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 analysis Projects\Financial model\"/>
    </mc:Choice>
  </mc:AlternateContent>
  <xr:revisionPtr revIDLastSave="0" documentId="13_ncr:1_{2CB5E011-AEF1-4FD1-9DF9-6A0391F431BF}" xr6:coauthVersionLast="47" xr6:coauthVersionMax="47" xr10:uidLastSave="{00000000-0000-0000-0000-000000000000}"/>
  <bookViews>
    <workbookView xWindow="-108" yWindow="-108" windowWidth="23256" windowHeight="12456" firstSheet="1" activeTab="11" xr2:uid="{65B8D341-54C6-4F43-A52D-AB82DE740C2F}"/>
  </bookViews>
  <sheets>
    <sheet name="Cover Page" sheetId="3" r:id="rId1"/>
    <sheet name="Guide" sheetId="2" r:id="rId2"/>
    <sheet name="Summary" sheetId="4" r:id="rId3"/>
    <sheet name="Hist." sheetId="5" r:id="rId4"/>
    <sheet name="Scenarios" sheetId="7" r:id="rId5"/>
    <sheet name="Inputs" sheetId="15" r:id="rId6"/>
    <sheet name="Calc." sheetId="13" r:id="rId7"/>
    <sheet name="PL" sheetId="8" r:id="rId8"/>
    <sheet name="BS" sheetId="9" r:id="rId9"/>
    <sheet name="CF" sheetId="10" r:id="rId10"/>
    <sheet name="Ratio" sheetId="11" r:id="rId11"/>
    <sheet name="Valuation" sheetId="12" r:id="rId12"/>
  </sheets>
  <externalReferences>
    <externalReference r:id="rId13"/>
  </externalReferences>
  <definedNames>
    <definedName name="_xlnm._FilterDatabase" localSheetId="6" hidden="1">'Calc.'!$D$1:$D$321</definedName>
    <definedName name="AuditCheck">Guide!$F$112</definedName>
    <definedName name="Base_Year">Guide!$E$28</definedName>
    <definedName name="Company">Guide!$E$8</definedName>
    <definedName name="currency">[1]Guide!$E$19</definedName>
    <definedName name="Date_LatestFinancials">Guide!$E$24</definedName>
    <definedName name="FloatingSpelling">Inputs!#REF!</definedName>
    <definedName name="Forecast_Years">Guide!$E$25</definedName>
    <definedName name="hh">Inputs!$D$98:$J$98</definedName>
    <definedName name="LastUpated_Date">Guide!$E$18</definedName>
    <definedName name="LoanHeading">Inputs!$D$98:$J$98</definedName>
    <definedName name="LoanTable">Inputs!$D$98:$J$106</definedName>
    <definedName name="LoanTableHead">Inputs!$E$99:$I$99</definedName>
    <definedName name="Modeller">Guide!$E$19</definedName>
    <definedName name="MonthsInPeriod">Guide!$E$27</definedName>
    <definedName name="_xlnm.Print_Titles" localSheetId="8">BS!$1:$9</definedName>
    <definedName name="_xlnm.Print_Titles" localSheetId="6">'Calc.'!$1:$9</definedName>
    <definedName name="_xlnm.Print_Titles" localSheetId="9">CF!$1:$9</definedName>
    <definedName name="_xlnm.Print_Titles" localSheetId="1">Guide!$1:$4</definedName>
    <definedName name="_xlnm.Print_Titles" localSheetId="3">Hist.!$1:$9</definedName>
    <definedName name="_xlnm.Print_Titles" localSheetId="5">Inputs!$1:$9</definedName>
    <definedName name="_xlnm.Print_Titles" localSheetId="7">PL!$1:$9</definedName>
    <definedName name="_xlnm.Print_Titles" localSheetId="10">Ratio!$1:$9</definedName>
    <definedName name="_xlnm.Print_Titles" localSheetId="4">Scenarios!$1:$9</definedName>
    <definedName name="_xlnm.Print_Titles" localSheetId="2">Summary!$1:$9</definedName>
    <definedName name="_xlnm.Print_Titles" localSheetId="11">Valuation!$1:$9</definedName>
    <definedName name="UACLoanHeading">Inputs!$D$99:$I$99</definedName>
    <definedName name="UACLoanTable">Inputs!$D$99:$I$110</definedName>
    <definedName name="UACLoanTableHead">Inputs!$E$99:$I$99</definedName>
    <definedName name="Version">Guide!$E$17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4" i="2" l="1"/>
  <c r="K36" i="11"/>
  <c r="L36" i="11"/>
  <c r="K29" i="11"/>
  <c r="L29" i="11"/>
  <c r="J36" i="11"/>
  <c r="J29" i="11"/>
  <c r="K333" i="13"/>
  <c r="K28" i="11" s="1"/>
  <c r="L333" i="13"/>
  <c r="L28" i="11" s="1"/>
  <c r="K337" i="13"/>
  <c r="K17" i="11" s="1"/>
  <c r="L337" i="13"/>
  <c r="L17" i="11" s="1"/>
  <c r="J337" i="13"/>
  <c r="J17" i="11" s="1"/>
  <c r="J335" i="13"/>
  <c r="J333" i="13"/>
  <c r="J28" i="11" s="1"/>
  <c r="D13" i="3" l="1" a="1"/>
  <c r="D13" i="3" s="1"/>
  <c r="D4" i="4" a="1"/>
  <c r="D4" i="4" s="1"/>
  <c r="D4" i="9" a="1"/>
  <c r="D4" i="9" s="1"/>
  <c r="D4" i="8" a="1"/>
  <c r="D4" i="8" s="1"/>
  <c r="D4" i="13" a="1"/>
  <c r="D4" i="13" s="1"/>
  <c r="D4" i="15" a="1"/>
  <c r="D4" i="15" s="1"/>
  <c r="D4" i="5" a="1"/>
  <c r="D4" i="5" s="1"/>
  <c r="D4" i="7" a="1"/>
  <c r="D4" i="7" s="1"/>
  <c r="N35" i="10" l="1"/>
  <c r="O35" i="10"/>
  <c r="P35" i="10"/>
  <c r="Q35" i="10"/>
  <c r="N18" i="8"/>
  <c r="O18" i="8"/>
  <c r="P18" i="8"/>
  <c r="Q18" i="8"/>
  <c r="N24" i="8"/>
  <c r="N21" i="10" s="1"/>
  <c r="O24" i="8"/>
  <c r="O21" i="10" s="1"/>
  <c r="P24" i="8"/>
  <c r="P21" i="10" s="1"/>
  <c r="Q24" i="8"/>
  <c r="Q21" i="10" s="1"/>
  <c r="N25" i="8"/>
  <c r="N23" i="10" s="1"/>
  <c r="O25" i="8"/>
  <c r="O23" i="10" s="1"/>
  <c r="P25" i="8"/>
  <c r="P23" i="10" s="1"/>
  <c r="Q25" i="8"/>
  <c r="Q23" i="10" s="1"/>
  <c r="N26" i="8"/>
  <c r="N22" i="10" s="1"/>
  <c r="O26" i="8"/>
  <c r="O22" i="10" s="1"/>
  <c r="P26" i="8"/>
  <c r="P22" i="10" s="1"/>
  <c r="Q26" i="8"/>
  <c r="Q22" i="10" s="1"/>
  <c r="M25" i="7"/>
  <c r="Q15" i="15" s="1"/>
  <c r="L25" i="7"/>
  <c r="P15" i="15" s="1"/>
  <c r="K25" i="7"/>
  <c r="O15" i="15" s="1"/>
  <c r="J25" i="7"/>
  <c r="N15" i="15" s="1"/>
  <c r="I25" i="7"/>
  <c r="M15" i="15" s="1"/>
  <c r="J19" i="7"/>
  <c r="N14" i="15" s="1"/>
  <c r="K19" i="7"/>
  <c r="O14" i="15" s="1"/>
  <c r="L19" i="7"/>
  <c r="P14" i="15" s="1"/>
  <c r="M19" i="7"/>
  <c r="Q14" i="15" s="1"/>
  <c r="I19" i="7"/>
  <c r="M14" i="15" s="1"/>
  <c r="N46" i="12" l="1"/>
  <c r="O46" i="12" s="1"/>
  <c r="P46" i="12" s="1"/>
  <c r="Q46" i="12" s="1"/>
  <c r="E41" i="12"/>
  <c r="K39" i="12" l="1"/>
  <c r="E40" i="12"/>
  <c r="E32" i="12" l="1"/>
  <c r="E56" i="12" l="1"/>
  <c r="N47" i="12"/>
  <c r="M47" i="12"/>
  <c r="P47" i="12"/>
  <c r="O47" i="12"/>
  <c r="Q47" i="12"/>
  <c r="J58" i="9" l="1"/>
  <c r="L57" i="9"/>
  <c r="L335" i="13" s="1"/>
  <c r="K57" i="9"/>
  <c r="K335" i="13" s="1"/>
  <c r="L48" i="10"/>
  <c r="K39" i="15"/>
  <c r="L39" i="15"/>
  <c r="J39" i="15"/>
  <c r="N97" i="13"/>
  <c r="N25" i="9" s="1"/>
  <c r="O97" i="13"/>
  <c r="O25" i="9" s="1"/>
  <c r="P97" i="13"/>
  <c r="P25" i="9" s="1"/>
  <c r="Q97" i="13"/>
  <c r="Q25" i="9" s="1"/>
  <c r="M97" i="13"/>
  <c r="J105" i="15" l="1"/>
  <c r="K488" i="5"/>
  <c r="L488" i="5"/>
  <c r="J488" i="5"/>
  <c r="K461" i="5"/>
  <c r="L461" i="5"/>
  <c r="J461" i="5"/>
  <c r="N322" i="13" l="1"/>
  <c r="O322" i="13"/>
  <c r="P322" i="13"/>
  <c r="Q322" i="13"/>
  <c r="M322" i="13"/>
  <c r="L321" i="13"/>
  <c r="M35" i="10"/>
  <c r="N83" i="13"/>
  <c r="N52" i="9" s="1"/>
  <c r="O83" i="13"/>
  <c r="O52" i="9" s="1"/>
  <c r="P83" i="13"/>
  <c r="P52" i="9" s="1"/>
  <c r="Q83" i="13"/>
  <c r="Q52" i="9" s="1"/>
  <c r="M83" i="13"/>
  <c r="M52" i="9" s="1"/>
  <c r="L83" i="13"/>
  <c r="F159" i="13"/>
  <c r="F160" i="13"/>
  <c r="F161" i="13"/>
  <c r="N166" i="13" s="1"/>
  <c r="F162" i="13"/>
  <c r="M168" i="13" s="1"/>
  <c r="F163" i="13"/>
  <c r="F174" i="13"/>
  <c r="F175" i="13"/>
  <c r="F176" i="13"/>
  <c r="P181" i="13" s="1"/>
  <c r="F177" i="13"/>
  <c r="P183" i="13" s="1"/>
  <c r="F178" i="13"/>
  <c r="F189" i="13"/>
  <c r="F190" i="13"/>
  <c r="F191" i="13"/>
  <c r="O196" i="13" s="1"/>
  <c r="F192" i="13"/>
  <c r="O198" i="13" s="1"/>
  <c r="F193" i="13"/>
  <c r="F204" i="13"/>
  <c r="F205" i="13"/>
  <c r="F206" i="13"/>
  <c r="N211" i="13" s="1"/>
  <c r="F207" i="13"/>
  <c r="P213" i="13" s="1"/>
  <c r="F208" i="13"/>
  <c r="F219" i="13"/>
  <c r="F220" i="13"/>
  <c r="F221" i="13"/>
  <c r="O226" i="13" s="1"/>
  <c r="F222" i="13"/>
  <c r="O228" i="13" s="1"/>
  <c r="F223" i="13"/>
  <c r="F234" i="13"/>
  <c r="F235" i="13"/>
  <c r="F236" i="13"/>
  <c r="O241" i="13" s="1"/>
  <c r="F237" i="13"/>
  <c r="P243" i="13" s="1"/>
  <c r="F238" i="13"/>
  <c r="F249" i="13"/>
  <c r="F250" i="13"/>
  <c r="F251" i="13"/>
  <c r="O256" i="13" s="1"/>
  <c r="F252" i="13"/>
  <c r="N258" i="13" s="1"/>
  <c r="F253" i="13"/>
  <c r="F264" i="13"/>
  <c r="F265" i="13"/>
  <c r="F266" i="13"/>
  <c r="P271" i="13" s="1"/>
  <c r="F267" i="13"/>
  <c r="O273" i="13" s="1"/>
  <c r="F268" i="13"/>
  <c r="F279" i="13"/>
  <c r="F280" i="13"/>
  <c r="F281" i="13"/>
  <c r="M286" i="13" s="1"/>
  <c r="F282" i="13"/>
  <c r="M288" i="13" s="1"/>
  <c r="F283" i="13"/>
  <c r="F294" i="13"/>
  <c r="F295" i="13"/>
  <c r="F296" i="13"/>
  <c r="P301" i="13" s="1"/>
  <c r="F297" i="13"/>
  <c r="M303" i="13" s="1"/>
  <c r="F298" i="13"/>
  <c r="F148" i="13"/>
  <c r="F147" i="13"/>
  <c r="Q153" i="13" s="1"/>
  <c r="F146" i="13"/>
  <c r="N151" i="13" s="1"/>
  <c r="F145" i="13"/>
  <c r="F144" i="13"/>
  <c r="N111" i="13"/>
  <c r="N56" i="9" s="1"/>
  <c r="O111" i="13"/>
  <c r="O56" i="9" s="1"/>
  <c r="P111" i="13"/>
  <c r="P56" i="9" s="1"/>
  <c r="Q111" i="13"/>
  <c r="Q56" i="9" s="1"/>
  <c r="N115" i="13"/>
  <c r="N61" i="9" s="1"/>
  <c r="O115" i="13"/>
  <c r="O61" i="9" s="1"/>
  <c r="P115" i="13"/>
  <c r="P61" i="9" s="1"/>
  <c r="Q115" i="13"/>
  <c r="Q61" i="9" s="1"/>
  <c r="N117" i="13"/>
  <c r="N65" i="9" s="1"/>
  <c r="O117" i="13"/>
  <c r="O65" i="9" s="1"/>
  <c r="P117" i="13"/>
  <c r="P65" i="9" s="1"/>
  <c r="Q117" i="13"/>
  <c r="Q65" i="9" s="1"/>
  <c r="N120" i="13"/>
  <c r="N69" i="9" s="1"/>
  <c r="O120" i="13"/>
  <c r="O69" i="9" s="1"/>
  <c r="P120" i="13"/>
  <c r="P69" i="9" s="1"/>
  <c r="Q120" i="13"/>
  <c r="Q69" i="9" s="1"/>
  <c r="N122" i="13"/>
  <c r="N71" i="9" s="1"/>
  <c r="O122" i="13"/>
  <c r="O71" i="9" s="1"/>
  <c r="P122" i="13"/>
  <c r="P71" i="9" s="1"/>
  <c r="Q122" i="13"/>
  <c r="Q71" i="9" s="1"/>
  <c r="M122" i="13"/>
  <c r="M71" i="9" s="1"/>
  <c r="M120" i="13"/>
  <c r="M69" i="9" s="1"/>
  <c r="M117" i="13"/>
  <c r="M65" i="9" s="1"/>
  <c r="M115" i="13"/>
  <c r="M61" i="9" s="1"/>
  <c r="M111" i="13"/>
  <c r="M56" i="9" s="1"/>
  <c r="L124" i="13"/>
  <c r="L123" i="13"/>
  <c r="L122" i="13"/>
  <c r="L121" i="13"/>
  <c r="L120" i="13"/>
  <c r="L119" i="13"/>
  <c r="L118" i="13"/>
  <c r="L117" i="13"/>
  <c r="L116" i="13"/>
  <c r="L115" i="13"/>
  <c r="L114" i="13"/>
  <c r="L113" i="13"/>
  <c r="L112" i="13"/>
  <c r="L111" i="13"/>
  <c r="N101" i="13"/>
  <c r="N31" i="9" s="1"/>
  <c r="O101" i="13"/>
  <c r="O31" i="9" s="1"/>
  <c r="P101" i="13"/>
  <c r="P31" i="9" s="1"/>
  <c r="Q101" i="13"/>
  <c r="Q31" i="9" s="1"/>
  <c r="M101" i="13"/>
  <c r="M31" i="9" s="1"/>
  <c r="L107" i="13"/>
  <c r="L106" i="13"/>
  <c r="L105" i="13"/>
  <c r="L104" i="13"/>
  <c r="L103" i="13"/>
  <c r="L102" i="13"/>
  <c r="L101" i="13"/>
  <c r="L100" i="13"/>
  <c r="L99" i="13"/>
  <c r="M99" i="13" s="1"/>
  <c r="N99" i="13" s="1"/>
  <c r="N27" i="9" s="1"/>
  <c r="L98" i="13"/>
  <c r="M98" i="13" s="1"/>
  <c r="N98" i="13" s="1"/>
  <c r="N26" i="9" s="1"/>
  <c r="L97" i="13"/>
  <c r="L96" i="13"/>
  <c r="L95" i="13"/>
  <c r="M95" i="13" s="1"/>
  <c r="N95" i="13" s="1"/>
  <c r="N23" i="9" s="1"/>
  <c r="L94" i="13"/>
  <c r="M94" i="13" s="1"/>
  <c r="N94" i="13" s="1"/>
  <c r="N22" i="9" s="1"/>
  <c r="L89" i="13"/>
  <c r="M87" i="13" s="1"/>
  <c r="L80" i="13"/>
  <c r="M78" i="13" s="1"/>
  <c r="M80" i="13" s="1"/>
  <c r="N78" i="13" s="1"/>
  <c r="N80" i="13" s="1"/>
  <c r="N49" i="9" s="1"/>
  <c r="L74" i="13"/>
  <c r="M72" i="13" s="1"/>
  <c r="M74" i="13" s="1"/>
  <c r="N72" i="13" s="1"/>
  <c r="N74" i="13" s="1"/>
  <c r="N48" i="9" s="1"/>
  <c r="L68" i="13"/>
  <c r="M66" i="13" s="1"/>
  <c r="M68" i="13" s="1"/>
  <c r="N66" i="13" s="1"/>
  <c r="N68" i="13" s="1"/>
  <c r="N47" i="9" s="1"/>
  <c r="L62" i="13"/>
  <c r="M60" i="13" s="1"/>
  <c r="M62" i="13" s="1"/>
  <c r="N60" i="13" s="1"/>
  <c r="N62" i="13" s="1"/>
  <c r="N46" i="9" s="1"/>
  <c r="L56" i="13"/>
  <c r="M54" i="13" s="1"/>
  <c r="M56" i="13" s="1"/>
  <c r="N54" i="13" s="1"/>
  <c r="N56" i="13" s="1"/>
  <c r="N45" i="9" s="1"/>
  <c r="L50" i="13"/>
  <c r="M48" i="13" s="1"/>
  <c r="M50" i="13" s="1"/>
  <c r="N48" i="13" s="1"/>
  <c r="N50" i="13" s="1"/>
  <c r="N44" i="9" s="1"/>
  <c r="L44" i="13"/>
  <c r="M42" i="13" s="1"/>
  <c r="M43" i="13" s="1"/>
  <c r="M31" i="10" s="1"/>
  <c r="L38" i="13"/>
  <c r="M36" i="13" s="1"/>
  <c r="M37" i="13" s="1"/>
  <c r="M30" i="10" s="1"/>
  <c r="L32" i="13"/>
  <c r="M30" i="13" s="1"/>
  <c r="M31" i="13" s="1"/>
  <c r="M29" i="10" s="1"/>
  <c r="M26" i="8"/>
  <c r="M22" i="10" s="1"/>
  <c r="M25" i="8"/>
  <c r="M23" i="10" s="1"/>
  <c r="M24" i="8"/>
  <c r="M21" i="10" s="1"/>
  <c r="M18" i="8"/>
  <c r="M12" i="8"/>
  <c r="L26" i="13"/>
  <c r="M23" i="13" s="1"/>
  <c r="L19" i="13"/>
  <c r="M18" i="13" s="1"/>
  <c r="M17" i="13" s="1"/>
  <c r="M28" i="10" s="1"/>
  <c r="K67" i="15"/>
  <c r="L67" i="15"/>
  <c r="K69" i="15"/>
  <c r="L69" i="15"/>
  <c r="K70" i="15"/>
  <c r="L70" i="15"/>
  <c r="K71" i="15"/>
  <c r="L71" i="15"/>
  <c r="K73" i="15"/>
  <c r="L73" i="15"/>
  <c r="K74" i="15"/>
  <c r="L74" i="15"/>
  <c r="K75" i="15"/>
  <c r="L75" i="15"/>
  <c r="K78" i="15"/>
  <c r="L78" i="15"/>
  <c r="K79" i="15"/>
  <c r="L79" i="15"/>
  <c r="K80" i="15"/>
  <c r="L80" i="15"/>
  <c r="K81" i="15"/>
  <c r="L81" i="15"/>
  <c r="K82" i="15"/>
  <c r="L82" i="15"/>
  <c r="J82" i="15"/>
  <c r="J81" i="15"/>
  <c r="J80" i="15"/>
  <c r="J79" i="15"/>
  <c r="J78" i="15"/>
  <c r="J75" i="15"/>
  <c r="J74" i="15"/>
  <c r="J73" i="15"/>
  <c r="J69" i="15"/>
  <c r="J71" i="15"/>
  <c r="J70" i="15"/>
  <c r="J67" i="15"/>
  <c r="K56" i="15"/>
  <c r="L56" i="15"/>
  <c r="K57" i="15"/>
  <c r="L57" i="15"/>
  <c r="K58" i="15"/>
  <c r="L58" i="15"/>
  <c r="K59" i="15"/>
  <c r="L59" i="15"/>
  <c r="K60" i="15"/>
  <c r="L60" i="15"/>
  <c r="K61" i="15"/>
  <c r="L61" i="15"/>
  <c r="K62" i="15"/>
  <c r="L62" i="15"/>
  <c r="K63" i="15"/>
  <c r="L63" i="15"/>
  <c r="J57" i="15"/>
  <c r="J58" i="15"/>
  <c r="J59" i="15"/>
  <c r="J60" i="15"/>
  <c r="J61" i="15"/>
  <c r="J62" i="15"/>
  <c r="J63" i="15"/>
  <c r="J56" i="15"/>
  <c r="K45" i="15"/>
  <c r="L45" i="15"/>
  <c r="K46" i="15"/>
  <c r="L46" i="15"/>
  <c r="K47" i="15"/>
  <c r="L47" i="15"/>
  <c r="K48" i="15"/>
  <c r="L48" i="15"/>
  <c r="K49" i="15"/>
  <c r="L49" i="15"/>
  <c r="K50" i="15"/>
  <c r="L50" i="15"/>
  <c r="K51" i="15"/>
  <c r="L51" i="15"/>
  <c r="K52" i="15"/>
  <c r="L52" i="15"/>
  <c r="J52" i="15"/>
  <c r="J51" i="15"/>
  <c r="J50" i="15"/>
  <c r="J49" i="15"/>
  <c r="J48" i="15"/>
  <c r="J47" i="15"/>
  <c r="J46" i="15"/>
  <c r="J45" i="15"/>
  <c r="K33" i="15"/>
  <c r="L33" i="15"/>
  <c r="K34" i="15"/>
  <c r="L34" i="15"/>
  <c r="K35" i="15"/>
  <c r="L35" i="15"/>
  <c r="K36" i="15"/>
  <c r="L36" i="15"/>
  <c r="K37" i="15"/>
  <c r="L37" i="15"/>
  <c r="K38" i="15"/>
  <c r="L38" i="15"/>
  <c r="K40" i="15"/>
  <c r="L40" i="15"/>
  <c r="K41" i="15"/>
  <c r="L41" i="15"/>
  <c r="J34" i="15"/>
  <c r="J35" i="15"/>
  <c r="J36" i="15"/>
  <c r="J37" i="15"/>
  <c r="J38" i="15"/>
  <c r="J40" i="15"/>
  <c r="J41" i="15"/>
  <c r="J33" i="15"/>
  <c r="I14" i="15"/>
  <c r="K18" i="15"/>
  <c r="L18" i="15"/>
  <c r="J18" i="15"/>
  <c r="K21" i="15"/>
  <c r="L21" i="15"/>
  <c r="K22" i="15"/>
  <c r="L22" i="15"/>
  <c r="K23" i="15"/>
  <c r="L23" i="15"/>
  <c r="K19" i="15"/>
  <c r="L19" i="15"/>
  <c r="K16" i="15"/>
  <c r="L16" i="15"/>
  <c r="K17" i="15"/>
  <c r="L17" i="15"/>
  <c r="K15" i="15"/>
  <c r="L15" i="15"/>
  <c r="J23" i="15"/>
  <c r="J22" i="15"/>
  <c r="J21" i="15"/>
  <c r="L20" i="15"/>
  <c r="K20" i="15"/>
  <c r="J19" i="15"/>
  <c r="J17" i="15"/>
  <c r="J16" i="15"/>
  <c r="J15" i="15"/>
  <c r="K30" i="8"/>
  <c r="L30" i="8"/>
  <c r="J30" i="8"/>
  <c r="K74" i="9"/>
  <c r="K45" i="11" s="1"/>
  <c r="L74" i="9"/>
  <c r="L45" i="11" s="1"/>
  <c r="J74" i="9"/>
  <c r="J45" i="11" s="1"/>
  <c r="K62" i="9"/>
  <c r="L62" i="9"/>
  <c r="J62" i="9"/>
  <c r="K51" i="9"/>
  <c r="K53" i="9" s="1"/>
  <c r="K334" i="13" s="1"/>
  <c r="L51" i="9"/>
  <c r="L53" i="9" s="1"/>
  <c r="L334" i="13" s="1"/>
  <c r="J51" i="9"/>
  <c r="J53" i="9" s="1"/>
  <c r="J334" i="13" s="1"/>
  <c r="K39" i="9"/>
  <c r="L39" i="9"/>
  <c r="J39" i="9"/>
  <c r="K28" i="9"/>
  <c r="K34" i="11" s="1"/>
  <c r="L28" i="9"/>
  <c r="L34" i="11" s="1"/>
  <c r="J28" i="9"/>
  <c r="J34" i="11" s="1"/>
  <c r="K14" i="8"/>
  <c r="L14" i="8"/>
  <c r="J14" i="8"/>
  <c r="L462" i="5"/>
  <c r="L266" i="5" s="1"/>
  <c r="J261" i="5"/>
  <c r="J484" i="5"/>
  <c r="J221" i="5"/>
  <c r="D221" i="5"/>
  <c r="K336" i="13" l="1"/>
  <c r="K48" i="11" s="1"/>
  <c r="K49" i="11"/>
  <c r="K42" i="11"/>
  <c r="K35" i="11"/>
  <c r="K43" i="11"/>
  <c r="K81" i="9"/>
  <c r="K332" i="13" s="1"/>
  <c r="L42" i="11"/>
  <c r="L35" i="11"/>
  <c r="L43" i="11"/>
  <c r="L81" i="9"/>
  <c r="L332" i="13" s="1"/>
  <c r="J19" i="8"/>
  <c r="J27" i="11"/>
  <c r="J15" i="11"/>
  <c r="L19" i="8"/>
  <c r="L15" i="11"/>
  <c r="L27" i="11"/>
  <c r="J336" i="13"/>
  <c r="J48" i="11" s="1"/>
  <c r="J49" i="11"/>
  <c r="K19" i="8"/>
  <c r="K15" i="11"/>
  <c r="K27" i="11"/>
  <c r="J35" i="11"/>
  <c r="J81" i="9"/>
  <c r="J332" i="13" s="1"/>
  <c r="J43" i="11"/>
  <c r="J42" i="11"/>
  <c r="L336" i="13"/>
  <c r="L48" i="11" s="1"/>
  <c r="L49" i="11"/>
  <c r="M25" i="12"/>
  <c r="M330" i="13"/>
  <c r="M15" i="8"/>
  <c r="N12" i="8"/>
  <c r="M123" i="13"/>
  <c r="M72" i="9" s="1"/>
  <c r="M105" i="13"/>
  <c r="M36" i="9" s="1"/>
  <c r="M16" i="8"/>
  <c r="M124" i="13"/>
  <c r="M73" i="9" s="1"/>
  <c r="O60" i="13"/>
  <c r="O62" i="13" s="1"/>
  <c r="O46" i="9" s="1"/>
  <c r="O66" i="13"/>
  <c r="O68" i="13" s="1"/>
  <c r="O47" i="9" s="1"/>
  <c r="O94" i="13"/>
  <c r="O22" i="9" s="1"/>
  <c r="O98" i="13"/>
  <c r="O26" i="9" s="1"/>
  <c r="O48" i="13"/>
  <c r="O50" i="13" s="1"/>
  <c r="O44" i="9" s="1"/>
  <c r="O72" i="13"/>
  <c r="O74" i="13" s="1"/>
  <c r="O48" i="9" s="1"/>
  <c r="O95" i="13"/>
  <c r="O23" i="9" s="1"/>
  <c r="O99" i="13"/>
  <c r="O27" i="9" s="1"/>
  <c r="O54" i="13"/>
  <c r="O56" i="13" s="1"/>
  <c r="O45" i="9" s="1"/>
  <c r="O78" i="13"/>
  <c r="O80" i="13" s="1"/>
  <c r="O49" i="9" s="1"/>
  <c r="J75" i="9"/>
  <c r="J76" i="9" s="1"/>
  <c r="L222" i="13"/>
  <c r="N300" i="13"/>
  <c r="N295" i="13" s="1"/>
  <c r="L297" i="13"/>
  <c r="M180" i="13"/>
  <c r="M175" i="13" s="1"/>
  <c r="L177" i="13"/>
  <c r="O285" i="13"/>
  <c r="O280" i="13" s="1"/>
  <c r="L282" i="13"/>
  <c r="P255" i="13"/>
  <c r="P250" i="13" s="1"/>
  <c r="L252" i="13"/>
  <c r="O195" i="13"/>
  <c r="O190" i="13" s="1"/>
  <c r="L192" i="13"/>
  <c r="O165" i="13"/>
  <c r="O160" i="13" s="1"/>
  <c r="L162" i="13"/>
  <c r="O240" i="13"/>
  <c r="O235" i="13" s="1"/>
  <c r="L237" i="13"/>
  <c r="O150" i="13"/>
  <c r="O145" i="13" s="1"/>
  <c r="L147" i="13"/>
  <c r="P270" i="13"/>
  <c r="L267" i="13"/>
  <c r="O210" i="13"/>
  <c r="O205" i="13" s="1"/>
  <c r="L207" i="13"/>
  <c r="L75" i="9"/>
  <c r="L76" i="9" s="1"/>
  <c r="K75" i="9"/>
  <c r="K76" i="9" s="1"/>
  <c r="L40" i="9"/>
  <c r="K40" i="9"/>
  <c r="J40" i="9"/>
  <c r="M32" i="10"/>
  <c r="M23" i="9"/>
  <c r="M27" i="9"/>
  <c r="M47" i="9"/>
  <c r="M44" i="9"/>
  <c r="M48" i="9"/>
  <c r="M25" i="9"/>
  <c r="M45" i="9"/>
  <c r="M49" i="9"/>
  <c r="M22" i="9"/>
  <c r="M26" i="9"/>
  <c r="M46" i="9"/>
  <c r="P226" i="13"/>
  <c r="P221" i="13" s="1"/>
  <c r="Q226" i="13"/>
  <c r="Q221" i="13" s="1"/>
  <c r="Q196" i="13"/>
  <c r="Q191" i="13" s="1"/>
  <c r="N273" i="13"/>
  <c r="N183" i="13"/>
  <c r="M255" i="13"/>
  <c r="M250" i="13" s="1"/>
  <c r="O271" i="13"/>
  <c r="O266" i="13" s="1"/>
  <c r="M300" i="13"/>
  <c r="M295" i="13" s="1"/>
  <c r="M240" i="13"/>
  <c r="M235" i="13" s="1"/>
  <c r="L125" i="13"/>
  <c r="M183" i="13"/>
  <c r="P303" i="13"/>
  <c r="M270" i="13"/>
  <c r="M265" i="13" s="1"/>
  <c r="Q300" i="13"/>
  <c r="Q295" i="13" s="1"/>
  <c r="M196" i="13"/>
  <c r="M191" i="13" s="1"/>
  <c r="O181" i="13"/>
  <c r="O176" i="13" s="1"/>
  <c r="P300" i="13"/>
  <c r="P295" i="13" s="1"/>
  <c r="N255" i="13"/>
  <c r="N250" i="13" s="1"/>
  <c r="N213" i="13"/>
  <c r="O243" i="13"/>
  <c r="Q180" i="13"/>
  <c r="Q175" i="13" s="1"/>
  <c r="O300" i="13"/>
  <c r="O295" i="13" s="1"/>
  <c r="P286" i="13"/>
  <c r="P281" i="13" s="1"/>
  <c r="Q270" i="13"/>
  <c r="Q265" i="13" s="1"/>
  <c r="O251" i="13"/>
  <c r="M243" i="13"/>
  <c r="Q285" i="13"/>
  <c r="Q280" i="13" s="1"/>
  <c r="P273" i="13"/>
  <c r="O270" i="13"/>
  <c r="O265" i="13" s="1"/>
  <c r="N226" i="13"/>
  <c r="N221" i="13" s="1"/>
  <c r="P168" i="13"/>
  <c r="M285" i="13"/>
  <c r="M280" i="13" s="1"/>
  <c r="P285" i="13"/>
  <c r="P280" i="13" s="1"/>
  <c r="N301" i="13"/>
  <c r="N296" i="13" s="1"/>
  <c r="N241" i="13"/>
  <c r="N236" i="13" s="1"/>
  <c r="M210" i="13"/>
  <c r="M205" i="13" s="1"/>
  <c r="N288" i="13"/>
  <c r="N285" i="13"/>
  <c r="N280" i="13" s="1"/>
  <c r="P256" i="13"/>
  <c r="P251" i="13" s="1"/>
  <c r="N243" i="13"/>
  <c r="Q210" i="13"/>
  <c r="Q205" i="13" s="1"/>
  <c r="M166" i="13"/>
  <c r="M161" i="13" s="1"/>
  <c r="O288" i="13"/>
  <c r="P166" i="13"/>
  <c r="P161" i="13" s="1"/>
  <c r="P266" i="13"/>
  <c r="N256" i="13"/>
  <c r="N251" i="13" s="1"/>
  <c r="M226" i="13"/>
  <c r="M221" i="13" s="1"/>
  <c r="P210" i="13"/>
  <c r="P205" i="13" s="1"/>
  <c r="P265" i="13"/>
  <c r="O301" i="13"/>
  <c r="O296" i="13" s="1"/>
  <c r="P288" i="13"/>
  <c r="N271" i="13"/>
  <c r="N266" i="13" s="1"/>
  <c r="Q166" i="13"/>
  <c r="Q161" i="13" s="1"/>
  <c r="O303" i="13"/>
  <c r="O286" i="13"/>
  <c r="O281" i="13" s="1"/>
  <c r="Q258" i="13"/>
  <c r="Q240" i="13"/>
  <c r="Q235" i="13" s="1"/>
  <c r="M213" i="13"/>
  <c r="Q195" i="13"/>
  <c r="Q190" i="13" s="1"/>
  <c r="P180" i="13"/>
  <c r="P175" i="13" s="1"/>
  <c r="Q165" i="13"/>
  <c r="Q160" i="13" s="1"/>
  <c r="N161" i="13"/>
  <c r="N303" i="13"/>
  <c r="N286" i="13"/>
  <c r="N281" i="13" s="1"/>
  <c r="O258" i="13"/>
  <c r="Q255" i="13"/>
  <c r="Q250" i="13" s="1"/>
  <c r="P240" i="13"/>
  <c r="P235" i="13" s="1"/>
  <c r="P228" i="13"/>
  <c r="Q213" i="13"/>
  <c r="P196" i="13"/>
  <c r="P191" i="13" s="1"/>
  <c r="N195" i="13"/>
  <c r="N190" i="13" s="1"/>
  <c r="Q183" i="13"/>
  <c r="O180" i="13"/>
  <c r="O175" i="13" s="1"/>
  <c r="O166" i="13"/>
  <c r="O161" i="13" s="1"/>
  <c r="N165" i="13"/>
  <c r="N160" i="13" s="1"/>
  <c r="Q303" i="13"/>
  <c r="Q286" i="13"/>
  <c r="Q281" i="13" s="1"/>
  <c r="Q256" i="13"/>
  <c r="Q251" i="13" s="1"/>
  <c r="O255" i="13"/>
  <c r="O250" i="13" s="1"/>
  <c r="Q243" i="13"/>
  <c r="O221" i="13"/>
  <c r="O213" i="13"/>
  <c r="N196" i="13"/>
  <c r="N191" i="13" s="1"/>
  <c r="M195" i="13"/>
  <c r="M190" i="13" s="1"/>
  <c r="O191" i="13"/>
  <c r="O183" i="13"/>
  <c r="N181" i="13"/>
  <c r="N176" i="13" s="1"/>
  <c r="O168" i="13"/>
  <c r="M165" i="13"/>
  <c r="M160" i="13" s="1"/>
  <c r="P296" i="13"/>
  <c r="Q273" i="13"/>
  <c r="M273" i="13"/>
  <c r="P258" i="13"/>
  <c r="M228" i="13"/>
  <c r="Q228" i="13"/>
  <c r="N228" i="13"/>
  <c r="N206" i="13"/>
  <c r="P211" i="13"/>
  <c r="P206" i="13" s="1"/>
  <c r="M211" i="13"/>
  <c r="M206" i="13" s="1"/>
  <c r="Q211" i="13"/>
  <c r="Q206" i="13" s="1"/>
  <c r="O225" i="13"/>
  <c r="O220" i="13" s="1"/>
  <c r="P225" i="13"/>
  <c r="P220" i="13" s="1"/>
  <c r="Q301" i="13"/>
  <c r="Q296" i="13" s="1"/>
  <c r="M301" i="13"/>
  <c r="M296" i="13" s="1"/>
  <c r="M281" i="13"/>
  <c r="O236" i="13"/>
  <c r="P241" i="13"/>
  <c r="P236" i="13" s="1"/>
  <c r="M241" i="13"/>
  <c r="M236" i="13" s="1"/>
  <c r="Q241" i="13"/>
  <c r="Q236" i="13" s="1"/>
  <c r="Q225" i="13"/>
  <c r="Q220" i="13" s="1"/>
  <c r="P176" i="13"/>
  <c r="M225" i="13"/>
  <c r="M220" i="13" s="1"/>
  <c r="M198" i="13"/>
  <c r="Q198" i="13"/>
  <c r="N198" i="13"/>
  <c r="Q288" i="13"/>
  <c r="M271" i="13"/>
  <c r="M266" i="13" s="1"/>
  <c r="Q271" i="13"/>
  <c r="Q266" i="13" s="1"/>
  <c r="N270" i="13"/>
  <c r="N265" i="13" s="1"/>
  <c r="M258" i="13"/>
  <c r="M256" i="13"/>
  <c r="M251" i="13" s="1"/>
  <c r="N225" i="13"/>
  <c r="N220" i="13" s="1"/>
  <c r="O211" i="13"/>
  <c r="O206" i="13" s="1"/>
  <c r="P198" i="13"/>
  <c r="N240" i="13"/>
  <c r="N235" i="13" s="1"/>
  <c r="N210" i="13"/>
  <c r="N205" i="13" s="1"/>
  <c r="P195" i="13"/>
  <c r="P190" i="13" s="1"/>
  <c r="Q181" i="13"/>
  <c r="Q176" i="13" s="1"/>
  <c r="M181" i="13"/>
  <c r="M176" i="13" s="1"/>
  <c r="N180" i="13"/>
  <c r="N175" i="13" s="1"/>
  <c r="N168" i="13"/>
  <c r="P165" i="13"/>
  <c r="P160" i="13" s="1"/>
  <c r="Q168" i="13"/>
  <c r="P150" i="13"/>
  <c r="P145" i="13" s="1"/>
  <c r="O151" i="13"/>
  <c r="O146" i="13" s="1"/>
  <c r="M150" i="13"/>
  <c r="M145" i="13" s="1"/>
  <c r="Q150" i="13"/>
  <c r="Q145" i="13" s="1"/>
  <c r="P151" i="13"/>
  <c r="P146" i="13" s="1"/>
  <c r="O153" i="13"/>
  <c r="N150" i="13"/>
  <c r="N145" i="13" s="1"/>
  <c r="M151" i="13"/>
  <c r="M146" i="13" s="1"/>
  <c r="Q151" i="13"/>
  <c r="Q146" i="13" s="1"/>
  <c r="P153" i="13"/>
  <c r="N153" i="13"/>
  <c r="N146" i="13"/>
  <c r="M153" i="13"/>
  <c r="M106" i="13"/>
  <c r="M37" i="9" s="1"/>
  <c r="M121" i="13"/>
  <c r="M70" i="9" s="1"/>
  <c r="M107" i="13"/>
  <c r="M38" i="9" s="1"/>
  <c r="M17" i="8"/>
  <c r="M13" i="8"/>
  <c r="M29" i="11" s="1"/>
  <c r="M100" i="13"/>
  <c r="M30" i="9" s="1"/>
  <c r="M104" i="13"/>
  <c r="M35" i="9" s="1"/>
  <c r="M114" i="13"/>
  <c r="M60" i="9" s="1"/>
  <c r="M118" i="13"/>
  <c r="M66" i="9" s="1"/>
  <c r="L108" i="13"/>
  <c r="M96" i="13"/>
  <c r="M20" i="8"/>
  <c r="M16" i="10" s="1"/>
  <c r="M21" i="12" s="1"/>
  <c r="M16" i="13"/>
  <c r="M19" i="13" s="1"/>
  <c r="M18" i="9" s="1"/>
  <c r="M36" i="11" s="1"/>
  <c r="M44" i="13"/>
  <c r="M38" i="13"/>
  <c r="M32" i="13"/>
  <c r="I21" i="15"/>
  <c r="I22" i="15"/>
  <c r="I15" i="15"/>
  <c r="I16" i="15"/>
  <c r="J331" i="13" l="1"/>
  <c r="J26" i="11" s="1"/>
  <c r="J33" i="11"/>
  <c r="K33" i="11"/>
  <c r="K331" i="13"/>
  <c r="K26" i="11" s="1"/>
  <c r="K21" i="8"/>
  <c r="K50" i="11"/>
  <c r="K25" i="11"/>
  <c r="J21" i="8"/>
  <c r="J50" i="11"/>
  <c r="J25" i="11"/>
  <c r="L331" i="13"/>
  <c r="L26" i="11" s="1"/>
  <c r="L33" i="11"/>
  <c r="J11" i="9"/>
  <c r="L21" i="8"/>
  <c r="L50" i="11"/>
  <c r="L25" i="11"/>
  <c r="M113" i="13"/>
  <c r="M59" i="9" s="1"/>
  <c r="M333" i="13"/>
  <c r="M28" i="11" s="1"/>
  <c r="P94" i="13"/>
  <c r="P22" i="9" s="1"/>
  <c r="O12" i="8"/>
  <c r="N13" i="8"/>
  <c r="N17" i="8"/>
  <c r="N16" i="8"/>
  <c r="N333" i="13" s="1"/>
  <c r="N28" i="11" s="1"/>
  <c r="N15" i="8"/>
  <c r="M103" i="13"/>
  <c r="M33" i="9" s="1"/>
  <c r="N118" i="13"/>
  <c r="N66" i="9" s="1"/>
  <c r="N106" i="13"/>
  <c r="N37" i="9" s="1"/>
  <c r="N100" i="13"/>
  <c r="N30" i="9" s="1"/>
  <c r="N121" i="13"/>
  <c r="N70" i="9" s="1"/>
  <c r="N124" i="13"/>
  <c r="N73" i="9" s="1"/>
  <c r="N105" i="13"/>
  <c r="N36" i="9" s="1"/>
  <c r="N114" i="13"/>
  <c r="N60" i="9" s="1"/>
  <c r="N123" i="13"/>
  <c r="N72" i="9" s="1"/>
  <c r="N104" i="13"/>
  <c r="N35" i="9" s="1"/>
  <c r="N107" i="13"/>
  <c r="N38" i="9" s="1"/>
  <c r="M102" i="13"/>
  <c r="M32" i="9" s="1"/>
  <c r="P78" i="13"/>
  <c r="P80" i="13" s="1"/>
  <c r="P49" i="9" s="1"/>
  <c r="P99" i="13"/>
  <c r="P27" i="9" s="1"/>
  <c r="P72" i="13"/>
  <c r="P74" i="13" s="1"/>
  <c r="P48" i="9" s="1"/>
  <c r="P98" i="13"/>
  <c r="P26" i="9" s="1"/>
  <c r="P66" i="13"/>
  <c r="P68" i="13" s="1"/>
  <c r="P47" i="9" s="1"/>
  <c r="P54" i="13"/>
  <c r="P56" i="13" s="1"/>
  <c r="P45" i="9" s="1"/>
  <c r="P95" i="13"/>
  <c r="P23" i="9" s="1"/>
  <c r="P48" i="13"/>
  <c r="P50" i="13" s="1"/>
  <c r="P44" i="9" s="1"/>
  <c r="P60" i="13"/>
  <c r="P62" i="13" s="1"/>
  <c r="P46" i="9" s="1"/>
  <c r="L11" i="9"/>
  <c r="K11" i="9"/>
  <c r="N36" i="13"/>
  <c r="N37" i="13" s="1"/>
  <c r="N30" i="10" s="1"/>
  <c r="M20" i="9"/>
  <c r="N42" i="13"/>
  <c r="N43" i="13" s="1"/>
  <c r="N31" i="10" s="1"/>
  <c r="M21" i="9"/>
  <c r="N96" i="13"/>
  <c r="N24" i="9" s="1"/>
  <c r="M24" i="9"/>
  <c r="N30" i="13"/>
  <c r="N31" i="13" s="1"/>
  <c r="N29" i="10" s="1"/>
  <c r="M19" i="9"/>
  <c r="L127" i="13"/>
  <c r="P136" i="13"/>
  <c r="P38" i="10" s="1"/>
  <c r="Q136" i="13"/>
  <c r="Q38" i="10" s="1"/>
  <c r="N136" i="13"/>
  <c r="N38" i="10" s="1"/>
  <c r="O136" i="13"/>
  <c r="O38" i="10" s="1"/>
  <c r="M136" i="13"/>
  <c r="M38" i="10" s="1"/>
  <c r="N135" i="13"/>
  <c r="N37" i="10" s="1"/>
  <c r="M135" i="13"/>
  <c r="M37" i="10" s="1"/>
  <c r="O135" i="13"/>
  <c r="O37" i="10" s="1"/>
  <c r="P135" i="13"/>
  <c r="P37" i="10" s="1"/>
  <c r="Q135" i="13"/>
  <c r="Q37" i="10" s="1"/>
  <c r="M14" i="8"/>
  <c r="M116" i="13"/>
  <c r="M64" i="9" s="1"/>
  <c r="N16" i="13"/>
  <c r="N18" i="13"/>
  <c r="N20" i="8" s="1"/>
  <c r="N16" i="10" s="1"/>
  <c r="L27" i="8" l="1"/>
  <c r="L30" i="11"/>
  <c r="J27" i="8"/>
  <c r="J30" i="11"/>
  <c r="Q94" i="13"/>
  <c r="Q22" i="9" s="1"/>
  <c r="K27" i="8"/>
  <c r="K30" i="11"/>
  <c r="N14" i="8"/>
  <c r="N19" i="8" s="1"/>
  <c r="N29" i="11"/>
  <c r="M19" i="8"/>
  <c r="M15" i="11"/>
  <c r="M27" i="11"/>
  <c r="N116" i="13"/>
  <c r="N64" i="9" s="1"/>
  <c r="O17" i="8"/>
  <c r="P12" i="8"/>
  <c r="O16" i="8"/>
  <c r="O333" i="13" s="1"/>
  <c r="O28" i="11" s="1"/>
  <c r="O13" i="8"/>
  <c r="O15" i="8"/>
  <c r="M108" i="13"/>
  <c r="N102" i="13"/>
  <c r="N32" i="9" s="1"/>
  <c r="N113" i="13"/>
  <c r="N59" i="9" s="1"/>
  <c r="N103" i="13"/>
  <c r="N33" i="9" s="1"/>
  <c r="O114" i="13"/>
  <c r="O60" i="9" s="1"/>
  <c r="O118" i="13"/>
  <c r="O66" i="9" s="1"/>
  <c r="O121" i="13"/>
  <c r="O70" i="9" s="1"/>
  <c r="O123" i="13"/>
  <c r="O72" i="9" s="1"/>
  <c r="O124" i="13"/>
  <c r="O73" i="9" s="1"/>
  <c r="O104" i="13"/>
  <c r="O35" i="9" s="1"/>
  <c r="O105" i="13"/>
  <c r="O36" i="9" s="1"/>
  <c r="O106" i="13"/>
  <c r="O37" i="9" s="1"/>
  <c r="O107" i="13"/>
  <c r="O38" i="9" s="1"/>
  <c r="O100" i="13"/>
  <c r="O30" i="9" s="1"/>
  <c r="Q98" i="13"/>
  <c r="Q26" i="9" s="1"/>
  <c r="N44" i="13"/>
  <c r="N21" i="9" s="1"/>
  <c r="Q48" i="13"/>
  <c r="Q50" i="13" s="1"/>
  <c r="Q44" i="9" s="1"/>
  <c r="Q54" i="13"/>
  <c r="Q56" i="13" s="1"/>
  <c r="Q45" i="9" s="1"/>
  <c r="Q99" i="13"/>
  <c r="Q27" i="9" s="1"/>
  <c r="N17" i="13"/>
  <c r="N28" i="10" s="1"/>
  <c r="N330" i="13" s="1"/>
  <c r="O96" i="13"/>
  <c r="O24" i="9" s="1"/>
  <c r="Q60" i="13"/>
  <c r="Q62" i="13" s="1"/>
  <c r="Q46" i="9" s="1"/>
  <c r="Q95" i="13"/>
  <c r="Q23" i="9" s="1"/>
  <c r="Q66" i="13"/>
  <c r="Q68" i="13" s="1"/>
  <c r="Q47" i="9" s="1"/>
  <c r="Q72" i="13"/>
  <c r="Q74" i="13" s="1"/>
  <c r="Q48" i="9" s="1"/>
  <c r="Q78" i="13"/>
  <c r="Q80" i="13" s="1"/>
  <c r="Q49" i="9" s="1"/>
  <c r="M28" i="9"/>
  <c r="M34" i="11" s="1"/>
  <c r="N32" i="13"/>
  <c r="N19" i="9" s="1"/>
  <c r="N38" i="13"/>
  <c r="N20" i="9" s="1"/>
  <c r="J31" i="8" l="1"/>
  <c r="J24" i="11"/>
  <c r="J68" i="15"/>
  <c r="J76" i="15"/>
  <c r="J24" i="15"/>
  <c r="K31" i="8"/>
  <c r="K24" i="11"/>
  <c r="K76" i="15"/>
  <c r="K68" i="15"/>
  <c r="K24" i="15"/>
  <c r="L31" i="8"/>
  <c r="L24" i="11"/>
  <c r="L76" i="15"/>
  <c r="L68" i="15"/>
  <c r="L24" i="15"/>
  <c r="N19" i="13"/>
  <c r="N18" i="9" s="1"/>
  <c r="O14" i="8"/>
  <c r="O29" i="11"/>
  <c r="N21" i="8"/>
  <c r="N25" i="11"/>
  <c r="M21" i="8"/>
  <c r="M25" i="11"/>
  <c r="N15" i="11"/>
  <c r="N27" i="11"/>
  <c r="N32" i="10"/>
  <c r="N25" i="12"/>
  <c r="O19" i="8"/>
  <c r="O25" i="11" s="1"/>
  <c r="P13" i="8"/>
  <c r="Q12" i="8"/>
  <c r="P16" i="8"/>
  <c r="P333" i="13" s="1"/>
  <c r="P28" i="11" s="1"/>
  <c r="P17" i="8"/>
  <c r="P15" i="8"/>
  <c r="O116" i="13"/>
  <c r="O64" i="9" s="1"/>
  <c r="N108" i="13"/>
  <c r="O113" i="13"/>
  <c r="O59" i="9" s="1"/>
  <c r="O103" i="13"/>
  <c r="O33" i="9" s="1"/>
  <c r="O102" i="13"/>
  <c r="O32" i="9" s="1"/>
  <c r="P114" i="13"/>
  <c r="P60" i="9" s="1"/>
  <c r="P118" i="13"/>
  <c r="P66" i="9" s="1"/>
  <c r="P121" i="13"/>
  <c r="P70" i="9" s="1"/>
  <c r="P123" i="13"/>
  <c r="P72" i="9" s="1"/>
  <c r="P124" i="13"/>
  <c r="P73" i="9" s="1"/>
  <c r="P104" i="13"/>
  <c r="P35" i="9" s="1"/>
  <c r="P105" i="13"/>
  <c r="P36" i="9" s="1"/>
  <c r="P106" i="13"/>
  <c r="P37" i="9" s="1"/>
  <c r="P107" i="13"/>
  <c r="P38" i="9" s="1"/>
  <c r="P100" i="13"/>
  <c r="P30" i="9" s="1"/>
  <c r="P96" i="13"/>
  <c r="P24" i="9" s="1"/>
  <c r="N21" i="12"/>
  <c r="O36" i="13"/>
  <c r="O37" i="13" s="1"/>
  <c r="O30" i="10" s="1"/>
  <c r="O30" i="13"/>
  <c r="O31" i="13" s="1"/>
  <c r="O29" i="10" s="1"/>
  <c r="O42" i="13"/>
  <c r="O43" i="13" s="1"/>
  <c r="O31" i="10" s="1"/>
  <c r="L19" i="11" l="1"/>
  <c r="L31" i="11"/>
  <c r="L16" i="11"/>
  <c r="L18" i="11"/>
  <c r="L77" i="15"/>
  <c r="O18" i="13"/>
  <c r="O20" i="8" s="1"/>
  <c r="O16" i="10" s="1"/>
  <c r="K19" i="11"/>
  <c r="K31" i="11"/>
  <c r="K16" i="11"/>
  <c r="K18" i="11"/>
  <c r="K77" i="15"/>
  <c r="O16" i="13"/>
  <c r="J31" i="11"/>
  <c r="J19" i="11"/>
  <c r="J18" i="11"/>
  <c r="J16" i="11"/>
  <c r="J77" i="15"/>
  <c r="M15" i="10"/>
  <c r="M30" i="11"/>
  <c r="O27" i="11"/>
  <c r="O15" i="11"/>
  <c r="P14" i="8"/>
  <c r="P29" i="11"/>
  <c r="N28" i="9"/>
  <c r="N34" i="11" s="1"/>
  <c r="N36" i="11"/>
  <c r="N15" i="10"/>
  <c r="N17" i="10" s="1"/>
  <c r="N30" i="11"/>
  <c r="O21" i="8"/>
  <c r="O32" i="13"/>
  <c r="O19" i="9" s="1"/>
  <c r="P116" i="13"/>
  <c r="P64" i="9" s="1"/>
  <c r="Q13" i="8"/>
  <c r="Q15" i="8"/>
  <c r="Q16" i="8"/>
  <c r="Q333" i="13" s="1"/>
  <c r="Q28" i="11" s="1"/>
  <c r="Q17" i="8"/>
  <c r="P19" i="8"/>
  <c r="P25" i="11" s="1"/>
  <c r="P113" i="13"/>
  <c r="P59" i="9" s="1"/>
  <c r="P103" i="13"/>
  <c r="P33" i="9" s="1"/>
  <c r="P102" i="13"/>
  <c r="P32" i="9" s="1"/>
  <c r="O108" i="13"/>
  <c r="Q100" i="13"/>
  <c r="Q30" i="9" s="1"/>
  <c r="Q114" i="13"/>
  <c r="Q60" i="9" s="1"/>
  <c r="Q118" i="13"/>
  <c r="Q66" i="9" s="1"/>
  <c r="Q121" i="13"/>
  <c r="Q70" i="9" s="1"/>
  <c r="Q123" i="13"/>
  <c r="Q72" i="9" s="1"/>
  <c r="Q124" i="13"/>
  <c r="Q73" i="9" s="1"/>
  <c r="Q104" i="13"/>
  <c r="Q35" i="9" s="1"/>
  <c r="Q105" i="13"/>
  <c r="Q36" i="9" s="1"/>
  <c r="Q106" i="13"/>
  <c r="Q37" i="9" s="1"/>
  <c r="Q107" i="13"/>
  <c r="Q38" i="9" s="1"/>
  <c r="Q96" i="13"/>
  <c r="Q24" i="9" s="1"/>
  <c r="O17" i="13"/>
  <c r="O28" i="10" s="1"/>
  <c r="O330" i="13" s="1"/>
  <c r="O38" i="13"/>
  <c r="O20" i="9" s="1"/>
  <c r="O44" i="13"/>
  <c r="O21" i="9" s="1"/>
  <c r="N15" i="12"/>
  <c r="P30" i="13" l="1"/>
  <c r="O15" i="10"/>
  <c r="O17" i="10" s="1"/>
  <c r="O30" i="11"/>
  <c r="Q116" i="13"/>
  <c r="Q64" i="9" s="1"/>
  <c r="Q29" i="11"/>
  <c r="P27" i="11"/>
  <c r="P15" i="11"/>
  <c r="M17" i="10"/>
  <c r="M15" i="12"/>
  <c r="O32" i="10"/>
  <c r="O25" i="12"/>
  <c r="Q14" i="8"/>
  <c r="P108" i="13"/>
  <c r="Q113" i="13"/>
  <c r="Q59" i="9" s="1"/>
  <c r="Q103" i="13"/>
  <c r="Q33" i="9" s="1"/>
  <c r="Q102" i="13"/>
  <c r="Q32" i="9" s="1"/>
  <c r="P42" i="13"/>
  <c r="P43" i="13" s="1"/>
  <c r="P31" i="10" s="1"/>
  <c r="P36" i="13"/>
  <c r="P37" i="13" s="1"/>
  <c r="P30" i="10" s="1"/>
  <c r="O19" i="13"/>
  <c r="O18" i="9" s="1"/>
  <c r="O21" i="12"/>
  <c r="O28" i="9" l="1"/>
  <c r="O34" i="11" s="1"/>
  <c r="O36" i="11"/>
  <c r="Q19" i="8"/>
  <c r="Q25" i="11" s="1"/>
  <c r="Q27" i="11"/>
  <c r="Q15" i="11"/>
  <c r="P31" i="13"/>
  <c r="P29" i="10" s="1"/>
  <c r="P16" i="13"/>
  <c r="P18" i="13"/>
  <c r="P20" i="8" s="1"/>
  <c r="Q108" i="13"/>
  <c r="O15" i="12"/>
  <c r="P38" i="13"/>
  <c r="P20" i="9" s="1"/>
  <c r="P44" i="13"/>
  <c r="P21" i="9" s="1"/>
  <c r="P32" i="13" l="1"/>
  <c r="P16" i="10"/>
  <c r="P21" i="12" s="1"/>
  <c r="P21" i="8"/>
  <c r="P17" i="13"/>
  <c r="Q36" i="13"/>
  <c r="Q37" i="13" s="1"/>
  <c r="Q30" i="10" s="1"/>
  <c r="Q42" i="13"/>
  <c r="Q43" i="13" s="1"/>
  <c r="Q31" i="10" s="1"/>
  <c r="P19" i="9" l="1"/>
  <c r="Q30" i="13"/>
  <c r="P15" i="10"/>
  <c r="P17" i="10" s="1"/>
  <c r="P30" i="11"/>
  <c r="P28" i="10"/>
  <c r="P330" i="13" s="1"/>
  <c r="P19" i="13"/>
  <c r="Q44" i="13"/>
  <c r="Q21" i="9" s="1"/>
  <c r="Q38" i="13"/>
  <c r="Q20" i="9" s="1"/>
  <c r="P15" i="12" l="1"/>
  <c r="Q31" i="13"/>
  <c r="Q29" i="10" s="1"/>
  <c r="Q32" i="13"/>
  <c r="Q19" i="9" s="1"/>
  <c r="P18" i="9"/>
  <c r="Q18" i="13"/>
  <c r="Q16" i="13"/>
  <c r="P32" i="10"/>
  <c r="P25" i="12"/>
  <c r="K91" i="5"/>
  <c r="L91" i="5"/>
  <c r="J91" i="5"/>
  <c r="K418" i="5"/>
  <c r="K230" i="5" s="1"/>
  <c r="L418" i="5"/>
  <c r="K419" i="5"/>
  <c r="L419" i="5"/>
  <c r="L232" i="5" s="1"/>
  <c r="K420" i="5"/>
  <c r="K233" i="5" s="1"/>
  <c r="L420" i="5"/>
  <c r="L233" i="5" s="1"/>
  <c r="K421" i="5"/>
  <c r="L421" i="5"/>
  <c r="L234" i="5" s="1"/>
  <c r="K422" i="5"/>
  <c r="K235" i="5" s="1"/>
  <c r="L422" i="5"/>
  <c r="J422" i="5"/>
  <c r="J421" i="5"/>
  <c r="J234" i="5" s="1"/>
  <c r="J420" i="5"/>
  <c r="J233" i="5" s="1"/>
  <c r="J419" i="5"/>
  <c r="J232" i="5" s="1"/>
  <c r="J418" i="5"/>
  <c r="K408" i="5"/>
  <c r="K216" i="5" s="1"/>
  <c r="L408" i="5"/>
  <c r="L216" i="5" s="1"/>
  <c r="K409" i="5"/>
  <c r="K217" i="5" s="1"/>
  <c r="L409" i="5"/>
  <c r="L217" i="5" s="1"/>
  <c r="K410" i="5"/>
  <c r="K218" i="5" s="1"/>
  <c r="L410" i="5"/>
  <c r="L218" i="5" s="1"/>
  <c r="K411" i="5"/>
  <c r="K219" i="5" s="1"/>
  <c r="L411" i="5"/>
  <c r="L219" i="5" s="1"/>
  <c r="K412" i="5"/>
  <c r="K220" i="5" s="1"/>
  <c r="L412" i="5"/>
  <c r="L220" i="5" s="1"/>
  <c r="K413" i="5"/>
  <c r="K222" i="5" s="1"/>
  <c r="L413" i="5"/>
  <c r="L222" i="5" s="1"/>
  <c r="K414" i="5"/>
  <c r="K223" i="5" s="1"/>
  <c r="L414" i="5"/>
  <c r="L223" i="5" s="1"/>
  <c r="K415" i="5"/>
  <c r="K224" i="5" s="1"/>
  <c r="L415" i="5"/>
  <c r="L224" i="5" s="1"/>
  <c r="J415" i="5"/>
  <c r="J224" i="5" s="1"/>
  <c r="J414" i="5"/>
  <c r="J223" i="5" s="1"/>
  <c r="J413" i="5"/>
  <c r="J412" i="5"/>
  <c r="J411" i="5"/>
  <c r="J219" i="5" s="1"/>
  <c r="J410" i="5"/>
  <c r="J218" i="5" s="1"/>
  <c r="J409" i="5"/>
  <c r="J217" i="5" s="1"/>
  <c r="J408" i="5"/>
  <c r="K102" i="5"/>
  <c r="L102" i="5"/>
  <c r="J102" i="5"/>
  <c r="K80" i="5"/>
  <c r="K82" i="5" s="1"/>
  <c r="K283" i="5" s="1"/>
  <c r="L80" i="5"/>
  <c r="L82" i="5" s="1"/>
  <c r="L283" i="5" s="1"/>
  <c r="K68" i="5"/>
  <c r="L68" i="5"/>
  <c r="J68" i="5"/>
  <c r="K61" i="5"/>
  <c r="L61" i="5"/>
  <c r="J61" i="5"/>
  <c r="D415" i="5"/>
  <c r="D224" i="5" s="1"/>
  <c r="K261" i="5"/>
  <c r="L261" i="5"/>
  <c r="D262" i="5"/>
  <c r="D261" i="5"/>
  <c r="D229" i="5"/>
  <c r="D228" i="5"/>
  <c r="D227" i="5"/>
  <c r="K396" i="5"/>
  <c r="K229" i="5" s="1"/>
  <c r="L396" i="5"/>
  <c r="L229" i="5" s="1"/>
  <c r="J396" i="5"/>
  <c r="J229" i="5" s="1"/>
  <c r="K394" i="5"/>
  <c r="K228" i="5" s="1"/>
  <c r="L394" i="5"/>
  <c r="L228" i="5" s="1"/>
  <c r="J394" i="5"/>
  <c r="J228" i="5" s="1"/>
  <c r="D215" i="5"/>
  <c r="D488" i="5"/>
  <c r="K487" i="5"/>
  <c r="K231" i="5" s="1"/>
  <c r="L487" i="5"/>
  <c r="L231" i="5" s="1"/>
  <c r="J487" i="5"/>
  <c r="J231" i="5" s="1"/>
  <c r="D487" i="5"/>
  <c r="K476" i="5"/>
  <c r="K241" i="5" s="1"/>
  <c r="L476" i="5"/>
  <c r="L241" i="5" s="1"/>
  <c r="K477" i="5"/>
  <c r="K242" i="5" s="1"/>
  <c r="L477" i="5"/>
  <c r="L242" i="5" s="1"/>
  <c r="K478" i="5"/>
  <c r="K243" i="5" s="1"/>
  <c r="L478" i="5"/>
  <c r="L243" i="5" s="1"/>
  <c r="K479" i="5"/>
  <c r="K244" i="5" s="1"/>
  <c r="L479" i="5"/>
  <c r="L244" i="5" s="1"/>
  <c r="K480" i="5"/>
  <c r="K245" i="5" s="1"/>
  <c r="L480" i="5"/>
  <c r="L245" i="5" s="1"/>
  <c r="K481" i="5"/>
  <c r="K246" i="5" s="1"/>
  <c r="L481" i="5"/>
  <c r="L246" i="5" s="1"/>
  <c r="K482" i="5"/>
  <c r="K247" i="5" s="1"/>
  <c r="L482" i="5"/>
  <c r="L247" i="5" s="1"/>
  <c r="K484" i="5"/>
  <c r="K249" i="5" s="1"/>
  <c r="L484" i="5"/>
  <c r="L249" i="5" s="1"/>
  <c r="J249" i="5"/>
  <c r="J481" i="5"/>
  <c r="J246" i="5" s="1"/>
  <c r="J480" i="5"/>
  <c r="J245" i="5" s="1"/>
  <c r="J479" i="5"/>
  <c r="J244" i="5" s="1"/>
  <c r="J478" i="5"/>
  <c r="J243" i="5" s="1"/>
  <c r="J477" i="5"/>
  <c r="J242" i="5" s="1"/>
  <c r="J476" i="5"/>
  <c r="J241" i="5" s="1"/>
  <c r="D477" i="5"/>
  <c r="D242" i="5" s="1"/>
  <c r="D478" i="5"/>
  <c r="D243" i="5" s="1"/>
  <c r="D479" i="5"/>
  <c r="D244" i="5" s="1"/>
  <c r="D480" i="5"/>
  <c r="D245" i="5" s="1"/>
  <c r="D481" i="5"/>
  <c r="D246" i="5" s="1"/>
  <c r="D482" i="5"/>
  <c r="D247" i="5" s="1"/>
  <c r="D483" i="5"/>
  <c r="D248" i="5" s="1"/>
  <c r="D484" i="5"/>
  <c r="D249" i="5" s="1"/>
  <c r="D476" i="5"/>
  <c r="D241" i="5" s="1"/>
  <c r="K462" i="5"/>
  <c r="K266" i="5" s="1"/>
  <c r="J462" i="5"/>
  <c r="J266" i="5" s="1"/>
  <c r="K254" i="5"/>
  <c r="L254" i="5"/>
  <c r="J254" i="5"/>
  <c r="K456" i="5"/>
  <c r="K458" i="5" s="1"/>
  <c r="L456" i="5"/>
  <c r="L458" i="5" s="1"/>
  <c r="J456" i="5"/>
  <c r="J458" i="5" s="1"/>
  <c r="K445" i="5"/>
  <c r="L445" i="5"/>
  <c r="J445" i="5"/>
  <c r="K433" i="5"/>
  <c r="K263" i="5" s="1"/>
  <c r="L433" i="5"/>
  <c r="L263" i="5" s="1"/>
  <c r="K434" i="5"/>
  <c r="K264" i="5" s="1"/>
  <c r="L434" i="5"/>
  <c r="L264" i="5" s="1"/>
  <c r="K435" i="5"/>
  <c r="K265" i="5" s="1"/>
  <c r="L435" i="5"/>
  <c r="L265" i="5" s="1"/>
  <c r="K436" i="5"/>
  <c r="K267" i="5" s="1"/>
  <c r="L436" i="5"/>
  <c r="L267" i="5" s="1"/>
  <c r="K437" i="5"/>
  <c r="K268" i="5" s="1"/>
  <c r="L437" i="5"/>
  <c r="L268" i="5" s="1"/>
  <c r="K438" i="5"/>
  <c r="K269" i="5" s="1"/>
  <c r="L438" i="5"/>
  <c r="L269" i="5" s="1"/>
  <c r="K439" i="5"/>
  <c r="K270" i="5" s="1"/>
  <c r="L439" i="5"/>
  <c r="L270" i="5" s="1"/>
  <c r="K440" i="5"/>
  <c r="K271" i="5" s="1"/>
  <c r="L440" i="5"/>
  <c r="L271" i="5" s="1"/>
  <c r="J440" i="5"/>
  <c r="J271" i="5" s="1"/>
  <c r="J439" i="5"/>
  <c r="J270" i="5" s="1"/>
  <c r="J438" i="5"/>
  <c r="J269" i="5" s="1"/>
  <c r="J437" i="5"/>
  <c r="J268" i="5" s="1"/>
  <c r="J436" i="5"/>
  <c r="J267" i="5" s="1"/>
  <c r="J435" i="5"/>
  <c r="J265" i="5" s="1"/>
  <c r="J434" i="5"/>
  <c r="J264" i="5" s="1"/>
  <c r="J433" i="5"/>
  <c r="J263" i="5" s="1"/>
  <c r="K426" i="5"/>
  <c r="K253" i="5" s="1"/>
  <c r="L426" i="5"/>
  <c r="L253" i="5" s="1"/>
  <c r="K427" i="5"/>
  <c r="K255" i="5" s="1"/>
  <c r="L427" i="5"/>
  <c r="L255" i="5" s="1"/>
  <c r="K428" i="5"/>
  <c r="K256" i="5" s="1"/>
  <c r="L428" i="5"/>
  <c r="L256" i="5" s="1"/>
  <c r="K429" i="5"/>
  <c r="K257" i="5" s="1"/>
  <c r="L429" i="5"/>
  <c r="L257" i="5" s="1"/>
  <c r="K430" i="5"/>
  <c r="K258" i="5" s="1"/>
  <c r="L430" i="5"/>
  <c r="L258" i="5" s="1"/>
  <c r="J430" i="5"/>
  <c r="J258" i="5" s="1"/>
  <c r="J429" i="5"/>
  <c r="J257" i="5" s="1"/>
  <c r="J428" i="5"/>
  <c r="J256" i="5" s="1"/>
  <c r="J427" i="5"/>
  <c r="J255" i="5" s="1"/>
  <c r="J426" i="5"/>
  <c r="J253" i="5" s="1"/>
  <c r="D440" i="5"/>
  <c r="D271" i="5" s="1"/>
  <c r="D439" i="5"/>
  <c r="D270" i="5" s="1"/>
  <c r="D434" i="5"/>
  <c r="D264" i="5" s="1"/>
  <c r="D435" i="5"/>
  <c r="D265" i="5" s="1"/>
  <c r="D436" i="5"/>
  <c r="D267" i="5" s="1"/>
  <c r="D437" i="5"/>
  <c r="D268" i="5" s="1"/>
  <c r="D438" i="5"/>
  <c r="D269" i="5" s="1"/>
  <c r="D433" i="5"/>
  <c r="D263" i="5" s="1"/>
  <c r="D430" i="5"/>
  <c r="D258" i="5" s="1"/>
  <c r="D429" i="5"/>
  <c r="D257" i="5" s="1"/>
  <c r="D428" i="5"/>
  <c r="D256" i="5" s="1"/>
  <c r="D427" i="5"/>
  <c r="D255" i="5" s="1"/>
  <c r="D426" i="5"/>
  <c r="D253" i="5" s="1"/>
  <c r="L230" i="5"/>
  <c r="K232" i="5"/>
  <c r="K234" i="5"/>
  <c r="L235" i="5"/>
  <c r="J235" i="5"/>
  <c r="J230" i="5"/>
  <c r="D422" i="5"/>
  <c r="D235" i="5" s="1"/>
  <c r="D421" i="5"/>
  <c r="D234" i="5" s="1"/>
  <c r="D420" i="5"/>
  <c r="D233" i="5" s="1"/>
  <c r="D419" i="5"/>
  <c r="D232" i="5" s="1"/>
  <c r="D418" i="5"/>
  <c r="D230" i="5" s="1"/>
  <c r="J222" i="5"/>
  <c r="J220" i="5"/>
  <c r="J216" i="5"/>
  <c r="D414" i="5"/>
  <c r="D223" i="5" s="1"/>
  <c r="D413" i="5"/>
  <c r="D222" i="5" s="1"/>
  <c r="D412" i="5"/>
  <c r="D220" i="5" s="1"/>
  <c r="D411" i="5"/>
  <c r="D219" i="5" s="1"/>
  <c r="D410" i="5"/>
  <c r="D218" i="5" s="1"/>
  <c r="D409" i="5"/>
  <c r="D217" i="5" s="1"/>
  <c r="D408" i="5"/>
  <c r="D216" i="5" s="1"/>
  <c r="K387" i="5"/>
  <c r="K227" i="5" s="1"/>
  <c r="L387" i="5"/>
  <c r="L227" i="5" s="1"/>
  <c r="J387" i="5"/>
  <c r="K383" i="5"/>
  <c r="L383" i="5"/>
  <c r="J383" i="5"/>
  <c r="K382" i="5"/>
  <c r="L382" i="5"/>
  <c r="P28" i="9" l="1"/>
  <c r="P34" i="11" s="1"/>
  <c r="P36" i="11"/>
  <c r="Q20" i="8"/>
  <c r="Q17" i="13"/>
  <c r="Q28" i="10" s="1"/>
  <c r="Q330" i="13" s="1"/>
  <c r="L104" i="5"/>
  <c r="L105" i="5" s="1"/>
  <c r="K104" i="5"/>
  <c r="K105" i="5" s="1"/>
  <c r="I247" i="5"/>
  <c r="L71" i="5"/>
  <c r="L483" i="5"/>
  <c r="L381" i="5"/>
  <c r="K381" i="5"/>
  <c r="J71" i="5"/>
  <c r="J227" i="5"/>
  <c r="J236" i="5" s="1"/>
  <c r="J403" i="5"/>
  <c r="J104" i="5"/>
  <c r="J483" i="5"/>
  <c r="J82" i="5"/>
  <c r="J283" i="5" s="1"/>
  <c r="I283" i="5" s="1"/>
  <c r="J482" i="5"/>
  <c r="J247" i="5" s="1"/>
  <c r="K71" i="5"/>
  <c r="K483" i="5"/>
  <c r="L248" i="5"/>
  <c r="L250" i="5" s="1"/>
  <c r="L285" i="5" s="1"/>
  <c r="K248" i="5"/>
  <c r="K250" i="5" s="1"/>
  <c r="K285" i="5" s="1"/>
  <c r="L259" i="5"/>
  <c r="K236" i="5"/>
  <c r="L236" i="5"/>
  <c r="K259" i="5"/>
  <c r="J259" i="5"/>
  <c r="K262" i="5"/>
  <c r="K272" i="5" s="1"/>
  <c r="J262" i="5"/>
  <c r="J272" i="5" s="1"/>
  <c r="L262" i="5"/>
  <c r="L272" i="5" s="1"/>
  <c r="K403" i="5"/>
  <c r="L403" i="5"/>
  <c r="K463" i="5"/>
  <c r="J463" i="5"/>
  <c r="L463" i="5"/>
  <c r="J381" i="5"/>
  <c r="K373" i="5"/>
  <c r="K375" i="5" s="1"/>
  <c r="K215" i="5" s="1"/>
  <c r="K225" i="5" s="1"/>
  <c r="L373" i="5"/>
  <c r="L375" i="5" s="1"/>
  <c r="L215" i="5" s="1"/>
  <c r="L225" i="5" s="1"/>
  <c r="J373" i="5"/>
  <c r="J375" i="5" s="1"/>
  <c r="J215" i="5" s="1"/>
  <c r="J225" i="5" s="1"/>
  <c r="Q16" i="10" l="1"/>
  <c r="Q21" i="12" s="1"/>
  <c r="Q21" i="8"/>
  <c r="Q25" i="12"/>
  <c r="Q32" i="10"/>
  <c r="Q19" i="13"/>
  <c r="Q18" i="9" s="1"/>
  <c r="L273" i="5"/>
  <c r="L274" i="5" s="1"/>
  <c r="J248" i="5"/>
  <c r="J250" i="5" s="1"/>
  <c r="J285" i="5" s="1"/>
  <c r="I285" i="5" s="1"/>
  <c r="I248" i="5"/>
  <c r="K405" i="5"/>
  <c r="L405" i="5"/>
  <c r="J105" i="5"/>
  <c r="K237" i="5"/>
  <c r="J273" i="5"/>
  <c r="K273" i="5"/>
  <c r="K274" i="5" s="1"/>
  <c r="L237" i="5"/>
  <c r="J237" i="5"/>
  <c r="J405" i="5"/>
  <c r="Q28" i="9" l="1"/>
  <c r="Q34" i="11" s="1"/>
  <c r="Q36" i="11"/>
  <c r="Q15" i="10"/>
  <c r="Q17" i="10" s="1"/>
  <c r="Q30" i="11"/>
  <c r="K282" i="5"/>
  <c r="K284" i="5"/>
  <c r="J274" i="5"/>
  <c r="J276" i="5" s="1"/>
  <c r="L282" i="5"/>
  <c r="L284" i="5"/>
  <c r="K276" i="5"/>
  <c r="L276" i="5"/>
  <c r="K356" i="5"/>
  <c r="K358" i="5" s="1"/>
  <c r="K201" i="5" s="1"/>
  <c r="L356" i="5"/>
  <c r="L358" i="5" s="1"/>
  <c r="L201" i="5" s="1"/>
  <c r="J356" i="5"/>
  <c r="J358" i="5" s="1"/>
  <c r="J201" i="5" s="1"/>
  <c r="C355" i="5"/>
  <c r="K189" i="5"/>
  <c r="L189" i="5"/>
  <c r="K202" i="5"/>
  <c r="L202" i="5"/>
  <c r="K203" i="5"/>
  <c r="L203" i="5"/>
  <c r="K205" i="5"/>
  <c r="L205" i="5"/>
  <c r="K206" i="5"/>
  <c r="L206" i="5"/>
  <c r="J189" i="5"/>
  <c r="K339" i="5"/>
  <c r="K341" i="5" s="1"/>
  <c r="K192" i="5" s="1"/>
  <c r="L339" i="5"/>
  <c r="L341" i="5" s="1"/>
  <c r="L192" i="5" s="1"/>
  <c r="J339" i="5"/>
  <c r="J341" i="5" s="1"/>
  <c r="J192" i="5" s="1"/>
  <c r="C338" i="5"/>
  <c r="K334" i="5"/>
  <c r="K336" i="5" s="1"/>
  <c r="K194" i="5" s="1"/>
  <c r="L334" i="5"/>
  <c r="L336" i="5" s="1"/>
  <c r="L194" i="5" s="1"/>
  <c r="J334" i="5"/>
  <c r="J336" i="5" s="1"/>
  <c r="J194" i="5" s="1"/>
  <c r="C333" i="5"/>
  <c r="K329" i="5"/>
  <c r="K331" i="5" s="1"/>
  <c r="K195" i="5" s="1"/>
  <c r="L329" i="5"/>
  <c r="L331" i="5" s="1"/>
  <c r="L195" i="5" s="1"/>
  <c r="J329" i="5"/>
  <c r="J331" i="5" s="1"/>
  <c r="J195" i="5" s="1"/>
  <c r="C327" i="5"/>
  <c r="J203" i="5"/>
  <c r="J202" i="5"/>
  <c r="Q15" i="12" l="1"/>
  <c r="J284" i="5"/>
  <c r="I284" i="5" s="1"/>
  <c r="J282" i="5"/>
  <c r="I282" i="5" s="1"/>
  <c r="J206" i="5"/>
  <c r="J205" i="5"/>
  <c r="K366" i="5"/>
  <c r="L366" i="5"/>
  <c r="J366" i="5"/>
  <c r="K361" i="5"/>
  <c r="L361" i="5"/>
  <c r="J361" i="5"/>
  <c r="K350" i="5"/>
  <c r="K353" i="5" s="1"/>
  <c r="K200" i="5" s="1"/>
  <c r="L350" i="5"/>
  <c r="L353" i="5" s="1"/>
  <c r="L200" i="5" s="1"/>
  <c r="J350" i="5"/>
  <c r="J353" i="5" s="1"/>
  <c r="J200" i="5" s="1"/>
  <c r="K325" i="5"/>
  <c r="K197" i="5" s="1"/>
  <c r="L325" i="5"/>
  <c r="L197" i="5" s="1"/>
  <c r="J325" i="5"/>
  <c r="J197" i="5" s="1"/>
  <c r="K344" i="5"/>
  <c r="K347" i="5" s="1"/>
  <c r="K199" i="5" s="1"/>
  <c r="L344" i="5"/>
  <c r="L347" i="5" s="1"/>
  <c r="L199" i="5" s="1"/>
  <c r="J344" i="5"/>
  <c r="J347" i="5" s="1"/>
  <c r="J199" i="5" s="1"/>
  <c r="K309" i="5"/>
  <c r="L309" i="5"/>
  <c r="K310" i="5"/>
  <c r="L310" i="5"/>
  <c r="K311" i="5"/>
  <c r="L311" i="5"/>
  <c r="K312" i="5"/>
  <c r="L312" i="5"/>
  <c r="J312" i="5"/>
  <c r="J311" i="5"/>
  <c r="J310" i="5"/>
  <c r="J309" i="5"/>
  <c r="D312" i="5"/>
  <c r="D311" i="5"/>
  <c r="D310" i="5"/>
  <c r="D309" i="5"/>
  <c r="K307" i="5"/>
  <c r="L307" i="5"/>
  <c r="J307" i="5"/>
  <c r="K297" i="5"/>
  <c r="L297" i="5"/>
  <c r="K298" i="5"/>
  <c r="L298" i="5"/>
  <c r="J298" i="5"/>
  <c r="J297" i="5"/>
  <c r="D298" i="5"/>
  <c r="D297" i="5"/>
  <c r="K295" i="5"/>
  <c r="L295" i="5"/>
  <c r="J295" i="5"/>
  <c r="K301" i="5" l="1"/>
  <c r="K190" i="5" s="1"/>
  <c r="K191" i="5" s="1"/>
  <c r="K299" i="5"/>
  <c r="J313" i="5"/>
  <c r="J299" i="5"/>
  <c r="L313" i="5"/>
  <c r="K313" i="5"/>
  <c r="L299" i="5"/>
  <c r="L301" i="5"/>
  <c r="L190" i="5" s="1"/>
  <c r="L191" i="5" s="1"/>
  <c r="K315" i="5"/>
  <c r="K193" i="5" s="1"/>
  <c r="J315" i="5"/>
  <c r="J193" i="5" s="1"/>
  <c r="J301" i="5"/>
  <c r="J190" i="5" s="1"/>
  <c r="J191" i="5" s="1"/>
  <c r="L315" i="5"/>
  <c r="L193" i="5" s="1"/>
  <c r="K196" i="5" l="1"/>
  <c r="K198" i="5" s="1"/>
  <c r="K204" i="5" s="1"/>
  <c r="K207" i="5" s="1"/>
  <c r="K208" i="5" s="1"/>
  <c r="J196" i="5"/>
  <c r="J198" i="5" s="1"/>
  <c r="L196" i="5"/>
  <c r="L198" i="5" s="1"/>
  <c r="J204" i="5" l="1"/>
  <c r="J207" i="5" s="1"/>
  <c r="J208" i="5" s="1"/>
  <c r="L204" i="5"/>
  <c r="L207" i="5" s="1"/>
  <c r="L208" i="5" s="1"/>
  <c r="E17" i="2" l="1"/>
  <c r="E87" i="2" s="1"/>
  <c r="E18" i="2"/>
  <c r="E85" i="2" s="1"/>
  <c r="E19" i="2"/>
  <c r="E86" i="2" s="1"/>
  <c r="E28" i="2"/>
  <c r="E29" i="2" s="1"/>
  <c r="M46" i="10" l="1"/>
  <c r="D47" i="10"/>
  <c r="L14" i="15"/>
  <c r="K14" i="15"/>
  <c r="L6" i="15"/>
  <c r="M6" i="15" s="1"/>
  <c r="B2" i="15"/>
  <c r="M5" i="15" l="1"/>
  <c r="M8" i="15"/>
  <c r="M7" i="15"/>
  <c r="N5" i="15"/>
  <c r="N6" i="15"/>
  <c r="K6" i="15"/>
  <c r="L7" i="15"/>
  <c r="L8" i="15"/>
  <c r="O6" i="15" l="1"/>
  <c r="N8" i="15"/>
  <c r="N7" i="15"/>
  <c r="O5" i="15"/>
  <c r="K8" i="15"/>
  <c r="K7" i="15"/>
  <c r="L5" i="15"/>
  <c r="J6" i="15"/>
  <c r="I6" i="15" l="1"/>
  <c r="J5" i="15" s="1"/>
  <c r="J8" i="15"/>
  <c r="J7" i="15"/>
  <c r="K5" i="15"/>
  <c r="P6" i="15"/>
  <c r="O8" i="15"/>
  <c r="O7" i="15"/>
  <c r="P5" i="15"/>
  <c r="Q6" i="15" l="1"/>
  <c r="P8" i="15"/>
  <c r="P7" i="15"/>
  <c r="Q5" i="15"/>
  <c r="Q8" i="15" l="1"/>
  <c r="Q7" i="15"/>
  <c r="D373" i="5" l="1"/>
  <c r="D372" i="5"/>
  <c r="C349" i="5"/>
  <c r="C343" i="5"/>
  <c r="C317" i="5"/>
  <c r="C306" i="5"/>
  <c r="C294" i="5"/>
  <c r="E107" i="2" l="1"/>
  <c r="XES176" i="5"/>
  <c r="XEC176" i="5"/>
  <c r="XDM176" i="5"/>
  <c r="XCW176" i="5"/>
  <c r="XCG176" i="5"/>
  <c r="XBQ176" i="5"/>
  <c r="XBA176" i="5"/>
  <c r="XAK176" i="5"/>
  <c r="WZU176" i="5"/>
  <c r="WZE176" i="5"/>
  <c r="WYO176" i="5"/>
  <c r="WXY176" i="5"/>
  <c r="WXI176" i="5"/>
  <c r="WWS176" i="5"/>
  <c r="WWC176" i="5"/>
  <c r="WVM176" i="5"/>
  <c r="WUW176" i="5"/>
  <c r="WUG176" i="5"/>
  <c r="WTQ176" i="5"/>
  <c r="WTA176" i="5"/>
  <c r="WSK176" i="5"/>
  <c r="WRU176" i="5"/>
  <c r="WRE176" i="5"/>
  <c r="WQO176" i="5"/>
  <c r="WPY176" i="5"/>
  <c r="WPI176" i="5"/>
  <c r="WOS176" i="5"/>
  <c r="WOC176" i="5"/>
  <c r="WNM176" i="5"/>
  <c r="WMW176" i="5"/>
  <c r="WMG176" i="5"/>
  <c r="WLQ176" i="5"/>
  <c r="WLA176" i="5"/>
  <c r="WKK176" i="5"/>
  <c r="WJU176" i="5"/>
  <c r="WJE176" i="5"/>
  <c r="WIO176" i="5"/>
  <c r="WHY176" i="5"/>
  <c r="WHI176" i="5"/>
  <c r="WGS176" i="5"/>
  <c r="WGC176" i="5"/>
  <c r="WFM176" i="5"/>
  <c r="WEW176" i="5"/>
  <c r="WEG176" i="5"/>
  <c r="WDQ176" i="5"/>
  <c r="WDA176" i="5"/>
  <c r="WCK176" i="5"/>
  <c r="WBU176" i="5"/>
  <c r="WBE176" i="5"/>
  <c r="WAO176" i="5"/>
  <c r="VZY176" i="5"/>
  <c r="VZI176" i="5"/>
  <c r="VYS176" i="5"/>
  <c r="VYC176" i="5"/>
  <c r="VXM176" i="5"/>
  <c r="VWW176" i="5"/>
  <c r="VWG176" i="5"/>
  <c r="VVQ176" i="5"/>
  <c r="VVA176" i="5"/>
  <c r="VUK176" i="5"/>
  <c r="VTU176" i="5"/>
  <c r="VTE176" i="5"/>
  <c r="VSO176" i="5"/>
  <c r="VRY176" i="5"/>
  <c r="VRI176" i="5"/>
  <c r="VQS176" i="5"/>
  <c r="VQC176" i="5"/>
  <c r="VPM176" i="5"/>
  <c r="VOW176" i="5"/>
  <c r="VOG176" i="5"/>
  <c r="VNQ176" i="5"/>
  <c r="VNA176" i="5"/>
  <c r="VMK176" i="5"/>
  <c r="VLU176" i="5"/>
  <c r="VLE176" i="5"/>
  <c r="VKO176" i="5"/>
  <c r="VJY176" i="5"/>
  <c r="VJI176" i="5"/>
  <c r="VIS176" i="5"/>
  <c r="VIC176" i="5"/>
  <c r="VHM176" i="5"/>
  <c r="VGW176" i="5"/>
  <c r="VGG176" i="5"/>
  <c r="VFQ176" i="5"/>
  <c r="VFA176" i="5"/>
  <c r="VEK176" i="5"/>
  <c r="VDU176" i="5"/>
  <c r="VDE176" i="5"/>
  <c r="VCO176" i="5"/>
  <c r="VBY176" i="5"/>
  <c r="VBI176" i="5"/>
  <c r="VAS176" i="5"/>
  <c r="VAC176" i="5"/>
  <c r="UZM176" i="5"/>
  <c r="UYW176" i="5"/>
  <c r="UYG176" i="5"/>
  <c r="UXQ176" i="5"/>
  <c r="UXA176" i="5"/>
  <c r="UWK176" i="5"/>
  <c r="UVU176" i="5"/>
  <c r="UVE176" i="5"/>
  <c r="UUO176" i="5"/>
  <c r="UTY176" i="5"/>
  <c r="UTI176" i="5"/>
  <c r="USS176" i="5"/>
  <c r="USC176" i="5"/>
  <c r="URM176" i="5"/>
  <c r="UQW176" i="5"/>
  <c r="UQG176" i="5"/>
  <c r="UPQ176" i="5"/>
  <c r="UPA176" i="5"/>
  <c r="UOK176" i="5"/>
  <c r="UNU176" i="5"/>
  <c r="UNE176" i="5"/>
  <c r="UMO176" i="5"/>
  <c r="ULY176" i="5"/>
  <c r="ULI176" i="5"/>
  <c r="UKS176" i="5"/>
  <c r="UKC176" i="5"/>
  <c r="UJM176" i="5"/>
  <c r="UIW176" i="5"/>
  <c r="UIG176" i="5"/>
  <c r="UHQ176" i="5"/>
  <c r="UHA176" i="5"/>
  <c r="UGK176" i="5"/>
  <c r="UFU176" i="5"/>
  <c r="UFE176" i="5"/>
  <c r="UEO176" i="5"/>
  <c r="UDY176" i="5"/>
  <c r="UDI176" i="5"/>
  <c r="UCS176" i="5"/>
  <c r="UCC176" i="5"/>
  <c r="UBM176" i="5"/>
  <c r="UAW176" i="5"/>
  <c r="UAG176" i="5"/>
  <c r="TZQ176" i="5"/>
  <c r="TZA176" i="5"/>
  <c r="TYK176" i="5"/>
  <c r="TXU176" i="5"/>
  <c r="TXE176" i="5"/>
  <c r="TWO176" i="5"/>
  <c r="TVY176" i="5"/>
  <c r="TVI176" i="5"/>
  <c r="TUS176" i="5"/>
  <c r="TUC176" i="5"/>
  <c r="TTM176" i="5"/>
  <c r="TSW176" i="5"/>
  <c r="TSG176" i="5"/>
  <c r="TRQ176" i="5"/>
  <c r="TRA176" i="5"/>
  <c r="TQK176" i="5"/>
  <c r="TPU176" i="5"/>
  <c r="TPE176" i="5"/>
  <c r="TOO176" i="5"/>
  <c r="TNY176" i="5"/>
  <c r="TNI176" i="5"/>
  <c r="TMS176" i="5"/>
  <c r="TMC176" i="5"/>
  <c r="TLM176" i="5"/>
  <c r="TKW176" i="5"/>
  <c r="TKG176" i="5"/>
  <c r="TJQ176" i="5"/>
  <c r="TJA176" i="5"/>
  <c r="TIK176" i="5"/>
  <c r="THU176" i="5"/>
  <c r="THE176" i="5"/>
  <c r="TGO176" i="5"/>
  <c r="TFY176" i="5"/>
  <c r="TFI176" i="5"/>
  <c r="TES176" i="5"/>
  <c r="TEC176" i="5"/>
  <c r="TDM176" i="5"/>
  <c r="TCW176" i="5"/>
  <c r="TCG176" i="5"/>
  <c r="TBQ176" i="5"/>
  <c r="TBA176" i="5"/>
  <c r="TAK176" i="5"/>
  <c r="SZU176" i="5"/>
  <c r="SZE176" i="5"/>
  <c r="SYO176" i="5"/>
  <c r="SXY176" i="5"/>
  <c r="SXI176" i="5"/>
  <c r="SWS176" i="5"/>
  <c r="SWC176" i="5"/>
  <c r="SVM176" i="5"/>
  <c r="SUW176" i="5"/>
  <c r="SUG176" i="5"/>
  <c r="STQ176" i="5"/>
  <c r="STA176" i="5"/>
  <c r="SSK176" i="5"/>
  <c r="SRU176" i="5"/>
  <c r="SRE176" i="5"/>
  <c r="SQO176" i="5"/>
  <c r="SPY176" i="5"/>
  <c r="SPI176" i="5"/>
  <c r="SOS176" i="5"/>
  <c r="SOC176" i="5"/>
  <c r="SNM176" i="5"/>
  <c r="SMW176" i="5"/>
  <c r="SMG176" i="5"/>
  <c r="SLQ176" i="5"/>
  <c r="SLA176" i="5"/>
  <c r="SKK176" i="5"/>
  <c r="SJU176" i="5"/>
  <c r="SJE176" i="5"/>
  <c r="SIO176" i="5"/>
  <c r="SHY176" i="5"/>
  <c r="SHI176" i="5"/>
  <c r="SGS176" i="5"/>
  <c r="SGC176" i="5"/>
  <c r="SFM176" i="5"/>
  <c r="SEW176" i="5"/>
  <c r="SEG176" i="5"/>
  <c r="SDQ176" i="5"/>
  <c r="SDA176" i="5"/>
  <c r="SCK176" i="5"/>
  <c r="SBU176" i="5"/>
  <c r="SBE176" i="5"/>
  <c r="SAO176" i="5"/>
  <c r="RZY176" i="5"/>
  <c r="RZI176" i="5"/>
  <c r="RYS176" i="5"/>
  <c r="RYC176" i="5"/>
  <c r="RXM176" i="5"/>
  <c r="RWW176" i="5"/>
  <c r="RWG176" i="5"/>
  <c r="RVQ176" i="5"/>
  <c r="RVA176" i="5"/>
  <c r="RUK176" i="5"/>
  <c r="RTU176" i="5"/>
  <c r="RTE176" i="5"/>
  <c r="RSO176" i="5"/>
  <c r="RRY176" i="5"/>
  <c r="RRI176" i="5"/>
  <c r="RQS176" i="5"/>
  <c r="RQC176" i="5"/>
  <c r="RPM176" i="5"/>
  <c r="ROW176" i="5"/>
  <c r="ROG176" i="5"/>
  <c r="RNQ176" i="5"/>
  <c r="RNA176" i="5"/>
  <c r="RMK176" i="5"/>
  <c r="RLU176" i="5"/>
  <c r="RLE176" i="5"/>
  <c r="RKO176" i="5"/>
  <c r="RJY176" i="5"/>
  <c r="RJI176" i="5"/>
  <c r="RIS176" i="5"/>
  <c r="RIC176" i="5"/>
  <c r="RHM176" i="5"/>
  <c r="RGW176" i="5"/>
  <c r="RGG176" i="5"/>
  <c r="RFQ176" i="5"/>
  <c r="RFA176" i="5"/>
  <c r="REK176" i="5"/>
  <c r="RDU176" i="5"/>
  <c r="RDE176" i="5"/>
  <c r="RCO176" i="5"/>
  <c r="RBY176" i="5"/>
  <c r="RBI176" i="5"/>
  <c r="RAS176" i="5"/>
  <c r="RAC176" i="5"/>
  <c r="QZM176" i="5"/>
  <c r="QYW176" i="5"/>
  <c r="QYG176" i="5"/>
  <c r="QXQ176" i="5"/>
  <c r="QXA176" i="5"/>
  <c r="QWK176" i="5"/>
  <c r="QVU176" i="5"/>
  <c r="QVE176" i="5"/>
  <c r="QUO176" i="5"/>
  <c r="QTY176" i="5"/>
  <c r="QTI176" i="5"/>
  <c r="QSS176" i="5"/>
  <c r="QSC176" i="5"/>
  <c r="QRM176" i="5"/>
  <c r="QQW176" i="5"/>
  <c r="QQG176" i="5"/>
  <c r="QPQ176" i="5"/>
  <c r="QPA176" i="5"/>
  <c r="QOK176" i="5"/>
  <c r="QNU176" i="5"/>
  <c r="QNE176" i="5"/>
  <c r="QMO176" i="5"/>
  <c r="QLY176" i="5"/>
  <c r="QLI176" i="5"/>
  <c r="QKS176" i="5"/>
  <c r="QKC176" i="5"/>
  <c r="QJM176" i="5"/>
  <c r="QIW176" i="5"/>
  <c r="QIG176" i="5"/>
  <c r="QHQ176" i="5"/>
  <c r="QHA176" i="5"/>
  <c r="QGK176" i="5"/>
  <c r="QFU176" i="5"/>
  <c r="QFE176" i="5"/>
  <c r="QEO176" i="5"/>
  <c r="QDY176" i="5"/>
  <c r="QDI176" i="5"/>
  <c r="QCS176" i="5"/>
  <c r="QCC176" i="5"/>
  <c r="QBM176" i="5"/>
  <c r="QAW176" i="5"/>
  <c r="QAG176" i="5"/>
  <c r="PZQ176" i="5"/>
  <c r="PZA176" i="5"/>
  <c r="PYK176" i="5"/>
  <c r="PXU176" i="5"/>
  <c r="PXE176" i="5"/>
  <c r="PWO176" i="5"/>
  <c r="PVY176" i="5"/>
  <c r="PVI176" i="5"/>
  <c r="PUS176" i="5"/>
  <c r="PUC176" i="5"/>
  <c r="PTM176" i="5"/>
  <c r="PSW176" i="5"/>
  <c r="PSG176" i="5"/>
  <c r="PRQ176" i="5"/>
  <c r="PRA176" i="5"/>
  <c r="PQK176" i="5"/>
  <c r="PPU176" i="5"/>
  <c r="PPE176" i="5"/>
  <c r="POO176" i="5"/>
  <c r="PNY176" i="5"/>
  <c r="PNI176" i="5"/>
  <c r="PMS176" i="5"/>
  <c r="PMC176" i="5"/>
  <c r="PLM176" i="5"/>
  <c r="PKW176" i="5"/>
  <c r="PKG176" i="5"/>
  <c r="PJQ176" i="5"/>
  <c r="PJA176" i="5"/>
  <c r="PIK176" i="5"/>
  <c r="PHU176" i="5"/>
  <c r="PHE176" i="5"/>
  <c r="PGO176" i="5"/>
  <c r="PFY176" i="5"/>
  <c r="PFI176" i="5"/>
  <c r="PES176" i="5"/>
  <c r="PEC176" i="5"/>
  <c r="PDM176" i="5"/>
  <c r="PCW176" i="5"/>
  <c r="PCG176" i="5"/>
  <c r="PBQ176" i="5"/>
  <c r="PBA176" i="5"/>
  <c r="PAK176" i="5"/>
  <c r="OZU176" i="5"/>
  <c r="OZE176" i="5"/>
  <c r="OYO176" i="5"/>
  <c r="OXY176" i="5"/>
  <c r="OXI176" i="5"/>
  <c r="OWS176" i="5"/>
  <c r="OWC176" i="5"/>
  <c r="OVM176" i="5"/>
  <c r="OUW176" i="5"/>
  <c r="OUG176" i="5"/>
  <c r="OTQ176" i="5"/>
  <c r="OTA176" i="5"/>
  <c r="OSK176" i="5"/>
  <c r="ORU176" i="5"/>
  <c r="ORE176" i="5"/>
  <c r="OQO176" i="5"/>
  <c r="OPY176" i="5"/>
  <c r="OPI176" i="5"/>
  <c r="OOS176" i="5"/>
  <c r="OOC176" i="5"/>
  <c r="ONM176" i="5"/>
  <c r="OMW176" i="5"/>
  <c r="OMG176" i="5"/>
  <c r="OLQ176" i="5"/>
  <c r="OLA176" i="5"/>
  <c r="OKK176" i="5"/>
  <c r="OJU176" i="5"/>
  <c r="OJE176" i="5"/>
  <c r="OIO176" i="5"/>
  <c r="OHY176" i="5"/>
  <c r="OHI176" i="5"/>
  <c r="OGS176" i="5"/>
  <c r="OGC176" i="5"/>
  <c r="OFM176" i="5"/>
  <c r="OEW176" i="5"/>
  <c r="OEG176" i="5"/>
  <c r="ODQ176" i="5"/>
  <c r="ODA176" i="5"/>
  <c r="OCK176" i="5"/>
  <c r="OBU176" i="5"/>
  <c r="OBE176" i="5"/>
  <c r="OAO176" i="5"/>
  <c r="NZY176" i="5"/>
  <c r="NZI176" i="5"/>
  <c r="NYS176" i="5"/>
  <c r="NYC176" i="5"/>
  <c r="NXM176" i="5"/>
  <c r="NWW176" i="5"/>
  <c r="NWG176" i="5"/>
  <c r="NVQ176" i="5"/>
  <c r="NVA176" i="5"/>
  <c r="NUK176" i="5"/>
  <c r="NTU176" i="5"/>
  <c r="NTE176" i="5"/>
  <c r="NSO176" i="5"/>
  <c r="NRY176" i="5"/>
  <c r="NRI176" i="5"/>
  <c r="NQS176" i="5"/>
  <c r="NQC176" i="5"/>
  <c r="NPM176" i="5"/>
  <c r="NOW176" i="5"/>
  <c r="NOG176" i="5"/>
  <c r="NNQ176" i="5"/>
  <c r="NNA176" i="5"/>
  <c r="NMK176" i="5"/>
  <c r="NLU176" i="5"/>
  <c r="NLE176" i="5"/>
  <c r="NKO176" i="5"/>
  <c r="NJY176" i="5"/>
  <c r="NJI176" i="5"/>
  <c r="NIS176" i="5"/>
  <c r="NIC176" i="5"/>
  <c r="NHM176" i="5"/>
  <c r="NGW176" i="5"/>
  <c r="NGG176" i="5"/>
  <c r="NFQ176" i="5"/>
  <c r="NFA176" i="5"/>
  <c r="NEK176" i="5"/>
  <c r="NDU176" i="5"/>
  <c r="NDE176" i="5"/>
  <c r="NCO176" i="5"/>
  <c r="NBY176" i="5"/>
  <c r="NBI176" i="5"/>
  <c r="NAS176" i="5"/>
  <c r="NAC176" i="5"/>
  <c r="MZM176" i="5"/>
  <c r="MYW176" i="5"/>
  <c r="MYG176" i="5"/>
  <c r="MXQ176" i="5"/>
  <c r="MXA176" i="5"/>
  <c r="MWK176" i="5"/>
  <c r="MVU176" i="5"/>
  <c r="MVE176" i="5"/>
  <c r="MUO176" i="5"/>
  <c r="MTY176" i="5"/>
  <c r="MTI176" i="5"/>
  <c r="MSS176" i="5"/>
  <c r="MSC176" i="5"/>
  <c r="MRM176" i="5"/>
  <c r="MQW176" i="5"/>
  <c r="MQG176" i="5"/>
  <c r="MPQ176" i="5"/>
  <c r="MPA176" i="5"/>
  <c r="MOK176" i="5"/>
  <c r="MNU176" i="5"/>
  <c r="MNE176" i="5"/>
  <c r="MMO176" i="5"/>
  <c r="MLY176" i="5"/>
  <c r="MLI176" i="5"/>
  <c r="MKS176" i="5"/>
  <c r="MKC176" i="5"/>
  <c r="MJM176" i="5"/>
  <c r="MIW176" i="5"/>
  <c r="MIG176" i="5"/>
  <c r="MHQ176" i="5"/>
  <c r="MHA176" i="5"/>
  <c r="MGK176" i="5"/>
  <c r="MFU176" i="5"/>
  <c r="MFE176" i="5"/>
  <c r="MEO176" i="5"/>
  <c r="MDY176" i="5"/>
  <c r="MDI176" i="5"/>
  <c r="MCS176" i="5"/>
  <c r="MCC176" i="5"/>
  <c r="MBM176" i="5"/>
  <c r="MAW176" i="5"/>
  <c r="MAG176" i="5"/>
  <c r="LZQ176" i="5"/>
  <c r="LZA176" i="5"/>
  <c r="LYK176" i="5"/>
  <c r="LXU176" i="5"/>
  <c r="LXE176" i="5"/>
  <c r="LWO176" i="5"/>
  <c r="LVY176" i="5"/>
  <c r="LVI176" i="5"/>
  <c r="LUS176" i="5"/>
  <c r="LUC176" i="5"/>
  <c r="LTM176" i="5"/>
  <c r="LSW176" i="5"/>
  <c r="LSG176" i="5"/>
  <c r="LRQ176" i="5"/>
  <c r="LRA176" i="5"/>
  <c r="LQK176" i="5"/>
  <c r="LPU176" i="5"/>
  <c r="LPE176" i="5"/>
  <c r="LOO176" i="5"/>
  <c r="LNY176" i="5"/>
  <c r="LNI176" i="5"/>
  <c r="LMS176" i="5"/>
  <c r="LMC176" i="5"/>
  <c r="LLM176" i="5"/>
  <c r="LKW176" i="5"/>
  <c r="LKG176" i="5"/>
  <c r="LJQ176" i="5"/>
  <c r="LJA176" i="5"/>
  <c r="LIK176" i="5"/>
  <c r="LHU176" i="5"/>
  <c r="LHE176" i="5"/>
  <c r="LGO176" i="5"/>
  <c r="LFY176" i="5"/>
  <c r="LFI176" i="5"/>
  <c r="LES176" i="5"/>
  <c r="LEC176" i="5"/>
  <c r="LDM176" i="5"/>
  <c r="LCW176" i="5"/>
  <c r="LCG176" i="5"/>
  <c r="LBQ176" i="5"/>
  <c r="LBA176" i="5"/>
  <c r="LAK176" i="5"/>
  <c r="KZU176" i="5"/>
  <c r="KZE176" i="5"/>
  <c r="KYO176" i="5"/>
  <c r="KXY176" i="5"/>
  <c r="KXI176" i="5"/>
  <c r="KWS176" i="5"/>
  <c r="KWC176" i="5"/>
  <c r="KVM176" i="5"/>
  <c r="KUW176" i="5"/>
  <c r="KUG176" i="5"/>
  <c r="KTQ176" i="5"/>
  <c r="KTA176" i="5"/>
  <c r="KSK176" i="5"/>
  <c r="KRU176" i="5"/>
  <c r="KRE176" i="5"/>
  <c r="KQO176" i="5"/>
  <c r="KPY176" i="5"/>
  <c r="KPI176" i="5"/>
  <c r="KOS176" i="5"/>
  <c r="KOC176" i="5"/>
  <c r="KNM176" i="5"/>
  <c r="KMW176" i="5"/>
  <c r="KMG176" i="5"/>
  <c r="KLQ176" i="5"/>
  <c r="KLA176" i="5"/>
  <c r="KKK176" i="5"/>
  <c r="KJU176" i="5"/>
  <c r="KJE176" i="5"/>
  <c r="KIO176" i="5"/>
  <c r="KHY176" i="5"/>
  <c r="KHI176" i="5"/>
  <c r="KGS176" i="5"/>
  <c r="KGC176" i="5"/>
  <c r="KFM176" i="5"/>
  <c r="KEW176" i="5"/>
  <c r="KEG176" i="5"/>
  <c r="KDQ176" i="5"/>
  <c r="KDA176" i="5"/>
  <c r="KCK176" i="5"/>
  <c r="KBU176" i="5"/>
  <c r="KBE176" i="5"/>
  <c r="KAO176" i="5"/>
  <c r="JZY176" i="5"/>
  <c r="JZI176" i="5"/>
  <c r="JYS176" i="5"/>
  <c r="JYC176" i="5"/>
  <c r="JXM176" i="5"/>
  <c r="JWW176" i="5"/>
  <c r="JWG176" i="5"/>
  <c r="JVQ176" i="5"/>
  <c r="JVA176" i="5"/>
  <c r="JUK176" i="5"/>
  <c r="JTU176" i="5"/>
  <c r="JTE176" i="5"/>
  <c r="JSO176" i="5"/>
  <c r="JRY176" i="5"/>
  <c r="JRI176" i="5"/>
  <c r="JQS176" i="5"/>
  <c r="JQC176" i="5"/>
  <c r="JPM176" i="5"/>
  <c r="JOW176" i="5"/>
  <c r="JOG176" i="5"/>
  <c r="JNQ176" i="5"/>
  <c r="JNA176" i="5"/>
  <c r="JMK176" i="5"/>
  <c r="JLU176" i="5"/>
  <c r="JLE176" i="5"/>
  <c r="JKO176" i="5"/>
  <c r="JJY176" i="5"/>
  <c r="JJI176" i="5"/>
  <c r="JIS176" i="5"/>
  <c r="JIC176" i="5"/>
  <c r="JHM176" i="5"/>
  <c r="JGW176" i="5"/>
  <c r="JGG176" i="5"/>
  <c r="JFQ176" i="5"/>
  <c r="JFA176" i="5"/>
  <c r="JEK176" i="5"/>
  <c r="JDU176" i="5"/>
  <c r="JDE176" i="5"/>
  <c r="JCO176" i="5"/>
  <c r="JBY176" i="5"/>
  <c r="JBI176" i="5"/>
  <c r="JAS176" i="5"/>
  <c r="JAC176" i="5"/>
  <c r="IZM176" i="5"/>
  <c r="IYW176" i="5"/>
  <c r="IYG176" i="5"/>
  <c r="IXQ176" i="5"/>
  <c r="IXA176" i="5"/>
  <c r="IWK176" i="5"/>
  <c r="IVU176" i="5"/>
  <c r="IVE176" i="5"/>
  <c r="IUO176" i="5"/>
  <c r="ITY176" i="5"/>
  <c r="ITI176" i="5"/>
  <c r="ISS176" i="5"/>
  <c r="ISC176" i="5"/>
  <c r="IRM176" i="5"/>
  <c r="IQW176" i="5"/>
  <c r="IQG176" i="5"/>
  <c r="IPQ176" i="5"/>
  <c r="IPA176" i="5"/>
  <c r="IOK176" i="5"/>
  <c r="INU176" i="5"/>
  <c r="INE176" i="5"/>
  <c r="IMO176" i="5"/>
  <c r="ILY176" i="5"/>
  <c r="ILI176" i="5"/>
  <c r="IKS176" i="5"/>
  <c r="IKC176" i="5"/>
  <c r="IJM176" i="5"/>
  <c r="IIW176" i="5"/>
  <c r="IIG176" i="5"/>
  <c r="IHQ176" i="5"/>
  <c r="IHA176" i="5"/>
  <c r="IGK176" i="5"/>
  <c r="IFU176" i="5"/>
  <c r="IFE176" i="5"/>
  <c r="IEO176" i="5"/>
  <c r="IDY176" i="5"/>
  <c r="IDI176" i="5"/>
  <c r="ICS176" i="5"/>
  <c r="ICC176" i="5"/>
  <c r="IBM176" i="5"/>
  <c r="IAW176" i="5"/>
  <c r="IAG176" i="5"/>
  <c r="HZQ176" i="5"/>
  <c r="HZA176" i="5"/>
  <c r="HYK176" i="5"/>
  <c r="HXU176" i="5"/>
  <c r="HXE176" i="5"/>
  <c r="HWO176" i="5"/>
  <c r="HVY176" i="5"/>
  <c r="HVI176" i="5"/>
  <c r="HUS176" i="5"/>
  <c r="HUC176" i="5"/>
  <c r="HTM176" i="5"/>
  <c r="HSW176" i="5"/>
  <c r="HSG176" i="5"/>
  <c r="HRQ176" i="5"/>
  <c r="HRA176" i="5"/>
  <c r="HQK176" i="5"/>
  <c r="HPU176" i="5"/>
  <c r="HPE176" i="5"/>
  <c r="HOO176" i="5"/>
  <c r="HNY176" i="5"/>
  <c r="HNI176" i="5"/>
  <c r="HMS176" i="5"/>
  <c r="HMC176" i="5"/>
  <c r="HLM176" i="5"/>
  <c r="HKW176" i="5"/>
  <c r="HKG176" i="5"/>
  <c r="HJQ176" i="5"/>
  <c r="HJA176" i="5"/>
  <c r="HIK176" i="5"/>
  <c r="HHU176" i="5"/>
  <c r="HHE176" i="5"/>
  <c r="HGO176" i="5"/>
  <c r="HFY176" i="5"/>
  <c r="HFI176" i="5"/>
  <c r="HES176" i="5"/>
  <c r="HEC176" i="5"/>
  <c r="HDM176" i="5"/>
  <c r="HCW176" i="5"/>
  <c r="HCG176" i="5"/>
  <c r="HBQ176" i="5"/>
  <c r="HBA176" i="5"/>
  <c r="HAK176" i="5"/>
  <c r="GZU176" i="5"/>
  <c r="GZE176" i="5"/>
  <c r="GYO176" i="5"/>
  <c r="GXY176" i="5"/>
  <c r="GXI176" i="5"/>
  <c r="GWS176" i="5"/>
  <c r="GWC176" i="5"/>
  <c r="GVM176" i="5"/>
  <c r="GUW176" i="5"/>
  <c r="GUG176" i="5"/>
  <c r="GTQ176" i="5"/>
  <c r="GTA176" i="5"/>
  <c r="GSK176" i="5"/>
  <c r="GRU176" i="5"/>
  <c r="GRE176" i="5"/>
  <c r="GQO176" i="5"/>
  <c r="GPY176" i="5"/>
  <c r="GPI176" i="5"/>
  <c r="GOS176" i="5"/>
  <c r="GOC176" i="5"/>
  <c r="GNM176" i="5"/>
  <c r="GMW176" i="5"/>
  <c r="GMG176" i="5"/>
  <c r="GLQ176" i="5"/>
  <c r="GLA176" i="5"/>
  <c r="GKK176" i="5"/>
  <c r="GJU176" i="5"/>
  <c r="GJE176" i="5"/>
  <c r="GIO176" i="5"/>
  <c r="GHY176" i="5"/>
  <c r="GHI176" i="5"/>
  <c r="GGS176" i="5"/>
  <c r="GGC176" i="5"/>
  <c r="GFM176" i="5"/>
  <c r="GEW176" i="5"/>
  <c r="GEG176" i="5"/>
  <c r="GDQ176" i="5"/>
  <c r="GDA176" i="5"/>
  <c r="GCK176" i="5"/>
  <c r="GBU176" i="5"/>
  <c r="GBE176" i="5"/>
  <c r="GAO176" i="5"/>
  <c r="FZY176" i="5"/>
  <c r="FZI176" i="5"/>
  <c r="FYS176" i="5"/>
  <c r="FYC176" i="5"/>
  <c r="FXM176" i="5"/>
  <c r="FWW176" i="5"/>
  <c r="FWG176" i="5"/>
  <c r="FVQ176" i="5"/>
  <c r="FVA176" i="5"/>
  <c r="FUK176" i="5"/>
  <c r="FTU176" i="5"/>
  <c r="FTE176" i="5"/>
  <c r="FSO176" i="5"/>
  <c r="FRY176" i="5"/>
  <c r="FRI176" i="5"/>
  <c r="FQS176" i="5"/>
  <c r="FQC176" i="5"/>
  <c r="FPM176" i="5"/>
  <c r="FOW176" i="5"/>
  <c r="FOG176" i="5"/>
  <c r="FNQ176" i="5"/>
  <c r="FNA176" i="5"/>
  <c r="FMK176" i="5"/>
  <c r="FLU176" i="5"/>
  <c r="FLE176" i="5"/>
  <c r="FKO176" i="5"/>
  <c r="FJY176" i="5"/>
  <c r="FJI176" i="5"/>
  <c r="FIS176" i="5"/>
  <c r="FIC176" i="5"/>
  <c r="FHM176" i="5"/>
  <c r="FGW176" i="5"/>
  <c r="FGG176" i="5"/>
  <c r="FFQ176" i="5"/>
  <c r="FFA176" i="5"/>
  <c r="FEK176" i="5"/>
  <c r="FDU176" i="5"/>
  <c r="FDE176" i="5"/>
  <c r="FCO176" i="5"/>
  <c r="FBY176" i="5"/>
  <c r="FBI176" i="5"/>
  <c r="FAS176" i="5"/>
  <c r="FAC176" i="5"/>
  <c r="EZM176" i="5"/>
  <c r="EYW176" i="5"/>
  <c r="EYG176" i="5"/>
  <c r="EXQ176" i="5"/>
  <c r="EXA176" i="5"/>
  <c r="EWK176" i="5"/>
  <c r="EVU176" i="5"/>
  <c r="EVE176" i="5"/>
  <c r="EUO176" i="5"/>
  <c r="ETY176" i="5"/>
  <c r="ETI176" i="5"/>
  <c r="ESS176" i="5"/>
  <c r="ESC176" i="5"/>
  <c r="ERM176" i="5"/>
  <c r="EQW176" i="5"/>
  <c r="EQG176" i="5"/>
  <c r="EPQ176" i="5"/>
  <c r="EPA176" i="5"/>
  <c r="EOK176" i="5"/>
  <c r="ENU176" i="5"/>
  <c r="ENE176" i="5"/>
  <c r="EMO176" i="5"/>
  <c r="ELY176" i="5"/>
  <c r="ELI176" i="5"/>
  <c r="EKS176" i="5"/>
  <c r="EKC176" i="5"/>
  <c r="EJM176" i="5"/>
  <c r="EIW176" i="5"/>
  <c r="EIG176" i="5"/>
  <c r="EHQ176" i="5"/>
  <c r="EHA176" i="5"/>
  <c r="EGK176" i="5"/>
  <c r="EFU176" i="5"/>
  <c r="EFE176" i="5"/>
  <c r="EEO176" i="5"/>
  <c r="EDY176" i="5"/>
  <c r="EDI176" i="5"/>
  <c r="ECS176" i="5"/>
  <c r="ECC176" i="5"/>
  <c r="EBM176" i="5"/>
  <c r="EAW176" i="5"/>
  <c r="EAG176" i="5"/>
  <c r="DZQ176" i="5"/>
  <c r="DZA176" i="5"/>
  <c r="DYK176" i="5"/>
  <c r="DXU176" i="5"/>
  <c r="DXE176" i="5"/>
  <c r="DWO176" i="5"/>
  <c r="DVY176" i="5"/>
  <c r="DVI176" i="5"/>
  <c r="DUS176" i="5"/>
  <c r="DUC176" i="5"/>
  <c r="DTM176" i="5"/>
  <c r="DSW176" i="5"/>
  <c r="DSG176" i="5"/>
  <c r="DRQ176" i="5"/>
  <c r="DRA176" i="5"/>
  <c r="DQK176" i="5"/>
  <c r="DPU176" i="5"/>
  <c r="DPE176" i="5"/>
  <c r="DOO176" i="5"/>
  <c r="DNY176" i="5"/>
  <c r="DNI176" i="5"/>
  <c r="DMS176" i="5"/>
  <c r="DMC176" i="5"/>
  <c r="DLM176" i="5"/>
  <c r="DKW176" i="5"/>
  <c r="DKG176" i="5"/>
  <c r="DJQ176" i="5"/>
  <c r="DJA176" i="5"/>
  <c r="DIK176" i="5"/>
  <c r="DHU176" i="5"/>
  <c r="DHE176" i="5"/>
  <c r="DGO176" i="5"/>
  <c r="DFY176" i="5"/>
  <c r="DFI176" i="5"/>
  <c r="DES176" i="5"/>
  <c r="DEC176" i="5"/>
  <c r="DDM176" i="5"/>
  <c r="DCW176" i="5"/>
  <c r="DCG176" i="5"/>
  <c r="DBQ176" i="5"/>
  <c r="DBA176" i="5"/>
  <c r="DAK176" i="5"/>
  <c r="CZU176" i="5"/>
  <c r="CZE176" i="5"/>
  <c r="CYO176" i="5"/>
  <c r="CXY176" i="5"/>
  <c r="CXI176" i="5"/>
  <c r="CWS176" i="5"/>
  <c r="CWC176" i="5"/>
  <c r="CVM176" i="5"/>
  <c r="CUW176" i="5"/>
  <c r="CUG176" i="5"/>
  <c r="CTQ176" i="5"/>
  <c r="CTA176" i="5"/>
  <c r="CSK176" i="5"/>
  <c r="CRU176" i="5"/>
  <c r="CRE176" i="5"/>
  <c r="CQO176" i="5"/>
  <c r="CPY176" i="5"/>
  <c r="CPI176" i="5"/>
  <c r="COS176" i="5"/>
  <c r="COC176" i="5"/>
  <c r="CNM176" i="5"/>
  <c r="CMW176" i="5"/>
  <c r="CMG176" i="5"/>
  <c r="CLQ176" i="5"/>
  <c r="CLA176" i="5"/>
  <c r="CKK176" i="5"/>
  <c r="CJU176" i="5"/>
  <c r="CJE176" i="5"/>
  <c r="CIO176" i="5"/>
  <c r="CHY176" i="5"/>
  <c r="CHI176" i="5"/>
  <c r="CGS176" i="5"/>
  <c r="CGC176" i="5"/>
  <c r="CFM176" i="5"/>
  <c r="CEW176" i="5"/>
  <c r="CEG176" i="5"/>
  <c r="CDQ176" i="5"/>
  <c r="CDA176" i="5"/>
  <c r="CCK176" i="5"/>
  <c r="CBU176" i="5"/>
  <c r="CBE176" i="5"/>
  <c r="CAO176" i="5"/>
  <c r="BZY176" i="5"/>
  <c r="BZI176" i="5"/>
  <c r="BYS176" i="5"/>
  <c r="BYC176" i="5"/>
  <c r="BXM176" i="5"/>
  <c r="BWW176" i="5"/>
  <c r="BWG176" i="5"/>
  <c r="BVQ176" i="5"/>
  <c r="BVA176" i="5"/>
  <c r="BUK176" i="5"/>
  <c r="BTU176" i="5"/>
  <c r="BTE176" i="5"/>
  <c r="BSO176" i="5"/>
  <c r="BRY176" i="5"/>
  <c r="BRI176" i="5"/>
  <c r="BQS176" i="5"/>
  <c r="BQC176" i="5"/>
  <c r="BPM176" i="5"/>
  <c r="BOW176" i="5"/>
  <c r="BOG176" i="5"/>
  <c r="BNQ176" i="5"/>
  <c r="BNA176" i="5"/>
  <c r="BMK176" i="5"/>
  <c r="BLU176" i="5"/>
  <c r="BLE176" i="5"/>
  <c r="BKO176" i="5"/>
  <c r="BJY176" i="5"/>
  <c r="BJI176" i="5"/>
  <c r="BIS176" i="5"/>
  <c r="BIC176" i="5"/>
  <c r="BHM176" i="5"/>
  <c r="BGW176" i="5"/>
  <c r="BGG176" i="5"/>
  <c r="BFQ176" i="5"/>
  <c r="BFA176" i="5"/>
  <c r="BEK176" i="5"/>
  <c r="BDU176" i="5"/>
  <c r="BDE176" i="5"/>
  <c r="BCO176" i="5"/>
  <c r="BBY176" i="5"/>
  <c r="BBI176" i="5"/>
  <c r="BAS176" i="5"/>
  <c r="BAC176" i="5"/>
  <c r="AZM176" i="5"/>
  <c r="AYW176" i="5"/>
  <c r="AYG176" i="5"/>
  <c r="AXQ176" i="5"/>
  <c r="AXA176" i="5"/>
  <c r="AWK176" i="5"/>
  <c r="AVU176" i="5"/>
  <c r="AVE176" i="5"/>
  <c r="AUO176" i="5"/>
  <c r="ATY176" i="5"/>
  <c r="ATI176" i="5"/>
  <c r="ASS176" i="5"/>
  <c r="ASC176" i="5"/>
  <c r="ARM176" i="5"/>
  <c r="AQW176" i="5"/>
  <c r="AQG176" i="5"/>
  <c r="APQ176" i="5"/>
  <c r="APA176" i="5"/>
  <c r="AOK176" i="5"/>
  <c r="ANU176" i="5"/>
  <c r="ANE176" i="5"/>
  <c r="AMO176" i="5"/>
  <c r="ALY176" i="5"/>
  <c r="ALI176" i="5"/>
  <c r="AKS176" i="5"/>
  <c r="AKC176" i="5"/>
  <c r="AJM176" i="5"/>
  <c r="AIW176" i="5"/>
  <c r="AIG176" i="5"/>
  <c r="AHQ176" i="5"/>
  <c r="AHA176" i="5"/>
  <c r="AGK176" i="5"/>
  <c r="AFU176" i="5"/>
  <c r="AFE176" i="5"/>
  <c r="AEO176" i="5"/>
  <c r="ADY176" i="5"/>
  <c r="ADI176" i="5"/>
  <c r="ACS176" i="5"/>
  <c r="ACC176" i="5"/>
  <c r="ABM176" i="5"/>
  <c r="AAW176" i="5"/>
  <c r="AAG176" i="5"/>
  <c r="ZQ176" i="5"/>
  <c r="ZA176" i="5"/>
  <c r="YK176" i="5"/>
  <c r="XU176" i="5"/>
  <c r="XE176" i="5"/>
  <c r="WO176" i="5"/>
  <c r="VY176" i="5"/>
  <c r="VI176" i="5"/>
  <c r="US176" i="5"/>
  <c r="UC176" i="5"/>
  <c r="TM176" i="5"/>
  <c r="SW176" i="5"/>
  <c r="SG176" i="5"/>
  <c r="RQ176" i="5"/>
  <c r="RA176" i="5"/>
  <c r="QK176" i="5"/>
  <c r="PU176" i="5"/>
  <c r="PE176" i="5"/>
  <c r="OO176" i="5"/>
  <c r="NY176" i="5"/>
  <c r="NI176" i="5"/>
  <c r="MS176" i="5"/>
  <c r="MC176" i="5"/>
  <c r="LM176" i="5"/>
  <c r="KW176" i="5"/>
  <c r="KG176" i="5"/>
  <c r="JQ176" i="5"/>
  <c r="JA176" i="5"/>
  <c r="IK176" i="5"/>
  <c r="HU176" i="5"/>
  <c r="HE176" i="5"/>
  <c r="GO176" i="5"/>
  <c r="FY176" i="5"/>
  <c r="FI176" i="5"/>
  <c r="ES176" i="5"/>
  <c r="EC176" i="5"/>
  <c r="DM176" i="5"/>
  <c r="CW176" i="5"/>
  <c r="CG176" i="5"/>
  <c r="BQ176" i="5"/>
  <c r="BA176" i="5"/>
  <c r="AK176" i="5"/>
  <c r="U176" i="5"/>
  <c r="E176" i="5"/>
  <c r="XES175" i="5"/>
  <c r="XEC175" i="5"/>
  <c r="XDM175" i="5"/>
  <c r="XCW175" i="5"/>
  <c r="XCG175" i="5"/>
  <c r="XBQ175" i="5"/>
  <c r="XBA175" i="5"/>
  <c r="XAK175" i="5"/>
  <c r="WZU175" i="5"/>
  <c r="WZE175" i="5"/>
  <c r="WYO175" i="5"/>
  <c r="WXY175" i="5"/>
  <c r="WXI175" i="5"/>
  <c r="WWS175" i="5"/>
  <c r="WWC175" i="5"/>
  <c r="WVM175" i="5"/>
  <c r="WUW175" i="5"/>
  <c r="WUG175" i="5"/>
  <c r="WTQ175" i="5"/>
  <c r="WTA175" i="5"/>
  <c r="WSK175" i="5"/>
  <c r="WRU175" i="5"/>
  <c r="WRE175" i="5"/>
  <c r="WQO175" i="5"/>
  <c r="WPY175" i="5"/>
  <c r="WPI175" i="5"/>
  <c r="WOS175" i="5"/>
  <c r="WOC175" i="5"/>
  <c r="WNM175" i="5"/>
  <c r="WMW175" i="5"/>
  <c r="WMG175" i="5"/>
  <c r="WLQ175" i="5"/>
  <c r="WLA175" i="5"/>
  <c r="WKK175" i="5"/>
  <c r="WJU175" i="5"/>
  <c r="WJE175" i="5"/>
  <c r="WIO175" i="5"/>
  <c r="WHY175" i="5"/>
  <c r="WHI175" i="5"/>
  <c r="WGS175" i="5"/>
  <c r="WGC175" i="5"/>
  <c r="WFM175" i="5"/>
  <c r="WEW175" i="5"/>
  <c r="WEG175" i="5"/>
  <c r="WDQ175" i="5"/>
  <c r="WDA175" i="5"/>
  <c r="WCK175" i="5"/>
  <c r="WBU175" i="5"/>
  <c r="WBE175" i="5"/>
  <c r="WAO175" i="5"/>
  <c r="VZY175" i="5"/>
  <c r="VZI175" i="5"/>
  <c r="VYS175" i="5"/>
  <c r="VYC175" i="5"/>
  <c r="VXM175" i="5"/>
  <c r="VWW175" i="5"/>
  <c r="VWG175" i="5"/>
  <c r="VVQ175" i="5"/>
  <c r="VVA175" i="5"/>
  <c r="VUK175" i="5"/>
  <c r="VTU175" i="5"/>
  <c r="VTE175" i="5"/>
  <c r="VSO175" i="5"/>
  <c r="VRY175" i="5"/>
  <c r="VRI175" i="5"/>
  <c r="VQS175" i="5"/>
  <c r="VQC175" i="5"/>
  <c r="VPM175" i="5"/>
  <c r="VOW175" i="5"/>
  <c r="VOG175" i="5"/>
  <c r="VNQ175" i="5"/>
  <c r="VNA175" i="5"/>
  <c r="VMK175" i="5"/>
  <c r="VLU175" i="5"/>
  <c r="VLE175" i="5"/>
  <c r="VKO175" i="5"/>
  <c r="VJY175" i="5"/>
  <c r="VJI175" i="5"/>
  <c r="VIS175" i="5"/>
  <c r="VIC175" i="5"/>
  <c r="VHM175" i="5"/>
  <c r="VGW175" i="5"/>
  <c r="VGG175" i="5"/>
  <c r="VFQ175" i="5"/>
  <c r="VFA175" i="5"/>
  <c r="VEK175" i="5"/>
  <c r="VDU175" i="5"/>
  <c r="VDE175" i="5"/>
  <c r="VCO175" i="5"/>
  <c r="VBY175" i="5"/>
  <c r="VBI175" i="5"/>
  <c r="VAS175" i="5"/>
  <c r="VAC175" i="5"/>
  <c r="UZM175" i="5"/>
  <c r="UYW175" i="5"/>
  <c r="UYG175" i="5"/>
  <c r="UXQ175" i="5"/>
  <c r="UXA175" i="5"/>
  <c r="UWK175" i="5"/>
  <c r="UVU175" i="5"/>
  <c r="UVE175" i="5"/>
  <c r="UUO175" i="5"/>
  <c r="UTY175" i="5"/>
  <c r="UTI175" i="5"/>
  <c r="USS175" i="5"/>
  <c r="USC175" i="5"/>
  <c r="URM175" i="5"/>
  <c r="UQW175" i="5"/>
  <c r="UQG175" i="5"/>
  <c r="UPQ175" i="5"/>
  <c r="UPA175" i="5"/>
  <c r="UOK175" i="5"/>
  <c r="UNU175" i="5"/>
  <c r="UNE175" i="5"/>
  <c r="UMO175" i="5"/>
  <c r="ULY175" i="5"/>
  <c r="ULI175" i="5"/>
  <c r="UKS175" i="5"/>
  <c r="UKC175" i="5"/>
  <c r="UJM175" i="5"/>
  <c r="UIW175" i="5"/>
  <c r="UIG175" i="5"/>
  <c r="UHQ175" i="5"/>
  <c r="UHA175" i="5"/>
  <c r="UGK175" i="5"/>
  <c r="UFU175" i="5"/>
  <c r="UFE175" i="5"/>
  <c r="UEO175" i="5"/>
  <c r="UDY175" i="5"/>
  <c r="UDI175" i="5"/>
  <c r="UCS175" i="5"/>
  <c r="UCC175" i="5"/>
  <c r="UBM175" i="5"/>
  <c r="UAW175" i="5"/>
  <c r="UAG175" i="5"/>
  <c r="TZQ175" i="5"/>
  <c r="TZA175" i="5"/>
  <c r="TYK175" i="5"/>
  <c r="TXU175" i="5"/>
  <c r="TXE175" i="5"/>
  <c r="TWO175" i="5"/>
  <c r="TVY175" i="5"/>
  <c r="TVI175" i="5"/>
  <c r="TUS175" i="5"/>
  <c r="TUC175" i="5"/>
  <c r="TTM175" i="5"/>
  <c r="TSW175" i="5"/>
  <c r="TSG175" i="5"/>
  <c r="TRQ175" i="5"/>
  <c r="TRA175" i="5"/>
  <c r="TQK175" i="5"/>
  <c r="TPU175" i="5"/>
  <c r="TPE175" i="5"/>
  <c r="TOO175" i="5"/>
  <c r="TNY175" i="5"/>
  <c r="TNI175" i="5"/>
  <c r="TMS175" i="5"/>
  <c r="TMC175" i="5"/>
  <c r="TLM175" i="5"/>
  <c r="TKW175" i="5"/>
  <c r="TKG175" i="5"/>
  <c r="TJQ175" i="5"/>
  <c r="TJA175" i="5"/>
  <c r="TIK175" i="5"/>
  <c r="THU175" i="5"/>
  <c r="THE175" i="5"/>
  <c r="TGO175" i="5"/>
  <c r="TFY175" i="5"/>
  <c r="TFI175" i="5"/>
  <c r="TES175" i="5"/>
  <c r="TEC175" i="5"/>
  <c r="TDM175" i="5"/>
  <c r="TCW175" i="5"/>
  <c r="TCG175" i="5"/>
  <c r="TBQ175" i="5"/>
  <c r="TBA175" i="5"/>
  <c r="TAK175" i="5"/>
  <c r="SZU175" i="5"/>
  <c r="SZE175" i="5"/>
  <c r="SYO175" i="5"/>
  <c r="SXY175" i="5"/>
  <c r="SXI175" i="5"/>
  <c r="SWS175" i="5"/>
  <c r="SWC175" i="5"/>
  <c r="SVM175" i="5"/>
  <c r="SUW175" i="5"/>
  <c r="SUG175" i="5"/>
  <c r="STQ175" i="5"/>
  <c r="STA175" i="5"/>
  <c r="SSK175" i="5"/>
  <c r="SRU175" i="5"/>
  <c r="SRE175" i="5"/>
  <c r="SQO175" i="5"/>
  <c r="SPY175" i="5"/>
  <c r="SPI175" i="5"/>
  <c r="SOS175" i="5"/>
  <c r="SOC175" i="5"/>
  <c r="SNM175" i="5"/>
  <c r="SMW175" i="5"/>
  <c r="SMG175" i="5"/>
  <c r="SLQ175" i="5"/>
  <c r="SLA175" i="5"/>
  <c r="SKK175" i="5"/>
  <c r="SJU175" i="5"/>
  <c r="SJE175" i="5"/>
  <c r="SIO175" i="5"/>
  <c r="SHY175" i="5"/>
  <c r="SHI175" i="5"/>
  <c r="SGS175" i="5"/>
  <c r="SGC175" i="5"/>
  <c r="SFM175" i="5"/>
  <c r="SEW175" i="5"/>
  <c r="SEG175" i="5"/>
  <c r="SDQ175" i="5"/>
  <c r="SDA175" i="5"/>
  <c r="SCK175" i="5"/>
  <c r="SBU175" i="5"/>
  <c r="SBE175" i="5"/>
  <c r="SAO175" i="5"/>
  <c r="RZY175" i="5"/>
  <c r="RZI175" i="5"/>
  <c r="RYS175" i="5"/>
  <c r="RYC175" i="5"/>
  <c r="RXM175" i="5"/>
  <c r="RWW175" i="5"/>
  <c r="RWG175" i="5"/>
  <c r="RVQ175" i="5"/>
  <c r="RVA175" i="5"/>
  <c r="RUK175" i="5"/>
  <c r="RTU175" i="5"/>
  <c r="RTE175" i="5"/>
  <c r="RSO175" i="5"/>
  <c r="RRY175" i="5"/>
  <c r="RRI175" i="5"/>
  <c r="RQS175" i="5"/>
  <c r="RQC175" i="5"/>
  <c r="RPM175" i="5"/>
  <c r="ROW175" i="5"/>
  <c r="ROG175" i="5"/>
  <c r="RNQ175" i="5"/>
  <c r="RNA175" i="5"/>
  <c r="RMK175" i="5"/>
  <c r="RLU175" i="5"/>
  <c r="RLE175" i="5"/>
  <c r="RKO175" i="5"/>
  <c r="RJY175" i="5"/>
  <c r="RJI175" i="5"/>
  <c r="RIS175" i="5"/>
  <c r="RIC175" i="5"/>
  <c r="RHM175" i="5"/>
  <c r="RGW175" i="5"/>
  <c r="RGG175" i="5"/>
  <c r="RFQ175" i="5"/>
  <c r="RFA175" i="5"/>
  <c r="REK175" i="5"/>
  <c r="RDU175" i="5"/>
  <c r="RDE175" i="5"/>
  <c r="RCO175" i="5"/>
  <c r="RBY175" i="5"/>
  <c r="RBI175" i="5"/>
  <c r="RAS175" i="5"/>
  <c r="RAC175" i="5"/>
  <c r="QZM175" i="5"/>
  <c r="QYW175" i="5"/>
  <c r="QYG175" i="5"/>
  <c r="QXQ175" i="5"/>
  <c r="QXA175" i="5"/>
  <c r="QWK175" i="5"/>
  <c r="QVU175" i="5"/>
  <c r="QVE175" i="5"/>
  <c r="QUO175" i="5"/>
  <c r="QTY175" i="5"/>
  <c r="QTI175" i="5"/>
  <c r="QSS175" i="5"/>
  <c r="QSC175" i="5"/>
  <c r="QRM175" i="5"/>
  <c r="QQW175" i="5"/>
  <c r="QQG175" i="5"/>
  <c r="QPQ175" i="5"/>
  <c r="QPA175" i="5"/>
  <c r="QOK175" i="5"/>
  <c r="QNU175" i="5"/>
  <c r="QNE175" i="5"/>
  <c r="QMO175" i="5"/>
  <c r="QLY175" i="5"/>
  <c r="QLI175" i="5"/>
  <c r="QKS175" i="5"/>
  <c r="QKC175" i="5"/>
  <c r="QJM175" i="5"/>
  <c r="QIW175" i="5"/>
  <c r="QIG175" i="5"/>
  <c r="QHQ175" i="5"/>
  <c r="QHA175" i="5"/>
  <c r="QGK175" i="5"/>
  <c r="QFU175" i="5"/>
  <c r="QFE175" i="5"/>
  <c r="QEO175" i="5"/>
  <c r="QDY175" i="5"/>
  <c r="QDI175" i="5"/>
  <c r="QCS175" i="5"/>
  <c r="QCC175" i="5"/>
  <c r="QBM175" i="5"/>
  <c r="QAW175" i="5"/>
  <c r="QAG175" i="5"/>
  <c r="PZQ175" i="5"/>
  <c r="PZA175" i="5"/>
  <c r="PYK175" i="5"/>
  <c r="PXU175" i="5"/>
  <c r="PXE175" i="5"/>
  <c r="PWO175" i="5"/>
  <c r="PVY175" i="5"/>
  <c r="PVI175" i="5"/>
  <c r="PUS175" i="5"/>
  <c r="PUC175" i="5"/>
  <c r="PTM175" i="5"/>
  <c r="PSW175" i="5"/>
  <c r="PSG175" i="5"/>
  <c r="PRQ175" i="5"/>
  <c r="PRA175" i="5"/>
  <c r="PQK175" i="5"/>
  <c r="PPU175" i="5"/>
  <c r="PPE175" i="5"/>
  <c r="POO175" i="5"/>
  <c r="PNY175" i="5"/>
  <c r="PNI175" i="5"/>
  <c r="PMS175" i="5"/>
  <c r="PMC175" i="5"/>
  <c r="PLM175" i="5"/>
  <c r="PKW175" i="5"/>
  <c r="PKG175" i="5"/>
  <c r="PJQ175" i="5"/>
  <c r="PJA175" i="5"/>
  <c r="PIK175" i="5"/>
  <c r="PHU175" i="5"/>
  <c r="PHE175" i="5"/>
  <c r="PGO175" i="5"/>
  <c r="PFY175" i="5"/>
  <c r="PFI175" i="5"/>
  <c r="PES175" i="5"/>
  <c r="PEC175" i="5"/>
  <c r="PDM175" i="5"/>
  <c r="PCW175" i="5"/>
  <c r="PCG175" i="5"/>
  <c r="PBQ175" i="5"/>
  <c r="PBA175" i="5"/>
  <c r="PAK175" i="5"/>
  <c r="OZU175" i="5"/>
  <c r="OZE175" i="5"/>
  <c r="OYO175" i="5"/>
  <c r="OXY175" i="5"/>
  <c r="OXI175" i="5"/>
  <c r="OWS175" i="5"/>
  <c r="OWC175" i="5"/>
  <c r="OVM175" i="5"/>
  <c r="OUW175" i="5"/>
  <c r="OUG175" i="5"/>
  <c r="OTQ175" i="5"/>
  <c r="OTA175" i="5"/>
  <c r="OSK175" i="5"/>
  <c r="ORU175" i="5"/>
  <c r="ORE175" i="5"/>
  <c r="OQO175" i="5"/>
  <c r="OPY175" i="5"/>
  <c r="OPI175" i="5"/>
  <c r="OOS175" i="5"/>
  <c r="OOC175" i="5"/>
  <c r="ONM175" i="5"/>
  <c r="OMW175" i="5"/>
  <c r="OMG175" i="5"/>
  <c r="OLQ175" i="5"/>
  <c r="OLA175" i="5"/>
  <c r="OKK175" i="5"/>
  <c r="OJU175" i="5"/>
  <c r="OJE175" i="5"/>
  <c r="OIO175" i="5"/>
  <c r="OHY175" i="5"/>
  <c r="OHI175" i="5"/>
  <c r="OGS175" i="5"/>
  <c r="OGC175" i="5"/>
  <c r="OFM175" i="5"/>
  <c r="OEW175" i="5"/>
  <c r="OEG175" i="5"/>
  <c r="ODQ175" i="5"/>
  <c r="ODA175" i="5"/>
  <c r="OCK175" i="5"/>
  <c r="OBU175" i="5"/>
  <c r="OBE175" i="5"/>
  <c r="OAO175" i="5"/>
  <c r="NZY175" i="5"/>
  <c r="NZI175" i="5"/>
  <c r="NYS175" i="5"/>
  <c r="NYC175" i="5"/>
  <c r="NXM175" i="5"/>
  <c r="NWW175" i="5"/>
  <c r="NWG175" i="5"/>
  <c r="NVQ175" i="5"/>
  <c r="NVA175" i="5"/>
  <c r="NUK175" i="5"/>
  <c r="NTU175" i="5"/>
  <c r="NTE175" i="5"/>
  <c r="NSO175" i="5"/>
  <c r="NRY175" i="5"/>
  <c r="NRI175" i="5"/>
  <c r="NQS175" i="5"/>
  <c r="NQC175" i="5"/>
  <c r="NPM175" i="5"/>
  <c r="NOW175" i="5"/>
  <c r="NOG175" i="5"/>
  <c r="NNQ175" i="5"/>
  <c r="NNA175" i="5"/>
  <c r="NMK175" i="5"/>
  <c r="NLU175" i="5"/>
  <c r="NLE175" i="5"/>
  <c r="NKO175" i="5"/>
  <c r="NJY175" i="5"/>
  <c r="NJI175" i="5"/>
  <c r="NIS175" i="5"/>
  <c r="NIC175" i="5"/>
  <c r="NHM175" i="5"/>
  <c r="NGW175" i="5"/>
  <c r="NGG175" i="5"/>
  <c r="NFQ175" i="5"/>
  <c r="NFA175" i="5"/>
  <c r="NEK175" i="5"/>
  <c r="NDU175" i="5"/>
  <c r="NDE175" i="5"/>
  <c r="NCO175" i="5"/>
  <c r="NBY175" i="5"/>
  <c r="NBI175" i="5"/>
  <c r="NAS175" i="5"/>
  <c r="NAC175" i="5"/>
  <c r="MZM175" i="5"/>
  <c r="MYW175" i="5"/>
  <c r="MYG175" i="5"/>
  <c r="MXQ175" i="5"/>
  <c r="MXA175" i="5"/>
  <c r="MWK175" i="5"/>
  <c r="MVU175" i="5"/>
  <c r="MVE175" i="5"/>
  <c r="MUO175" i="5"/>
  <c r="MTY175" i="5"/>
  <c r="MTI175" i="5"/>
  <c r="MSS175" i="5"/>
  <c r="MSC175" i="5"/>
  <c r="MRM175" i="5"/>
  <c r="MQW175" i="5"/>
  <c r="MQG175" i="5"/>
  <c r="MPQ175" i="5"/>
  <c r="MPA175" i="5"/>
  <c r="MOK175" i="5"/>
  <c r="MNU175" i="5"/>
  <c r="MNE175" i="5"/>
  <c r="MMO175" i="5"/>
  <c r="MLY175" i="5"/>
  <c r="MLI175" i="5"/>
  <c r="MKS175" i="5"/>
  <c r="MKC175" i="5"/>
  <c r="MJM175" i="5"/>
  <c r="MIW175" i="5"/>
  <c r="MIG175" i="5"/>
  <c r="MHQ175" i="5"/>
  <c r="MHA175" i="5"/>
  <c r="MGK175" i="5"/>
  <c r="MFU175" i="5"/>
  <c r="MFE175" i="5"/>
  <c r="MEO175" i="5"/>
  <c r="MDY175" i="5"/>
  <c r="MDI175" i="5"/>
  <c r="MCS175" i="5"/>
  <c r="MCC175" i="5"/>
  <c r="MBM175" i="5"/>
  <c r="MAW175" i="5"/>
  <c r="MAG175" i="5"/>
  <c r="LZQ175" i="5"/>
  <c r="LZA175" i="5"/>
  <c r="LYK175" i="5"/>
  <c r="LXU175" i="5"/>
  <c r="LXE175" i="5"/>
  <c r="LWO175" i="5"/>
  <c r="LVY175" i="5"/>
  <c r="LVI175" i="5"/>
  <c r="LUS175" i="5"/>
  <c r="LUC175" i="5"/>
  <c r="LTM175" i="5"/>
  <c r="LSW175" i="5"/>
  <c r="LSG175" i="5"/>
  <c r="LRQ175" i="5"/>
  <c r="LRA175" i="5"/>
  <c r="LQK175" i="5"/>
  <c r="LPU175" i="5"/>
  <c r="LPE175" i="5"/>
  <c r="LOO175" i="5"/>
  <c r="LNY175" i="5"/>
  <c r="LNI175" i="5"/>
  <c r="LMS175" i="5"/>
  <c r="LMC175" i="5"/>
  <c r="LLM175" i="5"/>
  <c r="LKW175" i="5"/>
  <c r="LKG175" i="5"/>
  <c r="LJQ175" i="5"/>
  <c r="LJA175" i="5"/>
  <c r="LIK175" i="5"/>
  <c r="LHU175" i="5"/>
  <c r="LHE175" i="5"/>
  <c r="LGO175" i="5"/>
  <c r="LFY175" i="5"/>
  <c r="LFI175" i="5"/>
  <c r="LES175" i="5"/>
  <c r="LEC175" i="5"/>
  <c r="LDM175" i="5"/>
  <c r="LCW175" i="5"/>
  <c r="LCG175" i="5"/>
  <c r="LBQ175" i="5"/>
  <c r="LBA175" i="5"/>
  <c r="LAK175" i="5"/>
  <c r="KZU175" i="5"/>
  <c r="KZE175" i="5"/>
  <c r="KYO175" i="5"/>
  <c r="KXY175" i="5"/>
  <c r="KXI175" i="5"/>
  <c r="KWS175" i="5"/>
  <c r="KWC175" i="5"/>
  <c r="KVM175" i="5"/>
  <c r="KUW175" i="5"/>
  <c r="KUG175" i="5"/>
  <c r="KTQ175" i="5"/>
  <c r="KTA175" i="5"/>
  <c r="KSK175" i="5"/>
  <c r="KRU175" i="5"/>
  <c r="KRE175" i="5"/>
  <c r="KQO175" i="5"/>
  <c r="KPY175" i="5"/>
  <c r="KPI175" i="5"/>
  <c r="KOS175" i="5"/>
  <c r="KOC175" i="5"/>
  <c r="KNM175" i="5"/>
  <c r="KMW175" i="5"/>
  <c r="KMG175" i="5"/>
  <c r="KLQ175" i="5"/>
  <c r="KLA175" i="5"/>
  <c r="KKK175" i="5"/>
  <c r="KJU175" i="5"/>
  <c r="KJE175" i="5"/>
  <c r="KIO175" i="5"/>
  <c r="KHY175" i="5"/>
  <c r="KHI175" i="5"/>
  <c r="KGS175" i="5"/>
  <c r="KGC175" i="5"/>
  <c r="KFM175" i="5"/>
  <c r="KEW175" i="5"/>
  <c r="KEG175" i="5"/>
  <c r="KDQ175" i="5"/>
  <c r="KDA175" i="5"/>
  <c r="KCK175" i="5"/>
  <c r="KBU175" i="5"/>
  <c r="KBE175" i="5"/>
  <c r="KAO175" i="5"/>
  <c r="JZY175" i="5"/>
  <c r="JZI175" i="5"/>
  <c r="JYS175" i="5"/>
  <c r="JYC175" i="5"/>
  <c r="JXM175" i="5"/>
  <c r="JWW175" i="5"/>
  <c r="JWG175" i="5"/>
  <c r="JVQ175" i="5"/>
  <c r="JVA175" i="5"/>
  <c r="JUK175" i="5"/>
  <c r="JTU175" i="5"/>
  <c r="JTE175" i="5"/>
  <c r="JSO175" i="5"/>
  <c r="JRY175" i="5"/>
  <c r="JRI175" i="5"/>
  <c r="JQS175" i="5"/>
  <c r="JQC175" i="5"/>
  <c r="JPM175" i="5"/>
  <c r="JOW175" i="5"/>
  <c r="JOG175" i="5"/>
  <c r="JNQ175" i="5"/>
  <c r="JNA175" i="5"/>
  <c r="JMK175" i="5"/>
  <c r="JLU175" i="5"/>
  <c r="JLE175" i="5"/>
  <c r="JKO175" i="5"/>
  <c r="JJY175" i="5"/>
  <c r="JJI175" i="5"/>
  <c r="JIS175" i="5"/>
  <c r="JIC175" i="5"/>
  <c r="JHM175" i="5"/>
  <c r="JGW175" i="5"/>
  <c r="JGG175" i="5"/>
  <c r="JFQ175" i="5"/>
  <c r="JFA175" i="5"/>
  <c r="JEK175" i="5"/>
  <c r="JDU175" i="5"/>
  <c r="JDE175" i="5"/>
  <c r="JCO175" i="5"/>
  <c r="JBY175" i="5"/>
  <c r="JBI175" i="5"/>
  <c r="JAS175" i="5"/>
  <c r="JAC175" i="5"/>
  <c r="IZM175" i="5"/>
  <c r="IYW175" i="5"/>
  <c r="IYG175" i="5"/>
  <c r="IXQ175" i="5"/>
  <c r="IXA175" i="5"/>
  <c r="IWK175" i="5"/>
  <c r="IVU175" i="5"/>
  <c r="IVE175" i="5"/>
  <c r="IUO175" i="5"/>
  <c r="ITY175" i="5"/>
  <c r="ITI175" i="5"/>
  <c r="ISS175" i="5"/>
  <c r="ISC175" i="5"/>
  <c r="IRM175" i="5"/>
  <c r="IQW175" i="5"/>
  <c r="IQG175" i="5"/>
  <c r="IPQ175" i="5"/>
  <c r="IPA175" i="5"/>
  <c r="IOK175" i="5"/>
  <c r="INU175" i="5"/>
  <c r="INE175" i="5"/>
  <c r="IMO175" i="5"/>
  <c r="ILY175" i="5"/>
  <c r="ILI175" i="5"/>
  <c r="IKS175" i="5"/>
  <c r="IKC175" i="5"/>
  <c r="IJM175" i="5"/>
  <c r="IIW175" i="5"/>
  <c r="IIG175" i="5"/>
  <c r="IHQ175" i="5"/>
  <c r="IHA175" i="5"/>
  <c r="IGK175" i="5"/>
  <c r="IFU175" i="5"/>
  <c r="IFE175" i="5"/>
  <c r="IEO175" i="5"/>
  <c r="IDY175" i="5"/>
  <c r="IDI175" i="5"/>
  <c r="ICS175" i="5"/>
  <c r="ICC175" i="5"/>
  <c r="IBM175" i="5"/>
  <c r="IAW175" i="5"/>
  <c r="IAG175" i="5"/>
  <c r="HZQ175" i="5"/>
  <c r="HZA175" i="5"/>
  <c r="HYK175" i="5"/>
  <c r="HXU175" i="5"/>
  <c r="HXE175" i="5"/>
  <c r="HWO175" i="5"/>
  <c r="HVY175" i="5"/>
  <c r="HVI175" i="5"/>
  <c r="HUS175" i="5"/>
  <c r="HUC175" i="5"/>
  <c r="HTM175" i="5"/>
  <c r="HSW175" i="5"/>
  <c r="HSG175" i="5"/>
  <c r="HRQ175" i="5"/>
  <c r="HRA175" i="5"/>
  <c r="HQK175" i="5"/>
  <c r="HPU175" i="5"/>
  <c r="HPE175" i="5"/>
  <c r="HOO175" i="5"/>
  <c r="HNY175" i="5"/>
  <c r="HNI175" i="5"/>
  <c r="HMS175" i="5"/>
  <c r="HMC175" i="5"/>
  <c r="HLM175" i="5"/>
  <c r="HKW175" i="5"/>
  <c r="HKG175" i="5"/>
  <c r="HJQ175" i="5"/>
  <c r="HJA175" i="5"/>
  <c r="HIK175" i="5"/>
  <c r="HHU175" i="5"/>
  <c r="HHE175" i="5"/>
  <c r="HGO175" i="5"/>
  <c r="HFY175" i="5"/>
  <c r="HFI175" i="5"/>
  <c r="HES175" i="5"/>
  <c r="HEC175" i="5"/>
  <c r="HDM175" i="5"/>
  <c r="HCW175" i="5"/>
  <c r="HCG175" i="5"/>
  <c r="HBQ175" i="5"/>
  <c r="HBA175" i="5"/>
  <c r="HAK175" i="5"/>
  <c r="GZU175" i="5"/>
  <c r="GZE175" i="5"/>
  <c r="GYO175" i="5"/>
  <c r="GXY175" i="5"/>
  <c r="GXI175" i="5"/>
  <c r="GWS175" i="5"/>
  <c r="GWC175" i="5"/>
  <c r="GVM175" i="5"/>
  <c r="GUW175" i="5"/>
  <c r="GUG175" i="5"/>
  <c r="GTQ175" i="5"/>
  <c r="GTA175" i="5"/>
  <c r="GSK175" i="5"/>
  <c r="GRU175" i="5"/>
  <c r="GRE175" i="5"/>
  <c r="GQO175" i="5"/>
  <c r="GPY175" i="5"/>
  <c r="GPI175" i="5"/>
  <c r="GOS175" i="5"/>
  <c r="GOC175" i="5"/>
  <c r="GNM175" i="5"/>
  <c r="GMW175" i="5"/>
  <c r="GMG175" i="5"/>
  <c r="GLQ175" i="5"/>
  <c r="GLA175" i="5"/>
  <c r="GKK175" i="5"/>
  <c r="GJU175" i="5"/>
  <c r="GJE175" i="5"/>
  <c r="GIO175" i="5"/>
  <c r="GHY175" i="5"/>
  <c r="GHI175" i="5"/>
  <c r="GGS175" i="5"/>
  <c r="GGC175" i="5"/>
  <c r="GFM175" i="5"/>
  <c r="GEW175" i="5"/>
  <c r="GEG175" i="5"/>
  <c r="GDQ175" i="5"/>
  <c r="GDA175" i="5"/>
  <c r="GCK175" i="5"/>
  <c r="GBU175" i="5"/>
  <c r="GBE175" i="5"/>
  <c r="GAO175" i="5"/>
  <c r="FZY175" i="5"/>
  <c r="FZI175" i="5"/>
  <c r="FYS175" i="5"/>
  <c r="FYC175" i="5"/>
  <c r="FXM175" i="5"/>
  <c r="FWW175" i="5"/>
  <c r="FWG175" i="5"/>
  <c r="FVQ175" i="5"/>
  <c r="FVA175" i="5"/>
  <c r="FUK175" i="5"/>
  <c r="FTU175" i="5"/>
  <c r="FTE175" i="5"/>
  <c r="FSO175" i="5"/>
  <c r="FRY175" i="5"/>
  <c r="FRI175" i="5"/>
  <c r="FQS175" i="5"/>
  <c r="FQC175" i="5"/>
  <c r="FPM175" i="5"/>
  <c r="FOW175" i="5"/>
  <c r="FOG175" i="5"/>
  <c r="FNQ175" i="5"/>
  <c r="FNA175" i="5"/>
  <c r="FMK175" i="5"/>
  <c r="FLU175" i="5"/>
  <c r="FLE175" i="5"/>
  <c r="FKO175" i="5"/>
  <c r="FJY175" i="5"/>
  <c r="FJI175" i="5"/>
  <c r="FIS175" i="5"/>
  <c r="FIC175" i="5"/>
  <c r="FHM175" i="5"/>
  <c r="FGW175" i="5"/>
  <c r="FGG175" i="5"/>
  <c r="FFQ175" i="5"/>
  <c r="FFA175" i="5"/>
  <c r="FEK175" i="5"/>
  <c r="FDU175" i="5"/>
  <c r="FDE175" i="5"/>
  <c r="FCO175" i="5"/>
  <c r="FBY175" i="5"/>
  <c r="FBI175" i="5"/>
  <c r="FAS175" i="5"/>
  <c r="FAC175" i="5"/>
  <c r="EZM175" i="5"/>
  <c r="EYW175" i="5"/>
  <c r="EYG175" i="5"/>
  <c r="EXQ175" i="5"/>
  <c r="EXA175" i="5"/>
  <c r="EWK175" i="5"/>
  <c r="EVU175" i="5"/>
  <c r="EVE175" i="5"/>
  <c r="EUO175" i="5"/>
  <c r="ETY175" i="5"/>
  <c r="ETI175" i="5"/>
  <c r="ESS175" i="5"/>
  <c r="ESC175" i="5"/>
  <c r="ERM175" i="5"/>
  <c r="EQW175" i="5"/>
  <c r="EQG175" i="5"/>
  <c r="EPQ175" i="5"/>
  <c r="EPA175" i="5"/>
  <c r="EOK175" i="5"/>
  <c r="ENU175" i="5"/>
  <c r="ENE175" i="5"/>
  <c r="EMO175" i="5"/>
  <c r="ELY175" i="5"/>
  <c r="ELI175" i="5"/>
  <c r="EKS175" i="5"/>
  <c r="EKC175" i="5"/>
  <c r="EJM175" i="5"/>
  <c r="EIW175" i="5"/>
  <c r="EIG175" i="5"/>
  <c r="EHQ175" i="5"/>
  <c r="EHA175" i="5"/>
  <c r="EGK175" i="5"/>
  <c r="EFU175" i="5"/>
  <c r="EFE175" i="5"/>
  <c r="EEO175" i="5"/>
  <c r="EDY175" i="5"/>
  <c r="EDI175" i="5"/>
  <c r="ECS175" i="5"/>
  <c r="ECC175" i="5"/>
  <c r="EBM175" i="5"/>
  <c r="EAW175" i="5"/>
  <c r="EAG175" i="5"/>
  <c r="DZQ175" i="5"/>
  <c r="DZA175" i="5"/>
  <c r="DYK175" i="5"/>
  <c r="DXU175" i="5"/>
  <c r="DXE175" i="5"/>
  <c r="DWO175" i="5"/>
  <c r="DVY175" i="5"/>
  <c r="DVI175" i="5"/>
  <c r="DUS175" i="5"/>
  <c r="DUC175" i="5"/>
  <c r="DTM175" i="5"/>
  <c r="DSW175" i="5"/>
  <c r="DSG175" i="5"/>
  <c r="DRQ175" i="5"/>
  <c r="DRA175" i="5"/>
  <c r="DQK175" i="5"/>
  <c r="DPU175" i="5"/>
  <c r="DPE175" i="5"/>
  <c r="DOO175" i="5"/>
  <c r="DNY175" i="5"/>
  <c r="DNI175" i="5"/>
  <c r="DMS175" i="5"/>
  <c r="DMC175" i="5"/>
  <c r="DLM175" i="5"/>
  <c r="DKW175" i="5"/>
  <c r="DKG175" i="5"/>
  <c r="DJQ175" i="5"/>
  <c r="DJA175" i="5"/>
  <c r="DIK175" i="5"/>
  <c r="DHU175" i="5"/>
  <c r="DHE175" i="5"/>
  <c r="DGO175" i="5"/>
  <c r="DFY175" i="5"/>
  <c r="DFI175" i="5"/>
  <c r="DES175" i="5"/>
  <c r="DEC175" i="5"/>
  <c r="DDM175" i="5"/>
  <c r="DCW175" i="5"/>
  <c r="DCG175" i="5"/>
  <c r="DBQ175" i="5"/>
  <c r="DBA175" i="5"/>
  <c r="DAK175" i="5"/>
  <c r="CZU175" i="5"/>
  <c r="CZE175" i="5"/>
  <c r="CYO175" i="5"/>
  <c r="CXY175" i="5"/>
  <c r="CXI175" i="5"/>
  <c r="CWS175" i="5"/>
  <c r="CWC175" i="5"/>
  <c r="CVM175" i="5"/>
  <c r="CUW175" i="5"/>
  <c r="CUG175" i="5"/>
  <c r="CTQ175" i="5"/>
  <c r="CTA175" i="5"/>
  <c r="CSK175" i="5"/>
  <c r="CRU175" i="5"/>
  <c r="CRE175" i="5"/>
  <c r="CQO175" i="5"/>
  <c r="CPY175" i="5"/>
  <c r="CPI175" i="5"/>
  <c r="COS175" i="5"/>
  <c r="COC175" i="5"/>
  <c r="CNM175" i="5"/>
  <c r="CMW175" i="5"/>
  <c r="CMG175" i="5"/>
  <c r="CLQ175" i="5"/>
  <c r="CLA175" i="5"/>
  <c r="CKK175" i="5"/>
  <c r="CJU175" i="5"/>
  <c r="CJE175" i="5"/>
  <c r="CIO175" i="5"/>
  <c r="CHY175" i="5"/>
  <c r="CHI175" i="5"/>
  <c r="CGS175" i="5"/>
  <c r="CGC175" i="5"/>
  <c r="CFM175" i="5"/>
  <c r="CEW175" i="5"/>
  <c r="CEG175" i="5"/>
  <c r="CDQ175" i="5"/>
  <c r="CDA175" i="5"/>
  <c r="CCK175" i="5"/>
  <c r="CBU175" i="5"/>
  <c r="CBE175" i="5"/>
  <c r="CAO175" i="5"/>
  <c r="BZY175" i="5"/>
  <c r="BZI175" i="5"/>
  <c r="BYS175" i="5"/>
  <c r="BYC175" i="5"/>
  <c r="BXM175" i="5"/>
  <c r="BWW175" i="5"/>
  <c r="BWG175" i="5"/>
  <c r="BVQ175" i="5"/>
  <c r="BVA175" i="5"/>
  <c r="BUK175" i="5"/>
  <c r="BTU175" i="5"/>
  <c r="BTE175" i="5"/>
  <c r="BSO175" i="5"/>
  <c r="BRY175" i="5"/>
  <c r="BRI175" i="5"/>
  <c r="BQS175" i="5"/>
  <c r="BQC175" i="5"/>
  <c r="BPM175" i="5"/>
  <c r="BOW175" i="5"/>
  <c r="BOG175" i="5"/>
  <c r="BNQ175" i="5"/>
  <c r="BNA175" i="5"/>
  <c r="BMK175" i="5"/>
  <c r="BLU175" i="5"/>
  <c r="BLE175" i="5"/>
  <c r="BKO175" i="5"/>
  <c r="BJY175" i="5"/>
  <c r="BJI175" i="5"/>
  <c r="BIS175" i="5"/>
  <c r="BIC175" i="5"/>
  <c r="BHM175" i="5"/>
  <c r="BGW175" i="5"/>
  <c r="BGG175" i="5"/>
  <c r="BFQ175" i="5"/>
  <c r="BFA175" i="5"/>
  <c r="BEK175" i="5"/>
  <c r="BDU175" i="5"/>
  <c r="BDE175" i="5"/>
  <c r="BCO175" i="5"/>
  <c r="BBY175" i="5"/>
  <c r="BBI175" i="5"/>
  <c r="BAS175" i="5"/>
  <c r="BAC175" i="5"/>
  <c r="AZM175" i="5"/>
  <c r="AYW175" i="5"/>
  <c r="AYG175" i="5"/>
  <c r="AXQ175" i="5"/>
  <c r="AXA175" i="5"/>
  <c r="AWK175" i="5"/>
  <c r="AVU175" i="5"/>
  <c r="AVE175" i="5"/>
  <c r="AUO175" i="5"/>
  <c r="ATY175" i="5"/>
  <c r="ATI175" i="5"/>
  <c r="ASS175" i="5"/>
  <c r="ASC175" i="5"/>
  <c r="ARM175" i="5"/>
  <c r="AQW175" i="5"/>
  <c r="AQG175" i="5"/>
  <c r="APQ175" i="5"/>
  <c r="APA175" i="5"/>
  <c r="AOK175" i="5"/>
  <c r="ANU175" i="5"/>
  <c r="ANE175" i="5"/>
  <c r="AMO175" i="5"/>
  <c r="ALY175" i="5"/>
  <c r="ALI175" i="5"/>
  <c r="AKS175" i="5"/>
  <c r="AKC175" i="5"/>
  <c r="AJM175" i="5"/>
  <c r="AIW175" i="5"/>
  <c r="AIG175" i="5"/>
  <c r="AHQ175" i="5"/>
  <c r="AHA175" i="5"/>
  <c r="AGK175" i="5"/>
  <c r="AFU175" i="5"/>
  <c r="AFE175" i="5"/>
  <c r="AEO175" i="5"/>
  <c r="ADY175" i="5"/>
  <c r="ADI175" i="5"/>
  <c r="ACS175" i="5"/>
  <c r="ACC175" i="5"/>
  <c r="ABM175" i="5"/>
  <c r="AAW175" i="5"/>
  <c r="AAG175" i="5"/>
  <c r="ZQ175" i="5"/>
  <c r="ZA175" i="5"/>
  <c r="YK175" i="5"/>
  <c r="XU175" i="5"/>
  <c r="XE175" i="5"/>
  <c r="WO175" i="5"/>
  <c r="VY175" i="5"/>
  <c r="VI175" i="5"/>
  <c r="US175" i="5"/>
  <c r="UC175" i="5"/>
  <c r="TM175" i="5"/>
  <c r="SW175" i="5"/>
  <c r="SG175" i="5"/>
  <c r="RQ175" i="5"/>
  <c r="RA175" i="5"/>
  <c r="QK175" i="5"/>
  <c r="PU175" i="5"/>
  <c r="PE175" i="5"/>
  <c r="OO175" i="5"/>
  <c r="NY175" i="5"/>
  <c r="NI175" i="5"/>
  <c r="MS175" i="5"/>
  <c r="MC175" i="5"/>
  <c r="LM175" i="5"/>
  <c r="KW175" i="5"/>
  <c r="KG175" i="5"/>
  <c r="JQ175" i="5"/>
  <c r="JA175" i="5"/>
  <c r="IK175" i="5"/>
  <c r="HU175" i="5"/>
  <c r="HE175" i="5"/>
  <c r="GO175" i="5"/>
  <c r="FY175" i="5"/>
  <c r="FI175" i="5"/>
  <c r="ES175" i="5"/>
  <c r="EC175" i="5"/>
  <c r="DM175" i="5"/>
  <c r="CW175" i="5"/>
  <c r="CG175" i="5"/>
  <c r="BQ175" i="5"/>
  <c r="BA175" i="5"/>
  <c r="AK175" i="5"/>
  <c r="U175" i="5"/>
  <c r="E175" i="5"/>
  <c r="XES173" i="5"/>
  <c r="XEC173" i="5"/>
  <c r="XDM173" i="5"/>
  <c r="XCW173" i="5"/>
  <c r="XCG173" i="5"/>
  <c r="XBQ173" i="5"/>
  <c r="XBA173" i="5"/>
  <c r="XAK173" i="5"/>
  <c r="WZU173" i="5"/>
  <c r="WZE173" i="5"/>
  <c r="WYO173" i="5"/>
  <c r="WXY173" i="5"/>
  <c r="WXI173" i="5"/>
  <c r="WWS173" i="5"/>
  <c r="WWC173" i="5"/>
  <c r="WVM173" i="5"/>
  <c r="WUW173" i="5"/>
  <c r="WUG173" i="5"/>
  <c r="WTQ173" i="5"/>
  <c r="WTA173" i="5"/>
  <c r="WSK173" i="5"/>
  <c r="WRU173" i="5"/>
  <c r="WRE173" i="5"/>
  <c r="WQO173" i="5"/>
  <c r="WPY173" i="5"/>
  <c r="WPI173" i="5"/>
  <c r="WOS173" i="5"/>
  <c r="WOC173" i="5"/>
  <c r="WNM173" i="5"/>
  <c r="WMW173" i="5"/>
  <c r="WMG173" i="5"/>
  <c r="WLQ173" i="5"/>
  <c r="WLA173" i="5"/>
  <c r="WKK173" i="5"/>
  <c r="WJU173" i="5"/>
  <c r="WJE173" i="5"/>
  <c r="WIO173" i="5"/>
  <c r="WHY173" i="5"/>
  <c r="WHI173" i="5"/>
  <c r="WGS173" i="5"/>
  <c r="WGC173" i="5"/>
  <c r="WFM173" i="5"/>
  <c r="WEW173" i="5"/>
  <c r="WEG173" i="5"/>
  <c r="WDQ173" i="5"/>
  <c r="WDA173" i="5"/>
  <c r="WCK173" i="5"/>
  <c r="WBU173" i="5"/>
  <c r="WBE173" i="5"/>
  <c r="WAO173" i="5"/>
  <c r="VZY173" i="5"/>
  <c r="VZI173" i="5"/>
  <c r="VYS173" i="5"/>
  <c r="VYC173" i="5"/>
  <c r="VXM173" i="5"/>
  <c r="VWW173" i="5"/>
  <c r="VWG173" i="5"/>
  <c r="VVQ173" i="5"/>
  <c r="VVA173" i="5"/>
  <c r="VUK173" i="5"/>
  <c r="VTU173" i="5"/>
  <c r="VTE173" i="5"/>
  <c r="VSO173" i="5"/>
  <c r="VRY173" i="5"/>
  <c r="VRI173" i="5"/>
  <c r="VQS173" i="5"/>
  <c r="VQC173" i="5"/>
  <c r="VPM173" i="5"/>
  <c r="VOW173" i="5"/>
  <c r="VOG173" i="5"/>
  <c r="VNQ173" i="5"/>
  <c r="VNA173" i="5"/>
  <c r="VMK173" i="5"/>
  <c r="VLU173" i="5"/>
  <c r="VLE173" i="5"/>
  <c r="VKO173" i="5"/>
  <c r="VJY173" i="5"/>
  <c r="VJI173" i="5"/>
  <c r="VIS173" i="5"/>
  <c r="VIC173" i="5"/>
  <c r="VHM173" i="5"/>
  <c r="VGW173" i="5"/>
  <c r="VGG173" i="5"/>
  <c r="VFQ173" i="5"/>
  <c r="VFA173" i="5"/>
  <c r="VEK173" i="5"/>
  <c r="VDU173" i="5"/>
  <c r="VDE173" i="5"/>
  <c r="VCO173" i="5"/>
  <c r="VBY173" i="5"/>
  <c r="VBI173" i="5"/>
  <c r="VAS173" i="5"/>
  <c r="VAC173" i="5"/>
  <c r="UZM173" i="5"/>
  <c r="UYW173" i="5"/>
  <c r="UYG173" i="5"/>
  <c r="UXQ173" i="5"/>
  <c r="UXA173" i="5"/>
  <c r="UWK173" i="5"/>
  <c r="UVU173" i="5"/>
  <c r="UVE173" i="5"/>
  <c r="UUO173" i="5"/>
  <c r="UTY173" i="5"/>
  <c r="UTI173" i="5"/>
  <c r="USS173" i="5"/>
  <c r="USC173" i="5"/>
  <c r="URM173" i="5"/>
  <c r="UQW173" i="5"/>
  <c r="UQG173" i="5"/>
  <c r="UPQ173" i="5"/>
  <c r="UPA173" i="5"/>
  <c r="UOK173" i="5"/>
  <c r="UNU173" i="5"/>
  <c r="UNE173" i="5"/>
  <c r="UMO173" i="5"/>
  <c r="ULY173" i="5"/>
  <c r="ULI173" i="5"/>
  <c r="UKS173" i="5"/>
  <c r="UKC173" i="5"/>
  <c r="UJM173" i="5"/>
  <c r="UIW173" i="5"/>
  <c r="UIG173" i="5"/>
  <c r="UHQ173" i="5"/>
  <c r="UHA173" i="5"/>
  <c r="UGK173" i="5"/>
  <c r="UFU173" i="5"/>
  <c r="UFE173" i="5"/>
  <c r="UEO173" i="5"/>
  <c r="UDY173" i="5"/>
  <c r="UDI173" i="5"/>
  <c r="UCS173" i="5"/>
  <c r="UCC173" i="5"/>
  <c r="UBM173" i="5"/>
  <c r="UAW173" i="5"/>
  <c r="UAG173" i="5"/>
  <c r="TZQ173" i="5"/>
  <c r="TZA173" i="5"/>
  <c r="TYK173" i="5"/>
  <c r="TXU173" i="5"/>
  <c r="TXE173" i="5"/>
  <c r="TWO173" i="5"/>
  <c r="TVY173" i="5"/>
  <c r="TVI173" i="5"/>
  <c r="TUS173" i="5"/>
  <c r="TUC173" i="5"/>
  <c r="TTM173" i="5"/>
  <c r="TSW173" i="5"/>
  <c r="TSG173" i="5"/>
  <c r="TRQ173" i="5"/>
  <c r="TRA173" i="5"/>
  <c r="TQK173" i="5"/>
  <c r="TPU173" i="5"/>
  <c r="TPE173" i="5"/>
  <c r="TOO173" i="5"/>
  <c r="TNY173" i="5"/>
  <c r="TNI173" i="5"/>
  <c r="TMS173" i="5"/>
  <c r="TMC173" i="5"/>
  <c r="TLM173" i="5"/>
  <c r="TKW173" i="5"/>
  <c r="TKG173" i="5"/>
  <c r="TJQ173" i="5"/>
  <c r="TJA173" i="5"/>
  <c r="TIK173" i="5"/>
  <c r="THU173" i="5"/>
  <c r="THE173" i="5"/>
  <c r="TGO173" i="5"/>
  <c r="TFY173" i="5"/>
  <c r="TFI173" i="5"/>
  <c r="TES173" i="5"/>
  <c r="TEC173" i="5"/>
  <c r="TDM173" i="5"/>
  <c r="TCW173" i="5"/>
  <c r="TCG173" i="5"/>
  <c r="TBQ173" i="5"/>
  <c r="TBA173" i="5"/>
  <c r="TAK173" i="5"/>
  <c r="SZU173" i="5"/>
  <c r="SZE173" i="5"/>
  <c r="SYO173" i="5"/>
  <c r="SXY173" i="5"/>
  <c r="SXI173" i="5"/>
  <c r="SWS173" i="5"/>
  <c r="SWC173" i="5"/>
  <c r="SVM173" i="5"/>
  <c r="SUW173" i="5"/>
  <c r="SUG173" i="5"/>
  <c r="STQ173" i="5"/>
  <c r="STA173" i="5"/>
  <c r="SSK173" i="5"/>
  <c r="SRU173" i="5"/>
  <c r="SRE173" i="5"/>
  <c r="SQO173" i="5"/>
  <c r="SPY173" i="5"/>
  <c r="SPI173" i="5"/>
  <c r="SOS173" i="5"/>
  <c r="SOC173" i="5"/>
  <c r="SNM173" i="5"/>
  <c r="SMW173" i="5"/>
  <c r="SMG173" i="5"/>
  <c r="SLQ173" i="5"/>
  <c r="SLA173" i="5"/>
  <c r="SKK173" i="5"/>
  <c r="SJU173" i="5"/>
  <c r="SJE173" i="5"/>
  <c r="SIO173" i="5"/>
  <c r="SHY173" i="5"/>
  <c r="SHI173" i="5"/>
  <c r="SGS173" i="5"/>
  <c r="SGC173" i="5"/>
  <c r="SFM173" i="5"/>
  <c r="SEW173" i="5"/>
  <c r="SEG173" i="5"/>
  <c r="SDQ173" i="5"/>
  <c r="SDA173" i="5"/>
  <c r="SCK173" i="5"/>
  <c r="SBU173" i="5"/>
  <c r="SBE173" i="5"/>
  <c r="SAO173" i="5"/>
  <c r="RZY173" i="5"/>
  <c r="RZI173" i="5"/>
  <c r="RYS173" i="5"/>
  <c r="RYC173" i="5"/>
  <c r="RXM173" i="5"/>
  <c r="RWW173" i="5"/>
  <c r="RWG173" i="5"/>
  <c r="RVQ173" i="5"/>
  <c r="RVA173" i="5"/>
  <c r="RUK173" i="5"/>
  <c r="RTU173" i="5"/>
  <c r="RTE173" i="5"/>
  <c r="RSO173" i="5"/>
  <c r="RRY173" i="5"/>
  <c r="RRI173" i="5"/>
  <c r="RQS173" i="5"/>
  <c r="RQC173" i="5"/>
  <c r="RPM173" i="5"/>
  <c r="ROW173" i="5"/>
  <c r="ROG173" i="5"/>
  <c r="RNQ173" i="5"/>
  <c r="RNA173" i="5"/>
  <c r="RMK173" i="5"/>
  <c r="RLU173" i="5"/>
  <c r="RLE173" i="5"/>
  <c r="RKO173" i="5"/>
  <c r="RJY173" i="5"/>
  <c r="RJI173" i="5"/>
  <c r="RIS173" i="5"/>
  <c r="RIC173" i="5"/>
  <c r="RHM173" i="5"/>
  <c r="RGW173" i="5"/>
  <c r="RGG173" i="5"/>
  <c r="RFQ173" i="5"/>
  <c r="RFA173" i="5"/>
  <c r="REK173" i="5"/>
  <c r="RDU173" i="5"/>
  <c r="RDE173" i="5"/>
  <c r="RCO173" i="5"/>
  <c r="RBY173" i="5"/>
  <c r="RBI173" i="5"/>
  <c r="RAS173" i="5"/>
  <c r="RAC173" i="5"/>
  <c r="QZM173" i="5"/>
  <c r="QYW173" i="5"/>
  <c r="QYG173" i="5"/>
  <c r="QXQ173" i="5"/>
  <c r="QXA173" i="5"/>
  <c r="QWK173" i="5"/>
  <c r="QVU173" i="5"/>
  <c r="QVE173" i="5"/>
  <c r="QUO173" i="5"/>
  <c r="QTY173" i="5"/>
  <c r="QTI173" i="5"/>
  <c r="QSS173" i="5"/>
  <c r="QSC173" i="5"/>
  <c r="QRM173" i="5"/>
  <c r="QQW173" i="5"/>
  <c r="QQG173" i="5"/>
  <c r="QPQ173" i="5"/>
  <c r="QPA173" i="5"/>
  <c r="QOK173" i="5"/>
  <c r="QNU173" i="5"/>
  <c r="QNE173" i="5"/>
  <c r="QMO173" i="5"/>
  <c r="QLY173" i="5"/>
  <c r="QLI173" i="5"/>
  <c r="QKS173" i="5"/>
  <c r="QKC173" i="5"/>
  <c r="QJM173" i="5"/>
  <c r="QIW173" i="5"/>
  <c r="QIG173" i="5"/>
  <c r="QHQ173" i="5"/>
  <c r="QHA173" i="5"/>
  <c r="QGK173" i="5"/>
  <c r="QFU173" i="5"/>
  <c r="QFE173" i="5"/>
  <c r="QEO173" i="5"/>
  <c r="QDY173" i="5"/>
  <c r="QDI173" i="5"/>
  <c r="QCS173" i="5"/>
  <c r="QCC173" i="5"/>
  <c r="QBM173" i="5"/>
  <c r="QAW173" i="5"/>
  <c r="QAG173" i="5"/>
  <c r="PZQ173" i="5"/>
  <c r="PZA173" i="5"/>
  <c r="PYK173" i="5"/>
  <c r="PXU173" i="5"/>
  <c r="PXE173" i="5"/>
  <c r="PWO173" i="5"/>
  <c r="PVY173" i="5"/>
  <c r="PVI173" i="5"/>
  <c r="PUS173" i="5"/>
  <c r="PUC173" i="5"/>
  <c r="PTM173" i="5"/>
  <c r="PSW173" i="5"/>
  <c r="PSG173" i="5"/>
  <c r="PRQ173" i="5"/>
  <c r="PRA173" i="5"/>
  <c r="PQK173" i="5"/>
  <c r="PPU173" i="5"/>
  <c r="PPE173" i="5"/>
  <c r="POO173" i="5"/>
  <c r="PNY173" i="5"/>
  <c r="PNI173" i="5"/>
  <c r="PMS173" i="5"/>
  <c r="PMC173" i="5"/>
  <c r="PLM173" i="5"/>
  <c r="PKW173" i="5"/>
  <c r="PKG173" i="5"/>
  <c r="PJQ173" i="5"/>
  <c r="PJA173" i="5"/>
  <c r="PIK173" i="5"/>
  <c r="PHU173" i="5"/>
  <c r="PHE173" i="5"/>
  <c r="PGO173" i="5"/>
  <c r="PFY173" i="5"/>
  <c r="PFI173" i="5"/>
  <c r="PES173" i="5"/>
  <c r="PEC173" i="5"/>
  <c r="PDM173" i="5"/>
  <c r="PCW173" i="5"/>
  <c r="PCG173" i="5"/>
  <c r="PBQ173" i="5"/>
  <c r="PBA173" i="5"/>
  <c r="PAK173" i="5"/>
  <c r="OZU173" i="5"/>
  <c r="OZE173" i="5"/>
  <c r="OYO173" i="5"/>
  <c r="OXY173" i="5"/>
  <c r="OXI173" i="5"/>
  <c r="OWS173" i="5"/>
  <c r="OWC173" i="5"/>
  <c r="OVM173" i="5"/>
  <c r="OUW173" i="5"/>
  <c r="OUG173" i="5"/>
  <c r="OTQ173" i="5"/>
  <c r="OTA173" i="5"/>
  <c r="OSK173" i="5"/>
  <c r="ORU173" i="5"/>
  <c r="ORE173" i="5"/>
  <c r="OQO173" i="5"/>
  <c r="OPY173" i="5"/>
  <c r="OPI173" i="5"/>
  <c r="OOS173" i="5"/>
  <c r="OOC173" i="5"/>
  <c r="ONM173" i="5"/>
  <c r="OMW173" i="5"/>
  <c r="OMG173" i="5"/>
  <c r="OLQ173" i="5"/>
  <c r="OLA173" i="5"/>
  <c r="OKK173" i="5"/>
  <c r="OJU173" i="5"/>
  <c r="OJE173" i="5"/>
  <c r="OIO173" i="5"/>
  <c r="OHY173" i="5"/>
  <c r="OHI173" i="5"/>
  <c r="OGS173" i="5"/>
  <c r="OGC173" i="5"/>
  <c r="OFM173" i="5"/>
  <c r="OEW173" i="5"/>
  <c r="OEG173" i="5"/>
  <c r="ODQ173" i="5"/>
  <c r="ODA173" i="5"/>
  <c r="OCK173" i="5"/>
  <c r="OBU173" i="5"/>
  <c r="OBE173" i="5"/>
  <c r="OAO173" i="5"/>
  <c r="NZY173" i="5"/>
  <c r="NZI173" i="5"/>
  <c r="NYS173" i="5"/>
  <c r="NYC173" i="5"/>
  <c r="NXM173" i="5"/>
  <c r="NWW173" i="5"/>
  <c r="NWG173" i="5"/>
  <c r="NVQ173" i="5"/>
  <c r="NVA173" i="5"/>
  <c r="NUK173" i="5"/>
  <c r="NTU173" i="5"/>
  <c r="NTE173" i="5"/>
  <c r="NSO173" i="5"/>
  <c r="NRY173" i="5"/>
  <c r="NRI173" i="5"/>
  <c r="NQS173" i="5"/>
  <c r="NQC173" i="5"/>
  <c r="NPM173" i="5"/>
  <c r="NOW173" i="5"/>
  <c r="NOG173" i="5"/>
  <c r="NNQ173" i="5"/>
  <c r="NNA173" i="5"/>
  <c r="NMK173" i="5"/>
  <c r="NLU173" i="5"/>
  <c r="NLE173" i="5"/>
  <c r="NKO173" i="5"/>
  <c r="NJY173" i="5"/>
  <c r="NJI173" i="5"/>
  <c r="NIS173" i="5"/>
  <c r="NIC173" i="5"/>
  <c r="NHM173" i="5"/>
  <c r="NGW173" i="5"/>
  <c r="NGG173" i="5"/>
  <c r="NFQ173" i="5"/>
  <c r="NFA173" i="5"/>
  <c r="NEK173" i="5"/>
  <c r="NDU173" i="5"/>
  <c r="NDE173" i="5"/>
  <c r="NCO173" i="5"/>
  <c r="NBY173" i="5"/>
  <c r="NBI173" i="5"/>
  <c r="NAS173" i="5"/>
  <c r="NAC173" i="5"/>
  <c r="MZM173" i="5"/>
  <c r="MYW173" i="5"/>
  <c r="MYG173" i="5"/>
  <c r="MXQ173" i="5"/>
  <c r="MXA173" i="5"/>
  <c r="MWK173" i="5"/>
  <c r="MVU173" i="5"/>
  <c r="MVE173" i="5"/>
  <c r="MUO173" i="5"/>
  <c r="MTY173" i="5"/>
  <c r="MTI173" i="5"/>
  <c r="MSS173" i="5"/>
  <c r="MSC173" i="5"/>
  <c r="MRM173" i="5"/>
  <c r="MQW173" i="5"/>
  <c r="MQG173" i="5"/>
  <c r="MPQ173" i="5"/>
  <c r="MPA173" i="5"/>
  <c r="MOK173" i="5"/>
  <c r="MNU173" i="5"/>
  <c r="MNE173" i="5"/>
  <c r="MMO173" i="5"/>
  <c r="MLY173" i="5"/>
  <c r="MLI173" i="5"/>
  <c r="MKS173" i="5"/>
  <c r="MKC173" i="5"/>
  <c r="MJM173" i="5"/>
  <c r="MIW173" i="5"/>
  <c r="MIG173" i="5"/>
  <c r="MHQ173" i="5"/>
  <c r="MHA173" i="5"/>
  <c r="MGK173" i="5"/>
  <c r="MFU173" i="5"/>
  <c r="MFE173" i="5"/>
  <c r="MEO173" i="5"/>
  <c r="MDY173" i="5"/>
  <c r="MDI173" i="5"/>
  <c r="MCS173" i="5"/>
  <c r="MCC173" i="5"/>
  <c r="MBM173" i="5"/>
  <c r="MAW173" i="5"/>
  <c r="MAG173" i="5"/>
  <c r="LZQ173" i="5"/>
  <c r="LZA173" i="5"/>
  <c r="LYK173" i="5"/>
  <c r="LXU173" i="5"/>
  <c r="LXE173" i="5"/>
  <c r="LWO173" i="5"/>
  <c r="LVY173" i="5"/>
  <c r="LVI173" i="5"/>
  <c r="LUS173" i="5"/>
  <c r="LUC173" i="5"/>
  <c r="LTM173" i="5"/>
  <c r="LSW173" i="5"/>
  <c r="LSG173" i="5"/>
  <c r="LRQ173" i="5"/>
  <c r="LRA173" i="5"/>
  <c r="LQK173" i="5"/>
  <c r="LPU173" i="5"/>
  <c r="LPE173" i="5"/>
  <c r="LOO173" i="5"/>
  <c r="LNY173" i="5"/>
  <c r="LNI173" i="5"/>
  <c r="LMS173" i="5"/>
  <c r="LMC173" i="5"/>
  <c r="LLM173" i="5"/>
  <c r="LKW173" i="5"/>
  <c r="LKG173" i="5"/>
  <c r="LJQ173" i="5"/>
  <c r="LJA173" i="5"/>
  <c r="LIK173" i="5"/>
  <c r="LHU173" i="5"/>
  <c r="LHE173" i="5"/>
  <c r="LGO173" i="5"/>
  <c r="LFY173" i="5"/>
  <c r="LFI173" i="5"/>
  <c r="LES173" i="5"/>
  <c r="LEC173" i="5"/>
  <c r="LDM173" i="5"/>
  <c r="LCW173" i="5"/>
  <c r="LCG173" i="5"/>
  <c r="LBQ173" i="5"/>
  <c r="LBA173" i="5"/>
  <c r="LAK173" i="5"/>
  <c r="KZU173" i="5"/>
  <c r="KZE173" i="5"/>
  <c r="KYO173" i="5"/>
  <c r="KXY173" i="5"/>
  <c r="KXI173" i="5"/>
  <c r="KWS173" i="5"/>
  <c r="KWC173" i="5"/>
  <c r="KVM173" i="5"/>
  <c r="KUW173" i="5"/>
  <c r="KUG173" i="5"/>
  <c r="KTQ173" i="5"/>
  <c r="KTA173" i="5"/>
  <c r="KSK173" i="5"/>
  <c r="KRU173" i="5"/>
  <c r="KRE173" i="5"/>
  <c r="KQO173" i="5"/>
  <c r="KPY173" i="5"/>
  <c r="KPI173" i="5"/>
  <c r="KOS173" i="5"/>
  <c r="KOC173" i="5"/>
  <c r="KNM173" i="5"/>
  <c r="KMW173" i="5"/>
  <c r="KMG173" i="5"/>
  <c r="KLQ173" i="5"/>
  <c r="KLA173" i="5"/>
  <c r="KKK173" i="5"/>
  <c r="KJU173" i="5"/>
  <c r="KJE173" i="5"/>
  <c r="KIO173" i="5"/>
  <c r="KHY173" i="5"/>
  <c r="KHI173" i="5"/>
  <c r="KGS173" i="5"/>
  <c r="KGC173" i="5"/>
  <c r="KFM173" i="5"/>
  <c r="KEW173" i="5"/>
  <c r="KEG173" i="5"/>
  <c r="KDQ173" i="5"/>
  <c r="KDA173" i="5"/>
  <c r="KCK173" i="5"/>
  <c r="KBU173" i="5"/>
  <c r="KBE173" i="5"/>
  <c r="KAO173" i="5"/>
  <c r="JZY173" i="5"/>
  <c r="JZI173" i="5"/>
  <c r="JYS173" i="5"/>
  <c r="JYC173" i="5"/>
  <c r="JXM173" i="5"/>
  <c r="JWW173" i="5"/>
  <c r="JWG173" i="5"/>
  <c r="JVQ173" i="5"/>
  <c r="JVA173" i="5"/>
  <c r="JUK173" i="5"/>
  <c r="JTU173" i="5"/>
  <c r="JTE173" i="5"/>
  <c r="JSO173" i="5"/>
  <c r="JRY173" i="5"/>
  <c r="JRI173" i="5"/>
  <c r="JQS173" i="5"/>
  <c r="JQC173" i="5"/>
  <c r="JPM173" i="5"/>
  <c r="JOW173" i="5"/>
  <c r="JOG173" i="5"/>
  <c r="JNQ173" i="5"/>
  <c r="JNA173" i="5"/>
  <c r="JMK173" i="5"/>
  <c r="JLU173" i="5"/>
  <c r="JLE173" i="5"/>
  <c r="JKO173" i="5"/>
  <c r="JJY173" i="5"/>
  <c r="JJI173" i="5"/>
  <c r="JIS173" i="5"/>
  <c r="JIC173" i="5"/>
  <c r="JHM173" i="5"/>
  <c r="JGW173" i="5"/>
  <c r="JGG173" i="5"/>
  <c r="JFQ173" i="5"/>
  <c r="JFA173" i="5"/>
  <c r="JEK173" i="5"/>
  <c r="JDU173" i="5"/>
  <c r="JDE173" i="5"/>
  <c r="JCO173" i="5"/>
  <c r="JBY173" i="5"/>
  <c r="JBI173" i="5"/>
  <c r="JAS173" i="5"/>
  <c r="JAC173" i="5"/>
  <c r="IZM173" i="5"/>
  <c r="IYW173" i="5"/>
  <c r="IYG173" i="5"/>
  <c r="IXQ173" i="5"/>
  <c r="IXA173" i="5"/>
  <c r="IWK173" i="5"/>
  <c r="IVU173" i="5"/>
  <c r="IVE173" i="5"/>
  <c r="IUO173" i="5"/>
  <c r="ITY173" i="5"/>
  <c r="ITI173" i="5"/>
  <c r="ISS173" i="5"/>
  <c r="ISC173" i="5"/>
  <c r="IRM173" i="5"/>
  <c r="IQW173" i="5"/>
  <c r="IQG173" i="5"/>
  <c r="IPQ173" i="5"/>
  <c r="IPA173" i="5"/>
  <c r="IOK173" i="5"/>
  <c r="INU173" i="5"/>
  <c r="INE173" i="5"/>
  <c r="IMO173" i="5"/>
  <c r="ILY173" i="5"/>
  <c r="ILI173" i="5"/>
  <c r="IKS173" i="5"/>
  <c r="IKC173" i="5"/>
  <c r="IJM173" i="5"/>
  <c r="IIW173" i="5"/>
  <c r="IIG173" i="5"/>
  <c r="IHQ173" i="5"/>
  <c r="IHA173" i="5"/>
  <c r="IGK173" i="5"/>
  <c r="IFU173" i="5"/>
  <c r="IFE173" i="5"/>
  <c r="IEO173" i="5"/>
  <c r="IDY173" i="5"/>
  <c r="IDI173" i="5"/>
  <c r="ICS173" i="5"/>
  <c r="ICC173" i="5"/>
  <c r="IBM173" i="5"/>
  <c r="IAW173" i="5"/>
  <c r="IAG173" i="5"/>
  <c r="HZQ173" i="5"/>
  <c r="HZA173" i="5"/>
  <c r="HYK173" i="5"/>
  <c r="HXU173" i="5"/>
  <c r="HXE173" i="5"/>
  <c r="HWO173" i="5"/>
  <c r="HVY173" i="5"/>
  <c r="HVI173" i="5"/>
  <c r="HUS173" i="5"/>
  <c r="HUC173" i="5"/>
  <c r="HTM173" i="5"/>
  <c r="HSW173" i="5"/>
  <c r="HSG173" i="5"/>
  <c r="HRQ173" i="5"/>
  <c r="HRA173" i="5"/>
  <c r="HQK173" i="5"/>
  <c r="HPU173" i="5"/>
  <c r="HPE173" i="5"/>
  <c r="HOO173" i="5"/>
  <c r="HNY173" i="5"/>
  <c r="HNI173" i="5"/>
  <c r="HMS173" i="5"/>
  <c r="HMC173" i="5"/>
  <c r="HLM173" i="5"/>
  <c r="HKW173" i="5"/>
  <c r="HKG173" i="5"/>
  <c r="HJQ173" i="5"/>
  <c r="HJA173" i="5"/>
  <c r="HIK173" i="5"/>
  <c r="HHU173" i="5"/>
  <c r="HHE173" i="5"/>
  <c r="HGO173" i="5"/>
  <c r="HFY173" i="5"/>
  <c r="HFI173" i="5"/>
  <c r="HES173" i="5"/>
  <c r="HEC173" i="5"/>
  <c r="HDM173" i="5"/>
  <c r="HCW173" i="5"/>
  <c r="HCG173" i="5"/>
  <c r="HBQ173" i="5"/>
  <c r="HBA173" i="5"/>
  <c r="HAK173" i="5"/>
  <c r="GZU173" i="5"/>
  <c r="GZE173" i="5"/>
  <c r="GYO173" i="5"/>
  <c r="GXY173" i="5"/>
  <c r="GXI173" i="5"/>
  <c r="GWS173" i="5"/>
  <c r="GWC173" i="5"/>
  <c r="GVM173" i="5"/>
  <c r="GUW173" i="5"/>
  <c r="GUG173" i="5"/>
  <c r="GTQ173" i="5"/>
  <c r="GTA173" i="5"/>
  <c r="GSK173" i="5"/>
  <c r="GRU173" i="5"/>
  <c r="GRE173" i="5"/>
  <c r="GQO173" i="5"/>
  <c r="GPY173" i="5"/>
  <c r="GPI173" i="5"/>
  <c r="GOS173" i="5"/>
  <c r="GOC173" i="5"/>
  <c r="GNM173" i="5"/>
  <c r="GMW173" i="5"/>
  <c r="GMG173" i="5"/>
  <c r="GLQ173" i="5"/>
  <c r="GLA173" i="5"/>
  <c r="GKK173" i="5"/>
  <c r="GJU173" i="5"/>
  <c r="GJE173" i="5"/>
  <c r="GIO173" i="5"/>
  <c r="GHY173" i="5"/>
  <c r="GHI173" i="5"/>
  <c r="GGS173" i="5"/>
  <c r="GGC173" i="5"/>
  <c r="GFM173" i="5"/>
  <c r="GEW173" i="5"/>
  <c r="GEG173" i="5"/>
  <c r="GDQ173" i="5"/>
  <c r="GDA173" i="5"/>
  <c r="GCK173" i="5"/>
  <c r="GBU173" i="5"/>
  <c r="GBE173" i="5"/>
  <c r="GAO173" i="5"/>
  <c r="FZY173" i="5"/>
  <c r="FZI173" i="5"/>
  <c r="FYS173" i="5"/>
  <c r="FYC173" i="5"/>
  <c r="FXM173" i="5"/>
  <c r="FWW173" i="5"/>
  <c r="FWG173" i="5"/>
  <c r="FVQ173" i="5"/>
  <c r="FVA173" i="5"/>
  <c r="FUK173" i="5"/>
  <c r="FTU173" i="5"/>
  <c r="FTE173" i="5"/>
  <c r="FSO173" i="5"/>
  <c r="FRY173" i="5"/>
  <c r="FRI173" i="5"/>
  <c r="FQS173" i="5"/>
  <c r="FQC173" i="5"/>
  <c r="FPM173" i="5"/>
  <c r="FOW173" i="5"/>
  <c r="FOG173" i="5"/>
  <c r="FNQ173" i="5"/>
  <c r="FNA173" i="5"/>
  <c r="FMK173" i="5"/>
  <c r="FLU173" i="5"/>
  <c r="FLE173" i="5"/>
  <c r="FKO173" i="5"/>
  <c r="FJY173" i="5"/>
  <c r="FJI173" i="5"/>
  <c r="FIS173" i="5"/>
  <c r="FIC173" i="5"/>
  <c r="FHM173" i="5"/>
  <c r="FGW173" i="5"/>
  <c r="FGG173" i="5"/>
  <c r="FFQ173" i="5"/>
  <c r="FFA173" i="5"/>
  <c r="FEK173" i="5"/>
  <c r="FDU173" i="5"/>
  <c r="FDE173" i="5"/>
  <c r="FCO173" i="5"/>
  <c r="FBY173" i="5"/>
  <c r="FBI173" i="5"/>
  <c r="FAS173" i="5"/>
  <c r="FAC173" i="5"/>
  <c r="EZM173" i="5"/>
  <c r="EYW173" i="5"/>
  <c r="EYG173" i="5"/>
  <c r="EXQ173" i="5"/>
  <c r="EXA173" i="5"/>
  <c r="EWK173" i="5"/>
  <c r="EVU173" i="5"/>
  <c r="EVE173" i="5"/>
  <c r="EUO173" i="5"/>
  <c r="ETY173" i="5"/>
  <c r="ETI173" i="5"/>
  <c r="ESS173" i="5"/>
  <c r="ESC173" i="5"/>
  <c r="ERM173" i="5"/>
  <c r="EQW173" i="5"/>
  <c r="EQG173" i="5"/>
  <c r="EPQ173" i="5"/>
  <c r="EPA173" i="5"/>
  <c r="EOK173" i="5"/>
  <c r="ENU173" i="5"/>
  <c r="ENE173" i="5"/>
  <c r="EMO173" i="5"/>
  <c r="ELY173" i="5"/>
  <c r="ELI173" i="5"/>
  <c r="EKS173" i="5"/>
  <c r="EKC173" i="5"/>
  <c r="EJM173" i="5"/>
  <c r="EIW173" i="5"/>
  <c r="EIG173" i="5"/>
  <c r="EHQ173" i="5"/>
  <c r="EHA173" i="5"/>
  <c r="EGK173" i="5"/>
  <c r="EFU173" i="5"/>
  <c r="EFE173" i="5"/>
  <c r="EEO173" i="5"/>
  <c r="EDY173" i="5"/>
  <c r="EDI173" i="5"/>
  <c r="ECS173" i="5"/>
  <c r="ECC173" i="5"/>
  <c r="EBM173" i="5"/>
  <c r="EAW173" i="5"/>
  <c r="EAG173" i="5"/>
  <c r="DZQ173" i="5"/>
  <c r="DZA173" i="5"/>
  <c r="DYK173" i="5"/>
  <c r="DXU173" i="5"/>
  <c r="DXE173" i="5"/>
  <c r="DWO173" i="5"/>
  <c r="DVY173" i="5"/>
  <c r="DVI173" i="5"/>
  <c r="DUS173" i="5"/>
  <c r="DUC173" i="5"/>
  <c r="DTM173" i="5"/>
  <c r="DSW173" i="5"/>
  <c r="DSG173" i="5"/>
  <c r="DRQ173" i="5"/>
  <c r="DRA173" i="5"/>
  <c r="DQK173" i="5"/>
  <c r="DPU173" i="5"/>
  <c r="DPE173" i="5"/>
  <c r="DOO173" i="5"/>
  <c r="DNY173" i="5"/>
  <c r="DNI173" i="5"/>
  <c r="DMS173" i="5"/>
  <c r="DMC173" i="5"/>
  <c r="DLM173" i="5"/>
  <c r="DKW173" i="5"/>
  <c r="DKG173" i="5"/>
  <c r="DJQ173" i="5"/>
  <c r="DJA173" i="5"/>
  <c r="DIK173" i="5"/>
  <c r="DHU173" i="5"/>
  <c r="DHE173" i="5"/>
  <c r="DGO173" i="5"/>
  <c r="DFY173" i="5"/>
  <c r="DFI173" i="5"/>
  <c r="DES173" i="5"/>
  <c r="DEC173" i="5"/>
  <c r="DDM173" i="5"/>
  <c r="DCW173" i="5"/>
  <c r="DCG173" i="5"/>
  <c r="DBQ173" i="5"/>
  <c r="DBA173" i="5"/>
  <c r="DAK173" i="5"/>
  <c r="CZU173" i="5"/>
  <c r="CZE173" i="5"/>
  <c r="CYO173" i="5"/>
  <c r="CXY173" i="5"/>
  <c r="CXI173" i="5"/>
  <c r="CWS173" i="5"/>
  <c r="CWC173" i="5"/>
  <c r="CVM173" i="5"/>
  <c r="CUW173" i="5"/>
  <c r="CUG173" i="5"/>
  <c r="CTQ173" i="5"/>
  <c r="CTA173" i="5"/>
  <c r="CSK173" i="5"/>
  <c r="CRU173" i="5"/>
  <c r="CRE173" i="5"/>
  <c r="CQO173" i="5"/>
  <c r="CPY173" i="5"/>
  <c r="CPI173" i="5"/>
  <c r="COS173" i="5"/>
  <c r="COC173" i="5"/>
  <c r="CNM173" i="5"/>
  <c r="CMW173" i="5"/>
  <c r="CMG173" i="5"/>
  <c r="CLQ173" i="5"/>
  <c r="CLA173" i="5"/>
  <c r="CKK173" i="5"/>
  <c r="CJU173" i="5"/>
  <c r="CJE173" i="5"/>
  <c r="CIO173" i="5"/>
  <c r="CHY173" i="5"/>
  <c r="CHI173" i="5"/>
  <c r="CGS173" i="5"/>
  <c r="CGC173" i="5"/>
  <c r="CFM173" i="5"/>
  <c r="CEW173" i="5"/>
  <c r="CEG173" i="5"/>
  <c r="CDQ173" i="5"/>
  <c r="CDA173" i="5"/>
  <c r="CCK173" i="5"/>
  <c r="CBU173" i="5"/>
  <c r="CBE173" i="5"/>
  <c r="CAO173" i="5"/>
  <c r="BZY173" i="5"/>
  <c r="BZI173" i="5"/>
  <c r="BYS173" i="5"/>
  <c r="BYC173" i="5"/>
  <c r="BXM173" i="5"/>
  <c r="BWW173" i="5"/>
  <c r="BWG173" i="5"/>
  <c r="BVQ173" i="5"/>
  <c r="BVA173" i="5"/>
  <c r="BUK173" i="5"/>
  <c r="BTU173" i="5"/>
  <c r="BTE173" i="5"/>
  <c r="BSO173" i="5"/>
  <c r="BRY173" i="5"/>
  <c r="BRI173" i="5"/>
  <c r="BQS173" i="5"/>
  <c r="BQC173" i="5"/>
  <c r="BPM173" i="5"/>
  <c r="BOW173" i="5"/>
  <c r="BOG173" i="5"/>
  <c r="BNQ173" i="5"/>
  <c r="BNA173" i="5"/>
  <c r="BMK173" i="5"/>
  <c r="BLU173" i="5"/>
  <c r="BLE173" i="5"/>
  <c r="BKO173" i="5"/>
  <c r="BJY173" i="5"/>
  <c r="BJI173" i="5"/>
  <c r="BIS173" i="5"/>
  <c r="BIC173" i="5"/>
  <c r="BHM173" i="5"/>
  <c r="BGW173" i="5"/>
  <c r="BGG173" i="5"/>
  <c r="BFQ173" i="5"/>
  <c r="BFA173" i="5"/>
  <c r="BEK173" i="5"/>
  <c r="BDU173" i="5"/>
  <c r="BDE173" i="5"/>
  <c r="BCO173" i="5"/>
  <c r="BBY173" i="5"/>
  <c r="BBI173" i="5"/>
  <c r="BAS173" i="5"/>
  <c r="BAC173" i="5"/>
  <c r="AZM173" i="5"/>
  <c r="AYW173" i="5"/>
  <c r="AYG173" i="5"/>
  <c r="AXQ173" i="5"/>
  <c r="AXA173" i="5"/>
  <c r="AWK173" i="5"/>
  <c r="AVU173" i="5"/>
  <c r="AVE173" i="5"/>
  <c r="AUO173" i="5"/>
  <c r="ATY173" i="5"/>
  <c r="ATI173" i="5"/>
  <c r="ASS173" i="5"/>
  <c r="ASC173" i="5"/>
  <c r="ARM173" i="5"/>
  <c r="AQW173" i="5"/>
  <c r="AQG173" i="5"/>
  <c r="APQ173" i="5"/>
  <c r="APA173" i="5"/>
  <c r="AOK173" i="5"/>
  <c r="ANU173" i="5"/>
  <c r="ANE173" i="5"/>
  <c r="AMO173" i="5"/>
  <c r="ALY173" i="5"/>
  <c r="ALI173" i="5"/>
  <c r="AKS173" i="5"/>
  <c r="AKC173" i="5"/>
  <c r="AJM173" i="5"/>
  <c r="AIW173" i="5"/>
  <c r="AIG173" i="5"/>
  <c r="AHQ173" i="5"/>
  <c r="AHA173" i="5"/>
  <c r="AGK173" i="5"/>
  <c r="AFU173" i="5"/>
  <c r="AFE173" i="5"/>
  <c r="AEO173" i="5"/>
  <c r="ADY173" i="5"/>
  <c r="ADI173" i="5"/>
  <c r="ACS173" i="5"/>
  <c r="ACC173" i="5"/>
  <c r="ABM173" i="5"/>
  <c r="AAW173" i="5"/>
  <c r="AAG173" i="5"/>
  <c r="ZQ173" i="5"/>
  <c r="ZA173" i="5"/>
  <c r="YK173" i="5"/>
  <c r="XU173" i="5"/>
  <c r="XE173" i="5"/>
  <c r="WO173" i="5"/>
  <c r="VY173" i="5"/>
  <c r="VI173" i="5"/>
  <c r="US173" i="5"/>
  <c r="UC173" i="5"/>
  <c r="TM173" i="5"/>
  <c r="SW173" i="5"/>
  <c r="SG173" i="5"/>
  <c r="RQ173" i="5"/>
  <c r="RA173" i="5"/>
  <c r="QK173" i="5"/>
  <c r="PU173" i="5"/>
  <c r="PE173" i="5"/>
  <c r="OO173" i="5"/>
  <c r="NY173" i="5"/>
  <c r="NI173" i="5"/>
  <c r="MS173" i="5"/>
  <c r="MC173" i="5"/>
  <c r="LM173" i="5"/>
  <c r="KW173" i="5"/>
  <c r="KG173" i="5"/>
  <c r="JQ173" i="5"/>
  <c r="JA173" i="5"/>
  <c r="IK173" i="5"/>
  <c r="HU173" i="5"/>
  <c r="HE173" i="5"/>
  <c r="GO173" i="5"/>
  <c r="FY173" i="5"/>
  <c r="FI173" i="5"/>
  <c r="ES173" i="5"/>
  <c r="EC173" i="5"/>
  <c r="DM173" i="5"/>
  <c r="CW173" i="5"/>
  <c r="CG173" i="5"/>
  <c r="BQ173" i="5"/>
  <c r="BA173" i="5"/>
  <c r="AK173" i="5"/>
  <c r="U173" i="5"/>
  <c r="E173" i="5"/>
  <c r="XES172" i="5"/>
  <c r="XEC172" i="5"/>
  <c r="XDM172" i="5"/>
  <c r="XCW172" i="5"/>
  <c r="XCG172" i="5"/>
  <c r="XBQ172" i="5"/>
  <c r="XBA172" i="5"/>
  <c r="XAK172" i="5"/>
  <c r="WZU172" i="5"/>
  <c r="WZE172" i="5"/>
  <c r="WYO172" i="5"/>
  <c r="WXY172" i="5"/>
  <c r="WXI172" i="5"/>
  <c r="WWS172" i="5"/>
  <c r="WWC172" i="5"/>
  <c r="WVM172" i="5"/>
  <c r="WUW172" i="5"/>
  <c r="WUG172" i="5"/>
  <c r="WTQ172" i="5"/>
  <c r="WTA172" i="5"/>
  <c r="WSK172" i="5"/>
  <c r="WRU172" i="5"/>
  <c r="WRE172" i="5"/>
  <c r="WQO172" i="5"/>
  <c r="WPY172" i="5"/>
  <c r="WPI172" i="5"/>
  <c r="WOS172" i="5"/>
  <c r="WOC172" i="5"/>
  <c r="WNM172" i="5"/>
  <c r="WMW172" i="5"/>
  <c r="WMG172" i="5"/>
  <c r="WLQ172" i="5"/>
  <c r="WLA172" i="5"/>
  <c r="WKK172" i="5"/>
  <c r="WJU172" i="5"/>
  <c r="WJE172" i="5"/>
  <c r="WIO172" i="5"/>
  <c r="WHY172" i="5"/>
  <c r="WHI172" i="5"/>
  <c r="WGS172" i="5"/>
  <c r="WGC172" i="5"/>
  <c r="WFM172" i="5"/>
  <c r="WEW172" i="5"/>
  <c r="WEG172" i="5"/>
  <c r="WDQ172" i="5"/>
  <c r="WDA172" i="5"/>
  <c r="WCK172" i="5"/>
  <c r="WBU172" i="5"/>
  <c r="WBE172" i="5"/>
  <c r="WAO172" i="5"/>
  <c r="VZY172" i="5"/>
  <c r="VZI172" i="5"/>
  <c r="VYS172" i="5"/>
  <c r="VYC172" i="5"/>
  <c r="VXM172" i="5"/>
  <c r="VWW172" i="5"/>
  <c r="VWG172" i="5"/>
  <c r="VVQ172" i="5"/>
  <c r="VVA172" i="5"/>
  <c r="VUK172" i="5"/>
  <c r="VTU172" i="5"/>
  <c r="VTE172" i="5"/>
  <c r="VSO172" i="5"/>
  <c r="VRY172" i="5"/>
  <c r="VRI172" i="5"/>
  <c r="VQS172" i="5"/>
  <c r="VQC172" i="5"/>
  <c r="VPM172" i="5"/>
  <c r="VOW172" i="5"/>
  <c r="VOG172" i="5"/>
  <c r="VNQ172" i="5"/>
  <c r="VNA172" i="5"/>
  <c r="VMK172" i="5"/>
  <c r="VLU172" i="5"/>
  <c r="VLE172" i="5"/>
  <c r="VKO172" i="5"/>
  <c r="VJY172" i="5"/>
  <c r="VJI172" i="5"/>
  <c r="VIS172" i="5"/>
  <c r="VIC172" i="5"/>
  <c r="VHM172" i="5"/>
  <c r="VGW172" i="5"/>
  <c r="VGG172" i="5"/>
  <c r="VFQ172" i="5"/>
  <c r="VFA172" i="5"/>
  <c r="VEK172" i="5"/>
  <c r="VDU172" i="5"/>
  <c r="VDE172" i="5"/>
  <c r="VCO172" i="5"/>
  <c r="VBY172" i="5"/>
  <c r="VBI172" i="5"/>
  <c r="VAS172" i="5"/>
  <c r="VAC172" i="5"/>
  <c r="UZM172" i="5"/>
  <c r="UYW172" i="5"/>
  <c r="UYG172" i="5"/>
  <c r="UXQ172" i="5"/>
  <c r="UXA172" i="5"/>
  <c r="UWK172" i="5"/>
  <c r="UVU172" i="5"/>
  <c r="UVE172" i="5"/>
  <c r="UUO172" i="5"/>
  <c r="UTY172" i="5"/>
  <c r="UTI172" i="5"/>
  <c r="USS172" i="5"/>
  <c r="USC172" i="5"/>
  <c r="URM172" i="5"/>
  <c r="UQW172" i="5"/>
  <c r="UQG172" i="5"/>
  <c r="UPQ172" i="5"/>
  <c r="UPA172" i="5"/>
  <c r="UOK172" i="5"/>
  <c r="UNU172" i="5"/>
  <c r="UNE172" i="5"/>
  <c r="UMO172" i="5"/>
  <c r="ULY172" i="5"/>
  <c r="ULI172" i="5"/>
  <c r="UKS172" i="5"/>
  <c r="UKC172" i="5"/>
  <c r="UJM172" i="5"/>
  <c r="UIW172" i="5"/>
  <c r="UIG172" i="5"/>
  <c r="UHQ172" i="5"/>
  <c r="UHA172" i="5"/>
  <c r="UGK172" i="5"/>
  <c r="UFU172" i="5"/>
  <c r="UFE172" i="5"/>
  <c r="UEO172" i="5"/>
  <c r="UDY172" i="5"/>
  <c r="UDI172" i="5"/>
  <c r="UCS172" i="5"/>
  <c r="UCC172" i="5"/>
  <c r="UBM172" i="5"/>
  <c r="UAW172" i="5"/>
  <c r="UAG172" i="5"/>
  <c r="TZQ172" i="5"/>
  <c r="TZA172" i="5"/>
  <c r="TYK172" i="5"/>
  <c r="TXU172" i="5"/>
  <c r="TXE172" i="5"/>
  <c r="TWO172" i="5"/>
  <c r="TVY172" i="5"/>
  <c r="TVI172" i="5"/>
  <c r="TUS172" i="5"/>
  <c r="TUC172" i="5"/>
  <c r="TTM172" i="5"/>
  <c r="TSW172" i="5"/>
  <c r="TSG172" i="5"/>
  <c r="TRQ172" i="5"/>
  <c r="TRA172" i="5"/>
  <c r="TQK172" i="5"/>
  <c r="TPU172" i="5"/>
  <c r="TPE172" i="5"/>
  <c r="TOO172" i="5"/>
  <c r="TNY172" i="5"/>
  <c r="TNI172" i="5"/>
  <c r="TMS172" i="5"/>
  <c r="TMC172" i="5"/>
  <c r="TLM172" i="5"/>
  <c r="TKW172" i="5"/>
  <c r="TKG172" i="5"/>
  <c r="TJQ172" i="5"/>
  <c r="TJA172" i="5"/>
  <c r="TIK172" i="5"/>
  <c r="THU172" i="5"/>
  <c r="THE172" i="5"/>
  <c r="TGO172" i="5"/>
  <c r="TFY172" i="5"/>
  <c r="TFI172" i="5"/>
  <c r="TES172" i="5"/>
  <c r="TEC172" i="5"/>
  <c r="TDM172" i="5"/>
  <c r="TCW172" i="5"/>
  <c r="TCG172" i="5"/>
  <c r="TBQ172" i="5"/>
  <c r="TBA172" i="5"/>
  <c r="TAK172" i="5"/>
  <c r="SZU172" i="5"/>
  <c r="SZE172" i="5"/>
  <c r="SYO172" i="5"/>
  <c r="SXY172" i="5"/>
  <c r="SXI172" i="5"/>
  <c r="SWS172" i="5"/>
  <c r="SWC172" i="5"/>
  <c r="SVM172" i="5"/>
  <c r="SUW172" i="5"/>
  <c r="SUG172" i="5"/>
  <c r="STQ172" i="5"/>
  <c r="STA172" i="5"/>
  <c r="SSK172" i="5"/>
  <c r="SRU172" i="5"/>
  <c r="SRE172" i="5"/>
  <c r="SQO172" i="5"/>
  <c r="SPY172" i="5"/>
  <c r="SPI172" i="5"/>
  <c r="SOS172" i="5"/>
  <c r="SOC172" i="5"/>
  <c r="SNM172" i="5"/>
  <c r="SMW172" i="5"/>
  <c r="SMG172" i="5"/>
  <c r="SLQ172" i="5"/>
  <c r="SLA172" i="5"/>
  <c r="SKK172" i="5"/>
  <c r="SJU172" i="5"/>
  <c r="SJE172" i="5"/>
  <c r="SIO172" i="5"/>
  <c r="SHY172" i="5"/>
  <c r="SHI172" i="5"/>
  <c r="SGS172" i="5"/>
  <c r="SGC172" i="5"/>
  <c r="SFM172" i="5"/>
  <c r="SEW172" i="5"/>
  <c r="SEG172" i="5"/>
  <c r="SDQ172" i="5"/>
  <c r="SDA172" i="5"/>
  <c r="SCK172" i="5"/>
  <c r="SBU172" i="5"/>
  <c r="SBE172" i="5"/>
  <c r="SAO172" i="5"/>
  <c r="RZY172" i="5"/>
  <c r="RZI172" i="5"/>
  <c r="RYS172" i="5"/>
  <c r="RYC172" i="5"/>
  <c r="RXM172" i="5"/>
  <c r="RWW172" i="5"/>
  <c r="RWG172" i="5"/>
  <c r="RVQ172" i="5"/>
  <c r="RVA172" i="5"/>
  <c r="RUK172" i="5"/>
  <c r="RTU172" i="5"/>
  <c r="RTE172" i="5"/>
  <c r="RSO172" i="5"/>
  <c r="RRY172" i="5"/>
  <c r="RRI172" i="5"/>
  <c r="RQS172" i="5"/>
  <c r="RQC172" i="5"/>
  <c r="RPM172" i="5"/>
  <c r="ROW172" i="5"/>
  <c r="ROG172" i="5"/>
  <c r="RNQ172" i="5"/>
  <c r="RNA172" i="5"/>
  <c r="RMK172" i="5"/>
  <c r="RLU172" i="5"/>
  <c r="RLE172" i="5"/>
  <c r="RKO172" i="5"/>
  <c r="RJY172" i="5"/>
  <c r="RJI172" i="5"/>
  <c r="RIS172" i="5"/>
  <c r="RIC172" i="5"/>
  <c r="RHM172" i="5"/>
  <c r="RGW172" i="5"/>
  <c r="RGG172" i="5"/>
  <c r="RFQ172" i="5"/>
  <c r="RFA172" i="5"/>
  <c r="REK172" i="5"/>
  <c r="RDU172" i="5"/>
  <c r="RDE172" i="5"/>
  <c r="RCO172" i="5"/>
  <c r="RBY172" i="5"/>
  <c r="RBI172" i="5"/>
  <c r="RAS172" i="5"/>
  <c r="RAC172" i="5"/>
  <c r="QZM172" i="5"/>
  <c r="QYW172" i="5"/>
  <c r="QYG172" i="5"/>
  <c r="QXQ172" i="5"/>
  <c r="QXA172" i="5"/>
  <c r="QWK172" i="5"/>
  <c r="QVU172" i="5"/>
  <c r="QVE172" i="5"/>
  <c r="QUO172" i="5"/>
  <c r="QTY172" i="5"/>
  <c r="QTI172" i="5"/>
  <c r="QSS172" i="5"/>
  <c r="QSC172" i="5"/>
  <c r="QRM172" i="5"/>
  <c r="QQW172" i="5"/>
  <c r="QQG172" i="5"/>
  <c r="QPQ172" i="5"/>
  <c r="QPA172" i="5"/>
  <c r="QOK172" i="5"/>
  <c r="QNU172" i="5"/>
  <c r="QNE172" i="5"/>
  <c r="QMO172" i="5"/>
  <c r="QLY172" i="5"/>
  <c r="QLI172" i="5"/>
  <c r="QKS172" i="5"/>
  <c r="QKC172" i="5"/>
  <c r="QJM172" i="5"/>
  <c r="QIW172" i="5"/>
  <c r="QIG172" i="5"/>
  <c r="QHQ172" i="5"/>
  <c r="QHA172" i="5"/>
  <c r="QGK172" i="5"/>
  <c r="QFU172" i="5"/>
  <c r="QFE172" i="5"/>
  <c r="QEO172" i="5"/>
  <c r="QDY172" i="5"/>
  <c r="QDI172" i="5"/>
  <c r="QCS172" i="5"/>
  <c r="QCC172" i="5"/>
  <c r="QBM172" i="5"/>
  <c r="QAW172" i="5"/>
  <c r="QAG172" i="5"/>
  <c r="PZQ172" i="5"/>
  <c r="PZA172" i="5"/>
  <c r="PYK172" i="5"/>
  <c r="PXU172" i="5"/>
  <c r="PXE172" i="5"/>
  <c r="PWO172" i="5"/>
  <c r="PVY172" i="5"/>
  <c r="PVI172" i="5"/>
  <c r="PUS172" i="5"/>
  <c r="PUC172" i="5"/>
  <c r="PTM172" i="5"/>
  <c r="PSW172" i="5"/>
  <c r="PSG172" i="5"/>
  <c r="PRQ172" i="5"/>
  <c r="PRA172" i="5"/>
  <c r="PQK172" i="5"/>
  <c r="PPU172" i="5"/>
  <c r="PPE172" i="5"/>
  <c r="POO172" i="5"/>
  <c r="PNY172" i="5"/>
  <c r="PNI172" i="5"/>
  <c r="PMS172" i="5"/>
  <c r="PMC172" i="5"/>
  <c r="PLM172" i="5"/>
  <c r="PKW172" i="5"/>
  <c r="PKG172" i="5"/>
  <c r="PJQ172" i="5"/>
  <c r="PJA172" i="5"/>
  <c r="PIK172" i="5"/>
  <c r="PHU172" i="5"/>
  <c r="PHE172" i="5"/>
  <c r="PGO172" i="5"/>
  <c r="PFY172" i="5"/>
  <c r="PFI172" i="5"/>
  <c r="PES172" i="5"/>
  <c r="PEC172" i="5"/>
  <c r="PDM172" i="5"/>
  <c r="PCW172" i="5"/>
  <c r="PCG172" i="5"/>
  <c r="PBQ172" i="5"/>
  <c r="PBA172" i="5"/>
  <c r="PAK172" i="5"/>
  <c r="OZU172" i="5"/>
  <c r="OZE172" i="5"/>
  <c r="OYO172" i="5"/>
  <c r="OXY172" i="5"/>
  <c r="OXI172" i="5"/>
  <c r="OWS172" i="5"/>
  <c r="OWC172" i="5"/>
  <c r="OVM172" i="5"/>
  <c r="OUW172" i="5"/>
  <c r="OUG172" i="5"/>
  <c r="OTQ172" i="5"/>
  <c r="OTA172" i="5"/>
  <c r="OSK172" i="5"/>
  <c r="ORU172" i="5"/>
  <c r="ORE172" i="5"/>
  <c r="OQO172" i="5"/>
  <c r="OPY172" i="5"/>
  <c r="OPI172" i="5"/>
  <c r="OOS172" i="5"/>
  <c r="OOC172" i="5"/>
  <c r="ONM172" i="5"/>
  <c r="OMW172" i="5"/>
  <c r="OMG172" i="5"/>
  <c r="OLQ172" i="5"/>
  <c r="OLA172" i="5"/>
  <c r="OKK172" i="5"/>
  <c r="OJU172" i="5"/>
  <c r="OJE172" i="5"/>
  <c r="OIO172" i="5"/>
  <c r="OHY172" i="5"/>
  <c r="OHI172" i="5"/>
  <c r="OGS172" i="5"/>
  <c r="OGC172" i="5"/>
  <c r="OFM172" i="5"/>
  <c r="OEW172" i="5"/>
  <c r="OEG172" i="5"/>
  <c r="ODQ172" i="5"/>
  <c r="ODA172" i="5"/>
  <c r="OCK172" i="5"/>
  <c r="OBU172" i="5"/>
  <c r="OBE172" i="5"/>
  <c r="OAO172" i="5"/>
  <c r="NZY172" i="5"/>
  <c r="NZI172" i="5"/>
  <c r="NYS172" i="5"/>
  <c r="NYC172" i="5"/>
  <c r="NXM172" i="5"/>
  <c r="NWW172" i="5"/>
  <c r="NWG172" i="5"/>
  <c r="NVQ172" i="5"/>
  <c r="NVA172" i="5"/>
  <c r="NUK172" i="5"/>
  <c r="NTU172" i="5"/>
  <c r="NTE172" i="5"/>
  <c r="NSO172" i="5"/>
  <c r="NRY172" i="5"/>
  <c r="NRI172" i="5"/>
  <c r="NQS172" i="5"/>
  <c r="NQC172" i="5"/>
  <c r="NPM172" i="5"/>
  <c r="NOW172" i="5"/>
  <c r="NOG172" i="5"/>
  <c r="NNQ172" i="5"/>
  <c r="NNA172" i="5"/>
  <c r="NMK172" i="5"/>
  <c r="NLU172" i="5"/>
  <c r="NLE172" i="5"/>
  <c r="NKO172" i="5"/>
  <c r="NJY172" i="5"/>
  <c r="NJI172" i="5"/>
  <c r="NIS172" i="5"/>
  <c r="NIC172" i="5"/>
  <c r="NHM172" i="5"/>
  <c r="NGW172" i="5"/>
  <c r="NGG172" i="5"/>
  <c r="NFQ172" i="5"/>
  <c r="NFA172" i="5"/>
  <c r="NEK172" i="5"/>
  <c r="NDU172" i="5"/>
  <c r="NDE172" i="5"/>
  <c r="NCO172" i="5"/>
  <c r="NBY172" i="5"/>
  <c r="NBI172" i="5"/>
  <c r="NAS172" i="5"/>
  <c r="NAC172" i="5"/>
  <c r="MZM172" i="5"/>
  <c r="MYW172" i="5"/>
  <c r="MYG172" i="5"/>
  <c r="MXQ172" i="5"/>
  <c r="MXA172" i="5"/>
  <c r="MWK172" i="5"/>
  <c r="MVU172" i="5"/>
  <c r="MVE172" i="5"/>
  <c r="MUO172" i="5"/>
  <c r="MTY172" i="5"/>
  <c r="MTI172" i="5"/>
  <c r="MSS172" i="5"/>
  <c r="MSC172" i="5"/>
  <c r="MRM172" i="5"/>
  <c r="MQW172" i="5"/>
  <c r="MQG172" i="5"/>
  <c r="MPQ172" i="5"/>
  <c r="MPA172" i="5"/>
  <c r="MOK172" i="5"/>
  <c r="MNU172" i="5"/>
  <c r="MNE172" i="5"/>
  <c r="MMO172" i="5"/>
  <c r="MLY172" i="5"/>
  <c r="MLI172" i="5"/>
  <c r="MKS172" i="5"/>
  <c r="MKC172" i="5"/>
  <c r="MJM172" i="5"/>
  <c r="MIW172" i="5"/>
  <c r="MIG172" i="5"/>
  <c r="MHQ172" i="5"/>
  <c r="MHA172" i="5"/>
  <c r="MGK172" i="5"/>
  <c r="MFU172" i="5"/>
  <c r="MFE172" i="5"/>
  <c r="MEO172" i="5"/>
  <c r="MDY172" i="5"/>
  <c r="MDI172" i="5"/>
  <c r="MCS172" i="5"/>
  <c r="MCC172" i="5"/>
  <c r="MBM172" i="5"/>
  <c r="MAW172" i="5"/>
  <c r="MAG172" i="5"/>
  <c r="LZQ172" i="5"/>
  <c r="LZA172" i="5"/>
  <c r="LYK172" i="5"/>
  <c r="LXU172" i="5"/>
  <c r="LXE172" i="5"/>
  <c r="LWO172" i="5"/>
  <c r="LVY172" i="5"/>
  <c r="LVI172" i="5"/>
  <c r="LUS172" i="5"/>
  <c r="LUC172" i="5"/>
  <c r="LTM172" i="5"/>
  <c r="LSW172" i="5"/>
  <c r="LSG172" i="5"/>
  <c r="LRQ172" i="5"/>
  <c r="LRA172" i="5"/>
  <c r="LQK172" i="5"/>
  <c r="LPU172" i="5"/>
  <c r="LPE172" i="5"/>
  <c r="LOO172" i="5"/>
  <c r="LNY172" i="5"/>
  <c r="LNI172" i="5"/>
  <c r="LMS172" i="5"/>
  <c r="LMC172" i="5"/>
  <c r="LLM172" i="5"/>
  <c r="LKW172" i="5"/>
  <c r="LKG172" i="5"/>
  <c r="LJQ172" i="5"/>
  <c r="LJA172" i="5"/>
  <c r="LIK172" i="5"/>
  <c r="LHU172" i="5"/>
  <c r="LHE172" i="5"/>
  <c r="LGO172" i="5"/>
  <c r="LFY172" i="5"/>
  <c r="LFI172" i="5"/>
  <c r="LES172" i="5"/>
  <c r="LEC172" i="5"/>
  <c r="LDM172" i="5"/>
  <c r="LCW172" i="5"/>
  <c r="LCG172" i="5"/>
  <c r="LBQ172" i="5"/>
  <c r="LBA172" i="5"/>
  <c r="LAK172" i="5"/>
  <c r="KZU172" i="5"/>
  <c r="KZE172" i="5"/>
  <c r="KYO172" i="5"/>
  <c r="KXY172" i="5"/>
  <c r="KXI172" i="5"/>
  <c r="KWS172" i="5"/>
  <c r="KWC172" i="5"/>
  <c r="KVM172" i="5"/>
  <c r="KUW172" i="5"/>
  <c r="KUG172" i="5"/>
  <c r="KTQ172" i="5"/>
  <c r="KTA172" i="5"/>
  <c r="KSK172" i="5"/>
  <c r="KRU172" i="5"/>
  <c r="KRE172" i="5"/>
  <c r="KQO172" i="5"/>
  <c r="KPY172" i="5"/>
  <c r="KPI172" i="5"/>
  <c r="KOS172" i="5"/>
  <c r="KOC172" i="5"/>
  <c r="KNM172" i="5"/>
  <c r="KMW172" i="5"/>
  <c r="KMG172" i="5"/>
  <c r="KLQ172" i="5"/>
  <c r="KLA172" i="5"/>
  <c r="KKK172" i="5"/>
  <c r="KJU172" i="5"/>
  <c r="KJE172" i="5"/>
  <c r="KIO172" i="5"/>
  <c r="KHY172" i="5"/>
  <c r="KHI172" i="5"/>
  <c r="KGS172" i="5"/>
  <c r="KGC172" i="5"/>
  <c r="KFM172" i="5"/>
  <c r="KEW172" i="5"/>
  <c r="KEG172" i="5"/>
  <c r="KDQ172" i="5"/>
  <c r="KDA172" i="5"/>
  <c r="KCK172" i="5"/>
  <c r="KBU172" i="5"/>
  <c r="KBE172" i="5"/>
  <c r="KAO172" i="5"/>
  <c r="JZY172" i="5"/>
  <c r="JZI172" i="5"/>
  <c r="JYS172" i="5"/>
  <c r="JYC172" i="5"/>
  <c r="JXM172" i="5"/>
  <c r="JWW172" i="5"/>
  <c r="JWG172" i="5"/>
  <c r="JVQ172" i="5"/>
  <c r="JVA172" i="5"/>
  <c r="JUK172" i="5"/>
  <c r="JTU172" i="5"/>
  <c r="JTE172" i="5"/>
  <c r="JSO172" i="5"/>
  <c r="JRY172" i="5"/>
  <c r="JRI172" i="5"/>
  <c r="JQS172" i="5"/>
  <c r="JQC172" i="5"/>
  <c r="JPM172" i="5"/>
  <c r="JOW172" i="5"/>
  <c r="JOG172" i="5"/>
  <c r="JNQ172" i="5"/>
  <c r="JNA172" i="5"/>
  <c r="JMK172" i="5"/>
  <c r="JLU172" i="5"/>
  <c r="JLE172" i="5"/>
  <c r="JKO172" i="5"/>
  <c r="JJY172" i="5"/>
  <c r="JJI172" i="5"/>
  <c r="JIS172" i="5"/>
  <c r="JIC172" i="5"/>
  <c r="JHM172" i="5"/>
  <c r="JGW172" i="5"/>
  <c r="JGG172" i="5"/>
  <c r="JFQ172" i="5"/>
  <c r="JFA172" i="5"/>
  <c r="JEK172" i="5"/>
  <c r="JDU172" i="5"/>
  <c r="JDE172" i="5"/>
  <c r="JCO172" i="5"/>
  <c r="JBY172" i="5"/>
  <c r="JBI172" i="5"/>
  <c r="JAS172" i="5"/>
  <c r="JAC172" i="5"/>
  <c r="IZM172" i="5"/>
  <c r="IYW172" i="5"/>
  <c r="IYG172" i="5"/>
  <c r="IXQ172" i="5"/>
  <c r="IXA172" i="5"/>
  <c r="IWK172" i="5"/>
  <c r="IVU172" i="5"/>
  <c r="IVE172" i="5"/>
  <c r="IUO172" i="5"/>
  <c r="ITY172" i="5"/>
  <c r="ITI172" i="5"/>
  <c r="ISS172" i="5"/>
  <c r="ISC172" i="5"/>
  <c r="IRM172" i="5"/>
  <c r="IQW172" i="5"/>
  <c r="IQG172" i="5"/>
  <c r="IPQ172" i="5"/>
  <c r="IPA172" i="5"/>
  <c r="IOK172" i="5"/>
  <c r="INU172" i="5"/>
  <c r="INE172" i="5"/>
  <c r="IMO172" i="5"/>
  <c r="ILY172" i="5"/>
  <c r="ILI172" i="5"/>
  <c r="IKS172" i="5"/>
  <c r="IKC172" i="5"/>
  <c r="IJM172" i="5"/>
  <c r="IIW172" i="5"/>
  <c r="IIG172" i="5"/>
  <c r="IHQ172" i="5"/>
  <c r="IHA172" i="5"/>
  <c r="IGK172" i="5"/>
  <c r="IFU172" i="5"/>
  <c r="IFE172" i="5"/>
  <c r="IEO172" i="5"/>
  <c r="IDY172" i="5"/>
  <c r="IDI172" i="5"/>
  <c r="ICS172" i="5"/>
  <c r="ICC172" i="5"/>
  <c r="IBM172" i="5"/>
  <c r="IAW172" i="5"/>
  <c r="IAG172" i="5"/>
  <c r="HZQ172" i="5"/>
  <c r="HZA172" i="5"/>
  <c r="HYK172" i="5"/>
  <c r="HXU172" i="5"/>
  <c r="HXE172" i="5"/>
  <c r="HWO172" i="5"/>
  <c r="HVY172" i="5"/>
  <c r="HVI172" i="5"/>
  <c r="HUS172" i="5"/>
  <c r="HUC172" i="5"/>
  <c r="HTM172" i="5"/>
  <c r="HSW172" i="5"/>
  <c r="HSG172" i="5"/>
  <c r="HRQ172" i="5"/>
  <c r="HRA172" i="5"/>
  <c r="HQK172" i="5"/>
  <c r="HPU172" i="5"/>
  <c r="HPE172" i="5"/>
  <c r="HOO172" i="5"/>
  <c r="HNY172" i="5"/>
  <c r="HNI172" i="5"/>
  <c r="HMS172" i="5"/>
  <c r="HMC172" i="5"/>
  <c r="HLM172" i="5"/>
  <c r="HKW172" i="5"/>
  <c r="HKG172" i="5"/>
  <c r="HJQ172" i="5"/>
  <c r="HJA172" i="5"/>
  <c r="HIK172" i="5"/>
  <c r="HHU172" i="5"/>
  <c r="HHE172" i="5"/>
  <c r="HGO172" i="5"/>
  <c r="HFY172" i="5"/>
  <c r="HFI172" i="5"/>
  <c r="HES172" i="5"/>
  <c r="HEC172" i="5"/>
  <c r="HDM172" i="5"/>
  <c r="HCW172" i="5"/>
  <c r="HCG172" i="5"/>
  <c r="HBQ172" i="5"/>
  <c r="HBA172" i="5"/>
  <c r="HAK172" i="5"/>
  <c r="GZU172" i="5"/>
  <c r="GZE172" i="5"/>
  <c r="GYO172" i="5"/>
  <c r="GXY172" i="5"/>
  <c r="GXI172" i="5"/>
  <c r="GWS172" i="5"/>
  <c r="GWC172" i="5"/>
  <c r="GVM172" i="5"/>
  <c r="GUW172" i="5"/>
  <c r="GUG172" i="5"/>
  <c r="GTQ172" i="5"/>
  <c r="GTA172" i="5"/>
  <c r="GSK172" i="5"/>
  <c r="GRU172" i="5"/>
  <c r="GRE172" i="5"/>
  <c r="GQO172" i="5"/>
  <c r="GPY172" i="5"/>
  <c r="GPI172" i="5"/>
  <c r="GOS172" i="5"/>
  <c r="GOC172" i="5"/>
  <c r="GNM172" i="5"/>
  <c r="GMW172" i="5"/>
  <c r="GMG172" i="5"/>
  <c r="GLQ172" i="5"/>
  <c r="GLA172" i="5"/>
  <c r="GKK172" i="5"/>
  <c r="GJU172" i="5"/>
  <c r="GJE172" i="5"/>
  <c r="GIO172" i="5"/>
  <c r="GHY172" i="5"/>
  <c r="GHI172" i="5"/>
  <c r="GGS172" i="5"/>
  <c r="GGC172" i="5"/>
  <c r="GFM172" i="5"/>
  <c r="GEW172" i="5"/>
  <c r="GEG172" i="5"/>
  <c r="GDQ172" i="5"/>
  <c r="GDA172" i="5"/>
  <c r="GCK172" i="5"/>
  <c r="GBU172" i="5"/>
  <c r="GBE172" i="5"/>
  <c r="GAO172" i="5"/>
  <c r="FZY172" i="5"/>
  <c r="FZI172" i="5"/>
  <c r="FYS172" i="5"/>
  <c r="FYC172" i="5"/>
  <c r="FXM172" i="5"/>
  <c r="FWW172" i="5"/>
  <c r="FWG172" i="5"/>
  <c r="FVQ172" i="5"/>
  <c r="FVA172" i="5"/>
  <c r="FUK172" i="5"/>
  <c r="FTU172" i="5"/>
  <c r="FTE172" i="5"/>
  <c r="FSO172" i="5"/>
  <c r="FRY172" i="5"/>
  <c r="FRI172" i="5"/>
  <c r="FQS172" i="5"/>
  <c r="FQC172" i="5"/>
  <c r="FPM172" i="5"/>
  <c r="FOW172" i="5"/>
  <c r="FOG172" i="5"/>
  <c r="FNQ172" i="5"/>
  <c r="FNA172" i="5"/>
  <c r="FMK172" i="5"/>
  <c r="FLU172" i="5"/>
  <c r="FLE172" i="5"/>
  <c r="FKO172" i="5"/>
  <c r="FJY172" i="5"/>
  <c r="FJI172" i="5"/>
  <c r="FIS172" i="5"/>
  <c r="FIC172" i="5"/>
  <c r="FHM172" i="5"/>
  <c r="FGW172" i="5"/>
  <c r="FGG172" i="5"/>
  <c r="FFQ172" i="5"/>
  <c r="FFA172" i="5"/>
  <c r="FEK172" i="5"/>
  <c r="FDU172" i="5"/>
  <c r="FDE172" i="5"/>
  <c r="FCO172" i="5"/>
  <c r="FBY172" i="5"/>
  <c r="FBI172" i="5"/>
  <c r="FAS172" i="5"/>
  <c r="FAC172" i="5"/>
  <c r="EZM172" i="5"/>
  <c r="EYW172" i="5"/>
  <c r="EYG172" i="5"/>
  <c r="EXQ172" i="5"/>
  <c r="EXA172" i="5"/>
  <c r="EWK172" i="5"/>
  <c r="EVU172" i="5"/>
  <c r="EVE172" i="5"/>
  <c r="EUO172" i="5"/>
  <c r="ETY172" i="5"/>
  <c r="ETI172" i="5"/>
  <c r="ESS172" i="5"/>
  <c r="ESC172" i="5"/>
  <c r="ERM172" i="5"/>
  <c r="EQW172" i="5"/>
  <c r="EQG172" i="5"/>
  <c r="EPQ172" i="5"/>
  <c r="EPA172" i="5"/>
  <c r="EOK172" i="5"/>
  <c r="ENU172" i="5"/>
  <c r="ENE172" i="5"/>
  <c r="EMO172" i="5"/>
  <c r="ELY172" i="5"/>
  <c r="ELI172" i="5"/>
  <c r="EKS172" i="5"/>
  <c r="EKC172" i="5"/>
  <c r="EJM172" i="5"/>
  <c r="EIW172" i="5"/>
  <c r="EIG172" i="5"/>
  <c r="EHQ172" i="5"/>
  <c r="EHA172" i="5"/>
  <c r="EGK172" i="5"/>
  <c r="EFU172" i="5"/>
  <c r="EFE172" i="5"/>
  <c r="EEO172" i="5"/>
  <c r="EDY172" i="5"/>
  <c r="EDI172" i="5"/>
  <c r="ECS172" i="5"/>
  <c r="ECC172" i="5"/>
  <c r="EBM172" i="5"/>
  <c r="EAW172" i="5"/>
  <c r="EAG172" i="5"/>
  <c r="DZQ172" i="5"/>
  <c r="DZA172" i="5"/>
  <c r="DYK172" i="5"/>
  <c r="DXU172" i="5"/>
  <c r="DXE172" i="5"/>
  <c r="DWO172" i="5"/>
  <c r="DVY172" i="5"/>
  <c r="DVI172" i="5"/>
  <c r="DUS172" i="5"/>
  <c r="DUC172" i="5"/>
  <c r="DTM172" i="5"/>
  <c r="DSW172" i="5"/>
  <c r="DSG172" i="5"/>
  <c r="DRQ172" i="5"/>
  <c r="DRA172" i="5"/>
  <c r="DQK172" i="5"/>
  <c r="DPU172" i="5"/>
  <c r="DPE172" i="5"/>
  <c r="DOO172" i="5"/>
  <c r="DNY172" i="5"/>
  <c r="DNI172" i="5"/>
  <c r="DMS172" i="5"/>
  <c r="DMC172" i="5"/>
  <c r="DLM172" i="5"/>
  <c r="DKW172" i="5"/>
  <c r="DKG172" i="5"/>
  <c r="DJQ172" i="5"/>
  <c r="DJA172" i="5"/>
  <c r="DIK172" i="5"/>
  <c r="DHU172" i="5"/>
  <c r="DHE172" i="5"/>
  <c r="DGO172" i="5"/>
  <c r="DFY172" i="5"/>
  <c r="DFI172" i="5"/>
  <c r="DES172" i="5"/>
  <c r="DEC172" i="5"/>
  <c r="DDM172" i="5"/>
  <c r="DCW172" i="5"/>
  <c r="DCG172" i="5"/>
  <c r="DBQ172" i="5"/>
  <c r="DBA172" i="5"/>
  <c r="DAK172" i="5"/>
  <c r="CZU172" i="5"/>
  <c r="CZE172" i="5"/>
  <c r="CYO172" i="5"/>
  <c r="CXY172" i="5"/>
  <c r="CXI172" i="5"/>
  <c r="CWS172" i="5"/>
  <c r="CWC172" i="5"/>
  <c r="CVM172" i="5"/>
  <c r="CUW172" i="5"/>
  <c r="CUG172" i="5"/>
  <c r="CTQ172" i="5"/>
  <c r="CTA172" i="5"/>
  <c r="CSK172" i="5"/>
  <c r="CRU172" i="5"/>
  <c r="CRE172" i="5"/>
  <c r="CQO172" i="5"/>
  <c r="CPY172" i="5"/>
  <c r="CPI172" i="5"/>
  <c r="COS172" i="5"/>
  <c r="COC172" i="5"/>
  <c r="CNM172" i="5"/>
  <c r="CMW172" i="5"/>
  <c r="CMG172" i="5"/>
  <c r="CLQ172" i="5"/>
  <c r="CLA172" i="5"/>
  <c r="CKK172" i="5"/>
  <c r="CJU172" i="5"/>
  <c r="CJE172" i="5"/>
  <c r="CIO172" i="5"/>
  <c r="CHY172" i="5"/>
  <c r="CHI172" i="5"/>
  <c r="CGS172" i="5"/>
  <c r="CGC172" i="5"/>
  <c r="CFM172" i="5"/>
  <c r="CEW172" i="5"/>
  <c r="CEG172" i="5"/>
  <c r="CDQ172" i="5"/>
  <c r="CDA172" i="5"/>
  <c r="CCK172" i="5"/>
  <c r="CBU172" i="5"/>
  <c r="CBE172" i="5"/>
  <c r="CAO172" i="5"/>
  <c r="BZY172" i="5"/>
  <c r="BZI172" i="5"/>
  <c r="BYS172" i="5"/>
  <c r="BYC172" i="5"/>
  <c r="BXM172" i="5"/>
  <c r="BWW172" i="5"/>
  <c r="BWG172" i="5"/>
  <c r="BVQ172" i="5"/>
  <c r="BVA172" i="5"/>
  <c r="BUK172" i="5"/>
  <c r="BTU172" i="5"/>
  <c r="BTE172" i="5"/>
  <c r="BSO172" i="5"/>
  <c r="BRY172" i="5"/>
  <c r="BRI172" i="5"/>
  <c r="BQS172" i="5"/>
  <c r="BQC172" i="5"/>
  <c r="BPM172" i="5"/>
  <c r="BOW172" i="5"/>
  <c r="BOG172" i="5"/>
  <c r="BNQ172" i="5"/>
  <c r="BNA172" i="5"/>
  <c r="BMK172" i="5"/>
  <c r="BLU172" i="5"/>
  <c r="BLE172" i="5"/>
  <c r="BKO172" i="5"/>
  <c r="BJY172" i="5"/>
  <c r="BJI172" i="5"/>
  <c r="BIS172" i="5"/>
  <c r="BIC172" i="5"/>
  <c r="BHM172" i="5"/>
  <c r="BGW172" i="5"/>
  <c r="BGG172" i="5"/>
  <c r="BFQ172" i="5"/>
  <c r="BFA172" i="5"/>
  <c r="BEK172" i="5"/>
  <c r="BDU172" i="5"/>
  <c r="BDE172" i="5"/>
  <c r="BCO172" i="5"/>
  <c r="BBY172" i="5"/>
  <c r="BBI172" i="5"/>
  <c r="BAS172" i="5"/>
  <c r="BAC172" i="5"/>
  <c r="AZM172" i="5"/>
  <c r="AYW172" i="5"/>
  <c r="AYG172" i="5"/>
  <c r="AXQ172" i="5"/>
  <c r="AXA172" i="5"/>
  <c r="AWK172" i="5"/>
  <c r="AVU172" i="5"/>
  <c r="AVE172" i="5"/>
  <c r="AUO172" i="5"/>
  <c r="ATY172" i="5"/>
  <c r="ATI172" i="5"/>
  <c r="ASS172" i="5"/>
  <c r="ASC172" i="5"/>
  <c r="ARM172" i="5"/>
  <c r="AQW172" i="5"/>
  <c r="AQG172" i="5"/>
  <c r="APQ172" i="5"/>
  <c r="APA172" i="5"/>
  <c r="AOK172" i="5"/>
  <c r="ANU172" i="5"/>
  <c r="ANE172" i="5"/>
  <c r="AMO172" i="5"/>
  <c r="ALY172" i="5"/>
  <c r="ALI172" i="5"/>
  <c r="AKS172" i="5"/>
  <c r="AKC172" i="5"/>
  <c r="AJM172" i="5"/>
  <c r="AIW172" i="5"/>
  <c r="AIG172" i="5"/>
  <c r="AHQ172" i="5"/>
  <c r="AHA172" i="5"/>
  <c r="AGK172" i="5"/>
  <c r="AFU172" i="5"/>
  <c r="AFE172" i="5"/>
  <c r="AEO172" i="5"/>
  <c r="ADY172" i="5"/>
  <c r="ADI172" i="5"/>
  <c r="ACS172" i="5"/>
  <c r="ACC172" i="5"/>
  <c r="ABM172" i="5"/>
  <c r="AAW172" i="5"/>
  <c r="AAG172" i="5"/>
  <c r="ZQ172" i="5"/>
  <c r="ZA172" i="5"/>
  <c r="YK172" i="5"/>
  <c r="XU172" i="5"/>
  <c r="XE172" i="5"/>
  <c r="WO172" i="5"/>
  <c r="VY172" i="5"/>
  <c r="VI172" i="5"/>
  <c r="US172" i="5"/>
  <c r="UC172" i="5"/>
  <c r="TM172" i="5"/>
  <c r="SW172" i="5"/>
  <c r="SG172" i="5"/>
  <c r="RQ172" i="5"/>
  <c r="RA172" i="5"/>
  <c r="QK172" i="5"/>
  <c r="PU172" i="5"/>
  <c r="PE172" i="5"/>
  <c r="OO172" i="5"/>
  <c r="NY172" i="5"/>
  <c r="NI172" i="5"/>
  <c r="MS172" i="5"/>
  <c r="MC172" i="5"/>
  <c r="LM172" i="5"/>
  <c r="KW172" i="5"/>
  <c r="KG172" i="5"/>
  <c r="JQ172" i="5"/>
  <c r="JA172" i="5"/>
  <c r="IK172" i="5"/>
  <c r="HU172" i="5"/>
  <c r="HE172" i="5"/>
  <c r="GO172" i="5"/>
  <c r="FY172" i="5"/>
  <c r="FI172" i="5"/>
  <c r="ES172" i="5"/>
  <c r="EC172" i="5"/>
  <c r="DM172" i="5"/>
  <c r="CW172" i="5"/>
  <c r="CG172" i="5"/>
  <c r="BQ172" i="5"/>
  <c r="BA172" i="5"/>
  <c r="AK172" i="5"/>
  <c r="U172" i="5"/>
  <c r="E172" i="5"/>
  <c r="XES170" i="5"/>
  <c r="XEC170" i="5"/>
  <c r="XDM170" i="5"/>
  <c r="XCW170" i="5"/>
  <c r="XCG170" i="5"/>
  <c r="XBQ170" i="5"/>
  <c r="XBA170" i="5"/>
  <c r="XAK170" i="5"/>
  <c r="WZU170" i="5"/>
  <c r="WZE170" i="5"/>
  <c r="WYO170" i="5"/>
  <c r="WXY170" i="5"/>
  <c r="WXI170" i="5"/>
  <c r="WWS170" i="5"/>
  <c r="WWC170" i="5"/>
  <c r="WVM170" i="5"/>
  <c r="WUW170" i="5"/>
  <c r="WUG170" i="5"/>
  <c r="WTQ170" i="5"/>
  <c r="WTA170" i="5"/>
  <c r="WSK170" i="5"/>
  <c r="WRU170" i="5"/>
  <c r="WRE170" i="5"/>
  <c r="WQO170" i="5"/>
  <c r="WPY170" i="5"/>
  <c r="WPI170" i="5"/>
  <c r="WOS170" i="5"/>
  <c r="WOC170" i="5"/>
  <c r="WNM170" i="5"/>
  <c r="WMW170" i="5"/>
  <c r="WMG170" i="5"/>
  <c r="WLQ170" i="5"/>
  <c r="WLA170" i="5"/>
  <c r="WKK170" i="5"/>
  <c r="WJU170" i="5"/>
  <c r="WJE170" i="5"/>
  <c r="WIO170" i="5"/>
  <c r="WHY170" i="5"/>
  <c r="WHI170" i="5"/>
  <c r="WGS170" i="5"/>
  <c r="WGC170" i="5"/>
  <c r="WFM170" i="5"/>
  <c r="WEW170" i="5"/>
  <c r="WEG170" i="5"/>
  <c r="WDQ170" i="5"/>
  <c r="WDA170" i="5"/>
  <c r="WCK170" i="5"/>
  <c r="WBU170" i="5"/>
  <c r="WBE170" i="5"/>
  <c r="WAO170" i="5"/>
  <c r="VZY170" i="5"/>
  <c r="VZI170" i="5"/>
  <c r="VYS170" i="5"/>
  <c r="VYC170" i="5"/>
  <c r="VXM170" i="5"/>
  <c r="VWW170" i="5"/>
  <c r="VWG170" i="5"/>
  <c r="VVQ170" i="5"/>
  <c r="VVA170" i="5"/>
  <c r="VUK170" i="5"/>
  <c r="VTU170" i="5"/>
  <c r="VTE170" i="5"/>
  <c r="VSO170" i="5"/>
  <c r="VRY170" i="5"/>
  <c r="VRI170" i="5"/>
  <c r="VQS170" i="5"/>
  <c r="VQC170" i="5"/>
  <c r="VPM170" i="5"/>
  <c r="VOW170" i="5"/>
  <c r="VOG170" i="5"/>
  <c r="VNQ170" i="5"/>
  <c r="VNA170" i="5"/>
  <c r="VMK170" i="5"/>
  <c r="VLU170" i="5"/>
  <c r="VLE170" i="5"/>
  <c r="VKO170" i="5"/>
  <c r="VJY170" i="5"/>
  <c r="VJI170" i="5"/>
  <c r="VIS170" i="5"/>
  <c r="VIC170" i="5"/>
  <c r="VHM170" i="5"/>
  <c r="VGW170" i="5"/>
  <c r="VGG170" i="5"/>
  <c r="VFQ170" i="5"/>
  <c r="VFA170" i="5"/>
  <c r="VEK170" i="5"/>
  <c r="VDU170" i="5"/>
  <c r="VDE170" i="5"/>
  <c r="VCO170" i="5"/>
  <c r="VBY170" i="5"/>
  <c r="VBI170" i="5"/>
  <c r="VAS170" i="5"/>
  <c r="VAC170" i="5"/>
  <c r="UZM170" i="5"/>
  <c r="UYW170" i="5"/>
  <c r="UYG170" i="5"/>
  <c r="UXQ170" i="5"/>
  <c r="UXA170" i="5"/>
  <c r="UWK170" i="5"/>
  <c r="UVU170" i="5"/>
  <c r="UVE170" i="5"/>
  <c r="UUO170" i="5"/>
  <c r="UTY170" i="5"/>
  <c r="UTI170" i="5"/>
  <c r="USS170" i="5"/>
  <c r="USC170" i="5"/>
  <c r="URM170" i="5"/>
  <c r="UQW170" i="5"/>
  <c r="UQG170" i="5"/>
  <c r="UPQ170" i="5"/>
  <c r="UPA170" i="5"/>
  <c r="UOK170" i="5"/>
  <c r="UNU170" i="5"/>
  <c r="UNE170" i="5"/>
  <c r="UMO170" i="5"/>
  <c r="ULY170" i="5"/>
  <c r="ULI170" i="5"/>
  <c r="UKS170" i="5"/>
  <c r="UKC170" i="5"/>
  <c r="UJM170" i="5"/>
  <c r="UIW170" i="5"/>
  <c r="UIG170" i="5"/>
  <c r="UHQ170" i="5"/>
  <c r="UHA170" i="5"/>
  <c r="UGK170" i="5"/>
  <c r="UFU170" i="5"/>
  <c r="UFE170" i="5"/>
  <c r="UEO170" i="5"/>
  <c r="UDY170" i="5"/>
  <c r="UDI170" i="5"/>
  <c r="UCS170" i="5"/>
  <c r="UCC170" i="5"/>
  <c r="UBM170" i="5"/>
  <c r="UAW170" i="5"/>
  <c r="UAG170" i="5"/>
  <c r="TZQ170" i="5"/>
  <c r="TZA170" i="5"/>
  <c r="TYK170" i="5"/>
  <c r="TXU170" i="5"/>
  <c r="TXE170" i="5"/>
  <c r="TWO170" i="5"/>
  <c r="TVY170" i="5"/>
  <c r="TVI170" i="5"/>
  <c r="TUS170" i="5"/>
  <c r="TUC170" i="5"/>
  <c r="TTM170" i="5"/>
  <c r="TSW170" i="5"/>
  <c r="TSG170" i="5"/>
  <c r="TRQ170" i="5"/>
  <c r="TRA170" i="5"/>
  <c r="TQK170" i="5"/>
  <c r="TPU170" i="5"/>
  <c r="TPE170" i="5"/>
  <c r="TOO170" i="5"/>
  <c r="TNY170" i="5"/>
  <c r="TNI170" i="5"/>
  <c r="TMS170" i="5"/>
  <c r="TMC170" i="5"/>
  <c r="TLM170" i="5"/>
  <c r="TKW170" i="5"/>
  <c r="TKG170" i="5"/>
  <c r="TJQ170" i="5"/>
  <c r="TJA170" i="5"/>
  <c r="TIK170" i="5"/>
  <c r="THU170" i="5"/>
  <c r="THE170" i="5"/>
  <c r="TGO170" i="5"/>
  <c r="TFY170" i="5"/>
  <c r="TFI170" i="5"/>
  <c r="TES170" i="5"/>
  <c r="TEC170" i="5"/>
  <c r="TDM170" i="5"/>
  <c r="TCW170" i="5"/>
  <c r="TCG170" i="5"/>
  <c r="TBQ170" i="5"/>
  <c r="TBA170" i="5"/>
  <c r="TAK170" i="5"/>
  <c r="SZU170" i="5"/>
  <c r="SZE170" i="5"/>
  <c r="SYO170" i="5"/>
  <c r="SXY170" i="5"/>
  <c r="SXI170" i="5"/>
  <c r="SWS170" i="5"/>
  <c r="SWC170" i="5"/>
  <c r="SVM170" i="5"/>
  <c r="SUW170" i="5"/>
  <c r="SUG170" i="5"/>
  <c r="STQ170" i="5"/>
  <c r="STA170" i="5"/>
  <c r="SSK170" i="5"/>
  <c r="SRU170" i="5"/>
  <c r="SRE170" i="5"/>
  <c r="SQO170" i="5"/>
  <c r="SPY170" i="5"/>
  <c r="SPI170" i="5"/>
  <c r="SOS170" i="5"/>
  <c r="SOC170" i="5"/>
  <c r="SNM170" i="5"/>
  <c r="SMW170" i="5"/>
  <c r="SMG170" i="5"/>
  <c r="SLQ170" i="5"/>
  <c r="SLA170" i="5"/>
  <c r="SKK170" i="5"/>
  <c r="SJU170" i="5"/>
  <c r="SJE170" i="5"/>
  <c r="SIO170" i="5"/>
  <c r="SHY170" i="5"/>
  <c r="SHI170" i="5"/>
  <c r="SGS170" i="5"/>
  <c r="SGC170" i="5"/>
  <c r="SFM170" i="5"/>
  <c r="SEW170" i="5"/>
  <c r="SEG170" i="5"/>
  <c r="SDQ170" i="5"/>
  <c r="SDA170" i="5"/>
  <c r="SCK170" i="5"/>
  <c r="SBU170" i="5"/>
  <c r="SBE170" i="5"/>
  <c r="SAO170" i="5"/>
  <c r="RZY170" i="5"/>
  <c r="RZI170" i="5"/>
  <c r="RYS170" i="5"/>
  <c r="RYC170" i="5"/>
  <c r="RXM170" i="5"/>
  <c r="RWW170" i="5"/>
  <c r="RWG170" i="5"/>
  <c r="RVQ170" i="5"/>
  <c r="RVA170" i="5"/>
  <c r="RUK170" i="5"/>
  <c r="RTU170" i="5"/>
  <c r="RTE170" i="5"/>
  <c r="RSO170" i="5"/>
  <c r="RRY170" i="5"/>
  <c r="RRI170" i="5"/>
  <c r="RQS170" i="5"/>
  <c r="RQC170" i="5"/>
  <c r="RPM170" i="5"/>
  <c r="ROW170" i="5"/>
  <c r="ROG170" i="5"/>
  <c r="RNQ170" i="5"/>
  <c r="RNA170" i="5"/>
  <c r="RMK170" i="5"/>
  <c r="RLU170" i="5"/>
  <c r="RLE170" i="5"/>
  <c r="RKO170" i="5"/>
  <c r="RJY170" i="5"/>
  <c r="RJI170" i="5"/>
  <c r="RIS170" i="5"/>
  <c r="RIC170" i="5"/>
  <c r="RHM170" i="5"/>
  <c r="RGW170" i="5"/>
  <c r="RGG170" i="5"/>
  <c r="RFQ170" i="5"/>
  <c r="RFA170" i="5"/>
  <c r="REK170" i="5"/>
  <c r="RDU170" i="5"/>
  <c r="RDE170" i="5"/>
  <c r="RCO170" i="5"/>
  <c r="RBY170" i="5"/>
  <c r="RBI170" i="5"/>
  <c r="RAS170" i="5"/>
  <c r="RAC170" i="5"/>
  <c r="QZM170" i="5"/>
  <c r="QYW170" i="5"/>
  <c r="QYG170" i="5"/>
  <c r="QXQ170" i="5"/>
  <c r="QXA170" i="5"/>
  <c r="QWK170" i="5"/>
  <c r="QVU170" i="5"/>
  <c r="QVE170" i="5"/>
  <c r="QUO170" i="5"/>
  <c r="QTY170" i="5"/>
  <c r="QTI170" i="5"/>
  <c r="QSS170" i="5"/>
  <c r="QSC170" i="5"/>
  <c r="QRM170" i="5"/>
  <c r="QQW170" i="5"/>
  <c r="QQG170" i="5"/>
  <c r="QPQ170" i="5"/>
  <c r="QPA170" i="5"/>
  <c r="QOK170" i="5"/>
  <c r="QNU170" i="5"/>
  <c r="QNE170" i="5"/>
  <c r="QMO170" i="5"/>
  <c r="QLY170" i="5"/>
  <c r="QLI170" i="5"/>
  <c r="QKS170" i="5"/>
  <c r="QKC170" i="5"/>
  <c r="QJM170" i="5"/>
  <c r="QIW170" i="5"/>
  <c r="QIG170" i="5"/>
  <c r="QHQ170" i="5"/>
  <c r="QHA170" i="5"/>
  <c r="QGK170" i="5"/>
  <c r="QFU170" i="5"/>
  <c r="QFE170" i="5"/>
  <c r="QEO170" i="5"/>
  <c r="QDY170" i="5"/>
  <c r="QDI170" i="5"/>
  <c r="QCS170" i="5"/>
  <c r="QCC170" i="5"/>
  <c r="QBM170" i="5"/>
  <c r="QAW170" i="5"/>
  <c r="QAG170" i="5"/>
  <c r="PZQ170" i="5"/>
  <c r="PZA170" i="5"/>
  <c r="PYK170" i="5"/>
  <c r="PXU170" i="5"/>
  <c r="PXE170" i="5"/>
  <c r="PWO170" i="5"/>
  <c r="PVY170" i="5"/>
  <c r="PVI170" i="5"/>
  <c r="PUS170" i="5"/>
  <c r="PUC170" i="5"/>
  <c r="PTM170" i="5"/>
  <c r="PSW170" i="5"/>
  <c r="PSG170" i="5"/>
  <c r="PRQ170" i="5"/>
  <c r="PRA170" i="5"/>
  <c r="PQK170" i="5"/>
  <c r="PPU170" i="5"/>
  <c r="PPE170" i="5"/>
  <c r="POO170" i="5"/>
  <c r="PNY170" i="5"/>
  <c r="PNI170" i="5"/>
  <c r="PMS170" i="5"/>
  <c r="PMC170" i="5"/>
  <c r="PLM170" i="5"/>
  <c r="PKW170" i="5"/>
  <c r="PKG170" i="5"/>
  <c r="PJQ170" i="5"/>
  <c r="PJA170" i="5"/>
  <c r="PIK170" i="5"/>
  <c r="PHU170" i="5"/>
  <c r="PHE170" i="5"/>
  <c r="PGO170" i="5"/>
  <c r="PFY170" i="5"/>
  <c r="PFI170" i="5"/>
  <c r="PES170" i="5"/>
  <c r="PEC170" i="5"/>
  <c r="PDM170" i="5"/>
  <c r="PCW170" i="5"/>
  <c r="PCG170" i="5"/>
  <c r="PBQ170" i="5"/>
  <c r="PBA170" i="5"/>
  <c r="PAK170" i="5"/>
  <c r="OZU170" i="5"/>
  <c r="OZE170" i="5"/>
  <c r="OYO170" i="5"/>
  <c r="OXY170" i="5"/>
  <c r="OXI170" i="5"/>
  <c r="OWS170" i="5"/>
  <c r="OWC170" i="5"/>
  <c r="OVM170" i="5"/>
  <c r="OUW170" i="5"/>
  <c r="OUG170" i="5"/>
  <c r="OTQ170" i="5"/>
  <c r="OTA170" i="5"/>
  <c r="OSK170" i="5"/>
  <c r="ORU170" i="5"/>
  <c r="ORE170" i="5"/>
  <c r="OQO170" i="5"/>
  <c r="OPY170" i="5"/>
  <c r="OPI170" i="5"/>
  <c r="OOS170" i="5"/>
  <c r="OOC170" i="5"/>
  <c r="ONM170" i="5"/>
  <c r="OMW170" i="5"/>
  <c r="OMG170" i="5"/>
  <c r="OLQ170" i="5"/>
  <c r="OLA170" i="5"/>
  <c r="OKK170" i="5"/>
  <c r="OJU170" i="5"/>
  <c r="OJE170" i="5"/>
  <c r="OIO170" i="5"/>
  <c r="OHY170" i="5"/>
  <c r="OHI170" i="5"/>
  <c r="OGS170" i="5"/>
  <c r="OGC170" i="5"/>
  <c r="OFM170" i="5"/>
  <c r="OEW170" i="5"/>
  <c r="OEG170" i="5"/>
  <c r="ODQ170" i="5"/>
  <c r="ODA170" i="5"/>
  <c r="OCK170" i="5"/>
  <c r="OBU170" i="5"/>
  <c r="OBE170" i="5"/>
  <c r="OAO170" i="5"/>
  <c r="NZY170" i="5"/>
  <c r="NZI170" i="5"/>
  <c r="NYS170" i="5"/>
  <c r="NYC170" i="5"/>
  <c r="NXM170" i="5"/>
  <c r="NWW170" i="5"/>
  <c r="NWG170" i="5"/>
  <c r="NVQ170" i="5"/>
  <c r="NVA170" i="5"/>
  <c r="NUK170" i="5"/>
  <c r="NTU170" i="5"/>
  <c r="NTE170" i="5"/>
  <c r="NSO170" i="5"/>
  <c r="NRY170" i="5"/>
  <c r="NRI170" i="5"/>
  <c r="NQS170" i="5"/>
  <c r="NQC170" i="5"/>
  <c r="NPM170" i="5"/>
  <c r="NOW170" i="5"/>
  <c r="NOG170" i="5"/>
  <c r="NNQ170" i="5"/>
  <c r="NNA170" i="5"/>
  <c r="NMK170" i="5"/>
  <c r="NLU170" i="5"/>
  <c r="NLE170" i="5"/>
  <c r="NKO170" i="5"/>
  <c r="NJY170" i="5"/>
  <c r="NJI170" i="5"/>
  <c r="NIS170" i="5"/>
  <c r="NIC170" i="5"/>
  <c r="NHM170" i="5"/>
  <c r="NGW170" i="5"/>
  <c r="NGG170" i="5"/>
  <c r="NFQ170" i="5"/>
  <c r="NFA170" i="5"/>
  <c r="NEK170" i="5"/>
  <c r="NDU170" i="5"/>
  <c r="NDE170" i="5"/>
  <c r="NCO170" i="5"/>
  <c r="NBY170" i="5"/>
  <c r="NBI170" i="5"/>
  <c r="NAS170" i="5"/>
  <c r="NAC170" i="5"/>
  <c r="MZM170" i="5"/>
  <c r="MYW170" i="5"/>
  <c r="MYG170" i="5"/>
  <c r="MXQ170" i="5"/>
  <c r="MXA170" i="5"/>
  <c r="MWK170" i="5"/>
  <c r="MVU170" i="5"/>
  <c r="MVE170" i="5"/>
  <c r="MUO170" i="5"/>
  <c r="MTY170" i="5"/>
  <c r="MTI170" i="5"/>
  <c r="MSS170" i="5"/>
  <c r="MSC170" i="5"/>
  <c r="MRM170" i="5"/>
  <c r="MQW170" i="5"/>
  <c r="MQG170" i="5"/>
  <c r="MPQ170" i="5"/>
  <c r="MPA170" i="5"/>
  <c r="MOK170" i="5"/>
  <c r="MNU170" i="5"/>
  <c r="MNE170" i="5"/>
  <c r="MMO170" i="5"/>
  <c r="MLY170" i="5"/>
  <c r="MLI170" i="5"/>
  <c r="MKS170" i="5"/>
  <c r="MKC170" i="5"/>
  <c r="MJM170" i="5"/>
  <c r="MIW170" i="5"/>
  <c r="MIG170" i="5"/>
  <c r="MHQ170" i="5"/>
  <c r="MHA170" i="5"/>
  <c r="MGK170" i="5"/>
  <c r="MFU170" i="5"/>
  <c r="MFE170" i="5"/>
  <c r="MEO170" i="5"/>
  <c r="MDY170" i="5"/>
  <c r="MDI170" i="5"/>
  <c r="MCS170" i="5"/>
  <c r="MCC170" i="5"/>
  <c r="MBM170" i="5"/>
  <c r="MAW170" i="5"/>
  <c r="MAG170" i="5"/>
  <c r="LZQ170" i="5"/>
  <c r="LZA170" i="5"/>
  <c r="LYK170" i="5"/>
  <c r="LXU170" i="5"/>
  <c r="LXE170" i="5"/>
  <c r="LWO170" i="5"/>
  <c r="LVY170" i="5"/>
  <c r="LVI170" i="5"/>
  <c r="LUS170" i="5"/>
  <c r="LUC170" i="5"/>
  <c r="LTM170" i="5"/>
  <c r="LSW170" i="5"/>
  <c r="LSG170" i="5"/>
  <c r="LRQ170" i="5"/>
  <c r="LRA170" i="5"/>
  <c r="LQK170" i="5"/>
  <c r="LPU170" i="5"/>
  <c r="LPE170" i="5"/>
  <c r="LOO170" i="5"/>
  <c r="LNY170" i="5"/>
  <c r="LNI170" i="5"/>
  <c r="LMS170" i="5"/>
  <c r="LMC170" i="5"/>
  <c r="LLM170" i="5"/>
  <c r="LKW170" i="5"/>
  <c r="LKG170" i="5"/>
  <c r="LJQ170" i="5"/>
  <c r="LJA170" i="5"/>
  <c r="LIK170" i="5"/>
  <c r="LHU170" i="5"/>
  <c r="LHE170" i="5"/>
  <c r="LGO170" i="5"/>
  <c r="LFY170" i="5"/>
  <c r="LFI170" i="5"/>
  <c r="LES170" i="5"/>
  <c r="LEC170" i="5"/>
  <c r="LDM170" i="5"/>
  <c r="LCW170" i="5"/>
  <c r="LCG170" i="5"/>
  <c r="LBQ170" i="5"/>
  <c r="LBA170" i="5"/>
  <c r="LAK170" i="5"/>
  <c r="KZU170" i="5"/>
  <c r="KZE170" i="5"/>
  <c r="KYO170" i="5"/>
  <c r="KXY170" i="5"/>
  <c r="KXI170" i="5"/>
  <c r="KWS170" i="5"/>
  <c r="KWC170" i="5"/>
  <c r="KVM170" i="5"/>
  <c r="KUW170" i="5"/>
  <c r="KUG170" i="5"/>
  <c r="KTQ170" i="5"/>
  <c r="KTA170" i="5"/>
  <c r="KSK170" i="5"/>
  <c r="KRU170" i="5"/>
  <c r="KRE170" i="5"/>
  <c r="KQO170" i="5"/>
  <c r="KPY170" i="5"/>
  <c r="KPI170" i="5"/>
  <c r="KOS170" i="5"/>
  <c r="KOC170" i="5"/>
  <c r="KNM170" i="5"/>
  <c r="KMW170" i="5"/>
  <c r="KMG170" i="5"/>
  <c r="KLQ170" i="5"/>
  <c r="KLA170" i="5"/>
  <c r="KKK170" i="5"/>
  <c r="KJU170" i="5"/>
  <c r="KJE170" i="5"/>
  <c r="KIO170" i="5"/>
  <c r="KHY170" i="5"/>
  <c r="KHI170" i="5"/>
  <c r="KGS170" i="5"/>
  <c r="KGC170" i="5"/>
  <c r="KFM170" i="5"/>
  <c r="KEW170" i="5"/>
  <c r="KEG170" i="5"/>
  <c r="KDQ170" i="5"/>
  <c r="KDA170" i="5"/>
  <c r="KCK170" i="5"/>
  <c r="KBU170" i="5"/>
  <c r="KBE170" i="5"/>
  <c r="KAO170" i="5"/>
  <c r="JZY170" i="5"/>
  <c r="JZI170" i="5"/>
  <c r="JYS170" i="5"/>
  <c r="JYC170" i="5"/>
  <c r="JXM170" i="5"/>
  <c r="JWW170" i="5"/>
  <c r="JWG170" i="5"/>
  <c r="JVQ170" i="5"/>
  <c r="JVA170" i="5"/>
  <c r="JUK170" i="5"/>
  <c r="JTU170" i="5"/>
  <c r="JTE170" i="5"/>
  <c r="JSO170" i="5"/>
  <c r="JRY170" i="5"/>
  <c r="JRI170" i="5"/>
  <c r="JQS170" i="5"/>
  <c r="JQC170" i="5"/>
  <c r="JPM170" i="5"/>
  <c r="JOW170" i="5"/>
  <c r="JOG170" i="5"/>
  <c r="JNQ170" i="5"/>
  <c r="JNA170" i="5"/>
  <c r="JMK170" i="5"/>
  <c r="JLU170" i="5"/>
  <c r="JLE170" i="5"/>
  <c r="JKO170" i="5"/>
  <c r="JJY170" i="5"/>
  <c r="JJI170" i="5"/>
  <c r="JIS170" i="5"/>
  <c r="JIC170" i="5"/>
  <c r="JHM170" i="5"/>
  <c r="JGW170" i="5"/>
  <c r="JGG170" i="5"/>
  <c r="JFQ170" i="5"/>
  <c r="JFA170" i="5"/>
  <c r="JEK170" i="5"/>
  <c r="JDU170" i="5"/>
  <c r="JDE170" i="5"/>
  <c r="JCO170" i="5"/>
  <c r="JBY170" i="5"/>
  <c r="JBI170" i="5"/>
  <c r="JAS170" i="5"/>
  <c r="JAC170" i="5"/>
  <c r="IZM170" i="5"/>
  <c r="IYW170" i="5"/>
  <c r="IYG170" i="5"/>
  <c r="IXQ170" i="5"/>
  <c r="IXA170" i="5"/>
  <c r="IWK170" i="5"/>
  <c r="IVU170" i="5"/>
  <c r="IVE170" i="5"/>
  <c r="IUO170" i="5"/>
  <c r="ITY170" i="5"/>
  <c r="ITI170" i="5"/>
  <c r="ISS170" i="5"/>
  <c r="ISC170" i="5"/>
  <c r="IRM170" i="5"/>
  <c r="IQW170" i="5"/>
  <c r="IQG170" i="5"/>
  <c r="IPQ170" i="5"/>
  <c r="IPA170" i="5"/>
  <c r="IOK170" i="5"/>
  <c r="INU170" i="5"/>
  <c r="INE170" i="5"/>
  <c r="IMO170" i="5"/>
  <c r="ILY170" i="5"/>
  <c r="ILI170" i="5"/>
  <c r="IKS170" i="5"/>
  <c r="IKC170" i="5"/>
  <c r="IJM170" i="5"/>
  <c r="IIW170" i="5"/>
  <c r="IIG170" i="5"/>
  <c r="IHQ170" i="5"/>
  <c r="IHA170" i="5"/>
  <c r="IGK170" i="5"/>
  <c r="IFU170" i="5"/>
  <c r="IFE170" i="5"/>
  <c r="IEO170" i="5"/>
  <c r="IDY170" i="5"/>
  <c r="IDI170" i="5"/>
  <c r="ICS170" i="5"/>
  <c r="ICC170" i="5"/>
  <c r="IBM170" i="5"/>
  <c r="IAW170" i="5"/>
  <c r="IAG170" i="5"/>
  <c r="HZQ170" i="5"/>
  <c r="HZA170" i="5"/>
  <c r="HYK170" i="5"/>
  <c r="HXU170" i="5"/>
  <c r="HXE170" i="5"/>
  <c r="HWO170" i="5"/>
  <c r="HVY170" i="5"/>
  <c r="HVI170" i="5"/>
  <c r="HUS170" i="5"/>
  <c r="HUC170" i="5"/>
  <c r="HTM170" i="5"/>
  <c r="HSW170" i="5"/>
  <c r="HSG170" i="5"/>
  <c r="HRQ170" i="5"/>
  <c r="HRA170" i="5"/>
  <c r="HQK170" i="5"/>
  <c r="HPU170" i="5"/>
  <c r="HPE170" i="5"/>
  <c r="HOO170" i="5"/>
  <c r="HNY170" i="5"/>
  <c r="HNI170" i="5"/>
  <c r="HMS170" i="5"/>
  <c r="HMC170" i="5"/>
  <c r="HLM170" i="5"/>
  <c r="HKW170" i="5"/>
  <c r="HKG170" i="5"/>
  <c r="HJQ170" i="5"/>
  <c r="HJA170" i="5"/>
  <c r="HIK170" i="5"/>
  <c r="HHU170" i="5"/>
  <c r="HHE170" i="5"/>
  <c r="HGO170" i="5"/>
  <c r="HFY170" i="5"/>
  <c r="HFI170" i="5"/>
  <c r="HES170" i="5"/>
  <c r="HEC170" i="5"/>
  <c r="HDM170" i="5"/>
  <c r="HCW170" i="5"/>
  <c r="HCG170" i="5"/>
  <c r="HBQ170" i="5"/>
  <c r="HBA170" i="5"/>
  <c r="HAK170" i="5"/>
  <c r="GZU170" i="5"/>
  <c r="GZE170" i="5"/>
  <c r="GYO170" i="5"/>
  <c r="GXY170" i="5"/>
  <c r="GXI170" i="5"/>
  <c r="GWS170" i="5"/>
  <c r="GWC170" i="5"/>
  <c r="GVM170" i="5"/>
  <c r="GUW170" i="5"/>
  <c r="GUG170" i="5"/>
  <c r="GTQ170" i="5"/>
  <c r="GTA170" i="5"/>
  <c r="GSK170" i="5"/>
  <c r="GRU170" i="5"/>
  <c r="GRE170" i="5"/>
  <c r="GQO170" i="5"/>
  <c r="GPY170" i="5"/>
  <c r="GPI170" i="5"/>
  <c r="GOS170" i="5"/>
  <c r="GOC170" i="5"/>
  <c r="GNM170" i="5"/>
  <c r="GMW170" i="5"/>
  <c r="GMG170" i="5"/>
  <c r="GLQ170" i="5"/>
  <c r="GLA170" i="5"/>
  <c r="GKK170" i="5"/>
  <c r="GJU170" i="5"/>
  <c r="GJE170" i="5"/>
  <c r="GIO170" i="5"/>
  <c r="GHY170" i="5"/>
  <c r="GHI170" i="5"/>
  <c r="GGS170" i="5"/>
  <c r="GGC170" i="5"/>
  <c r="GFM170" i="5"/>
  <c r="GEW170" i="5"/>
  <c r="GEG170" i="5"/>
  <c r="GDQ170" i="5"/>
  <c r="GDA170" i="5"/>
  <c r="GCK170" i="5"/>
  <c r="GBU170" i="5"/>
  <c r="GBE170" i="5"/>
  <c r="GAO170" i="5"/>
  <c r="FZY170" i="5"/>
  <c r="FZI170" i="5"/>
  <c r="FYS170" i="5"/>
  <c r="FYC170" i="5"/>
  <c r="FXM170" i="5"/>
  <c r="FWW170" i="5"/>
  <c r="FWG170" i="5"/>
  <c r="FVQ170" i="5"/>
  <c r="FVA170" i="5"/>
  <c r="FUK170" i="5"/>
  <c r="FTU170" i="5"/>
  <c r="FTE170" i="5"/>
  <c r="FSO170" i="5"/>
  <c r="FRY170" i="5"/>
  <c r="FRI170" i="5"/>
  <c r="FQS170" i="5"/>
  <c r="FQC170" i="5"/>
  <c r="FPM170" i="5"/>
  <c r="FOW170" i="5"/>
  <c r="FOG170" i="5"/>
  <c r="FNQ170" i="5"/>
  <c r="FNA170" i="5"/>
  <c r="FMK170" i="5"/>
  <c r="FLU170" i="5"/>
  <c r="FLE170" i="5"/>
  <c r="FKO170" i="5"/>
  <c r="FJY170" i="5"/>
  <c r="FJI170" i="5"/>
  <c r="FIS170" i="5"/>
  <c r="FIC170" i="5"/>
  <c r="FHM170" i="5"/>
  <c r="FGW170" i="5"/>
  <c r="FGG170" i="5"/>
  <c r="FFQ170" i="5"/>
  <c r="FFA170" i="5"/>
  <c r="FEK170" i="5"/>
  <c r="FDU170" i="5"/>
  <c r="FDE170" i="5"/>
  <c r="FCO170" i="5"/>
  <c r="FBY170" i="5"/>
  <c r="FBI170" i="5"/>
  <c r="FAS170" i="5"/>
  <c r="FAC170" i="5"/>
  <c r="EZM170" i="5"/>
  <c r="EYW170" i="5"/>
  <c r="EYG170" i="5"/>
  <c r="EXQ170" i="5"/>
  <c r="EXA170" i="5"/>
  <c r="EWK170" i="5"/>
  <c r="EVU170" i="5"/>
  <c r="EVE170" i="5"/>
  <c r="EUO170" i="5"/>
  <c r="ETY170" i="5"/>
  <c r="ETI170" i="5"/>
  <c r="ESS170" i="5"/>
  <c r="ESC170" i="5"/>
  <c r="ERM170" i="5"/>
  <c r="EQW170" i="5"/>
  <c r="EQG170" i="5"/>
  <c r="EPQ170" i="5"/>
  <c r="EPA170" i="5"/>
  <c r="EOK170" i="5"/>
  <c r="ENU170" i="5"/>
  <c r="ENE170" i="5"/>
  <c r="EMO170" i="5"/>
  <c r="ELY170" i="5"/>
  <c r="ELI170" i="5"/>
  <c r="EKS170" i="5"/>
  <c r="EKC170" i="5"/>
  <c r="EJM170" i="5"/>
  <c r="EIW170" i="5"/>
  <c r="EIG170" i="5"/>
  <c r="EHQ170" i="5"/>
  <c r="EHA170" i="5"/>
  <c r="EGK170" i="5"/>
  <c r="EFU170" i="5"/>
  <c r="EFE170" i="5"/>
  <c r="EEO170" i="5"/>
  <c r="EDY170" i="5"/>
  <c r="EDI170" i="5"/>
  <c r="ECS170" i="5"/>
  <c r="ECC170" i="5"/>
  <c r="EBM170" i="5"/>
  <c r="EAW170" i="5"/>
  <c r="EAG170" i="5"/>
  <c r="DZQ170" i="5"/>
  <c r="DZA170" i="5"/>
  <c r="DYK170" i="5"/>
  <c r="DXU170" i="5"/>
  <c r="DXE170" i="5"/>
  <c r="DWO170" i="5"/>
  <c r="DVY170" i="5"/>
  <c r="DVI170" i="5"/>
  <c r="DUS170" i="5"/>
  <c r="DUC170" i="5"/>
  <c r="DTM170" i="5"/>
  <c r="DSW170" i="5"/>
  <c r="DSG170" i="5"/>
  <c r="DRQ170" i="5"/>
  <c r="DRA170" i="5"/>
  <c r="DQK170" i="5"/>
  <c r="DPU170" i="5"/>
  <c r="DPE170" i="5"/>
  <c r="DOO170" i="5"/>
  <c r="DNY170" i="5"/>
  <c r="DNI170" i="5"/>
  <c r="DMS170" i="5"/>
  <c r="DMC170" i="5"/>
  <c r="DLM170" i="5"/>
  <c r="DKW170" i="5"/>
  <c r="DKG170" i="5"/>
  <c r="DJQ170" i="5"/>
  <c r="DJA170" i="5"/>
  <c r="DIK170" i="5"/>
  <c r="DHU170" i="5"/>
  <c r="DHE170" i="5"/>
  <c r="DGO170" i="5"/>
  <c r="DFY170" i="5"/>
  <c r="DFI170" i="5"/>
  <c r="DES170" i="5"/>
  <c r="DEC170" i="5"/>
  <c r="DDM170" i="5"/>
  <c r="DCW170" i="5"/>
  <c r="DCG170" i="5"/>
  <c r="DBQ170" i="5"/>
  <c r="DBA170" i="5"/>
  <c r="DAK170" i="5"/>
  <c r="CZU170" i="5"/>
  <c r="CZE170" i="5"/>
  <c r="CYO170" i="5"/>
  <c r="CXY170" i="5"/>
  <c r="CXI170" i="5"/>
  <c r="CWS170" i="5"/>
  <c r="CWC170" i="5"/>
  <c r="CVM170" i="5"/>
  <c r="CUW170" i="5"/>
  <c r="CUG170" i="5"/>
  <c r="CTQ170" i="5"/>
  <c r="CTA170" i="5"/>
  <c r="CSK170" i="5"/>
  <c r="CRU170" i="5"/>
  <c r="CRE170" i="5"/>
  <c r="CQO170" i="5"/>
  <c r="CPY170" i="5"/>
  <c r="CPI170" i="5"/>
  <c r="COS170" i="5"/>
  <c r="COC170" i="5"/>
  <c r="CNM170" i="5"/>
  <c r="CMW170" i="5"/>
  <c r="CMG170" i="5"/>
  <c r="CLQ170" i="5"/>
  <c r="CLA170" i="5"/>
  <c r="CKK170" i="5"/>
  <c r="CJU170" i="5"/>
  <c r="CJE170" i="5"/>
  <c r="CIO170" i="5"/>
  <c r="CHY170" i="5"/>
  <c r="CHI170" i="5"/>
  <c r="CGS170" i="5"/>
  <c r="CGC170" i="5"/>
  <c r="CFM170" i="5"/>
  <c r="CEW170" i="5"/>
  <c r="CEG170" i="5"/>
  <c r="CDQ170" i="5"/>
  <c r="CDA170" i="5"/>
  <c r="CCK170" i="5"/>
  <c r="CBU170" i="5"/>
  <c r="CBE170" i="5"/>
  <c r="CAO170" i="5"/>
  <c r="BZY170" i="5"/>
  <c r="BZI170" i="5"/>
  <c r="BYS170" i="5"/>
  <c r="BYC170" i="5"/>
  <c r="BXM170" i="5"/>
  <c r="BWW170" i="5"/>
  <c r="BWG170" i="5"/>
  <c r="BVQ170" i="5"/>
  <c r="BVA170" i="5"/>
  <c r="BUK170" i="5"/>
  <c r="BTU170" i="5"/>
  <c r="BTE170" i="5"/>
  <c r="BSO170" i="5"/>
  <c r="BRY170" i="5"/>
  <c r="BRI170" i="5"/>
  <c r="BQS170" i="5"/>
  <c r="BQC170" i="5"/>
  <c r="BPM170" i="5"/>
  <c r="BOW170" i="5"/>
  <c r="BOG170" i="5"/>
  <c r="BNQ170" i="5"/>
  <c r="BNA170" i="5"/>
  <c r="BMK170" i="5"/>
  <c r="BLU170" i="5"/>
  <c r="BLE170" i="5"/>
  <c r="BKO170" i="5"/>
  <c r="BJY170" i="5"/>
  <c r="BJI170" i="5"/>
  <c r="BIS170" i="5"/>
  <c r="BIC170" i="5"/>
  <c r="BHM170" i="5"/>
  <c r="BGW170" i="5"/>
  <c r="BGG170" i="5"/>
  <c r="BFQ170" i="5"/>
  <c r="BFA170" i="5"/>
  <c r="BEK170" i="5"/>
  <c r="BDU170" i="5"/>
  <c r="BDE170" i="5"/>
  <c r="BCO170" i="5"/>
  <c r="BBY170" i="5"/>
  <c r="BBI170" i="5"/>
  <c r="BAS170" i="5"/>
  <c r="BAC170" i="5"/>
  <c r="AZM170" i="5"/>
  <c r="AYW170" i="5"/>
  <c r="AYG170" i="5"/>
  <c r="AXQ170" i="5"/>
  <c r="AXA170" i="5"/>
  <c r="AWK170" i="5"/>
  <c r="AVU170" i="5"/>
  <c r="AVE170" i="5"/>
  <c r="AUO170" i="5"/>
  <c r="ATY170" i="5"/>
  <c r="ATI170" i="5"/>
  <c r="ASS170" i="5"/>
  <c r="ASC170" i="5"/>
  <c r="ARM170" i="5"/>
  <c r="AQW170" i="5"/>
  <c r="AQG170" i="5"/>
  <c r="APQ170" i="5"/>
  <c r="APA170" i="5"/>
  <c r="AOK170" i="5"/>
  <c r="ANU170" i="5"/>
  <c r="ANE170" i="5"/>
  <c r="AMO170" i="5"/>
  <c r="ALY170" i="5"/>
  <c r="ALI170" i="5"/>
  <c r="AKS170" i="5"/>
  <c r="AKC170" i="5"/>
  <c r="AJM170" i="5"/>
  <c r="AIW170" i="5"/>
  <c r="AIG170" i="5"/>
  <c r="AHQ170" i="5"/>
  <c r="AHA170" i="5"/>
  <c r="AGK170" i="5"/>
  <c r="AFU170" i="5"/>
  <c r="AFE170" i="5"/>
  <c r="AEO170" i="5"/>
  <c r="ADY170" i="5"/>
  <c r="ADI170" i="5"/>
  <c r="ACS170" i="5"/>
  <c r="ACC170" i="5"/>
  <c r="ABM170" i="5"/>
  <c r="AAW170" i="5"/>
  <c r="AAG170" i="5"/>
  <c r="ZQ170" i="5"/>
  <c r="ZA170" i="5"/>
  <c r="YK170" i="5"/>
  <c r="XU170" i="5"/>
  <c r="XE170" i="5"/>
  <c r="WO170" i="5"/>
  <c r="VY170" i="5"/>
  <c r="VI170" i="5"/>
  <c r="US170" i="5"/>
  <c r="UC170" i="5"/>
  <c r="TM170" i="5"/>
  <c r="SW170" i="5"/>
  <c r="SG170" i="5"/>
  <c r="RQ170" i="5"/>
  <c r="RA170" i="5"/>
  <c r="QK170" i="5"/>
  <c r="PU170" i="5"/>
  <c r="PE170" i="5"/>
  <c r="OO170" i="5"/>
  <c r="NY170" i="5"/>
  <c r="NI170" i="5"/>
  <c r="MS170" i="5"/>
  <c r="MC170" i="5"/>
  <c r="LM170" i="5"/>
  <c r="KW170" i="5"/>
  <c r="KG170" i="5"/>
  <c r="JQ170" i="5"/>
  <c r="JA170" i="5"/>
  <c r="IK170" i="5"/>
  <c r="HU170" i="5"/>
  <c r="HE170" i="5"/>
  <c r="GO170" i="5"/>
  <c r="FY170" i="5"/>
  <c r="FI170" i="5"/>
  <c r="ES170" i="5"/>
  <c r="EC170" i="5"/>
  <c r="DM170" i="5"/>
  <c r="CW170" i="5"/>
  <c r="CG170" i="5"/>
  <c r="BQ170" i="5"/>
  <c r="BA170" i="5"/>
  <c r="AK170" i="5"/>
  <c r="U170" i="5"/>
  <c r="E170" i="5"/>
  <c r="XES168" i="5"/>
  <c r="XEC168" i="5"/>
  <c r="XDM168" i="5"/>
  <c r="XCW168" i="5"/>
  <c r="XCG168" i="5"/>
  <c r="XBQ168" i="5"/>
  <c r="XBA168" i="5"/>
  <c r="XAK168" i="5"/>
  <c r="WZU168" i="5"/>
  <c r="WZE168" i="5"/>
  <c r="WYO168" i="5"/>
  <c r="WXY168" i="5"/>
  <c r="WXI168" i="5"/>
  <c r="WWS168" i="5"/>
  <c r="WWC168" i="5"/>
  <c r="WVM168" i="5"/>
  <c r="WUW168" i="5"/>
  <c r="WUG168" i="5"/>
  <c r="WTQ168" i="5"/>
  <c r="WTA168" i="5"/>
  <c r="WSK168" i="5"/>
  <c r="WRU168" i="5"/>
  <c r="WRE168" i="5"/>
  <c r="WQO168" i="5"/>
  <c r="WPY168" i="5"/>
  <c r="WPI168" i="5"/>
  <c r="WOS168" i="5"/>
  <c r="WOC168" i="5"/>
  <c r="WNM168" i="5"/>
  <c r="WMW168" i="5"/>
  <c r="WMG168" i="5"/>
  <c r="WLQ168" i="5"/>
  <c r="WLA168" i="5"/>
  <c r="WKK168" i="5"/>
  <c r="WJU168" i="5"/>
  <c r="WJE168" i="5"/>
  <c r="WIO168" i="5"/>
  <c r="WHY168" i="5"/>
  <c r="WHI168" i="5"/>
  <c r="WGS168" i="5"/>
  <c r="WGC168" i="5"/>
  <c r="WFM168" i="5"/>
  <c r="WEW168" i="5"/>
  <c r="WEG168" i="5"/>
  <c r="WDQ168" i="5"/>
  <c r="WDA168" i="5"/>
  <c r="WCK168" i="5"/>
  <c r="WBU168" i="5"/>
  <c r="WBE168" i="5"/>
  <c r="WAO168" i="5"/>
  <c r="VZY168" i="5"/>
  <c r="VZI168" i="5"/>
  <c r="VYS168" i="5"/>
  <c r="VYC168" i="5"/>
  <c r="VXM168" i="5"/>
  <c r="VWW168" i="5"/>
  <c r="VWG168" i="5"/>
  <c r="VVQ168" i="5"/>
  <c r="VVA168" i="5"/>
  <c r="VUK168" i="5"/>
  <c r="VTU168" i="5"/>
  <c r="VTE168" i="5"/>
  <c r="VSO168" i="5"/>
  <c r="VRY168" i="5"/>
  <c r="VRI168" i="5"/>
  <c r="VQS168" i="5"/>
  <c r="VQC168" i="5"/>
  <c r="VPM168" i="5"/>
  <c r="VOW168" i="5"/>
  <c r="VOG168" i="5"/>
  <c r="VNQ168" i="5"/>
  <c r="VNA168" i="5"/>
  <c r="VMK168" i="5"/>
  <c r="VLU168" i="5"/>
  <c r="VLE168" i="5"/>
  <c r="VKO168" i="5"/>
  <c r="VJY168" i="5"/>
  <c r="VJI168" i="5"/>
  <c r="VIS168" i="5"/>
  <c r="VIC168" i="5"/>
  <c r="VHM168" i="5"/>
  <c r="VGW168" i="5"/>
  <c r="VGG168" i="5"/>
  <c r="VFQ168" i="5"/>
  <c r="VFA168" i="5"/>
  <c r="VEK168" i="5"/>
  <c r="VDU168" i="5"/>
  <c r="VDE168" i="5"/>
  <c r="VCO168" i="5"/>
  <c r="VBY168" i="5"/>
  <c r="VBI168" i="5"/>
  <c r="VAS168" i="5"/>
  <c r="VAC168" i="5"/>
  <c r="UZM168" i="5"/>
  <c r="UYW168" i="5"/>
  <c r="UYG168" i="5"/>
  <c r="UXQ168" i="5"/>
  <c r="UXA168" i="5"/>
  <c r="UWK168" i="5"/>
  <c r="UVU168" i="5"/>
  <c r="UVE168" i="5"/>
  <c r="UUO168" i="5"/>
  <c r="UTY168" i="5"/>
  <c r="UTI168" i="5"/>
  <c r="USS168" i="5"/>
  <c r="USC168" i="5"/>
  <c r="URM168" i="5"/>
  <c r="UQW168" i="5"/>
  <c r="UQG168" i="5"/>
  <c r="UPQ168" i="5"/>
  <c r="UPA168" i="5"/>
  <c r="UOK168" i="5"/>
  <c r="UNU168" i="5"/>
  <c r="UNE168" i="5"/>
  <c r="UMO168" i="5"/>
  <c r="ULY168" i="5"/>
  <c r="ULI168" i="5"/>
  <c r="UKS168" i="5"/>
  <c r="UKC168" i="5"/>
  <c r="UJM168" i="5"/>
  <c r="UIW168" i="5"/>
  <c r="UIG168" i="5"/>
  <c r="UHQ168" i="5"/>
  <c r="UHA168" i="5"/>
  <c r="UGK168" i="5"/>
  <c r="UFU168" i="5"/>
  <c r="UFE168" i="5"/>
  <c r="UEO168" i="5"/>
  <c r="UDY168" i="5"/>
  <c r="UDI168" i="5"/>
  <c r="UCS168" i="5"/>
  <c r="UCC168" i="5"/>
  <c r="UBM168" i="5"/>
  <c r="UAW168" i="5"/>
  <c r="UAG168" i="5"/>
  <c r="TZQ168" i="5"/>
  <c r="TZA168" i="5"/>
  <c r="TYK168" i="5"/>
  <c r="TXU168" i="5"/>
  <c r="TXE168" i="5"/>
  <c r="TWO168" i="5"/>
  <c r="TVY168" i="5"/>
  <c r="TVI168" i="5"/>
  <c r="TUS168" i="5"/>
  <c r="TUC168" i="5"/>
  <c r="TTM168" i="5"/>
  <c r="TSW168" i="5"/>
  <c r="TSG168" i="5"/>
  <c r="TRQ168" i="5"/>
  <c r="TRA168" i="5"/>
  <c r="TQK168" i="5"/>
  <c r="TPU168" i="5"/>
  <c r="TPE168" i="5"/>
  <c r="TOO168" i="5"/>
  <c r="TNY168" i="5"/>
  <c r="TNI168" i="5"/>
  <c r="TMS168" i="5"/>
  <c r="TMC168" i="5"/>
  <c r="TLM168" i="5"/>
  <c r="TKW168" i="5"/>
  <c r="TKG168" i="5"/>
  <c r="TJQ168" i="5"/>
  <c r="TJA168" i="5"/>
  <c r="TIK168" i="5"/>
  <c r="THU168" i="5"/>
  <c r="THE168" i="5"/>
  <c r="TGO168" i="5"/>
  <c r="TFY168" i="5"/>
  <c r="TFI168" i="5"/>
  <c r="TES168" i="5"/>
  <c r="TEC168" i="5"/>
  <c r="TDM168" i="5"/>
  <c r="TCW168" i="5"/>
  <c r="TCG168" i="5"/>
  <c r="TBQ168" i="5"/>
  <c r="TBA168" i="5"/>
  <c r="TAK168" i="5"/>
  <c r="SZU168" i="5"/>
  <c r="SZE168" i="5"/>
  <c r="SYO168" i="5"/>
  <c r="SXY168" i="5"/>
  <c r="SXI168" i="5"/>
  <c r="SWS168" i="5"/>
  <c r="SWC168" i="5"/>
  <c r="SVM168" i="5"/>
  <c r="SUW168" i="5"/>
  <c r="SUG168" i="5"/>
  <c r="STQ168" i="5"/>
  <c r="STA168" i="5"/>
  <c r="SSK168" i="5"/>
  <c r="SRU168" i="5"/>
  <c r="SRE168" i="5"/>
  <c r="SQO168" i="5"/>
  <c r="SPY168" i="5"/>
  <c r="SPI168" i="5"/>
  <c r="SOS168" i="5"/>
  <c r="SOC168" i="5"/>
  <c r="SNM168" i="5"/>
  <c r="SMW168" i="5"/>
  <c r="SMG168" i="5"/>
  <c r="SLQ168" i="5"/>
  <c r="SLA168" i="5"/>
  <c r="SKK168" i="5"/>
  <c r="SJU168" i="5"/>
  <c r="SJE168" i="5"/>
  <c r="SIO168" i="5"/>
  <c r="SHY168" i="5"/>
  <c r="SHI168" i="5"/>
  <c r="SGS168" i="5"/>
  <c r="SGC168" i="5"/>
  <c r="SFM168" i="5"/>
  <c r="SEW168" i="5"/>
  <c r="SEG168" i="5"/>
  <c r="SDQ168" i="5"/>
  <c r="SDA168" i="5"/>
  <c r="SCK168" i="5"/>
  <c r="SBU168" i="5"/>
  <c r="SBE168" i="5"/>
  <c r="SAO168" i="5"/>
  <c r="RZY168" i="5"/>
  <c r="RZI168" i="5"/>
  <c r="RYS168" i="5"/>
  <c r="RYC168" i="5"/>
  <c r="RXM168" i="5"/>
  <c r="RWW168" i="5"/>
  <c r="RWG168" i="5"/>
  <c r="RVQ168" i="5"/>
  <c r="RVA168" i="5"/>
  <c r="RUK168" i="5"/>
  <c r="RTU168" i="5"/>
  <c r="RTE168" i="5"/>
  <c r="RSO168" i="5"/>
  <c r="RRY168" i="5"/>
  <c r="RRI168" i="5"/>
  <c r="RQS168" i="5"/>
  <c r="RQC168" i="5"/>
  <c r="RPM168" i="5"/>
  <c r="ROW168" i="5"/>
  <c r="ROG168" i="5"/>
  <c r="RNQ168" i="5"/>
  <c r="RNA168" i="5"/>
  <c r="RMK168" i="5"/>
  <c r="RLU168" i="5"/>
  <c r="RLE168" i="5"/>
  <c r="RKO168" i="5"/>
  <c r="RJY168" i="5"/>
  <c r="RJI168" i="5"/>
  <c r="RIS168" i="5"/>
  <c r="RIC168" i="5"/>
  <c r="RHM168" i="5"/>
  <c r="RGW168" i="5"/>
  <c r="RGG168" i="5"/>
  <c r="RFQ168" i="5"/>
  <c r="RFA168" i="5"/>
  <c r="REK168" i="5"/>
  <c r="RDU168" i="5"/>
  <c r="RDE168" i="5"/>
  <c r="RCO168" i="5"/>
  <c r="RBY168" i="5"/>
  <c r="RBI168" i="5"/>
  <c r="RAS168" i="5"/>
  <c r="RAC168" i="5"/>
  <c r="QZM168" i="5"/>
  <c r="QYW168" i="5"/>
  <c r="QYG168" i="5"/>
  <c r="QXQ168" i="5"/>
  <c r="QXA168" i="5"/>
  <c r="QWK168" i="5"/>
  <c r="QVU168" i="5"/>
  <c r="QVE168" i="5"/>
  <c r="QUO168" i="5"/>
  <c r="QTY168" i="5"/>
  <c r="QTI168" i="5"/>
  <c r="QSS168" i="5"/>
  <c r="QSC168" i="5"/>
  <c r="QRM168" i="5"/>
  <c r="QQW168" i="5"/>
  <c r="QQG168" i="5"/>
  <c r="QPQ168" i="5"/>
  <c r="QPA168" i="5"/>
  <c r="QOK168" i="5"/>
  <c r="QNU168" i="5"/>
  <c r="QNE168" i="5"/>
  <c r="QMO168" i="5"/>
  <c r="QLY168" i="5"/>
  <c r="QLI168" i="5"/>
  <c r="QKS168" i="5"/>
  <c r="QKC168" i="5"/>
  <c r="QJM168" i="5"/>
  <c r="QIW168" i="5"/>
  <c r="QIG168" i="5"/>
  <c r="QHQ168" i="5"/>
  <c r="QHA168" i="5"/>
  <c r="QGK168" i="5"/>
  <c r="QFU168" i="5"/>
  <c r="QFE168" i="5"/>
  <c r="QEO168" i="5"/>
  <c r="QDY168" i="5"/>
  <c r="QDI168" i="5"/>
  <c r="QCS168" i="5"/>
  <c r="QCC168" i="5"/>
  <c r="QBM168" i="5"/>
  <c r="QAW168" i="5"/>
  <c r="QAG168" i="5"/>
  <c r="PZQ168" i="5"/>
  <c r="PZA168" i="5"/>
  <c r="PYK168" i="5"/>
  <c r="PXU168" i="5"/>
  <c r="PXE168" i="5"/>
  <c r="PWO168" i="5"/>
  <c r="PVY168" i="5"/>
  <c r="PVI168" i="5"/>
  <c r="PUS168" i="5"/>
  <c r="PUC168" i="5"/>
  <c r="PTM168" i="5"/>
  <c r="PSW168" i="5"/>
  <c r="PSG168" i="5"/>
  <c r="PRQ168" i="5"/>
  <c r="PRA168" i="5"/>
  <c r="PQK168" i="5"/>
  <c r="PPU168" i="5"/>
  <c r="PPE168" i="5"/>
  <c r="POO168" i="5"/>
  <c r="PNY168" i="5"/>
  <c r="PNI168" i="5"/>
  <c r="PMS168" i="5"/>
  <c r="PMC168" i="5"/>
  <c r="PLM168" i="5"/>
  <c r="PKW168" i="5"/>
  <c r="PKG168" i="5"/>
  <c r="PJQ168" i="5"/>
  <c r="PJA168" i="5"/>
  <c r="PIK168" i="5"/>
  <c r="PHU168" i="5"/>
  <c r="PHE168" i="5"/>
  <c r="PGO168" i="5"/>
  <c r="PFY168" i="5"/>
  <c r="PFI168" i="5"/>
  <c r="PES168" i="5"/>
  <c r="PEC168" i="5"/>
  <c r="PDM168" i="5"/>
  <c r="PCW168" i="5"/>
  <c r="PCG168" i="5"/>
  <c r="PBQ168" i="5"/>
  <c r="PBA168" i="5"/>
  <c r="PAK168" i="5"/>
  <c r="OZU168" i="5"/>
  <c r="OZE168" i="5"/>
  <c r="OYO168" i="5"/>
  <c r="OXY168" i="5"/>
  <c r="OXI168" i="5"/>
  <c r="OWS168" i="5"/>
  <c r="OWC168" i="5"/>
  <c r="OVM168" i="5"/>
  <c r="OUW168" i="5"/>
  <c r="OUG168" i="5"/>
  <c r="OTQ168" i="5"/>
  <c r="OTA168" i="5"/>
  <c r="OSK168" i="5"/>
  <c r="ORU168" i="5"/>
  <c r="ORE168" i="5"/>
  <c r="OQO168" i="5"/>
  <c r="OPY168" i="5"/>
  <c r="OPI168" i="5"/>
  <c r="OOS168" i="5"/>
  <c r="OOC168" i="5"/>
  <c r="ONM168" i="5"/>
  <c r="OMW168" i="5"/>
  <c r="OMG168" i="5"/>
  <c r="OLQ168" i="5"/>
  <c r="OLA168" i="5"/>
  <c r="OKK168" i="5"/>
  <c r="OJU168" i="5"/>
  <c r="OJE168" i="5"/>
  <c r="OIO168" i="5"/>
  <c r="OHY168" i="5"/>
  <c r="OHI168" i="5"/>
  <c r="OGS168" i="5"/>
  <c r="OGC168" i="5"/>
  <c r="OFM168" i="5"/>
  <c r="OEW168" i="5"/>
  <c r="OEG168" i="5"/>
  <c r="ODQ168" i="5"/>
  <c r="ODA168" i="5"/>
  <c r="OCK168" i="5"/>
  <c r="OBU168" i="5"/>
  <c r="OBE168" i="5"/>
  <c r="OAO168" i="5"/>
  <c r="NZY168" i="5"/>
  <c r="NZI168" i="5"/>
  <c r="NYS168" i="5"/>
  <c r="NYC168" i="5"/>
  <c r="NXM168" i="5"/>
  <c r="NWW168" i="5"/>
  <c r="NWG168" i="5"/>
  <c r="NVQ168" i="5"/>
  <c r="NVA168" i="5"/>
  <c r="NUK168" i="5"/>
  <c r="NTU168" i="5"/>
  <c r="NTE168" i="5"/>
  <c r="NSO168" i="5"/>
  <c r="NRY168" i="5"/>
  <c r="NRI168" i="5"/>
  <c r="NQS168" i="5"/>
  <c r="NQC168" i="5"/>
  <c r="NPM168" i="5"/>
  <c r="NOW168" i="5"/>
  <c r="NOG168" i="5"/>
  <c r="NNQ168" i="5"/>
  <c r="NNA168" i="5"/>
  <c r="NMK168" i="5"/>
  <c r="NLU168" i="5"/>
  <c r="NLE168" i="5"/>
  <c r="NKO168" i="5"/>
  <c r="NJY168" i="5"/>
  <c r="NJI168" i="5"/>
  <c r="NIS168" i="5"/>
  <c r="NIC168" i="5"/>
  <c r="NHM168" i="5"/>
  <c r="NGW168" i="5"/>
  <c r="NGG168" i="5"/>
  <c r="NFQ168" i="5"/>
  <c r="NFA168" i="5"/>
  <c r="NEK168" i="5"/>
  <c r="NDU168" i="5"/>
  <c r="NDE168" i="5"/>
  <c r="NCO168" i="5"/>
  <c r="NBY168" i="5"/>
  <c r="NBI168" i="5"/>
  <c r="NAS168" i="5"/>
  <c r="NAC168" i="5"/>
  <c r="MZM168" i="5"/>
  <c r="MYW168" i="5"/>
  <c r="MYG168" i="5"/>
  <c r="MXQ168" i="5"/>
  <c r="MXA168" i="5"/>
  <c r="MWK168" i="5"/>
  <c r="MVU168" i="5"/>
  <c r="MVE168" i="5"/>
  <c r="MUO168" i="5"/>
  <c r="MTY168" i="5"/>
  <c r="MTI168" i="5"/>
  <c r="MSS168" i="5"/>
  <c r="MSC168" i="5"/>
  <c r="MRM168" i="5"/>
  <c r="MQW168" i="5"/>
  <c r="MQG168" i="5"/>
  <c r="MPQ168" i="5"/>
  <c r="MPA168" i="5"/>
  <c r="MOK168" i="5"/>
  <c r="MNU168" i="5"/>
  <c r="MNE168" i="5"/>
  <c r="MMO168" i="5"/>
  <c r="MLY168" i="5"/>
  <c r="MLI168" i="5"/>
  <c r="MKS168" i="5"/>
  <c r="MKC168" i="5"/>
  <c r="MJM168" i="5"/>
  <c r="MIW168" i="5"/>
  <c r="MIG168" i="5"/>
  <c r="MHQ168" i="5"/>
  <c r="MHA168" i="5"/>
  <c r="MGK168" i="5"/>
  <c r="MFU168" i="5"/>
  <c r="MFE168" i="5"/>
  <c r="MEO168" i="5"/>
  <c r="MDY168" i="5"/>
  <c r="MDI168" i="5"/>
  <c r="MCS168" i="5"/>
  <c r="MCC168" i="5"/>
  <c r="MBM168" i="5"/>
  <c r="MAW168" i="5"/>
  <c r="MAG168" i="5"/>
  <c r="LZQ168" i="5"/>
  <c r="LZA168" i="5"/>
  <c r="LYK168" i="5"/>
  <c r="LXU168" i="5"/>
  <c r="LXE168" i="5"/>
  <c r="LWO168" i="5"/>
  <c r="LVY168" i="5"/>
  <c r="LVI168" i="5"/>
  <c r="LUS168" i="5"/>
  <c r="LUC168" i="5"/>
  <c r="LTM168" i="5"/>
  <c r="LSW168" i="5"/>
  <c r="LSG168" i="5"/>
  <c r="LRQ168" i="5"/>
  <c r="LRA168" i="5"/>
  <c r="LQK168" i="5"/>
  <c r="LPU168" i="5"/>
  <c r="LPE168" i="5"/>
  <c r="LOO168" i="5"/>
  <c r="LNY168" i="5"/>
  <c r="LNI168" i="5"/>
  <c r="LMS168" i="5"/>
  <c r="LMC168" i="5"/>
  <c r="LLM168" i="5"/>
  <c r="LKW168" i="5"/>
  <c r="LKG168" i="5"/>
  <c r="LJQ168" i="5"/>
  <c r="LJA168" i="5"/>
  <c r="LIK168" i="5"/>
  <c r="LHU168" i="5"/>
  <c r="LHE168" i="5"/>
  <c r="LGO168" i="5"/>
  <c r="LFY168" i="5"/>
  <c r="LFI168" i="5"/>
  <c r="LES168" i="5"/>
  <c r="LEC168" i="5"/>
  <c r="LDM168" i="5"/>
  <c r="LCW168" i="5"/>
  <c r="LCG168" i="5"/>
  <c r="LBQ168" i="5"/>
  <c r="LBA168" i="5"/>
  <c r="LAK168" i="5"/>
  <c r="KZU168" i="5"/>
  <c r="KZE168" i="5"/>
  <c r="KYO168" i="5"/>
  <c r="KXY168" i="5"/>
  <c r="KXI168" i="5"/>
  <c r="KWS168" i="5"/>
  <c r="KWC168" i="5"/>
  <c r="KVM168" i="5"/>
  <c r="KUW168" i="5"/>
  <c r="KUG168" i="5"/>
  <c r="KTQ168" i="5"/>
  <c r="KTA168" i="5"/>
  <c r="KSK168" i="5"/>
  <c r="KRU168" i="5"/>
  <c r="KRE168" i="5"/>
  <c r="KQO168" i="5"/>
  <c r="KPY168" i="5"/>
  <c r="KPI168" i="5"/>
  <c r="KOS168" i="5"/>
  <c r="KOC168" i="5"/>
  <c r="KNM168" i="5"/>
  <c r="KMW168" i="5"/>
  <c r="KMG168" i="5"/>
  <c r="KLQ168" i="5"/>
  <c r="KLA168" i="5"/>
  <c r="KKK168" i="5"/>
  <c r="KJU168" i="5"/>
  <c r="KJE168" i="5"/>
  <c r="KIO168" i="5"/>
  <c r="KHY168" i="5"/>
  <c r="KHI168" i="5"/>
  <c r="KGS168" i="5"/>
  <c r="KGC168" i="5"/>
  <c r="KFM168" i="5"/>
  <c r="KEW168" i="5"/>
  <c r="KEG168" i="5"/>
  <c r="KDQ168" i="5"/>
  <c r="KDA168" i="5"/>
  <c r="KCK168" i="5"/>
  <c r="KBU168" i="5"/>
  <c r="KBE168" i="5"/>
  <c r="KAO168" i="5"/>
  <c r="JZY168" i="5"/>
  <c r="JZI168" i="5"/>
  <c r="JYS168" i="5"/>
  <c r="JYC168" i="5"/>
  <c r="JXM168" i="5"/>
  <c r="JWW168" i="5"/>
  <c r="JWG168" i="5"/>
  <c r="JVQ168" i="5"/>
  <c r="JVA168" i="5"/>
  <c r="JUK168" i="5"/>
  <c r="JTU168" i="5"/>
  <c r="JTE168" i="5"/>
  <c r="JSO168" i="5"/>
  <c r="JRY168" i="5"/>
  <c r="JRI168" i="5"/>
  <c r="JQS168" i="5"/>
  <c r="JQC168" i="5"/>
  <c r="JPM168" i="5"/>
  <c r="JOW168" i="5"/>
  <c r="JOG168" i="5"/>
  <c r="JNQ168" i="5"/>
  <c r="JNA168" i="5"/>
  <c r="JMK168" i="5"/>
  <c r="JLU168" i="5"/>
  <c r="JLE168" i="5"/>
  <c r="JKO168" i="5"/>
  <c r="JJY168" i="5"/>
  <c r="JJI168" i="5"/>
  <c r="JIS168" i="5"/>
  <c r="JIC168" i="5"/>
  <c r="JHM168" i="5"/>
  <c r="JGW168" i="5"/>
  <c r="JGG168" i="5"/>
  <c r="JFQ168" i="5"/>
  <c r="JFA168" i="5"/>
  <c r="JEK168" i="5"/>
  <c r="JDU168" i="5"/>
  <c r="JDE168" i="5"/>
  <c r="JCO168" i="5"/>
  <c r="JBY168" i="5"/>
  <c r="JBI168" i="5"/>
  <c r="JAS168" i="5"/>
  <c r="JAC168" i="5"/>
  <c r="IZM168" i="5"/>
  <c r="IYW168" i="5"/>
  <c r="IYG168" i="5"/>
  <c r="IXQ168" i="5"/>
  <c r="IXA168" i="5"/>
  <c r="IWK168" i="5"/>
  <c r="IVU168" i="5"/>
  <c r="IVE168" i="5"/>
  <c r="IUO168" i="5"/>
  <c r="ITY168" i="5"/>
  <c r="ITI168" i="5"/>
  <c r="ISS168" i="5"/>
  <c r="ISC168" i="5"/>
  <c r="IRM168" i="5"/>
  <c r="IQW168" i="5"/>
  <c r="IQG168" i="5"/>
  <c r="IPQ168" i="5"/>
  <c r="IPA168" i="5"/>
  <c r="IOK168" i="5"/>
  <c r="INU168" i="5"/>
  <c r="INE168" i="5"/>
  <c r="IMO168" i="5"/>
  <c r="ILY168" i="5"/>
  <c r="ILI168" i="5"/>
  <c r="IKS168" i="5"/>
  <c r="IKC168" i="5"/>
  <c r="IJM168" i="5"/>
  <c r="IIW168" i="5"/>
  <c r="IIG168" i="5"/>
  <c r="IHQ168" i="5"/>
  <c r="IHA168" i="5"/>
  <c r="IGK168" i="5"/>
  <c r="IFU168" i="5"/>
  <c r="IFE168" i="5"/>
  <c r="IEO168" i="5"/>
  <c r="IDY168" i="5"/>
  <c r="IDI168" i="5"/>
  <c r="ICS168" i="5"/>
  <c r="ICC168" i="5"/>
  <c r="IBM168" i="5"/>
  <c r="IAW168" i="5"/>
  <c r="IAG168" i="5"/>
  <c r="HZQ168" i="5"/>
  <c r="HZA168" i="5"/>
  <c r="HYK168" i="5"/>
  <c r="HXU168" i="5"/>
  <c r="HXE168" i="5"/>
  <c r="HWO168" i="5"/>
  <c r="HVY168" i="5"/>
  <c r="HVI168" i="5"/>
  <c r="HUS168" i="5"/>
  <c r="HUC168" i="5"/>
  <c r="HTM168" i="5"/>
  <c r="HSW168" i="5"/>
  <c r="HSG168" i="5"/>
  <c r="HRQ168" i="5"/>
  <c r="HRA168" i="5"/>
  <c r="HQK168" i="5"/>
  <c r="HPU168" i="5"/>
  <c r="HPE168" i="5"/>
  <c r="HOO168" i="5"/>
  <c r="HNY168" i="5"/>
  <c r="HNI168" i="5"/>
  <c r="HMS168" i="5"/>
  <c r="HMC168" i="5"/>
  <c r="HLM168" i="5"/>
  <c r="HKW168" i="5"/>
  <c r="HKG168" i="5"/>
  <c r="HJQ168" i="5"/>
  <c r="HJA168" i="5"/>
  <c r="HIK168" i="5"/>
  <c r="HHU168" i="5"/>
  <c r="HHE168" i="5"/>
  <c r="HGO168" i="5"/>
  <c r="HFY168" i="5"/>
  <c r="HFI168" i="5"/>
  <c r="HES168" i="5"/>
  <c r="HEC168" i="5"/>
  <c r="HDM168" i="5"/>
  <c r="HCW168" i="5"/>
  <c r="HCG168" i="5"/>
  <c r="HBQ168" i="5"/>
  <c r="HBA168" i="5"/>
  <c r="HAK168" i="5"/>
  <c r="GZU168" i="5"/>
  <c r="GZE168" i="5"/>
  <c r="GYO168" i="5"/>
  <c r="GXY168" i="5"/>
  <c r="GXI168" i="5"/>
  <c r="GWS168" i="5"/>
  <c r="GWC168" i="5"/>
  <c r="GVM168" i="5"/>
  <c r="GUW168" i="5"/>
  <c r="GUG168" i="5"/>
  <c r="GTQ168" i="5"/>
  <c r="GTA168" i="5"/>
  <c r="GSK168" i="5"/>
  <c r="GRU168" i="5"/>
  <c r="GRE168" i="5"/>
  <c r="GQO168" i="5"/>
  <c r="GPY168" i="5"/>
  <c r="GPI168" i="5"/>
  <c r="GOS168" i="5"/>
  <c r="GOC168" i="5"/>
  <c r="GNM168" i="5"/>
  <c r="GMW168" i="5"/>
  <c r="GMG168" i="5"/>
  <c r="GLQ168" i="5"/>
  <c r="GLA168" i="5"/>
  <c r="GKK168" i="5"/>
  <c r="GJU168" i="5"/>
  <c r="GJE168" i="5"/>
  <c r="GIO168" i="5"/>
  <c r="GHY168" i="5"/>
  <c r="GHI168" i="5"/>
  <c r="GGS168" i="5"/>
  <c r="GGC168" i="5"/>
  <c r="GFM168" i="5"/>
  <c r="GEW168" i="5"/>
  <c r="GEG168" i="5"/>
  <c r="GDQ168" i="5"/>
  <c r="GDA168" i="5"/>
  <c r="GCK168" i="5"/>
  <c r="GBU168" i="5"/>
  <c r="GBE168" i="5"/>
  <c r="GAO168" i="5"/>
  <c r="FZY168" i="5"/>
  <c r="FZI168" i="5"/>
  <c r="FYS168" i="5"/>
  <c r="FYC168" i="5"/>
  <c r="FXM168" i="5"/>
  <c r="FWW168" i="5"/>
  <c r="FWG168" i="5"/>
  <c r="FVQ168" i="5"/>
  <c r="FVA168" i="5"/>
  <c r="FUK168" i="5"/>
  <c r="FTU168" i="5"/>
  <c r="FTE168" i="5"/>
  <c r="FSO168" i="5"/>
  <c r="FRY168" i="5"/>
  <c r="FRI168" i="5"/>
  <c r="FQS168" i="5"/>
  <c r="FQC168" i="5"/>
  <c r="FPM168" i="5"/>
  <c r="FOW168" i="5"/>
  <c r="FOG168" i="5"/>
  <c r="FNQ168" i="5"/>
  <c r="FNA168" i="5"/>
  <c r="FMK168" i="5"/>
  <c r="FLU168" i="5"/>
  <c r="FLE168" i="5"/>
  <c r="FKO168" i="5"/>
  <c r="FJY168" i="5"/>
  <c r="FJI168" i="5"/>
  <c r="FIS168" i="5"/>
  <c r="FIC168" i="5"/>
  <c r="FHM168" i="5"/>
  <c r="FGW168" i="5"/>
  <c r="FGG168" i="5"/>
  <c r="FFQ168" i="5"/>
  <c r="FFA168" i="5"/>
  <c r="FEK168" i="5"/>
  <c r="FDU168" i="5"/>
  <c r="FDE168" i="5"/>
  <c r="FCO168" i="5"/>
  <c r="FBY168" i="5"/>
  <c r="FBI168" i="5"/>
  <c r="FAS168" i="5"/>
  <c r="FAC168" i="5"/>
  <c r="EZM168" i="5"/>
  <c r="EYW168" i="5"/>
  <c r="EYG168" i="5"/>
  <c r="EXQ168" i="5"/>
  <c r="EXA168" i="5"/>
  <c r="EWK168" i="5"/>
  <c r="EVU168" i="5"/>
  <c r="EVE168" i="5"/>
  <c r="EUO168" i="5"/>
  <c r="ETY168" i="5"/>
  <c r="ETI168" i="5"/>
  <c r="ESS168" i="5"/>
  <c r="ESC168" i="5"/>
  <c r="ERM168" i="5"/>
  <c r="EQW168" i="5"/>
  <c r="EQG168" i="5"/>
  <c r="EPQ168" i="5"/>
  <c r="EPA168" i="5"/>
  <c r="EOK168" i="5"/>
  <c r="ENU168" i="5"/>
  <c r="ENE168" i="5"/>
  <c r="EMO168" i="5"/>
  <c r="ELY168" i="5"/>
  <c r="ELI168" i="5"/>
  <c r="EKS168" i="5"/>
  <c r="EKC168" i="5"/>
  <c r="EJM168" i="5"/>
  <c r="EIW168" i="5"/>
  <c r="EIG168" i="5"/>
  <c r="EHQ168" i="5"/>
  <c r="EHA168" i="5"/>
  <c r="EGK168" i="5"/>
  <c r="EFU168" i="5"/>
  <c r="EFE168" i="5"/>
  <c r="EEO168" i="5"/>
  <c r="EDY168" i="5"/>
  <c r="EDI168" i="5"/>
  <c r="ECS168" i="5"/>
  <c r="ECC168" i="5"/>
  <c r="EBM168" i="5"/>
  <c r="EAW168" i="5"/>
  <c r="EAG168" i="5"/>
  <c r="DZQ168" i="5"/>
  <c r="DZA168" i="5"/>
  <c r="DYK168" i="5"/>
  <c r="DXU168" i="5"/>
  <c r="DXE168" i="5"/>
  <c r="DWO168" i="5"/>
  <c r="DVY168" i="5"/>
  <c r="DVI168" i="5"/>
  <c r="DUS168" i="5"/>
  <c r="DUC168" i="5"/>
  <c r="DTM168" i="5"/>
  <c r="DSW168" i="5"/>
  <c r="DSG168" i="5"/>
  <c r="DRQ168" i="5"/>
  <c r="DRA168" i="5"/>
  <c r="DQK168" i="5"/>
  <c r="DPU168" i="5"/>
  <c r="DPE168" i="5"/>
  <c r="DOO168" i="5"/>
  <c r="DNY168" i="5"/>
  <c r="DNI168" i="5"/>
  <c r="DMS168" i="5"/>
  <c r="DMC168" i="5"/>
  <c r="DLM168" i="5"/>
  <c r="DKW168" i="5"/>
  <c r="DKG168" i="5"/>
  <c r="DJQ168" i="5"/>
  <c r="DJA168" i="5"/>
  <c r="DIK168" i="5"/>
  <c r="DHU168" i="5"/>
  <c r="DHE168" i="5"/>
  <c r="DGO168" i="5"/>
  <c r="DFY168" i="5"/>
  <c r="DFI168" i="5"/>
  <c r="DES168" i="5"/>
  <c r="DEC168" i="5"/>
  <c r="DDM168" i="5"/>
  <c r="DCW168" i="5"/>
  <c r="DCG168" i="5"/>
  <c r="DBQ168" i="5"/>
  <c r="DBA168" i="5"/>
  <c r="DAK168" i="5"/>
  <c r="CZU168" i="5"/>
  <c r="CZE168" i="5"/>
  <c r="CYO168" i="5"/>
  <c r="CXY168" i="5"/>
  <c r="CXI168" i="5"/>
  <c r="CWS168" i="5"/>
  <c r="CWC168" i="5"/>
  <c r="CVM168" i="5"/>
  <c r="CUW168" i="5"/>
  <c r="CUG168" i="5"/>
  <c r="CTQ168" i="5"/>
  <c r="CTA168" i="5"/>
  <c r="CSK168" i="5"/>
  <c r="CRU168" i="5"/>
  <c r="CRE168" i="5"/>
  <c r="CQO168" i="5"/>
  <c r="CPY168" i="5"/>
  <c r="CPI168" i="5"/>
  <c r="COS168" i="5"/>
  <c r="COC168" i="5"/>
  <c r="CNM168" i="5"/>
  <c r="CMW168" i="5"/>
  <c r="CMG168" i="5"/>
  <c r="CLQ168" i="5"/>
  <c r="CLA168" i="5"/>
  <c r="CKK168" i="5"/>
  <c r="CJU168" i="5"/>
  <c r="CJE168" i="5"/>
  <c r="CIO168" i="5"/>
  <c r="CHY168" i="5"/>
  <c r="CHI168" i="5"/>
  <c r="CGS168" i="5"/>
  <c r="CGC168" i="5"/>
  <c r="CFM168" i="5"/>
  <c r="CEW168" i="5"/>
  <c r="CEG168" i="5"/>
  <c r="CDQ168" i="5"/>
  <c r="CDA168" i="5"/>
  <c r="CCK168" i="5"/>
  <c r="CBU168" i="5"/>
  <c r="CBE168" i="5"/>
  <c r="CAO168" i="5"/>
  <c r="BZY168" i="5"/>
  <c r="BZI168" i="5"/>
  <c r="BYS168" i="5"/>
  <c r="BYC168" i="5"/>
  <c r="BXM168" i="5"/>
  <c r="BWW168" i="5"/>
  <c r="BWG168" i="5"/>
  <c r="BVQ168" i="5"/>
  <c r="BVA168" i="5"/>
  <c r="BUK168" i="5"/>
  <c r="BTU168" i="5"/>
  <c r="BTE168" i="5"/>
  <c r="BSO168" i="5"/>
  <c r="BRY168" i="5"/>
  <c r="BRI168" i="5"/>
  <c r="BQS168" i="5"/>
  <c r="BQC168" i="5"/>
  <c r="BPM168" i="5"/>
  <c r="BOW168" i="5"/>
  <c r="BOG168" i="5"/>
  <c r="BNQ168" i="5"/>
  <c r="BNA168" i="5"/>
  <c r="BMK168" i="5"/>
  <c r="BLU168" i="5"/>
  <c r="BLE168" i="5"/>
  <c r="BKO168" i="5"/>
  <c r="BJY168" i="5"/>
  <c r="BJI168" i="5"/>
  <c r="BIS168" i="5"/>
  <c r="BIC168" i="5"/>
  <c r="BHM168" i="5"/>
  <c r="BGW168" i="5"/>
  <c r="BGG168" i="5"/>
  <c r="BFQ168" i="5"/>
  <c r="BFA168" i="5"/>
  <c r="BEK168" i="5"/>
  <c r="BDU168" i="5"/>
  <c r="BDE168" i="5"/>
  <c r="BCO168" i="5"/>
  <c r="BBY168" i="5"/>
  <c r="BBI168" i="5"/>
  <c r="BAS168" i="5"/>
  <c r="BAC168" i="5"/>
  <c r="AZM168" i="5"/>
  <c r="AYW168" i="5"/>
  <c r="AYG168" i="5"/>
  <c r="AXQ168" i="5"/>
  <c r="AXA168" i="5"/>
  <c r="AWK168" i="5"/>
  <c r="AVU168" i="5"/>
  <c r="AVE168" i="5"/>
  <c r="AUO168" i="5"/>
  <c r="ATY168" i="5"/>
  <c r="ATI168" i="5"/>
  <c r="ASS168" i="5"/>
  <c r="ASC168" i="5"/>
  <c r="ARM168" i="5"/>
  <c r="AQW168" i="5"/>
  <c r="AQG168" i="5"/>
  <c r="APQ168" i="5"/>
  <c r="APA168" i="5"/>
  <c r="AOK168" i="5"/>
  <c r="ANU168" i="5"/>
  <c r="ANE168" i="5"/>
  <c r="AMO168" i="5"/>
  <c r="ALY168" i="5"/>
  <c r="ALI168" i="5"/>
  <c r="AKS168" i="5"/>
  <c r="AKC168" i="5"/>
  <c r="AJM168" i="5"/>
  <c r="AIW168" i="5"/>
  <c r="AIG168" i="5"/>
  <c r="AHQ168" i="5"/>
  <c r="AHA168" i="5"/>
  <c r="AGK168" i="5"/>
  <c r="AFU168" i="5"/>
  <c r="AFE168" i="5"/>
  <c r="AEO168" i="5"/>
  <c r="ADY168" i="5"/>
  <c r="ADI168" i="5"/>
  <c r="ACS168" i="5"/>
  <c r="ACC168" i="5"/>
  <c r="ABM168" i="5"/>
  <c r="AAW168" i="5"/>
  <c r="AAG168" i="5"/>
  <c r="ZQ168" i="5"/>
  <c r="ZA168" i="5"/>
  <c r="YK168" i="5"/>
  <c r="XU168" i="5"/>
  <c r="XE168" i="5"/>
  <c r="WO168" i="5"/>
  <c r="VY168" i="5"/>
  <c r="VI168" i="5"/>
  <c r="US168" i="5"/>
  <c r="UC168" i="5"/>
  <c r="TM168" i="5"/>
  <c r="SW168" i="5"/>
  <c r="SG168" i="5"/>
  <c r="RQ168" i="5"/>
  <c r="RA168" i="5"/>
  <c r="QK168" i="5"/>
  <c r="PU168" i="5"/>
  <c r="PE168" i="5"/>
  <c r="OO168" i="5"/>
  <c r="NY168" i="5"/>
  <c r="NI168" i="5"/>
  <c r="MS168" i="5"/>
  <c r="MC168" i="5"/>
  <c r="LM168" i="5"/>
  <c r="KW168" i="5"/>
  <c r="KG168" i="5"/>
  <c r="JQ168" i="5"/>
  <c r="JA168" i="5"/>
  <c r="IK168" i="5"/>
  <c r="HU168" i="5"/>
  <c r="HE168" i="5"/>
  <c r="GO168" i="5"/>
  <c r="FY168" i="5"/>
  <c r="FI168" i="5"/>
  <c r="ES168" i="5"/>
  <c r="EC168" i="5"/>
  <c r="DM168" i="5"/>
  <c r="CW168" i="5"/>
  <c r="CG168" i="5"/>
  <c r="BQ168" i="5"/>
  <c r="BA168" i="5"/>
  <c r="AK168" i="5"/>
  <c r="U168" i="5"/>
  <c r="E168" i="5"/>
  <c r="XES167" i="5"/>
  <c r="XEC167" i="5"/>
  <c r="XDM167" i="5"/>
  <c r="XCW167" i="5"/>
  <c r="XCG167" i="5"/>
  <c r="XBQ167" i="5"/>
  <c r="XBA167" i="5"/>
  <c r="XAK167" i="5"/>
  <c r="WZU167" i="5"/>
  <c r="WZE167" i="5"/>
  <c r="WYO167" i="5"/>
  <c r="WXY167" i="5"/>
  <c r="WXI167" i="5"/>
  <c r="WWS167" i="5"/>
  <c r="WWC167" i="5"/>
  <c r="WVM167" i="5"/>
  <c r="WUW167" i="5"/>
  <c r="WUG167" i="5"/>
  <c r="WTQ167" i="5"/>
  <c r="WTA167" i="5"/>
  <c r="WSK167" i="5"/>
  <c r="WRU167" i="5"/>
  <c r="WRE167" i="5"/>
  <c r="WQO167" i="5"/>
  <c r="WPY167" i="5"/>
  <c r="WPI167" i="5"/>
  <c r="WOS167" i="5"/>
  <c r="WOC167" i="5"/>
  <c r="WNM167" i="5"/>
  <c r="WMW167" i="5"/>
  <c r="WMG167" i="5"/>
  <c r="WLQ167" i="5"/>
  <c r="WLA167" i="5"/>
  <c r="WKK167" i="5"/>
  <c r="WJU167" i="5"/>
  <c r="WJE167" i="5"/>
  <c r="WIO167" i="5"/>
  <c r="WHY167" i="5"/>
  <c r="WHI167" i="5"/>
  <c r="WGS167" i="5"/>
  <c r="WGC167" i="5"/>
  <c r="WFM167" i="5"/>
  <c r="WEW167" i="5"/>
  <c r="WEG167" i="5"/>
  <c r="WDQ167" i="5"/>
  <c r="WDA167" i="5"/>
  <c r="WCK167" i="5"/>
  <c r="WBU167" i="5"/>
  <c r="WBE167" i="5"/>
  <c r="WAO167" i="5"/>
  <c r="VZY167" i="5"/>
  <c r="VZI167" i="5"/>
  <c r="VYS167" i="5"/>
  <c r="VYC167" i="5"/>
  <c r="VXM167" i="5"/>
  <c r="VWW167" i="5"/>
  <c r="VWG167" i="5"/>
  <c r="VVQ167" i="5"/>
  <c r="VVA167" i="5"/>
  <c r="VUK167" i="5"/>
  <c r="VTU167" i="5"/>
  <c r="VTE167" i="5"/>
  <c r="VSO167" i="5"/>
  <c r="VRY167" i="5"/>
  <c r="VRI167" i="5"/>
  <c r="VQS167" i="5"/>
  <c r="VQC167" i="5"/>
  <c r="VPM167" i="5"/>
  <c r="VOW167" i="5"/>
  <c r="VOG167" i="5"/>
  <c r="VNQ167" i="5"/>
  <c r="VNA167" i="5"/>
  <c r="VMK167" i="5"/>
  <c r="VLU167" i="5"/>
  <c r="VLE167" i="5"/>
  <c r="VKO167" i="5"/>
  <c r="VJY167" i="5"/>
  <c r="VJI167" i="5"/>
  <c r="VIS167" i="5"/>
  <c r="VIC167" i="5"/>
  <c r="VHM167" i="5"/>
  <c r="VGW167" i="5"/>
  <c r="VGG167" i="5"/>
  <c r="VFQ167" i="5"/>
  <c r="VFA167" i="5"/>
  <c r="VEK167" i="5"/>
  <c r="VDU167" i="5"/>
  <c r="VDE167" i="5"/>
  <c r="VCO167" i="5"/>
  <c r="VBY167" i="5"/>
  <c r="VBI167" i="5"/>
  <c r="VAS167" i="5"/>
  <c r="VAC167" i="5"/>
  <c r="UZM167" i="5"/>
  <c r="UYW167" i="5"/>
  <c r="UYG167" i="5"/>
  <c r="UXQ167" i="5"/>
  <c r="UXA167" i="5"/>
  <c r="UWK167" i="5"/>
  <c r="UVU167" i="5"/>
  <c r="UVE167" i="5"/>
  <c r="UUO167" i="5"/>
  <c r="UTY167" i="5"/>
  <c r="UTI167" i="5"/>
  <c r="USS167" i="5"/>
  <c r="USC167" i="5"/>
  <c r="URM167" i="5"/>
  <c r="UQW167" i="5"/>
  <c r="UQG167" i="5"/>
  <c r="UPQ167" i="5"/>
  <c r="UPA167" i="5"/>
  <c r="UOK167" i="5"/>
  <c r="UNU167" i="5"/>
  <c r="UNE167" i="5"/>
  <c r="UMO167" i="5"/>
  <c r="ULY167" i="5"/>
  <c r="ULI167" i="5"/>
  <c r="UKS167" i="5"/>
  <c r="UKC167" i="5"/>
  <c r="UJM167" i="5"/>
  <c r="UIW167" i="5"/>
  <c r="UIG167" i="5"/>
  <c r="UHQ167" i="5"/>
  <c r="UHA167" i="5"/>
  <c r="UGK167" i="5"/>
  <c r="UFU167" i="5"/>
  <c r="UFE167" i="5"/>
  <c r="UEO167" i="5"/>
  <c r="UDY167" i="5"/>
  <c r="UDI167" i="5"/>
  <c r="UCS167" i="5"/>
  <c r="UCC167" i="5"/>
  <c r="UBM167" i="5"/>
  <c r="UAW167" i="5"/>
  <c r="UAG167" i="5"/>
  <c r="TZQ167" i="5"/>
  <c r="TZA167" i="5"/>
  <c r="TYK167" i="5"/>
  <c r="TXU167" i="5"/>
  <c r="TXE167" i="5"/>
  <c r="TWO167" i="5"/>
  <c r="TVY167" i="5"/>
  <c r="TVI167" i="5"/>
  <c r="TUS167" i="5"/>
  <c r="TUC167" i="5"/>
  <c r="TTM167" i="5"/>
  <c r="TSW167" i="5"/>
  <c r="TSG167" i="5"/>
  <c r="TRQ167" i="5"/>
  <c r="TRA167" i="5"/>
  <c r="TQK167" i="5"/>
  <c r="TPU167" i="5"/>
  <c r="TPE167" i="5"/>
  <c r="TOO167" i="5"/>
  <c r="TNY167" i="5"/>
  <c r="TNI167" i="5"/>
  <c r="TMS167" i="5"/>
  <c r="TMC167" i="5"/>
  <c r="TLM167" i="5"/>
  <c r="TKW167" i="5"/>
  <c r="TKG167" i="5"/>
  <c r="TJQ167" i="5"/>
  <c r="TJA167" i="5"/>
  <c r="TIK167" i="5"/>
  <c r="THU167" i="5"/>
  <c r="THE167" i="5"/>
  <c r="TGO167" i="5"/>
  <c r="TFY167" i="5"/>
  <c r="TFI167" i="5"/>
  <c r="TES167" i="5"/>
  <c r="TEC167" i="5"/>
  <c r="TDM167" i="5"/>
  <c r="TCW167" i="5"/>
  <c r="TCG167" i="5"/>
  <c r="TBQ167" i="5"/>
  <c r="TBA167" i="5"/>
  <c r="TAK167" i="5"/>
  <c r="SZU167" i="5"/>
  <c r="SZE167" i="5"/>
  <c r="SYO167" i="5"/>
  <c r="SXY167" i="5"/>
  <c r="SXI167" i="5"/>
  <c r="SWS167" i="5"/>
  <c r="SWC167" i="5"/>
  <c r="SVM167" i="5"/>
  <c r="SUW167" i="5"/>
  <c r="SUG167" i="5"/>
  <c r="STQ167" i="5"/>
  <c r="STA167" i="5"/>
  <c r="SSK167" i="5"/>
  <c r="SRU167" i="5"/>
  <c r="SRE167" i="5"/>
  <c r="SQO167" i="5"/>
  <c r="SPY167" i="5"/>
  <c r="SPI167" i="5"/>
  <c r="SOS167" i="5"/>
  <c r="SOC167" i="5"/>
  <c r="SNM167" i="5"/>
  <c r="SMW167" i="5"/>
  <c r="SMG167" i="5"/>
  <c r="SLQ167" i="5"/>
  <c r="SLA167" i="5"/>
  <c r="SKK167" i="5"/>
  <c r="SJU167" i="5"/>
  <c r="SJE167" i="5"/>
  <c r="SIO167" i="5"/>
  <c r="SHY167" i="5"/>
  <c r="SHI167" i="5"/>
  <c r="SGS167" i="5"/>
  <c r="SGC167" i="5"/>
  <c r="SFM167" i="5"/>
  <c r="SEW167" i="5"/>
  <c r="SEG167" i="5"/>
  <c r="SDQ167" i="5"/>
  <c r="SDA167" i="5"/>
  <c r="SCK167" i="5"/>
  <c r="SBU167" i="5"/>
  <c r="SBE167" i="5"/>
  <c r="SAO167" i="5"/>
  <c r="RZY167" i="5"/>
  <c r="RZI167" i="5"/>
  <c r="RYS167" i="5"/>
  <c r="RYC167" i="5"/>
  <c r="RXM167" i="5"/>
  <c r="RWW167" i="5"/>
  <c r="RWG167" i="5"/>
  <c r="RVQ167" i="5"/>
  <c r="RVA167" i="5"/>
  <c r="RUK167" i="5"/>
  <c r="RTU167" i="5"/>
  <c r="RTE167" i="5"/>
  <c r="RSO167" i="5"/>
  <c r="RRY167" i="5"/>
  <c r="RRI167" i="5"/>
  <c r="RQS167" i="5"/>
  <c r="RQC167" i="5"/>
  <c r="RPM167" i="5"/>
  <c r="ROW167" i="5"/>
  <c r="ROG167" i="5"/>
  <c r="RNQ167" i="5"/>
  <c r="RNA167" i="5"/>
  <c r="RMK167" i="5"/>
  <c r="RLU167" i="5"/>
  <c r="RLE167" i="5"/>
  <c r="RKO167" i="5"/>
  <c r="RJY167" i="5"/>
  <c r="RJI167" i="5"/>
  <c r="RIS167" i="5"/>
  <c r="RIC167" i="5"/>
  <c r="RHM167" i="5"/>
  <c r="RGW167" i="5"/>
  <c r="RGG167" i="5"/>
  <c r="RFQ167" i="5"/>
  <c r="RFA167" i="5"/>
  <c r="REK167" i="5"/>
  <c r="RDU167" i="5"/>
  <c r="RDE167" i="5"/>
  <c r="RCO167" i="5"/>
  <c r="RBY167" i="5"/>
  <c r="RBI167" i="5"/>
  <c r="RAS167" i="5"/>
  <c r="RAC167" i="5"/>
  <c r="QZM167" i="5"/>
  <c r="QYW167" i="5"/>
  <c r="QYG167" i="5"/>
  <c r="QXQ167" i="5"/>
  <c r="QXA167" i="5"/>
  <c r="QWK167" i="5"/>
  <c r="QVU167" i="5"/>
  <c r="QVE167" i="5"/>
  <c r="QUO167" i="5"/>
  <c r="QTY167" i="5"/>
  <c r="QTI167" i="5"/>
  <c r="QSS167" i="5"/>
  <c r="QSC167" i="5"/>
  <c r="QRM167" i="5"/>
  <c r="QQW167" i="5"/>
  <c r="QQG167" i="5"/>
  <c r="QPQ167" i="5"/>
  <c r="QPA167" i="5"/>
  <c r="QOK167" i="5"/>
  <c r="QNU167" i="5"/>
  <c r="QNE167" i="5"/>
  <c r="QMO167" i="5"/>
  <c r="QLY167" i="5"/>
  <c r="QLI167" i="5"/>
  <c r="QKS167" i="5"/>
  <c r="QKC167" i="5"/>
  <c r="QJM167" i="5"/>
  <c r="QIW167" i="5"/>
  <c r="QIG167" i="5"/>
  <c r="QHQ167" i="5"/>
  <c r="QHA167" i="5"/>
  <c r="QGK167" i="5"/>
  <c r="QFU167" i="5"/>
  <c r="QFE167" i="5"/>
  <c r="QEO167" i="5"/>
  <c r="QDY167" i="5"/>
  <c r="QDI167" i="5"/>
  <c r="QCS167" i="5"/>
  <c r="QCC167" i="5"/>
  <c r="QBM167" i="5"/>
  <c r="QAW167" i="5"/>
  <c r="QAG167" i="5"/>
  <c r="PZQ167" i="5"/>
  <c r="PZA167" i="5"/>
  <c r="PYK167" i="5"/>
  <c r="PXU167" i="5"/>
  <c r="PXE167" i="5"/>
  <c r="PWO167" i="5"/>
  <c r="PVY167" i="5"/>
  <c r="PVI167" i="5"/>
  <c r="PUS167" i="5"/>
  <c r="PUC167" i="5"/>
  <c r="PTM167" i="5"/>
  <c r="PSW167" i="5"/>
  <c r="PSG167" i="5"/>
  <c r="PRQ167" i="5"/>
  <c r="PRA167" i="5"/>
  <c r="PQK167" i="5"/>
  <c r="PPU167" i="5"/>
  <c r="PPE167" i="5"/>
  <c r="POO167" i="5"/>
  <c r="PNY167" i="5"/>
  <c r="PNI167" i="5"/>
  <c r="PMS167" i="5"/>
  <c r="PMC167" i="5"/>
  <c r="PLM167" i="5"/>
  <c r="PKW167" i="5"/>
  <c r="PKG167" i="5"/>
  <c r="PJQ167" i="5"/>
  <c r="PJA167" i="5"/>
  <c r="PIK167" i="5"/>
  <c r="PHU167" i="5"/>
  <c r="PHE167" i="5"/>
  <c r="PGO167" i="5"/>
  <c r="PFY167" i="5"/>
  <c r="PFI167" i="5"/>
  <c r="PES167" i="5"/>
  <c r="PEC167" i="5"/>
  <c r="PDM167" i="5"/>
  <c r="PCW167" i="5"/>
  <c r="PCG167" i="5"/>
  <c r="PBQ167" i="5"/>
  <c r="PBA167" i="5"/>
  <c r="PAK167" i="5"/>
  <c r="OZU167" i="5"/>
  <c r="OZE167" i="5"/>
  <c r="OYO167" i="5"/>
  <c r="OXY167" i="5"/>
  <c r="OXI167" i="5"/>
  <c r="OWS167" i="5"/>
  <c r="OWC167" i="5"/>
  <c r="OVM167" i="5"/>
  <c r="OUW167" i="5"/>
  <c r="OUG167" i="5"/>
  <c r="OTQ167" i="5"/>
  <c r="OTA167" i="5"/>
  <c r="OSK167" i="5"/>
  <c r="ORU167" i="5"/>
  <c r="ORE167" i="5"/>
  <c r="OQO167" i="5"/>
  <c r="OPY167" i="5"/>
  <c r="OPI167" i="5"/>
  <c r="OOS167" i="5"/>
  <c r="OOC167" i="5"/>
  <c r="ONM167" i="5"/>
  <c r="OMW167" i="5"/>
  <c r="OMG167" i="5"/>
  <c r="OLQ167" i="5"/>
  <c r="OLA167" i="5"/>
  <c r="OKK167" i="5"/>
  <c r="OJU167" i="5"/>
  <c r="OJE167" i="5"/>
  <c r="OIO167" i="5"/>
  <c r="OHY167" i="5"/>
  <c r="OHI167" i="5"/>
  <c r="OGS167" i="5"/>
  <c r="OGC167" i="5"/>
  <c r="OFM167" i="5"/>
  <c r="OEW167" i="5"/>
  <c r="OEG167" i="5"/>
  <c r="ODQ167" i="5"/>
  <c r="ODA167" i="5"/>
  <c r="OCK167" i="5"/>
  <c r="OBU167" i="5"/>
  <c r="OBE167" i="5"/>
  <c r="OAO167" i="5"/>
  <c r="NZY167" i="5"/>
  <c r="NZI167" i="5"/>
  <c r="NYS167" i="5"/>
  <c r="NYC167" i="5"/>
  <c r="NXM167" i="5"/>
  <c r="NWW167" i="5"/>
  <c r="NWG167" i="5"/>
  <c r="NVQ167" i="5"/>
  <c r="NVA167" i="5"/>
  <c r="NUK167" i="5"/>
  <c r="NTU167" i="5"/>
  <c r="NTE167" i="5"/>
  <c r="NSO167" i="5"/>
  <c r="NRY167" i="5"/>
  <c r="NRI167" i="5"/>
  <c r="NQS167" i="5"/>
  <c r="NQC167" i="5"/>
  <c r="NPM167" i="5"/>
  <c r="NOW167" i="5"/>
  <c r="NOG167" i="5"/>
  <c r="NNQ167" i="5"/>
  <c r="NNA167" i="5"/>
  <c r="NMK167" i="5"/>
  <c r="NLU167" i="5"/>
  <c r="NLE167" i="5"/>
  <c r="NKO167" i="5"/>
  <c r="NJY167" i="5"/>
  <c r="NJI167" i="5"/>
  <c r="NIS167" i="5"/>
  <c r="NIC167" i="5"/>
  <c r="NHM167" i="5"/>
  <c r="NGW167" i="5"/>
  <c r="NGG167" i="5"/>
  <c r="NFQ167" i="5"/>
  <c r="NFA167" i="5"/>
  <c r="NEK167" i="5"/>
  <c r="NDU167" i="5"/>
  <c r="NDE167" i="5"/>
  <c r="NCO167" i="5"/>
  <c r="NBY167" i="5"/>
  <c r="NBI167" i="5"/>
  <c r="NAS167" i="5"/>
  <c r="NAC167" i="5"/>
  <c r="MZM167" i="5"/>
  <c r="MYW167" i="5"/>
  <c r="MYG167" i="5"/>
  <c r="MXQ167" i="5"/>
  <c r="MXA167" i="5"/>
  <c r="MWK167" i="5"/>
  <c r="MVU167" i="5"/>
  <c r="MVE167" i="5"/>
  <c r="MUO167" i="5"/>
  <c r="MTY167" i="5"/>
  <c r="MTI167" i="5"/>
  <c r="MSS167" i="5"/>
  <c r="MSC167" i="5"/>
  <c r="MRM167" i="5"/>
  <c r="MQW167" i="5"/>
  <c r="MQG167" i="5"/>
  <c r="MPQ167" i="5"/>
  <c r="MPA167" i="5"/>
  <c r="MOK167" i="5"/>
  <c r="MNU167" i="5"/>
  <c r="MNE167" i="5"/>
  <c r="MMO167" i="5"/>
  <c r="MLY167" i="5"/>
  <c r="MLI167" i="5"/>
  <c r="MKS167" i="5"/>
  <c r="MKC167" i="5"/>
  <c r="MJM167" i="5"/>
  <c r="MIW167" i="5"/>
  <c r="MIG167" i="5"/>
  <c r="MHQ167" i="5"/>
  <c r="MHA167" i="5"/>
  <c r="MGK167" i="5"/>
  <c r="MFU167" i="5"/>
  <c r="MFE167" i="5"/>
  <c r="MEO167" i="5"/>
  <c r="MDY167" i="5"/>
  <c r="MDI167" i="5"/>
  <c r="MCS167" i="5"/>
  <c r="MCC167" i="5"/>
  <c r="MBM167" i="5"/>
  <c r="MAW167" i="5"/>
  <c r="MAG167" i="5"/>
  <c r="LZQ167" i="5"/>
  <c r="LZA167" i="5"/>
  <c r="LYK167" i="5"/>
  <c r="LXU167" i="5"/>
  <c r="LXE167" i="5"/>
  <c r="LWO167" i="5"/>
  <c r="LVY167" i="5"/>
  <c r="LVI167" i="5"/>
  <c r="LUS167" i="5"/>
  <c r="LUC167" i="5"/>
  <c r="LTM167" i="5"/>
  <c r="LSW167" i="5"/>
  <c r="LSG167" i="5"/>
  <c r="LRQ167" i="5"/>
  <c r="LRA167" i="5"/>
  <c r="LQK167" i="5"/>
  <c r="LPU167" i="5"/>
  <c r="LPE167" i="5"/>
  <c r="LOO167" i="5"/>
  <c r="LNY167" i="5"/>
  <c r="LNI167" i="5"/>
  <c r="LMS167" i="5"/>
  <c r="LMC167" i="5"/>
  <c r="LLM167" i="5"/>
  <c r="LKW167" i="5"/>
  <c r="LKG167" i="5"/>
  <c r="LJQ167" i="5"/>
  <c r="LJA167" i="5"/>
  <c r="LIK167" i="5"/>
  <c r="LHU167" i="5"/>
  <c r="LHE167" i="5"/>
  <c r="LGO167" i="5"/>
  <c r="LFY167" i="5"/>
  <c r="LFI167" i="5"/>
  <c r="LES167" i="5"/>
  <c r="LEC167" i="5"/>
  <c r="LDM167" i="5"/>
  <c r="LCW167" i="5"/>
  <c r="LCG167" i="5"/>
  <c r="LBQ167" i="5"/>
  <c r="LBA167" i="5"/>
  <c r="LAK167" i="5"/>
  <c r="KZU167" i="5"/>
  <c r="KZE167" i="5"/>
  <c r="KYO167" i="5"/>
  <c r="KXY167" i="5"/>
  <c r="KXI167" i="5"/>
  <c r="KWS167" i="5"/>
  <c r="KWC167" i="5"/>
  <c r="KVM167" i="5"/>
  <c r="KUW167" i="5"/>
  <c r="KUG167" i="5"/>
  <c r="KTQ167" i="5"/>
  <c r="KTA167" i="5"/>
  <c r="KSK167" i="5"/>
  <c r="KRU167" i="5"/>
  <c r="KRE167" i="5"/>
  <c r="KQO167" i="5"/>
  <c r="KPY167" i="5"/>
  <c r="KPI167" i="5"/>
  <c r="KOS167" i="5"/>
  <c r="KOC167" i="5"/>
  <c r="KNM167" i="5"/>
  <c r="KMW167" i="5"/>
  <c r="KMG167" i="5"/>
  <c r="KLQ167" i="5"/>
  <c r="KLA167" i="5"/>
  <c r="KKK167" i="5"/>
  <c r="KJU167" i="5"/>
  <c r="KJE167" i="5"/>
  <c r="KIO167" i="5"/>
  <c r="KHY167" i="5"/>
  <c r="KHI167" i="5"/>
  <c r="KGS167" i="5"/>
  <c r="KGC167" i="5"/>
  <c r="KFM167" i="5"/>
  <c r="KEW167" i="5"/>
  <c r="KEG167" i="5"/>
  <c r="KDQ167" i="5"/>
  <c r="KDA167" i="5"/>
  <c r="KCK167" i="5"/>
  <c r="KBU167" i="5"/>
  <c r="KBE167" i="5"/>
  <c r="KAO167" i="5"/>
  <c r="JZY167" i="5"/>
  <c r="JZI167" i="5"/>
  <c r="JYS167" i="5"/>
  <c r="JYC167" i="5"/>
  <c r="JXM167" i="5"/>
  <c r="JWW167" i="5"/>
  <c r="JWG167" i="5"/>
  <c r="JVQ167" i="5"/>
  <c r="JVA167" i="5"/>
  <c r="JUK167" i="5"/>
  <c r="JTU167" i="5"/>
  <c r="JTE167" i="5"/>
  <c r="JSO167" i="5"/>
  <c r="JRY167" i="5"/>
  <c r="JRI167" i="5"/>
  <c r="JQS167" i="5"/>
  <c r="JQC167" i="5"/>
  <c r="JPM167" i="5"/>
  <c r="JOW167" i="5"/>
  <c r="JOG167" i="5"/>
  <c r="JNQ167" i="5"/>
  <c r="JNA167" i="5"/>
  <c r="JMK167" i="5"/>
  <c r="JLU167" i="5"/>
  <c r="JLE167" i="5"/>
  <c r="JKO167" i="5"/>
  <c r="JJY167" i="5"/>
  <c r="JJI167" i="5"/>
  <c r="JIS167" i="5"/>
  <c r="JIC167" i="5"/>
  <c r="JHM167" i="5"/>
  <c r="JGW167" i="5"/>
  <c r="JGG167" i="5"/>
  <c r="JFQ167" i="5"/>
  <c r="JFA167" i="5"/>
  <c r="JEK167" i="5"/>
  <c r="JDU167" i="5"/>
  <c r="JDE167" i="5"/>
  <c r="JCO167" i="5"/>
  <c r="JBY167" i="5"/>
  <c r="JBI167" i="5"/>
  <c r="JAS167" i="5"/>
  <c r="JAC167" i="5"/>
  <c r="IZM167" i="5"/>
  <c r="IYW167" i="5"/>
  <c r="IYG167" i="5"/>
  <c r="IXQ167" i="5"/>
  <c r="IXA167" i="5"/>
  <c r="IWK167" i="5"/>
  <c r="IVU167" i="5"/>
  <c r="IVE167" i="5"/>
  <c r="IUO167" i="5"/>
  <c r="ITY167" i="5"/>
  <c r="ITI167" i="5"/>
  <c r="ISS167" i="5"/>
  <c r="ISC167" i="5"/>
  <c r="IRM167" i="5"/>
  <c r="IQW167" i="5"/>
  <c r="IQG167" i="5"/>
  <c r="IPQ167" i="5"/>
  <c r="IPA167" i="5"/>
  <c r="IOK167" i="5"/>
  <c r="INU167" i="5"/>
  <c r="INE167" i="5"/>
  <c r="IMO167" i="5"/>
  <c r="ILY167" i="5"/>
  <c r="ILI167" i="5"/>
  <c r="IKS167" i="5"/>
  <c r="IKC167" i="5"/>
  <c r="IJM167" i="5"/>
  <c r="IIW167" i="5"/>
  <c r="IIG167" i="5"/>
  <c r="IHQ167" i="5"/>
  <c r="IHA167" i="5"/>
  <c r="IGK167" i="5"/>
  <c r="IFU167" i="5"/>
  <c r="IFE167" i="5"/>
  <c r="IEO167" i="5"/>
  <c r="IDY167" i="5"/>
  <c r="IDI167" i="5"/>
  <c r="ICS167" i="5"/>
  <c r="ICC167" i="5"/>
  <c r="IBM167" i="5"/>
  <c r="IAW167" i="5"/>
  <c r="IAG167" i="5"/>
  <c r="HZQ167" i="5"/>
  <c r="HZA167" i="5"/>
  <c r="HYK167" i="5"/>
  <c r="HXU167" i="5"/>
  <c r="HXE167" i="5"/>
  <c r="HWO167" i="5"/>
  <c r="HVY167" i="5"/>
  <c r="HVI167" i="5"/>
  <c r="HUS167" i="5"/>
  <c r="HUC167" i="5"/>
  <c r="HTM167" i="5"/>
  <c r="HSW167" i="5"/>
  <c r="HSG167" i="5"/>
  <c r="HRQ167" i="5"/>
  <c r="HRA167" i="5"/>
  <c r="HQK167" i="5"/>
  <c r="HPU167" i="5"/>
  <c r="HPE167" i="5"/>
  <c r="HOO167" i="5"/>
  <c r="HNY167" i="5"/>
  <c r="HNI167" i="5"/>
  <c r="HMS167" i="5"/>
  <c r="HMC167" i="5"/>
  <c r="HLM167" i="5"/>
  <c r="HKW167" i="5"/>
  <c r="HKG167" i="5"/>
  <c r="HJQ167" i="5"/>
  <c r="HJA167" i="5"/>
  <c r="HIK167" i="5"/>
  <c r="HHU167" i="5"/>
  <c r="HHE167" i="5"/>
  <c r="HGO167" i="5"/>
  <c r="HFY167" i="5"/>
  <c r="HFI167" i="5"/>
  <c r="HES167" i="5"/>
  <c r="HEC167" i="5"/>
  <c r="HDM167" i="5"/>
  <c r="HCW167" i="5"/>
  <c r="HCG167" i="5"/>
  <c r="HBQ167" i="5"/>
  <c r="HBA167" i="5"/>
  <c r="HAK167" i="5"/>
  <c r="GZU167" i="5"/>
  <c r="GZE167" i="5"/>
  <c r="GYO167" i="5"/>
  <c r="GXY167" i="5"/>
  <c r="GXI167" i="5"/>
  <c r="GWS167" i="5"/>
  <c r="GWC167" i="5"/>
  <c r="GVM167" i="5"/>
  <c r="GUW167" i="5"/>
  <c r="GUG167" i="5"/>
  <c r="GTQ167" i="5"/>
  <c r="GTA167" i="5"/>
  <c r="GSK167" i="5"/>
  <c r="GRU167" i="5"/>
  <c r="GRE167" i="5"/>
  <c r="GQO167" i="5"/>
  <c r="GPY167" i="5"/>
  <c r="GPI167" i="5"/>
  <c r="GOS167" i="5"/>
  <c r="GOC167" i="5"/>
  <c r="GNM167" i="5"/>
  <c r="GMW167" i="5"/>
  <c r="GMG167" i="5"/>
  <c r="GLQ167" i="5"/>
  <c r="GLA167" i="5"/>
  <c r="GKK167" i="5"/>
  <c r="GJU167" i="5"/>
  <c r="GJE167" i="5"/>
  <c r="GIO167" i="5"/>
  <c r="GHY167" i="5"/>
  <c r="GHI167" i="5"/>
  <c r="GGS167" i="5"/>
  <c r="GGC167" i="5"/>
  <c r="GFM167" i="5"/>
  <c r="GEW167" i="5"/>
  <c r="GEG167" i="5"/>
  <c r="GDQ167" i="5"/>
  <c r="GDA167" i="5"/>
  <c r="GCK167" i="5"/>
  <c r="GBU167" i="5"/>
  <c r="GBE167" i="5"/>
  <c r="GAO167" i="5"/>
  <c r="FZY167" i="5"/>
  <c r="FZI167" i="5"/>
  <c r="FYS167" i="5"/>
  <c r="FYC167" i="5"/>
  <c r="FXM167" i="5"/>
  <c r="FWW167" i="5"/>
  <c r="FWG167" i="5"/>
  <c r="FVQ167" i="5"/>
  <c r="FVA167" i="5"/>
  <c r="FUK167" i="5"/>
  <c r="FTU167" i="5"/>
  <c r="FTE167" i="5"/>
  <c r="FSO167" i="5"/>
  <c r="FRY167" i="5"/>
  <c r="FRI167" i="5"/>
  <c r="FQS167" i="5"/>
  <c r="FQC167" i="5"/>
  <c r="FPM167" i="5"/>
  <c r="FOW167" i="5"/>
  <c r="FOG167" i="5"/>
  <c r="FNQ167" i="5"/>
  <c r="FNA167" i="5"/>
  <c r="FMK167" i="5"/>
  <c r="FLU167" i="5"/>
  <c r="FLE167" i="5"/>
  <c r="FKO167" i="5"/>
  <c r="FJY167" i="5"/>
  <c r="FJI167" i="5"/>
  <c r="FIS167" i="5"/>
  <c r="FIC167" i="5"/>
  <c r="FHM167" i="5"/>
  <c r="FGW167" i="5"/>
  <c r="FGG167" i="5"/>
  <c r="FFQ167" i="5"/>
  <c r="FFA167" i="5"/>
  <c r="FEK167" i="5"/>
  <c r="FDU167" i="5"/>
  <c r="FDE167" i="5"/>
  <c r="FCO167" i="5"/>
  <c r="FBY167" i="5"/>
  <c r="FBI167" i="5"/>
  <c r="FAS167" i="5"/>
  <c r="FAC167" i="5"/>
  <c r="EZM167" i="5"/>
  <c r="EYW167" i="5"/>
  <c r="EYG167" i="5"/>
  <c r="EXQ167" i="5"/>
  <c r="EXA167" i="5"/>
  <c r="EWK167" i="5"/>
  <c r="EVU167" i="5"/>
  <c r="EVE167" i="5"/>
  <c r="EUO167" i="5"/>
  <c r="ETY167" i="5"/>
  <c r="ETI167" i="5"/>
  <c r="ESS167" i="5"/>
  <c r="ESC167" i="5"/>
  <c r="ERM167" i="5"/>
  <c r="EQW167" i="5"/>
  <c r="EQG167" i="5"/>
  <c r="EPQ167" i="5"/>
  <c r="EPA167" i="5"/>
  <c r="EOK167" i="5"/>
  <c r="ENU167" i="5"/>
  <c r="ENE167" i="5"/>
  <c r="EMO167" i="5"/>
  <c r="ELY167" i="5"/>
  <c r="ELI167" i="5"/>
  <c r="EKS167" i="5"/>
  <c r="EKC167" i="5"/>
  <c r="EJM167" i="5"/>
  <c r="EIW167" i="5"/>
  <c r="EIG167" i="5"/>
  <c r="EHQ167" i="5"/>
  <c r="EHA167" i="5"/>
  <c r="EGK167" i="5"/>
  <c r="EFU167" i="5"/>
  <c r="EFE167" i="5"/>
  <c r="EEO167" i="5"/>
  <c r="EDY167" i="5"/>
  <c r="EDI167" i="5"/>
  <c r="ECS167" i="5"/>
  <c r="ECC167" i="5"/>
  <c r="EBM167" i="5"/>
  <c r="EAW167" i="5"/>
  <c r="EAG167" i="5"/>
  <c r="DZQ167" i="5"/>
  <c r="DZA167" i="5"/>
  <c r="DYK167" i="5"/>
  <c r="DXU167" i="5"/>
  <c r="DXE167" i="5"/>
  <c r="DWO167" i="5"/>
  <c r="DVY167" i="5"/>
  <c r="DVI167" i="5"/>
  <c r="DUS167" i="5"/>
  <c r="DUC167" i="5"/>
  <c r="DTM167" i="5"/>
  <c r="DSW167" i="5"/>
  <c r="DSG167" i="5"/>
  <c r="DRQ167" i="5"/>
  <c r="DRA167" i="5"/>
  <c r="DQK167" i="5"/>
  <c r="DPU167" i="5"/>
  <c r="DPE167" i="5"/>
  <c r="DOO167" i="5"/>
  <c r="DNY167" i="5"/>
  <c r="DNI167" i="5"/>
  <c r="DMS167" i="5"/>
  <c r="DMC167" i="5"/>
  <c r="DLM167" i="5"/>
  <c r="DKW167" i="5"/>
  <c r="DKG167" i="5"/>
  <c r="DJQ167" i="5"/>
  <c r="DJA167" i="5"/>
  <c r="DIK167" i="5"/>
  <c r="DHU167" i="5"/>
  <c r="DHE167" i="5"/>
  <c r="DGO167" i="5"/>
  <c r="DFY167" i="5"/>
  <c r="DFI167" i="5"/>
  <c r="DES167" i="5"/>
  <c r="DEC167" i="5"/>
  <c r="DDM167" i="5"/>
  <c r="DCW167" i="5"/>
  <c r="DCG167" i="5"/>
  <c r="DBQ167" i="5"/>
  <c r="DBA167" i="5"/>
  <c r="DAK167" i="5"/>
  <c r="CZU167" i="5"/>
  <c r="CZE167" i="5"/>
  <c r="CYO167" i="5"/>
  <c r="CXY167" i="5"/>
  <c r="CXI167" i="5"/>
  <c r="CWS167" i="5"/>
  <c r="CWC167" i="5"/>
  <c r="CVM167" i="5"/>
  <c r="CUW167" i="5"/>
  <c r="CUG167" i="5"/>
  <c r="CTQ167" i="5"/>
  <c r="CTA167" i="5"/>
  <c r="CSK167" i="5"/>
  <c r="CRU167" i="5"/>
  <c r="CRE167" i="5"/>
  <c r="CQO167" i="5"/>
  <c r="CPY167" i="5"/>
  <c r="CPI167" i="5"/>
  <c r="COS167" i="5"/>
  <c r="COC167" i="5"/>
  <c r="CNM167" i="5"/>
  <c r="CMW167" i="5"/>
  <c r="CMG167" i="5"/>
  <c r="CLQ167" i="5"/>
  <c r="CLA167" i="5"/>
  <c r="CKK167" i="5"/>
  <c r="CJU167" i="5"/>
  <c r="CJE167" i="5"/>
  <c r="CIO167" i="5"/>
  <c r="CHY167" i="5"/>
  <c r="CHI167" i="5"/>
  <c r="CGS167" i="5"/>
  <c r="CGC167" i="5"/>
  <c r="CFM167" i="5"/>
  <c r="CEW167" i="5"/>
  <c r="CEG167" i="5"/>
  <c r="CDQ167" i="5"/>
  <c r="CDA167" i="5"/>
  <c r="CCK167" i="5"/>
  <c r="CBU167" i="5"/>
  <c r="CBE167" i="5"/>
  <c r="CAO167" i="5"/>
  <c r="BZY167" i="5"/>
  <c r="BZI167" i="5"/>
  <c r="BYS167" i="5"/>
  <c r="BYC167" i="5"/>
  <c r="BXM167" i="5"/>
  <c r="BWW167" i="5"/>
  <c r="BWG167" i="5"/>
  <c r="BVQ167" i="5"/>
  <c r="BVA167" i="5"/>
  <c r="BUK167" i="5"/>
  <c r="BTU167" i="5"/>
  <c r="BTE167" i="5"/>
  <c r="BSO167" i="5"/>
  <c r="BRY167" i="5"/>
  <c r="BRI167" i="5"/>
  <c r="BQS167" i="5"/>
  <c r="BQC167" i="5"/>
  <c r="BPM167" i="5"/>
  <c r="BOW167" i="5"/>
  <c r="BOG167" i="5"/>
  <c r="BNQ167" i="5"/>
  <c r="BNA167" i="5"/>
  <c r="BMK167" i="5"/>
  <c r="BLU167" i="5"/>
  <c r="BLE167" i="5"/>
  <c r="BKO167" i="5"/>
  <c r="BJY167" i="5"/>
  <c r="BJI167" i="5"/>
  <c r="BIS167" i="5"/>
  <c r="BIC167" i="5"/>
  <c r="BHM167" i="5"/>
  <c r="BGW167" i="5"/>
  <c r="BGG167" i="5"/>
  <c r="BFQ167" i="5"/>
  <c r="BFA167" i="5"/>
  <c r="BEK167" i="5"/>
  <c r="BDU167" i="5"/>
  <c r="BDE167" i="5"/>
  <c r="BCO167" i="5"/>
  <c r="BBY167" i="5"/>
  <c r="BBI167" i="5"/>
  <c r="BAS167" i="5"/>
  <c r="BAC167" i="5"/>
  <c r="AZM167" i="5"/>
  <c r="AYW167" i="5"/>
  <c r="AYG167" i="5"/>
  <c r="AXQ167" i="5"/>
  <c r="AXA167" i="5"/>
  <c r="AWK167" i="5"/>
  <c r="AVU167" i="5"/>
  <c r="AVE167" i="5"/>
  <c r="AUO167" i="5"/>
  <c r="ATY167" i="5"/>
  <c r="ATI167" i="5"/>
  <c r="ASS167" i="5"/>
  <c r="ASC167" i="5"/>
  <c r="ARM167" i="5"/>
  <c r="AQW167" i="5"/>
  <c r="AQG167" i="5"/>
  <c r="APQ167" i="5"/>
  <c r="APA167" i="5"/>
  <c r="AOK167" i="5"/>
  <c r="ANU167" i="5"/>
  <c r="ANE167" i="5"/>
  <c r="AMO167" i="5"/>
  <c r="ALY167" i="5"/>
  <c r="ALI167" i="5"/>
  <c r="AKS167" i="5"/>
  <c r="AKC167" i="5"/>
  <c r="AJM167" i="5"/>
  <c r="AIW167" i="5"/>
  <c r="AIG167" i="5"/>
  <c r="AHQ167" i="5"/>
  <c r="AHA167" i="5"/>
  <c r="AGK167" i="5"/>
  <c r="AFU167" i="5"/>
  <c r="AFE167" i="5"/>
  <c r="AEO167" i="5"/>
  <c r="ADY167" i="5"/>
  <c r="ADI167" i="5"/>
  <c r="ACS167" i="5"/>
  <c r="ACC167" i="5"/>
  <c r="ABM167" i="5"/>
  <c r="AAW167" i="5"/>
  <c r="AAG167" i="5"/>
  <c r="ZQ167" i="5"/>
  <c r="ZA167" i="5"/>
  <c r="YK167" i="5"/>
  <c r="XU167" i="5"/>
  <c r="XE167" i="5"/>
  <c r="WO167" i="5"/>
  <c r="VY167" i="5"/>
  <c r="VI167" i="5"/>
  <c r="US167" i="5"/>
  <c r="UC167" i="5"/>
  <c r="TM167" i="5"/>
  <c r="SW167" i="5"/>
  <c r="SG167" i="5"/>
  <c r="RQ167" i="5"/>
  <c r="RA167" i="5"/>
  <c r="QK167" i="5"/>
  <c r="PU167" i="5"/>
  <c r="PE167" i="5"/>
  <c r="OO167" i="5"/>
  <c r="NY167" i="5"/>
  <c r="NI167" i="5"/>
  <c r="MS167" i="5"/>
  <c r="MC167" i="5"/>
  <c r="LM167" i="5"/>
  <c r="KW167" i="5"/>
  <c r="KG167" i="5"/>
  <c r="JQ167" i="5"/>
  <c r="JA167" i="5"/>
  <c r="IK167" i="5"/>
  <c r="HU167" i="5"/>
  <c r="HE167" i="5"/>
  <c r="GO167" i="5"/>
  <c r="FY167" i="5"/>
  <c r="FI167" i="5"/>
  <c r="ES167" i="5"/>
  <c r="EC167" i="5"/>
  <c r="DM167" i="5"/>
  <c r="CW167" i="5"/>
  <c r="CG167" i="5"/>
  <c r="BQ167" i="5"/>
  <c r="BA167" i="5"/>
  <c r="AK167" i="5"/>
  <c r="U167" i="5"/>
  <c r="E167" i="5"/>
  <c r="XES166" i="5"/>
  <c r="XEC166" i="5"/>
  <c r="XDM166" i="5"/>
  <c r="XCW166" i="5"/>
  <c r="XCG166" i="5"/>
  <c r="XBQ166" i="5"/>
  <c r="XBA166" i="5"/>
  <c r="XAK166" i="5"/>
  <c r="WZU166" i="5"/>
  <c r="WZE166" i="5"/>
  <c r="WYO166" i="5"/>
  <c r="WXY166" i="5"/>
  <c r="WXI166" i="5"/>
  <c r="WWS166" i="5"/>
  <c r="WWC166" i="5"/>
  <c r="WVM166" i="5"/>
  <c r="WUW166" i="5"/>
  <c r="WUG166" i="5"/>
  <c r="WTQ166" i="5"/>
  <c r="WTA166" i="5"/>
  <c r="WSK166" i="5"/>
  <c r="WRU166" i="5"/>
  <c r="WRE166" i="5"/>
  <c r="WQO166" i="5"/>
  <c r="WPY166" i="5"/>
  <c r="WPI166" i="5"/>
  <c r="WOS166" i="5"/>
  <c r="WOC166" i="5"/>
  <c r="WNM166" i="5"/>
  <c r="WMW166" i="5"/>
  <c r="WMG166" i="5"/>
  <c r="WLQ166" i="5"/>
  <c r="WLA166" i="5"/>
  <c r="WKK166" i="5"/>
  <c r="WJU166" i="5"/>
  <c r="WJE166" i="5"/>
  <c r="WIO166" i="5"/>
  <c r="WHY166" i="5"/>
  <c r="WHI166" i="5"/>
  <c r="WGS166" i="5"/>
  <c r="WGC166" i="5"/>
  <c r="WFM166" i="5"/>
  <c r="WEW166" i="5"/>
  <c r="WEG166" i="5"/>
  <c r="WDQ166" i="5"/>
  <c r="WDA166" i="5"/>
  <c r="WCK166" i="5"/>
  <c r="WBU166" i="5"/>
  <c r="WBE166" i="5"/>
  <c r="WAO166" i="5"/>
  <c r="VZY166" i="5"/>
  <c r="VZI166" i="5"/>
  <c r="VYS166" i="5"/>
  <c r="VYC166" i="5"/>
  <c r="VXM166" i="5"/>
  <c r="VWW166" i="5"/>
  <c r="VWG166" i="5"/>
  <c r="VVQ166" i="5"/>
  <c r="VVA166" i="5"/>
  <c r="VUK166" i="5"/>
  <c r="VTU166" i="5"/>
  <c r="VTE166" i="5"/>
  <c r="VSO166" i="5"/>
  <c r="VRY166" i="5"/>
  <c r="VRI166" i="5"/>
  <c r="VQS166" i="5"/>
  <c r="VQC166" i="5"/>
  <c r="VPM166" i="5"/>
  <c r="VOW166" i="5"/>
  <c r="VOG166" i="5"/>
  <c r="VNQ166" i="5"/>
  <c r="VNA166" i="5"/>
  <c r="VMK166" i="5"/>
  <c r="VLU166" i="5"/>
  <c r="VLE166" i="5"/>
  <c r="VKO166" i="5"/>
  <c r="VJY166" i="5"/>
  <c r="VJI166" i="5"/>
  <c r="VIS166" i="5"/>
  <c r="VIC166" i="5"/>
  <c r="VHM166" i="5"/>
  <c r="VGW166" i="5"/>
  <c r="VGG166" i="5"/>
  <c r="VFQ166" i="5"/>
  <c r="VFA166" i="5"/>
  <c r="VEK166" i="5"/>
  <c r="VDU166" i="5"/>
  <c r="VDE166" i="5"/>
  <c r="VCO166" i="5"/>
  <c r="VBY166" i="5"/>
  <c r="VBI166" i="5"/>
  <c r="VAS166" i="5"/>
  <c r="VAC166" i="5"/>
  <c r="UZM166" i="5"/>
  <c r="UYW166" i="5"/>
  <c r="UYG166" i="5"/>
  <c r="UXQ166" i="5"/>
  <c r="UXA166" i="5"/>
  <c r="UWK166" i="5"/>
  <c r="UVU166" i="5"/>
  <c r="UVE166" i="5"/>
  <c r="UUO166" i="5"/>
  <c r="UTY166" i="5"/>
  <c r="UTI166" i="5"/>
  <c r="USS166" i="5"/>
  <c r="USC166" i="5"/>
  <c r="URM166" i="5"/>
  <c r="UQW166" i="5"/>
  <c r="UQG166" i="5"/>
  <c r="UPQ166" i="5"/>
  <c r="UPA166" i="5"/>
  <c r="UOK166" i="5"/>
  <c r="UNU166" i="5"/>
  <c r="UNE166" i="5"/>
  <c r="UMO166" i="5"/>
  <c r="ULY166" i="5"/>
  <c r="ULI166" i="5"/>
  <c r="UKS166" i="5"/>
  <c r="UKC166" i="5"/>
  <c r="UJM166" i="5"/>
  <c r="UIW166" i="5"/>
  <c r="UIG166" i="5"/>
  <c r="UHQ166" i="5"/>
  <c r="UHA166" i="5"/>
  <c r="UGK166" i="5"/>
  <c r="UFU166" i="5"/>
  <c r="UFE166" i="5"/>
  <c r="UEO166" i="5"/>
  <c r="UDY166" i="5"/>
  <c r="UDI166" i="5"/>
  <c r="UCS166" i="5"/>
  <c r="UCC166" i="5"/>
  <c r="UBM166" i="5"/>
  <c r="UAW166" i="5"/>
  <c r="UAG166" i="5"/>
  <c r="TZQ166" i="5"/>
  <c r="TZA166" i="5"/>
  <c r="TYK166" i="5"/>
  <c r="TXU166" i="5"/>
  <c r="TXE166" i="5"/>
  <c r="TWO166" i="5"/>
  <c r="TVY166" i="5"/>
  <c r="TVI166" i="5"/>
  <c r="TUS166" i="5"/>
  <c r="TUC166" i="5"/>
  <c r="TTM166" i="5"/>
  <c r="TSW166" i="5"/>
  <c r="TSG166" i="5"/>
  <c r="TRQ166" i="5"/>
  <c r="TRA166" i="5"/>
  <c r="TQK166" i="5"/>
  <c r="TPU166" i="5"/>
  <c r="TPE166" i="5"/>
  <c r="TOO166" i="5"/>
  <c r="TNY166" i="5"/>
  <c r="TNI166" i="5"/>
  <c r="TMS166" i="5"/>
  <c r="TMC166" i="5"/>
  <c r="TLM166" i="5"/>
  <c r="TKW166" i="5"/>
  <c r="TKG166" i="5"/>
  <c r="TJQ166" i="5"/>
  <c r="TJA166" i="5"/>
  <c r="TIK166" i="5"/>
  <c r="THU166" i="5"/>
  <c r="THE166" i="5"/>
  <c r="TGO166" i="5"/>
  <c r="TFY166" i="5"/>
  <c r="TFI166" i="5"/>
  <c r="TES166" i="5"/>
  <c r="TEC166" i="5"/>
  <c r="TDM166" i="5"/>
  <c r="TCW166" i="5"/>
  <c r="TCG166" i="5"/>
  <c r="TBQ166" i="5"/>
  <c r="TBA166" i="5"/>
  <c r="TAK166" i="5"/>
  <c r="SZU166" i="5"/>
  <c r="SZE166" i="5"/>
  <c r="SYO166" i="5"/>
  <c r="SXY166" i="5"/>
  <c r="SXI166" i="5"/>
  <c r="SWS166" i="5"/>
  <c r="SWC166" i="5"/>
  <c r="SVM166" i="5"/>
  <c r="SUW166" i="5"/>
  <c r="SUG166" i="5"/>
  <c r="STQ166" i="5"/>
  <c r="STA166" i="5"/>
  <c r="SSK166" i="5"/>
  <c r="SRU166" i="5"/>
  <c r="SRE166" i="5"/>
  <c r="SQO166" i="5"/>
  <c r="SPY166" i="5"/>
  <c r="SPI166" i="5"/>
  <c r="SOS166" i="5"/>
  <c r="SOC166" i="5"/>
  <c r="SNM166" i="5"/>
  <c r="SMW166" i="5"/>
  <c r="SMG166" i="5"/>
  <c r="SLQ166" i="5"/>
  <c r="SLA166" i="5"/>
  <c r="SKK166" i="5"/>
  <c r="SJU166" i="5"/>
  <c r="SJE166" i="5"/>
  <c r="SIO166" i="5"/>
  <c r="SHY166" i="5"/>
  <c r="SHI166" i="5"/>
  <c r="SGS166" i="5"/>
  <c r="SGC166" i="5"/>
  <c r="SFM166" i="5"/>
  <c r="SEW166" i="5"/>
  <c r="SEG166" i="5"/>
  <c r="SDQ166" i="5"/>
  <c r="SDA166" i="5"/>
  <c r="SCK166" i="5"/>
  <c r="SBU166" i="5"/>
  <c r="SBE166" i="5"/>
  <c r="SAO166" i="5"/>
  <c r="RZY166" i="5"/>
  <c r="RZI166" i="5"/>
  <c r="RYS166" i="5"/>
  <c r="RYC166" i="5"/>
  <c r="RXM166" i="5"/>
  <c r="RWW166" i="5"/>
  <c r="RWG166" i="5"/>
  <c r="RVQ166" i="5"/>
  <c r="RVA166" i="5"/>
  <c r="RUK166" i="5"/>
  <c r="RTU166" i="5"/>
  <c r="RTE166" i="5"/>
  <c r="RSO166" i="5"/>
  <c r="RRY166" i="5"/>
  <c r="RRI166" i="5"/>
  <c r="RQS166" i="5"/>
  <c r="RQC166" i="5"/>
  <c r="RPM166" i="5"/>
  <c r="ROW166" i="5"/>
  <c r="ROG166" i="5"/>
  <c r="RNQ166" i="5"/>
  <c r="RNA166" i="5"/>
  <c r="RMK166" i="5"/>
  <c r="RLU166" i="5"/>
  <c r="RLE166" i="5"/>
  <c r="RKO166" i="5"/>
  <c r="RJY166" i="5"/>
  <c r="RJI166" i="5"/>
  <c r="RIS166" i="5"/>
  <c r="RIC166" i="5"/>
  <c r="RHM166" i="5"/>
  <c r="RGW166" i="5"/>
  <c r="RGG166" i="5"/>
  <c r="RFQ166" i="5"/>
  <c r="RFA166" i="5"/>
  <c r="REK166" i="5"/>
  <c r="RDU166" i="5"/>
  <c r="RDE166" i="5"/>
  <c r="RCO166" i="5"/>
  <c r="RBY166" i="5"/>
  <c r="RBI166" i="5"/>
  <c r="RAS166" i="5"/>
  <c r="RAC166" i="5"/>
  <c r="QZM166" i="5"/>
  <c r="QYW166" i="5"/>
  <c r="QYG166" i="5"/>
  <c r="QXQ166" i="5"/>
  <c r="QXA166" i="5"/>
  <c r="QWK166" i="5"/>
  <c r="QVU166" i="5"/>
  <c r="QVE166" i="5"/>
  <c r="QUO166" i="5"/>
  <c r="QTY166" i="5"/>
  <c r="QTI166" i="5"/>
  <c r="QSS166" i="5"/>
  <c r="QSC166" i="5"/>
  <c r="QRM166" i="5"/>
  <c r="QQW166" i="5"/>
  <c r="QQG166" i="5"/>
  <c r="QPQ166" i="5"/>
  <c r="QPA166" i="5"/>
  <c r="QOK166" i="5"/>
  <c r="QNU166" i="5"/>
  <c r="QNE166" i="5"/>
  <c r="QMO166" i="5"/>
  <c r="QLY166" i="5"/>
  <c r="QLI166" i="5"/>
  <c r="QKS166" i="5"/>
  <c r="QKC166" i="5"/>
  <c r="QJM166" i="5"/>
  <c r="QIW166" i="5"/>
  <c r="QIG166" i="5"/>
  <c r="QHQ166" i="5"/>
  <c r="QHA166" i="5"/>
  <c r="QGK166" i="5"/>
  <c r="QFU166" i="5"/>
  <c r="QFE166" i="5"/>
  <c r="QEO166" i="5"/>
  <c r="QDY166" i="5"/>
  <c r="QDI166" i="5"/>
  <c r="QCS166" i="5"/>
  <c r="QCC166" i="5"/>
  <c r="QBM166" i="5"/>
  <c r="QAW166" i="5"/>
  <c r="QAG166" i="5"/>
  <c r="PZQ166" i="5"/>
  <c r="PZA166" i="5"/>
  <c r="PYK166" i="5"/>
  <c r="PXU166" i="5"/>
  <c r="PXE166" i="5"/>
  <c r="PWO166" i="5"/>
  <c r="PVY166" i="5"/>
  <c r="PVI166" i="5"/>
  <c r="PUS166" i="5"/>
  <c r="PUC166" i="5"/>
  <c r="PTM166" i="5"/>
  <c r="PSW166" i="5"/>
  <c r="PSG166" i="5"/>
  <c r="PRQ166" i="5"/>
  <c r="PRA166" i="5"/>
  <c r="PQK166" i="5"/>
  <c r="PPU166" i="5"/>
  <c r="PPE166" i="5"/>
  <c r="POO166" i="5"/>
  <c r="PNY166" i="5"/>
  <c r="PNI166" i="5"/>
  <c r="PMS166" i="5"/>
  <c r="PMC166" i="5"/>
  <c r="PLM166" i="5"/>
  <c r="PKW166" i="5"/>
  <c r="PKG166" i="5"/>
  <c r="PJQ166" i="5"/>
  <c r="PJA166" i="5"/>
  <c r="PIK166" i="5"/>
  <c r="PHU166" i="5"/>
  <c r="PHE166" i="5"/>
  <c r="PGO166" i="5"/>
  <c r="PFY166" i="5"/>
  <c r="PFI166" i="5"/>
  <c r="PES166" i="5"/>
  <c r="PEC166" i="5"/>
  <c r="PDM166" i="5"/>
  <c r="PCW166" i="5"/>
  <c r="PCG166" i="5"/>
  <c r="PBQ166" i="5"/>
  <c r="PBA166" i="5"/>
  <c r="PAK166" i="5"/>
  <c r="OZU166" i="5"/>
  <c r="OZE166" i="5"/>
  <c r="OYO166" i="5"/>
  <c r="OXY166" i="5"/>
  <c r="OXI166" i="5"/>
  <c r="OWS166" i="5"/>
  <c r="OWC166" i="5"/>
  <c r="OVM166" i="5"/>
  <c r="OUW166" i="5"/>
  <c r="OUG166" i="5"/>
  <c r="OTQ166" i="5"/>
  <c r="OTA166" i="5"/>
  <c r="OSK166" i="5"/>
  <c r="ORU166" i="5"/>
  <c r="ORE166" i="5"/>
  <c r="OQO166" i="5"/>
  <c r="OPY166" i="5"/>
  <c r="OPI166" i="5"/>
  <c r="OOS166" i="5"/>
  <c r="OOC166" i="5"/>
  <c r="ONM166" i="5"/>
  <c r="OMW166" i="5"/>
  <c r="OMG166" i="5"/>
  <c r="OLQ166" i="5"/>
  <c r="OLA166" i="5"/>
  <c r="OKK166" i="5"/>
  <c r="OJU166" i="5"/>
  <c r="OJE166" i="5"/>
  <c r="OIO166" i="5"/>
  <c r="OHY166" i="5"/>
  <c r="OHI166" i="5"/>
  <c r="OGS166" i="5"/>
  <c r="OGC166" i="5"/>
  <c r="OFM166" i="5"/>
  <c r="OEW166" i="5"/>
  <c r="OEG166" i="5"/>
  <c r="ODQ166" i="5"/>
  <c r="ODA166" i="5"/>
  <c r="OCK166" i="5"/>
  <c r="OBU166" i="5"/>
  <c r="OBE166" i="5"/>
  <c r="OAO166" i="5"/>
  <c r="NZY166" i="5"/>
  <c r="NZI166" i="5"/>
  <c r="NYS166" i="5"/>
  <c r="NYC166" i="5"/>
  <c r="NXM166" i="5"/>
  <c r="NWW166" i="5"/>
  <c r="NWG166" i="5"/>
  <c r="NVQ166" i="5"/>
  <c r="NVA166" i="5"/>
  <c r="NUK166" i="5"/>
  <c r="NTU166" i="5"/>
  <c r="NTE166" i="5"/>
  <c r="NSO166" i="5"/>
  <c r="NRY166" i="5"/>
  <c r="NRI166" i="5"/>
  <c r="NQS166" i="5"/>
  <c r="NQC166" i="5"/>
  <c r="NPM166" i="5"/>
  <c r="NOW166" i="5"/>
  <c r="NOG166" i="5"/>
  <c r="NNQ166" i="5"/>
  <c r="NNA166" i="5"/>
  <c r="NMK166" i="5"/>
  <c r="NLU166" i="5"/>
  <c r="NLE166" i="5"/>
  <c r="NKO166" i="5"/>
  <c r="NJY166" i="5"/>
  <c r="NJI166" i="5"/>
  <c r="NIS166" i="5"/>
  <c r="NIC166" i="5"/>
  <c r="NHM166" i="5"/>
  <c r="NGW166" i="5"/>
  <c r="NGG166" i="5"/>
  <c r="NFQ166" i="5"/>
  <c r="NFA166" i="5"/>
  <c r="NEK166" i="5"/>
  <c r="NDU166" i="5"/>
  <c r="NDE166" i="5"/>
  <c r="NCO166" i="5"/>
  <c r="NBY166" i="5"/>
  <c r="NBI166" i="5"/>
  <c r="NAS166" i="5"/>
  <c r="NAC166" i="5"/>
  <c r="MZM166" i="5"/>
  <c r="MYW166" i="5"/>
  <c r="MYG166" i="5"/>
  <c r="MXQ166" i="5"/>
  <c r="MXA166" i="5"/>
  <c r="MWK166" i="5"/>
  <c r="MVU166" i="5"/>
  <c r="MVE166" i="5"/>
  <c r="MUO166" i="5"/>
  <c r="MTY166" i="5"/>
  <c r="MTI166" i="5"/>
  <c r="MSS166" i="5"/>
  <c r="MSC166" i="5"/>
  <c r="MRM166" i="5"/>
  <c r="MQW166" i="5"/>
  <c r="MQG166" i="5"/>
  <c r="MPQ166" i="5"/>
  <c r="MPA166" i="5"/>
  <c r="MOK166" i="5"/>
  <c r="MNU166" i="5"/>
  <c r="MNE166" i="5"/>
  <c r="MMO166" i="5"/>
  <c r="MLY166" i="5"/>
  <c r="MLI166" i="5"/>
  <c r="MKS166" i="5"/>
  <c r="MKC166" i="5"/>
  <c r="MJM166" i="5"/>
  <c r="MIW166" i="5"/>
  <c r="MIG166" i="5"/>
  <c r="MHQ166" i="5"/>
  <c r="MHA166" i="5"/>
  <c r="MGK166" i="5"/>
  <c r="MFU166" i="5"/>
  <c r="MFE166" i="5"/>
  <c r="MEO166" i="5"/>
  <c r="MDY166" i="5"/>
  <c r="MDI166" i="5"/>
  <c r="MCS166" i="5"/>
  <c r="MCC166" i="5"/>
  <c r="MBM166" i="5"/>
  <c r="MAW166" i="5"/>
  <c r="MAG166" i="5"/>
  <c r="LZQ166" i="5"/>
  <c r="LZA166" i="5"/>
  <c r="LYK166" i="5"/>
  <c r="LXU166" i="5"/>
  <c r="LXE166" i="5"/>
  <c r="LWO166" i="5"/>
  <c r="LVY166" i="5"/>
  <c r="LVI166" i="5"/>
  <c r="LUS166" i="5"/>
  <c r="LUC166" i="5"/>
  <c r="LTM166" i="5"/>
  <c r="LSW166" i="5"/>
  <c r="LSG166" i="5"/>
  <c r="LRQ166" i="5"/>
  <c r="LRA166" i="5"/>
  <c r="LQK166" i="5"/>
  <c r="LPU166" i="5"/>
  <c r="LPE166" i="5"/>
  <c r="LOO166" i="5"/>
  <c r="LNY166" i="5"/>
  <c r="LNI166" i="5"/>
  <c r="LMS166" i="5"/>
  <c r="LMC166" i="5"/>
  <c r="LLM166" i="5"/>
  <c r="LKW166" i="5"/>
  <c r="LKG166" i="5"/>
  <c r="LJQ166" i="5"/>
  <c r="LJA166" i="5"/>
  <c r="LIK166" i="5"/>
  <c r="LHU166" i="5"/>
  <c r="LHE166" i="5"/>
  <c r="LGO166" i="5"/>
  <c r="LFY166" i="5"/>
  <c r="LFI166" i="5"/>
  <c r="LES166" i="5"/>
  <c r="LEC166" i="5"/>
  <c r="LDM166" i="5"/>
  <c r="LCW166" i="5"/>
  <c r="LCG166" i="5"/>
  <c r="LBQ166" i="5"/>
  <c r="LBA166" i="5"/>
  <c r="LAK166" i="5"/>
  <c r="KZU166" i="5"/>
  <c r="KZE166" i="5"/>
  <c r="KYO166" i="5"/>
  <c r="KXY166" i="5"/>
  <c r="KXI166" i="5"/>
  <c r="KWS166" i="5"/>
  <c r="KWC166" i="5"/>
  <c r="KVM166" i="5"/>
  <c r="KUW166" i="5"/>
  <c r="KUG166" i="5"/>
  <c r="KTQ166" i="5"/>
  <c r="KTA166" i="5"/>
  <c r="KSK166" i="5"/>
  <c r="KRU166" i="5"/>
  <c r="KRE166" i="5"/>
  <c r="KQO166" i="5"/>
  <c r="KPY166" i="5"/>
  <c r="KPI166" i="5"/>
  <c r="KOS166" i="5"/>
  <c r="KOC166" i="5"/>
  <c r="KNM166" i="5"/>
  <c r="KMW166" i="5"/>
  <c r="KMG166" i="5"/>
  <c r="KLQ166" i="5"/>
  <c r="KLA166" i="5"/>
  <c r="KKK166" i="5"/>
  <c r="KJU166" i="5"/>
  <c r="KJE166" i="5"/>
  <c r="KIO166" i="5"/>
  <c r="KHY166" i="5"/>
  <c r="KHI166" i="5"/>
  <c r="KGS166" i="5"/>
  <c r="KGC166" i="5"/>
  <c r="KFM166" i="5"/>
  <c r="KEW166" i="5"/>
  <c r="KEG166" i="5"/>
  <c r="KDQ166" i="5"/>
  <c r="KDA166" i="5"/>
  <c r="KCK166" i="5"/>
  <c r="KBU166" i="5"/>
  <c r="KBE166" i="5"/>
  <c r="KAO166" i="5"/>
  <c r="JZY166" i="5"/>
  <c r="JZI166" i="5"/>
  <c r="JYS166" i="5"/>
  <c r="JYC166" i="5"/>
  <c r="JXM166" i="5"/>
  <c r="JWW166" i="5"/>
  <c r="JWG166" i="5"/>
  <c r="JVQ166" i="5"/>
  <c r="JVA166" i="5"/>
  <c r="JUK166" i="5"/>
  <c r="JTU166" i="5"/>
  <c r="JTE166" i="5"/>
  <c r="JSO166" i="5"/>
  <c r="JRY166" i="5"/>
  <c r="JRI166" i="5"/>
  <c r="JQS166" i="5"/>
  <c r="JQC166" i="5"/>
  <c r="JPM166" i="5"/>
  <c r="JOW166" i="5"/>
  <c r="JOG166" i="5"/>
  <c r="JNQ166" i="5"/>
  <c r="JNA166" i="5"/>
  <c r="JMK166" i="5"/>
  <c r="JLU166" i="5"/>
  <c r="JLE166" i="5"/>
  <c r="JKO166" i="5"/>
  <c r="JJY166" i="5"/>
  <c r="JJI166" i="5"/>
  <c r="JIS166" i="5"/>
  <c r="JIC166" i="5"/>
  <c r="JHM166" i="5"/>
  <c r="JGW166" i="5"/>
  <c r="JGG166" i="5"/>
  <c r="JFQ166" i="5"/>
  <c r="JFA166" i="5"/>
  <c r="JEK166" i="5"/>
  <c r="JDU166" i="5"/>
  <c r="JDE166" i="5"/>
  <c r="JCO166" i="5"/>
  <c r="JBY166" i="5"/>
  <c r="JBI166" i="5"/>
  <c r="JAS166" i="5"/>
  <c r="JAC166" i="5"/>
  <c r="IZM166" i="5"/>
  <c r="IYW166" i="5"/>
  <c r="IYG166" i="5"/>
  <c r="IXQ166" i="5"/>
  <c r="IXA166" i="5"/>
  <c r="IWK166" i="5"/>
  <c r="IVU166" i="5"/>
  <c r="IVE166" i="5"/>
  <c r="IUO166" i="5"/>
  <c r="ITY166" i="5"/>
  <c r="ITI166" i="5"/>
  <c r="ISS166" i="5"/>
  <c r="ISC166" i="5"/>
  <c r="IRM166" i="5"/>
  <c r="IQW166" i="5"/>
  <c r="IQG166" i="5"/>
  <c r="IPQ166" i="5"/>
  <c r="IPA166" i="5"/>
  <c r="IOK166" i="5"/>
  <c r="INU166" i="5"/>
  <c r="INE166" i="5"/>
  <c r="IMO166" i="5"/>
  <c r="ILY166" i="5"/>
  <c r="ILI166" i="5"/>
  <c r="IKS166" i="5"/>
  <c r="IKC166" i="5"/>
  <c r="IJM166" i="5"/>
  <c r="IIW166" i="5"/>
  <c r="IIG166" i="5"/>
  <c r="IHQ166" i="5"/>
  <c r="IHA166" i="5"/>
  <c r="IGK166" i="5"/>
  <c r="IFU166" i="5"/>
  <c r="IFE166" i="5"/>
  <c r="IEO166" i="5"/>
  <c r="IDY166" i="5"/>
  <c r="IDI166" i="5"/>
  <c r="ICS166" i="5"/>
  <c r="ICC166" i="5"/>
  <c r="IBM166" i="5"/>
  <c r="IAW166" i="5"/>
  <c r="IAG166" i="5"/>
  <c r="HZQ166" i="5"/>
  <c r="HZA166" i="5"/>
  <c r="HYK166" i="5"/>
  <c r="HXU166" i="5"/>
  <c r="HXE166" i="5"/>
  <c r="HWO166" i="5"/>
  <c r="HVY166" i="5"/>
  <c r="HVI166" i="5"/>
  <c r="HUS166" i="5"/>
  <c r="HUC166" i="5"/>
  <c r="HTM166" i="5"/>
  <c r="HSW166" i="5"/>
  <c r="HSG166" i="5"/>
  <c r="HRQ166" i="5"/>
  <c r="HRA166" i="5"/>
  <c r="HQK166" i="5"/>
  <c r="HPU166" i="5"/>
  <c r="HPE166" i="5"/>
  <c r="HOO166" i="5"/>
  <c r="HNY166" i="5"/>
  <c r="HNI166" i="5"/>
  <c r="HMS166" i="5"/>
  <c r="HMC166" i="5"/>
  <c r="HLM166" i="5"/>
  <c r="HKW166" i="5"/>
  <c r="HKG166" i="5"/>
  <c r="HJQ166" i="5"/>
  <c r="HJA166" i="5"/>
  <c r="HIK166" i="5"/>
  <c r="HHU166" i="5"/>
  <c r="HHE166" i="5"/>
  <c r="HGO166" i="5"/>
  <c r="HFY166" i="5"/>
  <c r="HFI166" i="5"/>
  <c r="HES166" i="5"/>
  <c r="HEC166" i="5"/>
  <c r="HDM166" i="5"/>
  <c r="HCW166" i="5"/>
  <c r="HCG166" i="5"/>
  <c r="HBQ166" i="5"/>
  <c r="HBA166" i="5"/>
  <c r="HAK166" i="5"/>
  <c r="GZU166" i="5"/>
  <c r="GZE166" i="5"/>
  <c r="GYO166" i="5"/>
  <c r="GXY166" i="5"/>
  <c r="GXI166" i="5"/>
  <c r="GWS166" i="5"/>
  <c r="GWC166" i="5"/>
  <c r="GVM166" i="5"/>
  <c r="GUW166" i="5"/>
  <c r="GUG166" i="5"/>
  <c r="GTQ166" i="5"/>
  <c r="GTA166" i="5"/>
  <c r="GSK166" i="5"/>
  <c r="GRU166" i="5"/>
  <c r="GRE166" i="5"/>
  <c r="GQO166" i="5"/>
  <c r="GPY166" i="5"/>
  <c r="GPI166" i="5"/>
  <c r="GOS166" i="5"/>
  <c r="GOC166" i="5"/>
  <c r="GNM166" i="5"/>
  <c r="GMW166" i="5"/>
  <c r="GMG166" i="5"/>
  <c r="GLQ166" i="5"/>
  <c r="GLA166" i="5"/>
  <c r="GKK166" i="5"/>
  <c r="GJU166" i="5"/>
  <c r="GJE166" i="5"/>
  <c r="GIO166" i="5"/>
  <c r="GHY166" i="5"/>
  <c r="GHI166" i="5"/>
  <c r="GGS166" i="5"/>
  <c r="GGC166" i="5"/>
  <c r="GFM166" i="5"/>
  <c r="GEW166" i="5"/>
  <c r="GEG166" i="5"/>
  <c r="GDQ166" i="5"/>
  <c r="GDA166" i="5"/>
  <c r="GCK166" i="5"/>
  <c r="GBU166" i="5"/>
  <c r="GBE166" i="5"/>
  <c r="GAO166" i="5"/>
  <c r="FZY166" i="5"/>
  <c r="FZI166" i="5"/>
  <c r="FYS166" i="5"/>
  <c r="FYC166" i="5"/>
  <c r="FXM166" i="5"/>
  <c r="FWW166" i="5"/>
  <c r="FWG166" i="5"/>
  <c r="FVQ166" i="5"/>
  <c r="FVA166" i="5"/>
  <c r="FUK166" i="5"/>
  <c r="FTU166" i="5"/>
  <c r="FTE166" i="5"/>
  <c r="FSO166" i="5"/>
  <c r="FRY166" i="5"/>
  <c r="FRI166" i="5"/>
  <c r="FQS166" i="5"/>
  <c r="FQC166" i="5"/>
  <c r="FPM166" i="5"/>
  <c r="FOW166" i="5"/>
  <c r="FOG166" i="5"/>
  <c r="FNQ166" i="5"/>
  <c r="FNA166" i="5"/>
  <c r="FMK166" i="5"/>
  <c r="FLU166" i="5"/>
  <c r="FLE166" i="5"/>
  <c r="FKO166" i="5"/>
  <c r="FJY166" i="5"/>
  <c r="FJI166" i="5"/>
  <c r="FIS166" i="5"/>
  <c r="FIC166" i="5"/>
  <c r="FHM166" i="5"/>
  <c r="FGW166" i="5"/>
  <c r="FGG166" i="5"/>
  <c r="FFQ166" i="5"/>
  <c r="FFA166" i="5"/>
  <c r="FEK166" i="5"/>
  <c r="FDU166" i="5"/>
  <c r="FDE166" i="5"/>
  <c r="FCO166" i="5"/>
  <c r="FBY166" i="5"/>
  <c r="FBI166" i="5"/>
  <c r="FAS166" i="5"/>
  <c r="FAC166" i="5"/>
  <c r="EZM166" i="5"/>
  <c r="EYW166" i="5"/>
  <c r="EYG166" i="5"/>
  <c r="EXQ166" i="5"/>
  <c r="EXA166" i="5"/>
  <c r="EWK166" i="5"/>
  <c r="EVU166" i="5"/>
  <c r="EVE166" i="5"/>
  <c r="EUO166" i="5"/>
  <c r="ETY166" i="5"/>
  <c r="ETI166" i="5"/>
  <c r="ESS166" i="5"/>
  <c r="ESC166" i="5"/>
  <c r="ERM166" i="5"/>
  <c r="EQW166" i="5"/>
  <c r="EQG166" i="5"/>
  <c r="EPQ166" i="5"/>
  <c r="EPA166" i="5"/>
  <c r="EOK166" i="5"/>
  <c r="ENU166" i="5"/>
  <c r="ENE166" i="5"/>
  <c r="EMO166" i="5"/>
  <c r="ELY166" i="5"/>
  <c r="ELI166" i="5"/>
  <c r="EKS166" i="5"/>
  <c r="EKC166" i="5"/>
  <c r="EJM166" i="5"/>
  <c r="EIW166" i="5"/>
  <c r="EIG166" i="5"/>
  <c r="EHQ166" i="5"/>
  <c r="EHA166" i="5"/>
  <c r="EGK166" i="5"/>
  <c r="EFU166" i="5"/>
  <c r="EFE166" i="5"/>
  <c r="EEO166" i="5"/>
  <c r="EDY166" i="5"/>
  <c r="EDI166" i="5"/>
  <c r="ECS166" i="5"/>
  <c r="ECC166" i="5"/>
  <c r="EBM166" i="5"/>
  <c r="EAW166" i="5"/>
  <c r="EAG166" i="5"/>
  <c r="DZQ166" i="5"/>
  <c r="DZA166" i="5"/>
  <c r="DYK166" i="5"/>
  <c r="DXU166" i="5"/>
  <c r="DXE166" i="5"/>
  <c r="DWO166" i="5"/>
  <c r="DVY166" i="5"/>
  <c r="DVI166" i="5"/>
  <c r="DUS166" i="5"/>
  <c r="DUC166" i="5"/>
  <c r="DTM166" i="5"/>
  <c r="DSW166" i="5"/>
  <c r="DSG166" i="5"/>
  <c r="DRQ166" i="5"/>
  <c r="DRA166" i="5"/>
  <c r="DQK166" i="5"/>
  <c r="DPU166" i="5"/>
  <c r="DPE166" i="5"/>
  <c r="DOO166" i="5"/>
  <c r="DNY166" i="5"/>
  <c r="DNI166" i="5"/>
  <c r="DMS166" i="5"/>
  <c r="DMC166" i="5"/>
  <c r="DLM166" i="5"/>
  <c r="DKW166" i="5"/>
  <c r="DKG166" i="5"/>
  <c r="DJQ166" i="5"/>
  <c r="DJA166" i="5"/>
  <c r="DIK166" i="5"/>
  <c r="DHU166" i="5"/>
  <c r="DHE166" i="5"/>
  <c r="DGO166" i="5"/>
  <c r="DFY166" i="5"/>
  <c r="DFI166" i="5"/>
  <c r="DES166" i="5"/>
  <c r="DEC166" i="5"/>
  <c r="DDM166" i="5"/>
  <c r="DCW166" i="5"/>
  <c r="DCG166" i="5"/>
  <c r="DBQ166" i="5"/>
  <c r="DBA166" i="5"/>
  <c r="DAK166" i="5"/>
  <c r="CZU166" i="5"/>
  <c r="CZE166" i="5"/>
  <c r="CYO166" i="5"/>
  <c r="CXY166" i="5"/>
  <c r="CXI166" i="5"/>
  <c r="CWS166" i="5"/>
  <c r="CWC166" i="5"/>
  <c r="CVM166" i="5"/>
  <c r="CUW166" i="5"/>
  <c r="CUG166" i="5"/>
  <c r="CTQ166" i="5"/>
  <c r="CTA166" i="5"/>
  <c r="CSK166" i="5"/>
  <c r="CRU166" i="5"/>
  <c r="CRE166" i="5"/>
  <c r="CQO166" i="5"/>
  <c r="CPY166" i="5"/>
  <c r="CPI166" i="5"/>
  <c r="COS166" i="5"/>
  <c r="COC166" i="5"/>
  <c r="CNM166" i="5"/>
  <c r="CMW166" i="5"/>
  <c r="CMG166" i="5"/>
  <c r="CLQ166" i="5"/>
  <c r="CLA166" i="5"/>
  <c r="CKK166" i="5"/>
  <c r="CJU166" i="5"/>
  <c r="CJE166" i="5"/>
  <c r="CIO166" i="5"/>
  <c r="CHY166" i="5"/>
  <c r="CHI166" i="5"/>
  <c r="CGS166" i="5"/>
  <c r="CGC166" i="5"/>
  <c r="CFM166" i="5"/>
  <c r="CEW166" i="5"/>
  <c r="CEG166" i="5"/>
  <c r="CDQ166" i="5"/>
  <c r="CDA166" i="5"/>
  <c r="CCK166" i="5"/>
  <c r="CBU166" i="5"/>
  <c r="CBE166" i="5"/>
  <c r="CAO166" i="5"/>
  <c r="BZY166" i="5"/>
  <c r="BZI166" i="5"/>
  <c r="BYS166" i="5"/>
  <c r="BYC166" i="5"/>
  <c r="BXM166" i="5"/>
  <c r="BWW166" i="5"/>
  <c r="BWG166" i="5"/>
  <c r="BVQ166" i="5"/>
  <c r="BVA166" i="5"/>
  <c r="BUK166" i="5"/>
  <c r="BTU166" i="5"/>
  <c r="BTE166" i="5"/>
  <c r="BSO166" i="5"/>
  <c r="BRY166" i="5"/>
  <c r="BRI166" i="5"/>
  <c r="BQS166" i="5"/>
  <c r="BQC166" i="5"/>
  <c r="BPM166" i="5"/>
  <c r="BOW166" i="5"/>
  <c r="BOG166" i="5"/>
  <c r="BNQ166" i="5"/>
  <c r="BNA166" i="5"/>
  <c r="BMK166" i="5"/>
  <c r="BLU166" i="5"/>
  <c r="BLE166" i="5"/>
  <c r="BKO166" i="5"/>
  <c r="BJY166" i="5"/>
  <c r="BJI166" i="5"/>
  <c r="BIS166" i="5"/>
  <c r="BIC166" i="5"/>
  <c r="BHM166" i="5"/>
  <c r="BGW166" i="5"/>
  <c r="BGG166" i="5"/>
  <c r="BFQ166" i="5"/>
  <c r="BFA166" i="5"/>
  <c r="BEK166" i="5"/>
  <c r="BDU166" i="5"/>
  <c r="BDE166" i="5"/>
  <c r="BCO166" i="5"/>
  <c r="BBY166" i="5"/>
  <c r="BBI166" i="5"/>
  <c r="BAS166" i="5"/>
  <c r="BAC166" i="5"/>
  <c r="AZM166" i="5"/>
  <c r="AYW166" i="5"/>
  <c r="AYG166" i="5"/>
  <c r="AXQ166" i="5"/>
  <c r="AXA166" i="5"/>
  <c r="AWK166" i="5"/>
  <c r="AVU166" i="5"/>
  <c r="AVE166" i="5"/>
  <c r="AUO166" i="5"/>
  <c r="ATY166" i="5"/>
  <c r="ATI166" i="5"/>
  <c r="ASS166" i="5"/>
  <c r="ASC166" i="5"/>
  <c r="ARM166" i="5"/>
  <c r="AQW166" i="5"/>
  <c r="AQG166" i="5"/>
  <c r="APQ166" i="5"/>
  <c r="APA166" i="5"/>
  <c r="AOK166" i="5"/>
  <c r="ANU166" i="5"/>
  <c r="ANE166" i="5"/>
  <c r="AMO166" i="5"/>
  <c r="ALY166" i="5"/>
  <c r="ALI166" i="5"/>
  <c r="AKS166" i="5"/>
  <c r="AKC166" i="5"/>
  <c r="AJM166" i="5"/>
  <c r="AIW166" i="5"/>
  <c r="AIG166" i="5"/>
  <c r="AHQ166" i="5"/>
  <c r="AHA166" i="5"/>
  <c r="AGK166" i="5"/>
  <c r="AFU166" i="5"/>
  <c r="AFE166" i="5"/>
  <c r="AEO166" i="5"/>
  <c r="ADY166" i="5"/>
  <c r="ADI166" i="5"/>
  <c r="ACS166" i="5"/>
  <c r="ACC166" i="5"/>
  <c r="ABM166" i="5"/>
  <c r="AAW166" i="5"/>
  <c r="AAG166" i="5"/>
  <c r="ZQ166" i="5"/>
  <c r="ZA166" i="5"/>
  <c r="YK166" i="5"/>
  <c r="XU166" i="5"/>
  <c r="XE166" i="5"/>
  <c r="WO166" i="5"/>
  <c r="VY166" i="5"/>
  <c r="VI166" i="5"/>
  <c r="US166" i="5"/>
  <c r="UC166" i="5"/>
  <c r="TM166" i="5"/>
  <c r="SW166" i="5"/>
  <c r="SG166" i="5"/>
  <c r="RQ166" i="5"/>
  <c r="RA166" i="5"/>
  <c r="QK166" i="5"/>
  <c r="PU166" i="5"/>
  <c r="PE166" i="5"/>
  <c r="OO166" i="5"/>
  <c r="NY166" i="5"/>
  <c r="NI166" i="5"/>
  <c r="MS166" i="5"/>
  <c r="MC166" i="5"/>
  <c r="LM166" i="5"/>
  <c r="KW166" i="5"/>
  <c r="KG166" i="5"/>
  <c r="JQ166" i="5"/>
  <c r="JA166" i="5"/>
  <c r="IK166" i="5"/>
  <c r="HU166" i="5"/>
  <c r="HE166" i="5"/>
  <c r="GO166" i="5"/>
  <c r="FY166" i="5"/>
  <c r="FI166" i="5"/>
  <c r="ES166" i="5"/>
  <c r="EC166" i="5"/>
  <c r="DM166" i="5"/>
  <c r="CW166" i="5"/>
  <c r="CG166" i="5"/>
  <c r="BQ166" i="5"/>
  <c r="BA166" i="5"/>
  <c r="AK166" i="5"/>
  <c r="U166" i="5"/>
  <c r="E166" i="5"/>
  <c r="XES165" i="5"/>
  <c r="XEC165" i="5"/>
  <c r="XDM165" i="5"/>
  <c r="XCW165" i="5"/>
  <c r="XCG165" i="5"/>
  <c r="XBQ165" i="5"/>
  <c r="XBA165" i="5"/>
  <c r="XAK165" i="5"/>
  <c r="WZU165" i="5"/>
  <c r="WZE165" i="5"/>
  <c r="WYO165" i="5"/>
  <c r="WXY165" i="5"/>
  <c r="WXI165" i="5"/>
  <c r="WWS165" i="5"/>
  <c r="WWC165" i="5"/>
  <c r="WVM165" i="5"/>
  <c r="WUW165" i="5"/>
  <c r="WUG165" i="5"/>
  <c r="WTQ165" i="5"/>
  <c r="WTA165" i="5"/>
  <c r="WSK165" i="5"/>
  <c r="WRU165" i="5"/>
  <c r="WRE165" i="5"/>
  <c r="WQO165" i="5"/>
  <c r="WPY165" i="5"/>
  <c r="WPI165" i="5"/>
  <c r="WOS165" i="5"/>
  <c r="WOC165" i="5"/>
  <c r="WNM165" i="5"/>
  <c r="WMW165" i="5"/>
  <c r="WMG165" i="5"/>
  <c r="WLQ165" i="5"/>
  <c r="WLA165" i="5"/>
  <c r="WKK165" i="5"/>
  <c r="WJU165" i="5"/>
  <c r="WJE165" i="5"/>
  <c r="WIO165" i="5"/>
  <c r="WHY165" i="5"/>
  <c r="WHI165" i="5"/>
  <c r="WGS165" i="5"/>
  <c r="WGC165" i="5"/>
  <c r="WFM165" i="5"/>
  <c r="WEW165" i="5"/>
  <c r="WEG165" i="5"/>
  <c r="WDQ165" i="5"/>
  <c r="WDA165" i="5"/>
  <c r="WCK165" i="5"/>
  <c r="WBU165" i="5"/>
  <c r="WBE165" i="5"/>
  <c r="WAO165" i="5"/>
  <c r="VZY165" i="5"/>
  <c r="VZI165" i="5"/>
  <c r="VYS165" i="5"/>
  <c r="VYC165" i="5"/>
  <c r="VXM165" i="5"/>
  <c r="VWW165" i="5"/>
  <c r="VWG165" i="5"/>
  <c r="VVQ165" i="5"/>
  <c r="VVA165" i="5"/>
  <c r="VUK165" i="5"/>
  <c r="VTU165" i="5"/>
  <c r="VTE165" i="5"/>
  <c r="VSO165" i="5"/>
  <c r="VRY165" i="5"/>
  <c r="VRI165" i="5"/>
  <c r="VQS165" i="5"/>
  <c r="VQC165" i="5"/>
  <c r="VPM165" i="5"/>
  <c r="VOW165" i="5"/>
  <c r="VOG165" i="5"/>
  <c r="VNQ165" i="5"/>
  <c r="VNA165" i="5"/>
  <c r="VMK165" i="5"/>
  <c r="VLU165" i="5"/>
  <c r="VLE165" i="5"/>
  <c r="VKO165" i="5"/>
  <c r="VJY165" i="5"/>
  <c r="VJI165" i="5"/>
  <c r="VIS165" i="5"/>
  <c r="VIC165" i="5"/>
  <c r="VHM165" i="5"/>
  <c r="VGW165" i="5"/>
  <c r="VGG165" i="5"/>
  <c r="VFQ165" i="5"/>
  <c r="VFA165" i="5"/>
  <c r="VEK165" i="5"/>
  <c r="VDU165" i="5"/>
  <c r="VDE165" i="5"/>
  <c r="VCO165" i="5"/>
  <c r="VBY165" i="5"/>
  <c r="VBI165" i="5"/>
  <c r="VAS165" i="5"/>
  <c r="VAC165" i="5"/>
  <c r="UZM165" i="5"/>
  <c r="UYW165" i="5"/>
  <c r="UYG165" i="5"/>
  <c r="UXQ165" i="5"/>
  <c r="UXA165" i="5"/>
  <c r="UWK165" i="5"/>
  <c r="UVU165" i="5"/>
  <c r="UVE165" i="5"/>
  <c r="UUO165" i="5"/>
  <c r="UTY165" i="5"/>
  <c r="UTI165" i="5"/>
  <c r="USS165" i="5"/>
  <c r="USC165" i="5"/>
  <c r="URM165" i="5"/>
  <c r="UQW165" i="5"/>
  <c r="UQG165" i="5"/>
  <c r="UPQ165" i="5"/>
  <c r="UPA165" i="5"/>
  <c r="UOK165" i="5"/>
  <c r="UNU165" i="5"/>
  <c r="UNE165" i="5"/>
  <c r="UMO165" i="5"/>
  <c r="ULY165" i="5"/>
  <c r="ULI165" i="5"/>
  <c r="UKS165" i="5"/>
  <c r="UKC165" i="5"/>
  <c r="UJM165" i="5"/>
  <c r="UIW165" i="5"/>
  <c r="UIG165" i="5"/>
  <c r="UHQ165" i="5"/>
  <c r="UHA165" i="5"/>
  <c r="UGK165" i="5"/>
  <c r="UFU165" i="5"/>
  <c r="UFE165" i="5"/>
  <c r="UEO165" i="5"/>
  <c r="UDY165" i="5"/>
  <c r="UDI165" i="5"/>
  <c r="UCS165" i="5"/>
  <c r="UCC165" i="5"/>
  <c r="UBM165" i="5"/>
  <c r="UAW165" i="5"/>
  <c r="UAG165" i="5"/>
  <c r="TZQ165" i="5"/>
  <c r="TZA165" i="5"/>
  <c r="TYK165" i="5"/>
  <c r="TXU165" i="5"/>
  <c r="TXE165" i="5"/>
  <c r="TWO165" i="5"/>
  <c r="TVY165" i="5"/>
  <c r="TVI165" i="5"/>
  <c r="TUS165" i="5"/>
  <c r="TUC165" i="5"/>
  <c r="TTM165" i="5"/>
  <c r="TSW165" i="5"/>
  <c r="TSG165" i="5"/>
  <c r="TRQ165" i="5"/>
  <c r="TRA165" i="5"/>
  <c r="TQK165" i="5"/>
  <c r="TPU165" i="5"/>
  <c r="TPE165" i="5"/>
  <c r="TOO165" i="5"/>
  <c r="TNY165" i="5"/>
  <c r="TNI165" i="5"/>
  <c r="TMS165" i="5"/>
  <c r="TMC165" i="5"/>
  <c r="TLM165" i="5"/>
  <c r="TKW165" i="5"/>
  <c r="TKG165" i="5"/>
  <c r="TJQ165" i="5"/>
  <c r="TJA165" i="5"/>
  <c r="TIK165" i="5"/>
  <c r="THU165" i="5"/>
  <c r="THE165" i="5"/>
  <c r="TGO165" i="5"/>
  <c r="TFY165" i="5"/>
  <c r="TFI165" i="5"/>
  <c r="TES165" i="5"/>
  <c r="TEC165" i="5"/>
  <c r="TDM165" i="5"/>
  <c r="TCW165" i="5"/>
  <c r="TCG165" i="5"/>
  <c r="TBQ165" i="5"/>
  <c r="TBA165" i="5"/>
  <c r="TAK165" i="5"/>
  <c r="SZU165" i="5"/>
  <c r="SZE165" i="5"/>
  <c r="SYO165" i="5"/>
  <c r="SXY165" i="5"/>
  <c r="SXI165" i="5"/>
  <c r="SWS165" i="5"/>
  <c r="SWC165" i="5"/>
  <c r="SVM165" i="5"/>
  <c r="SUW165" i="5"/>
  <c r="SUG165" i="5"/>
  <c r="STQ165" i="5"/>
  <c r="STA165" i="5"/>
  <c r="SSK165" i="5"/>
  <c r="SRU165" i="5"/>
  <c r="SRE165" i="5"/>
  <c r="SQO165" i="5"/>
  <c r="SPY165" i="5"/>
  <c r="SPI165" i="5"/>
  <c r="SOS165" i="5"/>
  <c r="SOC165" i="5"/>
  <c r="SNM165" i="5"/>
  <c r="SMW165" i="5"/>
  <c r="SMG165" i="5"/>
  <c r="SLQ165" i="5"/>
  <c r="SLA165" i="5"/>
  <c r="SKK165" i="5"/>
  <c r="SJU165" i="5"/>
  <c r="SJE165" i="5"/>
  <c r="SIO165" i="5"/>
  <c r="SHY165" i="5"/>
  <c r="SHI165" i="5"/>
  <c r="SGS165" i="5"/>
  <c r="SGC165" i="5"/>
  <c r="SFM165" i="5"/>
  <c r="SEW165" i="5"/>
  <c r="SEG165" i="5"/>
  <c r="SDQ165" i="5"/>
  <c r="SDA165" i="5"/>
  <c r="SCK165" i="5"/>
  <c r="SBU165" i="5"/>
  <c r="SBE165" i="5"/>
  <c r="SAO165" i="5"/>
  <c r="RZY165" i="5"/>
  <c r="RZI165" i="5"/>
  <c r="RYS165" i="5"/>
  <c r="RYC165" i="5"/>
  <c r="RXM165" i="5"/>
  <c r="RWW165" i="5"/>
  <c r="RWG165" i="5"/>
  <c r="RVQ165" i="5"/>
  <c r="RVA165" i="5"/>
  <c r="RUK165" i="5"/>
  <c r="RTU165" i="5"/>
  <c r="RTE165" i="5"/>
  <c r="RSO165" i="5"/>
  <c r="RRY165" i="5"/>
  <c r="RRI165" i="5"/>
  <c r="RQS165" i="5"/>
  <c r="RQC165" i="5"/>
  <c r="RPM165" i="5"/>
  <c r="ROW165" i="5"/>
  <c r="ROG165" i="5"/>
  <c r="RNQ165" i="5"/>
  <c r="RNA165" i="5"/>
  <c r="RMK165" i="5"/>
  <c r="RLU165" i="5"/>
  <c r="RLE165" i="5"/>
  <c r="RKO165" i="5"/>
  <c r="RJY165" i="5"/>
  <c r="RJI165" i="5"/>
  <c r="RIS165" i="5"/>
  <c r="RIC165" i="5"/>
  <c r="RHM165" i="5"/>
  <c r="RGW165" i="5"/>
  <c r="RGG165" i="5"/>
  <c r="RFQ165" i="5"/>
  <c r="RFA165" i="5"/>
  <c r="REK165" i="5"/>
  <c r="RDU165" i="5"/>
  <c r="RDE165" i="5"/>
  <c r="RCO165" i="5"/>
  <c r="RBY165" i="5"/>
  <c r="RBI165" i="5"/>
  <c r="RAS165" i="5"/>
  <c r="RAC165" i="5"/>
  <c r="QZM165" i="5"/>
  <c r="QYW165" i="5"/>
  <c r="QYG165" i="5"/>
  <c r="QXQ165" i="5"/>
  <c r="QXA165" i="5"/>
  <c r="QWK165" i="5"/>
  <c r="QVU165" i="5"/>
  <c r="QVE165" i="5"/>
  <c r="QUO165" i="5"/>
  <c r="QTY165" i="5"/>
  <c r="QTI165" i="5"/>
  <c r="QSS165" i="5"/>
  <c r="QSC165" i="5"/>
  <c r="QRM165" i="5"/>
  <c r="QQW165" i="5"/>
  <c r="QQG165" i="5"/>
  <c r="QPQ165" i="5"/>
  <c r="QPA165" i="5"/>
  <c r="QOK165" i="5"/>
  <c r="QNU165" i="5"/>
  <c r="QNE165" i="5"/>
  <c r="QMO165" i="5"/>
  <c r="QLY165" i="5"/>
  <c r="QLI165" i="5"/>
  <c r="QKS165" i="5"/>
  <c r="QKC165" i="5"/>
  <c r="QJM165" i="5"/>
  <c r="QIW165" i="5"/>
  <c r="QIG165" i="5"/>
  <c r="QHQ165" i="5"/>
  <c r="QHA165" i="5"/>
  <c r="QGK165" i="5"/>
  <c r="QFU165" i="5"/>
  <c r="QFE165" i="5"/>
  <c r="QEO165" i="5"/>
  <c r="QDY165" i="5"/>
  <c r="QDI165" i="5"/>
  <c r="QCS165" i="5"/>
  <c r="QCC165" i="5"/>
  <c r="QBM165" i="5"/>
  <c r="QAW165" i="5"/>
  <c r="QAG165" i="5"/>
  <c r="PZQ165" i="5"/>
  <c r="PZA165" i="5"/>
  <c r="PYK165" i="5"/>
  <c r="PXU165" i="5"/>
  <c r="PXE165" i="5"/>
  <c r="PWO165" i="5"/>
  <c r="PVY165" i="5"/>
  <c r="PVI165" i="5"/>
  <c r="PUS165" i="5"/>
  <c r="PUC165" i="5"/>
  <c r="PTM165" i="5"/>
  <c r="PSW165" i="5"/>
  <c r="PSG165" i="5"/>
  <c r="PRQ165" i="5"/>
  <c r="PRA165" i="5"/>
  <c r="PQK165" i="5"/>
  <c r="PPU165" i="5"/>
  <c r="PPE165" i="5"/>
  <c r="POO165" i="5"/>
  <c r="PNY165" i="5"/>
  <c r="PNI165" i="5"/>
  <c r="PMS165" i="5"/>
  <c r="PMC165" i="5"/>
  <c r="PLM165" i="5"/>
  <c r="PKW165" i="5"/>
  <c r="PKG165" i="5"/>
  <c r="PJQ165" i="5"/>
  <c r="PJA165" i="5"/>
  <c r="PIK165" i="5"/>
  <c r="PHU165" i="5"/>
  <c r="PHE165" i="5"/>
  <c r="PGO165" i="5"/>
  <c r="PFY165" i="5"/>
  <c r="PFI165" i="5"/>
  <c r="PES165" i="5"/>
  <c r="PEC165" i="5"/>
  <c r="PDM165" i="5"/>
  <c r="PCW165" i="5"/>
  <c r="PCG165" i="5"/>
  <c r="PBQ165" i="5"/>
  <c r="PBA165" i="5"/>
  <c r="PAK165" i="5"/>
  <c r="OZU165" i="5"/>
  <c r="OZE165" i="5"/>
  <c r="OYO165" i="5"/>
  <c r="OXY165" i="5"/>
  <c r="OXI165" i="5"/>
  <c r="OWS165" i="5"/>
  <c r="OWC165" i="5"/>
  <c r="OVM165" i="5"/>
  <c r="OUW165" i="5"/>
  <c r="OUG165" i="5"/>
  <c r="OTQ165" i="5"/>
  <c r="OTA165" i="5"/>
  <c r="OSK165" i="5"/>
  <c r="ORU165" i="5"/>
  <c r="ORE165" i="5"/>
  <c r="OQO165" i="5"/>
  <c r="OPY165" i="5"/>
  <c r="OPI165" i="5"/>
  <c r="OOS165" i="5"/>
  <c r="OOC165" i="5"/>
  <c r="ONM165" i="5"/>
  <c r="OMW165" i="5"/>
  <c r="OMG165" i="5"/>
  <c r="OLQ165" i="5"/>
  <c r="OLA165" i="5"/>
  <c r="OKK165" i="5"/>
  <c r="OJU165" i="5"/>
  <c r="OJE165" i="5"/>
  <c r="OIO165" i="5"/>
  <c r="OHY165" i="5"/>
  <c r="OHI165" i="5"/>
  <c r="OGS165" i="5"/>
  <c r="OGC165" i="5"/>
  <c r="OFM165" i="5"/>
  <c r="OEW165" i="5"/>
  <c r="OEG165" i="5"/>
  <c r="ODQ165" i="5"/>
  <c r="ODA165" i="5"/>
  <c r="OCK165" i="5"/>
  <c r="OBU165" i="5"/>
  <c r="OBE165" i="5"/>
  <c r="OAO165" i="5"/>
  <c r="NZY165" i="5"/>
  <c r="NZI165" i="5"/>
  <c r="NYS165" i="5"/>
  <c r="NYC165" i="5"/>
  <c r="NXM165" i="5"/>
  <c r="NWW165" i="5"/>
  <c r="NWG165" i="5"/>
  <c r="NVQ165" i="5"/>
  <c r="NVA165" i="5"/>
  <c r="NUK165" i="5"/>
  <c r="NTU165" i="5"/>
  <c r="NTE165" i="5"/>
  <c r="NSO165" i="5"/>
  <c r="NRY165" i="5"/>
  <c r="NRI165" i="5"/>
  <c r="NQS165" i="5"/>
  <c r="NQC165" i="5"/>
  <c r="NPM165" i="5"/>
  <c r="NOW165" i="5"/>
  <c r="NOG165" i="5"/>
  <c r="NNQ165" i="5"/>
  <c r="NNA165" i="5"/>
  <c r="NMK165" i="5"/>
  <c r="NLU165" i="5"/>
  <c r="NLE165" i="5"/>
  <c r="NKO165" i="5"/>
  <c r="NJY165" i="5"/>
  <c r="NJI165" i="5"/>
  <c r="NIS165" i="5"/>
  <c r="NIC165" i="5"/>
  <c r="NHM165" i="5"/>
  <c r="NGW165" i="5"/>
  <c r="NGG165" i="5"/>
  <c r="NFQ165" i="5"/>
  <c r="NFA165" i="5"/>
  <c r="NEK165" i="5"/>
  <c r="NDU165" i="5"/>
  <c r="NDE165" i="5"/>
  <c r="NCO165" i="5"/>
  <c r="NBY165" i="5"/>
  <c r="NBI165" i="5"/>
  <c r="NAS165" i="5"/>
  <c r="NAC165" i="5"/>
  <c r="MZM165" i="5"/>
  <c r="MYW165" i="5"/>
  <c r="MYG165" i="5"/>
  <c r="MXQ165" i="5"/>
  <c r="MXA165" i="5"/>
  <c r="MWK165" i="5"/>
  <c r="MVU165" i="5"/>
  <c r="MVE165" i="5"/>
  <c r="MUO165" i="5"/>
  <c r="MTY165" i="5"/>
  <c r="MTI165" i="5"/>
  <c r="MSS165" i="5"/>
  <c r="MSC165" i="5"/>
  <c r="MRM165" i="5"/>
  <c r="MQW165" i="5"/>
  <c r="MQG165" i="5"/>
  <c r="MPQ165" i="5"/>
  <c r="MPA165" i="5"/>
  <c r="MOK165" i="5"/>
  <c r="MNU165" i="5"/>
  <c r="MNE165" i="5"/>
  <c r="MMO165" i="5"/>
  <c r="MLY165" i="5"/>
  <c r="MLI165" i="5"/>
  <c r="MKS165" i="5"/>
  <c r="MKC165" i="5"/>
  <c r="MJM165" i="5"/>
  <c r="MIW165" i="5"/>
  <c r="MIG165" i="5"/>
  <c r="MHQ165" i="5"/>
  <c r="MHA165" i="5"/>
  <c r="MGK165" i="5"/>
  <c r="MFU165" i="5"/>
  <c r="MFE165" i="5"/>
  <c r="MEO165" i="5"/>
  <c r="MDY165" i="5"/>
  <c r="MDI165" i="5"/>
  <c r="MCS165" i="5"/>
  <c r="MCC165" i="5"/>
  <c r="MBM165" i="5"/>
  <c r="MAW165" i="5"/>
  <c r="MAG165" i="5"/>
  <c r="LZQ165" i="5"/>
  <c r="LZA165" i="5"/>
  <c r="LYK165" i="5"/>
  <c r="LXU165" i="5"/>
  <c r="LXE165" i="5"/>
  <c r="LWO165" i="5"/>
  <c r="LVY165" i="5"/>
  <c r="LVI165" i="5"/>
  <c r="LUS165" i="5"/>
  <c r="LUC165" i="5"/>
  <c r="LTM165" i="5"/>
  <c r="LSW165" i="5"/>
  <c r="LSG165" i="5"/>
  <c r="LRQ165" i="5"/>
  <c r="LRA165" i="5"/>
  <c r="LQK165" i="5"/>
  <c r="LPU165" i="5"/>
  <c r="LPE165" i="5"/>
  <c r="LOO165" i="5"/>
  <c r="LNY165" i="5"/>
  <c r="LNI165" i="5"/>
  <c r="LMS165" i="5"/>
  <c r="LMC165" i="5"/>
  <c r="LLM165" i="5"/>
  <c r="LKW165" i="5"/>
  <c r="LKG165" i="5"/>
  <c r="LJQ165" i="5"/>
  <c r="LJA165" i="5"/>
  <c r="LIK165" i="5"/>
  <c r="LHU165" i="5"/>
  <c r="LHE165" i="5"/>
  <c r="LGO165" i="5"/>
  <c r="LFY165" i="5"/>
  <c r="LFI165" i="5"/>
  <c r="LES165" i="5"/>
  <c r="LEC165" i="5"/>
  <c r="LDM165" i="5"/>
  <c r="LCW165" i="5"/>
  <c r="LCG165" i="5"/>
  <c r="LBQ165" i="5"/>
  <c r="LBA165" i="5"/>
  <c r="LAK165" i="5"/>
  <c r="KZU165" i="5"/>
  <c r="KZE165" i="5"/>
  <c r="KYO165" i="5"/>
  <c r="KXY165" i="5"/>
  <c r="KXI165" i="5"/>
  <c r="KWS165" i="5"/>
  <c r="KWC165" i="5"/>
  <c r="KVM165" i="5"/>
  <c r="KUW165" i="5"/>
  <c r="KUG165" i="5"/>
  <c r="KTQ165" i="5"/>
  <c r="KTA165" i="5"/>
  <c r="KSK165" i="5"/>
  <c r="KRU165" i="5"/>
  <c r="KRE165" i="5"/>
  <c r="KQO165" i="5"/>
  <c r="KPY165" i="5"/>
  <c r="KPI165" i="5"/>
  <c r="KOS165" i="5"/>
  <c r="KOC165" i="5"/>
  <c r="KNM165" i="5"/>
  <c r="KMW165" i="5"/>
  <c r="KMG165" i="5"/>
  <c r="KLQ165" i="5"/>
  <c r="KLA165" i="5"/>
  <c r="KKK165" i="5"/>
  <c r="KJU165" i="5"/>
  <c r="KJE165" i="5"/>
  <c r="KIO165" i="5"/>
  <c r="KHY165" i="5"/>
  <c r="KHI165" i="5"/>
  <c r="KGS165" i="5"/>
  <c r="KGC165" i="5"/>
  <c r="KFM165" i="5"/>
  <c r="KEW165" i="5"/>
  <c r="KEG165" i="5"/>
  <c r="KDQ165" i="5"/>
  <c r="KDA165" i="5"/>
  <c r="KCK165" i="5"/>
  <c r="KBU165" i="5"/>
  <c r="KBE165" i="5"/>
  <c r="KAO165" i="5"/>
  <c r="JZY165" i="5"/>
  <c r="JZI165" i="5"/>
  <c r="JYS165" i="5"/>
  <c r="JYC165" i="5"/>
  <c r="JXM165" i="5"/>
  <c r="JWW165" i="5"/>
  <c r="JWG165" i="5"/>
  <c r="JVQ165" i="5"/>
  <c r="JVA165" i="5"/>
  <c r="JUK165" i="5"/>
  <c r="JTU165" i="5"/>
  <c r="JTE165" i="5"/>
  <c r="JSO165" i="5"/>
  <c r="JRY165" i="5"/>
  <c r="JRI165" i="5"/>
  <c r="JQS165" i="5"/>
  <c r="JQC165" i="5"/>
  <c r="JPM165" i="5"/>
  <c r="JOW165" i="5"/>
  <c r="JOG165" i="5"/>
  <c r="JNQ165" i="5"/>
  <c r="JNA165" i="5"/>
  <c r="JMK165" i="5"/>
  <c r="JLU165" i="5"/>
  <c r="JLE165" i="5"/>
  <c r="JKO165" i="5"/>
  <c r="JJY165" i="5"/>
  <c r="JJI165" i="5"/>
  <c r="JIS165" i="5"/>
  <c r="JIC165" i="5"/>
  <c r="JHM165" i="5"/>
  <c r="JGW165" i="5"/>
  <c r="JGG165" i="5"/>
  <c r="JFQ165" i="5"/>
  <c r="JFA165" i="5"/>
  <c r="JEK165" i="5"/>
  <c r="JDU165" i="5"/>
  <c r="JDE165" i="5"/>
  <c r="JCO165" i="5"/>
  <c r="JBY165" i="5"/>
  <c r="JBI165" i="5"/>
  <c r="JAS165" i="5"/>
  <c r="JAC165" i="5"/>
  <c r="IZM165" i="5"/>
  <c r="IYW165" i="5"/>
  <c r="IYG165" i="5"/>
  <c r="IXQ165" i="5"/>
  <c r="IXA165" i="5"/>
  <c r="IWK165" i="5"/>
  <c r="IVU165" i="5"/>
  <c r="IVE165" i="5"/>
  <c r="IUO165" i="5"/>
  <c r="ITY165" i="5"/>
  <c r="ITI165" i="5"/>
  <c r="ISS165" i="5"/>
  <c r="ISC165" i="5"/>
  <c r="IRM165" i="5"/>
  <c r="IQW165" i="5"/>
  <c r="IQG165" i="5"/>
  <c r="IPQ165" i="5"/>
  <c r="IPA165" i="5"/>
  <c r="IOK165" i="5"/>
  <c r="INU165" i="5"/>
  <c r="INE165" i="5"/>
  <c r="IMO165" i="5"/>
  <c r="ILY165" i="5"/>
  <c r="ILI165" i="5"/>
  <c r="IKS165" i="5"/>
  <c r="IKC165" i="5"/>
  <c r="IJM165" i="5"/>
  <c r="IIW165" i="5"/>
  <c r="IIG165" i="5"/>
  <c r="IHQ165" i="5"/>
  <c r="IHA165" i="5"/>
  <c r="IGK165" i="5"/>
  <c r="IFU165" i="5"/>
  <c r="IFE165" i="5"/>
  <c r="IEO165" i="5"/>
  <c r="IDY165" i="5"/>
  <c r="IDI165" i="5"/>
  <c r="ICS165" i="5"/>
  <c r="ICC165" i="5"/>
  <c r="IBM165" i="5"/>
  <c r="IAW165" i="5"/>
  <c r="IAG165" i="5"/>
  <c r="HZQ165" i="5"/>
  <c r="HZA165" i="5"/>
  <c r="HYK165" i="5"/>
  <c r="HXU165" i="5"/>
  <c r="HXE165" i="5"/>
  <c r="HWO165" i="5"/>
  <c r="HVY165" i="5"/>
  <c r="HVI165" i="5"/>
  <c r="HUS165" i="5"/>
  <c r="HUC165" i="5"/>
  <c r="HTM165" i="5"/>
  <c r="HSW165" i="5"/>
  <c r="HSG165" i="5"/>
  <c r="HRQ165" i="5"/>
  <c r="HRA165" i="5"/>
  <c r="HQK165" i="5"/>
  <c r="HPU165" i="5"/>
  <c r="HPE165" i="5"/>
  <c r="HOO165" i="5"/>
  <c r="HNY165" i="5"/>
  <c r="HNI165" i="5"/>
  <c r="HMS165" i="5"/>
  <c r="HMC165" i="5"/>
  <c r="HLM165" i="5"/>
  <c r="HKW165" i="5"/>
  <c r="HKG165" i="5"/>
  <c r="HJQ165" i="5"/>
  <c r="HJA165" i="5"/>
  <c r="HIK165" i="5"/>
  <c r="HHU165" i="5"/>
  <c r="HHE165" i="5"/>
  <c r="HGO165" i="5"/>
  <c r="HFY165" i="5"/>
  <c r="HFI165" i="5"/>
  <c r="HES165" i="5"/>
  <c r="HEC165" i="5"/>
  <c r="HDM165" i="5"/>
  <c r="HCW165" i="5"/>
  <c r="HCG165" i="5"/>
  <c r="HBQ165" i="5"/>
  <c r="HBA165" i="5"/>
  <c r="HAK165" i="5"/>
  <c r="GZU165" i="5"/>
  <c r="GZE165" i="5"/>
  <c r="GYO165" i="5"/>
  <c r="GXY165" i="5"/>
  <c r="GXI165" i="5"/>
  <c r="GWS165" i="5"/>
  <c r="GWC165" i="5"/>
  <c r="GVM165" i="5"/>
  <c r="GUW165" i="5"/>
  <c r="GUG165" i="5"/>
  <c r="GTQ165" i="5"/>
  <c r="GTA165" i="5"/>
  <c r="GSK165" i="5"/>
  <c r="GRU165" i="5"/>
  <c r="GRE165" i="5"/>
  <c r="GQO165" i="5"/>
  <c r="GPY165" i="5"/>
  <c r="GPI165" i="5"/>
  <c r="GOS165" i="5"/>
  <c r="GOC165" i="5"/>
  <c r="GNM165" i="5"/>
  <c r="GMW165" i="5"/>
  <c r="GMG165" i="5"/>
  <c r="GLQ165" i="5"/>
  <c r="GLA165" i="5"/>
  <c r="GKK165" i="5"/>
  <c r="GJU165" i="5"/>
  <c r="GJE165" i="5"/>
  <c r="GIO165" i="5"/>
  <c r="GHY165" i="5"/>
  <c r="GHI165" i="5"/>
  <c r="GGS165" i="5"/>
  <c r="GGC165" i="5"/>
  <c r="GFM165" i="5"/>
  <c r="GEW165" i="5"/>
  <c r="GEG165" i="5"/>
  <c r="GDQ165" i="5"/>
  <c r="GDA165" i="5"/>
  <c r="GCK165" i="5"/>
  <c r="GBU165" i="5"/>
  <c r="GBE165" i="5"/>
  <c r="GAO165" i="5"/>
  <c r="FZY165" i="5"/>
  <c r="FZI165" i="5"/>
  <c r="FYS165" i="5"/>
  <c r="FYC165" i="5"/>
  <c r="FXM165" i="5"/>
  <c r="FWW165" i="5"/>
  <c r="FWG165" i="5"/>
  <c r="FVQ165" i="5"/>
  <c r="FVA165" i="5"/>
  <c r="FUK165" i="5"/>
  <c r="FTU165" i="5"/>
  <c r="FTE165" i="5"/>
  <c r="FSO165" i="5"/>
  <c r="FRY165" i="5"/>
  <c r="FRI165" i="5"/>
  <c r="FQS165" i="5"/>
  <c r="FQC165" i="5"/>
  <c r="FPM165" i="5"/>
  <c r="FOW165" i="5"/>
  <c r="FOG165" i="5"/>
  <c r="FNQ165" i="5"/>
  <c r="FNA165" i="5"/>
  <c r="FMK165" i="5"/>
  <c r="FLU165" i="5"/>
  <c r="FLE165" i="5"/>
  <c r="FKO165" i="5"/>
  <c r="FJY165" i="5"/>
  <c r="FJI165" i="5"/>
  <c r="FIS165" i="5"/>
  <c r="FIC165" i="5"/>
  <c r="FHM165" i="5"/>
  <c r="FGW165" i="5"/>
  <c r="FGG165" i="5"/>
  <c r="FFQ165" i="5"/>
  <c r="FFA165" i="5"/>
  <c r="FEK165" i="5"/>
  <c r="FDU165" i="5"/>
  <c r="FDE165" i="5"/>
  <c r="FCO165" i="5"/>
  <c r="FBY165" i="5"/>
  <c r="FBI165" i="5"/>
  <c r="FAS165" i="5"/>
  <c r="FAC165" i="5"/>
  <c r="EZM165" i="5"/>
  <c r="EYW165" i="5"/>
  <c r="EYG165" i="5"/>
  <c r="EXQ165" i="5"/>
  <c r="EXA165" i="5"/>
  <c r="EWK165" i="5"/>
  <c r="EVU165" i="5"/>
  <c r="EVE165" i="5"/>
  <c r="EUO165" i="5"/>
  <c r="ETY165" i="5"/>
  <c r="ETI165" i="5"/>
  <c r="ESS165" i="5"/>
  <c r="ESC165" i="5"/>
  <c r="ERM165" i="5"/>
  <c r="EQW165" i="5"/>
  <c r="EQG165" i="5"/>
  <c r="EPQ165" i="5"/>
  <c r="EPA165" i="5"/>
  <c r="EOK165" i="5"/>
  <c r="ENU165" i="5"/>
  <c r="ENE165" i="5"/>
  <c r="EMO165" i="5"/>
  <c r="ELY165" i="5"/>
  <c r="ELI165" i="5"/>
  <c r="EKS165" i="5"/>
  <c r="EKC165" i="5"/>
  <c r="EJM165" i="5"/>
  <c r="EIW165" i="5"/>
  <c r="EIG165" i="5"/>
  <c r="EHQ165" i="5"/>
  <c r="EHA165" i="5"/>
  <c r="EGK165" i="5"/>
  <c r="EFU165" i="5"/>
  <c r="EFE165" i="5"/>
  <c r="EEO165" i="5"/>
  <c r="EDY165" i="5"/>
  <c r="EDI165" i="5"/>
  <c r="ECS165" i="5"/>
  <c r="ECC165" i="5"/>
  <c r="EBM165" i="5"/>
  <c r="EAW165" i="5"/>
  <c r="EAG165" i="5"/>
  <c r="DZQ165" i="5"/>
  <c r="DZA165" i="5"/>
  <c r="DYK165" i="5"/>
  <c r="DXU165" i="5"/>
  <c r="DXE165" i="5"/>
  <c r="DWO165" i="5"/>
  <c r="DVY165" i="5"/>
  <c r="DVI165" i="5"/>
  <c r="DUS165" i="5"/>
  <c r="DUC165" i="5"/>
  <c r="DTM165" i="5"/>
  <c r="DSW165" i="5"/>
  <c r="DSG165" i="5"/>
  <c r="DRQ165" i="5"/>
  <c r="DRA165" i="5"/>
  <c r="DQK165" i="5"/>
  <c r="DPU165" i="5"/>
  <c r="DPE165" i="5"/>
  <c r="DOO165" i="5"/>
  <c r="DNY165" i="5"/>
  <c r="DNI165" i="5"/>
  <c r="DMS165" i="5"/>
  <c r="DMC165" i="5"/>
  <c r="DLM165" i="5"/>
  <c r="DKW165" i="5"/>
  <c r="DKG165" i="5"/>
  <c r="DJQ165" i="5"/>
  <c r="DJA165" i="5"/>
  <c r="DIK165" i="5"/>
  <c r="DHU165" i="5"/>
  <c r="DHE165" i="5"/>
  <c r="DGO165" i="5"/>
  <c r="DFY165" i="5"/>
  <c r="DFI165" i="5"/>
  <c r="DES165" i="5"/>
  <c r="DEC165" i="5"/>
  <c r="DDM165" i="5"/>
  <c r="DCW165" i="5"/>
  <c r="DCG165" i="5"/>
  <c r="DBQ165" i="5"/>
  <c r="DBA165" i="5"/>
  <c r="DAK165" i="5"/>
  <c r="CZU165" i="5"/>
  <c r="CZE165" i="5"/>
  <c r="CYO165" i="5"/>
  <c r="CXY165" i="5"/>
  <c r="CXI165" i="5"/>
  <c r="CWS165" i="5"/>
  <c r="CWC165" i="5"/>
  <c r="CVM165" i="5"/>
  <c r="CUW165" i="5"/>
  <c r="CUG165" i="5"/>
  <c r="CTQ165" i="5"/>
  <c r="CTA165" i="5"/>
  <c r="CSK165" i="5"/>
  <c r="CRU165" i="5"/>
  <c r="CRE165" i="5"/>
  <c r="CQO165" i="5"/>
  <c r="CPY165" i="5"/>
  <c r="CPI165" i="5"/>
  <c r="COS165" i="5"/>
  <c r="COC165" i="5"/>
  <c r="CNM165" i="5"/>
  <c r="CMW165" i="5"/>
  <c r="CMG165" i="5"/>
  <c r="CLQ165" i="5"/>
  <c r="CLA165" i="5"/>
  <c r="CKK165" i="5"/>
  <c r="CJU165" i="5"/>
  <c r="CJE165" i="5"/>
  <c r="CIO165" i="5"/>
  <c r="CHY165" i="5"/>
  <c r="CHI165" i="5"/>
  <c r="CGS165" i="5"/>
  <c r="CGC165" i="5"/>
  <c r="CFM165" i="5"/>
  <c r="CEW165" i="5"/>
  <c r="CEG165" i="5"/>
  <c r="CDQ165" i="5"/>
  <c r="CDA165" i="5"/>
  <c r="CCK165" i="5"/>
  <c r="CBU165" i="5"/>
  <c r="CBE165" i="5"/>
  <c r="CAO165" i="5"/>
  <c r="BZY165" i="5"/>
  <c r="BZI165" i="5"/>
  <c r="BYS165" i="5"/>
  <c r="BYC165" i="5"/>
  <c r="BXM165" i="5"/>
  <c r="BWW165" i="5"/>
  <c r="BWG165" i="5"/>
  <c r="BVQ165" i="5"/>
  <c r="BVA165" i="5"/>
  <c r="BUK165" i="5"/>
  <c r="BTU165" i="5"/>
  <c r="BTE165" i="5"/>
  <c r="BSO165" i="5"/>
  <c r="BRY165" i="5"/>
  <c r="BRI165" i="5"/>
  <c r="BQS165" i="5"/>
  <c r="BQC165" i="5"/>
  <c r="BPM165" i="5"/>
  <c r="BOW165" i="5"/>
  <c r="BOG165" i="5"/>
  <c r="BNQ165" i="5"/>
  <c r="BNA165" i="5"/>
  <c r="BMK165" i="5"/>
  <c r="BLU165" i="5"/>
  <c r="BLE165" i="5"/>
  <c r="BKO165" i="5"/>
  <c r="BJY165" i="5"/>
  <c r="BJI165" i="5"/>
  <c r="BIS165" i="5"/>
  <c r="BIC165" i="5"/>
  <c r="BHM165" i="5"/>
  <c r="BGW165" i="5"/>
  <c r="BGG165" i="5"/>
  <c r="BFQ165" i="5"/>
  <c r="BFA165" i="5"/>
  <c r="BEK165" i="5"/>
  <c r="BDU165" i="5"/>
  <c r="BDE165" i="5"/>
  <c r="BCO165" i="5"/>
  <c r="BBY165" i="5"/>
  <c r="BBI165" i="5"/>
  <c r="BAS165" i="5"/>
  <c r="BAC165" i="5"/>
  <c r="AZM165" i="5"/>
  <c r="AYW165" i="5"/>
  <c r="AYG165" i="5"/>
  <c r="AXQ165" i="5"/>
  <c r="AXA165" i="5"/>
  <c r="AWK165" i="5"/>
  <c r="AVU165" i="5"/>
  <c r="AVE165" i="5"/>
  <c r="AUO165" i="5"/>
  <c r="ATY165" i="5"/>
  <c r="ATI165" i="5"/>
  <c r="ASS165" i="5"/>
  <c r="ASC165" i="5"/>
  <c r="ARM165" i="5"/>
  <c r="AQW165" i="5"/>
  <c r="AQG165" i="5"/>
  <c r="APQ165" i="5"/>
  <c r="APA165" i="5"/>
  <c r="AOK165" i="5"/>
  <c r="ANU165" i="5"/>
  <c r="ANE165" i="5"/>
  <c r="AMO165" i="5"/>
  <c r="ALY165" i="5"/>
  <c r="ALI165" i="5"/>
  <c r="AKS165" i="5"/>
  <c r="AKC165" i="5"/>
  <c r="AJM165" i="5"/>
  <c r="AIW165" i="5"/>
  <c r="AIG165" i="5"/>
  <c r="AHQ165" i="5"/>
  <c r="AHA165" i="5"/>
  <c r="AGK165" i="5"/>
  <c r="AFU165" i="5"/>
  <c r="AFE165" i="5"/>
  <c r="AEO165" i="5"/>
  <c r="ADY165" i="5"/>
  <c r="ADI165" i="5"/>
  <c r="ACS165" i="5"/>
  <c r="ACC165" i="5"/>
  <c r="ABM165" i="5"/>
  <c r="AAW165" i="5"/>
  <c r="AAG165" i="5"/>
  <c r="ZQ165" i="5"/>
  <c r="ZA165" i="5"/>
  <c r="YK165" i="5"/>
  <c r="XU165" i="5"/>
  <c r="XE165" i="5"/>
  <c r="WO165" i="5"/>
  <c r="VY165" i="5"/>
  <c r="VI165" i="5"/>
  <c r="US165" i="5"/>
  <c r="UC165" i="5"/>
  <c r="TM165" i="5"/>
  <c r="SW165" i="5"/>
  <c r="SG165" i="5"/>
  <c r="RQ165" i="5"/>
  <c r="RA165" i="5"/>
  <c r="QK165" i="5"/>
  <c r="PU165" i="5"/>
  <c r="PE165" i="5"/>
  <c r="OO165" i="5"/>
  <c r="NY165" i="5"/>
  <c r="NI165" i="5"/>
  <c r="MS165" i="5"/>
  <c r="MC165" i="5"/>
  <c r="LM165" i="5"/>
  <c r="KW165" i="5"/>
  <c r="KG165" i="5"/>
  <c r="JQ165" i="5"/>
  <c r="JA165" i="5"/>
  <c r="IK165" i="5"/>
  <c r="HU165" i="5"/>
  <c r="HE165" i="5"/>
  <c r="GO165" i="5"/>
  <c r="FY165" i="5"/>
  <c r="FI165" i="5"/>
  <c r="ES165" i="5"/>
  <c r="EC165" i="5"/>
  <c r="DM165" i="5"/>
  <c r="CW165" i="5"/>
  <c r="CG165" i="5"/>
  <c r="BQ165" i="5"/>
  <c r="BA165" i="5"/>
  <c r="AK165" i="5"/>
  <c r="U165" i="5"/>
  <c r="E165" i="5"/>
  <c r="XES163" i="5"/>
  <c r="XEC163" i="5"/>
  <c r="XDM163" i="5"/>
  <c r="XCW163" i="5"/>
  <c r="XCG163" i="5"/>
  <c r="XBQ163" i="5"/>
  <c r="XBA163" i="5"/>
  <c r="XAK163" i="5"/>
  <c r="WZU163" i="5"/>
  <c r="WZE163" i="5"/>
  <c r="WYO163" i="5"/>
  <c r="WXY163" i="5"/>
  <c r="WXI163" i="5"/>
  <c r="WWS163" i="5"/>
  <c r="WWC163" i="5"/>
  <c r="WVM163" i="5"/>
  <c r="WUW163" i="5"/>
  <c r="WUG163" i="5"/>
  <c r="WTQ163" i="5"/>
  <c r="WTA163" i="5"/>
  <c r="WSK163" i="5"/>
  <c r="WRU163" i="5"/>
  <c r="WRE163" i="5"/>
  <c r="WQO163" i="5"/>
  <c r="WPY163" i="5"/>
  <c r="WPI163" i="5"/>
  <c r="WOS163" i="5"/>
  <c r="WOC163" i="5"/>
  <c r="WNM163" i="5"/>
  <c r="WMW163" i="5"/>
  <c r="WMG163" i="5"/>
  <c r="WLQ163" i="5"/>
  <c r="WLA163" i="5"/>
  <c r="WKK163" i="5"/>
  <c r="WJU163" i="5"/>
  <c r="WJE163" i="5"/>
  <c r="WIO163" i="5"/>
  <c r="WHY163" i="5"/>
  <c r="WHI163" i="5"/>
  <c r="WGS163" i="5"/>
  <c r="WGC163" i="5"/>
  <c r="WFM163" i="5"/>
  <c r="WEW163" i="5"/>
  <c r="WEG163" i="5"/>
  <c r="WDQ163" i="5"/>
  <c r="WDA163" i="5"/>
  <c r="WCK163" i="5"/>
  <c r="WBU163" i="5"/>
  <c r="WBE163" i="5"/>
  <c r="WAO163" i="5"/>
  <c r="VZY163" i="5"/>
  <c r="VZI163" i="5"/>
  <c r="VYS163" i="5"/>
  <c r="VYC163" i="5"/>
  <c r="VXM163" i="5"/>
  <c r="VWW163" i="5"/>
  <c r="VWG163" i="5"/>
  <c r="VVQ163" i="5"/>
  <c r="VVA163" i="5"/>
  <c r="VUK163" i="5"/>
  <c r="VTU163" i="5"/>
  <c r="VTE163" i="5"/>
  <c r="VSO163" i="5"/>
  <c r="VRY163" i="5"/>
  <c r="VRI163" i="5"/>
  <c r="VQS163" i="5"/>
  <c r="VQC163" i="5"/>
  <c r="VPM163" i="5"/>
  <c r="VOW163" i="5"/>
  <c r="VOG163" i="5"/>
  <c r="VNQ163" i="5"/>
  <c r="VNA163" i="5"/>
  <c r="VMK163" i="5"/>
  <c r="VLU163" i="5"/>
  <c r="VLE163" i="5"/>
  <c r="VKO163" i="5"/>
  <c r="VJY163" i="5"/>
  <c r="VJI163" i="5"/>
  <c r="VIS163" i="5"/>
  <c r="VIC163" i="5"/>
  <c r="VHM163" i="5"/>
  <c r="VGW163" i="5"/>
  <c r="VGG163" i="5"/>
  <c r="VFQ163" i="5"/>
  <c r="VFA163" i="5"/>
  <c r="VEK163" i="5"/>
  <c r="VDU163" i="5"/>
  <c r="VDE163" i="5"/>
  <c r="VCO163" i="5"/>
  <c r="VBY163" i="5"/>
  <c r="VBI163" i="5"/>
  <c r="VAS163" i="5"/>
  <c r="VAC163" i="5"/>
  <c r="UZM163" i="5"/>
  <c r="UYW163" i="5"/>
  <c r="UYG163" i="5"/>
  <c r="UXQ163" i="5"/>
  <c r="UXA163" i="5"/>
  <c r="UWK163" i="5"/>
  <c r="UVU163" i="5"/>
  <c r="UVE163" i="5"/>
  <c r="UUO163" i="5"/>
  <c r="UTY163" i="5"/>
  <c r="UTI163" i="5"/>
  <c r="USS163" i="5"/>
  <c r="USC163" i="5"/>
  <c r="URM163" i="5"/>
  <c r="UQW163" i="5"/>
  <c r="UQG163" i="5"/>
  <c r="UPQ163" i="5"/>
  <c r="UPA163" i="5"/>
  <c r="UOK163" i="5"/>
  <c r="UNU163" i="5"/>
  <c r="UNE163" i="5"/>
  <c r="UMO163" i="5"/>
  <c r="ULY163" i="5"/>
  <c r="ULI163" i="5"/>
  <c r="UKS163" i="5"/>
  <c r="UKC163" i="5"/>
  <c r="UJM163" i="5"/>
  <c r="UIW163" i="5"/>
  <c r="UIG163" i="5"/>
  <c r="UHQ163" i="5"/>
  <c r="UHA163" i="5"/>
  <c r="UGK163" i="5"/>
  <c r="UFU163" i="5"/>
  <c r="UFE163" i="5"/>
  <c r="UEO163" i="5"/>
  <c r="UDY163" i="5"/>
  <c r="UDI163" i="5"/>
  <c r="UCS163" i="5"/>
  <c r="UCC163" i="5"/>
  <c r="UBM163" i="5"/>
  <c r="UAW163" i="5"/>
  <c r="UAG163" i="5"/>
  <c r="TZQ163" i="5"/>
  <c r="TZA163" i="5"/>
  <c r="TYK163" i="5"/>
  <c r="TXU163" i="5"/>
  <c r="TXE163" i="5"/>
  <c r="TWO163" i="5"/>
  <c r="TVY163" i="5"/>
  <c r="TVI163" i="5"/>
  <c r="TUS163" i="5"/>
  <c r="TUC163" i="5"/>
  <c r="TTM163" i="5"/>
  <c r="TSW163" i="5"/>
  <c r="TSG163" i="5"/>
  <c r="TRQ163" i="5"/>
  <c r="TRA163" i="5"/>
  <c r="TQK163" i="5"/>
  <c r="TPU163" i="5"/>
  <c r="TPE163" i="5"/>
  <c r="TOO163" i="5"/>
  <c r="TNY163" i="5"/>
  <c r="TNI163" i="5"/>
  <c r="TMS163" i="5"/>
  <c r="TMC163" i="5"/>
  <c r="TLM163" i="5"/>
  <c r="TKW163" i="5"/>
  <c r="TKG163" i="5"/>
  <c r="TJQ163" i="5"/>
  <c r="TJA163" i="5"/>
  <c r="TIK163" i="5"/>
  <c r="THU163" i="5"/>
  <c r="THE163" i="5"/>
  <c r="TGO163" i="5"/>
  <c r="TFY163" i="5"/>
  <c r="TFI163" i="5"/>
  <c r="TES163" i="5"/>
  <c r="TEC163" i="5"/>
  <c r="TDM163" i="5"/>
  <c r="TCW163" i="5"/>
  <c r="TCG163" i="5"/>
  <c r="TBQ163" i="5"/>
  <c r="TBA163" i="5"/>
  <c r="TAK163" i="5"/>
  <c r="SZU163" i="5"/>
  <c r="SZE163" i="5"/>
  <c r="SYO163" i="5"/>
  <c r="SXY163" i="5"/>
  <c r="SXI163" i="5"/>
  <c r="SWS163" i="5"/>
  <c r="SWC163" i="5"/>
  <c r="SVM163" i="5"/>
  <c r="SUW163" i="5"/>
  <c r="SUG163" i="5"/>
  <c r="STQ163" i="5"/>
  <c r="STA163" i="5"/>
  <c r="SSK163" i="5"/>
  <c r="SRU163" i="5"/>
  <c r="SRE163" i="5"/>
  <c r="SQO163" i="5"/>
  <c r="SPY163" i="5"/>
  <c r="SPI163" i="5"/>
  <c r="SOS163" i="5"/>
  <c r="SOC163" i="5"/>
  <c r="SNM163" i="5"/>
  <c r="SMW163" i="5"/>
  <c r="SMG163" i="5"/>
  <c r="SLQ163" i="5"/>
  <c r="SLA163" i="5"/>
  <c r="SKK163" i="5"/>
  <c r="SJU163" i="5"/>
  <c r="SJE163" i="5"/>
  <c r="SIO163" i="5"/>
  <c r="SHY163" i="5"/>
  <c r="SHI163" i="5"/>
  <c r="SGS163" i="5"/>
  <c r="SGC163" i="5"/>
  <c r="SFM163" i="5"/>
  <c r="SEW163" i="5"/>
  <c r="SEG163" i="5"/>
  <c r="SDQ163" i="5"/>
  <c r="SDA163" i="5"/>
  <c r="SCK163" i="5"/>
  <c r="SBU163" i="5"/>
  <c r="SBE163" i="5"/>
  <c r="SAO163" i="5"/>
  <c r="RZY163" i="5"/>
  <c r="RZI163" i="5"/>
  <c r="RYS163" i="5"/>
  <c r="RYC163" i="5"/>
  <c r="RXM163" i="5"/>
  <c r="RWW163" i="5"/>
  <c r="RWG163" i="5"/>
  <c r="RVQ163" i="5"/>
  <c r="RVA163" i="5"/>
  <c r="RUK163" i="5"/>
  <c r="RTU163" i="5"/>
  <c r="RTE163" i="5"/>
  <c r="RSO163" i="5"/>
  <c r="RRY163" i="5"/>
  <c r="RRI163" i="5"/>
  <c r="RQS163" i="5"/>
  <c r="RQC163" i="5"/>
  <c r="RPM163" i="5"/>
  <c r="ROW163" i="5"/>
  <c r="ROG163" i="5"/>
  <c r="RNQ163" i="5"/>
  <c r="RNA163" i="5"/>
  <c r="RMK163" i="5"/>
  <c r="RLU163" i="5"/>
  <c r="RLE163" i="5"/>
  <c r="RKO163" i="5"/>
  <c r="RJY163" i="5"/>
  <c r="RJI163" i="5"/>
  <c r="RIS163" i="5"/>
  <c r="RIC163" i="5"/>
  <c r="RHM163" i="5"/>
  <c r="RGW163" i="5"/>
  <c r="RGG163" i="5"/>
  <c r="RFQ163" i="5"/>
  <c r="RFA163" i="5"/>
  <c r="REK163" i="5"/>
  <c r="RDU163" i="5"/>
  <c r="RDE163" i="5"/>
  <c r="RCO163" i="5"/>
  <c r="RBY163" i="5"/>
  <c r="RBI163" i="5"/>
  <c r="RAS163" i="5"/>
  <c r="RAC163" i="5"/>
  <c r="QZM163" i="5"/>
  <c r="QYW163" i="5"/>
  <c r="QYG163" i="5"/>
  <c r="QXQ163" i="5"/>
  <c r="QXA163" i="5"/>
  <c r="QWK163" i="5"/>
  <c r="QVU163" i="5"/>
  <c r="QVE163" i="5"/>
  <c r="QUO163" i="5"/>
  <c r="QTY163" i="5"/>
  <c r="QTI163" i="5"/>
  <c r="QSS163" i="5"/>
  <c r="QSC163" i="5"/>
  <c r="QRM163" i="5"/>
  <c r="QQW163" i="5"/>
  <c r="QQG163" i="5"/>
  <c r="QPQ163" i="5"/>
  <c r="QPA163" i="5"/>
  <c r="QOK163" i="5"/>
  <c r="QNU163" i="5"/>
  <c r="QNE163" i="5"/>
  <c r="QMO163" i="5"/>
  <c r="QLY163" i="5"/>
  <c r="QLI163" i="5"/>
  <c r="QKS163" i="5"/>
  <c r="QKC163" i="5"/>
  <c r="QJM163" i="5"/>
  <c r="QIW163" i="5"/>
  <c r="QIG163" i="5"/>
  <c r="QHQ163" i="5"/>
  <c r="QHA163" i="5"/>
  <c r="QGK163" i="5"/>
  <c r="QFU163" i="5"/>
  <c r="QFE163" i="5"/>
  <c r="QEO163" i="5"/>
  <c r="QDY163" i="5"/>
  <c r="QDI163" i="5"/>
  <c r="QCS163" i="5"/>
  <c r="QCC163" i="5"/>
  <c r="QBM163" i="5"/>
  <c r="QAW163" i="5"/>
  <c r="QAG163" i="5"/>
  <c r="PZQ163" i="5"/>
  <c r="PZA163" i="5"/>
  <c r="PYK163" i="5"/>
  <c r="PXU163" i="5"/>
  <c r="PXE163" i="5"/>
  <c r="PWO163" i="5"/>
  <c r="PVY163" i="5"/>
  <c r="PVI163" i="5"/>
  <c r="PUS163" i="5"/>
  <c r="PUC163" i="5"/>
  <c r="PTM163" i="5"/>
  <c r="PSW163" i="5"/>
  <c r="PSG163" i="5"/>
  <c r="PRQ163" i="5"/>
  <c r="PRA163" i="5"/>
  <c r="PQK163" i="5"/>
  <c r="PPU163" i="5"/>
  <c r="PPE163" i="5"/>
  <c r="POO163" i="5"/>
  <c r="PNY163" i="5"/>
  <c r="PNI163" i="5"/>
  <c r="PMS163" i="5"/>
  <c r="PMC163" i="5"/>
  <c r="PLM163" i="5"/>
  <c r="PKW163" i="5"/>
  <c r="PKG163" i="5"/>
  <c r="PJQ163" i="5"/>
  <c r="PJA163" i="5"/>
  <c r="PIK163" i="5"/>
  <c r="PHU163" i="5"/>
  <c r="PHE163" i="5"/>
  <c r="PGO163" i="5"/>
  <c r="PFY163" i="5"/>
  <c r="PFI163" i="5"/>
  <c r="PES163" i="5"/>
  <c r="PEC163" i="5"/>
  <c r="PDM163" i="5"/>
  <c r="PCW163" i="5"/>
  <c r="PCG163" i="5"/>
  <c r="PBQ163" i="5"/>
  <c r="PBA163" i="5"/>
  <c r="PAK163" i="5"/>
  <c r="OZU163" i="5"/>
  <c r="OZE163" i="5"/>
  <c r="OYO163" i="5"/>
  <c r="OXY163" i="5"/>
  <c r="OXI163" i="5"/>
  <c r="OWS163" i="5"/>
  <c r="OWC163" i="5"/>
  <c r="OVM163" i="5"/>
  <c r="OUW163" i="5"/>
  <c r="OUG163" i="5"/>
  <c r="OTQ163" i="5"/>
  <c r="OTA163" i="5"/>
  <c r="OSK163" i="5"/>
  <c r="ORU163" i="5"/>
  <c r="ORE163" i="5"/>
  <c r="OQO163" i="5"/>
  <c r="OPY163" i="5"/>
  <c r="OPI163" i="5"/>
  <c r="OOS163" i="5"/>
  <c r="OOC163" i="5"/>
  <c r="ONM163" i="5"/>
  <c r="OMW163" i="5"/>
  <c r="OMG163" i="5"/>
  <c r="OLQ163" i="5"/>
  <c r="OLA163" i="5"/>
  <c r="OKK163" i="5"/>
  <c r="OJU163" i="5"/>
  <c r="OJE163" i="5"/>
  <c r="OIO163" i="5"/>
  <c r="OHY163" i="5"/>
  <c r="OHI163" i="5"/>
  <c r="OGS163" i="5"/>
  <c r="OGC163" i="5"/>
  <c r="OFM163" i="5"/>
  <c r="OEW163" i="5"/>
  <c r="OEG163" i="5"/>
  <c r="ODQ163" i="5"/>
  <c r="ODA163" i="5"/>
  <c r="OCK163" i="5"/>
  <c r="OBU163" i="5"/>
  <c r="OBE163" i="5"/>
  <c r="OAO163" i="5"/>
  <c r="NZY163" i="5"/>
  <c r="NZI163" i="5"/>
  <c r="NYS163" i="5"/>
  <c r="NYC163" i="5"/>
  <c r="NXM163" i="5"/>
  <c r="NWW163" i="5"/>
  <c r="NWG163" i="5"/>
  <c r="NVQ163" i="5"/>
  <c r="NVA163" i="5"/>
  <c r="NUK163" i="5"/>
  <c r="NTU163" i="5"/>
  <c r="NTE163" i="5"/>
  <c r="NSO163" i="5"/>
  <c r="NRY163" i="5"/>
  <c r="NRI163" i="5"/>
  <c r="NQS163" i="5"/>
  <c r="NQC163" i="5"/>
  <c r="NPM163" i="5"/>
  <c r="NOW163" i="5"/>
  <c r="NOG163" i="5"/>
  <c r="NNQ163" i="5"/>
  <c r="NNA163" i="5"/>
  <c r="NMK163" i="5"/>
  <c r="NLU163" i="5"/>
  <c r="NLE163" i="5"/>
  <c r="NKO163" i="5"/>
  <c r="NJY163" i="5"/>
  <c r="NJI163" i="5"/>
  <c r="NIS163" i="5"/>
  <c r="NIC163" i="5"/>
  <c r="NHM163" i="5"/>
  <c r="NGW163" i="5"/>
  <c r="NGG163" i="5"/>
  <c r="NFQ163" i="5"/>
  <c r="NFA163" i="5"/>
  <c r="NEK163" i="5"/>
  <c r="NDU163" i="5"/>
  <c r="NDE163" i="5"/>
  <c r="NCO163" i="5"/>
  <c r="NBY163" i="5"/>
  <c r="NBI163" i="5"/>
  <c r="NAS163" i="5"/>
  <c r="NAC163" i="5"/>
  <c r="MZM163" i="5"/>
  <c r="MYW163" i="5"/>
  <c r="MYG163" i="5"/>
  <c r="MXQ163" i="5"/>
  <c r="MXA163" i="5"/>
  <c r="MWK163" i="5"/>
  <c r="MVU163" i="5"/>
  <c r="MVE163" i="5"/>
  <c r="MUO163" i="5"/>
  <c r="MTY163" i="5"/>
  <c r="MTI163" i="5"/>
  <c r="MSS163" i="5"/>
  <c r="MSC163" i="5"/>
  <c r="MRM163" i="5"/>
  <c r="MQW163" i="5"/>
  <c r="MQG163" i="5"/>
  <c r="MPQ163" i="5"/>
  <c r="MPA163" i="5"/>
  <c r="MOK163" i="5"/>
  <c r="MNU163" i="5"/>
  <c r="MNE163" i="5"/>
  <c r="MMO163" i="5"/>
  <c r="MLY163" i="5"/>
  <c r="MLI163" i="5"/>
  <c r="MKS163" i="5"/>
  <c r="MKC163" i="5"/>
  <c r="MJM163" i="5"/>
  <c r="MIW163" i="5"/>
  <c r="MIG163" i="5"/>
  <c r="MHQ163" i="5"/>
  <c r="MHA163" i="5"/>
  <c r="MGK163" i="5"/>
  <c r="MFU163" i="5"/>
  <c r="MFE163" i="5"/>
  <c r="MEO163" i="5"/>
  <c r="MDY163" i="5"/>
  <c r="MDI163" i="5"/>
  <c r="MCS163" i="5"/>
  <c r="MCC163" i="5"/>
  <c r="MBM163" i="5"/>
  <c r="MAW163" i="5"/>
  <c r="MAG163" i="5"/>
  <c r="LZQ163" i="5"/>
  <c r="LZA163" i="5"/>
  <c r="LYK163" i="5"/>
  <c r="LXU163" i="5"/>
  <c r="LXE163" i="5"/>
  <c r="LWO163" i="5"/>
  <c r="LVY163" i="5"/>
  <c r="LVI163" i="5"/>
  <c r="LUS163" i="5"/>
  <c r="LUC163" i="5"/>
  <c r="LTM163" i="5"/>
  <c r="LSW163" i="5"/>
  <c r="LSG163" i="5"/>
  <c r="LRQ163" i="5"/>
  <c r="LRA163" i="5"/>
  <c r="LQK163" i="5"/>
  <c r="LPU163" i="5"/>
  <c r="LPE163" i="5"/>
  <c r="LOO163" i="5"/>
  <c r="LNY163" i="5"/>
  <c r="LNI163" i="5"/>
  <c r="LMS163" i="5"/>
  <c r="LMC163" i="5"/>
  <c r="LLM163" i="5"/>
  <c r="LKW163" i="5"/>
  <c r="LKG163" i="5"/>
  <c r="LJQ163" i="5"/>
  <c r="LJA163" i="5"/>
  <c r="LIK163" i="5"/>
  <c r="LHU163" i="5"/>
  <c r="LHE163" i="5"/>
  <c r="LGO163" i="5"/>
  <c r="LFY163" i="5"/>
  <c r="LFI163" i="5"/>
  <c r="LES163" i="5"/>
  <c r="LEC163" i="5"/>
  <c r="LDM163" i="5"/>
  <c r="LCW163" i="5"/>
  <c r="LCG163" i="5"/>
  <c r="LBQ163" i="5"/>
  <c r="LBA163" i="5"/>
  <c r="LAK163" i="5"/>
  <c r="KZU163" i="5"/>
  <c r="KZE163" i="5"/>
  <c r="KYO163" i="5"/>
  <c r="KXY163" i="5"/>
  <c r="KXI163" i="5"/>
  <c r="KWS163" i="5"/>
  <c r="KWC163" i="5"/>
  <c r="KVM163" i="5"/>
  <c r="KUW163" i="5"/>
  <c r="KUG163" i="5"/>
  <c r="KTQ163" i="5"/>
  <c r="KTA163" i="5"/>
  <c r="KSK163" i="5"/>
  <c r="KRU163" i="5"/>
  <c r="KRE163" i="5"/>
  <c r="KQO163" i="5"/>
  <c r="KPY163" i="5"/>
  <c r="KPI163" i="5"/>
  <c r="KOS163" i="5"/>
  <c r="KOC163" i="5"/>
  <c r="KNM163" i="5"/>
  <c r="KMW163" i="5"/>
  <c r="KMG163" i="5"/>
  <c r="KLQ163" i="5"/>
  <c r="KLA163" i="5"/>
  <c r="KKK163" i="5"/>
  <c r="KJU163" i="5"/>
  <c r="KJE163" i="5"/>
  <c r="KIO163" i="5"/>
  <c r="KHY163" i="5"/>
  <c r="KHI163" i="5"/>
  <c r="KGS163" i="5"/>
  <c r="KGC163" i="5"/>
  <c r="KFM163" i="5"/>
  <c r="KEW163" i="5"/>
  <c r="KEG163" i="5"/>
  <c r="KDQ163" i="5"/>
  <c r="KDA163" i="5"/>
  <c r="KCK163" i="5"/>
  <c r="KBU163" i="5"/>
  <c r="KBE163" i="5"/>
  <c r="KAO163" i="5"/>
  <c r="JZY163" i="5"/>
  <c r="JZI163" i="5"/>
  <c r="JYS163" i="5"/>
  <c r="JYC163" i="5"/>
  <c r="JXM163" i="5"/>
  <c r="JWW163" i="5"/>
  <c r="JWG163" i="5"/>
  <c r="JVQ163" i="5"/>
  <c r="JVA163" i="5"/>
  <c r="JUK163" i="5"/>
  <c r="JTU163" i="5"/>
  <c r="JTE163" i="5"/>
  <c r="JSO163" i="5"/>
  <c r="JRY163" i="5"/>
  <c r="JRI163" i="5"/>
  <c r="JQS163" i="5"/>
  <c r="JQC163" i="5"/>
  <c r="JPM163" i="5"/>
  <c r="JOW163" i="5"/>
  <c r="JOG163" i="5"/>
  <c r="JNQ163" i="5"/>
  <c r="JNA163" i="5"/>
  <c r="JMK163" i="5"/>
  <c r="JLU163" i="5"/>
  <c r="JLE163" i="5"/>
  <c r="JKO163" i="5"/>
  <c r="JJY163" i="5"/>
  <c r="JJI163" i="5"/>
  <c r="JIS163" i="5"/>
  <c r="JIC163" i="5"/>
  <c r="JHM163" i="5"/>
  <c r="JGW163" i="5"/>
  <c r="JGG163" i="5"/>
  <c r="JFQ163" i="5"/>
  <c r="JFA163" i="5"/>
  <c r="JEK163" i="5"/>
  <c r="JDU163" i="5"/>
  <c r="JDE163" i="5"/>
  <c r="JCO163" i="5"/>
  <c r="JBY163" i="5"/>
  <c r="JBI163" i="5"/>
  <c r="JAS163" i="5"/>
  <c r="JAC163" i="5"/>
  <c r="IZM163" i="5"/>
  <c r="IYW163" i="5"/>
  <c r="IYG163" i="5"/>
  <c r="IXQ163" i="5"/>
  <c r="IXA163" i="5"/>
  <c r="IWK163" i="5"/>
  <c r="IVU163" i="5"/>
  <c r="IVE163" i="5"/>
  <c r="IUO163" i="5"/>
  <c r="ITY163" i="5"/>
  <c r="ITI163" i="5"/>
  <c r="ISS163" i="5"/>
  <c r="ISC163" i="5"/>
  <c r="IRM163" i="5"/>
  <c r="IQW163" i="5"/>
  <c r="IQG163" i="5"/>
  <c r="IPQ163" i="5"/>
  <c r="IPA163" i="5"/>
  <c r="IOK163" i="5"/>
  <c r="INU163" i="5"/>
  <c r="INE163" i="5"/>
  <c r="IMO163" i="5"/>
  <c r="ILY163" i="5"/>
  <c r="ILI163" i="5"/>
  <c r="IKS163" i="5"/>
  <c r="IKC163" i="5"/>
  <c r="IJM163" i="5"/>
  <c r="IIW163" i="5"/>
  <c r="IIG163" i="5"/>
  <c r="IHQ163" i="5"/>
  <c r="IHA163" i="5"/>
  <c r="IGK163" i="5"/>
  <c r="IFU163" i="5"/>
  <c r="IFE163" i="5"/>
  <c r="IEO163" i="5"/>
  <c r="IDY163" i="5"/>
  <c r="IDI163" i="5"/>
  <c r="ICS163" i="5"/>
  <c r="ICC163" i="5"/>
  <c r="IBM163" i="5"/>
  <c r="IAW163" i="5"/>
  <c r="IAG163" i="5"/>
  <c r="HZQ163" i="5"/>
  <c r="HZA163" i="5"/>
  <c r="HYK163" i="5"/>
  <c r="HXU163" i="5"/>
  <c r="HXE163" i="5"/>
  <c r="HWO163" i="5"/>
  <c r="HVY163" i="5"/>
  <c r="HVI163" i="5"/>
  <c r="HUS163" i="5"/>
  <c r="HUC163" i="5"/>
  <c r="HTM163" i="5"/>
  <c r="HSW163" i="5"/>
  <c r="HSG163" i="5"/>
  <c r="HRQ163" i="5"/>
  <c r="HRA163" i="5"/>
  <c r="HQK163" i="5"/>
  <c r="HPU163" i="5"/>
  <c r="HPE163" i="5"/>
  <c r="HOO163" i="5"/>
  <c r="HNY163" i="5"/>
  <c r="HNI163" i="5"/>
  <c r="HMS163" i="5"/>
  <c r="HMC163" i="5"/>
  <c r="HLM163" i="5"/>
  <c r="HKW163" i="5"/>
  <c r="HKG163" i="5"/>
  <c r="HJQ163" i="5"/>
  <c r="HJA163" i="5"/>
  <c r="HIK163" i="5"/>
  <c r="HHU163" i="5"/>
  <c r="HHE163" i="5"/>
  <c r="HGO163" i="5"/>
  <c r="HFY163" i="5"/>
  <c r="HFI163" i="5"/>
  <c r="HES163" i="5"/>
  <c r="HEC163" i="5"/>
  <c r="HDM163" i="5"/>
  <c r="HCW163" i="5"/>
  <c r="HCG163" i="5"/>
  <c r="HBQ163" i="5"/>
  <c r="HBA163" i="5"/>
  <c r="HAK163" i="5"/>
  <c r="GZU163" i="5"/>
  <c r="GZE163" i="5"/>
  <c r="GYO163" i="5"/>
  <c r="GXY163" i="5"/>
  <c r="GXI163" i="5"/>
  <c r="GWS163" i="5"/>
  <c r="GWC163" i="5"/>
  <c r="GVM163" i="5"/>
  <c r="GUW163" i="5"/>
  <c r="GUG163" i="5"/>
  <c r="GTQ163" i="5"/>
  <c r="GTA163" i="5"/>
  <c r="GSK163" i="5"/>
  <c r="GRU163" i="5"/>
  <c r="GRE163" i="5"/>
  <c r="GQO163" i="5"/>
  <c r="GPY163" i="5"/>
  <c r="GPI163" i="5"/>
  <c r="GOS163" i="5"/>
  <c r="GOC163" i="5"/>
  <c r="GNM163" i="5"/>
  <c r="GMW163" i="5"/>
  <c r="GMG163" i="5"/>
  <c r="GLQ163" i="5"/>
  <c r="GLA163" i="5"/>
  <c r="GKK163" i="5"/>
  <c r="GJU163" i="5"/>
  <c r="GJE163" i="5"/>
  <c r="GIO163" i="5"/>
  <c r="GHY163" i="5"/>
  <c r="GHI163" i="5"/>
  <c r="GGS163" i="5"/>
  <c r="GGC163" i="5"/>
  <c r="GFM163" i="5"/>
  <c r="GEW163" i="5"/>
  <c r="GEG163" i="5"/>
  <c r="GDQ163" i="5"/>
  <c r="GDA163" i="5"/>
  <c r="GCK163" i="5"/>
  <c r="GBU163" i="5"/>
  <c r="GBE163" i="5"/>
  <c r="GAO163" i="5"/>
  <c r="FZY163" i="5"/>
  <c r="FZI163" i="5"/>
  <c r="FYS163" i="5"/>
  <c r="FYC163" i="5"/>
  <c r="FXM163" i="5"/>
  <c r="FWW163" i="5"/>
  <c r="FWG163" i="5"/>
  <c r="FVQ163" i="5"/>
  <c r="FVA163" i="5"/>
  <c r="FUK163" i="5"/>
  <c r="FTU163" i="5"/>
  <c r="FTE163" i="5"/>
  <c r="FSO163" i="5"/>
  <c r="FRY163" i="5"/>
  <c r="FRI163" i="5"/>
  <c r="FQS163" i="5"/>
  <c r="FQC163" i="5"/>
  <c r="FPM163" i="5"/>
  <c r="FOW163" i="5"/>
  <c r="FOG163" i="5"/>
  <c r="FNQ163" i="5"/>
  <c r="FNA163" i="5"/>
  <c r="FMK163" i="5"/>
  <c r="FLU163" i="5"/>
  <c r="FLE163" i="5"/>
  <c r="FKO163" i="5"/>
  <c r="FJY163" i="5"/>
  <c r="FJI163" i="5"/>
  <c r="FIS163" i="5"/>
  <c r="FIC163" i="5"/>
  <c r="FHM163" i="5"/>
  <c r="FGW163" i="5"/>
  <c r="FGG163" i="5"/>
  <c r="FFQ163" i="5"/>
  <c r="FFA163" i="5"/>
  <c r="FEK163" i="5"/>
  <c r="FDU163" i="5"/>
  <c r="FDE163" i="5"/>
  <c r="FCO163" i="5"/>
  <c r="FBY163" i="5"/>
  <c r="FBI163" i="5"/>
  <c r="FAS163" i="5"/>
  <c r="FAC163" i="5"/>
  <c r="EZM163" i="5"/>
  <c r="EYW163" i="5"/>
  <c r="EYG163" i="5"/>
  <c r="EXQ163" i="5"/>
  <c r="EXA163" i="5"/>
  <c r="EWK163" i="5"/>
  <c r="EVU163" i="5"/>
  <c r="EVE163" i="5"/>
  <c r="EUO163" i="5"/>
  <c r="ETY163" i="5"/>
  <c r="ETI163" i="5"/>
  <c r="ESS163" i="5"/>
  <c r="ESC163" i="5"/>
  <c r="ERM163" i="5"/>
  <c r="EQW163" i="5"/>
  <c r="EQG163" i="5"/>
  <c r="EPQ163" i="5"/>
  <c r="EPA163" i="5"/>
  <c r="EOK163" i="5"/>
  <c r="ENU163" i="5"/>
  <c r="ENE163" i="5"/>
  <c r="EMO163" i="5"/>
  <c r="ELY163" i="5"/>
  <c r="ELI163" i="5"/>
  <c r="EKS163" i="5"/>
  <c r="EKC163" i="5"/>
  <c r="EJM163" i="5"/>
  <c r="EIW163" i="5"/>
  <c r="EIG163" i="5"/>
  <c r="EHQ163" i="5"/>
  <c r="EHA163" i="5"/>
  <c r="EGK163" i="5"/>
  <c r="EFU163" i="5"/>
  <c r="EFE163" i="5"/>
  <c r="EEO163" i="5"/>
  <c r="EDY163" i="5"/>
  <c r="EDI163" i="5"/>
  <c r="ECS163" i="5"/>
  <c r="ECC163" i="5"/>
  <c r="EBM163" i="5"/>
  <c r="EAW163" i="5"/>
  <c r="EAG163" i="5"/>
  <c r="DZQ163" i="5"/>
  <c r="DZA163" i="5"/>
  <c r="DYK163" i="5"/>
  <c r="DXU163" i="5"/>
  <c r="DXE163" i="5"/>
  <c r="DWO163" i="5"/>
  <c r="DVY163" i="5"/>
  <c r="DVI163" i="5"/>
  <c r="DUS163" i="5"/>
  <c r="DUC163" i="5"/>
  <c r="DTM163" i="5"/>
  <c r="DSW163" i="5"/>
  <c r="DSG163" i="5"/>
  <c r="DRQ163" i="5"/>
  <c r="DRA163" i="5"/>
  <c r="DQK163" i="5"/>
  <c r="DPU163" i="5"/>
  <c r="DPE163" i="5"/>
  <c r="DOO163" i="5"/>
  <c r="DNY163" i="5"/>
  <c r="DNI163" i="5"/>
  <c r="DMS163" i="5"/>
  <c r="DMC163" i="5"/>
  <c r="DLM163" i="5"/>
  <c r="DKW163" i="5"/>
  <c r="DKG163" i="5"/>
  <c r="DJQ163" i="5"/>
  <c r="DJA163" i="5"/>
  <c r="DIK163" i="5"/>
  <c r="DHU163" i="5"/>
  <c r="DHE163" i="5"/>
  <c r="DGO163" i="5"/>
  <c r="DFY163" i="5"/>
  <c r="DFI163" i="5"/>
  <c r="DES163" i="5"/>
  <c r="DEC163" i="5"/>
  <c r="DDM163" i="5"/>
  <c r="DCW163" i="5"/>
  <c r="DCG163" i="5"/>
  <c r="DBQ163" i="5"/>
  <c r="DBA163" i="5"/>
  <c r="DAK163" i="5"/>
  <c r="CZU163" i="5"/>
  <c r="CZE163" i="5"/>
  <c r="CYO163" i="5"/>
  <c r="CXY163" i="5"/>
  <c r="CXI163" i="5"/>
  <c r="CWS163" i="5"/>
  <c r="CWC163" i="5"/>
  <c r="CVM163" i="5"/>
  <c r="CUW163" i="5"/>
  <c r="CUG163" i="5"/>
  <c r="CTQ163" i="5"/>
  <c r="CTA163" i="5"/>
  <c r="CSK163" i="5"/>
  <c r="CRU163" i="5"/>
  <c r="CRE163" i="5"/>
  <c r="CQO163" i="5"/>
  <c r="CPY163" i="5"/>
  <c r="CPI163" i="5"/>
  <c r="COS163" i="5"/>
  <c r="COC163" i="5"/>
  <c r="CNM163" i="5"/>
  <c r="CMW163" i="5"/>
  <c r="CMG163" i="5"/>
  <c r="CLQ163" i="5"/>
  <c r="CLA163" i="5"/>
  <c r="CKK163" i="5"/>
  <c r="CJU163" i="5"/>
  <c r="CJE163" i="5"/>
  <c r="CIO163" i="5"/>
  <c r="CHY163" i="5"/>
  <c r="CHI163" i="5"/>
  <c r="CGS163" i="5"/>
  <c r="CGC163" i="5"/>
  <c r="CFM163" i="5"/>
  <c r="CEW163" i="5"/>
  <c r="CEG163" i="5"/>
  <c r="CDQ163" i="5"/>
  <c r="CDA163" i="5"/>
  <c r="CCK163" i="5"/>
  <c r="CBU163" i="5"/>
  <c r="CBE163" i="5"/>
  <c r="CAO163" i="5"/>
  <c r="BZY163" i="5"/>
  <c r="BZI163" i="5"/>
  <c r="BYS163" i="5"/>
  <c r="BYC163" i="5"/>
  <c r="BXM163" i="5"/>
  <c r="BWW163" i="5"/>
  <c r="BWG163" i="5"/>
  <c r="BVQ163" i="5"/>
  <c r="BVA163" i="5"/>
  <c r="BUK163" i="5"/>
  <c r="BTU163" i="5"/>
  <c r="BTE163" i="5"/>
  <c r="BSO163" i="5"/>
  <c r="BRY163" i="5"/>
  <c r="BRI163" i="5"/>
  <c r="BQS163" i="5"/>
  <c r="BQC163" i="5"/>
  <c r="BPM163" i="5"/>
  <c r="BOW163" i="5"/>
  <c r="BOG163" i="5"/>
  <c r="BNQ163" i="5"/>
  <c r="BNA163" i="5"/>
  <c r="BMK163" i="5"/>
  <c r="BLU163" i="5"/>
  <c r="BLE163" i="5"/>
  <c r="BKO163" i="5"/>
  <c r="BJY163" i="5"/>
  <c r="BJI163" i="5"/>
  <c r="BIS163" i="5"/>
  <c r="BIC163" i="5"/>
  <c r="BHM163" i="5"/>
  <c r="BGW163" i="5"/>
  <c r="BGG163" i="5"/>
  <c r="BFQ163" i="5"/>
  <c r="BFA163" i="5"/>
  <c r="BEK163" i="5"/>
  <c r="BDU163" i="5"/>
  <c r="BDE163" i="5"/>
  <c r="BCO163" i="5"/>
  <c r="BBY163" i="5"/>
  <c r="BBI163" i="5"/>
  <c r="BAS163" i="5"/>
  <c r="BAC163" i="5"/>
  <c r="AZM163" i="5"/>
  <c r="AYW163" i="5"/>
  <c r="AYG163" i="5"/>
  <c r="AXQ163" i="5"/>
  <c r="AXA163" i="5"/>
  <c r="AWK163" i="5"/>
  <c r="AVU163" i="5"/>
  <c r="AVE163" i="5"/>
  <c r="AUO163" i="5"/>
  <c r="ATY163" i="5"/>
  <c r="ATI163" i="5"/>
  <c r="ASS163" i="5"/>
  <c r="ASC163" i="5"/>
  <c r="ARM163" i="5"/>
  <c r="AQW163" i="5"/>
  <c r="AQG163" i="5"/>
  <c r="APQ163" i="5"/>
  <c r="APA163" i="5"/>
  <c r="AOK163" i="5"/>
  <c r="ANU163" i="5"/>
  <c r="ANE163" i="5"/>
  <c r="AMO163" i="5"/>
  <c r="ALY163" i="5"/>
  <c r="ALI163" i="5"/>
  <c r="AKS163" i="5"/>
  <c r="AKC163" i="5"/>
  <c r="AJM163" i="5"/>
  <c r="AIW163" i="5"/>
  <c r="AIG163" i="5"/>
  <c r="AHQ163" i="5"/>
  <c r="AHA163" i="5"/>
  <c r="AGK163" i="5"/>
  <c r="AFU163" i="5"/>
  <c r="AFE163" i="5"/>
  <c r="AEO163" i="5"/>
  <c r="ADY163" i="5"/>
  <c r="ADI163" i="5"/>
  <c r="ACS163" i="5"/>
  <c r="ACC163" i="5"/>
  <c r="ABM163" i="5"/>
  <c r="AAW163" i="5"/>
  <c r="AAG163" i="5"/>
  <c r="ZQ163" i="5"/>
  <c r="ZA163" i="5"/>
  <c r="YK163" i="5"/>
  <c r="XU163" i="5"/>
  <c r="XE163" i="5"/>
  <c r="WO163" i="5"/>
  <c r="VY163" i="5"/>
  <c r="VI163" i="5"/>
  <c r="US163" i="5"/>
  <c r="UC163" i="5"/>
  <c r="TM163" i="5"/>
  <c r="SW163" i="5"/>
  <c r="SG163" i="5"/>
  <c r="RQ163" i="5"/>
  <c r="RA163" i="5"/>
  <c r="QK163" i="5"/>
  <c r="PU163" i="5"/>
  <c r="PE163" i="5"/>
  <c r="OO163" i="5"/>
  <c r="NY163" i="5"/>
  <c r="NI163" i="5"/>
  <c r="MS163" i="5"/>
  <c r="MC163" i="5"/>
  <c r="LM163" i="5"/>
  <c r="KW163" i="5"/>
  <c r="KG163" i="5"/>
  <c r="JQ163" i="5"/>
  <c r="JA163" i="5"/>
  <c r="IK163" i="5"/>
  <c r="HU163" i="5"/>
  <c r="HE163" i="5"/>
  <c r="GO163" i="5"/>
  <c r="FY163" i="5"/>
  <c r="FI163" i="5"/>
  <c r="ES163" i="5"/>
  <c r="EC163" i="5"/>
  <c r="DM163" i="5"/>
  <c r="CW163" i="5"/>
  <c r="CG163" i="5"/>
  <c r="BQ163" i="5"/>
  <c r="BA163" i="5"/>
  <c r="AK163" i="5"/>
  <c r="U163" i="5"/>
  <c r="E163" i="5"/>
  <c r="XES162" i="5"/>
  <c r="XEC162" i="5"/>
  <c r="XDM162" i="5"/>
  <c r="XCW162" i="5"/>
  <c r="XCG162" i="5"/>
  <c r="XBQ162" i="5"/>
  <c r="XBA162" i="5"/>
  <c r="XAK162" i="5"/>
  <c r="WZU162" i="5"/>
  <c r="WZE162" i="5"/>
  <c r="WYO162" i="5"/>
  <c r="WXY162" i="5"/>
  <c r="WXI162" i="5"/>
  <c r="WWS162" i="5"/>
  <c r="WWC162" i="5"/>
  <c r="WVM162" i="5"/>
  <c r="WUW162" i="5"/>
  <c r="WUG162" i="5"/>
  <c r="WTQ162" i="5"/>
  <c r="WTA162" i="5"/>
  <c r="WSK162" i="5"/>
  <c r="WRU162" i="5"/>
  <c r="WRE162" i="5"/>
  <c r="WQO162" i="5"/>
  <c r="WPY162" i="5"/>
  <c r="WPI162" i="5"/>
  <c r="WOS162" i="5"/>
  <c r="WOC162" i="5"/>
  <c r="WNM162" i="5"/>
  <c r="WMW162" i="5"/>
  <c r="WMG162" i="5"/>
  <c r="WLQ162" i="5"/>
  <c r="WLA162" i="5"/>
  <c r="WKK162" i="5"/>
  <c r="WJU162" i="5"/>
  <c r="WJE162" i="5"/>
  <c r="WIO162" i="5"/>
  <c r="WHY162" i="5"/>
  <c r="WHI162" i="5"/>
  <c r="WGS162" i="5"/>
  <c r="WGC162" i="5"/>
  <c r="WFM162" i="5"/>
  <c r="WEW162" i="5"/>
  <c r="WEG162" i="5"/>
  <c r="WDQ162" i="5"/>
  <c r="WDA162" i="5"/>
  <c r="WCK162" i="5"/>
  <c r="WBU162" i="5"/>
  <c r="WBE162" i="5"/>
  <c r="WAO162" i="5"/>
  <c r="VZY162" i="5"/>
  <c r="VZI162" i="5"/>
  <c r="VYS162" i="5"/>
  <c r="VYC162" i="5"/>
  <c r="VXM162" i="5"/>
  <c r="VWW162" i="5"/>
  <c r="VWG162" i="5"/>
  <c r="VVQ162" i="5"/>
  <c r="VVA162" i="5"/>
  <c r="VUK162" i="5"/>
  <c r="VTU162" i="5"/>
  <c r="VTE162" i="5"/>
  <c r="VSO162" i="5"/>
  <c r="VRY162" i="5"/>
  <c r="VRI162" i="5"/>
  <c r="VQS162" i="5"/>
  <c r="VQC162" i="5"/>
  <c r="VPM162" i="5"/>
  <c r="VOW162" i="5"/>
  <c r="VOG162" i="5"/>
  <c r="VNQ162" i="5"/>
  <c r="VNA162" i="5"/>
  <c r="VMK162" i="5"/>
  <c r="VLU162" i="5"/>
  <c r="VLE162" i="5"/>
  <c r="VKO162" i="5"/>
  <c r="VJY162" i="5"/>
  <c r="VJI162" i="5"/>
  <c r="VIS162" i="5"/>
  <c r="VIC162" i="5"/>
  <c r="VHM162" i="5"/>
  <c r="VGW162" i="5"/>
  <c r="VGG162" i="5"/>
  <c r="VFQ162" i="5"/>
  <c r="VFA162" i="5"/>
  <c r="VEK162" i="5"/>
  <c r="VDU162" i="5"/>
  <c r="VDE162" i="5"/>
  <c r="VCO162" i="5"/>
  <c r="VBY162" i="5"/>
  <c r="VBI162" i="5"/>
  <c r="VAS162" i="5"/>
  <c r="VAC162" i="5"/>
  <c r="UZM162" i="5"/>
  <c r="UYW162" i="5"/>
  <c r="UYG162" i="5"/>
  <c r="UXQ162" i="5"/>
  <c r="UXA162" i="5"/>
  <c r="UWK162" i="5"/>
  <c r="UVU162" i="5"/>
  <c r="UVE162" i="5"/>
  <c r="UUO162" i="5"/>
  <c r="UTY162" i="5"/>
  <c r="UTI162" i="5"/>
  <c r="USS162" i="5"/>
  <c r="USC162" i="5"/>
  <c r="URM162" i="5"/>
  <c r="UQW162" i="5"/>
  <c r="UQG162" i="5"/>
  <c r="UPQ162" i="5"/>
  <c r="UPA162" i="5"/>
  <c r="UOK162" i="5"/>
  <c r="UNU162" i="5"/>
  <c r="UNE162" i="5"/>
  <c r="UMO162" i="5"/>
  <c r="ULY162" i="5"/>
  <c r="ULI162" i="5"/>
  <c r="UKS162" i="5"/>
  <c r="UKC162" i="5"/>
  <c r="UJM162" i="5"/>
  <c r="UIW162" i="5"/>
  <c r="UIG162" i="5"/>
  <c r="UHQ162" i="5"/>
  <c r="UHA162" i="5"/>
  <c r="UGK162" i="5"/>
  <c r="UFU162" i="5"/>
  <c r="UFE162" i="5"/>
  <c r="UEO162" i="5"/>
  <c r="UDY162" i="5"/>
  <c r="UDI162" i="5"/>
  <c r="UCS162" i="5"/>
  <c r="UCC162" i="5"/>
  <c r="UBM162" i="5"/>
  <c r="UAW162" i="5"/>
  <c r="UAG162" i="5"/>
  <c r="TZQ162" i="5"/>
  <c r="TZA162" i="5"/>
  <c r="TYK162" i="5"/>
  <c r="TXU162" i="5"/>
  <c r="TXE162" i="5"/>
  <c r="TWO162" i="5"/>
  <c r="TVY162" i="5"/>
  <c r="TVI162" i="5"/>
  <c r="TUS162" i="5"/>
  <c r="TUC162" i="5"/>
  <c r="TTM162" i="5"/>
  <c r="TSW162" i="5"/>
  <c r="TSG162" i="5"/>
  <c r="TRQ162" i="5"/>
  <c r="TRA162" i="5"/>
  <c r="TQK162" i="5"/>
  <c r="TPU162" i="5"/>
  <c r="TPE162" i="5"/>
  <c r="TOO162" i="5"/>
  <c r="TNY162" i="5"/>
  <c r="TNI162" i="5"/>
  <c r="TMS162" i="5"/>
  <c r="TMC162" i="5"/>
  <c r="TLM162" i="5"/>
  <c r="TKW162" i="5"/>
  <c r="TKG162" i="5"/>
  <c r="TJQ162" i="5"/>
  <c r="TJA162" i="5"/>
  <c r="TIK162" i="5"/>
  <c r="THU162" i="5"/>
  <c r="THE162" i="5"/>
  <c r="TGO162" i="5"/>
  <c r="TFY162" i="5"/>
  <c r="TFI162" i="5"/>
  <c r="TES162" i="5"/>
  <c r="TEC162" i="5"/>
  <c r="TDM162" i="5"/>
  <c r="TCW162" i="5"/>
  <c r="TCG162" i="5"/>
  <c r="TBQ162" i="5"/>
  <c r="TBA162" i="5"/>
  <c r="TAK162" i="5"/>
  <c r="SZU162" i="5"/>
  <c r="SZE162" i="5"/>
  <c r="SYO162" i="5"/>
  <c r="SXY162" i="5"/>
  <c r="SXI162" i="5"/>
  <c r="SWS162" i="5"/>
  <c r="SWC162" i="5"/>
  <c r="SVM162" i="5"/>
  <c r="SUW162" i="5"/>
  <c r="SUG162" i="5"/>
  <c r="STQ162" i="5"/>
  <c r="STA162" i="5"/>
  <c r="SSK162" i="5"/>
  <c r="SRU162" i="5"/>
  <c r="SRE162" i="5"/>
  <c r="SQO162" i="5"/>
  <c r="SPY162" i="5"/>
  <c r="SPI162" i="5"/>
  <c r="SOS162" i="5"/>
  <c r="SOC162" i="5"/>
  <c r="SNM162" i="5"/>
  <c r="SMW162" i="5"/>
  <c r="SMG162" i="5"/>
  <c r="SLQ162" i="5"/>
  <c r="SLA162" i="5"/>
  <c r="SKK162" i="5"/>
  <c r="SJU162" i="5"/>
  <c r="SJE162" i="5"/>
  <c r="SIO162" i="5"/>
  <c r="SHY162" i="5"/>
  <c r="SHI162" i="5"/>
  <c r="SGS162" i="5"/>
  <c r="SGC162" i="5"/>
  <c r="SFM162" i="5"/>
  <c r="SEW162" i="5"/>
  <c r="SEG162" i="5"/>
  <c r="SDQ162" i="5"/>
  <c r="SDA162" i="5"/>
  <c r="SCK162" i="5"/>
  <c r="SBU162" i="5"/>
  <c r="SBE162" i="5"/>
  <c r="SAO162" i="5"/>
  <c r="RZY162" i="5"/>
  <c r="RZI162" i="5"/>
  <c r="RYS162" i="5"/>
  <c r="RYC162" i="5"/>
  <c r="RXM162" i="5"/>
  <c r="RWW162" i="5"/>
  <c r="RWG162" i="5"/>
  <c r="RVQ162" i="5"/>
  <c r="RVA162" i="5"/>
  <c r="RUK162" i="5"/>
  <c r="RTU162" i="5"/>
  <c r="RTE162" i="5"/>
  <c r="RSO162" i="5"/>
  <c r="RRY162" i="5"/>
  <c r="RRI162" i="5"/>
  <c r="RQS162" i="5"/>
  <c r="RQC162" i="5"/>
  <c r="RPM162" i="5"/>
  <c r="ROW162" i="5"/>
  <c r="ROG162" i="5"/>
  <c r="RNQ162" i="5"/>
  <c r="RNA162" i="5"/>
  <c r="RMK162" i="5"/>
  <c r="RLU162" i="5"/>
  <c r="RLE162" i="5"/>
  <c r="RKO162" i="5"/>
  <c r="RJY162" i="5"/>
  <c r="RJI162" i="5"/>
  <c r="RIS162" i="5"/>
  <c r="RIC162" i="5"/>
  <c r="RHM162" i="5"/>
  <c r="RGW162" i="5"/>
  <c r="RGG162" i="5"/>
  <c r="RFQ162" i="5"/>
  <c r="RFA162" i="5"/>
  <c r="REK162" i="5"/>
  <c r="RDU162" i="5"/>
  <c r="RDE162" i="5"/>
  <c r="RCO162" i="5"/>
  <c r="RBY162" i="5"/>
  <c r="RBI162" i="5"/>
  <c r="RAS162" i="5"/>
  <c r="RAC162" i="5"/>
  <c r="QZM162" i="5"/>
  <c r="QYW162" i="5"/>
  <c r="QYG162" i="5"/>
  <c r="QXQ162" i="5"/>
  <c r="QXA162" i="5"/>
  <c r="QWK162" i="5"/>
  <c r="QVU162" i="5"/>
  <c r="QVE162" i="5"/>
  <c r="QUO162" i="5"/>
  <c r="QTY162" i="5"/>
  <c r="QTI162" i="5"/>
  <c r="QSS162" i="5"/>
  <c r="QSC162" i="5"/>
  <c r="QRM162" i="5"/>
  <c r="QQW162" i="5"/>
  <c r="QQG162" i="5"/>
  <c r="QPQ162" i="5"/>
  <c r="QPA162" i="5"/>
  <c r="QOK162" i="5"/>
  <c r="QNU162" i="5"/>
  <c r="QNE162" i="5"/>
  <c r="QMO162" i="5"/>
  <c r="QLY162" i="5"/>
  <c r="QLI162" i="5"/>
  <c r="QKS162" i="5"/>
  <c r="QKC162" i="5"/>
  <c r="QJM162" i="5"/>
  <c r="QIW162" i="5"/>
  <c r="QIG162" i="5"/>
  <c r="QHQ162" i="5"/>
  <c r="QHA162" i="5"/>
  <c r="QGK162" i="5"/>
  <c r="QFU162" i="5"/>
  <c r="QFE162" i="5"/>
  <c r="QEO162" i="5"/>
  <c r="QDY162" i="5"/>
  <c r="QDI162" i="5"/>
  <c r="QCS162" i="5"/>
  <c r="QCC162" i="5"/>
  <c r="QBM162" i="5"/>
  <c r="QAW162" i="5"/>
  <c r="QAG162" i="5"/>
  <c r="PZQ162" i="5"/>
  <c r="PZA162" i="5"/>
  <c r="PYK162" i="5"/>
  <c r="PXU162" i="5"/>
  <c r="PXE162" i="5"/>
  <c r="PWO162" i="5"/>
  <c r="PVY162" i="5"/>
  <c r="PVI162" i="5"/>
  <c r="PUS162" i="5"/>
  <c r="PUC162" i="5"/>
  <c r="PTM162" i="5"/>
  <c r="PSW162" i="5"/>
  <c r="PSG162" i="5"/>
  <c r="PRQ162" i="5"/>
  <c r="PRA162" i="5"/>
  <c r="PQK162" i="5"/>
  <c r="PPU162" i="5"/>
  <c r="PPE162" i="5"/>
  <c r="POO162" i="5"/>
  <c r="PNY162" i="5"/>
  <c r="PNI162" i="5"/>
  <c r="PMS162" i="5"/>
  <c r="PMC162" i="5"/>
  <c r="PLM162" i="5"/>
  <c r="PKW162" i="5"/>
  <c r="PKG162" i="5"/>
  <c r="PJQ162" i="5"/>
  <c r="PJA162" i="5"/>
  <c r="PIK162" i="5"/>
  <c r="PHU162" i="5"/>
  <c r="PHE162" i="5"/>
  <c r="PGO162" i="5"/>
  <c r="PFY162" i="5"/>
  <c r="PFI162" i="5"/>
  <c r="PES162" i="5"/>
  <c r="PEC162" i="5"/>
  <c r="PDM162" i="5"/>
  <c r="PCW162" i="5"/>
  <c r="PCG162" i="5"/>
  <c r="PBQ162" i="5"/>
  <c r="PBA162" i="5"/>
  <c r="PAK162" i="5"/>
  <c r="OZU162" i="5"/>
  <c r="OZE162" i="5"/>
  <c r="OYO162" i="5"/>
  <c r="OXY162" i="5"/>
  <c r="OXI162" i="5"/>
  <c r="OWS162" i="5"/>
  <c r="OWC162" i="5"/>
  <c r="OVM162" i="5"/>
  <c r="OUW162" i="5"/>
  <c r="OUG162" i="5"/>
  <c r="OTQ162" i="5"/>
  <c r="OTA162" i="5"/>
  <c r="OSK162" i="5"/>
  <c r="ORU162" i="5"/>
  <c r="ORE162" i="5"/>
  <c r="OQO162" i="5"/>
  <c r="OPY162" i="5"/>
  <c r="OPI162" i="5"/>
  <c r="OOS162" i="5"/>
  <c r="OOC162" i="5"/>
  <c r="ONM162" i="5"/>
  <c r="OMW162" i="5"/>
  <c r="OMG162" i="5"/>
  <c r="OLQ162" i="5"/>
  <c r="OLA162" i="5"/>
  <c r="OKK162" i="5"/>
  <c r="OJU162" i="5"/>
  <c r="OJE162" i="5"/>
  <c r="OIO162" i="5"/>
  <c r="OHY162" i="5"/>
  <c r="OHI162" i="5"/>
  <c r="OGS162" i="5"/>
  <c r="OGC162" i="5"/>
  <c r="OFM162" i="5"/>
  <c r="OEW162" i="5"/>
  <c r="OEG162" i="5"/>
  <c r="ODQ162" i="5"/>
  <c r="ODA162" i="5"/>
  <c r="OCK162" i="5"/>
  <c r="OBU162" i="5"/>
  <c r="OBE162" i="5"/>
  <c r="OAO162" i="5"/>
  <c r="NZY162" i="5"/>
  <c r="NZI162" i="5"/>
  <c r="NYS162" i="5"/>
  <c r="NYC162" i="5"/>
  <c r="NXM162" i="5"/>
  <c r="NWW162" i="5"/>
  <c r="NWG162" i="5"/>
  <c r="NVQ162" i="5"/>
  <c r="NVA162" i="5"/>
  <c r="NUK162" i="5"/>
  <c r="NTU162" i="5"/>
  <c r="NTE162" i="5"/>
  <c r="NSO162" i="5"/>
  <c r="NRY162" i="5"/>
  <c r="NRI162" i="5"/>
  <c r="NQS162" i="5"/>
  <c r="NQC162" i="5"/>
  <c r="NPM162" i="5"/>
  <c r="NOW162" i="5"/>
  <c r="NOG162" i="5"/>
  <c r="NNQ162" i="5"/>
  <c r="NNA162" i="5"/>
  <c r="NMK162" i="5"/>
  <c r="NLU162" i="5"/>
  <c r="NLE162" i="5"/>
  <c r="NKO162" i="5"/>
  <c r="NJY162" i="5"/>
  <c r="NJI162" i="5"/>
  <c r="NIS162" i="5"/>
  <c r="NIC162" i="5"/>
  <c r="NHM162" i="5"/>
  <c r="NGW162" i="5"/>
  <c r="NGG162" i="5"/>
  <c r="NFQ162" i="5"/>
  <c r="NFA162" i="5"/>
  <c r="NEK162" i="5"/>
  <c r="NDU162" i="5"/>
  <c r="NDE162" i="5"/>
  <c r="NCO162" i="5"/>
  <c r="NBY162" i="5"/>
  <c r="NBI162" i="5"/>
  <c r="NAS162" i="5"/>
  <c r="NAC162" i="5"/>
  <c r="MZM162" i="5"/>
  <c r="MYW162" i="5"/>
  <c r="MYG162" i="5"/>
  <c r="MXQ162" i="5"/>
  <c r="MXA162" i="5"/>
  <c r="MWK162" i="5"/>
  <c r="MVU162" i="5"/>
  <c r="MVE162" i="5"/>
  <c r="MUO162" i="5"/>
  <c r="MTY162" i="5"/>
  <c r="MTI162" i="5"/>
  <c r="MSS162" i="5"/>
  <c r="MSC162" i="5"/>
  <c r="MRM162" i="5"/>
  <c r="MQW162" i="5"/>
  <c r="MQG162" i="5"/>
  <c r="MPQ162" i="5"/>
  <c r="MPA162" i="5"/>
  <c r="MOK162" i="5"/>
  <c r="MNU162" i="5"/>
  <c r="MNE162" i="5"/>
  <c r="MMO162" i="5"/>
  <c r="MLY162" i="5"/>
  <c r="MLI162" i="5"/>
  <c r="MKS162" i="5"/>
  <c r="MKC162" i="5"/>
  <c r="MJM162" i="5"/>
  <c r="MIW162" i="5"/>
  <c r="MIG162" i="5"/>
  <c r="MHQ162" i="5"/>
  <c r="MHA162" i="5"/>
  <c r="MGK162" i="5"/>
  <c r="MFU162" i="5"/>
  <c r="MFE162" i="5"/>
  <c r="MEO162" i="5"/>
  <c r="MDY162" i="5"/>
  <c r="MDI162" i="5"/>
  <c r="MCS162" i="5"/>
  <c r="MCC162" i="5"/>
  <c r="MBM162" i="5"/>
  <c r="MAW162" i="5"/>
  <c r="MAG162" i="5"/>
  <c r="LZQ162" i="5"/>
  <c r="LZA162" i="5"/>
  <c r="LYK162" i="5"/>
  <c r="LXU162" i="5"/>
  <c r="LXE162" i="5"/>
  <c r="LWO162" i="5"/>
  <c r="LVY162" i="5"/>
  <c r="LVI162" i="5"/>
  <c r="LUS162" i="5"/>
  <c r="LUC162" i="5"/>
  <c r="LTM162" i="5"/>
  <c r="LSW162" i="5"/>
  <c r="LSG162" i="5"/>
  <c r="LRQ162" i="5"/>
  <c r="LRA162" i="5"/>
  <c r="LQK162" i="5"/>
  <c r="LPU162" i="5"/>
  <c r="LPE162" i="5"/>
  <c r="LOO162" i="5"/>
  <c r="LNY162" i="5"/>
  <c r="LNI162" i="5"/>
  <c r="LMS162" i="5"/>
  <c r="LMC162" i="5"/>
  <c r="LLM162" i="5"/>
  <c r="LKW162" i="5"/>
  <c r="LKG162" i="5"/>
  <c r="LJQ162" i="5"/>
  <c r="LJA162" i="5"/>
  <c r="LIK162" i="5"/>
  <c r="LHU162" i="5"/>
  <c r="LHE162" i="5"/>
  <c r="LGO162" i="5"/>
  <c r="LFY162" i="5"/>
  <c r="LFI162" i="5"/>
  <c r="LES162" i="5"/>
  <c r="LEC162" i="5"/>
  <c r="LDM162" i="5"/>
  <c r="LCW162" i="5"/>
  <c r="LCG162" i="5"/>
  <c r="LBQ162" i="5"/>
  <c r="LBA162" i="5"/>
  <c r="LAK162" i="5"/>
  <c r="KZU162" i="5"/>
  <c r="KZE162" i="5"/>
  <c r="KYO162" i="5"/>
  <c r="KXY162" i="5"/>
  <c r="KXI162" i="5"/>
  <c r="KWS162" i="5"/>
  <c r="KWC162" i="5"/>
  <c r="KVM162" i="5"/>
  <c r="KUW162" i="5"/>
  <c r="KUG162" i="5"/>
  <c r="KTQ162" i="5"/>
  <c r="KTA162" i="5"/>
  <c r="KSK162" i="5"/>
  <c r="KRU162" i="5"/>
  <c r="KRE162" i="5"/>
  <c r="KQO162" i="5"/>
  <c r="KPY162" i="5"/>
  <c r="KPI162" i="5"/>
  <c r="KOS162" i="5"/>
  <c r="KOC162" i="5"/>
  <c r="KNM162" i="5"/>
  <c r="KMW162" i="5"/>
  <c r="KMG162" i="5"/>
  <c r="KLQ162" i="5"/>
  <c r="KLA162" i="5"/>
  <c r="KKK162" i="5"/>
  <c r="KJU162" i="5"/>
  <c r="KJE162" i="5"/>
  <c r="KIO162" i="5"/>
  <c r="KHY162" i="5"/>
  <c r="KHI162" i="5"/>
  <c r="KGS162" i="5"/>
  <c r="KGC162" i="5"/>
  <c r="KFM162" i="5"/>
  <c r="KEW162" i="5"/>
  <c r="KEG162" i="5"/>
  <c r="KDQ162" i="5"/>
  <c r="KDA162" i="5"/>
  <c r="KCK162" i="5"/>
  <c r="KBU162" i="5"/>
  <c r="KBE162" i="5"/>
  <c r="KAO162" i="5"/>
  <c r="JZY162" i="5"/>
  <c r="JZI162" i="5"/>
  <c r="JYS162" i="5"/>
  <c r="JYC162" i="5"/>
  <c r="JXM162" i="5"/>
  <c r="JWW162" i="5"/>
  <c r="JWG162" i="5"/>
  <c r="JVQ162" i="5"/>
  <c r="JVA162" i="5"/>
  <c r="JUK162" i="5"/>
  <c r="JTU162" i="5"/>
  <c r="JTE162" i="5"/>
  <c r="JSO162" i="5"/>
  <c r="JRY162" i="5"/>
  <c r="JRI162" i="5"/>
  <c r="JQS162" i="5"/>
  <c r="JQC162" i="5"/>
  <c r="JPM162" i="5"/>
  <c r="JOW162" i="5"/>
  <c r="JOG162" i="5"/>
  <c r="JNQ162" i="5"/>
  <c r="JNA162" i="5"/>
  <c r="JMK162" i="5"/>
  <c r="JLU162" i="5"/>
  <c r="JLE162" i="5"/>
  <c r="JKO162" i="5"/>
  <c r="JJY162" i="5"/>
  <c r="JJI162" i="5"/>
  <c r="JIS162" i="5"/>
  <c r="JIC162" i="5"/>
  <c r="JHM162" i="5"/>
  <c r="JGW162" i="5"/>
  <c r="JGG162" i="5"/>
  <c r="JFQ162" i="5"/>
  <c r="JFA162" i="5"/>
  <c r="JEK162" i="5"/>
  <c r="JDU162" i="5"/>
  <c r="JDE162" i="5"/>
  <c r="JCO162" i="5"/>
  <c r="JBY162" i="5"/>
  <c r="JBI162" i="5"/>
  <c r="JAS162" i="5"/>
  <c r="JAC162" i="5"/>
  <c r="IZM162" i="5"/>
  <c r="IYW162" i="5"/>
  <c r="IYG162" i="5"/>
  <c r="IXQ162" i="5"/>
  <c r="IXA162" i="5"/>
  <c r="IWK162" i="5"/>
  <c r="IVU162" i="5"/>
  <c r="IVE162" i="5"/>
  <c r="IUO162" i="5"/>
  <c r="ITY162" i="5"/>
  <c r="ITI162" i="5"/>
  <c r="ISS162" i="5"/>
  <c r="ISC162" i="5"/>
  <c r="IRM162" i="5"/>
  <c r="IQW162" i="5"/>
  <c r="IQG162" i="5"/>
  <c r="IPQ162" i="5"/>
  <c r="IPA162" i="5"/>
  <c r="IOK162" i="5"/>
  <c r="INU162" i="5"/>
  <c r="INE162" i="5"/>
  <c r="IMO162" i="5"/>
  <c r="ILY162" i="5"/>
  <c r="ILI162" i="5"/>
  <c r="IKS162" i="5"/>
  <c r="IKC162" i="5"/>
  <c r="IJM162" i="5"/>
  <c r="IIW162" i="5"/>
  <c r="IIG162" i="5"/>
  <c r="IHQ162" i="5"/>
  <c r="IHA162" i="5"/>
  <c r="IGK162" i="5"/>
  <c r="IFU162" i="5"/>
  <c r="IFE162" i="5"/>
  <c r="IEO162" i="5"/>
  <c r="IDY162" i="5"/>
  <c r="IDI162" i="5"/>
  <c r="ICS162" i="5"/>
  <c r="ICC162" i="5"/>
  <c r="IBM162" i="5"/>
  <c r="IAW162" i="5"/>
  <c r="IAG162" i="5"/>
  <c r="HZQ162" i="5"/>
  <c r="HZA162" i="5"/>
  <c r="HYK162" i="5"/>
  <c r="HXU162" i="5"/>
  <c r="HXE162" i="5"/>
  <c r="HWO162" i="5"/>
  <c r="HVY162" i="5"/>
  <c r="HVI162" i="5"/>
  <c r="HUS162" i="5"/>
  <c r="HUC162" i="5"/>
  <c r="HTM162" i="5"/>
  <c r="HSW162" i="5"/>
  <c r="HSG162" i="5"/>
  <c r="HRQ162" i="5"/>
  <c r="HRA162" i="5"/>
  <c r="HQK162" i="5"/>
  <c r="HPU162" i="5"/>
  <c r="HPE162" i="5"/>
  <c r="HOO162" i="5"/>
  <c r="HNY162" i="5"/>
  <c r="HNI162" i="5"/>
  <c r="HMS162" i="5"/>
  <c r="HMC162" i="5"/>
  <c r="HLM162" i="5"/>
  <c r="HKW162" i="5"/>
  <c r="HKG162" i="5"/>
  <c r="HJQ162" i="5"/>
  <c r="HJA162" i="5"/>
  <c r="HIK162" i="5"/>
  <c r="HHU162" i="5"/>
  <c r="HHE162" i="5"/>
  <c r="HGO162" i="5"/>
  <c r="HFY162" i="5"/>
  <c r="HFI162" i="5"/>
  <c r="HES162" i="5"/>
  <c r="HEC162" i="5"/>
  <c r="HDM162" i="5"/>
  <c r="HCW162" i="5"/>
  <c r="HCG162" i="5"/>
  <c r="HBQ162" i="5"/>
  <c r="HBA162" i="5"/>
  <c r="HAK162" i="5"/>
  <c r="GZU162" i="5"/>
  <c r="GZE162" i="5"/>
  <c r="GYO162" i="5"/>
  <c r="GXY162" i="5"/>
  <c r="GXI162" i="5"/>
  <c r="GWS162" i="5"/>
  <c r="GWC162" i="5"/>
  <c r="GVM162" i="5"/>
  <c r="GUW162" i="5"/>
  <c r="GUG162" i="5"/>
  <c r="GTQ162" i="5"/>
  <c r="GTA162" i="5"/>
  <c r="GSK162" i="5"/>
  <c r="GRU162" i="5"/>
  <c r="GRE162" i="5"/>
  <c r="GQO162" i="5"/>
  <c r="GPY162" i="5"/>
  <c r="GPI162" i="5"/>
  <c r="GOS162" i="5"/>
  <c r="GOC162" i="5"/>
  <c r="GNM162" i="5"/>
  <c r="GMW162" i="5"/>
  <c r="GMG162" i="5"/>
  <c r="GLQ162" i="5"/>
  <c r="GLA162" i="5"/>
  <c r="GKK162" i="5"/>
  <c r="GJU162" i="5"/>
  <c r="GJE162" i="5"/>
  <c r="GIO162" i="5"/>
  <c r="GHY162" i="5"/>
  <c r="GHI162" i="5"/>
  <c r="GGS162" i="5"/>
  <c r="GGC162" i="5"/>
  <c r="GFM162" i="5"/>
  <c r="GEW162" i="5"/>
  <c r="GEG162" i="5"/>
  <c r="GDQ162" i="5"/>
  <c r="GDA162" i="5"/>
  <c r="GCK162" i="5"/>
  <c r="GBU162" i="5"/>
  <c r="GBE162" i="5"/>
  <c r="GAO162" i="5"/>
  <c r="FZY162" i="5"/>
  <c r="FZI162" i="5"/>
  <c r="FYS162" i="5"/>
  <c r="FYC162" i="5"/>
  <c r="FXM162" i="5"/>
  <c r="FWW162" i="5"/>
  <c r="FWG162" i="5"/>
  <c r="FVQ162" i="5"/>
  <c r="FVA162" i="5"/>
  <c r="FUK162" i="5"/>
  <c r="FTU162" i="5"/>
  <c r="FTE162" i="5"/>
  <c r="FSO162" i="5"/>
  <c r="FRY162" i="5"/>
  <c r="FRI162" i="5"/>
  <c r="FQS162" i="5"/>
  <c r="FQC162" i="5"/>
  <c r="FPM162" i="5"/>
  <c r="FOW162" i="5"/>
  <c r="FOG162" i="5"/>
  <c r="FNQ162" i="5"/>
  <c r="FNA162" i="5"/>
  <c r="FMK162" i="5"/>
  <c r="FLU162" i="5"/>
  <c r="FLE162" i="5"/>
  <c r="FKO162" i="5"/>
  <c r="FJY162" i="5"/>
  <c r="FJI162" i="5"/>
  <c r="FIS162" i="5"/>
  <c r="FIC162" i="5"/>
  <c r="FHM162" i="5"/>
  <c r="FGW162" i="5"/>
  <c r="FGG162" i="5"/>
  <c r="FFQ162" i="5"/>
  <c r="FFA162" i="5"/>
  <c r="FEK162" i="5"/>
  <c r="FDU162" i="5"/>
  <c r="FDE162" i="5"/>
  <c r="FCO162" i="5"/>
  <c r="FBY162" i="5"/>
  <c r="FBI162" i="5"/>
  <c r="FAS162" i="5"/>
  <c r="FAC162" i="5"/>
  <c r="EZM162" i="5"/>
  <c r="EYW162" i="5"/>
  <c r="EYG162" i="5"/>
  <c r="EXQ162" i="5"/>
  <c r="EXA162" i="5"/>
  <c r="EWK162" i="5"/>
  <c r="EVU162" i="5"/>
  <c r="EVE162" i="5"/>
  <c r="EUO162" i="5"/>
  <c r="ETY162" i="5"/>
  <c r="ETI162" i="5"/>
  <c r="ESS162" i="5"/>
  <c r="ESC162" i="5"/>
  <c r="ERM162" i="5"/>
  <c r="EQW162" i="5"/>
  <c r="EQG162" i="5"/>
  <c r="EPQ162" i="5"/>
  <c r="EPA162" i="5"/>
  <c r="EOK162" i="5"/>
  <c r="ENU162" i="5"/>
  <c r="ENE162" i="5"/>
  <c r="EMO162" i="5"/>
  <c r="ELY162" i="5"/>
  <c r="ELI162" i="5"/>
  <c r="EKS162" i="5"/>
  <c r="EKC162" i="5"/>
  <c r="EJM162" i="5"/>
  <c r="EIW162" i="5"/>
  <c r="EIG162" i="5"/>
  <c r="EHQ162" i="5"/>
  <c r="EHA162" i="5"/>
  <c r="EGK162" i="5"/>
  <c r="EFU162" i="5"/>
  <c r="EFE162" i="5"/>
  <c r="EEO162" i="5"/>
  <c r="EDY162" i="5"/>
  <c r="EDI162" i="5"/>
  <c r="ECS162" i="5"/>
  <c r="ECC162" i="5"/>
  <c r="EBM162" i="5"/>
  <c r="EAW162" i="5"/>
  <c r="EAG162" i="5"/>
  <c r="DZQ162" i="5"/>
  <c r="DZA162" i="5"/>
  <c r="DYK162" i="5"/>
  <c r="DXU162" i="5"/>
  <c r="DXE162" i="5"/>
  <c r="DWO162" i="5"/>
  <c r="DVY162" i="5"/>
  <c r="DVI162" i="5"/>
  <c r="DUS162" i="5"/>
  <c r="DUC162" i="5"/>
  <c r="DTM162" i="5"/>
  <c r="DSW162" i="5"/>
  <c r="DSG162" i="5"/>
  <c r="DRQ162" i="5"/>
  <c r="DRA162" i="5"/>
  <c r="DQK162" i="5"/>
  <c r="DPU162" i="5"/>
  <c r="DPE162" i="5"/>
  <c r="DOO162" i="5"/>
  <c r="DNY162" i="5"/>
  <c r="DNI162" i="5"/>
  <c r="DMS162" i="5"/>
  <c r="DMC162" i="5"/>
  <c r="DLM162" i="5"/>
  <c r="DKW162" i="5"/>
  <c r="DKG162" i="5"/>
  <c r="DJQ162" i="5"/>
  <c r="DJA162" i="5"/>
  <c r="DIK162" i="5"/>
  <c r="DHU162" i="5"/>
  <c r="DHE162" i="5"/>
  <c r="DGO162" i="5"/>
  <c r="DFY162" i="5"/>
  <c r="DFI162" i="5"/>
  <c r="DES162" i="5"/>
  <c r="DEC162" i="5"/>
  <c r="DDM162" i="5"/>
  <c r="DCW162" i="5"/>
  <c r="DCG162" i="5"/>
  <c r="DBQ162" i="5"/>
  <c r="DBA162" i="5"/>
  <c r="DAK162" i="5"/>
  <c r="CZU162" i="5"/>
  <c r="CZE162" i="5"/>
  <c r="CYO162" i="5"/>
  <c r="CXY162" i="5"/>
  <c r="CXI162" i="5"/>
  <c r="CWS162" i="5"/>
  <c r="CWC162" i="5"/>
  <c r="CVM162" i="5"/>
  <c r="CUW162" i="5"/>
  <c r="CUG162" i="5"/>
  <c r="CTQ162" i="5"/>
  <c r="CTA162" i="5"/>
  <c r="CSK162" i="5"/>
  <c r="CRU162" i="5"/>
  <c r="CRE162" i="5"/>
  <c r="CQO162" i="5"/>
  <c r="CPY162" i="5"/>
  <c r="CPI162" i="5"/>
  <c r="COS162" i="5"/>
  <c r="COC162" i="5"/>
  <c r="CNM162" i="5"/>
  <c r="CMW162" i="5"/>
  <c r="CMG162" i="5"/>
  <c r="CLQ162" i="5"/>
  <c r="CLA162" i="5"/>
  <c r="CKK162" i="5"/>
  <c r="CJU162" i="5"/>
  <c r="CJE162" i="5"/>
  <c r="CIO162" i="5"/>
  <c r="CHY162" i="5"/>
  <c r="CHI162" i="5"/>
  <c r="CGS162" i="5"/>
  <c r="CGC162" i="5"/>
  <c r="CFM162" i="5"/>
  <c r="CEW162" i="5"/>
  <c r="CEG162" i="5"/>
  <c r="CDQ162" i="5"/>
  <c r="CDA162" i="5"/>
  <c r="CCK162" i="5"/>
  <c r="CBU162" i="5"/>
  <c r="CBE162" i="5"/>
  <c r="CAO162" i="5"/>
  <c r="BZY162" i="5"/>
  <c r="BZI162" i="5"/>
  <c r="BYS162" i="5"/>
  <c r="BYC162" i="5"/>
  <c r="BXM162" i="5"/>
  <c r="BWW162" i="5"/>
  <c r="BWG162" i="5"/>
  <c r="BVQ162" i="5"/>
  <c r="BVA162" i="5"/>
  <c r="BUK162" i="5"/>
  <c r="BTU162" i="5"/>
  <c r="BTE162" i="5"/>
  <c r="BSO162" i="5"/>
  <c r="BRY162" i="5"/>
  <c r="BRI162" i="5"/>
  <c r="BQS162" i="5"/>
  <c r="BQC162" i="5"/>
  <c r="BPM162" i="5"/>
  <c r="BOW162" i="5"/>
  <c r="BOG162" i="5"/>
  <c r="BNQ162" i="5"/>
  <c r="BNA162" i="5"/>
  <c r="BMK162" i="5"/>
  <c r="BLU162" i="5"/>
  <c r="BLE162" i="5"/>
  <c r="BKO162" i="5"/>
  <c r="BJY162" i="5"/>
  <c r="BJI162" i="5"/>
  <c r="BIS162" i="5"/>
  <c r="BIC162" i="5"/>
  <c r="BHM162" i="5"/>
  <c r="BGW162" i="5"/>
  <c r="BGG162" i="5"/>
  <c r="BFQ162" i="5"/>
  <c r="BFA162" i="5"/>
  <c r="BEK162" i="5"/>
  <c r="BDU162" i="5"/>
  <c r="BDE162" i="5"/>
  <c r="BCO162" i="5"/>
  <c r="BBY162" i="5"/>
  <c r="BBI162" i="5"/>
  <c r="BAS162" i="5"/>
  <c r="BAC162" i="5"/>
  <c r="AZM162" i="5"/>
  <c r="AYW162" i="5"/>
  <c r="AYG162" i="5"/>
  <c r="AXQ162" i="5"/>
  <c r="AXA162" i="5"/>
  <c r="AWK162" i="5"/>
  <c r="AVU162" i="5"/>
  <c r="AVE162" i="5"/>
  <c r="AUO162" i="5"/>
  <c r="ATY162" i="5"/>
  <c r="ATI162" i="5"/>
  <c r="ASS162" i="5"/>
  <c r="ASC162" i="5"/>
  <c r="ARM162" i="5"/>
  <c r="AQW162" i="5"/>
  <c r="AQG162" i="5"/>
  <c r="APQ162" i="5"/>
  <c r="APA162" i="5"/>
  <c r="AOK162" i="5"/>
  <c r="ANU162" i="5"/>
  <c r="ANE162" i="5"/>
  <c r="AMO162" i="5"/>
  <c r="ALY162" i="5"/>
  <c r="ALI162" i="5"/>
  <c r="AKS162" i="5"/>
  <c r="AKC162" i="5"/>
  <c r="AJM162" i="5"/>
  <c r="AIW162" i="5"/>
  <c r="AIG162" i="5"/>
  <c r="AHQ162" i="5"/>
  <c r="AHA162" i="5"/>
  <c r="AGK162" i="5"/>
  <c r="AFU162" i="5"/>
  <c r="AFE162" i="5"/>
  <c r="AEO162" i="5"/>
  <c r="ADY162" i="5"/>
  <c r="ADI162" i="5"/>
  <c r="ACS162" i="5"/>
  <c r="ACC162" i="5"/>
  <c r="ABM162" i="5"/>
  <c r="AAW162" i="5"/>
  <c r="AAG162" i="5"/>
  <c r="ZQ162" i="5"/>
  <c r="ZA162" i="5"/>
  <c r="YK162" i="5"/>
  <c r="XU162" i="5"/>
  <c r="XE162" i="5"/>
  <c r="WO162" i="5"/>
  <c r="VY162" i="5"/>
  <c r="VI162" i="5"/>
  <c r="US162" i="5"/>
  <c r="UC162" i="5"/>
  <c r="TM162" i="5"/>
  <c r="SW162" i="5"/>
  <c r="SG162" i="5"/>
  <c r="RQ162" i="5"/>
  <c r="RA162" i="5"/>
  <c r="QK162" i="5"/>
  <c r="PU162" i="5"/>
  <c r="PE162" i="5"/>
  <c r="OO162" i="5"/>
  <c r="NY162" i="5"/>
  <c r="NI162" i="5"/>
  <c r="MS162" i="5"/>
  <c r="MC162" i="5"/>
  <c r="LM162" i="5"/>
  <c r="KW162" i="5"/>
  <c r="KG162" i="5"/>
  <c r="JQ162" i="5"/>
  <c r="JA162" i="5"/>
  <c r="IK162" i="5"/>
  <c r="HU162" i="5"/>
  <c r="HE162" i="5"/>
  <c r="GO162" i="5"/>
  <c r="FY162" i="5"/>
  <c r="FI162" i="5"/>
  <c r="ES162" i="5"/>
  <c r="EC162" i="5"/>
  <c r="DM162" i="5"/>
  <c r="CW162" i="5"/>
  <c r="CG162" i="5"/>
  <c r="BQ162" i="5"/>
  <c r="BA162" i="5"/>
  <c r="AK162" i="5"/>
  <c r="U162" i="5"/>
  <c r="E162" i="5"/>
  <c r="XES161" i="5"/>
  <c r="XEC161" i="5"/>
  <c r="XDM161" i="5"/>
  <c r="XCW161" i="5"/>
  <c r="XCG161" i="5"/>
  <c r="XBQ161" i="5"/>
  <c r="XBA161" i="5"/>
  <c r="XAK161" i="5"/>
  <c r="WZU161" i="5"/>
  <c r="WZE161" i="5"/>
  <c r="WYO161" i="5"/>
  <c r="WXY161" i="5"/>
  <c r="WXI161" i="5"/>
  <c r="WWS161" i="5"/>
  <c r="WWC161" i="5"/>
  <c r="WVM161" i="5"/>
  <c r="WUW161" i="5"/>
  <c r="WUG161" i="5"/>
  <c r="WTQ161" i="5"/>
  <c r="WTA161" i="5"/>
  <c r="WSK161" i="5"/>
  <c r="WRU161" i="5"/>
  <c r="WRE161" i="5"/>
  <c r="WQO161" i="5"/>
  <c r="WPY161" i="5"/>
  <c r="WPI161" i="5"/>
  <c r="WOS161" i="5"/>
  <c r="WOC161" i="5"/>
  <c r="WNM161" i="5"/>
  <c r="WMW161" i="5"/>
  <c r="WMG161" i="5"/>
  <c r="WLQ161" i="5"/>
  <c r="WLA161" i="5"/>
  <c r="WKK161" i="5"/>
  <c r="WJU161" i="5"/>
  <c r="WJE161" i="5"/>
  <c r="WIO161" i="5"/>
  <c r="WHY161" i="5"/>
  <c r="WHI161" i="5"/>
  <c r="WGS161" i="5"/>
  <c r="WGC161" i="5"/>
  <c r="WFM161" i="5"/>
  <c r="WEW161" i="5"/>
  <c r="WEG161" i="5"/>
  <c r="WDQ161" i="5"/>
  <c r="WDA161" i="5"/>
  <c r="WCK161" i="5"/>
  <c r="WBU161" i="5"/>
  <c r="WBE161" i="5"/>
  <c r="WAO161" i="5"/>
  <c r="VZY161" i="5"/>
  <c r="VZI161" i="5"/>
  <c r="VYS161" i="5"/>
  <c r="VYC161" i="5"/>
  <c r="VXM161" i="5"/>
  <c r="VWW161" i="5"/>
  <c r="VWG161" i="5"/>
  <c r="VVQ161" i="5"/>
  <c r="VVA161" i="5"/>
  <c r="VUK161" i="5"/>
  <c r="VTU161" i="5"/>
  <c r="VTE161" i="5"/>
  <c r="VSO161" i="5"/>
  <c r="VRY161" i="5"/>
  <c r="VRI161" i="5"/>
  <c r="VQS161" i="5"/>
  <c r="VQC161" i="5"/>
  <c r="VPM161" i="5"/>
  <c r="VOW161" i="5"/>
  <c r="VOG161" i="5"/>
  <c r="VNQ161" i="5"/>
  <c r="VNA161" i="5"/>
  <c r="VMK161" i="5"/>
  <c r="VLU161" i="5"/>
  <c r="VLE161" i="5"/>
  <c r="VKO161" i="5"/>
  <c r="VJY161" i="5"/>
  <c r="VJI161" i="5"/>
  <c r="VIS161" i="5"/>
  <c r="VIC161" i="5"/>
  <c r="VHM161" i="5"/>
  <c r="VGW161" i="5"/>
  <c r="VGG161" i="5"/>
  <c r="VFQ161" i="5"/>
  <c r="VFA161" i="5"/>
  <c r="VEK161" i="5"/>
  <c r="VDU161" i="5"/>
  <c r="VDE161" i="5"/>
  <c r="VCO161" i="5"/>
  <c r="VBY161" i="5"/>
  <c r="VBI161" i="5"/>
  <c r="VAS161" i="5"/>
  <c r="VAC161" i="5"/>
  <c r="UZM161" i="5"/>
  <c r="UYW161" i="5"/>
  <c r="UYG161" i="5"/>
  <c r="UXQ161" i="5"/>
  <c r="UXA161" i="5"/>
  <c r="UWK161" i="5"/>
  <c r="UVU161" i="5"/>
  <c r="UVE161" i="5"/>
  <c r="UUO161" i="5"/>
  <c r="UTY161" i="5"/>
  <c r="UTI161" i="5"/>
  <c r="USS161" i="5"/>
  <c r="USC161" i="5"/>
  <c r="URM161" i="5"/>
  <c r="UQW161" i="5"/>
  <c r="UQG161" i="5"/>
  <c r="UPQ161" i="5"/>
  <c r="UPA161" i="5"/>
  <c r="UOK161" i="5"/>
  <c r="UNU161" i="5"/>
  <c r="UNE161" i="5"/>
  <c r="UMO161" i="5"/>
  <c r="ULY161" i="5"/>
  <c r="ULI161" i="5"/>
  <c r="UKS161" i="5"/>
  <c r="UKC161" i="5"/>
  <c r="UJM161" i="5"/>
  <c r="UIW161" i="5"/>
  <c r="UIG161" i="5"/>
  <c r="UHQ161" i="5"/>
  <c r="UHA161" i="5"/>
  <c r="UGK161" i="5"/>
  <c r="UFU161" i="5"/>
  <c r="UFE161" i="5"/>
  <c r="UEO161" i="5"/>
  <c r="UDY161" i="5"/>
  <c r="UDI161" i="5"/>
  <c r="UCS161" i="5"/>
  <c r="UCC161" i="5"/>
  <c r="UBM161" i="5"/>
  <c r="UAW161" i="5"/>
  <c r="UAG161" i="5"/>
  <c r="TZQ161" i="5"/>
  <c r="TZA161" i="5"/>
  <c r="TYK161" i="5"/>
  <c r="TXU161" i="5"/>
  <c r="TXE161" i="5"/>
  <c r="TWO161" i="5"/>
  <c r="TVY161" i="5"/>
  <c r="TVI161" i="5"/>
  <c r="TUS161" i="5"/>
  <c r="TUC161" i="5"/>
  <c r="TTM161" i="5"/>
  <c r="TSW161" i="5"/>
  <c r="TSG161" i="5"/>
  <c r="TRQ161" i="5"/>
  <c r="TRA161" i="5"/>
  <c r="TQK161" i="5"/>
  <c r="TPU161" i="5"/>
  <c r="TPE161" i="5"/>
  <c r="TOO161" i="5"/>
  <c r="TNY161" i="5"/>
  <c r="TNI161" i="5"/>
  <c r="TMS161" i="5"/>
  <c r="TMC161" i="5"/>
  <c r="TLM161" i="5"/>
  <c r="TKW161" i="5"/>
  <c r="TKG161" i="5"/>
  <c r="TJQ161" i="5"/>
  <c r="TJA161" i="5"/>
  <c r="TIK161" i="5"/>
  <c r="THU161" i="5"/>
  <c r="THE161" i="5"/>
  <c r="TGO161" i="5"/>
  <c r="TFY161" i="5"/>
  <c r="TFI161" i="5"/>
  <c r="TES161" i="5"/>
  <c r="TEC161" i="5"/>
  <c r="TDM161" i="5"/>
  <c r="TCW161" i="5"/>
  <c r="TCG161" i="5"/>
  <c r="TBQ161" i="5"/>
  <c r="TBA161" i="5"/>
  <c r="TAK161" i="5"/>
  <c r="SZU161" i="5"/>
  <c r="SZE161" i="5"/>
  <c r="SYO161" i="5"/>
  <c r="SXY161" i="5"/>
  <c r="SXI161" i="5"/>
  <c r="SWS161" i="5"/>
  <c r="SWC161" i="5"/>
  <c r="SVM161" i="5"/>
  <c r="SUW161" i="5"/>
  <c r="SUG161" i="5"/>
  <c r="STQ161" i="5"/>
  <c r="STA161" i="5"/>
  <c r="SSK161" i="5"/>
  <c r="SRU161" i="5"/>
  <c r="SRE161" i="5"/>
  <c r="SQO161" i="5"/>
  <c r="SPY161" i="5"/>
  <c r="SPI161" i="5"/>
  <c r="SOS161" i="5"/>
  <c r="SOC161" i="5"/>
  <c r="SNM161" i="5"/>
  <c r="SMW161" i="5"/>
  <c r="SMG161" i="5"/>
  <c r="SLQ161" i="5"/>
  <c r="SLA161" i="5"/>
  <c r="SKK161" i="5"/>
  <c r="SJU161" i="5"/>
  <c r="SJE161" i="5"/>
  <c r="SIO161" i="5"/>
  <c r="SHY161" i="5"/>
  <c r="SHI161" i="5"/>
  <c r="SGS161" i="5"/>
  <c r="SGC161" i="5"/>
  <c r="SFM161" i="5"/>
  <c r="SEW161" i="5"/>
  <c r="SEG161" i="5"/>
  <c r="SDQ161" i="5"/>
  <c r="SDA161" i="5"/>
  <c r="SCK161" i="5"/>
  <c r="SBU161" i="5"/>
  <c r="SBE161" i="5"/>
  <c r="SAO161" i="5"/>
  <c r="RZY161" i="5"/>
  <c r="RZI161" i="5"/>
  <c r="RYS161" i="5"/>
  <c r="RYC161" i="5"/>
  <c r="RXM161" i="5"/>
  <c r="RWW161" i="5"/>
  <c r="RWG161" i="5"/>
  <c r="RVQ161" i="5"/>
  <c r="RVA161" i="5"/>
  <c r="RUK161" i="5"/>
  <c r="RTU161" i="5"/>
  <c r="RTE161" i="5"/>
  <c r="RSO161" i="5"/>
  <c r="RRY161" i="5"/>
  <c r="RRI161" i="5"/>
  <c r="RQS161" i="5"/>
  <c r="RQC161" i="5"/>
  <c r="RPM161" i="5"/>
  <c r="ROW161" i="5"/>
  <c r="ROG161" i="5"/>
  <c r="RNQ161" i="5"/>
  <c r="RNA161" i="5"/>
  <c r="RMK161" i="5"/>
  <c r="RLU161" i="5"/>
  <c r="RLE161" i="5"/>
  <c r="RKO161" i="5"/>
  <c r="RJY161" i="5"/>
  <c r="RJI161" i="5"/>
  <c r="RIS161" i="5"/>
  <c r="RIC161" i="5"/>
  <c r="RHM161" i="5"/>
  <c r="RGW161" i="5"/>
  <c r="RGG161" i="5"/>
  <c r="RFQ161" i="5"/>
  <c r="RFA161" i="5"/>
  <c r="REK161" i="5"/>
  <c r="RDU161" i="5"/>
  <c r="RDE161" i="5"/>
  <c r="RCO161" i="5"/>
  <c r="RBY161" i="5"/>
  <c r="RBI161" i="5"/>
  <c r="RAS161" i="5"/>
  <c r="RAC161" i="5"/>
  <c r="QZM161" i="5"/>
  <c r="QYW161" i="5"/>
  <c r="QYG161" i="5"/>
  <c r="QXQ161" i="5"/>
  <c r="QXA161" i="5"/>
  <c r="QWK161" i="5"/>
  <c r="QVU161" i="5"/>
  <c r="QVE161" i="5"/>
  <c r="QUO161" i="5"/>
  <c r="QTY161" i="5"/>
  <c r="QTI161" i="5"/>
  <c r="QSS161" i="5"/>
  <c r="QSC161" i="5"/>
  <c r="QRM161" i="5"/>
  <c r="QQW161" i="5"/>
  <c r="QQG161" i="5"/>
  <c r="QPQ161" i="5"/>
  <c r="QPA161" i="5"/>
  <c r="QOK161" i="5"/>
  <c r="QNU161" i="5"/>
  <c r="QNE161" i="5"/>
  <c r="QMO161" i="5"/>
  <c r="QLY161" i="5"/>
  <c r="QLI161" i="5"/>
  <c r="QKS161" i="5"/>
  <c r="QKC161" i="5"/>
  <c r="QJM161" i="5"/>
  <c r="QIW161" i="5"/>
  <c r="QIG161" i="5"/>
  <c r="QHQ161" i="5"/>
  <c r="QHA161" i="5"/>
  <c r="QGK161" i="5"/>
  <c r="QFU161" i="5"/>
  <c r="QFE161" i="5"/>
  <c r="QEO161" i="5"/>
  <c r="QDY161" i="5"/>
  <c r="QDI161" i="5"/>
  <c r="QCS161" i="5"/>
  <c r="QCC161" i="5"/>
  <c r="QBM161" i="5"/>
  <c r="QAW161" i="5"/>
  <c r="QAG161" i="5"/>
  <c r="PZQ161" i="5"/>
  <c r="PZA161" i="5"/>
  <c r="PYK161" i="5"/>
  <c r="PXU161" i="5"/>
  <c r="PXE161" i="5"/>
  <c r="PWO161" i="5"/>
  <c r="PVY161" i="5"/>
  <c r="PVI161" i="5"/>
  <c r="PUS161" i="5"/>
  <c r="PUC161" i="5"/>
  <c r="PTM161" i="5"/>
  <c r="PSW161" i="5"/>
  <c r="PSG161" i="5"/>
  <c r="PRQ161" i="5"/>
  <c r="PRA161" i="5"/>
  <c r="PQK161" i="5"/>
  <c r="PPU161" i="5"/>
  <c r="PPE161" i="5"/>
  <c r="POO161" i="5"/>
  <c r="PNY161" i="5"/>
  <c r="PNI161" i="5"/>
  <c r="PMS161" i="5"/>
  <c r="PMC161" i="5"/>
  <c r="PLM161" i="5"/>
  <c r="PKW161" i="5"/>
  <c r="PKG161" i="5"/>
  <c r="PJQ161" i="5"/>
  <c r="PJA161" i="5"/>
  <c r="PIK161" i="5"/>
  <c r="PHU161" i="5"/>
  <c r="PHE161" i="5"/>
  <c r="PGO161" i="5"/>
  <c r="PFY161" i="5"/>
  <c r="PFI161" i="5"/>
  <c r="PES161" i="5"/>
  <c r="PEC161" i="5"/>
  <c r="PDM161" i="5"/>
  <c r="PCW161" i="5"/>
  <c r="PCG161" i="5"/>
  <c r="PBQ161" i="5"/>
  <c r="PBA161" i="5"/>
  <c r="PAK161" i="5"/>
  <c r="OZU161" i="5"/>
  <c r="OZE161" i="5"/>
  <c r="OYO161" i="5"/>
  <c r="OXY161" i="5"/>
  <c r="OXI161" i="5"/>
  <c r="OWS161" i="5"/>
  <c r="OWC161" i="5"/>
  <c r="OVM161" i="5"/>
  <c r="OUW161" i="5"/>
  <c r="OUG161" i="5"/>
  <c r="OTQ161" i="5"/>
  <c r="OTA161" i="5"/>
  <c r="OSK161" i="5"/>
  <c r="ORU161" i="5"/>
  <c r="ORE161" i="5"/>
  <c r="OQO161" i="5"/>
  <c r="OPY161" i="5"/>
  <c r="OPI161" i="5"/>
  <c r="OOS161" i="5"/>
  <c r="OOC161" i="5"/>
  <c r="ONM161" i="5"/>
  <c r="OMW161" i="5"/>
  <c r="OMG161" i="5"/>
  <c r="OLQ161" i="5"/>
  <c r="OLA161" i="5"/>
  <c r="OKK161" i="5"/>
  <c r="OJU161" i="5"/>
  <c r="OJE161" i="5"/>
  <c r="OIO161" i="5"/>
  <c r="OHY161" i="5"/>
  <c r="OHI161" i="5"/>
  <c r="OGS161" i="5"/>
  <c r="OGC161" i="5"/>
  <c r="OFM161" i="5"/>
  <c r="OEW161" i="5"/>
  <c r="OEG161" i="5"/>
  <c r="ODQ161" i="5"/>
  <c r="ODA161" i="5"/>
  <c r="OCK161" i="5"/>
  <c r="OBU161" i="5"/>
  <c r="OBE161" i="5"/>
  <c r="OAO161" i="5"/>
  <c r="NZY161" i="5"/>
  <c r="NZI161" i="5"/>
  <c r="NYS161" i="5"/>
  <c r="NYC161" i="5"/>
  <c r="NXM161" i="5"/>
  <c r="NWW161" i="5"/>
  <c r="NWG161" i="5"/>
  <c r="NVQ161" i="5"/>
  <c r="NVA161" i="5"/>
  <c r="NUK161" i="5"/>
  <c r="NTU161" i="5"/>
  <c r="NTE161" i="5"/>
  <c r="NSO161" i="5"/>
  <c r="NRY161" i="5"/>
  <c r="NRI161" i="5"/>
  <c r="NQS161" i="5"/>
  <c r="NQC161" i="5"/>
  <c r="NPM161" i="5"/>
  <c r="NOW161" i="5"/>
  <c r="NOG161" i="5"/>
  <c r="NNQ161" i="5"/>
  <c r="NNA161" i="5"/>
  <c r="NMK161" i="5"/>
  <c r="NLU161" i="5"/>
  <c r="NLE161" i="5"/>
  <c r="NKO161" i="5"/>
  <c r="NJY161" i="5"/>
  <c r="NJI161" i="5"/>
  <c r="NIS161" i="5"/>
  <c r="NIC161" i="5"/>
  <c r="NHM161" i="5"/>
  <c r="NGW161" i="5"/>
  <c r="NGG161" i="5"/>
  <c r="NFQ161" i="5"/>
  <c r="NFA161" i="5"/>
  <c r="NEK161" i="5"/>
  <c r="NDU161" i="5"/>
  <c r="NDE161" i="5"/>
  <c r="NCO161" i="5"/>
  <c r="NBY161" i="5"/>
  <c r="NBI161" i="5"/>
  <c r="NAS161" i="5"/>
  <c r="NAC161" i="5"/>
  <c r="MZM161" i="5"/>
  <c r="MYW161" i="5"/>
  <c r="MYG161" i="5"/>
  <c r="MXQ161" i="5"/>
  <c r="MXA161" i="5"/>
  <c r="MWK161" i="5"/>
  <c r="MVU161" i="5"/>
  <c r="MVE161" i="5"/>
  <c r="MUO161" i="5"/>
  <c r="MTY161" i="5"/>
  <c r="MTI161" i="5"/>
  <c r="MSS161" i="5"/>
  <c r="MSC161" i="5"/>
  <c r="MRM161" i="5"/>
  <c r="MQW161" i="5"/>
  <c r="MQG161" i="5"/>
  <c r="MPQ161" i="5"/>
  <c r="MPA161" i="5"/>
  <c r="MOK161" i="5"/>
  <c r="MNU161" i="5"/>
  <c r="MNE161" i="5"/>
  <c r="MMO161" i="5"/>
  <c r="MLY161" i="5"/>
  <c r="MLI161" i="5"/>
  <c r="MKS161" i="5"/>
  <c r="MKC161" i="5"/>
  <c r="MJM161" i="5"/>
  <c r="MIW161" i="5"/>
  <c r="MIG161" i="5"/>
  <c r="MHQ161" i="5"/>
  <c r="MHA161" i="5"/>
  <c r="MGK161" i="5"/>
  <c r="MFU161" i="5"/>
  <c r="MFE161" i="5"/>
  <c r="MEO161" i="5"/>
  <c r="MDY161" i="5"/>
  <c r="MDI161" i="5"/>
  <c r="MCS161" i="5"/>
  <c r="MCC161" i="5"/>
  <c r="MBM161" i="5"/>
  <c r="MAW161" i="5"/>
  <c r="MAG161" i="5"/>
  <c r="LZQ161" i="5"/>
  <c r="LZA161" i="5"/>
  <c r="LYK161" i="5"/>
  <c r="LXU161" i="5"/>
  <c r="LXE161" i="5"/>
  <c r="LWO161" i="5"/>
  <c r="LVY161" i="5"/>
  <c r="LVI161" i="5"/>
  <c r="LUS161" i="5"/>
  <c r="LUC161" i="5"/>
  <c r="LTM161" i="5"/>
  <c r="LSW161" i="5"/>
  <c r="LSG161" i="5"/>
  <c r="LRQ161" i="5"/>
  <c r="LRA161" i="5"/>
  <c r="LQK161" i="5"/>
  <c r="LPU161" i="5"/>
  <c r="LPE161" i="5"/>
  <c r="LOO161" i="5"/>
  <c r="LNY161" i="5"/>
  <c r="LNI161" i="5"/>
  <c r="LMS161" i="5"/>
  <c r="LMC161" i="5"/>
  <c r="LLM161" i="5"/>
  <c r="LKW161" i="5"/>
  <c r="LKG161" i="5"/>
  <c r="LJQ161" i="5"/>
  <c r="LJA161" i="5"/>
  <c r="LIK161" i="5"/>
  <c r="LHU161" i="5"/>
  <c r="LHE161" i="5"/>
  <c r="LGO161" i="5"/>
  <c r="LFY161" i="5"/>
  <c r="LFI161" i="5"/>
  <c r="LES161" i="5"/>
  <c r="LEC161" i="5"/>
  <c r="LDM161" i="5"/>
  <c r="LCW161" i="5"/>
  <c r="LCG161" i="5"/>
  <c r="LBQ161" i="5"/>
  <c r="LBA161" i="5"/>
  <c r="LAK161" i="5"/>
  <c r="KZU161" i="5"/>
  <c r="KZE161" i="5"/>
  <c r="KYO161" i="5"/>
  <c r="KXY161" i="5"/>
  <c r="KXI161" i="5"/>
  <c r="KWS161" i="5"/>
  <c r="KWC161" i="5"/>
  <c r="KVM161" i="5"/>
  <c r="KUW161" i="5"/>
  <c r="KUG161" i="5"/>
  <c r="KTQ161" i="5"/>
  <c r="KTA161" i="5"/>
  <c r="KSK161" i="5"/>
  <c r="KRU161" i="5"/>
  <c r="KRE161" i="5"/>
  <c r="KQO161" i="5"/>
  <c r="KPY161" i="5"/>
  <c r="KPI161" i="5"/>
  <c r="KOS161" i="5"/>
  <c r="KOC161" i="5"/>
  <c r="KNM161" i="5"/>
  <c r="KMW161" i="5"/>
  <c r="KMG161" i="5"/>
  <c r="KLQ161" i="5"/>
  <c r="KLA161" i="5"/>
  <c r="KKK161" i="5"/>
  <c r="KJU161" i="5"/>
  <c r="KJE161" i="5"/>
  <c r="KIO161" i="5"/>
  <c r="KHY161" i="5"/>
  <c r="KHI161" i="5"/>
  <c r="KGS161" i="5"/>
  <c r="KGC161" i="5"/>
  <c r="KFM161" i="5"/>
  <c r="KEW161" i="5"/>
  <c r="KEG161" i="5"/>
  <c r="KDQ161" i="5"/>
  <c r="KDA161" i="5"/>
  <c r="KCK161" i="5"/>
  <c r="KBU161" i="5"/>
  <c r="KBE161" i="5"/>
  <c r="KAO161" i="5"/>
  <c r="JZY161" i="5"/>
  <c r="JZI161" i="5"/>
  <c r="JYS161" i="5"/>
  <c r="JYC161" i="5"/>
  <c r="JXM161" i="5"/>
  <c r="JWW161" i="5"/>
  <c r="JWG161" i="5"/>
  <c r="JVQ161" i="5"/>
  <c r="JVA161" i="5"/>
  <c r="JUK161" i="5"/>
  <c r="JTU161" i="5"/>
  <c r="JTE161" i="5"/>
  <c r="JSO161" i="5"/>
  <c r="JRY161" i="5"/>
  <c r="JRI161" i="5"/>
  <c r="JQS161" i="5"/>
  <c r="JQC161" i="5"/>
  <c r="JPM161" i="5"/>
  <c r="JOW161" i="5"/>
  <c r="JOG161" i="5"/>
  <c r="JNQ161" i="5"/>
  <c r="JNA161" i="5"/>
  <c r="JMK161" i="5"/>
  <c r="JLU161" i="5"/>
  <c r="JLE161" i="5"/>
  <c r="JKO161" i="5"/>
  <c r="JJY161" i="5"/>
  <c r="JJI161" i="5"/>
  <c r="JIS161" i="5"/>
  <c r="JIC161" i="5"/>
  <c r="JHM161" i="5"/>
  <c r="JGW161" i="5"/>
  <c r="JGG161" i="5"/>
  <c r="JFQ161" i="5"/>
  <c r="JFA161" i="5"/>
  <c r="JEK161" i="5"/>
  <c r="JDU161" i="5"/>
  <c r="JDE161" i="5"/>
  <c r="JCO161" i="5"/>
  <c r="JBY161" i="5"/>
  <c r="JBI161" i="5"/>
  <c r="JAS161" i="5"/>
  <c r="JAC161" i="5"/>
  <c r="IZM161" i="5"/>
  <c r="IYW161" i="5"/>
  <c r="IYG161" i="5"/>
  <c r="IXQ161" i="5"/>
  <c r="IXA161" i="5"/>
  <c r="IWK161" i="5"/>
  <c r="IVU161" i="5"/>
  <c r="IVE161" i="5"/>
  <c r="IUO161" i="5"/>
  <c r="ITY161" i="5"/>
  <c r="ITI161" i="5"/>
  <c r="ISS161" i="5"/>
  <c r="ISC161" i="5"/>
  <c r="IRM161" i="5"/>
  <c r="IQW161" i="5"/>
  <c r="IQG161" i="5"/>
  <c r="IPQ161" i="5"/>
  <c r="IPA161" i="5"/>
  <c r="IOK161" i="5"/>
  <c r="INU161" i="5"/>
  <c r="INE161" i="5"/>
  <c r="IMO161" i="5"/>
  <c r="ILY161" i="5"/>
  <c r="ILI161" i="5"/>
  <c r="IKS161" i="5"/>
  <c r="IKC161" i="5"/>
  <c r="IJM161" i="5"/>
  <c r="IIW161" i="5"/>
  <c r="IIG161" i="5"/>
  <c r="IHQ161" i="5"/>
  <c r="IHA161" i="5"/>
  <c r="IGK161" i="5"/>
  <c r="IFU161" i="5"/>
  <c r="IFE161" i="5"/>
  <c r="IEO161" i="5"/>
  <c r="IDY161" i="5"/>
  <c r="IDI161" i="5"/>
  <c r="ICS161" i="5"/>
  <c r="ICC161" i="5"/>
  <c r="IBM161" i="5"/>
  <c r="IAW161" i="5"/>
  <c r="IAG161" i="5"/>
  <c r="HZQ161" i="5"/>
  <c r="HZA161" i="5"/>
  <c r="HYK161" i="5"/>
  <c r="HXU161" i="5"/>
  <c r="HXE161" i="5"/>
  <c r="HWO161" i="5"/>
  <c r="HVY161" i="5"/>
  <c r="HVI161" i="5"/>
  <c r="HUS161" i="5"/>
  <c r="HUC161" i="5"/>
  <c r="HTM161" i="5"/>
  <c r="HSW161" i="5"/>
  <c r="HSG161" i="5"/>
  <c r="HRQ161" i="5"/>
  <c r="HRA161" i="5"/>
  <c r="HQK161" i="5"/>
  <c r="HPU161" i="5"/>
  <c r="HPE161" i="5"/>
  <c r="HOO161" i="5"/>
  <c r="HNY161" i="5"/>
  <c r="HNI161" i="5"/>
  <c r="HMS161" i="5"/>
  <c r="HMC161" i="5"/>
  <c r="HLM161" i="5"/>
  <c r="HKW161" i="5"/>
  <c r="HKG161" i="5"/>
  <c r="HJQ161" i="5"/>
  <c r="HJA161" i="5"/>
  <c r="HIK161" i="5"/>
  <c r="HHU161" i="5"/>
  <c r="HHE161" i="5"/>
  <c r="HGO161" i="5"/>
  <c r="HFY161" i="5"/>
  <c r="HFI161" i="5"/>
  <c r="HES161" i="5"/>
  <c r="HEC161" i="5"/>
  <c r="HDM161" i="5"/>
  <c r="HCW161" i="5"/>
  <c r="HCG161" i="5"/>
  <c r="HBQ161" i="5"/>
  <c r="HBA161" i="5"/>
  <c r="HAK161" i="5"/>
  <c r="GZU161" i="5"/>
  <c r="GZE161" i="5"/>
  <c r="GYO161" i="5"/>
  <c r="GXY161" i="5"/>
  <c r="GXI161" i="5"/>
  <c r="GWS161" i="5"/>
  <c r="GWC161" i="5"/>
  <c r="GVM161" i="5"/>
  <c r="GUW161" i="5"/>
  <c r="GUG161" i="5"/>
  <c r="GTQ161" i="5"/>
  <c r="GTA161" i="5"/>
  <c r="GSK161" i="5"/>
  <c r="GRU161" i="5"/>
  <c r="GRE161" i="5"/>
  <c r="GQO161" i="5"/>
  <c r="GPY161" i="5"/>
  <c r="GPI161" i="5"/>
  <c r="GOS161" i="5"/>
  <c r="GOC161" i="5"/>
  <c r="GNM161" i="5"/>
  <c r="GMW161" i="5"/>
  <c r="GMG161" i="5"/>
  <c r="GLQ161" i="5"/>
  <c r="GLA161" i="5"/>
  <c r="GKK161" i="5"/>
  <c r="GJU161" i="5"/>
  <c r="GJE161" i="5"/>
  <c r="GIO161" i="5"/>
  <c r="GHY161" i="5"/>
  <c r="GHI161" i="5"/>
  <c r="GGS161" i="5"/>
  <c r="GGC161" i="5"/>
  <c r="GFM161" i="5"/>
  <c r="GEW161" i="5"/>
  <c r="GEG161" i="5"/>
  <c r="GDQ161" i="5"/>
  <c r="GDA161" i="5"/>
  <c r="GCK161" i="5"/>
  <c r="GBU161" i="5"/>
  <c r="GBE161" i="5"/>
  <c r="GAO161" i="5"/>
  <c r="FZY161" i="5"/>
  <c r="FZI161" i="5"/>
  <c r="FYS161" i="5"/>
  <c r="FYC161" i="5"/>
  <c r="FXM161" i="5"/>
  <c r="FWW161" i="5"/>
  <c r="FWG161" i="5"/>
  <c r="FVQ161" i="5"/>
  <c r="FVA161" i="5"/>
  <c r="FUK161" i="5"/>
  <c r="FTU161" i="5"/>
  <c r="FTE161" i="5"/>
  <c r="FSO161" i="5"/>
  <c r="FRY161" i="5"/>
  <c r="FRI161" i="5"/>
  <c r="FQS161" i="5"/>
  <c r="FQC161" i="5"/>
  <c r="FPM161" i="5"/>
  <c r="FOW161" i="5"/>
  <c r="FOG161" i="5"/>
  <c r="FNQ161" i="5"/>
  <c r="FNA161" i="5"/>
  <c r="FMK161" i="5"/>
  <c r="FLU161" i="5"/>
  <c r="FLE161" i="5"/>
  <c r="FKO161" i="5"/>
  <c r="FJY161" i="5"/>
  <c r="FJI161" i="5"/>
  <c r="FIS161" i="5"/>
  <c r="FIC161" i="5"/>
  <c r="FHM161" i="5"/>
  <c r="FGW161" i="5"/>
  <c r="FGG161" i="5"/>
  <c r="FFQ161" i="5"/>
  <c r="FFA161" i="5"/>
  <c r="FEK161" i="5"/>
  <c r="FDU161" i="5"/>
  <c r="FDE161" i="5"/>
  <c r="FCO161" i="5"/>
  <c r="FBY161" i="5"/>
  <c r="FBI161" i="5"/>
  <c r="FAS161" i="5"/>
  <c r="FAC161" i="5"/>
  <c r="EZM161" i="5"/>
  <c r="EYW161" i="5"/>
  <c r="EYG161" i="5"/>
  <c r="EXQ161" i="5"/>
  <c r="EXA161" i="5"/>
  <c r="EWK161" i="5"/>
  <c r="EVU161" i="5"/>
  <c r="EVE161" i="5"/>
  <c r="EUO161" i="5"/>
  <c r="ETY161" i="5"/>
  <c r="ETI161" i="5"/>
  <c r="ESS161" i="5"/>
  <c r="ESC161" i="5"/>
  <c r="ERM161" i="5"/>
  <c r="EQW161" i="5"/>
  <c r="EQG161" i="5"/>
  <c r="EPQ161" i="5"/>
  <c r="EPA161" i="5"/>
  <c r="EOK161" i="5"/>
  <c r="ENU161" i="5"/>
  <c r="ENE161" i="5"/>
  <c r="EMO161" i="5"/>
  <c r="ELY161" i="5"/>
  <c r="ELI161" i="5"/>
  <c r="EKS161" i="5"/>
  <c r="EKC161" i="5"/>
  <c r="EJM161" i="5"/>
  <c r="EIW161" i="5"/>
  <c r="EIG161" i="5"/>
  <c r="EHQ161" i="5"/>
  <c r="EHA161" i="5"/>
  <c r="EGK161" i="5"/>
  <c r="EFU161" i="5"/>
  <c r="EFE161" i="5"/>
  <c r="EEO161" i="5"/>
  <c r="EDY161" i="5"/>
  <c r="EDI161" i="5"/>
  <c r="ECS161" i="5"/>
  <c r="ECC161" i="5"/>
  <c r="EBM161" i="5"/>
  <c r="EAW161" i="5"/>
  <c r="EAG161" i="5"/>
  <c r="DZQ161" i="5"/>
  <c r="DZA161" i="5"/>
  <c r="DYK161" i="5"/>
  <c r="DXU161" i="5"/>
  <c r="DXE161" i="5"/>
  <c r="DWO161" i="5"/>
  <c r="DVY161" i="5"/>
  <c r="DVI161" i="5"/>
  <c r="DUS161" i="5"/>
  <c r="DUC161" i="5"/>
  <c r="DTM161" i="5"/>
  <c r="DSW161" i="5"/>
  <c r="DSG161" i="5"/>
  <c r="DRQ161" i="5"/>
  <c r="DRA161" i="5"/>
  <c r="DQK161" i="5"/>
  <c r="DPU161" i="5"/>
  <c r="DPE161" i="5"/>
  <c r="DOO161" i="5"/>
  <c r="DNY161" i="5"/>
  <c r="DNI161" i="5"/>
  <c r="DMS161" i="5"/>
  <c r="DMC161" i="5"/>
  <c r="DLM161" i="5"/>
  <c r="DKW161" i="5"/>
  <c r="DKG161" i="5"/>
  <c r="DJQ161" i="5"/>
  <c r="DJA161" i="5"/>
  <c r="DIK161" i="5"/>
  <c r="DHU161" i="5"/>
  <c r="DHE161" i="5"/>
  <c r="DGO161" i="5"/>
  <c r="DFY161" i="5"/>
  <c r="DFI161" i="5"/>
  <c r="DES161" i="5"/>
  <c r="DEC161" i="5"/>
  <c r="DDM161" i="5"/>
  <c r="DCW161" i="5"/>
  <c r="DCG161" i="5"/>
  <c r="DBQ161" i="5"/>
  <c r="DBA161" i="5"/>
  <c r="DAK161" i="5"/>
  <c r="CZU161" i="5"/>
  <c r="CZE161" i="5"/>
  <c r="CYO161" i="5"/>
  <c r="CXY161" i="5"/>
  <c r="CXI161" i="5"/>
  <c r="CWS161" i="5"/>
  <c r="CWC161" i="5"/>
  <c r="CVM161" i="5"/>
  <c r="CUW161" i="5"/>
  <c r="CUG161" i="5"/>
  <c r="CTQ161" i="5"/>
  <c r="CTA161" i="5"/>
  <c r="CSK161" i="5"/>
  <c r="CRU161" i="5"/>
  <c r="CRE161" i="5"/>
  <c r="CQO161" i="5"/>
  <c r="CPY161" i="5"/>
  <c r="CPI161" i="5"/>
  <c r="COS161" i="5"/>
  <c r="COC161" i="5"/>
  <c r="CNM161" i="5"/>
  <c r="CMW161" i="5"/>
  <c r="CMG161" i="5"/>
  <c r="CLQ161" i="5"/>
  <c r="CLA161" i="5"/>
  <c r="CKK161" i="5"/>
  <c r="CJU161" i="5"/>
  <c r="CJE161" i="5"/>
  <c r="CIO161" i="5"/>
  <c r="CHY161" i="5"/>
  <c r="CHI161" i="5"/>
  <c r="CGS161" i="5"/>
  <c r="CGC161" i="5"/>
  <c r="CFM161" i="5"/>
  <c r="CEW161" i="5"/>
  <c r="CEG161" i="5"/>
  <c r="CDQ161" i="5"/>
  <c r="CDA161" i="5"/>
  <c r="CCK161" i="5"/>
  <c r="CBU161" i="5"/>
  <c r="CBE161" i="5"/>
  <c r="CAO161" i="5"/>
  <c r="BZY161" i="5"/>
  <c r="BZI161" i="5"/>
  <c r="BYS161" i="5"/>
  <c r="BYC161" i="5"/>
  <c r="BXM161" i="5"/>
  <c r="BWW161" i="5"/>
  <c r="BWG161" i="5"/>
  <c r="BVQ161" i="5"/>
  <c r="BVA161" i="5"/>
  <c r="BUK161" i="5"/>
  <c r="BTU161" i="5"/>
  <c r="BTE161" i="5"/>
  <c r="BSO161" i="5"/>
  <c r="BRY161" i="5"/>
  <c r="BRI161" i="5"/>
  <c r="BQS161" i="5"/>
  <c r="BQC161" i="5"/>
  <c r="BPM161" i="5"/>
  <c r="BOW161" i="5"/>
  <c r="BOG161" i="5"/>
  <c r="BNQ161" i="5"/>
  <c r="BNA161" i="5"/>
  <c r="BMK161" i="5"/>
  <c r="BLU161" i="5"/>
  <c r="BLE161" i="5"/>
  <c r="BKO161" i="5"/>
  <c r="BJY161" i="5"/>
  <c r="BJI161" i="5"/>
  <c r="BIS161" i="5"/>
  <c r="BIC161" i="5"/>
  <c r="BHM161" i="5"/>
  <c r="BGW161" i="5"/>
  <c r="BGG161" i="5"/>
  <c r="BFQ161" i="5"/>
  <c r="BFA161" i="5"/>
  <c r="BEK161" i="5"/>
  <c r="BDU161" i="5"/>
  <c r="BDE161" i="5"/>
  <c r="BCO161" i="5"/>
  <c r="BBY161" i="5"/>
  <c r="BBI161" i="5"/>
  <c r="BAS161" i="5"/>
  <c r="BAC161" i="5"/>
  <c r="AZM161" i="5"/>
  <c r="AYW161" i="5"/>
  <c r="AYG161" i="5"/>
  <c r="AXQ161" i="5"/>
  <c r="AXA161" i="5"/>
  <c r="AWK161" i="5"/>
  <c r="AVU161" i="5"/>
  <c r="AVE161" i="5"/>
  <c r="AUO161" i="5"/>
  <c r="ATY161" i="5"/>
  <c r="ATI161" i="5"/>
  <c r="ASS161" i="5"/>
  <c r="ASC161" i="5"/>
  <c r="ARM161" i="5"/>
  <c r="AQW161" i="5"/>
  <c r="AQG161" i="5"/>
  <c r="APQ161" i="5"/>
  <c r="APA161" i="5"/>
  <c r="AOK161" i="5"/>
  <c r="ANU161" i="5"/>
  <c r="ANE161" i="5"/>
  <c r="AMO161" i="5"/>
  <c r="ALY161" i="5"/>
  <c r="ALI161" i="5"/>
  <c r="AKS161" i="5"/>
  <c r="AKC161" i="5"/>
  <c r="AJM161" i="5"/>
  <c r="AIW161" i="5"/>
  <c r="AIG161" i="5"/>
  <c r="AHQ161" i="5"/>
  <c r="AHA161" i="5"/>
  <c r="AGK161" i="5"/>
  <c r="AFU161" i="5"/>
  <c r="AFE161" i="5"/>
  <c r="AEO161" i="5"/>
  <c r="ADY161" i="5"/>
  <c r="ADI161" i="5"/>
  <c r="ACS161" i="5"/>
  <c r="ACC161" i="5"/>
  <c r="ABM161" i="5"/>
  <c r="AAW161" i="5"/>
  <c r="AAG161" i="5"/>
  <c r="ZQ161" i="5"/>
  <c r="ZA161" i="5"/>
  <c r="YK161" i="5"/>
  <c r="XU161" i="5"/>
  <c r="XE161" i="5"/>
  <c r="WO161" i="5"/>
  <c r="VY161" i="5"/>
  <c r="VI161" i="5"/>
  <c r="US161" i="5"/>
  <c r="UC161" i="5"/>
  <c r="TM161" i="5"/>
  <c r="SW161" i="5"/>
  <c r="SG161" i="5"/>
  <c r="RQ161" i="5"/>
  <c r="RA161" i="5"/>
  <c r="QK161" i="5"/>
  <c r="PU161" i="5"/>
  <c r="PE161" i="5"/>
  <c r="OO161" i="5"/>
  <c r="NY161" i="5"/>
  <c r="NI161" i="5"/>
  <c r="MS161" i="5"/>
  <c r="MC161" i="5"/>
  <c r="LM161" i="5"/>
  <c r="KW161" i="5"/>
  <c r="KG161" i="5"/>
  <c r="JQ161" i="5"/>
  <c r="JA161" i="5"/>
  <c r="IK161" i="5"/>
  <c r="HU161" i="5"/>
  <c r="HE161" i="5"/>
  <c r="GO161" i="5"/>
  <c r="FY161" i="5"/>
  <c r="FI161" i="5"/>
  <c r="ES161" i="5"/>
  <c r="EC161" i="5"/>
  <c r="DM161" i="5"/>
  <c r="CW161" i="5"/>
  <c r="CG161" i="5"/>
  <c r="BQ161" i="5"/>
  <c r="BA161" i="5"/>
  <c r="AK161" i="5"/>
  <c r="U161" i="5"/>
  <c r="E161" i="5"/>
  <c r="XES160" i="5"/>
  <c r="XEC160" i="5"/>
  <c r="XDM160" i="5"/>
  <c r="XCW160" i="5"/>
  <c r="XCG160" i="5"/>
  <c r="XBQ160" i="5"/>
  <c r="XBA160" i="5"/>
  <c r="XAK160" i="5"/>
  <c r="WZU160" i="5"/>
  <c r="WZE160" i="5"/>
  <c r="WYO160" i="5"/>
  <c r="WXY160" i="5"/>
  <c r="WXI160" i="5"/>
  <c r="WWS160" i="5"/>
  <c r="WWC160" i="5"/>
  <c r="WVM160" i="5"/>
  <c r="WUW160" i="5"/>
  <c r="WUG160" i="5"/>
  <c r="WTQ160" i="5"/>
  <c r="WTA160" i="5"/>
  <c r="WSK160" i="5"/>
  <c r="WRU160" i="5"/>
  <c r="WRE160" i="5"/>
  <c r="WQO160" i="5"/>
  <c r="WPY160" i="5"/>
  <c r="WPI160" i="5"/>
  <c r="WOS160" i="5"/>
  <c r="WOC160" i="5"/>
  <c r="WNM160" i="5"/>
  <c r="WMW160" i="5"/>
  <c r="WMG160" i="5"/>
  <c r="WLQ160" i="5"/>
  <c r="WLA160" i="5"/>
  <c r="WKK160" i="5"/>
  <c r="WJU160" i="5"/>
  <c r="WJE160" i="5"/>
  <c r="WIO160" i="5"/>
  <c r="WHY160" i="5"/>
  <c r="WHI160" i="5"/>
  <c r="WGS160" i="5"/>
  <c r="WGC160" i="5"/>
  <c r="WFM160" i="5"/>
  <c r="WEW160" i="5"/>
  <c r="WEG160" i="5"/>
  <c r="WDQ160" i="5"/>
  <c r="WDA160" i="5"/>
  <c r="WCK160" i="5"/>
  <c r="WBU160" i="5"/>
  <c r="WBE160" i="5"/>
  <c r="WAO160" i="5"/>
  <c r="VZY160" i="5"/>
  <c r="VZI160" i="5"/>
  <c r="VYS160" i="5"/>
  <c r="VYC160" i="5"/>
  <c r="VXM160" i="5"/>
  <c r="VWW160" i="5"/>
  <c r="VWG160" i="5"/>
  <c r="VVQ160" i="5"/>
  <c r="VVA160" i="5"/>
  <c r="VUK160" i="5"/>
  <c r="VTU160" i="5"/>
  <c r="VTE160" i="5"/>
  <c r="VSO160" i="5"/>
  <c r="VRY160" i="5"/>
  <c r="VRI160" i="5"/>
  <c r="VQS160" i="5"/>
  <c r="VQC160" i="5"/>
  <c r="VPM160" i="5"/>
  <c r="VOW160" i="5"/>
  <c r="VOG160" i="5"/>
  <c r="VNQ160" i="5"/>
  <c r="VNA160" i="5"/>
  <c r="VMK160" i="5"/>
  <c r="VLU160" i="5"/>
  <c r="VLE160" i="5"/>
  <c r="VKO160" i="5"/>
  <c r="VJY160" i="5"/>
  <c r="VJI160" i="5"/>
  <c r="VIS160" i="5"/>
  <c r="VIC160" i="5"/>
  <c r="VHM160" i="5"/>
  <c r="VGW160" i="5"/>
  <c r="VGG160" i="5"/>
  <c r="VFQ160" i="5"/>
  <c r="VFA160" i="5"/>
  <c r="VEK160" i="5"/>
  <c r="VDU160" i="5"/>
  <c r="VDE160" i="5"/>
  <c r="VCO160" i="5"/>
  <c r="VBY160" i="5"/>
  <c r="VBI160" i="5"/>
  <c r="VAS160" i="5"/>
  <c r="VAC160" i="5"/>
  <c r="UZM160" i="5"/>
  <c r="UYW160" i="5"/>
  <c r="UYG160" i="5"/>
  <c r="UXQ160" i="5"/>
  <c r="UXA160" i="5"/>
  <c r="UWK160" i="5"/>
  <c r="UVU160" i="5"/>
  <c r="UVE160" i="5"/>
  <c r="UUO160" i="5"/>
  <c r="UTY160" i="5"/>
  <c r="UTI160" i="5"/>
  <c r="USS160" i="5"/>
  <c r="USC160" i="5"/>
  <c r="URM160" i="5"/>
  <c r="UQW160" i="5"/>
  <c r="UQG160" i="5"/>
  <c r="UPQ160" i="5"/>
  <c r="UPA160" i="5"/>
  <c r="UOK160" i="5"/>
  <c r="UNU160" i="5"/>
  <c r="UNE160" i="5"/>
  <c r="UMO160" i="5"/>
  <c r="ULY160" i="5"/>
  <c r="ULI160" i="5"/>
  <c r="UKS160" i="5"/>
  <c r="UKC160" i="5"/>
  <c r="UJM160" i="5"/>
  <c r="UIW160" i="5"/>
  <c r="UIG160" i="5"/>
  <c r="UHQ160" i="5"/>
  <c r="UHA160" i="5"/>
  <c r="UGK160" i="5"/>
  <c r="UFU160" i="5"/>
  <c r="UFE160" i="5"/>
  <c r="UEO160" i="5"/>
  <c r="UDY160" i="5"/>
  <c r="UDI160" i="5"/>
  <c r="UCS160" i="5"/>
  <c r="UCC160" i="5"/>
  <c r="UBM160" i="5"/>
  <c r="UAW160" i="5"/>
  <c r="UAG160" i="5"/>
  <c r="TZQ160" i="5"/>
  <c r="TZA160" i="5"/>
  <c r="TYK160" i="5"/>
  <c r="TXU160" i="5"/>
  <c r="TXE160" i="5"/>
  <c r="TWO160" i="5"/>
  <c r="TVY160" i="5"/>
  <c r="TVI160" i="5"/>
  <c r="TUS160" i="5"/>
  <c r="TUC160" i="5"/>
  <c r="TTM160" i="5"/>
  <c r="TSW160" i="5"/>
  <c r="TSG160" i="5"/>
  <c r="TRQ160" i="5"/>
  <c r="TRA160" i="5"/>
  <c r="TQK160" i="5"/>
  <c r="TPU160" i="5"/>
  <c r="TPE160" i="5"/>
  <c r="TOO160" i="5"/>
  <c r="TNY160" i="5"/>
  <c r="TNI160" i="5"/>
  <c r="TMS160" i="5"/>
  <c r="TMC160" i="5"/>
  <c r="TLM160" i="5"/>
  <c r="TKW160" i="5"/>
  <c r="TKG160" i="5"/>
  <c r="TJQ160" i="5"/>
  <c r="TJA160" i="5"/>
  <c r="TIK160" i="5"/>
  <c r="THU160" i="5"/>
  <c r="THE160" i="5"/>
  <c r="TGO160" i="5"/>
  <c r="TFY160" i="5"/>
  <c r="TFI160" i="5"/>
  <c r="TES160" i="5"/>
  <c r="TEC160" i="5"/>
  <c r="TDM160" i="5"/>
  <c r="TCW160" i="5"/>
  <c r="TCG160" i="5"/>
  <c r="TBQ160" i="5"/>
  <c r="TBA160" i="5"/>
  <c r="TAK160" i="5"/>
  <c r="SZU160" i="5"/>
  <c r="SZE160" i="5"/>
  <c r="SYO160" i="5"/>
  <c r="SXY160" i="5"/>
  <c r="SXI160" i="5"/>
  <c r="SWS160" i="5"/>
  <c r="SWC160" i="5"/>
  <c r="SVM160" i="5"/>
  <c r="SUW160" i="5"/>
  <c r="SUG160" i="5"/>
  <c r="STQ160" i="5"/>
  <c r="STA160" i="5"/>
  <c r="SSK160" i="5"/>
  <c r="SRU160" i="5"/>
  <c r="SRE160" i="5"/>
  <c r="SQO160" i="5"/>
  <c r="SPY160" i="5"/>
  <c r="SPI160" i="5"/>
  <c r="SOS160" i="5"/>
  <c r="SOC160" i="5"/>
  <c r="SNM160" i="5"/>
  <c r="SMW160" i="5"/>
  <c r="SMG160" i="5"/>
  <c r="SLQ160" i="5"/>
  <c r="SLA160" i="5"/>
  <c r="SKK160" i="5"/>
  <c r="SJU160" i="5"/>
  <c r="SJE160" i="5"/>
  <c r="SIO160" i="5"/>
  <c r="SHY160" i="5"/>
  <c r="SHI160" i="5"/>
  <c r="SGS160" i="5"/>
  <c r="SGC160" i="5"/>
  <c r="SFM160" i="5"/>
  <c r="SEW160" i="5"/>
  <c r="SEG160" i="5"/>
  <c r="SDQ160" i="5"/>
  <c r="SDA160" i="5"/>
  <c r="SCK160" i="5"/>
  <c r="SBU160" i="5"/>
  <c r="SBE160" i="5"/>
  <c r="SAO160" i="5"/>
  <c r="RZY160" i="5"/>
  <c r="RZI160" i="5"/>
  <c r="RYS160" i="5"/>
  <c r="RYC160" i="5"/>
  <c r="RXM160" i="5"/>
  <c r="RWW160" i="5"/>
  <c r="RWG160" i="5"/>
  <c r="RVQ160" i="5"/>
  <c r="RVA160" i="5"/>
  <c r="RUK160" i="5"/>
  <c r="RTU160" i="5"/>
  <c r="RTE160" i="5"/>
  <c r="RSO160" i="5"/>
  <c r="RRY160" i="5"/>
  <c r="RRI160" i="5"/>
  <c r="RQS160" i="5"/>
  <c r="RQC160" i="5"/>
  <c r="RPM160" i="5"/>
  <c r="ROW160" i="5"/>
  <c r="ROG160" i="5"/>
  <c r="RNQ160" i="5"/>
  <c r="RNA160" i="5"/>
  <c r="RMK160" i="5"/>
  <c r="RLU160" i="5"/>
  <c r="RLE160" i="5"/>
  <c r="RKO160" i="5"/>
  <c r="RJY160" i="5"/>
  <c r="RJI160" i="5"/>
  <c r="RIS160" i="5"/>
  <c r="RIC160" i="5"/>
  <c r="RHM160" i="5"/>
  <c r="RGW160" i="5"/>
  <c r="RGG160" i="5"/>
  <c r="RFQ160" i="5"/>
  <c r="RFA160" i="5"/>
  <c r="REK160" i="5"/>
  <c r="RDU160" i="5"/>
  <c r="RDE160" i="5"/>
  <c r="RCO160" i="5"/>
  <c r="RBY160" i="5"/>
  <c r="RBI160" i="5"/>
  <c r="RAS160" i="5"/>
  <c r="RAC160" i="5"/>
  <c r="QZM160" i="5"/>
  <c r="QYW160" i="5"/>
  <c r="QYG160" i="5"/>
  <c r="QXQ160" i="5"/>
  <c r="QXA160" i="5"/>
  <c r="QWK160" i="5"/>
  <c r="QVU160" i="5"/>
  <c r="QVE160" i="5"/>
  <c r="QUO160" i="5"/>
  <c r="QTY160" i="5"/>
  <c r="QTI160" i="5"/>
  <c r="QSS160" i="5"/>
  <c r="QSC160" i="5"/>
  <c r="QRM160" i="5"/>
  <c r="QQW160" i="5"/>
  <c r="QQG160" i="5"/>
  <c r="QPQ160" i="5"/>
  <c r="QPA160" i="5"/>
  <c r="QOK160" i="5"/>
  <c r="QNU160" i="5"/>
  <c r="QNE160" i="5"/>
  <c r="QMO160" i="5"/>
  <c r="QLY160" i="5"/>
  <c r="QLI160" i="5"/>
  <c r="QKS160" i="5"/>
  <c r="QKC160" i="5"/>
  <c r="QJM160" i="5"/>
  <c r="QIW160" i="5"/>
  <c r="QIG160" i="5"/>
  <c r="QHQ160" i="5"/>
  <c r="QHA160" i="5"/>
  <c r="QGK160" i="5"/>
  <c r="QFU160" i="5"/>
  <c r="QFE160" i="5"/>
  <c r="QEO160" i="5"/>
  <c r="QDY160" i="5"/>
  <c r="QDI160" i="5"/>
  <c r="QCS160" i="5"/>
  <c r="QCC160" i="5"/>
  <c r="QBM160" i="5"/>
  <c r="QAW160" i="5"/>
  <c r="QAG160" i="5"/>
  <c r="PZQ160" i="5"/>
  <c r="PZA160" i="5"/>
  <c r="PYK160" i="5"/>
  <c r="PXU160" i="5"/>
  <c r="PXE160" i="5"/>
  <c r="PWO160" i="5"/>
  <c r="PVY160" i="5"/>
  <c r="PVI160" i="5"/>
  <c r="PUS160" i="5"/>
  <c r="PUC160" i="5"/>
  <c r="PTM160" i="5"/>
  <c r="PSW160" i="5"/>
  <c r="PSG160" i="5"/>
  <c r="PRQ160" i="5"/>
  <c r="PRA160" i="5"/>
  <c r="PQK160" i="5"/>
  <c r="PPU160" i="5"/>
  <c r="PPE160" i="5"/>
  <c r="POO160" i="5"/>
  <c r="PNY160" i="5"/>
  <c r="PNI160" i="5"/>
  <c r="PMS160" i="5"/>
  <c r="PMC160" i="5"/>
  <c r="PLM160" i="5"/>
  <c r="PKW160" i="5"/>
  <c r="PKG160" i="5"/>
  <c r="PJQ160" i="5"/>
  <c r="PJA160" i="5"/>
  <c r="PIK160" i="5"/>
  <c r="PHU160" i="5"/>
  <c r="PHE160" i="5"/>
  <c r="PGO160" i="5"/>
  <c r="PFY160" i="5"/>
  <c r="PFI160" i="5"/>
  <c r="PES160" i="5"/>
  <c r="PEC160" i="5"/>
  <c r="PDM160" i="5"/>
  <c r="PCW160" i="5"/>
  <c r="PCG160" i="5"/>
  <c r="PBQ160" i="5"/>
  <c r="PBA160" i="5"/>
  <c r="PAK160" i="5"/>
  <c r="OZU160" i="5"/>
  <c r="OZE160" i="5"/>
  <c r="OYO160" i="5"/>
  <c r="OXY160" i="5"/>
  <c r="OXI160" i="5"/>
  <c r="OWS160" i="5"/>
  <c r="OWC160" i="5"/>
  <c r="OVM160" i="5"/>
  <c r="OUW160" i="5"/>
  <c r="OUG160" i="5"/>
  <c r="OTQ160" i="5"/>
  <c r="OTA160" i="5"/>
  <c r="OSK160" i="5"/>
  <c r="ORU160" i="5"/>
  <c r="ORE160" i="5"/>
  <c r="OQO160" i="5"/>
  <c r="OPY160" i="5"/>
  <c r="OPI160" i="5"/>
  <c r="OOS160" i="5"/>
  <c r="OOC160" i="5"/>
  <c r="ONM160" i="5"/>
  <c r="OMW160" i="5"/>
  <c r="OMG160" i="5"/>
  <c r="OLQ160" i="5"/>
  <c r="OLA160" i="5"/>
  <c r="OKK160" i="5"/>
  <c r="OJU160" i="5"/>
  <c r="OJE160" i="5"/>
  <c r="OIO160" i="5"/>
  <c r="OHY160" i="5"/>
  <c r="OHI160" i="5"/>
  <c r="OGS160" i="5"/>
  <c r="OGC160" i="5"/>
  <c r="OFM160" i="5"/>
  <c r="OEW160" i="5"/>
  <c r="OEG160" i="5"/>
  <c r="ODQ160" i="5"/>
  <c r="ODA160" i="5"/>
  <c r="OCK160" i="5"/>
  <c r="OBU160" i="5"/>
  <c r="OBE160" i="5"/>
  <c r="OAO160" i="5"/>
  <c r="NZY160" i="5"/>
  <c r="NZI160" i="5"/>
  <c r="NYS160" i="5"/>
  <c r="NYC160" i="5"/>
  <c r="NXM160" i="5"/>
  <c r="NWW160" i="5"/>
  <c r="NWG160" i="5"/>
  <c r="NVQ160" i="5"/>
  <c r="NVA160" i="5"/>
  <c r="NUK160" i="5"/>
  <c r="NTU160" i="5"/>
  <c r="NTE160" i="5"/>
  <c r="NSO160" i="5"/>
  <c r="NRY160" i="5"/>
  <c r="NRI160" i="5"/>
  <c r="NQS160" i="5"/>
  <c r="NQC160" i="5"/>
  <c r="NPM160" i="5"/>
  <c r="NOW160" i="5"/>
  <c r="NOG160" i="5"/>
  <c r="NNQ160" i="5"/>
  <c r="NNA160" i="5"/>
  <c r="NMK160" i="5"/>
  <c r="NLU160" i="5"/>
  <c r="NLE160" i="5"/>
  <c r="NKO160" i="5"/>
  <c r="NJY160" i="5"/>
  <c r="NJI160" i="5"/>
  <c r="NIS160" i="5"/>
  <c r="NIC160" i="5"/>
  <c r="NHM160" i="5"/>
  <c r="NGW160" i="5"/>
  <c r="NGG160" i="5"/>
  <c r="NFQ160" i="5"/>
  <c r="NFA160" i="5"/>
  <c r="NEK160" i="5"/>
  <c r="NDU160" i="5"/>
  <c r="NDE160" i="5"/>
  <c r="NCO160" i="5"/>
  <c r="NBY160" i="5"/>
  <c r="NBI160" i="5"/>
  <c r="NAS160" i="5"/>
  <c r="NAC160" i="5"/>
  <c r="MZM160" i="5"/>
  <c r="MYW160" i="5"/>
  <c r="MYG160" i="5"/>
  <c r="MXQ160" i="5"/>
  <c r="MXA160" i="5"/>
  <c r="MWK160" i="5"/>
  <c r="MVU160" i="5"/>
  <c r="MVE160" i="5"/>
  <c r="MUO160" i="5"/>
  <c r="MTY160" i="5"/>
  <c r="MTI160" i="5"/>
  <c r="MSS160" i="5"/>
  <c r="MSC160" i="5"/>
  <c r="MRM160" i="5"/>
  <c r="MQW160" i="5"/>
  <c r="MQG160" i="5"/>
  <c r="MPQ160" i="5"/>
  <c r="MPA160" i="5"/>
  <c r="MOK160" i="5"/>
  <c r="MNU160" i="5"/>
  <c r="MNE160" i="5"/>
  <c r="MMO160" i="5"/>
  <c r="MLY160" i="5"/>
  <c r="MLI160" i="5"/>
  <c r="MKS160" i="5"/>
  <c r="MKC160" i="5"/>
  <c r="MJM160" i="5"/>
  <c r="MIW160" i="5"/>
  <c r="MIG160" i="5"/>
  <c r="MHQ160" i="5"/>
  <c r="MHA160" i="5"/>
  <c r="MGK160" i="5"/>
  <c r="MFU160" i="5"/>
  <c r="MFE160" i="5"/>
  <c r="MEO160" i="5"/>
  <c r="MDY160" i="5"/>
  <c r="MDI160" i="5"/>
  <c r="MCS160" i="5"/>
  <c r="MCC160" i="5"/>
  <c r="MBM160" i="5"/>
  <c r="MAW160" i="5"/>
  <c r="MAG160" i="5"/>
  <c r="LZQ160" i="5"/>
  <c r="LZA160" i="5"/>
  <c r="LYK160" i="5"/>
  <c r="LXU160" i="5"/>
  <c r="LXE160" i="5"/>
  <c r="LWO160" i="5"/>
  <c r="LVY160" i="5"/>
  <c r="LVI160" i="5"/>
  <c r="LUS160" i="5"/>
  <c r="LUC160" i="5"/>
  <c r="LTM160" i="5"/>
  <c r="LSW160" i="5"/>
  <c r="LSG160" i="5"/>
  <c r="LRQ160" i="5"/>
  <c r="LRA160" i="5"/>
  <c r="LQK160" i="5"/>
  <c r="LPU160" i="5"/>
  <c r="LPE160" i="5"/>
  <c r="LOO160" i="5"/>
  <c r="LNY160" i="5"/>
  <c r="LNI160" i="5"/>
  <c r="LMS160" i="5"/>
  <c r="LMC160" i="5"/>
  <c r="LLM160" i="5"/>
  <c r="LKW160" i="5"/>
  <c r="LKG160" i="5"/>
  <c r="LJQ160" i="5"/>
  <c r="LJA160" i="5"/>
  <c r="LIK160" i="5"/>
  <c r="LHU160" i="5"/>
  <c r="LHE160" i="5"/>
  <c r="LGO160" i="5"/>
  <c r="LFY160" i="5"/>
  <c r="LFI160" i="5"/>
  <c r="LES160" i="5"/>
  <c r="LEC160" i="5"/>
  <c r="LDM160" i="5"/>
  <c r="LCW160" i="5"/>
  <c r="LCG160" i="5"/>
  <c r="LBQ160" i="5"/>
  <c r="LBA160" i="5"/>
  <c r="LAK160" i="5"/>
  <c r="KZU160" i="5"/>
  <c r="KZE160" i="5"/>
  <c r="KYO160" i="5"/>
  <c r="KXY160" i="5"/>
  <c r="KXI160" i="5"/>
  <c r="KWS160" i="5"/>
  <c r="KWC160" i="5"/>
  <c r="KVM160" i="5"/>
  <c r="KUW160" i="5"/>
  <c r="KUG160" i="5"/>
  <c r="KTQ160" i="5"/>
  <c r="KTA160" i="5"/>
  <c r="KSK160" i="5"/>
  <c r="KRU160" i="5"/>
  <c r="KRE160" i="5"/>
  <c r="KQO160" i="5"/>
  <c r="KPY160" i="5"/>
  <c r="KPI160" i="5"/>
  <c r="KOS160" i="5"/>
  <c r="KOC160" i="5"/>
  <c r="KNM160" i="5"/>
  <c r="KMW160" i="5"/>
  <c r="KMG160" i="5"/>
  <c r="KLQ160" i="5"/>
  <c r="KLA160" i="5"/>
  <c r="KKK160" i="5"/>
  <c r="KJU160" i="5"/>
  <c r="KJE160" i="5"/>
  <c r="KIO160" i="5"/>
  <c r="KHY160" i="5"/>
  <c r="KHI160" i="5"/>
  <c r="KGS160" i="5"/>
  <c r="KGC160" i="5"/>
  <c r="KFM160" i="5"/>
  <c r="KEW160" i="5"/>
  <c r="KEG160" i="5"/>
  <c r="KDQ160" i="5"/>
  <c r="KDA160" i="5"/>
  <c r="KCK160" i="5"/>
  <c r="KBU160" i="5"/>
  <c r="KBE160" i="5"/>
  <c r="KAO160" i="5"/>
  <c r="JZY160" i="5"/>
  <c r="JZI160" i="5"/>
  <c r="JYS160" i="5"/>
  <c r="JYC160" i="5"/>
  <c r="JXM160" i="5"/>
  <c r="JWW160" i="5"/>
  <c r="JWG160" i="5"/>
  <c r="JVQ160" i="5"/>
  <c r="JVA160" i="5"/>
  <c r="JUK160" i="5"/>
  <c r="JTU160" i="5"/>
  <c r="JTE160" i="5"/>
  <c r="JSO160" i="5"/>
  <c r="JRY160" i="5"/>
  <c r="JRI160" i="5"/>
  <c r="JQS160" i="5"/>
  <c r="JQC160" i="5"/>
  <c r="JPM160" i="5"/>
  <c r="JOW160" i="5"/>
  <c r="JOG160" i="5"/>
  <c r="JNQ160" i="5"/>
  <c r="JNA160" i="5"/>
  <c r="JMK160" i="5"/>
  <c r="JLU160" i="5"/>
  <c r="JLE160" i="5"/>
  <c r="JKO160" i="5"/>
  <c r="JJY160" i="5"/>
  <c r="JJI160" i="5"/>
  <c r="JIS160" i="5"/>
  <c r="JIC160" i="5"/>
  <c r="JHM160" i="5"/>
  <c r="JGW160" i="5"/>
  <c r="JGG160" i="5"/>
  <c r="JFQ160" i="5"/>
  <c r="JFA160" i="5"/>
  <c r="JEK160" i="5"/>
  <c r="JDU160" i="5"/>
  <c r="JDE160" i="5"/>
  <c r="JCO160" i="5"/>
  <c r="JBY160" i="5"/>
  <c r="JBI160" i="5"/>
  <c r="JAS160" i="5"/>
  <c r="JAC160" i="5"/>
  <c r="IZM160" i="5"/>
  <c r="IYW160" i="5"/>
  <c r="IYG160" i="5"/>
  <c r="IXQ160" i="5"/>
  <c r="IXA160" i="5"/>
  <c r="IWK160" i="5"/>
  <c r="IVU160" i="5"/>
  <c r="IVE160" i="5"/>
  <c r="IUO160" i="5"/>
  <c r="ITY160" i="5"/>
  <c r="ITI160" i="5"/>
  <c r="ISS160" i="5"/>
  <c r="ISC160" i="5"/>
  <c r="IRM160" i="5"/>
  <c r="IQW160" i="5"/>
  <c r="IQG160" i="5"/>
  <c r="IPQ160" i="5"/>
  <c r="IPA160" i="5"/>
  <c r="IOK160" i="5"/>
  <c r="INU160" i="5"/>
  <c r="INE160" i="5"/>
  <c r="IMO160" i="5"/>
  <c r="ILY160" i="5"/>
  <c r="ILI160" i="5"/>
  <c r="IKS160" i="5"/>
  <c r="IKC160" i="5"/>
  <c r="IJM160" i="5"/>
  <c r="IIW160" i="5"/>
  <c r="IIG160" i="5"/>
  <c r="IHQ160" i="5"/>
  <c r="IHA160" i="5"/>
  <c r="IGK160" i="5"/>
  <c r="IFU160" i="5"/>
  <c r="IFE160" i="5"/>
  <c r="IEO160" i="5"/>
  <c r="IDY160" i="5"/>
  <c r="IDI160" i="5"/>
  <c r="ICS160" i="5"/>
  <c r="ICC160" i="5"/>
  <c r="IBM160" i="5"/>
  <c r="IAW160" i="5"/>
  <c r="IAG160" i="5"/>
  <c r="HZQ160" i="5"/>
  <c r="HZA160" i="5"/>
  <c r="HYK160" i="5"/>
  <c r="HXU160" i="5"/>
  <c r="HXE160" i="5"/>
  <c r="HWO160" i="5"/>
  <c r="HVY160" i="5"/>
  <c r="HVI160" i="5"/>
  <c r="HUS160" i="5"/>
  <c r="HUC160" i="5"/>
  <c r="HTM160" i="5"/>
  <c r="HSW160" i="5"/>
  <c r="HSG160" i="5"/>
  <c r="HRQ160" i="5"/>
  <c r="HRA160" i="5"/>
  <c r="HQK160" i="5"/>
  <c r="HPU160" i="5"/>
  <c r="HPE160" i="5"/>
  <c r="HOO160" i="5"/>
  <c r="HNY160" i="5"/>
  <c r="HNI160" i="5"/>
  <c r="HMS160" i="5"/>
  <c r="HMC160" i="5"/>
  <c r="HLM160" i="5"/>
  <c r="HKW160" i="5"/>
  <c r="HKG160" i="5"/>
  <c r="HJQ160" i="5"/>
  <c r="HJA160" i="5"/>
  <c r="HIK160" i="5"/>
  <c r="HHU160" i="5"/>
  <c r="HHE160" i="5"/>
  <c r="HGO160" i="5"/>
  <c r="HFY160" i="5"/>
  <c r="HFI160" i="5"/>
  <c r="HES160" i="5"/>
  <c r="HEC160" i="5"/>
  <c r="HDM160" i="5"/>
  <c r="HCW160" i="5"/>
  <c r="HCG160" i="5"/>
  <c r="HBQ160" i="5"/>
  <c r="HBA160" i="5"/>
  <c r="HAK160" i="5"/>
  <c r="GZU160" i="5"/>
  <c r="GZE160" i="5"/>
  <c r="GYO160" i="5"/>
  <c r="GXY160" i="5"/>
  <c r="GXI160" i="5"/>
  <c r="GWS160" i="5"/>
  <c r="GWC160" i="5"/>
  <c r="GVM160" i="5"/>
  <c r="GUW160" i="5"/>
  <c r="GUG160" i="5"/>
  <c r="GTQ160" i="5"/>
  <c r="GTA160" i="5"/>
  <c r="GSK160" i="5"/>
  <c r="GRU160" i="5"/>
  <c r="GRE160" i="5"/>
  <c r="GQO160" i="5"/>
  <c r="GPY160" i="5"/>
  <c r="GPI160" i="5"/>
  <c r="GOS160" i="5"/>
  <c r="GOC160" i="5"/>
  <c r="GNM160" i="5"/>
  <c r="GMW160" i="5"/>
  <c r="GMG160" i="5"/>
  <c r="GLQ160" i="5"/>
  <c r="GLA160" i="5"/>
  <c r="GKK160" i="5"/>
  <c r="GJU160" i="5"/>
  <c r="GJE160" i="5"/>
  <c r="GIO160" i="5"/>
  <c r="GHY160" i="5"/>
  <c r="GHI160" i="5"/>
  <c r="GGS160" i="5"/>
  <c r="GGC160" i="5"/>
  <c r="GFM160" i="5"/>
  <c r="GEW160" i="5"/>
  <c r="GEG160" i="5"/>
  <c r="GDQ160" i="5"/>
  <c r="GDA160" i="5"/>
  <c r="GCK160" i="5"/>
  <c r="GBU160" i="5"/>
  <c r="GBE160" i="5"/>
  <c r="GAO160" i="5"/>
  <c r="FZY160" i="5"/>
  <c r="FZI160" i="5"/>
  <c r="FYS160" i="5"/>
  <c r="FYC160" i="5"/>
  <c r="FXM160" i="5"/>
  <c r="FWW160" i="5"/>
  <c r="FWG160" i="5"/>
  <c r="FVQ160" i="5"/>
  <c r="FVA160" i="5"/>
  <c r="FUK160" i="5"/>
  <c r="FTU160" i="5"/>
  <c r="FTE160" i="5"/>
  <c r="FSO160" i="5"/>
  <c r="FRY160" i="5"/>
  <c r="FRI160" i="5"/>
  <c r="FQS160" i="5"/>
  <c r="FQC160" i="5"/>
  <c r="FPM160" i="5"/>
  <c r="FOW160" i="5"/>
  <c r="FOG160" i="5"/>
  <c r="FNQ160" i="5"/>
  <c r="FNA160" i="5"/>
  <c r="FMK160" i="5"/>
  <c r="FLU160" i="5"/>
  <c r="FLE160" i="5"/>
  <c r="FKO160" i="5"/>
  <c r="FJY160" i="5"/>
  <c r="FJI160" i="5"/>
  <c r="FIS160" i="5"/>
  <c r="FIC160" i="5"/>
  <c r="FHM160" i="5"/>
  <c r="FGW160" i="5"/>
  <c r="FGG160" i="5"/>
  <c r="FFQ160" i="5"/>
  <c r="FFA160" i="5"/>
  <c r="FEK160" i="5"/>
  <c r="FDU160" i="5"/>
  <c r="FDE160" i="5"/>
  <c r="FCO160" i="5"/>
  <c r="FBY160" i="5"/>
  <c r="FBI160" i="5"/>
  <c r="FAS160" i="5"/>
  <c r="FAC160" i="5"/>
  <c r="EZM160" i="5"/>
  <c r="EYW160" i="5"/>
  <c r="EYG160" i="5"/>
  <c r="EXQ160" i="5"/>
  <c r="EXA160" i="5"/>
  <c r="EWK160" i="5"/>
  <c r="EVU160" i="5"/>
  <c r="EVE160" i="5"/>
  <c r="EUO160" i="5"/>
  <c r="ETY160" i="5"/>
  <c r="ETI160" i="5"/>
  <c r="ESS160" i="5"/>
  <c r="ESC160" i="5"/>
  <c r="ERM160" i="5"/>
  <c r="EQW160" i="5"/>
  <c r="EQG160" i="5"/>
  <c r="EPQ160" i="5"/>
  <c r="EPA160" i="5"/>
  <c r="EOK160" i="5"/>
  <c r="ENU160" i="5"/>
  <c r="ENE160" i="5"/>
  <c r="EMO160" i="5"/>
  <c r="ELY160" i="5"/>
  <c r="ELI160" i="5"/>
  <c r="EKS160" i="5"/>
  <c r="EKC160" i="5"/>
  <c r="EJM160" i="5"/>
  <c r="EIW160" i="5"/>
  <c r="EIG160" i="5"/>
  <c r="EHQ160" i="5"/>
  <c r="EHA160" i="5"/>
  <c r="EGK160" i="5"/>
  <c r="EFU160" i="5"/>
  <c r="EFE160" i="5"/>
  <c r="EEO160" i="5"/>
  <c r="EDY160" i="5"/>
  <c r="EDI160" i="5"/>
  <c r="ECS160" i="5"/>
  <c r="ECC160" i="5"/>
  <c r="EBM160" i="5"/>
  <c r="EAW160" i="5"/>
  <c r="EAG160" i="5"/>
  <c r="DZQ160" i="5"/>
  <c r="DZA160" i="5"/>
  <c r="DYK160" i="5"/>
  <c r="DXU160" i="5"/>
  <c r="DXE160" i="5"/>
  <c r="DWO160" i="5"/>
  <c r="DVY160" i="5"/>
  <c r="DVI160" i="5"/>
  <c r="DUS160" i="5"/>
  <c r="DUC160" i="5"/>
  <c r="DTM160" i="5"/>
  <c r="DSW160" i="5"/>
  <c r="DSG160" i="5"/>
  <c r="DRQ160" i="5"/>
  <c r="DRA160" i="5"/>
  <c r="DQK160" i="5"/>
  <c r="DPU160" i="5"/>
  <c r="DPE160" i="5"/>
  <c r="DOO160" i="5"/>
  <c r="DNY160" i="5"/>
  <c r="DNI160" i="5"/>
  <c r="DMS160" i="5"/>
  <c r="DMC160" i="5"/>
  <c r="DLM160" i="5"/>
  <c r="DKW160" i="5"/>
  <c r="DKG160" i="5"/>
  <c r="DJQ160" i="5"/>
  <c r="DJA160" i="5"/>
  <c r="DIK160" i="5"/>
  <c r="DHU160" i="5"/>
  <c r="DHE160" i="5"/>
  <c r="DGO160" i="5"/>
  <c r="DFY160" i="5"/>
  <c r="DFI160" i="5"/>
  <c r="DES160" i="5"/>
  <c r="DEC160" i="5"/>
  <c r="DDM160" i="5"/>
  <c r="DCW160" i="5"/>
  <c r="DCG160" i="5"/>
  <c r="DBQ160" i="5"/>
  <c r="DBA160" i="5"/>
  <c r="DAK160" i="5"/>
  <c r="CZU160" i="5"/>
  <c r="CZE160" i="5"/>
  <c r="CYO160" i="5"/>
  <c r="CXY160" i="5"/>
  <c r="CXI160" i="5"/>
  <c r="CWS160" i="5"/>
  <c r="CWC160" i="5"/>
  <c r="CVM160" i="5"/>
  <c r="CUW160" i="5"/>
  <c r="CUG160" i="5"/>
  <c r="CTQ160" i="5"/>
  <c r="CTA160" i="5"/>
  <c r="CSK160" i="5"/>
  <c r="CRU160" i="5"/>
  <c r="CRE160" i="5"/>
  <c r="CQO160" i="5"/>
  <c r="CPY160" i="5"/>
  <c r="CPI160" i="5"/>
  <c r="COS160" i="5"/>
  <c r="COC160" i="5"/>
  <c r="CNM160" i="5"/>
  <c r="CMW160" i="5"/>
  <c r="CMG160" i="5"/>
  <c r="CLQ160" i="5"/>
  <c r="CLA160" i="5"/>
  <c r="CKK160" i="5"/>
  <c r="CJU160" i="5"/>
  <c r="CJE160" i="5"/>
  <c r="CIO160" i="5"/>
  <c r="CHY160" i="5"/>
  <c r="CHI160" i="5"/>
  <c r="CGS160" i="5"/>
  <c r="CGC160" i="5"/>
  <c r="CFM160" i="5"/>
  <c r="CEW160" i="5"/>
  <c r="CEG160" i="5"/>
  <c r="CDQ160" i="5"/>
  <c r="CDA160" i="5"/>
  <c r="CCK160" i="5"/>
  <c r="CBU160" i="5"/>
  <c r="CBE160" i="5"/>
  <c r="CAO160" i="5"/>
  <c r="BZY160" i="5"/>
  <c r="BZI160" i="5"/>
  <c r="BYS160" i="5"/>
  <c r="BYC160" i="5"/>
  <c r="BXM160" i="5"/>
  <c r="BWW160" i="5"/>
  <c r="BWG160" i="5"/>
  <c r="BVQ160" i="5"/>
  <c r="BVA160" i="5"/>
  <c r="BUK160" i="5"/>
  <c r="BTU160" i="5"/>
  <c r="BTE160" i="5"/>
  <c r="BSO160" i="5"/>
  <c r="BRY160" i="5"/>
  <c r="BRI160" i="5"/>
  <c r="BQS160" i="5"/>
  <c r="BQC160" i="5"/>
  <c r="BPM160" i="5"/>
  <c r="BOW160" i="5"/>
  <c r="BOG160" i="5"/>
  <c r="BNQ160" i="5"/>
  <c r="BNA160" i="5"/>
  <c r="BMK160" i="5"/>
  <c r="BLU160" i="5"/>
  <c r="BLE160" i="5"/>
  <c r="BKO160" i="5"/>
  <c r="BJY160" i="5"/>
  <c r="BJI160" i="5"/>
  <c r="BIS160" i="5"/>
  <c r="BIC160" i="5"/>
  <c r="BHM160" i="5"/>
  <c r="BGW160" i="5"/>
  <c r="BGG160" i="5"/>
  <c r="BFQ160" i="5"/>
  <c r="BFA160" i="5"/>
  <c r="BEK160" i="5"/>
  <c r="BDU160" i="5"/>
  <c r="BDE160" i="5"/>
  <c r="BCO160" i="5"/>
  <c r="BBY160" i="5"/>
  <c r="BBI160" i="5"/>
  <c r="BAS160" i="5"/>
  <c r="BAC160" i="5"/>
  <c r="AZM160" i="5"/>
  <c r="AYW160" i="5"/>
  <c r="AYG160" i="5"/>
  <c r="AXQ160" i="5"/>
  <c r="AXA160" i="5"/>
  <c r="AWK160" i="5"/>
  <c r="AVU160" i="5"/>
  <c r="AVE160" i="5"/>
  <c r="AUO160" i="5"/>
  <c r="ATY160" i="5"/>
  <c r="ATI160" i="5"/>
  <c r="ASS160" i="5"/>
  <c r="ASC160" i="5"/>
  <c r="ARM160" i="5"/>
  <c r="AQW160" i="5"/>
  <c r="AQG160" i="5"/>
  <c r="APQ160" i="5"/>
  <c r="APA160" i="5"/>
  <c r="AOK160" i="5"/>
  <c r="ANU160" i="5"/>
  <c r="ANE160" i="5"/>
  <c r="AMO160" i="5"/>
  <c r="ALY160" i="5"/>
  <c r="ALI160" i="5"/>
  <c r="AKS160" i="5"/>
  <c r="AKC160" i="5"/>
  <c r="AJM160" i="5"/>
  <c r="AIW160" i="5"/>
  <c r="AIG160" i="5"/>
  <c r="AHQ160" i="5"/>
  <c r="AHA160" i="5"/>
  <c r="AGK160" i="5"/>
  <c r="AFU160" i="5"/>
  <c r="AFE160" i="5"/>
  <c r="AEO160" i="5"/>
  <c r="ADY160" i="5"/>
  <c r="ADI160" i="5"/>
  <c r="ACS160" i="5"/>
  <c r="ACC160" i="5"/>
  <c r="ABM160" i="5"/>
  <c r="AAW160" i="5"/>
  <c r="AAG160" i="5"/>
  <c r="ZQ160" i="5"/>
  <c r="ZA160" i="5"/>
  <c r="YK160" i="5"/>
  <c r="XU160" i="5"/>
  <c r="XE160" i="5"/>
  <c r="WO160" i="5"/>
  <c r="VY160" i="5"/>
  <c r="VI160" i="5"/>
  <c r="US160" i="5"/>
  <c r="UC160" i="5"/>
  <c r="TM160" i="5"/>
  <c r="SW160" i="5"/>
  <c r="SG160" i="5"/>
  <c r="RQ160" i="5"/>
  <c r="RA160" i="5"/>
  <c r="QK160" i="5"/>
  <c r="PU160" i="5"/>
  <c r="PE160" i="5"/>
  <c r="OO160" i="5"/>
  <c r="NY160" i="5"/>
  <c r="NI160" i="5"/>
  <c r="MS160" i="5"/>
  <c r="MC160" i="5"/>
  <c r="LM160" i="5"/>
  <c r="KW160" i="5"/>
  <c r="KG160" i="5"/>
  <c r="JQ160" i="5"/>
  <c r="JA160" i="5"/>
  <c r="IK160" i="5"/>
  <c r="HU160" i="5"/>
  <c r="HE160" i="5"/>
  <c r="GO160" i="5"/>
  <c r="FY160" i="5"/>
  <c r="FI160" i="5"/>
  <c r="ES160" i="5"/>
  <c r="EC160" i="5"/>
  <c r="DM160" i="5"/>
  <c r="CW160" i="5"/>
  <c r="CG160" i="5"/>
  <c r="BQ160" i="5"/>
  <c r="BA160" i="5"/>
  <c r="AK160" i="5"/>
  <c r="U160" i="5"/>
  <c r="E160" i="5"/>
  <c r="XES159" i="5"/>
  <c r="XEC159" i="5"/>
  <c r="XDM159" i="5"/>
  <c r="XCW159" i="5"/>
  <c r="XCG159" i="5"/>
  <c r="XBQ159" i="5"/>
  <c r="XBA159" i="5"/>
  <c r="XAK159" i="5"/>
  <c r="WZU159" i="5"/>
  <c r="WZE159" i="5"/>
  <c r="WYO159" i="5"/>
  <c r="WXY159" i="5"/>
  <c r="WXI159" i="5"/>
  <c r="WWS159" i="5"/>
  <c r="WWC159" i="5"/>
  <c r="WVM159" i="5"/>
  <c r="WUW159" i="5"/>
  <c r="WUG159" i="5"/>
  <c r="WTQ159" i="5"/>
  <c r="WTA159" i="5"/>
  <c r="WSK159" i="5"/>
  <c r="WRU159" i="5"/>
  <c r="WRE159" i="5"/>
  <c r="WQO159" i="5"/>
  <c r="WPY159" i="5"/>
  <c r="WPI159" i="5"/>
  <c r="WOS159" i="5"/>
  <c r="WOC159" i="5"/>
  <c r="WNM159" i="5"/>
  <c r="WMW159" i="5"/>
  <c r="WMG159" i="5"/>
  <c r="WLQ159" i="5"/>
  <c r="WLA159" i="5"/>
  <c r="WKK159" i="5"/>
  <c r="WJU159" i="5"/>
  <c r="WJE159" i="5"/>
  <c r="WIO159" i="5"/>
  <c r="WHY159" i="5"/>
  <c r="WHI159" i="5"/>
  <c r="WGS159" i="5"/>
  <c r="WGC159" i="5"/>
  <c r="WFM159" i="5"/>
  <c r="WEW159" i="5"/>
  <c r="WEG159" i="5"/>
  <c r="WDQ159" i="5"/>
  <c r="WDA159" i="5"/>
  <c r="WCK159" i="5"/>
  <c r="WBU159" i="5"/>
  <c r="WBE159" i="5"/>
  <c r="WAO159" i="5"/>
  <c r="VZY159" i="5"/>
  <c r="VZI159" i="5"/>
  <c r="VYS159" i="5"/>
  <c r="VYC159" i="5"/>
  <c r="VXM159" i="5"/>
  <c r="VWW159" i="5"/>
  <c r="VWG159" i="5"/>
  <c r="VVQ159" i="5"/>
  <c r="VVA159" i="5"/>
  <c r="VUK159" i="5"/>
  <c r="VTU159" i="5"/>
  <c r="VTE159" i="5"/>
  <c r="VSO159" i="5"/>
  <c r="VRY159" i="5"/>
  <c r="VRI159" i="5"/>
  <c r="VQS159" i="5"/>
  <c r="VQC159" i="5"/>
  <c r="VPM159" i="5"/>
  <c r="VOW159" i="5"/>
  <c r="VOG159" i="5"/>
  <c r="VNQ159" i="5"/>
  <c r="VNA159" i="5"/>
  <c r="VMK159" i="5"/>
  <c r="VLU159" i="5"/>
  <c r="VLE159" i="5"/>
  <c r="VKO159" i="5"/>
  <c r="VJY159" i="5"/>
  <c r="VJI159" i="5"/>
  <c r="VIS159" i="5"/>
  <c r="VIC159" i="5"/>
  <c r="VHM159" i="5"/>
  <c r="VGW159" i="5"/>
  <c r="VGG159" i="5"/>
  <c r="VFQ159" i="5"/>
  <c r="VFA159" i="5"/>
  <c r="VEK159" i="5"/>
  <c r="VDU159" i="5"/>
  <c r="VDE159" i="5"/>
  <c r="VCO159" i="5"/>
  <c r="VBY159" i="5"/>
  <c r="VBI159" i="5"/>
  <c r="VAS159" i="5"/>
  <c r="VAC159" i="5"/>
  <c r="UZM159" i="5"/>
  <c r="UYW159" i="5"/>
  <c r="UYG159" i="5"/>
  <c r="UXQ159" i="5"/>
  <c r="UXA159" i="5"/>
  <c r="UWK159" i="5"/>
  <c r="UVU159" i="5"/>
  <c r="UVE159" i="5"/>
  <c r="UUO159" i="5"/>
  <c r="UTY159" i="5"/>
  <c r="UTI159" i="5"/>
  <c r="USS159" i="5"/>
  <c r="USC159" i="5"/>
  <c r="URM159" i="5"/>
  <c r="UQW159" i="5"/>
  <c r="UQG159" i="5"/>
  <c r="UPQ159" i="5"/>
  <c r="UPA159" i="5"/>
  <c r="UOK159" i="5"/>
  <c r="UNU159" i="5"/>
  <c r="UNE159" i="5"/>
  <c r="UMO159" i="5"/>
  <c r="ULY159" i="5"/>
  <c r="ULI159" i="5"/>
  <c r="UKS159" i="5"/>
  <c r="UKC159" i="5"/>
  <c r="UJM159" i="5"/>
  <c r="UIW159" i="5"/>
  <c r="UIG159" i="5"/>
  <c r="UHQ159" i="5"/>
  <c r="UHA159" i="5"/>
  <c r="UGK159" i="5"/>
  <c r="UFU159" i="5"/>
  <c r="UFE159" i="5"/>
  <c r="UEO159" i="5"/>
  <c r="UDY159" i="5"/>
  <c r="UDI159" i="5"/>
  <c r="UCS159" i="5"/>
  <c r="UCC159" i="5"/>
  <c r="UBM159" i="5"/>
  <c r="UAW159" i="5"/>
  <c r="UAG159" i="5"/>
  <c r="TZQ159" i="5"/>
  <c r="TZA159" i="5"/>
  <c r="TYK159" i="5"/>
  <c r="TXU159" i="5"/>
  <c r="TXE159" i="5"/>
  <c r="TWO159" i="5"/>
  <c r="TVY159" i="5"/>
  <c r="TVI159" i="5"/>
  <c r="TUS159" i="5"/>
  <c r="TUC159" i="5"/>
  <c r="TTM159" i="5"/>
  <c r="TSW159" i="5"/>
  <c r="TSG159" i="5"/>
  <c r="TRQ159" i="5"/>
  <c r="TRA159" i="5"/>
  <c r="TQK159" i="5"/>
  <c r="TPU159" i="5"/>
  <c r="TPE159" i="5"/>
  <c r="TOO159" i="5"/>
  <c r="TNY159" i="5"/>
  <c r="TNI159" i="5"/>
  <c r="TMS159" i="5"/>
  <c r="TMC159" i="5"/>
  <c r="TLM159" i="5"/>
  <c r="TKW159" i="5"/>
  <c r="TKG159" i="5"/>
  <c r="TJQ159" i="5"/>
  <c r="TJA159" i="5"/>
  <c r="TIK159" i="5"/>
  <c r="THU159" i="5"/>
  <c r="THE159" i="5"/>
  <c r="TGO159" i="5"/>
  <c r="TFY159" i="5"/>
  <c r="TFI159" i="5"/>
  <c r="TES159" i="5"/>
  <c r="TEC159" i="5"/>
  <c r="TDM159" i="5"/>
  <c r="TCW159" i="5"/>
  <c r="TCG159" i="5"/>
  <c r="TBQ159" i="5"/>
  <c r="TBA159" i="5"/>
  <c r="TAK159" i="5"/>
  <c r="SZU159" i="5"/>
  <c r="SZE159" i="5"/>
  <c r="SYO159" i="5"/>
  <c r="SXY159" i="5"/>
  <c r="SXI159" i="5"/>
  <c r="SWS159" i="5"/>
  <c r="SWC159" i="5"/>
  <c r="SVM159" i="5"/>
  <c r="SUW159" i="5"/>
  <c r="SUG159" i="5"/>
  <c r="STQ159" i="5"/>
  <c r="STA159" i="5"/>
  <c r="SSK159" i="5"/>
  <c r="SRU159" i="5"/>
  <c r="SRE159" i="5"/>
  <c r="SQO159" i="5"/>
  <c r="SPY159" i="5"/>
  <c r="SPI159" i="5"/>
  <c r="SOS159" i="5"/>
  <c r="SOC159" i="5"/>
  <c r="SNM159" i="5"/>
  <c r="SMW159" i="5"/>
  <c r="SMG159" i="5"/>
  <c r="SLQ159" i="5"/>
  <c r="SLA159" i="5"/>
  <c r="SKK159" i="5"/>
  <c r="SJU159" i="5"/>
  <c r="SJE159" i="5"/>
  <c r="SIO159" i="5"/>
  <c r="SHY159" i="5"/>
  <c r="SHI159" i="5"/>
  <c r="SGS159" i="5"/>
  <c r="SGC159" i="5"/>
  <c r="SFM159" i="5"/>
  <c r="SEW159" i="5"/>
  <c r="SEG159" i="5"/>
  <c r="SDQ159" i="5"/>
  <c r="SDA159" i="5"/>
  <c r="SCK159" i="5"/>
  <c r="SBU159" i="5"/>
  <c r="SBE159" i="5"/>
  <c r="SAO159" i="5"/>
  <c r="RZY159" i="5"/>
  <c r="RZI159" i="5"/>
  <c r="RYS159" i="5"/>
  <c r="RYC159" i="5"/>
  <c r="RXM159" i="5"/>
  <c r="RWW159" i="5"/>
  <c r="RWG159" i="5"/>
  <c r="RVQ159" i="5"/>
  <c r="RVA159" i="5"/>
  <c r="RUK159" i="5"/>
  <c r="RTU159" i="5"/>
  <c r="RTE159" i="5"/>
  <c r="RSO159" i="5"/>
  <c r="RRY159" i="5"/>
  <c r="RRI159" i="5"/>
  <c r="RQS159" i="5"/>
  <c r="RQC159" i="5"/>
  <c r="RPM159" i="5"/>
  <c r="ROW159" i="5"/>
  <c r="ROG159" i="5"/>
  <c r="RNQ159" i="5"/>
  <c r="RNA159" i="5"/>
  <c r="RMK159" i="5"/>
  <c r="RLU159" i="5"/>
  <c r="RLE159" i="5"/>
  <c r="RKO159" i="5"/>
  <c r="RJY159" i="5"/>
  <c r="RJI159" i="5"/>
  <c r="RIS159" i="5"/>
  <c r="RIC159" i="5"/>
  <c r="RHM159" i="5"/>
  <c r="RGW159" i="5"/>
  <c r="RGG159" i="5"/>
  <c r="RFQ159" i="5"/>
  <c r="RFA159" i="5"/>
  <c r="REK159" i="5"/>
  <c r="RDU159" i="5"/>
  <c r="RDE159" i="5"/>
  <c r="RCO159" i="5"/>
  <c r="RBY159" i="5"/>
  <c r="RBI159" i="5"/>
  <c r="RAS159" i="5"/>
  <c r="RAC159" i="5"/>
  <c r="QZM159" i="5"/>
  <c r="QYW159" i="5"/>
  <c r="QYG159" i="5"/>
  <c r="QXQ159" i="5"/>
  <c r="QXA159" i="5"/>
  <c r="QWK159" i="5"/>
  <c r="QVU159" i="5"/>
  <c r="QVE159" i="5"/>
  <c r="QUO159" i="5"/>
  <c r="QTY159" i="5"/>
  <c r="QTI159" i="5"/>
  <c r="QSS159" i="5"/>
  <c r="QSC159" i="5"/>
  <c r="QRM159" i="5"/>
  <c r="QQW159" i="5"/>
  <c r="QQG159" i="5"/>
  <c r="QPQ159" i="5"/>
  <c r="QPA159" i="5"/>
  <c r="QOK159" i="5"/>
  <c r="QNU159" i="5"/>
  <c r="QNE159" i="5"/>
  <c r="QMO159" i="5"/>
  <c r="QLY159" i="5"/>
  <c r="QLI159" i="5"/>
  <c r="QKS159" i="5"/>
  <c r="QKC159" i="5"/>
  <c r="QJM159" i="5"/>
  <c r="QIW159" i="5"/>
  <c r="QIG159" i="5"/>
  <c r="QHQ159" i="5"/>
  <c r="QHA159" i="5"/>
  <c r="QGK159" i="5"/>
  <c r="QFU159" i="5"/>
  <c r="QFE159" i="5"/>
  <c r="QEO159" i="5"/>
  <c r="QDY159" i="5"/>
  <c r="QDI159" i="5"/>
  <c r="QCS159" i="5"/>
  <c r="QCC159" i="5"/>
  <c r="QBM159" i="5"/>
  <c r="QAW159" i="5"/>
  <c r="QAG159" i="5"/>
  <c r="PZQ159" i="5"/>
  <c r="PZA159" i="5"/>
  <c r="PYK159" i="5"/>
  <c r="PXU159" i="5"/>
  <c r="PXE159" i="5"/>
  <c r="PWO159" i="5"/>
  <c r="PVY159" i="5"/>
  <c r="PVI159" i="5"/>
  <c r="PUS159" i="5"/>
  <c r="PUC159" i="5"/>
  <c r="PTM159" i="5"/>
  <c r="PSW159" i="5"/>
  <c r="PSG159" i="5"/>
  <c r="PRQ159" i="5"/>
  <c r="PRA159" i="5"/>
  <c r="PQK159" i="5"/>
  <c r="PPU159" i="5"/>
  <c r="PPE159" i="5"/>
  <c r="POO159" i="5"/>
  <c r="PNY159" i="5"/>
  <c r="PNI159" i="5"/>
  <c r="PMS159" i="5"/>
  <c r="PMC159" i="5"/>
  <c r="PLM159" i="5"/>
  <c r="PKW159" i="5"/>
  <c r="PKG159" i="5"/>
  <c r="PJQ159" i="5"/>
  <c r="PJA159" i="5"/>
  <c r="PIK159" i="5"/>
  <c r="PHU159" i="5"/>
  <c r="PHE159" i="5"/>
  <c r="PGO159" i="5"/>
  <c r="PFY159" i="5"/>
  <c r="PFI159" i="5"/>
  <c r="PES159" i="5"/>
  <c r="PEC159" i="5"/>
  <c r="PDM159" i="5"/>
  <c r="PCW159" i="5"/>
  <c r="PCG159" i="5"/>
  <c r="PBQ159" i="5"/>
  <c r="PBA159" i="5"/>
  <c r="PAK159" i="5"/>
  <c r="OZU159" i="5"/>
  <c r="OZE159" i="5"/>
  <c r="OYO159" i="5"/>
  <c r="OXY159" i="5"/>
  <c r="OXI159" i="5"/>
  <c r="OWS159" i="5"/>
  <c r="OWC159" i="5"/>
  <c r="OVM159" i="5"/>
  <c r="OUW159" i="5"/>
  <c r="OUG159" i="5"/>
  <c r="OTQ159" i="5"/>
  <c r="OTA159" i="5"/>
  <c r="OSK159" i="5"/>
  <c r="ORU159" i="5"/>
  <c r="ORE159" i="5"/>
  <c r="OQO159" i="5"/>
  <c r="OPY159" i="5"/>
  <c r="OPI159" i="5"/>
  <c r="OOS159" i="5"/>
  <c r="OOC159" i="5"/>
  <c r="ONM159" i="5"/>
  <c r="OMW159" i="5"/>
  <c r="OMG159" i="5"/>
  <c r="OLQ159" i="5"/>
  <c r="OLA159" i="5"/>
  <c r="OKK159" i="5"/>
  <c r="OJU159" i="5"/>
  <c r="OJE159" i="5"/>
  <c r="OIO159" i="5"/>
  <c r="OHY159" i="5"/>
  <c r="OHI159" i="5"/>
  <c r="OGS159" i="5"/>
  <c r="OGC159" i="5"/>
  <c r="OFM159" i="5"/>
  <c r="OEW159" i="5"/>
  <c r="OEG159" i="5"/>
  <c r="ODQ159" i="5"/>
  <c r="ODA159" i="5"/>
  <c r="OCK159" i="5"/>
  <c r="OBU159" i="5"/>
  <c r="OBE159" i="5"/>
  <c r="OAO159" i="5"/>
  <c r="NZY159" i="5"/>
  <c r="NZI159" i="5"/>
  <c r="NYS159" i="5"/>
  <c r="NYC159" i="5"/>
  <c r="NXM159" i="5"/>
  <c r="NWW159" i="5"/>
  <c r="NWG159" i="5"/>
  <c r="NVQ159" i="5"/>
  <c r="NVA159" i="5"/>
  <c r="NUK159" i="5"/>
  <c r="NTU159" i="5"/>
  <c r="NTE159" i="5"/>
  <c r="NSO159" i="5"/>
  <c r="NRY159" i="5"/>
  <c r="NRI159" i="5"/>
  <c r="NQS159" i="5"/>
  <c r="NQC159" i="5"/>
  <c r="NPM159" i="5"/>
  <c r="NOW159" i="5"/>
  <c r="NOG159" i="5"/>
  <c r="NNQ159" i="5"/>
  <c r="NNA159" i="5"/>
  <c r="NMK159" i="5"/>
  <c r="NLU159" i="5"/>
  <c r="NLE159" i="5"/>
  <c r="NKO159" i="5"/>
  <c r="NJY159" i="5"/>
  <c r="NJI159" i="5"/>
  <c r="NIS159" i="5"/>
  <c r="NIC159" i="5"/>
  <c r="NHM159" i="5"/>
  <c r="NGW159" i="5"/>
  <c r="NGG159" i="5"/>
  <c r="NFQ159" i="5"/>
  <c r="NFA159" i="5"/>
  <c r="NEK159" i="5"/>
  <c r="NDU159" i="5"/>
  <c r="NDE159" i="5"/>
  <c r="NCO159" i="5"/>
  <c r="NBY159" i="5"/>
  <c r="NBI159" i="5"/>
  <c r="NAS159" i="5"/>
  <c r="NAC159" i="5"/>
  <c r="MZM159" i="5"/>
  <c r="MYW159" i="5"/>
  <c r="MYG159" i="5"/>
  <c r="MXQ159" i="5"/>
  <c r="MXA159" i="5"/>
  <c r="MWK159" i="5"/>
  <c r="MVU159" i="5"/>
  <c r="MVE159" i="5"/>
  <c r="MUO159" i="5"/>
  <c r="MTY159" i="5"/>
  <c r="MTI159" i="5"/>
  <c r="MSS159" i="5"/>
  <c r="MSC159" i="5"/>
  <c r="MRM159" i="5"/>
  <c r="MQW159" i="5"/>
  <c r="MQG159" i="5"/>
  <c r="MPQ159" i="5"/>
  <c r="MPA159" i="5"/>
  <c r="MOK159" i="5"/>
  <c r="MNU159" i="5"/>
  <c r="MNE159" i="5"/>
  <c r="MMO159" i="5"/>
  <c r="MLY159" i="5"/>
  <c r="MLI159" i="5"/>
  <c r="MKS159" i="5"/>
  <c r="MKC159" i="5"/>
  <c r="MJM159" i="5"/>
  <c r="MIW159" i="5"/>
  <c r="MIG159" i="5"/>
  <c r="MHQ159" i="5"/>
  <c r="MHA159" i="5"/>
  <c r="MGK159" i="5"/>
  <c r="MFU159" i="5"/>
  <c r="MFE159" i="5"/>
  <c r="MEO159" i="5"/>
  <c r="MDY159" i="5"/>
  <c r="MDI159" i="5"/>
  <c r="MCS159" i="5"/>
  <c r="MCC159" i="5"/>
  <c r="MBM159" i="5"/>
  <c r="MAW159" i="5"/>
  <c r="MAG159" i="5"/>
  <c r="LZQ159" i="5"/>
  <c r="LZA159" i="5"/>
  <c r="LYK159" i="5"/>
  <c r="LXU159" i="5"/>
  <c r="LXE159" i="5"/>
  <c r="LWO159" i="5"/>
  <c r="LVY159" i="5"/>
  <c r="LVI159" i="5"/>
  <c r="LUS159" i="5"/>
  <c r="LUC159" i="5"/>
  <c r="LTM159" i="5"/>
  <c r="LSW159" i="5"/>
  <c r="LSG159" i="5"/>
  <c r="LRQ159" i="5"/>
  <c r="LRA159" i="5"/>
  <c r="LQK159" i="5"/>
  <c r="LPU159" i="5"/>
  <c r="LPE159" i="5"/>
  <c r="LOO159" i="5"/>
  <c r="LNY159" i="5"/>
  <c r="LNI159" i="5"/>
  <c r="LMS159" i="5"/>
  <c r="LMC159" i="5"/>
  <c r="LLM159" i="5"/>
  <c r="LKW159" i="5"/>
  <c r="LKG159" i="5"/>
  <c r="LJQ159" i="5"/>
  <c r="LJA159" i="5"/>
  <c r="LIK159" i="5"/>
  <c r="LHU159" i="5"/>
  <c r="LHE159" i="5"/>
  <c r="LGO159" i="5"/>
  <c r="LFY159" i="5"/>
  <c r="LFI159" i="5"/>
  <c r="LES159" i="5"/>
  <c r="LEC159" i="5"/>
  <c r="LDM159" i="5"/>
  <c r="LCW159" i="5"/>
  <c r="LCG159" i="5"/>
  <c r="LBQ159" i="5"/>
  <c r="LBA159" i="5"/>
  <c r="LAK159" i="5"/>
  <c r="KZU159" i="5"/>
  <c r="KZE159" i="5"/>
  <c r="KYO159" i="5"/>
  <c r="KXY159" i="5"/>
  <c r="KXI159" i="5"/>
  <c r="KWS159" i="5"/>
  <c r="KWC159" i="5"/>
  <c r="KVM159" i="5"/>
  <c r="KUW159" i="5"/>
  <c r="KUG159" i="5"/>
  <c r="KTQ159" i="5"/>
  <c r="KTA159" i="5"/>
  <c r="KSK159" i="5"/>
  <c r="KRU159" i="5"/>
  <c r="KRE159" i="5"/>
  <c r="KQO159" i="5"/>
  <c r="KPY159" i="5"/>
  <c r="KPI159" i="5"/>
  <c r="KOS159" i="5"/>
  <c r="KOC159" i="5"/>
  <c r="KNM159" i="5"/>
  <c r="KMW159" i="5"/>
  <c r="KMG159" i="5"/>
  <c r="KLQ159" i="5"/>
  <c r="KLA159" i="5"/>
  <c r="KKK159" i="5"/>
  <c r="KJU159" i="5"/>
  <c r="KJE159" i="5"/>
  <c r="KIO159" i="5"/>
  <c r="KHY159" i="5"/>
  <c r="KHI159" i="5"/>
  <c r="KGS159" i="5"/>
  <c r="KGC159" i="5"/>
  <c r="KFM159" i="5"/>
  <c r="KEW159" i="5"/>
  <c r="KEG159" i="5"/>
  <c r="KDQ159" i="5"/>
  <c r="KDA159" i="5"/>
  <c r="KCK159" i="5"/>
  <c r="KBU159" i="5"/>
  <c r="KBE159" i="5"/>
  <c r="KAO159" i="5"/>
  <c r="JZY159" i="5"/>
  <c r="JZI159" i="5"/>
  <c r="JYS159" i="5"/>
  <c r="JYC159" i="5"/>
  <c r="JXM159" i="5"/>
  <c r="JWW159" i="5"/>
  <c r="JWG159" i="5"/>
  <c r="JVQ159" i="5"/>
  <c r="JVA159" i="5"/>
  <c r="JUK159" i="5"/>
  <c r="JTU159" i="5"/>
  <c r="JTE159" i="5"/>
  <c r="JSO159" i="5"/>
  <c r="JRY159" i="5"/>
  <c r="JRI159" i="5"/>
  <c r="JQS159" i="5"/>
  <c r="JQC159" i="5"/>
  <c r="JPM159" i="5"/>
  <c r="JOW159" i="5"/>
  <c r="JOG159" i="5"/>
  <c r="JNQ159" i="5"/>
  <c r="JNA159" i="5"/>
  <c r="JMK159" i="5"/>
  <c r="JLU159" i="5"/>
  <c r="JLE159" i="5"/>
  <c r="JKO159" i="5"/>
  <c r="JJY159" i="5"/>
  <c r="JJI159" i="5"/>
  <c r="JIS159" i="5"/>
  <c r="JIC159" i="5"/>
  <c r="JHM159" i="5"/>
  <c r="JGW159" i="5"/>
  <c r="JGG159" i="5"/>
  <c r="JFQ159" i="5"/>
  <c r="JFA159" i="5"/>
  <c r="JEK159" i="5"/>
  <c r="JDU159" i="5"/>
  <c r="JDE159" i="5"/>
  <c r="JCO159" i="5"/>
  <c r="JBY159" i="5"/>
  <c r="JBI159" i="5"/>
  <c r="JAS159" i="5"/>
  <c r="JAC159" i="5"/>
  <c r="IZM159" i="5"/>
  <c r="IYW159" i="5"/>
  <c r="IYG159" i="5"/>
  <c r="IXQ159" i="5"/>
  <c r="IXA159" i="5"/>
  <c r="IWK159" i="5"/>
  <c r="IVU159" i="5"/>
  <c r="IVE159" i="5"/>
  <c r="IUO159" i="5"/>
  <c r="ITY159" i="5"/>
  <c r="ITI159" i="5"/>
  <c r="ISS159" i="5"/>
  <c r="ISC159" i="5"/>
  <c r="IRM159" i="5"/>
  <c r="IQW159" i="5"/>
  <c r="IQG159" i="5"/>
  <c r="IPQ159" i="5"/>
  <c r="IPA159" i="5"/>
  <c r="IOK159" i="5"/>
  <c r="INU159" i="5"/>
  <c r="INE159" i="5"/>
  <c r="IMO159" i="5"/>
  <c r="ILY159" i="5"/>
  <c r="ILI159" i="5"/>
  <c r="IKS159" i="5"/>
  <c r="IKC159" i="5"/>
  <c r="IJM159" i="5"/>
  <c r="IIW159" i="5"/>
  <c r="IIG159" i="5"/>
  <c r="IHQ159" i="5"/>
  <c r="IHA159" i="5"/>
  <c r="IGK159" i="5"/>
  <c r="IFU159" i="5"/>
  <c r="IFE159" i="5"/>
  <c r="IEO159" i="5"/>
  <c r="IDY159" i="5"/>
  <c r="IDI159" i="5"/>
  <c r="ICS159" i="5"/>
  <c r="ICC159" i="5"/>
  <c r="IBM159" i="5"/>
  <c r="IAW159" i="5"/>
  <c r="IAG159" i="5"/>
  <c r="HZQ159" i="5"/>
  <c r="HZA159" i="5"/>
  <c r="HYK159" i="5"/>
  <c r="HXU159" i="5"/>
  <c r="HXE159" i="5"/>
  <c r="HWO159" i="5"/>
  <c r="HVY159" i="5"/>
  <c r="HVI159" i="5"/>
  <c r="HUS159" i="5"/>
  <c r="HUC159" i="5"/>
  <c r="HTM159" i="5"/>
  <c r="HSW159" i="5"/>
  <c r="HSG159" i="5"/>
  <c r="HRQ159" i="5"/>
  <c r="HRA159" i="5"/>
  <c r="HQK159" i="5"/>
  <c r="HPU159" i="5"/>
  <c r="HPE159" i="5"/>
  <c r="HOO159" i="5"/>
  <c r="HNY159" i="5"/>
  <c r="HNI159" i="5"/>
  <c r="HMS159" i="5"/>
  <c r="HMC159" i="5"/>
  <c r="HLM159" i="5"/>
  <c r="HKW159" i="5"/>
  <c r="HKG159" i="5"/>
  <c r="HJQ159" i="5"/>
  <c r="HJA159" i="5"/>
  <c r="HIK159" i="5"/>
  <c r="HHU159" i="5"/>
  <c r="HHE159" i="5"/>
  <c r="HGO159" i="5"/>
  <c r="HFY159" i="5"/>
  <c r="HFI159" i="5"/>
  <c r="HES159" i="5"/>
  <c r="HEC159" i="5"/>
  <c r="HDM159" i="5"/>
  <c r="HCW159" i="5"/>
  <c r="HCG159" i="5"/>
  <c r="HBQ159" i="5"/>
  <c r="HBA159" i="5"/>
  <c r="HAK159" i="5"/>
  <c r="GZU159" i="5"/>
  <c r="GZE159" i="5"/>
  <c r="GYO159" i="5"/>
  <c r="GXY159" i="5"/>
  <c r="GXI159" i="5"/>
  <c r="GWS159" i="5"/>
  <c r="GWC159" i="5"/>
  <c r="GVM159" i="5"/>
  <c r="GUW159" i="5"/>
  <c r="GUG159" i="5"/>
  <c r="GTQ159" i="5"/>
  <c r="GTA159" i="5"/>
  <c r="GSK159" i="5"/>
  <c r="GRU159" i="5"/>
  <c r="GRE159" i="5"/>
  <c r="GQO159" i="5"/>
  <c r="GPY159" i="5"/>
  <c r="GPI159" i="5"/>
  <c r="GOS159" i="5"/>
  <c r="GOC159" i="5"/>
  <c r="GNM159" i="5"/>
  <c r="GMW159" i="5"/>
  <c r="GMG159" i="5"/>
  <c r="GLQ159" i="5"/>
  <c r="GLA159" i="5"/>
  <c r="GKK159" i="5"/>
  <c r="GJU159" i="5"/>
  <c r="GJE159" i="5"/>
  <c r="GIO159" i="5"/>
  <c r="GHY159" i="5"/>
  <c r="GHI159" i="5"/>
  <c r="GGS159" i="5"/>
  <c r="GGC159" i="5"/>
  <c r="GFM159" i="5"/>
  <c r="GEW159" i="5"/>
  <c r="GEG159" i="5"/>
  <c r="GDQ159" i="5"/>
  <c r="GDA159" i="5"/>
  <c r="GCK159" i="5"/>
  <c r="GBU159" i="5"/>
  <c r="GBE159" i="5"/>
  <c r="GAO159" i="5"/>
  <c r="FZY159" i="5"/>
  <c r="FZI159" i="5"/>
  <c r="FYS159" i="5"/>
  <c r="FYC159" i="5"/>
  <c r="FXM159" i="5"/>
  <c r="FWW159" i="5"/>
  <c r="FWG159" i="5"/>
  <c r="FVQ159" i="5"/>
  <c r="FVA159" i="5"/>
  <c r="FUK159" i="5"/>
  <c r="FTU159" i="5"/>
  <c r="FTE159" i="5"/>
  <c r="FSO159" i="5"/>
  <c r="FRY159" i="5"/>
  <c r="FRI159" i="5"/>
  <c r="FQS159" i="5"/>
  <c r="FQC159" i="5"/>
  <c r="FPM159" i="5"/>
  <c r="FOW159" i="5"/>
  <c r="FOG159" i="5"/>
  <c r="FNQ159" i="5"/>
  <c r="FNA159" i="5"/>
  <c r="FMK159" i="5"/>
  <c r="FLU159" i="5"/>
  <c r="FLE159" i="5"/>
  <c r="FKO159" i="5"/>
  <c r="FJY159" i="5"/>
  <c r="FJI159" i="5"/>
  <c r="FIS159" i="5"/>
  <c r="FIC159" i="5"/>
  <c r="FHM159" i="5"/>
  <c r="FGW159" i="5"/>
  <c r="FGG159" i="5"/>
  <c r="FFQ159" i="5"/>
  <c r="FFA159" i="5"/>
  <c r="FEK159" i="5"/>
  <c r="FDU159" i="5"/>
  <c r="FDE159" i="5"/>
  <c r="FCO159" i="5"/>
  <c r="FBY159" i="5"/>
  <c r="FBI159" i="5"/>
  <c r="FAS159" i="5"/>
  <c r="FAC159" i="5"/>
  <c r="EZM159" i="5"/>
  <c r="EYW159" i="5"/>
  <c r="EYG159" i="5"/>
  <c r="EXQ159" i="5"/>
  <c r="EXA159" i="5"/>
  <c r="EWK159" i="5"/>
  <c r="EVU159" i="5"/>
  <c r="EVE159" i="5"/>
  <c r="EUO159" i="5"/>
  <c r="ETY159" i="5"/>
  <c r="ETI159" i="5"/>
  <c r="ESS159" i="5"/>
  <c r="ESC159" i="5"/>
  <c r="ERM159" i="5"/>
  <c r="EQW159" i="5"/>
  <c r="EQG159" i="5"/>
  <c r="EPQ159" i="5"/>
  <c r="EPA159" i="5"/>
  <c r="EOK159" i="5"/>
  <c r="ENU159" i="5"/>
  <c r="ENE159" i="5"/>
  <c r="EMO159" i="5"/>
  <c r="ELY159" i="5"/>
  <c r="ELI159" i="5"/>
  <c r="EKS159" i="5"/>
  <c r="EKC159" i="5"/>
  <c r="EJM159" i="5"/>
  <c r="EIW159" i="5"/>
  <c r="EIG159" i="5"/>
  <c r="EHQ159" i="5"/>
  <c r="EHA159" i="5"/>
  <c r="EGK159" i="5"/>
  <c r="EFU159" i="5"/>
  <c r="EFE159" i="5"/>
  <c r="EEO159" i="5"/>
  <c r="EDY159" i="5"/>
  <c r="EDI159" i="5"/>
  <c r="ECS159" i="5"/>
  <c r="ECC159" i="5"/>
  <c r="EBM159" i="5"/>
  <c r="EAW159" i="5"/>
  <c r="EAG159" i="5"/>
  <c r="DZQ159" i="5"/>
  <c r="DZA159" i="5"/>
  <c r="DYK159" i="5"/>
  <c r="DXU159" i="5"/>
  <c r="DXE159" i="5"/>
  <c r="DWO159" i="5"/>
  <c r="DVY159" i="5"/>
  <c r="DVI159" i="5"/>
  <c r="DUS159" i="5"/>
  <c r="DUC159" i="5"/>
  <c r="DTM159" i="5"/>
  <c r="DSW159" i="5"/>
  <c r="DSG159" i="5"/>
  <c r="DRQ159" i="5"/>
  <c r="DRA159" i="5"/>
  <c r="DQK159" i="5"/>
  <c r="DPU159" i="5"/>
  <c r="DPE159" i="5"/>
  <c r="DOO159" i="5"/>
  <c r="DNY159" i="5"/>
  <c r="DNI159" i="5"/>
  <c r="DMS159" i="5"/>
  <c r="DMC159" i="5"/>
  <c r="DLM159" i="5"/>
  <c r="DKW159" i="5"/>
  <c r="DKG159" i="5"/>
  <c r="DJQ159" i="5"/>
  <c r="DJA159" i="5"/>
  <c r="DIK159" i="5"/>
  <c r="DHU159" i="5"/>
  <c r="DHE159" i="5"/>
  <c r="DGO159" i="5"/>
  <c r="DFY159" i="5"/>
  <c r="DFI159" i="5"/>
  <c r="DES159" i="5"/>
  <c r="DEC159" i="5"/>
  <c r="DDM159" i="5"/>
  <c r="DCW159" i="5"/>
  <c r="DCG159" i="5"/>
  <c r="DBQ159" i="5"/>
  <c r="DBA159" i="5"/>
  <c r="DAK159" i="5"/>
  <c r="CZU159" i="5"/>
  <c r="CZE159" i="5"/>
  <c r="CYO159" i="5"/>
  <c r="CXY159" i="5"/>
  <c r="CXI159" i="5"/>
  <c r="CWS159" i="5"/>
  <c r="CWC159" i="5"/>
  <c r="CVM159" i="5"/>
  <c r="CUW159" i="5"/>
  <c r="CUG159" i="5"/>
  <c r="CTQ159" i="5"/>
  <c r="CTA159" i="5"/>
  <c r="CSK159" i="5"/>
  <c r="CRU159" i="5"/>
  <c r="CRE159" i="5"/>
  <c r="CQO159" i="5"/>
  <c r="CPY159" i="5"/>
  <c r="CPI159" i="5"/>
  <c r="COS159" i="5"/>
  <c r="COC159" i="5"/>
  <c r="CNM159" i="5"/>
  <c r="CMW159" i="5"/>
  <c r="CMG159" i="5"/>
  <c r="CLQ159" i="5"/>
  <c r="CLA159" i="5"/>
  <c r="CKK159" i="5"/>
  <c r="CJU159" i="5"/>
  <c r="CJE159" i="5"/>
  <c r="CIO159" i="5"/>
  <c r="CHY159" i="5"/>
  <c r="CHI159" i="5"/>
  <c r="CGS159" i="5"/>
  <c r="CGC159" i="5"/>
  <c r="CFM159" i="5"/>
  <c r="CEW159" i="5"/>
  <c r="CEG159" i="5"/>
  <c r="CDQ159" i="5"/>
  <c r="CDA159" i="5"/>
  <c r="CCK159" i="5"/>
  <c r="CBU159" i="5"/>
  <c r="CBE159" i="5"/>
  <c r="CAO159" i="5"/>
  <c r="BZY159" i="5"/>
  <c r="BZI159" i="5"/>
  <c r="BYS159" i="5"/>
  <c r="BYC159" i="5"/>
  <c r="BXM159" i="5"/>
  <c r="BWW159" i="5"/>
  <c r="BWG159" i="5"/>
  <c r="BVQ159" i="5"/>
  <c r="BVA159" i="5"/>
  <c r="BUK159" i="5"/>
  <c r="BTU159" i="5"/>
  <c r="BTE159" i="5"/>
  <c r="BSO159" i="5"/>
  <c r="BRY159" i="5"/>
  <c r="BRI159" i="5"/>
  <c r="BQS159" i="5"/>
  <c r="BQC159" i="5"/>
  <c r="BPM159" i="5"/>
  <c r="BOW159" i="5"/>
  <c r="BOG159" i="5"/>
  <c r="BNQ159" i="5"/>
  <c r="BNA159" i="5"/>
  <c r="BMK159" i="5"/>
  <c r="BLU159" i="5"/>
  <c r="BLE159" i="5"/>
  <c r="BKO159" i="5"/>
  <c r="BJY159" i="5"/>
  <c r="BJI159" i="5"/>
  <c r="BIS159" i="5"/>
  <c r="BIC159" i="5"/>
  <c r="BHM159" i="5"/>
  <c r="BGW159" i="5"/>
  <c r="BGG159" i="5"/>
  <c r="BFQ159" i="5"/>
  <c r="BFA159" i="5"/>
  <c r="BEK159" i="5"/>
  <c r="BDU159" i="5"/>
  <c r="BDE159" i="5"/>
  <c r="BCO159" i="5"/>
  <c r="BBY159" i="5"/>
  <c r="BBI159" i="5"/>
  <c r="BAS159" i="5"/>
  <c r="BAC159" i="5"/>
  <c r="AZM159" i="5"/>
  <c r="AYW159" i="5"/>
  <c r="AYG159" i="5"/>
  <c r="AXQ159" i="5"/>
  <c r="AXA159" i="5"/>
  <c r="AWK159" i="5"/>
  <c r="AVU159" i="5"/>
  <c r="AVE159" i="5"/>
  <c r="AUO159" i="5"/>
  <c r="ATY159" i="5"/>
  <c r="ATI159" i="5"/>
  <c r="ASS159" i="5"/>
  <c r="ASC159" i="5"/>
  <c r="ARM159" i="5"/>
  <c r="AQW159" i="5"/>
  <c r="AQG159" i="5"/>
  <c r="APQ159" i="5"/>
  <c r="APA159" i="5"/>
  <c r="AOK159" i="5"/>
  <c r="ANU159" i="5"/>
  <c r="ANE159" i="5"/>
  <c r="AMO159" i="5"/>
  <c r="ALY159" i="5"/>
  <c r="ALI159" i="5"/>
  <c r="AKS159" i="5"/>
  <c r="AKC159" i="5"/>
  <c r="AJM159" i="5"/>
  <c r="AIW159" i="5"/>
  <c r="AIG159" i="5"/>
  <c r="AHQ159" i="5"/>
  <c r="AHA159" i="5"/>
  <c r="AGK159" i="5"/>
  <c r="AFU159" i="5"/>
  <c r="AFE159" i="5"/>
  <c r="AEO159" i="5"/>
  <c r="ADY159" i="5"/>
  <c r="ADI159" i="5"/>
  <c r="ACS159" i="5"/>
  <c r="ACC159" i="5"/>
  <c r="ABM159" i="5"/>
  <c r="AAW159" i="5"/>
  <c r="AAG159" i="5"/>
  <c r="ZQ159" i="5"/>
  <c r="ZA159" i="5"/>
  <c r="YK159" i="5"/>
  <c r="XU159" i="5"/>
  <c r="XE159" i="5"/>
  <c r="WO159" i="5"/>
  <c r="VY159" i="5"/>
  <c r="VI159" i="5"/>
  <c r="US159" i="5"/>
  <c r="UC159" i="5"/>
  <c r="TM159" i="5"/>
  <c r="SW159" i="5"/>
  <c r="SG159" i="5"/>
  <c r="RQ159" i="5"/>
  <c r="RA159" i="5"/>
  <c r="QK159" i="5"/>
  <c r="PU159" i="5"/>
  <c r="PE159" i="5"/>
  <c r="OO159" i="5"/>
  <c r="NY159" i="5"/>
  <c r="NI159" i="5"/>
  <c r="MS159" i="5"/>
  <c r="MC159" i="5"/>
  <c r="LM159" i="5"/>
  <c r="KW159" i="5"/>
  <c r="KG159" i="5"/>
  <c r="JQ159" i="5"/>
  <c r="JA159" i="5"/>
  <c r="IK159" i="5"/>
  <c r="HU159" i="5"/>
  <c r="HE159" i="5"/>
  <c r="GO159" i="5"/>
  <c r="FY159" i="5"/>
  <c r="FI159" i="5"/>
  <c r="ES159" i="5"/>
  <c r="EC159" i="5"/>
  <c r="DM159" i="5"/>
  <c r="CW159" i="5"/>
  <c r="CG159" i="5"/>
  <c r="BQ159" i="5"/>
  <c r="BA159" i="5"/>
  <c r="AK159" i="5"/>
  <c r="U159" i="5"/>
  <c r="E159" i="5"/>
  <c r="XES158" i="5"/>
  <c r="XEC158" i="5"/>
  <c r="XDM158" i="5"/>
  <c r="XCW158" i="5"/>
  <c r="XCG158" i="5"/>
  <c r="XBQ158" i="5"/>
  <c r="XBA158" i="5"/>
  <c r="XAK158" i="5"/>
  <c r="WZU158" i="5"/>
  <c r="WZE158" i="5"/>
  <c r="WYO158" i="5"/>
  <c r="WXY158" i="5"/>
  <c r="WXI158" i="5"/>
  <c r="WWS158" i="5"/>
  <c r="WWC158" i="5"/>
  <c r="WVM158" i="5"/>
  <c r="WUW158" i="5"/>
  <c r="WUG158" i="5"/>
  <c r="WTQ158" i="5"/>
  <c r="WTA158" i="5"/>
  <c r="WSK158" i="5"/>
  <c r="WRU158" i="5"/>
  <c r="WRE158" i="5"/>
  <c r="WQO158" i="5"/>
  <c r="WPY158" i="5"/>
  <c r="WPI158" i="5"/>
  <c r="WOS158" i="5"/>
  <c r="WOC158" i="5"/>
  <c r="WNM158" i="5"/>
  <c r="WMW158" i="5"/>
  <c r="WMG158" i="5"/>
  <c r="WLQ158" i="5"/>
  <c r="WLA158" i="5"/>
  <c r="WKK158" i="5"/>
  <c r="WJU158" i="5"/>
  <c r="WJE158" i="5"/>
  <c r="WIO158" i="5"/>
  <c r="WHY158" i="5"/>
  <c r="WHI158" i="5"/>
  <c r="WGS158" i="5"/>
  <c r="WGC158" i="5"/>
  <c r="WFM158" i="5"/>
  <c r="WEW158" i="5"/>
  <c r="WEG158" i="5"/>
  <c r="WDQ158" i="5"/>
  <c r="WDA158" i="5"/>
  <c r="WCK158" i="5"/>
  <c r="WBU158" i="5"/>
  <c r="WBE158" i="5"/>
  <c r="WAO158" i="5"/>
  <c r="VZY158" i="5"/>
  <c r="VZI158" i="5"/>
  <c r="VYS158" i="5"/>
  <c r="VYC158" i="5"/>
  <c r="VXM158" i="5"/>
  <c r="VWW158" i="5"/>
  <c r="VWG158" i="5"/>
  <c r="VVQ158" i="5"/>
  <c r="VVA158" i="5"/>
  <c r="VUK158" i="5"/>
  <c r="VTU158" i="5"/>
  <c r="VTE158" i="5"/>
  <c r="VSO158" i="5"/>
  <c r="VRY158" i="5"/>
  <c r="VRI158" i="5"/>
  <c r="VQS158" i="5"/>
  <c r="VQC158" i="5"/>
  <c r="VPM158" i="5"/>
  <c r="VOW158" i="5"/>
  <c r="VOG158" i="5"/>
  <c r="VNQ158" i="5"/>
  <c r="VNA158" i="5"/>
  <c r="VMK158" i="5"/>
  <c r="VLU158" i="5"/>
  <c r="VLE158" i="5"/>
  <c r="VKO158" i="5"/>
  <c r="VJY158" i="5"/>
  <c r="VJI158" i="5"/>
  <c r="VIS158" i="5"/>
  <c r="VIC158" i="5"/>
  <c r="VHM158" i="5"/>
  <c r="VGW158" i="5"/>
  <c r="VGG158" i="5"/>
  <c r="VFQ158" i="5"/>
  <c r="VFA158" i="5"/>
  <c r="VEK158" i="5"/>
  <c r="VDU158" i="5"/>
  <c r="VDE158" i="5"/>
  <c r="VCO158" i="5"/>
  <c r="VBY158" i="5"/>
  <c r="VBI158" i="5"/>
  <c r="VAS158" i="5"/>
  <c r="VAC158" i="5"/>
  <c r="UZM158" i="5"/>
  <c r="UYW158" i="5"/>
  <c r="UYG158" i="5"/>
  <c r="UXQ158" i="5"/>
  <c r="UXA158" i="5"/>
  <c r="UWK158" i="5"/>
  <c r="UVU158" i="5"/>
  <c r="UVE158" i="5"/>
  <c r="UUO158" i="5"/>
  <c r="UTY158" i="5"/>
  <c r="UTI158" i="5"/>
  <c r="USS158" i="5"/>
  <c r="USC158" i="5"/>
  <c r="URM158" i="5"/>
  <c r="UQW158" i="5"/>
  <c r="UQG158" i="5"/>
  <c r="UPQ158" i="5"/>
  <c r="UPA158" i="5"/>
  <c r="UOK158" i="5"/>
  <c r="UNU158" i="5"/>
  <c r="UNE158" i="5"/>
  <c r="UMO158" i="5"/>
  <c r="ULY158" i="5"/>
  <c r="ULI158" i="5"/>
  <c r="UKS158" i="5"/>
  <c r="UKC158" i="5"/>
  <c r="UJM158" i="5"/>
  <c r="UIW158" i="5"/>
  <c r="UIG158" i="5"/>
  <c r="UHQ158" i="5"/>
  <c r="UHA158" i="5"/>
  <c r="UGK158" i="5"/>
  <c r="UFU158" i="5"/>
  <c r="UFE158" i="5"/>
  <c r="UEO158" i="5"/>
  <c r="UDY158" i="5"/>
  <c r="UDI158" i="5"/>
  <c r="UCS158" i="5"/>
  <c r="UCC158" i="5"/>
  <c r="UBM158" i="5"/>
  <c r="UAW158" i="5"/>
  <c r="UAG158" i="5"/>
  <c r="TZQ158" i="5"/>
  <c r="TZA158" i="5"/>
  <c r="TYK158" i="5"/>
  <c r="TXU158" i="5"/>
  <c r="TXE158" i="5"/>
  <c r="TWO158" i="5"/>
  <c r="TVY158" i="5"/>
  <c r="TVI158" i="5"/>
  <c r="TUS158" i="5"/>
  <c r="TUC158" i="5"/>
  <c r="TTM158" i="5"/>
  <c r="TSW158" i="5"/>
  <c r="TSG158" i="5"/>
  <c r="TRQ158" i="5"/>
  <c r="TRA158" i="5"/>
  <c r="TQK158" i="5"/>
  <c r="TPU158" i="5"/>
  <c r="TPE158" i="5"/>
  <c r="TOO158" i="5"/>
  <c r="TNY158" i="5"/>
  <c r="TNI158" i="5"/>
  <c r="TMS158" i="5"/>
  <c r="TMC158" i="5"/>
  <c r="TLM158" i="5"/>
  <c r="TKW158" i="5"/>
  <c r="TKG158" i="5"/>
  <c r="TJQ158" i="5"/>
  <c r="TJA158" i="5"/>
  <c r="TIK158" i="5"/>
  <c r="THU158" i="5"/>
  <c r="THE158" i="5"/>
  <c r="TGO158" i="5"/>
  <c r="TFY158" i="5"/>
  <c r="TFI158" i="5"/>
  <c r="TES158" i="5"/>
  <c r="TEC158" i="5"/>
  <c r="TDM158" i="5"/>
  <c r="TCW158" i="5"/>
  <c r="TCG158" i="5"/>
  <c r="TBQ158" i="5"/>
  <c r="TBA158" i="5"/>
  <c r="TAK158" i="5"/>
  <c r="SZU158" i="5"/>
  <c r="SZE158" i="5"/>
  <c r="SYO158" i="5"/>
  <c r="SXY158" i="5"/>
  <c r="SXI158" i="5"/>
  <c r="SWS158" i="5"/>
  <c r="SWC158" i="5"/>
  <c r="SVM158" i="5"/>
  <c r="SUW158" i="5"/>
  <c r="SUG158" i="5"/>
  <c r="STQ158" i="5"/>
  <c r="STA158" i="5"/>
  <c r="SSK158" i="5"/>
  <c r="SRU158" i="5"/>
  <c r="SRE158" i="5"/>
  <c r="SQO158" i="5"/>
  <c r="SPY158" i="5"/>
  <c r="SPI158" i="5"/>
  <c r="SOS158" i="5"/>
  <c r="SOC158" i="5"/>
  <c r="SNM158" i="5"/>
  <c r="SMW158" i="5"/>
  <c r="SMG158" i="5"/>
  <c r="SLQ158" i="5"/>
  <c r="SLA158" i="5"/>
  <c r="SKK158" i="5"/>
  <c r="SJU158" i="5"/>
  <c r="SJE158" i="5"/>
  <c r="SIO158" i="5"/>
  <c r="SHY158" i="5"/>
  <c r="SHI158" i="5"/>
  <c r="SGS158" i="5"/>
  <c r="SGC158" i="5"/>
  <c r="SFM158" i="5"/>
  <c r="SEW158" i="5"/>
  <c r="SEG158" i="5"/>
  <c r="SDQ158" i="5"/>
  <c r="SDA158" i="5"/>
  <c r="SCK158" i="5"/>
  <c r="SBU158" i="5"/>
  <c r="SBE158" i="5"/>
  <c r="SAO158" i="5"/>
  <c r="RZY158" i="5"/>
  <c r="RZI158" i="5"/>
  <c r="RYS158" i="5"/>
  <c r="RYC158" i="5"/>
  <c r="RXM158" i="5"/>
  <c r="RWW158" i="5"/>
  <c r="RWG158" i="5"/>
  <c r="RVQ158" i="5"/>
  <c r="RVA158" i="5"/>
  <c r="RUK158" i="5"/>
  <c r="RTU158" i="5"/>
  <c r="RTE158" i="5"/>
  <c r="RSO158" i="5"/>
  <c r="RRY158" i="5"/>
  <c r="RRI158" i="5"/>
  <c r="RQS158" i="5"/>
  <c r="RQC158" i="5"/>
  <c r="RPM158" i="5"/>
  <c r="ROW158" i="5"/>
  <c r="ROG158" i="5"/>
  <c r="RNQ158" i="5"/>
  <c r="RNA158" i="5"/>
  <c r="RMK158" i="5"/>
  <c r="RLU158" i="5"/>
  <c r="RLE158" i="5"/>
  <c r="RKO158" i="5"/>
  <c r="RJY158" i="5"/>
  <c r="RJI158" i="5"/>
  <c r="RIS158" i="5"/>
  <c r="RIC158" i="5"/>
  <c r="RHM158" i="5"/>
  <c r="RGW158" i="5"/>
  <c r="RGG158" i="5"/>
  <c r="RFQ158" i="5"/>
  <c r="RFA158" i="5"/>
  <c r="REK158" i="5"/>
  <c r="RDU158" i="5"/>
  <c r="RDE158" i="5"/>
  <c r="RCO158" i="5"/>
  <c r="RBY158" i="5"/>
  <c r="RBI158" i="5"/>
  <c r="RAS158" i="5"/>
  <c r="RAC158" i="5"/>
  <c r="QZM158" i="5"/>
  <c r="QYW158" i="5"/>
  <c r="QYG158" i="5"/>
  <c r="QXQ158" i="5"/>
  <c r="QXA158" i="5"/>
  <c r="QWK158" i="5"/>
  <c r="QVU158" i="5"/>
  <c r="QVE158" i="5"/>
  <c r="QUO158" i="5"/>
  <c r="QTY158" i="5"/>
  <c r="QTI158" i="5"/>
  <c r="QSS158" i="5"/>
  <c r="QSC158" i="5"/>
  <c r="QRM158" i="5"/>
  <c r="QQW158" i="5"/>
  <c r="QQG158" i="5"/>
  <c r="QPQ158" i="5"/>
  <c r="QPA158" i="5"/>
  <c r="QOK158" i="5"/>
  <c r="QNU158" i="5"/>
  <c r="QNE158" i="5"/>
  <c r="QMO158" i="5"/>
  <c r="QLY158" i="5"/>
  <c r="QLI158" i="5"/>
  <c r="QKS158" i="5"/>
  <c r="QKC158" i="5"/>
  <c r="QJM158" i="5"/>
  <c r="QIW158" i="5"/>
  <c r="QIG158" i="5"/>
  <c r="QHQ158" i="5"/>
  <c r="QHA158" i="5"/>
  <c r="QGK158" i="5"/>
  <c r="QFU158" i="5"/>
  <c r="QFE158" i="5"/>
  <c r="QEO158" i="5"/>
  <c r="QDY158" i="5"/>
  <c r="QDI158" i="5"/>
  <c r="QCS158" i="5"/>
  <c r="QCC158" i="5"/>
  <c r="QBM158" i="5"/>
  <c r="QAW158" i="5"/>
  <c r="QAG158" i="5"/>
  <c r="PZQ158" i="5"/>
  <c r="PZA158" i="5"/>
  <c r="PYK158" i="5"/>
  <c r="PXU158" i="5"/>
  <c r="PXE158" i="5"/>
  <c r="PWO158" i="5"/>
  <c r="PVY158" i="5"/>
  <c r="PVI158" i="5"/>
  <c r="PUS158" i="5"/>
  <c r="PUC158" i="5"/>
  <c r="PTM158" i="5"/>
  <c r="PSW158" i="5"/>
  <c r="PSG158" i="5"/>
  <c r="PRQ158" i="5"/>
  <c r="PRA158" i="5"/>
  <c r="PQK158" i="5"/>
  <c r="PPU158" i="5"/>
  <c r="PPE158" i="5"/>
  <c r="POO158" i="5"/>
  <c r="PNY158" i="5"/>
  <c r="PNI158" i="5"/>
  <c r="PMS158" i="5"/>
  <c r="PMC158" i="5"/>
  <c r="PLM158" i="5"/>
  <c r="PKW158" i="5"/>
  <c r="PKG158" i="5"/>
  <c r="PJQ158" i="5"/>
  <c r="PJA158" i="5"/>
  <c r="PIK158" i="5"/>
  <c r="PHU158" i="5"/>
  <c r="PHE158" i="5"/>
  <c r="PGO158" i="5"/>
  <c r="PFY158" i="5"/>
  <c r="PFI158" i="5"/>
  <c r="PES158" i="5"/>
  <c r="PEC158" i="5"/>
  <c r="PDM158" i="5"/>
  <c r="PCW158" i="5"/>
  <c r="PCG158" i="5"/>
  <c r="PBQ158" i="5"/>
  <c r="PBA158" i="5"/>
  <c r="PAK158" i="5"/>
  <c r="OZU158" i="5"/>
  <c r="OZE158" i="5"/>
  <c r="OYO158" i="5"/>
  <c r="OXY158" i="5"/>
  <c r="OXI158" i="5"/>
  <c r="OWS158" i="5"/>
  <c r="OWC158" i="5"/>
  <c r="OVM158" i="5"/>
  <c r="OUW158" i="5"/>
  <c r="OUG158" i="5"/>
  <c r="OTQ158" i="5"/>
  <c r="OTA158" i="5"/>
  <c r="OSK158" i="5"/>
  <c r="ORU158" i="5"/>
  <c r="ORE158" i="5"/>
  <c r="OQO158" i="5"/>
  <c r="OPY158" i="5"/>
  <c r="OPI158" i="5"/>
  <c r="OOS158" i="5"/>
  <c r="OOC158" i="5"/>
  <c r="ONM158" i="5"/>
  <c r="OMW158" i="5"/>
  <c r="OMG158" i="5"/>
  <c r="OLQ158" i="5"/>
  <c r="OLA158" i="5"/>
  <c r="OKK158" i="5"/>
  <c r="OJU158" i="5"/>
  <c r="OJE158" i="5"/>
  <c r="OIO158" i="5"/>
  <c r="OHY158" i="5"/>
  <c r="OHI158" i="5"/>
  <c r="OGS158" i="5"/>
  <c r="OGC158" i="5"/>
  <c r="OFM158" i="5"/>
  <c r="OEW158" i="5"/>
  <c r="OEG158" i="5"/>
  <c r="ODQ158" i="5"/>
  <c r="ODA158" i="5"/>
  <c r="OCK158" i="5"/>
  <c r="OBU158" i="5"/>
  <c r="OBE158" i="5"/>
  <c r="OAO158" i="5"/>
  <c r="NZY158" i="5"/>
  <c r="NZI158" i="5"/>
  <c r="NYS158" i="5"/>
  <c r="NYC158" i="5"/>
  <c r="NXM158" i="5"/>
  <c r="NWW158" i="5"/>
  <c r="NWG158" i="5"/>
  <c r="NVQ158" i="5"/>
  <c r="NVA158" i="5"/>
  <c r="NUK158" i="5"/>
  <c r="NTU158" i="5"/>
  <c r="NTE158" i="5"/>
  <c r="NSO158" i="5"/>
  <c r="NRY158" i="5"/>
  <c r="NRI158" i="5"/>
  <c r="NQS158" i="5"/>
  <c r="NQC158" i="5"/>
  <c r="NPM158" i="5"/>
  <c r="NOW158" i="5"/>
  <c r="NOG158" i="5"/>
  <c r="NNQ158" i="5"/>
  <c r="NNA158" i="5"/>
  <c r="NMK158" i="5"/>
  <c r="NLU158" i="5"/>
  <c r="NLE158" i="5"/>
  <c r="NKO158" i="5"/>
  <c r="NJY158" i="5"/>
  <c r="NJI158" i="5"/>
  <c r="NIS158" i="5"/>
  <c r="NIC158" i="5"/>
  <c r="NHM158" i="5"/>
  <c r="NGW158" i="5"/>
  <c r="NGG158" i="5"/>
  <c r="NFQ158" i="5"/>
  <c r="NFA158" i="5"/>
  <c r="NEK158" i="5"/>
  <c r="NDU158" i="5"/>
  <c r="NDE158" i="5"/>
  <c r="NCO158" i="5"/>
  <c r="NBY158" i="5"/>
  <c r="NBI158" i="5"/>
  <c r="NAS158" i="5"/>
  <c r="NAC158" i="5"/>
  <c r="MZM158" i="5"/>
  <c r="MYW158" i="5"/>
  <c r="MYG158" i="5"/>
  <c r="MXQ158" i="5"/>
  <c r="MXA158" i="5"/>
  <c r="MWK158" i="5"/>
  <c r="MVU158" i="5"/>
  <c r="MVE158" i="5"/>
  <c r="MUO158" i="5"/>
  <c r="MTY158" i="5"/>
  <c r="MTI158" i="5"/>
  <c r="MSS158" i="5"/>
  <c r="MSC158" i="5"/>
  <c r="MRM158" i="5"/>
  <c r="MQW158" i="5"/>
  <c r="MQG158" i="5"/>
  <c r="MPQ158" i="5"/>
  <c r="MPA158" i="5"/>
  <c r="MOK158" i="5"/>
  <c r="MNU158" i="5"/>
  <c r="MNE158" i="5"/>
  <c r="MMO158" i="5"/>
  <c r="MLY158" i="5"/>
  <c r="MLI158" i="5"/>
  <c r="MKS158" i="5"/>
  <c r="MKC158" i="5"/>
  <c r="MJM158" i="5"/>
  <c r="MIW158" i="5"/>
  <c r="MIG158" i="5"/>
  <c r="MHQ158" i="5"/>
  <c r="MHA158" i="5"/>
  <c r="MGK158" i="5"/>
  <c r="MFU158" i="5"/>
  <c r="MFE158" i="5"/>
  <c r="MEO158" i="5"/>
  <c r="MDY158" i="5"/>
  <c r="MDI158" i="5"/>
  <c r="MCS158" i="5"/>
  <c r="MCC158" i="5"/>
  <c r="MBM158" i="5"/>
  <c r="MAW158" i="5"/>
  <c r="MAG158" i="5"/>
  <c r="LZQ158" i="5"/>
  <c r="LZA158" i="5"/>
  <c r="LYK158" i="5"/>
  <c r="LXU158" i="5"/>
  <c r="LXE158" i="5"/>
  <c r="LWO158" i="5"/>
  <c r="LVY158" i="5"/>
  <c r="LVI158" i="5"/>
  <c r="LUS158" i="5"/>
  <c r="LUC158" i="5"/>
  <c r="LTM158" i="5"/>
  <c r="LSW158" i="5"/>
  <c r="LSG158" i="5"/>
  <c r="LRQ158" i="5"/>
  <c r="LRA158" i="5"/>
  <c r="LQK158" i="5"/>
  <c r="LPU158" i="5"/>
  <c r="LPE158" i="5"/>
  <c r="LOO158" i="5"/>
  <c r="LNY158" i="5"/>
  <c r="LNI158" i="5"/>
  <c r="LMS158" i="5"/>
  <c r="LMC158" i="5"/>
  <c r="LLM158" i="5"/>
  <c r="LKW158" i="5"/>
  <c r="LKG158" i="5"/>
  <c r="LJQ158" i="5"/>
  <c r="LJA158" i="5"/>
  <c r="LIK158" i="5"/>
  <c r="LHU158" i="5"/>
  <c r="LHE158" i="5"/>
  <c r="LGO158" i="5"/>
  <c r="LFY158" i="5"/>
  <c r="LFI158" i="5"/>
  <c r="LES158" i="5"/>
  <c r="LEC158" i="5"/>
  <c r="LDM158" i="5"/>
  <c r="LCW158" i="5"/>
  <c r="LCG158" i="5"/>
  <c r="LBQ158" i="5"/>
  <c r="LBA158" i="5"/>
  <c r="LAK158" i="5"/>
  <c r="KZU158" i="5"/>
  <c r="KZE158" i="5"/>
  <c r="KYO158" i="5"/>
  <c r="KXY158" i="5"/>
  <c r="KXI158" i="5"/>
  <c r="KWS158" i="5"/>
  <c r="KWC158" i="5"/>
  <c r="KVM158" i="5"/>
  <c r="KUW158" i="5"/>
  <c r="KUG158" i="5"/>
  <c r="KTQ158" i="5"/>
  <c r="KTA158" i="5"/>
  <c r="KSK158" i="5"/>
  <c r="KRU158" i="5"/>
  <c r="KRE158" i="5"/>
  <c r="KQO158" i="5"/>
  <c r="KPY158" i="5"/>
  <c r="KPI158" i="5"/>
  <c r="KOS158" i="5"/>
  <c r="KOC158" i="5"/>
  <c r="KNM158" i="5"/>
  <c r="KMW158" i="5"/>
  <c r="KMG158" i="5"/>
  <c r="KLQ158" i="5"/>
  <c r="KLA158" i="5"/>
  <c r="KKK158" i="5"/>
  <c r="KJU158" i="5"/>
  <c r="KJE158" i="5"/>
  <c r="KIO158" i="5"/>
  <c r="KHY158" i="5"/>
  <c r="KHI158" i="5"/>
  <c r="KGS158" i="5"/>
  <c r="KGC158" i="5"/>
  <c r="KFM158" i="5"/>
  <c r="KEW158" i="5"/>
  <c r="KEG158" i="5"/>
  <c r="KDQ158" i="5"/>
  <c r="KDA158" i="5"/>
  <c r="KCK158" i="5"/>
  <c r="KBU158" i="5"/>
  <c r="KBE158" i="5"/>
  <c r="KAO158" i="5"/>
  <c r="JZY158" i="5"/>
  <c r="JZI158" i="5"/>
  <c r="JYS158" i="5"/>
  <c r="JYC158" i="5"/>
  <c r="JXM158" i="5"/>
  <c r="JWW158" i="5"/>
  <c r="JWG158" i="5"/>
  <c r="JVQ158" i="5"/>
  <c r="JVA158" i="5"/>
  <c r="JUK158" i="5"/>
  <c r="JTU158" i="5"/>
  <c r="JTE158" i="5"/>
  <c r="JSO158" i="5"/>
  <c r="JRY158" i="5"/>
  <c r="JRI158" i="5"/>
  <c r="JQS158" i="5"/>
  <c r="JQC158" i="5"/>
  <c r="JPM158" i="5"/>
  <c r="JOW158" i="5"/>
  <c r="JOG158" i="5"/>
  <c r="JNQ158" i="5"/>
  <c r="JNA158" i="5"/>
  <c r="JMK158" i="5"/>
  <c r="JLU158" i="5"/>
  <c r="JLE158" i="5"/>
  <c r="JKO158" i="5"/>
  <c r="JJY158" i="5"/>
  <c r="JJI158" i="5"/>
  <c r="JIS158" i="5"/>
  <c r="JIC158" i="5"/>
  <c r="JHM158" i="5"/>
  <c r="JGW158" i="5"/>
  <c r="JGG158" i="5"/>
  <c r="JFQ158" i="5"/>
  <c r="JFA158" i="5"/>
  <c r="JEK158" i="5"/>
  <c r="JDU158" i="5"/>
  <c r="JDE158" i="5"/>
  <c r="JCO158" i="5"/>
  <c r="JBY158" i="5"/>
  <c r="JBI158" i="5"/>
  <c r="JAS158" i="5"/>
  <c r="JAC158" i="5"/>
  <c r="IZM158" i="5"/>
  <c r="IYW158" i="5"/>
  <c r="IYG158" i="5"/>
  <c r="IXQ158" i="5"/>
  <c r="IXA158" i="5"/>
  <c r="IWK158" i="5"/>
  <c r="IVU158" i="5"/>
  <c r="IVE158" i="5"/>
  <c r="IUO158" i="5"/>
  <c r="ITY158" i="5"/>
  <c r="ITI158" i="5"/>
  <c r="ISS158" i="5"/>
  <c r="ISC158" i="5"/>
  <c r="IRM158" i="5"/>
  <c r="IQW158" i="5"/>
  <c r="IQG158" i="5"/>
  <c r="IPQ158" i="5"/>
  <c r="IPA158" i="5"/>
  <c r="IOK158" i="5"/>
  <c r="INU158" i="5"/>
  <c r="INE158" i="5"/>
  <c r="IMO158" i="5"/>
  <c r="ILY158" i="5"/>
  <c r="ILI158" i="5"/>
  <c r="IKS158" i="5"/>
  <c r="IKC158" i="5"/>
  <c r="IJM158" i="5"/>
  <c r="IIW158" i="5"/>
  <c r="IIG158" i="5"/>
  <c r="IHQ158" i="5"/>
  <c r="IHA158" i="5"/>
  <c r="IGK158" i="5"/>
  <c r="IFU158" i="5"/>
  <c r="IFE158" i="5"/>
  <c r="IEO158" i="5"/>
  <c r="IDY158" i="5"/>
  <c r="IDI158" i="5"/>
  <c r="ICS158" i="5"/>
  <c r="ICC158" i="5"/>
  <c r="IBM158" i="5"/>
  <c r="IAW158" i="5"/>
  <c r="IAG158" i="5"/>
  <c r="HZQ158" i="5"/>
  <c r="HZA158" i="5"/>
  <c r="HYK158" i="5"/>
  <c r="HXU158" i="5"/>
  <c r="HXE158" i="5"/>
  <c r="HWO158" i="5"/>
  <c r="HVY158" i="5"/>
  <c r="HVI158" i="5"/>
  <c r="HUS158" i="5"/>
  <c r="HUC158" i="5"/>
  <c r="HTM158" i="5"/>
  <c r="HSW158" i="5"/>
  <c r="HSG158" i="5"/>
  <c r="HRQ158" i="5"/>
  <c r="HRA158" i="5"/>
  <c r="HQK158" i="5"/>
  <c r="HPU158" i="5"/>
  <c r="HPE158" i="5"/>
  <c r="HOO158" i="5"/>
  <c r="HNY158" i="5"/>
  <c r="HNI158" i="5"/>
  <c r="HMS158" i="5"/>
  <c r="HMC158" i="5"/>
  <c r="HLM158" i="5"/>
  <c r="HKW158" i="5"/>
  <c r="HKG158" i="5"/>
  <c r="HJQ158" i="5"/>
  <c r="HJA158" i="5"/>
  <c r="HIK158" i="5"/>
  <c r="HHU158" i="5"/>
  <c r="HHE158" i="5"/>
  <c r="HGO158" i="5"/>
  <c r="HFY158" i="5"/>
  <c r="HFI158" i="5"/>
  <c r="HES158" i="5"/>
  <c r="HEC158" i="5"/>
  <c r="HDM158" i="5"/>
  <c r="HCW158" i="5"/>
  <c r="HCG158" i="5"/>
  <c r="HBQ158" i="5"/>
  <c r="HBA158" i="5"/>
  <c r="HAK158" i="5"/>
  <c r="GZU158" i="5"/>
  <c r="GZE158" i="5"/>
  <c r="GYO158" i="5"/>
  <c r="GXY158" i="5"/>
  <c r="GXI158" i="5"/>
  <c r="GWS158" i="5"/>
  <c r="GWC158" i="5"/>
  <c r="GVM158" i="5"/>
  <c r="GUW158" i="5"/>
  <c r="GUG158" i="5"/>
  <c r="GTQ158" i="5"/>
  <c r="GTA158" i="5"/>
  <c r="GSK158" i="5"/>
  <c r="GRU158" i="5"/>
  <c r="GRE158" i="5"/>
  <c r="GQO158" i="5"/>
  <c r="GPY158" i="5"/>
  <c r="GPI158" i="5"/>
  <c r="GOS158" i="5"/>
  <c r="GOC158" i="5"/>
  <c r="GNM158" i="5"/>
  <c r="GMW158" i="5"/>
  <c r="GMG158" i="5"/>
  <c r="GLQ158" i="5"/>
  <c r="GLA158" i="5"/>
  <c r="GKK158" i="5"/>
  <c r="GJU158" i="5"/>
  <c r="GJE158" i="5"/>
  <c r="GIO158" i="5"/>
  <c r="GHY158" i="5"/>
  <c r="GHI158" i="5"/>
  <c r="GGS158" i="5"/>
  <c r="GGC158" i="5"/>
  <c r="GFM158" i="5"/>
  <c r="GEW158" i="5"/>
  <c r="GEG158" i="5"/>
  <c r="GDQ158" i="5"/>
  <c r="GDA158" i="5"/>
  <c r="GCK158" i="5"/>
  <c r="GBU158" i="5"/>
  <c r="GBE158" i="5"/>
  <c r="GAO158" i="5"/>
  <c r="FZY158" i="5"/>
  <c r="FZI158" i="5"/>
  <c r="FYS158" i="5"/>
  <c r="FYC158" i="5"/>
  <c r="FXM158" i="5"/>
  <c r="FWW158" i="5"/>
  <c r="FWG158" i="5"/>
  <c r="FVQ158" i="5"/>
  <c r="FVA158" i="5"/>
  <c r="FUK158" i="5"/>
  <c r="FTU158" i="5"/>
  <c r="FTE158" i="5"/>
  <c r="FSO158" i="5"/>
  <c r="FRY158" i="5"/>
  <c r="FRI158" i="5"/>
  <c r="FQS158" i="5"/>
  <c r="FQC158" i="5"/>
  <c r="FPM158" i="5"/>
  <c r="FOW158" i="5"/>
  <c r="FOG158" i="5"/>
  <c r="FNQ158" i="5"/>
  <c r="FNA158" i="5"/>
  <c r="FMK158" i="5"/>
  <c r="FLU158" i="5"/>
  <c r="FLE158" i="5"/>
  <c r="FKO158" i="5"/>
  <c r="FJY158" i="5"/>
  <c r="FJI158" i="5"/>
  <c r="FIS158" i="5"/>
  <c r="FIC158" i="5"/>
  <c r="FHM158" i="5"/>
  <c r="FGW158" i="5"/>
  <c r="FGG158" i="5"/>
  <c r="FFQ158" i="5"/>
  <c r="FFA158" i="5"/>
  <c r="FEK158" i="5"/>
  <c r="FDU158" i="5"/>
  <c r="FDE158" i="5"/>
  <c r="FCO158" i="5"/>
  <c r="FBY158" i="5"/>
  <c r="FBI158" i="5"/>
  <c r="FAS158" i="5"/>
  <c r="FAC158" i="5"/>
  <c r="EZM158" i="5"/>
  <c r="EYW158" i="5"/>
  <c r="EYG158" i="5"/>
  <c r="EXQ158" i="5"/>
  <c r="EXA158" i="5"/>
  <c r="EWK158" i="5"/>
  <c r="EVU158" i="5"/>
  <c r="EVE158" i="5"/>
  <c r="EUO158" i="5"/>
  <c r="ETY158" i="5"/>
  <c r="ETI158" i="5"/>
  <c r="ESS158" i="5"/>
  <c r="ESC158" i="5"/>
  <c r="ERM158" i="5"/>
  <c r="EQW158" i="5"/>
  <c r="EQG158" i="5"/>
  <c r="EPQ158" i="5"/>
  <c r="EPA158" i="5"/>
  <c r="EOK158" i="5"/>
  <c r="ENU158" i="5"/>
  <c r="ENE158" i="5"/>
  <c r="EMO158" i="5"/>
  <c r="ELY158" i="5"/>
  <c r="ELI158" i="5"/>
  <c r="EKS158" i="5"/>
  <c r="EKC158" i="5"/>
  <c r="EJM158" i="5"/>
  <c r="EIW158" i="5"/>
  <c r="EIG158" i="5"/>
  <c r="EHQ158" i="5"/>
  <c r="EHA158" i="5"/>
  <c r="EGK158" i="5"/>
  <c r="EFU158" i="5"/>
  <c r="EFE158" i="5"/>
  <c r="EEO158" i="5"/>
  <c r="EDY158" i="5"/>
  <c r="EDI158" i="5"/>
  <c r="ECS158" i="5"/>
  <c r="ECC158" i="5"/>
  <c r="EBM158" i="5"/>
  <c r="EAW158" i="5"/>
  <c r="EAG158" i="5"/>
  <c r="DZQ158" i="5"/>
  <c r="DZA158" i="5"/>
  <c r="DYK158" i="5"/>
  <c r="DXU158" i="5"/>
  <c r="DXE158" i="5"/>
  <c r="DWO158" i="5"/>
  <c r="DVY158" i="5"/>
  <c r="DVI158" i="5"/>
  <c r="DUS158" i="5"/>
  <c r="DUC158" i="5"/>
  <c r="DTM158" i="5"/>
  <c r="DSW158" i="5"/>
  <c r="DSG158" i="5"/>
  <c r="DRQ158" i="5"/>
  <c r="DRA158" i="5"/>
  <c r="DQK158" i="5"/>
  <c r="DPU158" i="5"/>
  <c r="DPE158" i="5"/>
  <c r="DOO158" i="5"/>
  <c r="DNY158" i="5"/>
  <c r="DNI158" i="5"/>
  <c r="DMS158" i="5"/>
  <c r="DMC158" i="5"/>
  <c r="DLM158" i="5"/>
  <c r="DKW158" i="5"/>
  <c r="DKG158" i="5"/>
  <c r="DJQ158" i="5"/>
  <c r="DJA158" i="5"/>
  <c r="DIK158" i="5"/>
  <c r="DHU158" i="5"/>
  <c r="DHE158" i="5"/>
  <c r="DGO158" i="5"/>
  <c r="DFY158" i="5"/>
  <c r="DFI158" i="5"/>
  <c r="DES158" i="5"/>
  <c r="DEC158" i="5"/>
  <c r="DDM158" i="5"/>
  <c r="DCW158" i="5"/>
  <c r="DCG158" i="5"/>
  <c r="DBQ158" i="5"/>
  <c r="DBA158" i="5"/>
  <c r="DAK158" i="5"/>
  <c r="CZU158" i="5"/>
  <c r="CZE158" i="5"/>
  <c r="CYO158" i="5"/>
  <c r="CXY158" i="5"/>
  <c r="CXI158" i="5"/>
  <c r="CWS158" i="5"/>
  <c r="CWC158" i="5"/>
  <c r="CVM158" i="5"/>
  <c r="CUW158" i="5"/>
  <c r="CUG158" i="5"/>
  <c r="CTQ158" i="5"/>
  <c r="CTA158" i="5"/>
  <c r="CSK158" i="5"/>
  <c r="CRU158" i="5"/>
  <c r="CRE158" i="5"/>
  <c r="CQO158" i="5"/>
  <c r="CPY158" i="5"/>
  <c r="CPI158" i="5"/>
  <c r="COS158" i="5"/>
  <c r="COC158" i="5"/>
  <c r="CNM158" i="5"/>
  <c r="CMW158" i="5"/>
  <c r="CMG158" i="5"/>
  <c r="CLQ158" i="5"/>
  <c r="CLA158" i="5"/>
  <c r="CKK158" i="5"/>
  <c r="CJU158" i="5"/>
  <c r="CJE158" i="5"/>
  <c r="CIO158" i="5"/>
  <c r="CHY158" i="5"/>
  <c r="CHI158" i="5"/>
  <c r="CGS158" i="5"/>
  <c r="CGC158" i="5"/>
  <c r="CFM158" i="5"/>
  <c r="CEW158" i="5"/>
  <c r="CEG158" i="5"/>
  <c r="CDQ158" i="5"/>
  <c r="CDA158" i="5"/>
  <c r="CCK158" i="5"/>
  <c r="CBU158" i="5"/>
  <c r="CBE158" i="5"/>
  <c r="CAO158" i="5"/>
  <c r="BZY158" i="5"/>
  <c r="BZI158" i="5"/>
  <c r="BYS158" i="5"/>
  <c r="BYC158" i="5"/>
  <c r="BXM158" i="5"/>
  <c r="BWW158" i="5"/>
  <c r="BWG158" i="5"/>
  <c r="BVQ158" i="5"/>
  <c r="BVA158" i="5"/>
  <c r="BUK158" i="5"/>
  <c r="BTU158" i="5"/>
  <c r="BTE158" i="5"/>
  <c r="BSO158" i="5"/>
  <c r="BRY158" i="5"/>
  <c r="BRI158" i="5"/>
  <c r="BQS158" i="5"/>
  <c r="BQC158" i="5"/>
  <c r="BPM158" i="5"/>
  <c r="BOW158" i="5"/>
  <c r="BOG158" i="5"/>
  <c r="BNQ158" i="5"/>
  <c r="BNA158" i="5"/>
  <c r="BMK158" i="5"/>
  <c r="BLU158" i="5"/>
  <c r="BLE158" i="5"/>
  <c r="BKO158" i="5"/>
  <c r="BJY158" i="5"/>
  <c r="BJI158" i="5"/>
  <c r="BIS158" i="5"/>
  <c r="BIC158" i="5"/>
  <c r="BHM158" i="5"/>
  <c r="BGW158" i="5"/>
  <c r="BGG158" i="5"/>
  <c r="BFQ158" i="5"/>
  <c r="BFA158" i="5"/>
  <c r="BEK158" i="5"/>
  <c r="BDU158" i="5"/>
  <c r="BDE158" i="5"/>
  <c r="BCO158" i="5"/>
  <c r="BBY158" i="5"/>
  <c r="BBI158" i="5"/>
  <c r="BAS158" i="5"/>
  <c r="BAC158" i="5"/>
  <c r="AZM158" i="5"/>
  <c r="AYW158" i="5"/>
  <c r="AYG158" i="5"/>
  <c r="AXQ158" i="5"/>
  <c r="AXA158" i="5"/>
  <c r="AWK158" i="5"/>
  <c r="AVU158" i="5"/>
  <c r="AVE158" i="5"/>
  <c r="AUO158" i="5"/>
  <c r="ATY158" i="5"/>
  <c r="ATI158" i="5"/>
  <c r="ASS158" i="5"/>
  <c r="ASC158" i="5"/>
  <c r="ARM158" i="5"/>
  <c r="AQW158" i="5"/>
  <c r="AQG158" i="5"/>
  <c r="APQ158" i="5"/>
  <c r="APA158" i="5"/>
  <c r="AOK158" i="5"/>
  <c r="ANU158" i="5"/>
  <c r="ANE158" i="5"/>
  <c r="AMO158" i="5"/>
  <c r="ALY158" i="5"/>
  <c r="ALI158" i="5"/>
  <c r="AKS158" i="5"/>
  <c r="AKC158" i="5"/>
  <c r="AJM158" i="5"/>
  <c r="AIW158" i="5"/>
  <c r="AIG158" i="5"/>
  <c r="AHQ158" i="5"/>
  <c r="AHA158" i="5"/>
  <c r="AGK158" i="5"/>
  <c r="AFU158" i="5"/>
  <c r="AFE158" i="5"/>
  <c r="AEO158" i="5"/>
  <c r="ADY158" i="5"/>
  <c r="ADI158" i="5"/>
  <c r="ACS158" i="5"/>
  <c r="ACC158" i="5"/>
  <c r="ABM158" i="5"/>
  <c r="AAW158" i="5"/>
  <c r="AAG158" i="5"/>
  <c r="ZQ158" i="5"/>
  <c r="ZA158" i="5"/>
  <c r="YK158" i="5"/>
  <c r="XU158" i="5"/>
  <c r="XE158" i="5"/>
  <c r="WO158" i="5"/>
  <c r="VY158" i="5"/>
  <c r="VI158" i="5"/>
  <c r="US158" i="5"/>
  <c r="UC158" i="5"/>
  <c r="TM158" i="5"/>
  <c r="SW158" i="5"/>
  <c r="SG158" i="5"/>
  <c r="RQ158" i="5"/>
  <c r="RA158" i="5"/>
  <c r="QK158" i="5"/>
  <c r="PU158" i="5"/>
  <c r="PE158" i="5"/>
  <c r="OO158" i="5"/>
  <c r="NY158" i="5"/>
  <c r="NI158" i="5"/>
  <c r="MS158" i="5"/>
  <c r="MC158" i="5"/>
  <c r="LM158" i="5"/>
  <c r="KW158" i="5"/>
  <c r="KG158" i="5"/>
  <c r="JQ158" i="5"/>
  <c r="JA158" i="5"/>
  <c r="IK158" i="5"/>
  <c r="HU158" i="5"/>
  <c r="HE158" i="5"/>
  <c r="GO158" i="5"/>
  <c r="FY158" i="5"/>
  <c r="FI158" i="5"/>
  <c r="ES158" i="5"/>
  <c r="EC158" i="5"/>
  <c r="DM158" i="5"/>
  <c r="CW158" i="5"/>
  <c r="CG158" i="5"/>
  <c r="BQ158" i="5"/>
  <c r="BA158" i="5"/>
  <c r="AK158" i="5"/>
  <c r="U158" i="5"/>
  <c r="E158" i="5"/>
  <c r="XES157" i="5"/>
  <c r="XEC157" i="5"/>
  <c r="XDM157" i="5"/>
  <c r="XCW157" i="5"/>
  <c r="XCG157" i="5"/>
  <c r="XBQ157" i="5"/>
  <c r="XBA157" i="5"/>
  <c r="XAK157" i="5"/>
  <c r="WZU157" i="5"/>
  <c r="WZE157" i="5"/>
  <c r="WYO157" i="5"/>
  <c r="WXY157" i="5"/>
  <c r="WXI157" i="5"/>
  <c r="WWS157" i="5"/>
  <c r="WWC157" i="5"/>
  <c r="WVM157" i="5"/>
  <c r="WUW157" i="5"/>
  <c r="WUG157" i="5"/>
  <c r="WTQ157" i="5"/>
  <c r="WTA157" i="5"/>
  <c r="WSK157" i="5"/>
  <c r="WRU157" i="5"/>
  <c r="WRE157" i="5"/>
  <c r="WQO157" i="5"/>
  <c r="WPY157" i="5"/>
  <c r="WPI157" i="5"/>
  <c r="WOS157" i="5"/>
  <c r="WOC157" i="5"/>
  <c r="WNM157" i="5"/>
  <c r="WMW157" i="5"/>
  <c r="WMG157" i="5"/>
  <c r="WLQ157" i="5"/>
  <c r="WLA157" i="5"/>
  <c r="WKK157" i="5"/>
  <c r="WJU157" i="5"/>
  <c r="WJE157" i="5"/>
  <c r="WIO157" i="5"/>
  <c r="WHY157" i="5"/>
  <c r="WHI157" i="5"/>
  <c r="WGS157" i="5"/>
  <c r="WGC157" i="5"/>
  <c r="WFM157" i="5"/>
  <c r="WEW157" i="5"/>
  <c r="WEG157" i="5"/>
  <c r="WDQ157" i="5"/>
  <c r="WDA157" i="5"/>
  <c r="WCK157" i="5"/>
  <c r="WBU157" i="5"/>
  <c r="WBE157" i="5"/>
  <c r="WAO157" i="5"/>
  <c r="VZY157" i="5"/>
  <c r="VZI157" i="5"/>
  <c r="VYS157" i="5"/>
  <c r="VYC157" i="5"/>
  <c r="VXM157" i="5"/>
  <c r="VWW157" i="5"/>
  <c r="VWG157" i="5"/>
  <c r="VVQ157" i="5"/>
  <c r="VVA157" i="5"/>
  <c r="VUK157" i="5"/>
  <c r="VTU157" i="5"/>
  <c r="VTE157" i="5"/>
  <c r="VSO157" i="5"/>
  <c r="VRY157" i="5"/>
  <c r="VRI157" i="5"/>
  <c r="VQS157" i="5"/>
  <c r="VQC157" i="5"/>
  <c r="VPM157" i="5"/>
  <c r="VOW157" i="5"/>
  <c r="VOG157" i="5"/>
  <c r="VNQ157" i="5"/>
  <c r="VNA157" i="5"/>
  <c r="VMK157" i="5"/>
  <c r="VLU157" i="5"/>
  <c r="VLE157" i="5"/>
  <c r="VKO157" i="5"/>
  <c r="VJY157" i="5"/>
  <c r="VJI157" i="5"/>
  <c r="VIS157" i="5"/>
  <c r="VIC157" i="5"/>
  <c r="VHM157" i="5"/>
  <c r="VGW157" i="5"/>
  <c r="VGG157" i="5"/>
  <c r="VFQ157" i="5"/>
  <c r="VFA157" i="5"/>
  <c r="VEK157" i="5"/>
  <c r="VDU157" i="5"/>
  <c r="VDE157" i="5"/>
  <c r="VCO157" i="5"/>
  <c r="VBY157" i="5"/>
  <c r="VBI157" i="5"/>
  <c r="VAS157" i="5"/>
  <c r="VAC157" i="5"/>
  <c r="UZM157" i="5"/>
  <c r="UYW157" i="5"/>
  <c r="UYG157" i="5"/>
  <c r="UXQ157" i="5"/>
  <c r="UXA157" i="5"/>
  <c r="UWK157" i="5"/>
  <c r="UVU157" i="5"/>
  <c r="UVE157" i="5"/>
  <c r="UUO157" i="5"/>
  <c r="UTY157" i="5"/>
  <c r="UTI157" i="5"/>
  <c r="USS157" i="5"/>
  <c r="USC157" i="5"/>
  <c r="URM157" i="5"/>
  <c r="UQW157" i="5"/>
  <c r="UQG157" i="5"/>
  <c r="UPQ157" i="5"/>
  <c r="UPA157" i="5"/>
  <c r="UOK157" i="5"/>
  <c r="UNU157" i="5"/>
  <c r="UNE157" i="5"/>
  <c r="UMO157" i="5"/>
  <c r="ULY157" i="5"/>
  <c r="ULI157" i="5"/>
  <c r="UKS157" i="5"/>
  <c r="UKC157" i="5"/>
  <c r="UJM157" i="5"/>
  <c r="UIW157" i="5"/>
  <c r="UIG157" i="5"/>
  <c r="UHQ157" i="5"/>
  <c r="UHA157" i="5"/>
  <c r="UGK157" i="5"/>
  <c r="UFU157" i="5"/>
  <c r="UFE157" i="5"/>
  <c r="UEO157" i="5"/>
  <c r="UDY157" i="5"/>
  <c r="UDI157" i="5"/>
  <c r="UCS157" i="5"/>
  <c r="UCC157" i="5"/>
  <c r="UBM157" i="5"/>
  <c r="UAW157" i="5"/>
  <c r="UAG157" i="5"/>
  <c r="TZQ157" i="5"/>
  <c r="TZA157" i="5"/>
  <c r="TYK157" i="5"/>
  <c r="TXU157" i="5"/>
  <c r="TXE157" i="5"/>
  <c r="TWO157" i="5"/>
  <c r="TVY157" i="5"/>
  <c r="TVI157" i="5"/>
  <c r="TUS157" i="5"/>
  <c r="TUC157" i="5"/>
  <c r="TTM157" i="5"/>
  <c r="TSW157" i="5"/>
  <c r="TSG157" i="5"/>
  <c r="TRQ157" i="5"/>
  <c r="TRA157" i="5"/>
  <c r="TQK157" i="5"/>
  <c r="TPU157" i="5"/>
  <c r="TPE157" i="5"/>
  <c r="TOO157" i="5"/>
  <c r="TNY157" i="5"/>
  <c r="TNI157" i="5"/>
  <c r="TMS157" i="5"/>
  <c r="TMC157" i="5"/>
  <c r="TLM157" i="5"/>
  <c r="TKW157" i="5"/>
  <c r="TKG157" i="5"/>
  <c r="TJQ157" i="5"/>
  <c r="TJA157" i="5"/>
  <c r="TIK157" i="5"/>
  <c r="THU157" i="5"/>
  <c r="THE157" i="5"/>
  <c r="TGO157" i="5"/>
  <c r="TFY157" i="5"/>
  <c r="TFI157" i="5"/>
  <c r="TES157" i="5"/>
  <c r="TEC157" i="5"/>
  <c r="TDM157" i="5"/>
  <c r="TCW157" i="5"/>
  <c r="TCG157" i="5"/>
  <c r="TBQ157" i="5"/>
  <c r="TBA157" i="5"/>
  <c r="TAK157" i="5"/>
  <c r="SZU157" i="5"/>
  <c r="SZE157" i="5"/>
  <c r="SYO157" i="5"/>
  <c r="SXY157" i="5"/>
  <c r="SXI157" i="5"/>
  <c r="SWS157" i="5"/>
  <c r="SWC157" i="5"/>
  <c r="SVM157" i="5"/>
  <c r="SUW157" i="5"/>
  <c r="SUG157" i="5"/>
  <c r="STQ157" i="5"/>
  <c r="STA157" i="5"/>
  <c r="SSK157" i="5"/>
  <c r="SRU157" i="5"/>
  <c r="SRE157" i="5"/>
  <c r="SQO157" i="5"/>
  <c r="SPY157" i="5"/>
  <c r="SPI157" i="5"/>
  <c r="SOS157" i="5"/>
  <c r="SOC157" i="5"/>
  <c r="SNM157" i="5"/>
  <c r="SMW157" i="5"/>
  <c r="SMG157" i="5"/>
  <c r="SLQ157" i="5"/>
  <c r="SLA157" i="5"/>
  <c r="SKK157" i="5"/>
  <c r="SJU157" i="5"/>
  <c r="SJE157" i="5"/>
  <c r="SIO157" i="5"/>
  <c r="SHY157" i="5"/>
  <c r="SHI157" i="5"/>
  <c r="SGS157" i="5"/>
  <c r="SGC157" i="5"/>
  <c r="SFM157" i="5"/>
  <c r="SEW157" i="5"/>
  <c r="SEG157" i="5"/>
  <c r="SDQ157" i="5"/>
  <c r="SDA157" i="5"/>
  <c r="SCK157" i="5"/>
  <c r="SBU157" i="5"/>
  <c r="SBE157" i="5"/>
  <c r="SAO157" i="5"/>
  <c r="RZY157" i="5"/>
  <c r="RZI157" i="5"/>
  <c r="RYS157" i="5"/>
  <c r="RYC157" i="5"/>
  <c r="RXM157" i="5"/>
  <c r="RWW157" i="5"/>
  <c r="RWG157" i="5"/>
  <c r="RVQ157" i="5"/>
  <c r="RVA157" i="5"/>
  <c r="RUK157" i="5"/>
  <c r="RTU157" i="5"/>
  <c r="RTE157" i="5"/>
  <c r="RSO157" i="5"/>
  <c r="RRY157" i="5"/>
  <c r="RRI157" i="5"/>
  <c r="RQS157" i="5"/>
  <c r="RQC157" i="5"/>
  <c r="RPM157" i="5"/>
  <c r="ROW157" i="5"/>
  <c r="ROG157" i="5"/>
  <c r="RNQ157" i="5"/>
  <c r="RNA157" i="5"/>
  <c r="RMK157" i="5"/>
  <c r="RLU157" i="5"/>
  <c r="RLE157" i="5"/>
  <c r="RKO157" i="5"/>
  <c r="RJY157" i="5"/>
  <c r="RJI157" i="5"/>
  <c r="RIS157" i="5"/>
  <c r="RIC157" i="5"/>
  <c r="RHM157" i="5"/>
  <c r="RGW157" i="5"/>
  <c r="RGG157" i="5"/>
  <c r="RFQ157" i="5"/>
  <c r="RFA157" i="5"/>
  <c r="REK157" i="5"/>
  <c r="RDU157" i="5"/>
  <c r="RDE157" i="5"/>
  <c r="RCO157" i="5"/>
  <c r="RBY157" i="5"/>
  <c r="RBI157" i="5"/>
  <c r="RAS157" i="5"/>
  <c r="RAC157" i="5"/>
  <c r="QZM157" i="5"/>
  <c r="QYW157" i="5"/>
  <c r="QYG157" i="5"/>
  <c r="QXQ157" i="5"/>
  <c r="QXA157" i="5"/>
  <c r="QWK157" i="5"/>
  <c r="QVU157" i="5"/>
  <c r="QVE157" i="5"/>
  <c r="QUO157" i="5"/>
  <c r="QTY157" i="5"/>
  <c r="QTI157" i="5"/>
  <c r="QSS157" i="5"/>
  <c r="QSC157" i="5"/>
  <c r="QRM157" i="5"/>
  <c r="QQW157" i="5"/>
  <c r="QQG157" i="5"/>
  <c r="QPQ157" i="5"/>
  <c r="QPA157" i="5"/>
  <c r="QOK157" i="5"/>
  <c r="QNU157" i="5"/>
  <c r="QNE157" i="5"/>
  <c r="QMO157" i="5"/>
  <c r="QLY157" i="5"/>
  <c r="QLI157" i="5"/>
  <c r="QKS157" i="5"/>
  <c r="QKC157" i="5"/>
  <c r="QJM157" i="5"/>
  <c r="QIW157" i="5"/>
  <c r="QIG157" i="5"/>
  <c r="QHQ157" i="5"/>
  <c r="QHA157" i="5"/>
  <c r="QGK157" i="5"/>
  <c r="QFU157" i="5"/>
  <c r="QFE157" i="5"/>
  <c r="QEO157" i="5"/>
  <c r="QDY157" i="5"/>
  <c r="QDI157" i="5"/>
  <c r="QCS157" i="5"/>
  <c r="QCC157" i="5"/>
  <c r="QBM157" i="5"/>
  <c r="QAW157" i="5"/>
  <c r="QAG157" i="5"/>
  <c r="PZQ157" i="5"/>
  <c r="PZA157" i="5"/>
  <c r="PYK157" i="5"/>
  <c r="PXU157" i="5"/>
  <c r="PXE157" i="5"/>
  <c r="PWO157" i="5"/>
  <c r="PVY157" i="5"/>
  <c r="PVI157" i="5"/>
  <c r="PUS157" i="5"/>
  <c r="PUC157" i="5"/>
  <c r="PTM157" i="5"/>
  <c r="PSW157" i="5"/>
  <c r="PSG157" i="5"/>
  <c r="PRQ157" i="5"/>
  <c r="PRA157" i="5"/>
  <c r="PQK157" i="5"/>
  <c r="PPU157" i="5"/>
  <c r="PPE157" i="5"/>
  <c r="POO157" i="5"/>
  <c r="PNY157" i="5"/>
  <c r="PNI157" i="5"/>
  <c r="PMS157" i="5"/>
  <c r="PMC157" i="5"/>
  <c r="PLM157" i="5"/>
  <c r="PKW157" i="5"/>
  <c r="PKG157" i="5"/>
  <c r="PJQ157" i="5"/>
  <c r="PJA157" i="5"/>
  <c r="PIK157" i="5"/>
  <c r="PHU157" i="5"/>
  <c r="PHE157" i="5"/>
  <c r="PGO157" i="5"/>
  <c r="PFY157" i="5"/>
  <c r="PFI157" i="5"/>
  <c r="PES157" i="5"/>
  <c r="PEC157" i="5"/>
  <c r="PDM157" i="5"/>
  <c r="PCW157" i="5"/>
  <c r="PCG157" i="5"/>
  <c r="PBQ157" i="5"/>
  <c r="PBA157" i="5"/>
  <c r="PAK157" i="5"/>
  <c r="OZU157" i="5"/>
  <c r="OZE157" i="5"/>
  <c r="OYO157" i="5"/>
  <c r="OXY157" i="5"/>
  <c r="OXI157" i="5"/>
  <c r="OWS157" i="5"/>
  <c r="OWC157" i="5"/>
  <c r="OVM157" i="5"/>
  <c r="OUW157" i="5"/>
  <c r="OUG157" i="5"/>
  <c r="OTQ157" i="5"/>
  <c r="OTA157" i="5"/>
  <c r="OSK157" i="5"/>
  <c r="ORU157" i="5"/>
  <c r="ORE157" i="5"/>
  <c r="OQO157" i="5"/>
  <c r="OPY157" i="5"/>
  <c r="OPI157" i="5"/>
  <c r="OOS157" i="5"/>
  <c r="OOC157" i="5"/>
  <c r="ONM157" i="5"/>
  <c r="OMW157" i="5"/>
  <c r="OMG157" i="5"/>
  <c r="OLQ157" i="5"/>
  <c r="OLA157" i="5"/>
  <c r="OKK157" i="5"/>
  <c r="OJU157" i="5"/>
  <c r="OJE157" i="5"/>
  <c r="OIO157" i="5"/>
  <c r="OHY157" i="5"/>
  <c r="OHI157" i="5"/>
  <c r="OGS157" i="5"/>
  <c r="OGC157" i="5"/>
  <c r="OFM157" i="5"/>
  <c r="OEW157" i="5"/>
  <c r="OEG157" i="5"/>
  <c r="ODQ157" i="5"/>
  <c r="ODA157" i="5"/>
  <c r="OCK157" i="5"/>
  <c r="OBU157" i="5"/>
  <c r="OBE157" i="5"/>
  <c r="OAO157" i="5"/>
  <c r="NZY157" i="5"/>
  <c r="NZI157" i="5"/>
  <c r="NYS157" i="5"/>
  <c r="NYC157" i="5"/>
  <c r="NXM157" i="5"/>
  <c r="NWW157" i="5"/>
  <c r="NWG157" i="5"/>
  <c r="NVQ157" i="5"/>
  <c r="NVA157" i="5"/>
  <c r="NUK157" i="5"/>
  <c r="NTU157" i="5"/>
  <c r="NTE157" i="5"/>
  <c r="NSO157" i="5"/>
  <c r="NRY157" i="5"/>
  <c r="NRI157" i="5"/>
  <c r="NQS157" i="5"/>
  <c r="NQC157" i="5"/>
  <c r="NPM157" i="5"/>
  <c r="NOW157" i="5"/>
  <c r="NOG157" i="5"/>
  <c r="NNQ157" i="5"/>
  <c r="NNA157" i="5"/>
  <c r="NMK157" i="5"/>
  <c r="NLU157" i="5"/>
  <c r="NLE157" i="5"/>
  <c r="NKO157" i="5"/>
  <c r="NJY157" i="5"/>
  <c r="NJI157" i="5"/>
  <c r="NIS157" i="5"/>
  <c r="NIC157" i="5"/>
  <c r="NHM157" i="5"/>
  <c r="NGW157" i="5"/>
  <c r="NGG157" i="5"/>
  <c r="NFQ157" i="5"/>
  <c r="NFA157" i="5"/>
  <c r="NEK157" i="5"/>
  <c r="NDU157" i="5"/>
  <c r="NDE157" i="5"/>
  <c r="NCO157" i="5"/>
  <c r="NBY157" i="5"/>
  <c r="NBI157" i="5"/>
  <c r="NAS157" i="5"/>
  <c r="NAC157" i="5"/>
  <c r="MZM157" i="5"/>
  <c r="MYW157" i="5"/>
  <c r="MYG157" i="5"/>
  <c r="MXQ157" i="5"/>
  <c r="MXA157" i="5"/>
  <c r="MWK157" i="5"/>
  <c r="MVU157" i="5"/>
  <c r="MVE157" i="5"/>
  <c r="MUO157" i="5"/>
  <c r="MTY157" i="5"/>
  <c r="MTI157" i="5"/>
  <c r="MSS157" i="5"/>
  <c r="MSC157" i="5"/>
  <c r="MRM157" i="5"/>
  <c r="MQW157" i="5"/>
  <c r="MQG157" i="5"/>
  <c r="MPQ157" i="5"/>
  <c r="MPA157" i="5"/>
  <c r="MOK157" i="5"/>
  <c r="MNU157" i="5"/>
  <c r="MNE157" i="5"/>
  <c r="MMO157" i="5"/>
  <c r="MLY157" i="5"/>
  <c r="MLI157" i="5"/>
  <c r="MKS157" i="5"/>
  <c r="MKC157" i="5"/>
  <c r="MJM157" i="5"/>
  <c r="MIW157" i="5"/>
  <c r="MIG157" i="5"/>
  <c r="MHQ157" i="5"/>
  <c r="MHA157" i="5"/>
  <c r="MGK157" i="5"/>
  <c r="MFU157" i="5"/>
  <c r="MFE157" i="5"/>
  <c r="MEO157" i="5"/>
  <c r="MDY157" i="5"/>
  <c r="MDI157" i="5"/>
  <c r="MCS157" i="5"/>
  <c r="MCC157" i="5"/>
  <c r="MBM157" i="5"/>
  <c r="MAW157" i="5"/>
  <c r="MAG157" i="5"/>
  <c r="LZQ157" i="5"/>
  <c r="LZA157" i="5"/>
  <c r="LYK157" i="5"/>
  <c r="LXU157" i="5"/>
  <c r="LXE157" i="5"/>
  <c r="LWO157" i="5"/>
  <c r="LVY157" i="5"/>
  <c r="LVI157" i="5"/>
  <c r="LUS157" i="5"/>
  <c r="LUC157" i="5"/>
  <c r="LTM157" i="5"/>
  <c r="LSW157" i="5"/>
  <c r="LSG157" i="5"/>
  <c r="LRQ157" i="5"/>
  <c r="LRA157" i="5"/>
  <c r="LQK157" i="5"/>
  <c r="LPU157" i="5"/>
  <c r="LPE157" i="5"/>
  <c r="LOO157" i="5"/>
  <c r="LNY157" i="5"/>
  <c r="LNI157" i="5"/>
  <c r="LMS157" i="5"/>
  <c r="LMC157" i="5"/>
  <c r="LLM157" i="5"/>
  <c r="LKW157" i="5"/>
  <c r="LKG157" i="5"/>
  <c r="LJQ157" i="5"/>
  <c r="LJA157" i="5"/>
  <c r="LIK157" i="5"/>
  <c r="LHU157" i="5"/>
  <c r="LHE157" i="5"/>
  <c r="LGO157" i="5"/>
  <c r="LFY157" i="5"/>
  <c r="LFI157" i="5"/>
  <c r="LES157" i="5"/>
  <c r="LEC157" i="5"/>
  <c r="LDM157" i="5"/>
  <c r="LCW157" i="5"/>
  <c r="LCG157" i="5"/>
  <c r="LBQ157" i="5"/>
  <c r="LBA157" i="5"/>
  <c r="LAK157" i="5"/>
  <c r="KZU157" i="5"/>
  <c r="KZE157" i="5"/>
  <c r="KYO157" i="5"/>
  <c r="KXY157" i="5"/>
  <c r="KXI157" i="5"/>
  <c r="KWS157" i="5"/>
  <c r="KWC157" i="5"/>
  <c r="KVM157" i="5"/>
  <c r="KUW157" i="5"/>
  <c r="KUG157" i="5"/>
  <c r="KTQ157" i="5"/>
  <c r="KTA157" i="5"/>
  <c r="KSK157" i="5"/>
  <c r="KRU157" i="5"/>
  <c r="KRE157" i="5"/>
  <c r="KQO157" i="5"/>
  <c r="KPY157" i="5"/>
  <c r="KPI157" i="5"/>
  <c r="KOS157" i="5"/>
  <c r="KOC157" i="5"/>
  <c r="KNM157" i="5"/>
  <c r="KMW157" i="5"/>
  <c r="KMG157" i="5"/>
  <c r="KLQ157" i="5"/>
  <c r="KLA157" i="5"/>
  <c r="KKK157" i="5"/>
  <c r="KJU157" i="5"/>
  <c r="KJE157" i="5"/>
  <c r="KIO157" i="5"/>
  <c r="KHY157" i="5"/>
  <c r="KHI157" i="5"/>
  <c r="KGS157" i="5"/>
  <c r="KGC157" i="5"/>
  <c r="KFM157" i="5"/>
  <c r="KEW157" i="5"/>
  <c r="KEG157" i="5"/>
  <c r="KDQ157" i="5"/>
  <c r="KDA157" i="5"/>
  <c r="KCK157" i="5"/>
  <c r="KBU157" i="5"/>
  <c r="KBE157" i="5"/>
  <c r="KAO157" i="5"/>
  <c r="JZY157" i="5"/>
  <c r="JZI157" i="5"/>
  <c r="JYS157" i="5"/>
  <c r="JYC157" i="5"/>
  <c r="JXM157" i="5"/>
  <c r="JWW157" i="5"/>
  <c r="JWG157" i="5"/>
  <c r="JVQ157" i="5"/>
  <c r="JVA157" i="5"/>
  <c r="JUK157" i="5"/>
  <c r="JTU157" i="5"/>
  <c r="JTE157" i="5"/>
  <c r="JSO157" i="5"/>
  <c r="JRY157" i="5"/>
  <c r="JRI157" i="5"/>
  <c r="JQS157" i="5"/>
  <c r="JQC157" i="5"/>
  <c r="JPM157" i="5"/>
  <c r="JOW157" i="5"/>
  <c r="JOG157" i="5"/>
  <c r="JNQ157" i="5"/>
  <c r="JNA157" i="5"/>
  <c r="JMK157" i="5"/>
  <c r="JLU157" i="5"/>
  <c r="JLE157" i="5"/>
  <c r="JKO157" i="5"/>
  <c r="JJY157" i="5"/>
  <c r="JJI157" i="5"/>
  <c r="JIS157" i="5"/>
  <c r="JIC157" i="5"/>
  <c r="JHM157" i="5"/>
  <c r="JGW157" i="5"/>
  <c r="JGG157" i="5"/>
  <c r="JFQ157" i="5"/>
  <c r="JFA157" i="5"/>
  <c r="JEK157" i="5"/>
  <c r="JDU157" i="5"/>
  <c r="JDE157" i="5"/>
  <c r="JCO157" i="5"/>
  <c r="JBY157" i="5"/>
  <c r="JBI157" i="5"/>
  <c r="JAS157" i="5"/>
  <c r="JAC157" i="5"/>
  <c r="IZM157" i="5"/>
  <c r="IYW157" i="5"/>
  <c r="IYG157" i="5"/>
  <c r="IXQ157" i="5"/>
  <c r="IXA157" i="5"/>
  <c r="IWK157" i="5"/>
  <c r="IVU157" i="5"/>
  <c r="IVE157" i="5"/>
  <c r="IUO157" i="5"/>
  <c r="ITY157" i="5"/>
  <c r="ITI157" i="5"/>
  <c r="ISS157" i="5"/>
  <c r="ISC157" i="5"/>
  <c r="IRM157" i="5"/>
  <c r="IQW157" i="5"/>
  <c r="IQG157" i="5"/>
  <c r="IPQ157" i="5"/>
  <c r="IPA157" i="5"/>
  <c r="IOK157" i="5"/>
  <c r="INU157" i="5"/>
  <c r="INE157" i="5"/>
  <c r="IMO157" i="5"/>
  <c r="ILY157" i="5"/>
  <c r="ILI157" i="5"/>
  <c r="IKS157" i="5"/>
  <c r="IKC157" i="5"/>
  <c r="IJM157" i="5"/>
  <c r="IIW157" i="5"/>
  <c r="IIG157" i="5"/>
  <c r="IHQ157" i="5"/>
  <c r="IHA157" i="5"/>
  <c r="IGK157" i="5"/>
  <c r="IFU157" i="5"/>
  <c r="IFE157" i="5"/>
  <c r="IEO157" i="5"/>
  <c r="IDY157" i="5"/>
  <c r="IDI157" i="5"/>
  <c r="ICS157" i="5"/>
  <c r="ICC157" i="5"/>
  <c r="IBM157" i="5"/>
  <c r="IAW157" i="5"/>
  <c r="IAG157" i="5"/>
  <c r="HZQ157" i="5"/>
  <c r="HZA157" i="5"/>
  <c r="HYK157" i="5"/>
  <c r="HXU157" i="5"/>
  <c r="HXE157" i="5"/>
  <c r="HWO157" i="5"/>
  <c r="HVY157" i="5"/>
  <c r="HVI157" i="5"/>
  <c r="HUS157" i="5"/>
  <c r="HUC157" i="5"/>
  <c r="HTM157" i="5"/>
  <c r="HSW157" i="5"/>
  <c r="HSG157" i="5"/>
  <c r="HRQ157" i="5"/>
  <c r="HRA157" i="5"/>
  <c r="HQK157" i="5"/>
  <c r="HPU157" i="5"/>
  <c r="HPE157" i="5"/>
  <c r="HOO157" i="5"/>
  <c r="HNY157" i="5"/>
  <c r="HNI157" i="5"/>
  <c r="HMS157" i="5"/>
  <c r="HMC157" i="5"/>
  <c r="HLM157" i="5"/>
  <c r="HKW157" i="5"/>
  <c r="HKG157" i="5"/>
  <c r="HJQ157" i="5"/>
  <c r="HJA157" i="5"/>
  <c r="HIK157" i="5"/>
  <c r="HHU157" i="5"/>
  <c r="HHE157" i="5"/>
  <c r="HGO157" i="5"/>
  <c r="HFY157" i="5"/>
  <c r="HFI157" i="5"/>
  <c r="HES157" i="5"/>
  <c r="HEC157" i="5"/>
  <c r="HDM157" i="5"/>
  <c r="HCW157" i="5"/>
  <c r="HCG157" i="5"/>
  <c r="HBQ157" i="5"/>
  <c r="HBA157" i="5"/>
  <c r="HAK157" i="5"/>
  <c r="GZU157" i="5"/>
  <c r="GZE157" i="5"/>
  <c r="GYO157" i="5"/>
  <c r="GXY157" i="5"/>
  <c r="GXI157" i="5"/>
  <c r="GWS157" i="5"/>
  <c r="GWC157" i="5"/>
  <c r="GVM157" i="5"/>
  <c r="GUW157" i="5"/>
  <c r="GUG157" i="5"/>
  <c r="GTQ157" i="5"/>
  <c r="GTA157" i="5"/>
  <c r="GSK157" i="5"/>
  <c r="GRU157" i="5"/>
  <c r="GRE157" i="5"/>
  <c r="GQO157" i="5"/>
  <c r="GPY157" i="5"/>
  <c r="GPI157" i="5"/>
  <c r="GOS157" i="5"/>
  <c r="GOC157" i="5"/>
  <c r="GNM157" i="5"/>
  <c r="GMW157" i="5"/>
  <c r="GMG157" i="5"/>
  <c r="GLQ157" i="5"/>
  <c r="GLA157" i="5"/>
  <c r="GKK157" i="5"/>
  <c r="GJU157" i="5"/>
  <c r="GJE157" i="5"/>
  <c r="GIO157" i="5"/>
  <c r="GHY157" i="5"/>
  <c r="GHI157" i="5"/>
  <c r="GGS157" i="5"/>
  <c r="GGC157" i="5"/>
  <c r="GFM157" i="5"/>
  <c r="GEW157" i="5"/>
  <c r="GEG157" i="5"/>
  <c r="GDQ157" i="5"/>
  <c r="GDA157" i="5"/>
  <c r="GCK157" i="5"/>
  <c r="GBU157" i="5"/>
  <c r="GBE157" i="5"/>
  <c r="GAO157" i="5"/>
  <c r="FZY157" i="5"/>
  <c r="FZI157" i="5"/>
  <c r="FYS157" i="5"/>
  <c r="FYC157" i="5"/>
  <c r="FXM157" i="5"/>
  <c r="FWW157" i="5"/>
  <c r="FWG157" i="5"/>
  <c r="FVQ157" i="5"/>
  <c r="FVA157" i="5"/>
  <c r="FUK157" i="5"/>
  <c r="FTU157" i="5"/>
  <c r="FTE157" i="5"/>
  <c r="FSO157" i="5"/>
  <c r="FRY157" i="5"/>
  <c r="FRI157" i="5"/>
  <c r="FQS157" i="5"/>
  <c r="FQC157" i="5"/>
  <c r="FPM157" i="5"/>
  <c r="FOW157" i="5"/>
  <c r="FOG157" i="5"/>
  <c r="FNQ157" i="5"/>
  <c r="FNA157" i="5"/>
  <c r="FMK157" i="5"/>
  <c r="FLU157" i="5"/>
  <c r="FLE157" i="5"/>
  <c r="FKO157" i="5"/>
  <c r="FJY157" i="5"/>
  <c r="FJI157" i="5"/>
  <c r="FIS157" i="5"/>
  <c r="FIC157" i="5"/>
  <c r="FHM157" i="5"/>
  <c r="FGW157" i="5"/>
  <c r="FGG157" i="5"/>
  <c r="FFQ157" i="5"/>
  <c r="FFA157" i="5"/>
  <c r="FEK157" i="5"/>
  <c r="FDU157" i="5"/>
  <c r="FDE157" i="5"/>
  <c r="FCO157" i="5"/>
  <c r="FBY157" i="5"/>
  <c r="FBI157" i="5"/>
  <c r="FAS157" i="5"/>
  <c r="FAC157" i="5"/>
  <c r="EZM157" i="5"/>
  <c r="EYW157" i="5"/>
  <c r="EYG157" i="5"/>
  <c r="EXQ157" i="5"/>
  <c r="EXA157" i="5"/>
  <c r="EWK157" i="5"/>
  <c r="EVU157" i="5"/>
  <c r="EVE157" i="5"/>
  <c r="EUO157" i="5"/>
  <c r="ETY157" i="5"/>
  <c r="ETI157" i="5"/>
  <c r="ESS157" i="5"/>
  <c r="ESC157" i="5"/>
  <c r="ERM157" i="5"/>
  <c r="EQW157" i="5"/>
  <c r="EQG157" i="5"/>
  <c r="EPQ157" i="5"/>
  <c r="EPA157" i="5"/>
  <c r="EOK157" i="5"/>
  <c r="ENU157" i="5"/>
  <c r="ENE157" i="5"/>
  <c r="EMO157" i="5"/>
  <c r="ELY157" i="5"/>
  <c r="ELI157" i="5"/>
  <c r="EKS157" i="5"/>
  <c r="EKC157" i="5"/>
  <c r="EJM157" i="5"/>
  <c r="EIW157" i="5"/>
  <c r="EIG157" i="5"/>
  <c r="EHQ157" i="5"/>
  <c r="EHA157" i="5"/>
  <c r="EGK157" i="5"/>
  <c r="EFU157" i="5"/>
  <c r="EFE157" i="5"/>
  <c r="EEO157" i="5"/>
  <c r="EDY157" i="5"/>
  <c r="EDI157" i="5"/>
  <c r="ECS157" i="5"/>
  <c r="ECC157" i="5"/>
  <c r="EBM157" i="5"/>
  <c r="EAW157" i="5"/>
  <c r="EAG157" i="5"/>
  <c r="DZQ157" i="5"/>
  <c r="DZA157" i="5"/>
  <c r="DYK157" i="5"/>
  <c r="DXU157" i="5"/>
  <c r="DXE157" i="5"/>
  <c r="DWO157" i="5"/>
  <c r="DVY157" i="5"/>
  <c r="DVI157" i="5"/>
  <c r="DUS157" i="5"/>
  <c r="DUC157" i="5"/>
  <c r="DTM157" i="5"/>
  <c r="DSW157" i="5"/>
  <c r="DSG157" i="5"/>
  <c r="DRQ157" i="5"/>
  <c r="DRA157" i="5"/>
  <c r="DQK157" i="5"/>
  <c r="DPU157" i="5"/>
  <c r="DPE157" i="5"/>
  <c r="DOO157" i="5"/>
  <c r="DNY157" i="5"/>
  <c r="DNI157" i="5"/>
  <c r="DMS157" i="5"/>
  <c r="DMC157" i="5"/>
  <c r="DLM157" i="5"/>
  <c r="DKW157" i="5"/>
  <c r="DKG157" i="5"/>
  <c r="DJQ157" i="5"/>
  <c r="DJA157" i="5"/>
  <c r="DIK157" i="5"/>
  <c r="DHU157" i="5"/>
  <c r="DHE157" i="5"/>
  <c r="DGO157" i="5"/>
  <c r="DFY157" i="5"/>
  <c r="DFI157" i="5"/>
  <c r="DES157" i="5"/>
  <c r="DEC157" i="5"/>
  <c r="DDM157" i="5"/>
  <c r="DCW157" i="5"/>
  <c r="DCG157" i="5"/>
  <c r="DBQ157" i="5"/>
  <c r="DBA157" i="5"/>
  <c r="DAK157" i="5"/>
  <c r="CZU157" i="5"/>
  <c r="CZE157" i="5"/>
  <c r="CYO157" i="5"/>
  <c r="CXY157" i="5"/>
  <c r="CXI157" i="5"/>
  <c r="CWS157" i="5"/>
  <c r="CWC157" i="5"/>
  <c r="CVM157" i="5"/>
  <c r="CUW157" i="5"/>
  <c r="CUG157" i="5"/>
  <c r="CTQ157" i="5"/>
  <c r="CTA157" i="5"/>
  <c r="CSK157" i="5"/>
  <c r="CRU157" i="5"/>
  <c r="CRE157" i="5"/>
  <c r="CQO157" i="5"/>
  <c r="CPY157" i="5"/>
  <c r="CPI157" i="5"/>
  <c r="COS157" i="5"/>
  <c r="COC157" i="5"/>
  <c r="CNM157" i="5"/>
  <c r="CMW157" i="5"/>
  <c r="CMG157" i="5"/>
  <c r="CLQ157" i="5"/>
  <c r="CLA157" i="5"/>
  <c r="CKK157" i="5"/>
  <c r="CJU157" i="5"/>
  <c r="CJE157" i="5"/>
  <c r="CIO157" i="5"/>
  <c r="CHY157" i="5"/>
  <c r="CHI157" i="5"/>
  <c r="CGS157" i="5"/>
  <c r="CGC157" i="5"/>
  <c r="CFM157" i="5"/>
  <c r="CEW157" i="5"/>
  <c r="CEG157" i="5"/>
  <c r="CDQ157" i="5"/>
  <c r="CDA157" i="5"/>
  <c r="CCK157" i="5"/>
  <c r="CBU157" i="5"/>
  <c r="CBE157" i="5"/>
  <c r="CAO157" i="5"/>
  <c r="BZY157" i="5"/>
  <c r="BZI157" i="5"/>
  <c r="BYS157" i="5"/>
  <c r="BYC157" i="5"/>
  <c r="BXM157" i="5"/>
  <c r="BWW157" i="5"/>
  <c r="BWG157" i="5"/>
  <c r="BVQ157" i="5"/>
  <c r="BVA157" i="5"/>
  <c r="BUK157" i="5"/>
  <c r="BTU157" i="5"/>
  <c r="BTE157" i="5"/>
  <c r="BSO157" i="5"/>
  <c r="BRY157" i="5"/>
  <c r="BRI157" i="5"/>
  <c r="BQS157" i="5"/>
  <c r="BQC157" i="5"/>
  <c r="BPM157" i="5"/>
  <c r="BOW157" i="5"/>
  <c r="BOG157" i="5"/>
  <c r="BNQ157" i="5"/>
  <c r="BNA157" i="5"/>
  <c r="BMK157" i="5"/>
  <c r="BLU157" i="5"/>
  <c r="BLE157" i="5"/>
  <c r="BKO157" i="5"/>
  <c r="BJY157" i="5"/>
  <c r="BJI157" i="5"/>
  <c r="BIS157" i="5"/>
  <c r="BIC157" i="5"/>
  <c r="BHM157" i="5"/>
  <c r="BGW157" i="5"/>
  <c r="BGG157" i="5"/>
  <c r="BFQ157" i="5"/>
  <c r="BFA157" i="5"/>
  <c r="BEK157" i="5"/>
  <c r="BDU157" i="5"/>
  <c r="BDE157" i="5"/>
  <c r="BCO157" i="5"/>
  <c r="BBY157" i="5"/>
  <c r="BBI157" i="5"/>
  <c r="BAS157" i="5"/>
  <c r="BAC157" i="5"/>
  <c r="AZM157" i="5"/>
  <c r="AYW157" i="5"/>
  <c r="AYG157" i="5"/>
  <c r="AXQ157" i="5"/>
  <c r="AXA157" i="5"/>
  <c r="AWK157" i="5"/>
  <c r="AVU157" i="5"/>
  <c r="AVE157" i="5"/>
  <c r="AUO157" i="5"/>
  <c r="ATY157" i="5"/>
  <c r="ATI157" i="5"/>
  <c r="ASS157" i="5"/>
  <c r="ASC157" i="5"/>
  <c r="ARM157" i="5"/>
  <c r="AQW157" i="5"/>
  <c r="AQG157" i="5"/>
  <c r="APQ157" i="5"/>
  <c r="APA157" i="5"/>
  <c r="AOK157" i="5"/>
  <c r="ANU157" i="5"/>
  <c r="ANE157" i="5"/>
  <c r="AMO157" i="5"/>
  <c r="ALY157" i="5"/>
  <c r="ALI157" i="5"/>
  <c r="AKS157" i="5"/>
  <c r="AKC157" i="5"/>
  <c r="AJM157" i="5"/>
  <c r="AIW157" i="5"/>
  <c r="AIG157" i="5"/>
  <c r="AHQ157" i="5"/>
  <c r="AHA157" i="5"/>
  <c r="AGK157" i="5"/>
  <c r="AFU157" i="5"/>
  <c r="AFE157" i="5"/>
  <c r="AEO157" i="5"/>
  <c r="ADY157" i="5"/>
  <c r="ADI157" i="5"/>
  <c r="ACS157" i="5"/>
  <c r="ACC157" i="5"/>
  <c r="ABM157" i="5"/>
  <c r="AAW157" i="5"/>
  <c r="AAG157" i="5"/>
  <c r="ZQ157" i="5"/>
  <c r="ZA157" i="5"/>
  <c r="YK157" i="5"/>
  <c r="XU157" i="5"/>
  <c r="XE157" i="5"/>
  <c r="WO157" i="5"/>
  <c r="VY157" i="5"/>
  <c r="VI157" i="5"/>
  <c r="US157" i="5"/>
  <c r="UC157" i="5"/>
  <c r="TM157" i="5"/>
  <c r="SW157" i="5"/>
  <c r="SG157" i="5"/>
  <c r="RQ157" i="5"/>
  <c r="RA157" i="5"/>
  <c r="QK157" i="5"/>
  <c r="PU157" i="5"/>
  <c r="PE157" i="5"/>
  <c r="OO157" i="5"/>
  <c r="NY157" i="5"/>
  <c r="NI157" i="5"/>
  <c r="MS157" i="5"/>
  <c r="MC157" i="5"/>
  <c r="LM157" i="5"/>
  <c r="KW157" i="5"/>
  <c r="KG157" i="5"/>
  <c r="JQ157" i="5"/>
  <c r="JA157" i="5"/>
  <c r="IK157" i="5"/>
  <c r="HU157" i="5"/>
  <c r="HE157" i="5"/>
  <c r="GO157" i="5"/>
  <c r="FY157" i="5"/>
  <c r="FI157" i="5"/>
  <c r="ES157" i="5"/>
  <c r="EC157" i="5"/>
  <c r="DM157" i="5"/>
  <c r="CW157" i="5"/>
  <c r="CG157" i="5"/>
  <c r="BQ157" i="5"/>
  <c r="BA157" i="5"/>
  <c r="AK157" i="5"/>
  <c r="U157" i="5"/>
  <c r="E157" i="5"/>
  <c r="XES156" i="5"/>
  <c r="XEC156" i="5"/>
  <c r="XDM156" i="5"/>
  <c r="XCW156" i="5"/>
  <c r="XCG156" i="5"/>
  <c r="XBQ156" i="5"/>
  <c r="XBA156" i="5"/>
  <c r="XAK156" i="5"/>
  <c r="WZU156" i="5"/>
  <c r="WZE156" i="5"/>
  <c r="WYO156" i="5"/>
  <c r="WXY156" i="5"/>
  <c r="WXI156" i="5"/>
  <c r="WWS156" i="5"/>
  <c r="WWC156" i="5"/>
  <c r="WVM156" i="5"/>
  <c r="WUW156" i="5"/>
  <c r="WUG156" i="5"/>
  <c r="WTQ156" i="5"/>
  <c r="WTA156" i="5"/>
  <c r="WSK156" i="5"/>
  <c r="WRU156" i="5"/>
  <c r="WRE156" i="5"/>
  <c r="WQO156" i="5"/>
  <c r="WPY156" i="5"/>
  <c r="WPI156" i="5"/>
  <c r="WOS156" i="5"/>
  <c r="WOC156" i="5"/>
  <c r="WNM156" i="5"/>
  <c r="WMW156" i="5"/>
  <c r="WMG156" i="5"/>
  <c r="WLQ156" i="5"/>
  <c r="WLA156" i="5"/>
  <c r="WKK156" i="5"/>
  <c r="WJU156" i="5"/>
  <c r="WJE156" i="5"/>
  <c r="WIO156" i="5"/>
  <c r="WHY156" i="5"/>
  <c r="WHI156" i="5"/>
  <c r="WGS156" i="5"/>
  <c r="WGC156" i="5"/>
  <c r="WFM156" i="5"/>
  <c r="WEW156" i="5"/>
  <c r="WEG156" i="5"/>
  <c r="WDQ156" i="5"/>
  <c r="WDA156" i="5"/>
  <c r="WCK156" i="5"/>
  <c r="WBU156" i="5"/>
  <c r="WBE156" i="5"/>
  <c r="WAO156" i="5"/>
  <c r="VZY156" i="5"/>
  <c r="VZI156" i="5"/>
  <c r="VYS156" i="5"/>
  <c r="VYC156" i="5"/>
  <c r="VXM156" i="5"/>
  <c r="VWW156" i="5"/>
  <c r="VWG156" i="5"/>
  <c r="VVQ156" i="5"/>
  <c r="VVA156" i="5"/>
  <c r="VUK156" i="5"/>
  <c r="VTU156" i="5"/>
  <c r="VTE156" i="5"/>
  <c r="VSO156" i="5"/>
  <c r="VRY156" i="5"/>
  <c r="VRI156" i="5"/>
  <c r="VQS156" i="5"/>
  <c r="VQC156" i="5"/>
  <c r="VPM156" i="5"/>
  <c r="VOW156" i="5"/>
  <c r="VOG156" i="5"/>
  <c r="VNQ156" i="5"/>
  <c r="VNA156" i="5"/>
  <c r="VMK156" i="5"/>
  <c r="VLU156" i="5"/>
  <c r="VLE156" i="5"/>
  <c r="VKO156" i="5"/>
  <c r="VJY156" i="5"/>
  <c r="VJI156" i="5"/>
  <c r="VIS156" i="5"/>
  <c r="VIC156" i="5"/>
  <c r="VHM156" i="5"/>
  <c r="VGW156" i="5"/>
  <c r="VGG156" i="5"/>
  <c r="VFQ156" i="5"/>
  <c r="VFA156" i="5"/>
  <c r="VEK156" i="5"/>
  <c r="VDU156" i="5"/>
  <c r="VDE156" i="5"/>
  <c r="VCO156" i="5"/>
  <c r="VBY156" i="5"/>
  <c r="VBI156" i="5"/>
  <c r="VAS156" i="5"/>
  <c r="VAC156" i="5"/>
  <c r="UZM156" i="5"/>
  <c r="UYW156" i="5"/>
  <c r="UYG156" i="5"/>
  <c r="UXQ156" i="5"/>
  <c r="UXA156" i="5"/>
  <c r="UWK156" i="5"/>
  <c r="UVU156" i="5"/>
  <c r="UVE156" i="5"/>
  <c r="UUO156" i="5"/>
  <c r="UTY156" i="5"/>
  <c r="UTI156" i="5"/>
  <c r="USS156" i="5"/>
  <c r="USC156" i="5"/>
  <c r="URM156" i="5"/>
  <c r="UQW156" i="5"/>
  <c r="UQG156" i="5"/>
  <c r="UPQ156" i="5"/>
  <c r="UPA156" i="5"/>
  <c r="UOK156" i="5"/>
  <c r="UNU156" i="5"/>
  <c r="UNE156" i="5"/>
  <c r="UMO156" i="5"/>
  <c r="ULY156" i="5"/>
  <c r="ULI156" i="5"/>
  <c r="UKS156" i="5"/>
  <c r="UKC156" i="5"/>
  <c r="UJM156" i="5"/>
  <c r="UIW156" i="5"/>
  <c r="UIG156" i="5"/>
  <c r="UHQ156" i="5"/>
  <c r="UHA156" i="5"/>
  <c r="UGK156" i="5"/>
  <c r="UFU156" i="5"/>
  <c r="UFE156" i="5"/>
  <c r="UEO156" i="5"/>
  <c r="UDY156" i="5"/>
  <c r="UDI156" i="5"/>
  <c r="UCS156" i="5"/>
  <c r="UCC156" i="5"/>
  <c r="UBM156" i="5"/>
  <c r="UAW156" i="5"/>
  <c r="UAG156" i="5"/>
  <c r="TZQ156" i="5"/>
  <c r="TZA156" i="5"/>
  <c r="TYK156" i="5"/>
  <c r="TXU156" i="5"/>
  <c r="TXE156" i="5"/>
  <c r="TWO156" i="5"/>
  <c r="TVY156" i="5"/>
  <c r="TVI156" i="5"/>
  <c r="TUS156" i="5"/>
  <c r="TUC156" i="5"/>
  <c r="TTM156" i="5"/>
  <c r="TSW156" i="5"/>
  <c r="TSG156" i="5"/>
  <c r="TRQ156" i="5"/>
  <c r="TRA156" i="5"/>
  <c r="TQK156" i="5"/>
  <c r="TPU156" i="5"/>
  <c r="TPE156" i="5"/>
  <c r="TOO156" i="5"/>
  <c r="TNY156" i="5"/>
  <c r="TNI156" i="5"/>
  <c r="TMS156" i="5"/>
  <c r="TMC156" i="5"/>
  <c r="TLM156" i="5"/>
  <c r="TKW156" i="5"/>
  <c r="TKG156" i="5"/>
  <c r="TJQ156" i="5"/>
  <c r="TJA156" i="5"/>
  <c r="TIK156" i="5"/>
  <c r="THU156" i="5"/>
  <c r="THE156" i="5"/>
  <c r="TGO156" i="5"/>
  <c r="TFY156" i="5"/>
  <c r="TFI156" i="5"/>
  <c r="TES156" i="5"/>
  <c r="TEC156" i="5"/>
  <c r="TDM156" i="5"/>
  <c r="TCW156" i="5"/>
  <c r="TCG156" i="5"/>
  <c r="TBQ156" i="5"/>
  <c r="TBA156" i="5"/>
  <c r="TAK156" i="5"/>
  <c r="SZU156" i="5"/>
  <c r="SZE156" i="5"/>
  <c r="SYO156" i="5"/>
  <c r="SXY156" i="5"/>
  <c r="SXI156" i="5"/>
  <c r="SWS156" i="5"/>
  <c r="SWC156" i="5"/>
  <c r="SVM156" i="5"/>
  <c r="SUW156" i="5"/>
  <c r="SUG156" i="5"/>
  <c r="STQ156" i="5"/>
  <c r="STA156" i="5"/>
  <c r="SSK156" i="5"/>
  <c r="SRU156" i="5"/>
  <c r="SRE156" i="5"/>
  <c r="SQO156" i="5"/>
  <c r="SPY156" i="5"/>
  <c r="SPI156" i="5"/>
  <c r="SOS156" i="5"/>
  <c r="SOC156" i="5"/>
  <c r="SNM156" i="5"/>
  <c r="SMW156" i="5"/>
  <c r="SMG156" i="5"/>
  <c r="SLQ156" i="5"/>
  <c r="SLA156" i="5"/>
  <c r="SKK156" i="5"/>
  <c r="SJU156" i="5"/>
  <c r="SJE156" i="5"/>
  <c r="SIO156" i="5"/>
  <c r="SHY156" i="5"/>
  <c r="SHI156" i="5"/>
  <c r="SGS156" i="5"/>
  <c r="SGC156" i="5"/>
  <c r="SFM156" i="5"/>
  <c r="SEW156" i="5"/>
  <c r="SEG156" i="5"/>
  <c r="SDQ156" i="5"/>
  <c r="SDA156" i="5"/>
  <c r="SCK156" i="5"/>
  <c r="SBU156" i="5"/>
  <c r="SBE156" i="5"/>
  <c r="SAO156" i="5"/>
  <c r="RZY156" i="5"/>
  <c r="RZI156" i="5"/>
  <c r="RYS156" i="5"/>
  <c r="RYC156" i="5"/>
  <c r="RXM156" i="5"/>
  <c r="RWW156" i="5"/>
  <c r="RWG156" i="5"/>
  <c r="RVQ156" i="5"/>
  <c r="RVA156" i="5"/>
  <c r="RUK156" i="5"/>
  <c r="RTU156" i="5"/>
  <c r="RTE156" i="5"/>
  <c r="RSO156" i="5"/>
  <c r="RRY156" i="5"/>
  <c r="RRI156" i="5"/>
  <c r="RQS156" i="5"/>
  <c r="RQC156" i="5"/>
  <c r="RPM156" i="5"/>
  <c r="ROW156" i="5"/>
  <c r="ROG156" i="5"/>
  <c r="RNQ156" i="5"/>
  <c r="RNA156" i="5"/>
  <c r="RMK156" i="5"/>
  <c r="RLU156" i="5"/>
  <c r="RLE156" i="5"/>
  <c r="RKO156" i="5"/>
  <c r="RJY156" i="5"/>
  <c r="RJI156" i="5"/>
  <c r="RIS156" i="5"/>
  <c r="RIC156" i="5"/>
  <c r="RHM156" i="5"/>
  <c r="RGW156" i="5"/>
  <c r="RGG156" i="5"/>
  <c r="RFQ156" i="5"/>
  <c r="RFA156" i="5"/>
  <c r="REK156" i="5"/>
  <c r="RDU156" i="5"/>
  <c r="RDE156" i="5"/>
  <c r="RCO156" i="5"/>
  <c r="RBY156" i="5"/>
  <c r="RBI156" i="5"/>
  <c r="RAS156" i="5"/>
  <c r="RAC156" i="5"/>
  <c r="QZM156" i="5"/>
  <c r="QYW156" i="5"/>
  <c r="QYG156" i="5"/>
  <c r="QXQ156" i="5"/>
  <c r="QXA156" i="5"/>
  <c r="QWK156" i="5"/>
  <c r="QVU156" i="5"/>
  <c r="QVE156" i="5"/>
  <c r="QUO156" i="5"/>
  <c r="QTY156" i="5"/>
  <c r="QTI156" i="5"/>
  <c r="QSS156" i="5"/>
  <c r="QSC156" i="5"/>
  <c r="QRM156" i="5"/>
  <c r="QQW156" i="5"/>
  <c r="QQG156" i="5"/>
  <c r="QPQ156" i="5"/>
  <c r="QPA156" i="5"/>
  <c r="QOK156" i="5"/>
  <c r="QNU156" i="5"/>
  <c r="QNE156" i="5"/>
  <c r="QMO156" i="5"/>
  <c r="QLY156" i="5"/>
  <c r="QLI156" i="5"/>
  <c r="QKS156" i="5"/>
  <c r="QKC156" i="5"/>
  <c r="QJM156" i="5"/>
  <c r="QIW156" i="5"/>
  <c r="QIG156" i="5"/>
  <c r="QHQ156" i="5"/>
  <c r="QHA156" i="5"/>
  <c r="QGK156" i="5"/>
  <c r="QFU156" i="5"/>
  <c r="QFE156" i="5"/>
  <c r="QEO156" i="5"/>
  <c r="QDY156" i="5"/>
  <c r="QDI156" i="5"/>
  <c r="QCS156" i="5"/>
  <c r="QCC156" i="5"/>
  <c r="QBM156" i="5"/>
  <c r="QAW156" i="5"/>
  <c r="QAG156" i="5"/>
  <c r="PZQ156" i="5"/>
  <c r="PZA156" i="5"/>
  <c r="PYK156" i="5"/>
  <c r="PXU156" i="5"/>
  <c r="PXE156" i="5"/>
  <c r="PWO156" i="5"/>
  <c r="PVY156" i="5"/>
  <c r="PVI156" i="5"/>
  <c r="PUS156" i="5"/>
  <c r="PUC156" i="5"/>
  <c r="PTM156" i="5"/>
  <c r="PSW156" i="5"/>
  <c r="PSG156" i="5"/>
  <c r="PRQ156" i="5"/>
  <c r="PRA156" i="5"/>
  <c r="PQK156" i="5"/>
  <c r="PPU156" i="5"/>
  <c r="PPE156" i="5"/>
  <c r="POO156" i="5"/>
  <c r="PNY156" i="5"/>
  <c r="PNI156" i="5"/>
  <c r="PMS156" i="5"/>
  <c r="PMC156" i="5"/>
  <c r="PLM156" i="5"/>
  <c r="PKW156" i="5"/>
  <c r="PKG156" i="5"/>
  <c r="PJQ156" i="5"/>
  <c r="PJA156" i="5"/>
  <c r="PIK156" i="5"/>
  <c r="PHU156" i="5"/>
  <c r="PHE156" i="5"/>
  <c r="PGO156" i="5"/>
  <c r="PFY156" i="5"/>
  <c r="PFI156" i="5"/>
  <c r="PES156" i="5"/>
  <c r="PEC156" i="5"/>
  <c r="PDM156" i="5"/>
  <c r="PCW156" i="5"/>
  <c r="PCG156" i="5"/>
  <c r="PBQ156" i="5"/>
  <c r="PBA156" i="5"/>
  <c r="PAK156" i="5"/>
  <c r="OZU156" i="5"/>
  <c r="OZE156" i="5"/>
  <c r="OYO156" i="5"/>
  <c r="OXY156" i="5"/>
  <c r="OXI156" i="5"/>
  <c r="OWS156" i="5"/>
  <c r="OWC156" i="5"/>
  <c r="OVM156" i="5"/>
  <c r="OUW156" i="5"/>
  <c r="OUG156" i="5"/>
  <c r="OTQ156" i="5"/>
  <c r="OTA156" i="5"/>
  <c r="OSK156" i="5"/>
  <c r="ORU156" i="5"/>
  <c r="ORE156" i="5"/>
  <c r="OQO156" i="5"/>
  <c r="OPY156" i="5"/>
  <c r="OPI156" i="5"/>
  <c r="OOS156" i="5"/>
  <c r="OOC156" i="5"/>
  <c r="ONM156" i="5"/>
  <c r="OMW156" i="5"/>
  <c r="OMG156" i="5"/>
  <c r="OLQ156" i="5"/>
  <c r="OLA156" i="5"/>
  <c r="OKK156" i="5"/>
  <c r="OJU156" i="5"/>
  <c r="OJE156" i="5"/>
  <c r="OIO156" i="5"/>
  <c r="OHY156" i="5"/>
  <c r="OHI156" i="5"/>
  <c r="OGS156" i="5"/>
  <c r="OGC156" i="5"/>
  <c r="OFM156" i="5"/>
  <c r="OEW156" i="5"/>
  <c r="OEG156" i="5"/>
  <c r="ODQ156" i="5"/>
  <c r="ODA156" i="5"/>
  <c r="OCK156" i="5"/>
  <c r="OBU156" i="5"/>
  <c r="OBE156" i="5"/>
  <c r="OAO156" i="5"/>
  <c r="NZY156" i="5"/>
  <c r="NZI156" i="5"/>
  <c r="NYS156" i="5"/>
  <c r="NYC156" i="5"/>
  <c r="NXM156" i="5"/>
  <c r="NWW156" i="5"/>
  <c r="NWG156" i="5"/>
  <c r="NVQ156" i="5"/>
  <c r="NVA156" i="5"/>
  <c r="NUK156" i="5"/>
  <c r="NTU156" i="5"/>
  <c r="NTE156" i="5"/>
  <c r="NSO156" i="5"/>
  <c r="NRY156" i="5"/>
  <c r="NRI156" i="5"/>
  <c r="NQS156" i="5"/>
  <c r="NQC156" i="5"/>
  <c r="NPM156" i="5"/>
  <c r="NOW156" i="5"/>
  <c r="NOG156" i="5"/>
  <c r="NNQ156" i="5"/>
  <c r="NNA156" i="5"/>
  <c r="NMK156" i="5"/>
  <c r="NLU156" i="5"/>
  <c r="NLE156" i="5"/>
  <c r="NKO156" i="5"/>
  <c r="NJY156" i="5"/>
  <c r="NJI156" i="5"/>
  <c r="NIS156" i="5"/>
  <c r="NIC156" i="5"/>
  <c r="NHM156" i="5"/>
  <c r="NGW156" i="5"/>
  <c r="NGG156" i="5"/>
  <c r="NFQ156" i="5"/>
  <c r="NFA156" i="5"/>
  <c r="NEK156" i="5"/>
  <c r="NDU156" i="5"/>
  <c r="NDE156" i="5"/>
  <c r="NCO156" i="5"/>
  <c r="NBY156" i="5"/>
  <c r="NBI156" i="5"/>
  <c r="NAS156" i="5"/>
  <c r="NAC156" i="5"/>
  <c r="MZM156" i="5"/>
  <c r="MYW156" i="5"/>
  <c r="MYG156" i="5"/>
  <c r="MXQ156" i="5"/>
  <c r="MXA156" i="5"/>
  <c r="MWK156" i="5"/>
  <c r="MVU156" i="5"/>
  <c r="MVE156" i="5"/>
  <c r="MUO156" i="5"/>
  <c r="MTY156" i="5"/>
  <c r="MTI156" i="5"/>
  <c r="MSS156" i="5"/>
  <c r="MSC156" i="5"/>
  <c r="MRM156" i="5"/>
  <c r="MQW156" i="5"/>
  <c r="MQG156" i="5"/>
  <c r="MPQ156" i="5"/>
  <c r="MPA156" i="5"/>
  <c r="MOK156" i="5"/>
  <c r="MNU156" i="5"/>
  <c r="MNE156" i="5"/>
  <c r="MMO156" i="5"/>
  <c r="MLY156" i="5"/>
  <c r="MLI156" i="5"/>
  <c r="MKS156" i="5"/>
  <c r="MKC156" i="5"/>
  <c r="MJM156" i="5"/>
  <c r="MIW156" i="5"/>
  <c r="MIG156" i="5"/>
  <c r="MHQ156" i="5"/>
  <c r="MHA156" i="5"/>
  <c r="MGK156" i="5"/>
  <c r="MFU156" i="5"/>
  <c r="MFE156" i="5"/>
  <c r="MEO156" i="5"/>
  <c r="MDY156" i="5"/>
  <c r="MDI156" i="5"/>
  <c r="MCS156" i="5"/>
  <c r="MCC156" i="5"/>
  <c r="MBM156" i="5"/>
  <c r="MAW156" i="5"/>
  <c r="MAG156" i="5"/>
  <c r="LZQ156" i="5"/>
  <c r="LZA156" i="5"/>
  <c r="LYK156" i="5"/>
  <c r="LXU156" i="5"/>
  <c r="LXE156" i="5"/>
  <c r="LWO156" i="5"/>
  <c r="LVY156" i="5"/>
  <c r="LVI156" i="5"/>
  <c r="LUS156" i="5"/>
  <c r="LUC156" i="5"/>
  <c r="LTM156" i="5"/>
  <c r="LSW156" i="5"/>
  <c r="LSG156" i="5"/>
  <c r="LRQ156" i="5"/>
  <c r="LRA156" i="5"/>
  <c r="LQK156" i="5"/>
  <c r="LPU156" i="5"/>
  <c r="LPE156" i="5"/>
  <c r="LOO156" i="5"/>
  <c r="LNY156" i="5"/>
  <c r="LNI156" i="5"/>
  <c r="LMS156" i="5"/>
  <c r="LMC156" i="5"/>
  <c r="LLM156" i="5"/>
  <c r="LKW156" i="5"/>
  <c r="LKG156" i="5"/>
  <c r="LJQ156" i="5"/>
  <c r="LJA156" i="5"/>
  <c r="LIK156" i="5"/>
  <c r="LHU156" i="5"/>
  <c r="LHE156" i="5"/>
  <c r="LGO156" i="5"/>
  <c r="LFY156" i="5"/>
  <c r="LFI156" i="5"/>
  <c r="LES156" i="5"/>
  <c r="LEC156" i="5"/>
  <c r="LDM156" i="5"/>
  <c r="LCW156" i="5"/>
  <c r="LCG156" i="5"/>
  <c r="LBQ156" i="5"/>
  <c r="LBA156" i="5"/>
  <c r="LAK156" i="5"/>
  <c r="KZU156" i="5"/>
  <c r="KZE156" i="5"/>
  <c r="KYO156" i="5"/>
  <c r="KXY156" i="5"/>
  <c r="KXI156" i="5"/>
  <c r="KWS156" i="5"/>
  <c r="KWC156" i="5"/>
  <c r="KVM156" i="5"/>
  <c r="KUW156" i="5"/>
  <c r="KUG156" i="5"/>
  <c r="KTQ156" i="5"/>
  <c r="KTA156" i="5"/>
  <c r="KSK156" i="5"/>
  <c r="KRU156" i="5"/>
  <c r="KRE156" i="5"/>
  <c r="KQO156" i="5"/>
  <c r="KPY156" i="5"/>
  <c r="KPI156" i="5"/>
  <c r="KOS156" i="5"/>
  <c r="KOC156" i="5"/>
  <c r="KNM156" i="5"/>
  <c r="KMW156" i="5"/>
  <c r="KMG156" i="5"/>
  <c r="KLQ156" i="5"/>
  <c r="KLA156" i="5"/>
  <c r="KKK156" i="5"/>
  <c r="KJU156" i="5"/>
  <c r="KJE156" i="5"/>
  <c r="KIO156" i="5"/>
  <c r="KHY156" i="5"/>
  <c r="KHI156" i="5"/>
  <c r="KGS156" i="5"/>
  <c r="KGC156" i="5"/>
  <c r="KFM156" i="5"/>
  <c r="KEW156" i="5"/>
  <c r="KEG156" i="5"/>
  <c r="KDQ156" i="5"/>
  <c r="KDA156" i="5"/>
  <c r="KCK156" i="5"/>
  <c r="KBU156" i="5"/>
  <c r="KBE156" i="5"/>
  <c r="KAO156" i="5"/>
  <c r="JZY156" i="5"/>
  <c r="JZI156" i="5"/>
  <c r="JYS156" i="5"/>
  <c r="JYC156" i="5"/>
  <c r="JXM156" i="5"/>
  <c r="JWW156" i="5"/>
  <c r="JWG156" i="5"/>
  <c r="JVQ156" i="5"/>
  <c r="JVA156" i="5"/>
  <c r="JUK156" i="5"/>
  <c r="JTU156" i="5"/>
  <c r="JTE156" i="5"/>
  <c r="JSO156" i="5"/>
  <c r="JRY156" i="5"/>
  <c r="JRI156" i="5"/>
  <c r="JQS156" i="5"/>
  <c r="JQC156" i="5"/>
  <c r="JPM156" i="5"/>
  <c r="JOW156" i="5"/>
  <c r="JOG156" i="5"/>
  <c r="JNQ156" i="5"/>
  <c r="JNA156" i="5"/>
  <c r="JMK156" i="5"/>
  <c r="JLU156" i="5"/>
  <c r="JLE156" i="5"/>
  <c r="JKO156" i="5"/>
  <c r="JJY156" i="5"/>
  <c r="JJI156" i="5"/>
  <c r="JIS156" i="5"/>
  <c r="JIC156" i="5"/>
  <c r="JHM156" i="5"/>
  <c r="JGW156" i="5"/>
  <c r="JGG156" i="5"/>
  <c r="JFQ156" i="5"/>
  <c r="JFA156" i="5"/>
  <c r="JEK156" i="5"/>
  <c r="JDU156" i="5"/>
  <c r="JDE156" i="5"/>
  <c r="JCO156" i="5"/>
  <c r="JBY156" i="5"/>
  <c r="JBI156" i="5"/>
  <c r="JAS156" i="5"/>
  <c r="JAC156" i="5"/>
  <c r="IZM156" i="5"/>
  <c r="IYW156" i="5"/>
  <c r="IYG156" i="5"/>
  <c r="IXQ156" i="5"/>
  <c r="IXA156" i="5"/>
  <c r="IWK156" i="5"/>
  <c r="IVU156" i="5"/>
  <c r="IVE156" i="5"/>
  <c r="IUO156" i="5"/>
  <c r="ITY156" i="5"/>
  <c r="ITI156" i="5"/>
  <c r="ISS156" i="5"/>
  <c r="ISC156" i="5"/>
  <c r="IRM156" i="5"/>
  <c r="IQW156" i="5"/>
  <c r="IQG156" i="5"/>
  <c r="IPQ156" i="5"/>
  <c r="IPA156" i="5"/>
  <c r="IOK156" i="5"/>
  <c r="INU156" i="5"/>
  <c r="INE156" i="5"/>
  <c r="IMO156" i="5"/>
  <c r="ILY156" i="5"/>
  <c r="ILI156" i="5"/>
  <c r="IKS156" i="5"/>
  <c r="IKC156" i="5"/>
  <c r="IJM156" i="5"/>
  <c r="IIW156" i="5"/>
  <c r="IIG156" i="5"/>
  <c r="IHQ156" i="5"/>
  <c r="IHA156" i="5"/>
  <c r="IGK156" i="5"/>
  <c r="IFU156" i="5"/>
  <c r="IFE156" i="5"/>
  <c r="IEO156" i="5"/>
  <c r="IDY156" i="5"/>
  <c r="IDI156" i="5"/>
  <c r="ICS156" i="5"/>
  <c r="ICC156" i="5"/>
  <c r="IBM156" i="5"/>
  <c r="IAW156" i="5"/>
  <c r="IAG156" i="5"/>
  <c r="HZQ156" i="5"/>
  <c r="HZA156" i="5"/>
  <c r="HYK156" i="5"/>
  <c r="HXU156" i="5"/>
  <c r="HXE156" i="5"/>
  <c r="HWO156" i="5"/>
  <c r="HVY156" i="5"/>
  <c r="HVI156" i="5"/>
  <c r="HUS156" i="5"/>
  <c r="HUC156" i="5"/>
  <c r="HTM156" i="5"/>
  <c r="HSW156" i="5"/>
  <c r="HSG156" i="5"/>
  <c r="HRQ156" i="5"/>
  <c r="HRA156" i="5"/>
  <c r="HQK156" i="5"/>
  <c r="HPU156" i="5"/>
  <c r="HPE156" i="5"/>
  <c r="HOO156" i="5"/>
  <c r="HNY156" i="5"/>
  <c r="HNI156" i="5"/>
  <c r="HMS156" i="5"/>
  <c r="HMC156" i="5"/>
  <c r="HLM156" i="5"/>
  <c r="HKW156" i="5"/>
  <c r="HKG156" i="5"/>
  <c r="HJQ156" i="5"/>
  <c r="HJA156" i="5"/>
  <c r="HIK156" i="5"/>
  <c r="HHU156" i="5"/>
  <c r="HHE156" i="5"/>
  <c r="HGO156" i="5"/>
  <c r="HFY156" i="5"/>
  <c r="HFI156" i="5"/>
  <c r="HES156" i="5"/>
  <c r="HEC156" i="5"/>
  <c r="HDM156" i="5"/>
  <c r="HCW156" i="5"/>
  <c r="HCG156" i="5"/>
  <c r="HBQ156" i="5"/>
  <c r="HBA156" i="5"/>
  <c r="HAK156" i="5"/>
  <c r="GZU156" i="5"/>
  <c r="GZE156" i="5"/>
  <c r="GYO156" i="5"/>
  <c r="GXY156" i="5"/>
  <c r="GXI156" i="5"/>
  <c r="GWS156" i="5"/>
  <c r="GWC156" i="5"/>
  <c r="GVM156" i="5"/>
  <c r="GUW156" i="5"/>
  <c r="GUG156" i="5"/>
  <c r="GTQ156" i="5"/>
  <c r="GTA156" i="5"/>
  <c r="GSK156" i="5"/>
  <c r="GRU156" i="5"/>
  <c r="GRE156" i="5"/>
  <c r="GQO156" i="5"/>
  <c r="GPY156" i="5"/>
  <c r="GPI156" i="5"/>
  <c r="GOS156" i="5"/>
  <c r="GOC156" i="5"/>
  <c r="GNM156" i="5"/>
  <c r="GMW156" i="5"/>
  <c r="GMG156" i="5"/>
  <c r="GLQ156" i="5"/>
  <c r="GLA156" i="5"/>
  <c r="GKK156" i="5"/>
  <c r="GJU156" i="5"/>
  <c r="GJE156" i="5"/>
  <c r="GIO156" i="5"/>
  <c r="GHY156" i="5"/>
  <c r="GHI156" i="5"/>
  <c r="GGS156" i="5"/>
  <c r="GGC156" i="5"/>
  <c r="GFM156" i="5"/>
  <c r="GEW156" i="5"/>
  <c r="GEG156" i="5"/>
  <c r="GDQ156" i="5"/>
  <c r="GDA156" i="5"/>
  <c r="GCK156" i="5"/>
  <c r="GBU156" i="5"/>
  <c r="GBE156" i="5"/>
  <c r="GAO156" i="5"/>
  <c r="FZY156" i="5"/>
  <c r="FZI156" i="5"/>
  <c r="FYS156" i="5"/>
  <c r="FYC156" i="5"/>
  <c r="FXM156" i="5"/>
  <c r="FWW156" i="5"/>
  <c r="FWG156" i="5"/>
  <c r="FVQ156" i="5"/>
  <c r="FVA156" i="5"/>
  <c r="FUK156" i="5"/>
  <c r="FTU156" i="5"/>
  <c r="FTE156" i="5"/>
  <c r="FSO156" i="5"/>
  <c r="FRY156" i="5"/>
  <c r="FRI156" i="5"/>
  <c r="FQS156" i="5"/>
  <c r="FQC156" i="5"/>
  <c r="FPM156" i="5"/>
  <c r="FOW156" i="5"/>
  <c r="FOG156" i="5"/>
  <c r="FNQ156" i="5"/>
  <c r="FNA156" i="5"/>
  <c r="FMK156" i="5"/>
  <c r="FLU156" i="5"/>
  <c r="FLE156" i="5"/>
  <c r="FKO156" i="5"/>
  <c r="FJY156" i="5"/>
  <c r="FJI156" i="5"/>
  <c r="FIS156" i="5"/>
  <c r="FIC156" i="5"/>
  <c r="FHM156" i="5"/>
  <c r="FGW156" i="5"/>
  <c r="FGG156" i="5"/>
  <c r="FFQ156" i="5"/>
  <c r="FFA156" i="5"/>
  <c r="FEK156" i="5"/>
  <c r="FDU156" i="5"/>
  <c r="FDE156" i="5"/>
  <c r="FCO156" i="5"/>
  <c r="FBY156" i="5"/>
  <c r="FBI156" i="5"/>
  <c r="FAS156" i="5"/>
  <c r="FAC156" i="5"/>
  <c r="EZM156" i="5"/>
  <c r="EYW156" i="5"/>
  <c r="EYG156" i="5"/>
  <c r="EXQ156" i="5"/>
  <c r="EXA156" i="5"/>
  <c r="EWK156" i="5"/>
  <c r="EVU156" i="5"/>
  <c r="EVE156" i="5"/>
  <c r="EUO156" i="5"/>
  <c r="ETY156" i="5"/>
  <c r="ETI156" i="5"/>
  <c r="ESS156" i="5"/>
  <c r="ESC156" i="5"/>
  <c r="ERM156" i="5"/>
  <c r="EQW156" i="5"/>
  <c r="EQG156" i="5"/>
  <c r="EPQ156" i="5"/>
  <c r="EPA156" i="5"/>
  <c r="EOK156" i="5"/>
  <c r="ENU156" i="5"/>
  <c r="ENE156" i="5"/>
  <c r="EMO156" i="5"/>
  <c r="ELY156" i="5"/>
  <c r="ELI156" i="5"/>
  <c r="EKS156" i="5"/>
  <c r="EKC156" i="5"/>
  <c r="EJM156" i="5"/>
  <c r="EIW156" i="5"/>
  <c r="EIG156" i="5"/>
  <c r="EHQ156" i="5"/>
  <c r="EHA156" i="5"/>
  <c r="EGK156" i="5"/>
  <c r="EFU156" i="5"/>
  <c r="EFE156" i="5"/>
  <c r="EEO156" i="5"/>
  <c r="EDY156" i="5"/>
  <c r="EDI156" i="5"/>
  <c r="ECS156" i="5"/>
  <c r="ECC156" i="5"/>
  <c r="EBM156" i="5"/>
  <c r="EAW156" i="5"/>
  <c r="EAG156" i="5"/>
  <c r="DZQ156" i="5"/>
  <c r="DZA156" i="5"/>
  <c r="DYK156" i="5"/>
  <c r="DXU156" i="5"/>
  <c r="DXE156" i="5"/>
  <c r="DWO156" i="5"/>
  <c r="DVY156" i="5"/>
  <c r="DVI156" i="5"/>
  <c r="DUS156" i="5"/>
  <c r="DUC156" i="5"/>
  <c r="DTM156" i="5"/>
  <c r="DSW156" i="5"/>
  <c r="DSG156" i="5"/>
  <c r="DRQ156" i="5"/>
  <c r="DRA156" i="5"/>
  <c r="DQK156" i="5"/>
  <c r="DPU156" i="5"/>
  <c r="DPE156" i="5"/>
  <c r="DOO156" i="5"/>
  <c r="DNY156" i="5"/>
  <c r="DNI156" i="5"/>
  <c r="DMS156" i="5"/>
  <c r="DMC156" i="5"/>
  <c r="DLM156" i="5"/>
  <c r="DKW156" i="5"/>
  <c r="DKG156" i="5"/>
  <c r="DJQ156" i="5"/>
  <c r="DJA156" i="5"/>
  <c r="DIK156" i="5"/>
  <c r="DHU156" i="5"/>
  <c r="DHE156" i="5"/>
  <c r="DGO156" i="5"/>
  <c r="DFY156" i="5"/>
  <c r="DFI156" i="5"/>
  <c r="DES156" i="5"/>
  <c r="DEC156" i="5"/>
  <c r="DDM156" i="5"/>
  <c r="DCW156" i="5"/>
  <c r="DCG156" i="5"/>
  <c r="DBQ156" i="5"/>
  <c r="DBA156" i="5"/>
  <c r="DAK156" i="5"/>
  <c r="CZU156" i="5"/>
  <c r="CZE156" i="5"/>
  <c r="CYO156" i="5"/>
  <c r="CXY156" i="5"/>
  <c r="CXI156" i="5"/>
  <c r="CWS156" i="5"/>
  <c r="CWC156" i="5"/>
  <c r="CVM156" i="5"/>
  <c r="CUW156" i="5"/>
  <c r="CUG156" i="5"/>
  <c r="CTQ156" i="5"/>
  <c r="CTA156" i="5"/>
  <c r="CSK156" i="5"/>
  <c r="CRU156" i="5"/>
  <c r="CRE156" i="5"/>
  <c r="CQO156" i="5"/>
  <c r="CPY156" i="5"/>
  <c r="CPI156" i="5"/>
  <c r="COS156" i="5"/>
  <c r="COC156" i="5"/>
  <c r="CNM156" i="5"/>
  <c r="CMW156" i="5"/>
  <c r="CMG156" i="5"/>
  <c r="CLQ156" i="5"/>
  <c r="CLA156" i="5"/>
  <c r="CKK156" i="5"/>
  <c r="CJU156" i="5"/>
  <c r="CJE156" i="5"/>
  <c r="CIO156" i="5"/>
  <c r="CHY156" i="5"/>
  <c r="CHI156" i="5"/>
  <c r="CGS156" i="5"/>
  <c r="CGC156" i="5"/>
  <c r="CFM156" i="5"/>
  <c r="CEW156" i="5"/>
  <c r="CEG156" i="5"/>
  <c r="CDQ156" i="5"/>
  <c r="CDA156" i="5"/>
  <c r="CCK156" i="5"/>
  <c r="CBU156" i="5"/>
  <c r="CBE156" i="5"/>
  <c r="CAO156" i="5"/>
  <c r="BZY156" i="5"/>
  <c r="BZI156" i="5"/>
  <c r="BYS156" i="5"/>
  <c r="BYC156" i="5"/>
  <c r="BXM156" i="5"/>
  <c r="BWW156" i="5"/>
  <c r="BWG156" i="5"/>
  <c r="BVQ156" i="5"/>
  <c r="BVA156" i="5"/>
  <c r="BUK156" i="5"/>
  <c r="BTU156" i="5"/>
  <c r="BTE156" i="5"/>
  <c r="BSO156" i="5"/>
  <c r="BRY156" i="5"/>
  <c r="BRI156" i="5"/>
  <c r="BQS156" i="5"/>
  <c r="BQC156" i="5"/>
  <c r="BPM156" i="5"/>
  <c r="BOW156" i="5"/>
  <c r="BOG156" i="5"/>
  <c r="BNQ156" i="5"/>
  <c r="BNA156" i="5"/>
  <c r="BMK156" i="5"/>
  <c r="BLU156" i="5"/>
  <c r="BLE156" i="5"/>
  <c r="BKO156" i="5"/>
  <c r="BJY156" i="5"/>
  <c r="BJI156" i="5"/>
  <c r="BIS156" i="5"/>
  <c r="BIC156" i="5"/>
  <c r="BHM156" i="5"/>
  <c r="BGW156" i="5"/>
  <c r="BGG156" i="5"/>
  <c r="BFQ156" i="5"/>
  <c r="BFA156" i="5"/>
  <c r="BEK156" i="5"/>
  <c r="BDU156" i="5"/>
  <c r="BDE156" i="5"/>
  <c r="BCO156" i="5"/>
  <c r="BBY156" i="5"/>
  <c r="BBI156" i="5"/>
  <c r="BAS156" i="5"/>
  <c r="BAC156" i="5"/>
  <c r="AZM156" i="5"/>
  <c r="AYW156" i="5"/>
  <c r="AYG156" i="5"/>
  <c r="AXQ156" i="5"/>
  <c r="AXA156" i="5"/>
  <c r="AWK156" i="5"/>
  <c r="AVU156" i="5"/>
  <c r="AVE156" i="5"/>
  <c r="AUO156" i="5"/>
  <c r="ATY156" i="5"/>
  <c r="ATI156" i="5"/>
  <c r="ASS156" i="5"/>
  <c r="ASC156" i="5"/>
  <c r="ARM156" i="5"/>
  <c r="AQW156" i="5"/>
  <c r="AQG156" i="5"/>
  <c r="APQ156" i="5"/>
  <c r="APA156" i="5"/>
  <c r="AOK156" i="5"/>
  <c r="ANU156" i="5"/>
  <c r="ANE156" i="5"/>
  <c r="AMO156" i="5"/>
  <c r="ALY156" i="5"/>
  <c r="ALI156" i="5"/>
  <c r="AKS156" i="5"/>
  <c r="AKC156" i="5"/>
  <c r="AJM156" i="5"/>
  <c r="AIW156" i="5"/>
  <c r="AIG156" i="5"/>
  <c r="AHQ156" i="5"/>
  <c r="AHA156" i="5"/>
  <c r="AGK156" i="5"/>
  <c r="AFU156" i="5"/>
  <c r="AFE156" i="5"/>
  <c r="AEO156" i="5"/>
  <c r="ADY156" i="5"/>
  <c r="ADI156" i="5"/>
  <c r="ACS156" i="5"/>
  <c r="ACC156" i="5"/>
  <c r="ABM156" i="5"/>
  <c r="AAW156" i="5"/>
  <c r="AAG156" i="5"/>
  <c r="ZQ156" i="5"/>
  <c r="ZA156" i="5"/>
  <c r="YK156" i="5"/>
  <c r="XU156" i="5"/>
  <c r="XE156" i="5"/>
  <c r="WO156" i="5"/>
  <c r="VY156" i="5"/>
  <c r="VI156" i="5"/>
  <c r="US156" i="5"/>
  <c r="UC156" i="5"/>
  <c r="TM156" i="5"/>
  <c r="SW156" i="5"/>
  <c r="SG156" i="5"/>
  <c r="RQ156" i="5"/>
  <c r="RA156" i="5"/>
  <c r="QK156" i="5"/>
  <c r="PU156" i="5"/>
  <c r="PE156" i="5"/>
  <c r="OO156" i="5"/>
  <c r="NY156" i="5"/>
  <c r="NI156" i="5"/>
  <c r="MS156" i="5"/>
  <c r="MC156" i="5"/>
  <c r="LM156" i="5"/>
  <c r="KW156" i="5"/>
  <c r="KG156" i="5"/>
  <c r="JQ156" i="5"/>
  <c r="JA156" i="5"/>
  <c r="IK156" i="5"/>
  <c r="HU156" i="5"/>
  <c r="HE156" i="5"/>
  <c r="GO156" i="5"/>
  <c r="FY156" i="5"/>
  <c r="FI156" i="5"/>
  <c r="ES156" i="5"/>
  <c r="EC156" i="5"/>
  <c r="DM156" i="5"/>
  <c r="CW156" i="5"/>
  <c r="CG156" i="5"/>
  <c r="BQ156" i="5"/>
  <c r="BA156" i="5"/>
  <c r="AK156" i="5"/>
  <c r="U156" i="5"/>
  <c r="E156" i="5"/>
  <c r="E109" i="2" l="1"/>
  <c r="L6" i="13"/>
  <c r="B2" i="13"/>
  <c r="L6" i="12"/>
  <c r="L8" i="12" s="1"/>
  <c r="B2" i="12"/>
  <c r="L6" i="11"/>
  <c r="M6" i="11" s="1"/>
  <c r="B2" i="11"/>
  <c r="L6" i="10"/>
  <c r="M6" i="10" s="1"/>
  <c r="B2" i="10"/>
  <c r="L6" i="9"/>
  <c r="L8" i="9" s="1"/>
  <c r="B2" i="9"/>
  <c r="L6" i="8"/>
  <c r="L8" i="8" s="1"/>
  <c r="B2" i="8"/>
  <c r="L6" i="7"/>
  <c r="M6" i="7" s="1"/>
  <c r="B2" i="7"/>
  <c r="L6" i="5"/>
  <c r="M6" i="5" s="1"/>
  <c r="B2" i="5"/>
  <c r="L6" i="4"/>
  <c r="K6" i="4" s="1"/>
  <c r="K8" i="4" s="1"/>
  <c r="N6" i="10" l="1"/>
  <c r="N5" i="10"/>
  <c r="M6" i="13"/>
  <c r="N6" i="13" s="1"/>
  <c r="M279" i="13"/>
  <c r="M282" i="13" s="1"/>
  <c r="M174" i="13"/>
  <c r="M177" i="13" s="1"/>
  <c r="M159" i="13"/>
  <c r="M162" i="13" s="1"/>
  <c r="M5" i="13"/>
  <c r="M5" i="12"/>
  <c r="K6" i="12"/>
  <c r="K7" i="12" s="1"/>
  <c r="K6" i="13"/>
  <c r="L7" i="13"/>
  <c r="L8" i="13"/>
  <c r="M6" i="12"/>
  <c r="K6" i="7"/>
  <c r="K8" i="7" s="1"/>
  <c r="L7" i="12"/>
  <c r="M5" i="11"/>
  <c r="M8" i="11"/>
  <c r="M7" i="11"/>
  <c r="N5" i="11"/>
  <c r="N6" i="11"/>
  <c r="K6" i="11"/>
  <c r="L7" i="11"/>
  <c r="L8" i="11"/>
  <c r="M5" i="10"/>
  <c r="M8" i="10"/>
  <c r="M7" i="10"/>
  <c r="M6" i="8"/>
  <c r="M5" i="9"/>
  <c r="K6" i="9"/>
  <c r="L5" i="9" s="1"/>
  <c r="K6" i="10"/>
  <c r="L7" i="10"/>
  <c r="L8" i="10"/>
  <c r="M5" i="8"/>
  <c r="M6" i="9"/>
  <c r="L7" i="9"/>
  <c r="M5" i="7"/>
  <c r="K6" i="8"/>
  <c r="L7" i="8"/>
  <c r="M8" i="7"/>
  <c r="M7" i="7"/>
  <c r="N5" i="7"/>
  <c r="N6" i="7"/>
  <c r="L7" i="7"/>
  <c r="L8" i="7"/>
  <c r="M5" i="5"/>
  <c r="M8" i="5"/>
  <c r="M7" i="5"/>
  <c r="N5" i="5"/>
  <c r="N6" i="5"/>
  <c r="K7" i="4"/>
  <c r="K6" i="5"/>
  <c r="L7" i="5"/>
  <c r="L8" i="5"/>
  <c r="L8" i="4"/>
  <c r="L7" i="4"/>
  <c r="L5" i="4"/>
  <c r="J6" i="4"/>
  <c r="M5" i="4"/>
  <c r="M6" i="4"/>
  <c r="N6" i="8" l="1"/>
  <c r="N5" i="8"/>
  <c r="N5" i="9"/>
  <c r="N6" i="9"/>
  <c r="O5" i="10"/>
  <c r="N7" i="10"/>
  <c r="N8" i="10"/>
  <c r="O6" i="10"/>
  <c r="M7" i="12"/>
  <c r="M45" i="12"/>
  <c r="M219" i="13"/>
  <c r="M222" i="13" s="1"/>
  <c r="M229" i="13" s="1"/>
  <c r="M234" i="13"/>
  <c r="M237" i="13" s="1"/>
  <c r="M244" i="13" s="1"/>
  <c r="M7" i="13"/>
  <c r="N5" i="13"/>
  <c r="M204" i="13"/>
  <c r="M207" i="13" s="1"/>
  <c r="N204" i="13" s="1"/>
  <c r="N207" i="13" s="1"/>
  <c r="M184" i="13"/>
  <c r="N174" i="13"/>
  <c r="N177" i="13" s="1"/>
  <c r="O174" i="13" s="1"/>
  <c r="O177" i="13" s="1"/>
  <c r="M289" i="13"/>
  <c r="N279" i="13"/>
  <c r="N282" i="13" s="1"/>
  <c r="O279" i="13" s="1"/>
  <c r="O282" i="13" s="1"/>
  <c r="M294" i="13"/>
  <c r="M297" i="13" s="1"/>
  <c r="M304" i="13" s="1"/>
  <c r="M8" i="13"/>
  <c r="M169" i="13"/>
  <c r="N159" i="13"/>
  <c r="N162" i="13" s="1"/>
  <c r="O159" i="13" s="1"/>
  <c r="O162" i="13" s="1"/>
  <c r="M249" i="13"/>
  <c r="M252" i="13" s="1"/>
  <c r="N249" i="13" s="1"/>
  <c r="N252" i="13" s="1"/>
  <c r="M189" i="13"/>
  <c r="M192" i="13" s="1"/>
  <c r="M199" i="13" s="1"/>
  <c r="M264" i="13"/>
  <c r="M267" i="13" s="1"/>
  <c r="N264" i="13" s="1"/>
  <c r="N267" i="13" s="1"/>
  <c r="L137" i="13"/>
  <c r="M134" i="13" s="1"/>
  <c r="M137" i="13" s="1"/>
  <c r="M144" i="13"/>
  <c r="M147" i="13" s="1"/>
  <c r="O5" i="13"/>
  <c r="N8" i="13"/>
  <c r="N7" i="13"/>
  <c r="O6" i="13"/>
  <c r="E106" i="2"/>
  <c r="E108" i="2"/>
  <c r="M7" i="8"/>
  <c r="J6" i="7"/>
  <c r="J7" i="7" s="1"/>
  <c r="K7" i="7"/>
  <c r="J6" i="13"/>
  <c r="I6" i="13" s="1"/>
  <c r="K8" i="13"/>
  <c r="K7" i="13"/>
  <c r="L5" i="13"/>
  <c r="M8" i="12"/>
  <c r="N5" i="12"/>
  <c r="N6" i="12"/>
  <c r="N45" i="12" s="1"/>
  <c r="K8" i="12"/>
  <c r="L5" i="12"/>
  <c r="J6" i="12"/>
  <c r="L5" i="7"/>
  <c r="N7" i="11"/>
  <c r="O5" i="11"/>
  <c r="O6" i="11"/>
  <c r="N8" i="11"/>
  <c r="M8" i="8"/>
  <c r="K7" i="9"/>
  <c r="K8" i="11"/>
  <c r="K7" i="11"/>
  <c r="L5" i="11"/>
  <c r="J6" i="11"/>
  <c r="M8" i="9"/>
  <c r="K8" i="10"/>
  <c r="K7" i="10"/>
  <c r="L5" i="10"/>
  <c r="J6" i="10"/>
  <c r="K8" i="9"/>
  <c r="J6" i="9"/>
  <c r="M7" i="9"/>
  <c r="J6" i="8"/>
  <c r="K8" i="8"/>
  <c r="K7" i="8"/>
  <c r="L5" i="8"/>
  <c r="O6" i="7"/>
  <c r="N8" i="7"/>
  <c r="N7" i="7"/>
  <c r="O5" i="7"/>
  <c r="J8" i="4"/>
  <c r="J7" i="4"/>
  <c r="O6" i="5"/>
  <c r="N8" i="5"/>
  <c r="N7" i="5"/>
  <c r="O5" i="5"/>
  <c r="J6" i="5"/>
  <c r="K8" i="5"/>
  <c r="K7" i="5"/>
  <c r="L5" i="5"/>
  <c r="M8" i="4"/>
  <c r="M7" i="4"/>
  <c r="K5" i="4"/>
  <c r="I6" i="4"/>
  <c r="J5" i="4" s="1"/>
  <c r="N5" i="4"/>
  <c r="N6" i="4"/>
  <c r="O7" i="10" l="1"/>
  <c r="P6" i="10"/>
  <c r="O8" i="10"/>
  <c r="P5" i="10"/>
  <c r="O5" i="9"/>
  <c r="O6" i="9"/>
  <c r="N7" i="9"/>
  <c r="N8" i="9"/>
  <c r="O5" i="8"/>
  <c r="N7" i="8"/>
  <c r="N8" i="8"/>
  <c r="O6" i="8"/>
  <c r="N134" i="13"/>
  <c r="N137" i="13" s="1"/>
  <c r="M57" i="9"/>
  <c r="M335" i="13" s="1"/>
  <c r="M214" i="13"/>
  <c r="N169" i="13"/>
  <c r="N184" i="13"/>
  <c r="N144" i="13"/>
  <c r="N147" i="13" s="1"/>
  <c r="O144" i="13" s="1"/>
  <c r="O147" i="13" s="1"/>
  <c r="N189" i="13"/>
  <c r="N192" i="13" s="1"/>
  <c r="N199" i="13" s="1"/>
  <c r="O169" i="13"/>
  <c r="P159" i="13"/>
  <c r="P162" i="13" s="1"/>
  <c r="Q159" i="13" s="1"/>
  <c r="Q162" i="13" s="1"/>
  <c r="Q169" i="13" s="1"/>
  <c r="N294" i="13"/>
  <c r="N297" i="13" s="1"/>
  <c r="O294" i="13" s="1"/>
  <c r="O297" i="13" s="1"/>
  <c r="N214" i="13"/>
  <c r="O204" i="13"/>
  <c r="O207" i="13" s="1"/>
  <c r="N234" i="13"/>
  <c r="N237" i="13" s="1"/>
  <c r="O234" i="13" s="1"/>
  <c r="O237" i="13" s="1"/>
  <c r="M274" i="13"/>
  <c r="M259" i="13"/>
  <c r="N289" i="13"/>
  <c r="O184" i="13"/>
  <c r="P174" i="13"/>
  <c r="P177" i="13" s="1"/>
  <c r="M154" i="13"/>
  <c r="N274" i="13"/>
  <c r="O264" i="13"/>
  <c r="O267" i="13" s="1"/>
  <c r="P264" i="13" s="1"/>
  <c r="P267" i="13" s="1"/>
  <c r="N259" i="13"/>
  <c r="O249" i="13"/>
  <c r="O252" i="13" s="1"/>
  <c r="P249" i="13" s="1"/>
  <c r="P252" i="13" s="1"/>
  <c r="O289" i="13"/>
  <c r="P279" i="13"/>
  <c r="P282" i="13" s="1"/>
  <c r="N219" i="13"/>
  <c r="N222" i="13" s="1"/>
  <c r="I6" i="7"/>
  <c r="J5" i="7" s="1"/>
  <c r="P5" i="13"/>
  <c r="O8" i="13"/>
  <c r="P6" i="13"/>
  <c r="O7" i="13"/>
  <c r="K5" i="7"/>
  <c r="J8" i="7"/>
  <c r="I6" i="12"/>
  <c r="J5" i="12" s="1"/>
  <c r="K5" i="12"/>
  <c r="J8" i="12"/>
  <c r="J7" i="12"/>
  <c r="J5" i="13"/>
  <c r="J8" i="13"/>
  <c r="J7" i="13"/>
  <c r="K5" i="13"/>
  <c r="O6" i="12"/>
  <c r="O45" i="12" s="1"/>
  <c r="O5" i="12"/>
  <c r="N7" i="12"/>
  <c r="N8" i="12"/>
  <c r="P6" i="11"/>
  <c r="O8" i="11"/>
  <c r="O7" i="11"/>
  <c r="P5" i="11"/>
  <c r="I6" i="11"/>
  <c r="J5" i="11" s="1"/>
  <c r="J8" i="11"/>
  <c r="J7" i="11"/>
  <c r="K5" i="11"/>
  <c r="I6" i="10"/>
  <c r="J5" i="10" s="1"/>
  <c r="J8" i="10"/>
  <c r="J7" i="10"/>
  <c r="K5" i="10"/>
  <c r="I6" i="9"/>
  <c r="J5" i="9" s="1"/>
  <c r="K5" i="9"/>
  <c r="J7" i="9"/>
  <c r="J8" i="9"/>
  <c r="J8" i="8"/>
  <c r="J7" i="8"/>
  <c r="K5" i="8"/>
  <c r="I6" i="8"/>
  <c r="J5" i="8" s="1"/>
  <c r="P6" i="7"/>
  <c r="O8" i="7"/>
  <c r="O7" i="7"/>
  <c r="P5" i="7"/>
  <c r="P6" i="5"/>
  <c r="O8" i="5"/>
  <c r="O7" i="5"/>
  <c r="P5" i="5"/>
  <c r="I6" i="5"/>
  <c r="J5" i="5" s="1"/>
  <c r="J8" i="5"/>
  <c r="J7" i="5"/>
  <c r="K5" i="5"/>
  <c r="N8" i="4"/>
  <c r="N7" i="4"/>
  <c r="O6" i="4"/>
  <c r="O5" i="4"/>
  <c r="O7" i="8" l="1"/>
  <c r="P5" i="8"/>
  <c r="O8" i="8"/>
  <c r="P6" i="8"/>
  <c r="O7" i="9"/>
  <c r="P5" i="9"/>
  <c r="O8" i="9"/>
  <c r="P6" i="9"/>
  <c r="Q6" i="10"/>
  <c r="P7" i="10"/>
  <c r="Q5" i="10"/>
  <c r="P8" i="10"/>
  <c r="O134" i="13"/>
  <c r="O137" i="13" s="1"/>
  <c r="N57" i="9"/>
  <c r="N335" i="13" s="1"/>
  <c r="M139" i="13"/>
  <c r="M317" i="13" s="1"/>
  <c r="N244" i="13"/>
  <c r="N154" i="13"/>
  <c r="O219" i="13"/>
  <c r="O222" i="13" s="1"/>
  <c r="P259" i="13"/>
  <c r="Q249" i="13"/>
  <c r="Q252" i="13" s="1"/>
  <c r="Q259" i="13" s="1"/>
  <c r="O304" i="13"/>
  <c r="P294" i="13"/>
  <c r="P297" i="13" s="1"/>
  <c r="P289" i="13"/>
  <c r="Q279" i="13"/>
  <c r="Q282" i="13" s="1"/>
  <c r="Q289" i="13" s="1"/>
  <c r="O214" i="13"/>
  <c r="P204" i="13"/>
  <c r="P207" i="13" s="1"/>
  <c r="P169" i="13"/>
  <c r="O189" i="13"/>
  <c r="O192" i="13" s="1"/>
  <c r="O199" i="13" s="1"/>
  <c r="P274" i="13"/>
  <c r="Q264" i="13"/>
  <c r="Q267" i="13" s="1"/>
  <c r="Q274" i="13" s="1"/>
  <c r="P184" i="13"/>
  <c r="Q174" i="13"/>
  <c r="Q177" i="13" s="1"/>
  <c r="Q184" i="13" s="1"/>
  <c r="N229" i="13"/>
  <c r="O259" i="13"/>
  <c r="O274" i="13"/>
  <c r="O244" i="13"/>
  <c r="P234" i="13"/>
  <c r="P237" i="13" s="1"/>
  <c r="N304" i="13"/>
  <c r="O154" i="13"/>
  <c r="P144" i="13"/>
  <c r="P147" i="13" s="1"/>
  <c r="P7" i="13"/>
  <c r="Q5" i="13"/>
  <c r="P8" i="13"/>
  <c r="Q6" i="13"/>
  <c r="O7" i="12"/>
  <c r="P6" i="12"/>
  <c r="P45" i="12" s="1"/>
  <c r="O8" i="12"/>
  <c r="P5" i="12"/>
  <c r="Q6" i="11"/>
  <c r="P8" i="11"/>
  <c r="P7" i="11"/>
  <c r="Q5" i="11"/>
  <c r="Q6" i="7"/>
  <c r="P8" i="7"/>
  <c r="P7" i="7"/>
  <c r="Q5" i="7"/>
  <c r="O8" i="4"/>
  <c r="O7" i="4"/>
  <c r="Q6" i="5"/>
  <c r="P8" i="5"/>
  <c r="P7" i="5"/>
  <c r="Q5" i="5"/>
  <c r="P5" i="4"/>
  <c r="P6" i="4"/>
  <c r="Q6" i="8" l="1"/>
  <c r="P7" i="8"/>
  <c r="P8" i="8"/>
  <c r="Q5" i="8"/>
  <c r="P7" i="9"/>
  <c r="P8" i="9"/>
  <c r="Q6" i="9"/>
  <c r="Q5" i="9"/>
  <c r="Q7" i="10"/>
  <c r="Q8" i="10"/>
  <c r="P134" i="13"/>
  <c r="P137" i="13" s="1"/>
  <c r="O57" i="9"/>
  <c r="O335" i="13" s="1"/>
  <c r="N139" i="13"/>
  <c r="N317" i="13" s="1"/>
  <c r="P154" i="13"/>
  <c r="Q144" i="13"/>
  <c r="Q147" i="13" s="1"/>
  <c r="Q154" i="13" s="1"/>
  <c r="P244" i="13"/>
  <c r="Q234" i="13"/>
  <c r="Q237" i="13" s="1"/>
  <c r="Q244" i="13" s="1"/>
  <c r="P214" i="13"/>
  <c r="Q204" i="13"/>
  <c r="Q207" i="13" s="1"/>
  <c r="Q214" i="13" s="1"/>
  <c r="P304" i="13"/>
  <c r="Q294" i="13"/>
  <c r="Q297" i="13" s="1"/>
  <c r="Q304" i="13" s="1"/>
  <c r="P219" i="13"/>
  <c r="P222" i="13" s="1"/>
  <c r="Q219" i="13" s="1"/>
  <c r="Q222" i="13" s="1"/>
  <c r="Q229" i="13" s="1"/>
  <c r="P189" i="13"/>
  <c r="P192" i="13" s="1"/>
  <c r="P199" i="13" s="1"/>
  <c r="O229" i="13"/>
  <c r="O139" i="13" s="1"/>
  <c r="O317" i="13" s="1"/>
  <c r="O318" i="13" s="1"/>
  <c r="O23" i="8" s="1"/>
  <c r="O20" i="10" s="1"/>
  <c r="Q7" i="13"/>
  <c r="Q8" i="13"/>
  <c r="P8" i="12"/>
  <c r="P7" i="12"/>
  <c r="Q5" i="12"/>
  <c r="Q6" i="12"/>
  <c r="Q45" i="12" s="1"/>
  <c r="Q8" i="11"/>
  <c r="Q7" i="11"/>
  <c r="Q8" i="7"/>
  <c r="Q7" i="7"/>
  <c r="Q8" i="5"/>
  <c r="Q7" i="5"/>
  <c r="P7" i="4"/>
  <c r="P8" i="4"/>
  <c r="Q5" i="4"/>
  <c r="Q6" i="4"/>
  <c r="Q7" i="9" l="1"/>
  <c r="Q8" i="9"/>
  <c r="Q7" i="8"/>
  <c r="Q8" i="8"/>
  <c r="Q134" i="13"/>
  <c r="Q137" i="13" s="1"/>
  <c r="Q57" i="9" s="1"/>
  <c r="Q335" i="13" s="1"/>
  <c r="P57" i="9"/>
  <c r="P335" i="13" s="1"/>
  <c r="Q189" i="13"/>
  <c r="Q192" i="13" s="1"/>
  <c r="Q199" i="13" s="1"/>
  <c r="Q139" i="13" s="1"/>
  <c r="Q317" i="13" s="1"/>
  <c r="Q318" i="13" s="1"/>
  <c r="Q23" i="8" s="1"/>
  <c r="Q20" i="10" s="1"/>
  <c r="P229" i="13"/>
  <c r="P139" i="13" s="1"/>
  <c r="P317" i="13" s="1"/>
  <c r="P318" i="13" s="1"/>
  <c r="P23" i="8" s="1"/>
  <c r="P20" i="10" s="1"/>
  <c r="Q8" i="12"/>
  <c r="Q7" i="12"/>
  <c r="Q8" i="4"/>
  <c r="Q7" i="4"/>
  <c r="B2" i="4" l="1"/>
  <c r="D9" i="3"/>
  <c r="L2" i="2" l="1"/>
  <c r="F107" i="2"/>
  <c r="F108" i="2"/>
  <c r="F109" i="2"/>
  <c r="F106" i="2"/>
  <c r="B2" i="2" l="1"/>
  <c r="D10" i="3" l="1"/>
  <c r="I208" i="5" l="1"/>
  <c r="E110" i="2" s="1"/>
  <c r="E112" i="2" s="1"/>
  <c r="F112" i="2" s="1"/>
  <c r="D5" i="13" s="1"/>
  <c r="D5" i="7" l="1"/>
  <c r="D5" i="9"/>
  <c r="D5" i="12"/>
  <c r="D5" i="10"/>
  <c r="D5" i="8"/>
  <c r="D5" i="4"/>
  <c r="D5" i="15"/>
  <c r="D5" i="11"/>
  <c r="D5" i="5"/>
  <c r="M318" i="13"/>
  <c r="N318" i="13"/>
  <c r="N23" i="8" s="1"/>
  <c r="N20" i="10" s="1"/>
  <c r="M23" i="8" l="1"/>
  <c r="M20" i="10" s="1"/>
  <c r="N39" i="10" l="1"/>
  <c r="N36" i="10"/>
  <c r="N25" i="13"/>
  <c r="N26" i="12"/>
  <c r="N82" i="9"/>
  <c r="M26" i="11"/>
  <c r="M331" i="13"/>
  <c r="M62" i="9"/>
  <c r="M58" i="9"/>
  <c r="Q26" i="12"/>
  <c r="Q82" i="9"/>
  <c r="Q323" i="13"/>
  <c r="M323" i="13"/>
  <c r="M76" i="9"/>
  <c r="M75" i="9"/>
  <c r="M74" i="9"/>
  <c r="M67" i="9"/>
  <c r="M119" i="13"/>
  <c r="Q39" i="10"/>
  <c r="Q36" i="10"/>
  <c r="Q25" i="13"/>
  <c r="Q76" i="9"/>
  <c r="Q75" i="9"/>
  <c r="Q74" i="9"/>
  <c r="Q67" i="9"/>
  <c r="Q119" i="13"/>
  <c r="N323" i="13"/>
  <c r="Q48" i="11"/>
  <c r="Q336" i="13"/>
  <c r="P57" i="12"/>
  <c r="I57" i="12"/>
  <c r="M49" i="12"/>
  <c r="M30" i="8"/>
  <c r="M24" i="10"/>
  <c r="M16" i="12"/>
  <c r="M18" i="12"/>
  <c r="M23" i="12"/>
  <c r="M28" i="12"/>
  <c r="N45" i="11"/>
  <c r="Q26" i="11"/>
  <c r="Q331" i="13"/>
  <c r="O49" i="12"/>
  <c r="O28" i="12"/>
  <c r="O30" i="8"/>
  <c r="O24" i="10"/>
  <c r="O16" i="12"/>
  <c r="O18" i="12"/>
  <c r="O23" i="12"/>
  <c r="P68" i="9"/>
  <c r="N62" i="9"/>
  <c r="N58" i="9"/>
  <c r="N49" i="11"/>
  <c r="N26" i="11"/>
  <c r="N331" i="13"/>
  <c r="O332" i="13"/>
  <c r="P62" i="9"/>
  <c r="P58" i="9"/>
  <c r="M68" i="9"/>
  <c r="P47" i="10"/>
  <c r="P41" i="10"/>
  <c r="N49" i="12"/>
  <c r="N28" i="12"/>
  <c r="N23" i="12"/>
  <c r="N18" i="12"/>
  <c r="N16" i="12"/>
  <c r="N24" i="10"/>
  <c r="N30" i="8"/>
  <c r="L57" i="12"/>
  <c r="Q51" i="12"/>
  <c r="M26" i="12"/>
  <c r="M82" i="9"/>
  <c r="Q47" i="10"/>
  <c r="Q41" i="10"/>
  <c r="P26" i="11"/>
  <c r="P331" i="13"/>
  <c r="F11" i="9"/>
  <c r="I11" i="9"/>
  <c r="M11" i="9"/>
  <c r="Q30" i="8"/>
  <c r="Q24" i="10"/>
  <c r="Q16" i="12"/>
  <c r="Q18" i="12"/>
  <c r="Q23" i="12"/>
  <c r="Q28" i="12"/>
  <c r="Q49" i="12"/>
  <c r="Q23" i="13"/>
  <c r="Q26" i="13"/>
  <c r="Q50" i="9"/>
  <c r="Q51" i="9"/>
  <c r="Q53" i="9"/>
  <c r="Q334" i="13"/>
  <c r="Q49" i="11"/>
  <c r="P48" i="11"/>
  <c r="P336" i="13"/>
  <c r="O19" i="10"/>
  <c r="P49" i="12"/>
  <c r="P28" i="12"/>
  <c r="P30" i="8"/>
  <c r="P24" i="10"/>
  <c r="P16" i="12"/>
  <c r="P18" i="12"/>
  <c r="P23" i="12"/>
  <c r="O81" i="9"/>
  <c r="O82" i="9"/>
  <c r="O26" i="12"/>
  <c r="M24" i="11"/>
  <c r="O45" i="11"/>
  <c r="M39" i="10"/>
  <c r="M36" i="10"/>
  <c r="M25" i="13"/>
  <c r="M38" i="11"/>
  <c r="M44" i="11"/>
  <c r="N76" i="9"/>
  <c r="N119" i="13"/>
  <c r="N67" i="9"/>
  <c r="N74" i="9"/>
  <c r="N75" i="9"/>
  <c r="Q45" i="11"/>
  <c r="Q321" i="13"/>
  <c r="N68" i="9"/>
  <c r="O323" i="13"/>
  <c r="P17" i="11"/>
  <c r="P337" i="13"/>
  <c r="P50" i="11"/>
  <c r="O48" i="11"/>
  <c r="O336" i="13"/>
  <c r="Q17" i="11"/>
  <c r="Q337" i="13"/>
  <c r="Q50" i="11"/>
  <c r="P332" i="13"/>
  <c r="M19" i="10"/>
  <c r="N38" i="11"/>
  <c r="N44" i="11"/>
  <c r="O62" i="9"/>
  <c r="O58" i="9"/>
  <c r="P23" i="13"/>
  <c r="P26" i="13"/>
  <c r="P50" i="9"/>
  <c r="P51" i="9"/>
  <c r="P53" i="9"/>
  <c r="P334" i="13"/>
  <c r="P49" i="11"/>
  <c r="P323" i="13"/>
  <c r="O68" i="9"/>
  <c r="O39" i="10"/>
  <c r="O36" i="10"/>
  <c r="O25" i="13"/>
  <c r="Q11" i="9"/>
  <c r="Q40" i="9"/>
  <c r="Q33" i="11"/>
  <c r="P119" i="13"/>
  <c r="P67" i="9"/>
  <c r="P74" i="9"/>
  <c r="P75" i="9"/>
  <c r="P76" i="9"/>
  <c r="N50" i="9"/>
  <c r="N51" i="9"/>
  <c r="N53" i="9"/>
  <c r="N334" i="13"/>
  <c r="N336" i="13"/>
  <c r="N48" i="11"/>
  <c r="Q58" i="9"/>
  <c r="Q62" i="9"/>
  <c r="P19" i="10"/>
  <c r="N24" i="11"/>
  <c r="M49" i="11"/>
  <c r="N50" i="11"/>
  <c r="N337" i="13"/>
  <c r="N17" i="11"/>
  <c r="O38" i="11"/>
  <c r="O44" i="11"/>
  <c r="N23" i="13"/>
  <c r="N26" i="13"/>
  <c r="O23" i="13"/>
  <c r="O26" i="13"/>
  <c r="O50" i="9"/>
  <c r="O51" i="9"/>
  <c r="O53" i="9"/>
  <c r="O334" i="13"/>
  <c r="O49" i="11"/>
  <c r="M43" i="11"/>
  <c r="M42" i="11"/>
  <c r="M35" i="11"/>
  <c r="N42" i="11"/>
  <c r="N35" i="11"/>
  <c r="N43" i="11"/>
  <c r="N24" i="13"/>
  <c r="N19" i="11"/>
  <c r="N31" i="11"/>
  <c r="N18" i="11"/>
  <c r="N88" i="13"/>
  <c r="N31" i="8"/>
  <c r="N16" i="11"/>
  <c r="P42" i="11"/>
  <c r="P43" i="11"/>
  <c r="P35" i="11"/>
  <c r="P16" i="11"/>
  <c r="P24" i="13"/>
  <c r="P18" i="11"/>
  <c r="P31" i="11"/>
  <c r="P19" i="11"/>
  <c r="P88" i="13"/>
  <c r="O88" i="13"/>
  <c r="O18" i="11"/>
  <c r="O24" i="13"/>
  <c r="O19" i="11"/>
  <c r="O31" i="11"/>
  <c r="O31" i="8"/>
  <c r="O16" i="11"/>
  <c r="Q19" i="10"/>
  <c r="Q42" i="11"/>
  <c r="Q43" i="11"/>
  <c r="Q35" i="11"/>
  <c r="M18" i="11"/>
  <c r="M31" i="11"/>
  <c r="M16" i="11"/>
  <c r="M19" i="11"/>
  <c r="O33" i="11"/>
  <c r="O11" i="9"/>
  <c r="N27" i="8"/>
  <c r="N112" i="13"/>
  <c r="N125" i="13"/>
  <c r="N127" i="13"/>
  <c r="O18" i="10"/>
  <c r="O25" i="10"/>
  <c r="O41" i="10"/>
  <c r="O47" i="10"/>
  <c r="M45" i="11"/>
  <c r="P11" i="9"/>
  <c r="P40" i="9"/>
  <c r="P33" i="11"/>
  <c r="Q38" i="11"/>
  <c r="P112" i="13"/>
  <c r="P125" i="13"/>
  <c r="P127" i="13"/>
  <c r="Q18" i="10"/>
  <c r="Q25" i="10"/>
  <c r="Q44" i="11"/>
  <c r="N81" i="9"/>
  <c r="N332" i="13"/>
  <c r="M40" i="9"/>
  <c r="M33" i="11"/>
  <c r="M24" i="13"/>
  <c r="M26" i="13"/>
  <c r="M50" i="9"/>
  <c r="M51" i="9"/>
  <c r="M53" i="9"/>
  <c r="M334" i="13"/>
  <c r="M336" i="13"/>
  <c r="M48" i="11"/>
  <c r="O43" i="11"/>
  <c r="O42" i="11"/>
  <c r="O35" i="11"/>
  <c r="O17" i="11"/>
  <c r="O337" i="13"/>
  <c r="O50" i="11"/>
  <c r="P45" i="11"/>
  <c r="P39" i="9"/>
  <c r="P81" i="9"/>
  <c r="P82" i="9"/>
  <c r="P26" i="12"/>
  <c r="M17" i="11"/>
  <c r="M337" i="13"/>
  <c r="M50" i="11"/>
  <c r="N18" i="10"/>
  <c r="N25" i="10"/>
  <c r="N41" i="10"/>
  <c r="N47" i="10"/>
  <c r="Q24" i="11"/>
  <c r="P24" i="11"/>
  <c r="N11" i="9"/>
  <c r="N39" i="9"/>
  <c r="N40" i="9"/>
  <c r="N33" i="11"/>
  <c r="N323" i="13" a="1"/>
  <c r="N22" i="8"/>
  <c r="N19" i="10"/>
  <c r="O119" i="13"/>
  <c r="O67" i="9"/>
  <c r="O74" i="9"/>
  <c r="O75" i="9"/>
  <c r="O76" i="9"/>
  <c r="O24" i="11"/>
  <c r="M31" i="8"/>
  <c r="M88" i="13"/>
  <c r="M89" i="13"/>
  <c r="N87" i="13"/>
  <c r="N89" i="13"/>
  <c r="O87" i="13"/>
  <c r="O89" i="13"/>
  <c r="P87" i="13"/>
  <c r="P89" i="13"/>
  <c r="Q87" i="13"/>
  <c r="Q89" i="13"/>
  <c r="Q68" i="9"/>
  <c r="O39" i="9"/>
  <c r="O40" i="9"/>
  <c r="O331" i="13"/>
  <c r="O26" i="11"/>
  <c r="Q112" i="13"/>
  <c r="Q125" i="13"/>
  <c r="Q127" i="13"/>
  <c r="Q31" i="11"/>
  <c r="Q19" i="11"/>
  <c r="Q16" i="11"/>
  <c r="Q88" i="13"/>
  <c r="Q24" i="13"/>
  <c r="P34" i="9"/>
  <c r="P321" i="13"/>
  <c r="Q323" i="13" a="1"/>
  <c r="Q22" i="8"/>
  <c r="Q27" i="8"/>
  <c r="Q31" i="8"/>
  <c r="Q18" i="11"/>
  <c r="P46" i="10"/>
  <c r="P48" i="10"/>
  <c r="Q46" i="10"/>
  <c r="Q48" i="10"/>
  <c r="Q34" i="9"/>
  <c r="Q39" i="9"/>
  <c r="Q81" i="9"/>
  <c r="Q332" i="13"/>
  <c r="P44" i="11"/>
  <c r="N34" i="9"/>
  <c r="N321" i="13"/>
  <c r="O323" i="13" a="1"/>
  <c r="O22" i="8"/>
  <c r="O27" i="8"/>
  <c r="O112" i="13"/>
  <c r="O125" i="13"/>
  <c r="O127" i="13"/>
  <c r="P18" i="10"/>
  <c r="P25" i="10"/>
  <c r="P38" i="11"/>
  <c r="M39" i="9"/>
  <c r="M81" i="9"/>
  <c r="M332" i="13"/>
  <c r="M34" i="9"/>
  <c r="M321" i="13"/>
  <c r="M323" i="13" a="1"/>
  <c r="M22" i="8"/>
  <c r="M27" i="8"/>
  <c r="M112" i="13"/>
  <c r="M125" i="13"/>
  <c r="M127" i="13"/>
  <c r="M18" i="10"/>
  <c r="M25" i="10"/>
  <c r="M41" i="10"/>
  <c r="M47" i="10"/>
  <c r="M48" i="10"/>
  <c r="N46" i="10"/>
  <c r="N48" i="10"/>
  <c r="O46" i="10"/>
  <c r="O48" i="10"/>
  <c r="O34" i="9"/>
  <c r="O321" i="13"/>
  <c r="P323" i="13" a="1"/>
  <c r="P22" i="8"/>
  <c r="P27" i="8"/>
  <c r="P31" i="8"/>
  <c r="P25" i="13"/>
  <c r="P36" i="10"/>
  <c r="P39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Victor Ogundele</author>
  </authors>
  <commentList>
    <comment ref="D51" authorId="0" shapeId="0" xr:uid="{3423CDC3-10FB-4789-95D9-3B6EBF1ECB2D}">
      <text>
        <r>
          <rPr>
            <sz val="9"/>
            <color indexed="81"/>
            <rFont val="Tahoma"/>
            <family val="2"/>
          </rPr>
          <t>Note 29 pg 71: 
renamed from contract liabilities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<sst xmlns="http://schemas.openxmlformats.org/spreadsheetml/2006/main" count="28900" uniqueCount="562">
  <si>
    <t>Model Details</t>
  </si>
  <si>
    <t>Company Information</t>
  </si>
  <si>
    <t>Model Information</t>
  </si>
  <si>
    <t>Model Structure &amp; Navigation</t>
  </si>
  <si>
    <t>Major Timings</t>
  </si>
  <si>
    <t>Sheet structure</t>
  </si>
  <si>
    <t>Model Style Guide</t>
  </si>
  <si>
    <t>Style Guide</t>
  </si>
  <si>
    <t>Names</t>
  </si>
  <si>
    <t>Names used in the Model</t>
  </si>
  <si>
    <t>Glossary</t>
  </si>
  <si>
    <t>key Terms</t>
  </si>
  <si>
    <t>Version Control</t>
  </si>
  <si>
    <t>Summary Audit Control</t>
  </si>
  <si>
    <t>Model Audit Checks</t>
  </si>
  <si>
    <t>Change Log</t>
  </si>
  <si>
    <t>Company Name</t>
  </si>
  <si>
    <t>Purpose of the Model</t>
  </si>
  <si>
    <t>Industry</t>
  </si>
  <si>
    <t>Business Location</t>
  </si>
  <si>
    <t>FMCG</t>
  </si>
  <si>
    <t>support 5-year Strategic Plan</t>
  </si>
  <si>
    <t>Nigeria</t>
  </si>
  <si>
    <t>Model Owner</t>
  </si>
  <si>
    <t>Strategic Management Team</t>
  </si>
  <si>
    <t>Circularity in the Model</t>
  </si>
  <si>
    <t>Iteration Toggle</t>
  </si>
  <si>
    <t>Currency Information</t>
  </si>
  <si>
    <t>NGN</t>
  </si>
  <si>
    <t>Latest Historical Financials end date</t>
  </si>
  <si>
    <t>Model Forecast period</t>
  </si>
  <si>
    <t>Months in a Year</t>
  </si>
  <si>
    <t>Months in each time period</t>
  </si>
  <si>
    <t>Historical Financial Year</t>
  </si>
  <si>
    <t>Forecast Period End Year</t>
  </si>
  <si>
    <t>Cover</t>
  </si>
  <si>
    <t>Guide</t>
  </si>
  <si>
    <t>Summary</t>
  </si>
  <si>
    <t>Calculations</t>
  </si>
  <si>
    <t>Valuation</t>
  </si>
  <si>
    <t>Ratio Analysis</t>
  </si>
  <si>
    <t>Cashflow Statement</t>
  </si>
  <si>
    <t>Balance Sheet</t>
  </si>
  <si>
    <t>Profit or Loss Account</t>
  </si>
  <si>
    <t>Historical &amp; Restructured Financials</t>
  </si>
  <si>
    <t>Inputs &amp; Assumptions</t>
  </si>
  <si>
    <t>Scenarios Inputs</t>
  </si>
  <si>
    <t xml:space="preserve"> </t>
  </si>
  <si>
    <t>Linked Cells</t>
  </si>
  <si>
    <t>Historical cells</t>
  </si>
  <si>
    <t>Percent cells</t>
  </si>
  <si>
    <t>Subtotal cells</t>
  </si>
  <si>
    <t>Total cells</t>
  </si>
  <si>
    <t>Multiples cells</t>
  </si>
  <si>
    <t>FLAG: TRUE(1)</t>
  </si>
  <si>
    <t>FLAG: FALSE(0)</t>
  </si>
  <si>
    <t>Blank cells</t>
  </si>
  <si>
    <t xml:space="preserve">Title </t>
  </si>
  <si>
    <t>Subtitle</t>
  </si>
  <si>
    <t>Heading 1</t>
  </si>
  <si>
    <t>Heading 2</t>
  </si>
  <si>
    <t>Table Headers</t>
  </si>
  <si>
    <t>Input cells</t>
  </si>
  <si>
    <t>Formula cells/Normal Style</t>
  </si>
  <si>
    <t>Model Guide</t>
  </si>
  <si>
    <t>Version</t>
  </si>
  <si>
    <t>Last Updated</t>
  </si>
  <si>
    <t>Current Modeller</t>
  </si>
  <si>
    <t>Name</t>
  </si>
  <si>
    <t>Description</t>
  </si>
  <si>
    <t>Company</t>
  </si>
  <si>
    <t>LastUpated_Date</t>
  </si>
  <si>
    <t>Modeller</t>
  </si>
  <si>
    <t>Terms</t>
  </si>
  <si>
    <t>IS</t>
  </si>
  <si>
    <t>PL</t>
  </si>
  <si>
    <t>BS</t>
  </si>
  <si>
    <t>CF</t>
  </si>
  <si>
    <t>EBIT</t>
  </si>
  <si>
    <t>EBITDA</t>
  </si>
  <si>
    <t>Income statement</t>
  </si>
  <si>
    <t>Balance sheet</t>
  </si>
  <si>
    <t>Cashflow statement</t>
  </si>
  <si>
    <t>Earnings before Interest and Taxes</t>
  </si>
  <si>
    <t>Earnings before Interest and Taxes, Depreciation &amp; Ammortization</t>
  </si>
  <si>
    <t>Fast-moving consumer goods</t>
  </si>
  <si>
    <t>Base Year</t>
  </si>
  <si>
    <t>This is the last year of historical financials(Actual figures)</t>
  </si>
  <si>
    <t>Model Check/ Description</t>
  </si>
  <si>
    <t>Error Count</t>
  </si>
  <si>
    <t>Status</t>
  </si>
  <si>
    <t xml:space="preserve"> Base (Historical) BS Check</t>
  </si>
  <si>
    <t xml:space="preserve"> Base (Historical) BS Solvency Check</t>
  </si>
  <si>
    <t xml:space="preserve"> Restructured) BS Check</t>
  </si>
  <si>
    <t>Restructure  BS Solvency Check</t>
  </si>
  <si>
    <t>Version ID</t>
  </si>
  <si>
    <t>Date Modified</t>
  </si>
  <si>
    <t>Modeler</t>
  </si>
  <si>
    <t>Change Type</t>
  </si>
  <si>
    <t>Description of Changes made</t>
  </si>
  <si>
    <t>Ver 1.01</t>
  </si>
  <si>
    <t>Ω</t>
  </si>
  <si>
    <t>This is meant for definition</t>
  </si>
  <si>
    <t>Units</t>
  </si>
  <si>
    <t>Input</t>
  </si>
  <si>
    <t>Row Totals</t>
  </si>
  <si>
    <t>Hist</t>
  </si>
  <si>
    <t>Proj</t>
  </si>
  <si>
    <t>Start Date</t>
  </si>
  <si>
    <t>End Date</t>
  </si>
  <si>
    <t>Live Scenarios : Base Case</t>
  </si>
  <si>
    <t>Actual</t>
  </si>
  <si>
    <t>Forecast</t>
  </si>
  <si>
    <t>Inputs</t>
  </si>
  <si>
    <t>Scenarios</t>
  </si>
  <si>
    <t>Profit &amp; Loss</t>
  </si>
  <si>
    <t>Model Summary</t>
  </si>
  <si>
    <t>Model Calculation</t>
  </si>
  <si>
    <t>Historicals &amp; Restructured Financials</t>
  </si>
  <si>
    <t>WIP</t>
  </si>
  <si>
    <t>Revenue</t>
  </si>
  <si>
    <t>Cost of sales</t>
  </si>
  <si>
    <t>Gross Profit</t>
  </si>
  <si>
    <t>Administrative expenses</t>
  </si>
  <si>
    <t>Finance income</t>
  </si>
  <si>
    <t>Finance costs</t>
  </si>
  <si>
    <t>Profit before income tax</t>
  </si>
  <si>
    <t>Income tax expense</t>
  </si>
  <si>
    <t>Profit for the year</t>
  </si>
  <si>
    <t>Statement of Financial Position</t>
  </si>
  <si>
    <t>Assets</t>
  </si>
  <si>
    <t>Property, plant and equipment</t>
  </si>
  <si>
    <t>Total non-current assets</t>
  </si>
  <si>
    <t>Inventories</t>
  </si>
  <si>
    <t>Trade and other receivables</t>
  </si>
  <si>
    <t>Prepayments</t>
  </si>
  <si>
    <t>Cash and cash equivalents</t>
  </si>
  <si>
    <t>Total current assets</t>
  </si>
  <si>
    <t>Total assets</t>
  </si>
  <si>
    <t>Equity</t>
  </si>
  <si>
    <t>Share premium</t>
  </si>
  <si>
    <t>Share based payment reserve</t>
  </si>
  <si>
    <t>Retained earnings</t>
  </si>
  <si>
    <t>Total Equity</t>
  </si>
  <si>
    <t>Liabilities</t>
  </si>
  <si>
    <t>Employee benefits</t>
  </si>
  <si>
    <t>Deferred tax liabilities</t>
  </si>
  <si>
    <t>Trade and other payables</t>
  </si>
  <si>
    <t>Contract liabilities</t>
  </si>
  <si>
    <t>Refund liabilities</t>
  </si>
  <si>
    <t>Provisions</t>
  </si>
  <si>
    <t>Total current liabilities</t>
  </si>
  <si>
    <t>Total liabilities</t>
  </si>
  <si>
    <t>Total equity and liabilities</t>
  </si>
  <si>
    <t>Statement of Cashflows</t>
  </si>
  <si>
    <t>Proceeds from sale of property, plant and equipment</t>
  </si>
  <si>
    <t>-</t>
  </si>
  <si>
    <t>Statement of Profit or Loss</t>
  </si>
  <si>
    <t>Financial Summary</t>
  </si>
  <si>
    <t>The financial information presented reflects historical summaries based on International Financial Reporting Standards.</t>
  </si>
  <si>
    <t>Funds Employed</t>
  </si>
  <si>
    <t>Share Capital</t>
  </si>
  <si>
    <t>Share Premium</t>
  </si>
  <si>
    <t>Retained Earnings</t>
  </si>
  <si>
    <t>Shareholder's Fund</t>
  </si>
  <si>
    <t>Current Liabilities</t>
  </si>
  <si>
    <t>Non-current Liabilities</t>
  </si>
  <si>
    <t>Asset Employed</t>
  </si>
  <si>
    <t>Non Current assets</t>
  </si>
  <si>
    <t>Current assets</t>
  </si>
  <si>
    <t>Other comprehensive income, net of tax</t>
  </si>
  <si>
    <t>Declared dividend*</t>
  </si>
  <si>
    <t>Per 50k share data:</t>
  </si>
  <si>
    <t>Basic earnings per share</t>
  </si>
  <si>
    <t>₦/Share</t>
  </si>
  <si>
    <t>Diluted earnings per share</t>
  </si>
  <si>
    <t>Declared dividend per share</t>
  </si>
  <si>
    <t>Net assets per share</t>
  </si>
  <si>
    <t>Cost of Sales</t>
  </si>
  <si>
    <t>Depreciation</t>
  </si>
  <si>
    <t>Interest Expense</t>
  </si>
  <si>
    <t>Interest Income</t>
  </si>
  <si>
    <t>EBT</t>
  </si>
  <si>
    <t>Tax Expense</t>
  </si>
  <si>
    <t>Net Profit</t>
  </si>
  <si>
    <t>Motor Vehicles</t>
  </si>
  <si>
    <t>Financial Statements - Normalised</t>
  </si>
  <si>
    <t>Statements of Profit or Loss</t>
  </si>
  <si>
    <t>SG &amp; A Expenses</t>
  </si>
  <si>
    <t>Impairment</t>
  </si>
  <si>
    <t>Deferred Tax</t>
  </si>
  <si>
    <t>Financial Statements - Notes for Restructuring</t>
  </si>
  <si>
    <t>PL - Notes for Restructuring</t>
  </si>
  <si>
    <t>Line Item 1</t>
  </si>
  <si>
    <t>Value Per Audit</t>
  </si>
  <si>
    <t>Restructured Value</t>
  </si>
  <si>
    <t>Current Tax Expense</t>
  </si>
  <si>
    <t>Reconciliaition- Audited Accounts</t>
  </si>
  <si>
    <t>Restructure PL vs Audit Check</t>
  </si>
  <si>
    <t>Non-Current Assets</t>
  </si>
  <si>
    <t>BS - Notes for Restructuring</t>
  </si>
  <si>
    <t>Property, Plats &amp; Machinery</t>
  </si>
  <si>
    <t>Per Audit</t>
  </si>
  <si>
    <t>Trade &amp; Other Receivables</t>
  </si>
  <si>
    <t>Trade Receivables</t>
  </si>
  <si>
    <t>Reconciliation</t>
  </si>
  <si>
    <t>Other Current Asset</t>
  </si>
  <si>
    <t>Other Current Liablities</t>
  </si>
  <si>
    <t>Trade &amp; Other Payables</t>
  </si>
  <si>
    <t>Per AudIt</t>
  </si>
  <si>
    <t>Trade Payables</t>
  </si>
  <si>
    <t>Other Payables &amp; Accruals</t>
  </si>
  <si>
    <t>Restructured</t>
  </si>
  <si>
    <t>Name of the Loans</t>
  </si>
  <si>
    <t>Due Year</t>
  </si>
  <si>
    <t>Rate</t>
  </si>
  <si>
    <t>Amount</t>
  </si>
  <si>
    <t>LIBOR</t>
  </si>
  <si>
    <t>Loans &amp; Borrowings</t>
  </si>
  <si>
    <t>Cash &amp; Revolver( Overdraft)</t>
  </si>
  <si>
    <t>PP&amp;E</t>
  </si>
  <si>
    <t>Total Non-Current Asset</t>
  </si>
  <si>
    <t>Current Assets</t>
  </si>
  <si>
    <t>Liability &amp; Equity</t>
  </si>
  <si>
    <t>Total Curent Assets</t>
  </si>
  <si>
    <t>Total Assets</t>
  </si>
  <si>
    <t>Non-Current Liabilities</t>
  </si>
  <si>
    <t>Total Non-Current Liabilities</t>
  </si>
  <si>
    <t>Total current Liabilities</t>
  </si>
  <si>
    <t>Total Liabilities</t>
  </si>
  <si>
    <t>Total Equity &amp; Liabilities</t>
  </si>
  <si>
    <t>Reconciliation Check</t>
  </si>
  <si>
    <t>Financial Statements - Per Audit</t>
  </si>
  <si>
    <t>P&amp;L Assumptions</t>
  </si>
  <si>
    <t>YoY growth</t>
  </si>
  <si>
    <t>% of sales</t>
  </si>
  <si>
    <t>% of Prev PPE</t>
  </si>
  <si>
    <t>Fixed Amount</t>
  </si>
  <si>
    <t>% of EBT</t>
  </si>
  <si>
    <t>Dividend</t>
  </si>
  <si>
    <t>Balance Sheet Assumptions</t>
  </si>
  <si>
    <t>depreciation factor</t>
  </si>
  <si>
    <t>Current Asset</t>
  </si>
  <si>
    <t>% of COGS</t>
  </si>
  <si>
    <t>ending balance</t>
  </si>
  <si>
    <t>% of EAT</t>
  </si>
  <si>
    <t>% of SG&amp;A</t>
  </si>
  <si>
    <t>Financing Assumptions</t>
  </si>
  <si>
    <t>Interest Rate Assumptions</t>
  </si>
  <si>
    <t>Monetary rate</t>
  </si>
  <si>
    <t>rate</t>
  </si>
  <si>
    <t>NIBOR</t>
  </si>
  <si>
    <t>Spread on Cash deposit</t>
  </si>
  <si>
    <t>Spread on overdraft</t>
  </si>
  <si>
    <t>Long term debt Assumptions</t>
  </si>
  <si>
    <t>S/N</t>
  </si>
  <si>
    <t>Name of Debt</t>
  </si>
  <si>
    <t>Debt 1</t>
  </si>
  <si>
    <t>Debt 2</t>
  </si>
  <si>
    <t>Debt 3</t>
  </si>
  <si>
    <t>New Debt 1</t>
  </si>
  <si>
    <t>New Debt 2</t>
  </si>
  <si>
    <t>New Debt 3</t>
  </si>
  <si>
    <t>New Debt 4</t>
  </si>
  <si>
    <t>New Debt 5</t>
  </si>
  <si>
    <t>Ending Balance</t>
  </si>
  <si>
    <t>Beginning Balance</t>
  </si>
  <si>
    <t>Change</t>
  </si>
  <si>
    <t>OWC</t>
  </si>
  <si>
    <t>Less: Repayment</t>
  </si>
  <si>
    <t>Total Interest Expense</t>
  </si>
  <si>
    <t>Recon</t>
  </si>
  <si>
    <t>Cashflow From Operations</t>
  </si>
  <si>
    <t>Cashflow From Financing</t>
  </si>
  <si>
    <t>Cashflow From Investing</t>
  </si>
  <si>
    <t>Total Cash generated in the Year</t>
  </si>
  <si>
    <t>Cashflow Schedule</t>
  </si>
  <si>
    <t>Add: Interest Income</t>
  </si>
  <si>
    <t>Less: Interest Expense</t>
  </si>
  <si>
    <t>Change in OWC</t>
  </si>
  <si>
    <t>Total Cash from Operations</t>
  </si>
  <si>
    <t>Capex Addittion</t>
  </si>
  <si>
    <t>Total cash from Investing</t>
  </si>
  <si>
    <t>Share Capital Increase or BuyBack</t>
  </si>
  <si>
    <t>Dividends Paid</t>
  </si>
  <si>
    <t>New Debts Issuance</t>
  </si>
  <si>
    <t>Debt Repayment</t>
  </si>
  <si>
    <t>Total Cash from Financing</t>
  </si>
  <si>
    <t>Less : Taxes</t>
  </si>
  <si>
    <t>Interest Rate</t>
  </si>
  <si>
    <t>Debt 4</t>
  </si>
  <si>
    <t>Debt 5</t>
  </si>
  <si>
    <t>Debt 6</t>
  </si>
  <si>
    <t>Debt 7</t>
  </si>
  <si>
    <t>Debt 8</t>
  </si>
  <si>
    <t>Interest Calculations</t>
  </si>
  <si>
    <t>Cumulative Interest Expense</t>
  </si>
  <si>
    <t>Interest Expense on Debt</t>
  </si>
  <si>
    <t>Interest income calculation</t>
  </si>
  <si>
    <t>Cash</t>
  </si>
  <si>
    <t>Interest Rate on Cash</t>
  </si>
  <si>
    <t>Interest income</t>
  </si>
  <si>
    <t>UACN</t>
  </si>
  <si>
    <t>Gross profit</t>
  </si>
  <si>
    <t>Dividend income</t>
  </si>
  <si>
    <t>Other operating income/(loss)</t>
  </si>
  <si>
    <t>(Impairment loss)/writeback on financial assets</t>
  </si>
  <si>
    <t>Selling and distribution expenses</t>
  </si>
  <si>
    <t>Operating profit/(loss)</t>
  </si>
  <si>
    <t>Net finance income</t>
  </si>
  <si>
    <t>Share of (loss)/profit of associates using the equity method</t>
  </si>
  <si>
    <t>Profit/(loss) before tax</t>
  </si>
  <si>
    <t>Profit/(loss) after tax for the year from continuing operations</t>
  </si>
  <si>
    <t>Discontinued operations</t>
  </si>
  <si>
    <t>Profit/(loss) for the year</t>
  </si>
  <si>
    <t>(Loss)/profit after tax for the year from discontinued operations</t>
  </si>
  <si>
    <t>Non-current assets</t>
  </si>
  <si>
    <t>Intangible assets and goodwill</t>
  </si>
  <si>
    <t>Investment property</t>
  </si>
  <si>
    <t>Investments in associates</t>
  </si>
  <si>
    <t>Finance lease receivables</t>
  </si>
  <si>
    <t>Right of use assets</t>
  </si>
  <si>
    <t>Debt instruments at amortised cost</t>
  </si>
  <si>
    <t>Investments in subsidiaries</t>
  </si>
  <si>
    <t>Deferred tax asset</t>
  </si>
  <si>
    <t>Refund assets</t>
  </si>
  <si>
    <t>Non-current assets held for sale</t>
  </si>
  <si>
    <t>Equity and Liabilities</t>
  </si>
  <si>
    <t>Ordinary share capital</t>
  </si>
  <si>
    <t>Contingency reserve</t>
  </si>
  <si>
    <t>Fair value reserve</t>
  </si>
  <si>
    <t>Equity settled share based</t>
  </si>
  <si>
    <t>Other reserve</t>
  </si>
  <si>
    <t>Total equity</t>
  </si>
  <si>
    <t>Non-current liabilities</t>
  </si>
  <si>
    <t>Government grants</t>
  </si>
  <si>
    <t>Lease liability</t>
  </si>
  <si>
    <t>Total non-current liabilities</t>
  </si>
  <si>
    <t>Current liabilities</t>
  </si>
  <si>
    <t>Current income tax liabilities</t>
  </si>
  <si>
    <t>Dividend payable</t>
  </si>
  <si>
    <t>Equity instruments at fair value through other comprehensive income</t>
  </si>
  <si>
    <t>Equity attributable to equity holders of the Company</t>
  </si>
  <si>
    <t>Non-Controlling Interest</t>
  </si>
  <si>
    <t>Liabilities of disposal group classified as held for sale/distribution to owners</t>
  </si>
  <si>
    <t xml:space="preserve">Cash flows from operating activities
</t>
  </si>
  <si>
    <t>Cash generated from/(used in) operations</t>
  </si>
  <si>
    <t xml:space="preserve"> Corporate tax paid</t>
  </si>
  <si>
    <t>Net cash flows generated from/(used in) operating activities</t>
  </si>
  <si>
    <t>Cash flows from investing activities</t>
  </si>
  <si>
    <t>Purchase of intangible assets</t>
  </si>
  <si>
    <t>Purchase of property, plant and equipment</t>
  </si>
  <si>
    <t>Proceeds on disposal of non-current asset held for sale</t>
  </si>
  <si>
    <t>Purchase of equity instrument at fair value through other comprehensive income</t>
  </si>
  <si>
    <t>Purchase of UPDC REIT units for unbundling to shareholders</t>
  </si>
  <si>
    <t>Purchase of investment properties</t>
  </si>
  <si>
    <t>Proceeds from disposal of subsidiaries</t>
  </si>
  <si>
    <t>Lease prepayment</t>
  </si>
  <si>
    <t>Investment in debt securities</t>
  </si>
  <si>
    <t>Proceeds from maturity of debt instruments</t>
  </si>
  <si>
    <t>Dividend received</t>
  </si>
  <si>
    <t>Interest received</t>
  </si>
  <si>
    <t>Share issue expenses</t>
  </si>
  <si>
    <t>Acquisition of additional interest in subsidiaries</t>
  </si>
  <si>
    <t>Net cash flows generated from/(used in) investing activities</t>
  </si>
  <si>
    <t>Cash flows from financing activities</t>
  </si>
  <si>
    <t>Dividends paid to non-controlling interests</t>
  </si>
  <si>
    <t>Dividends paid to Company shareholders</t>
  </si>
  <si>
    <t>Proceeds from borrowings</t>
  </si>
  <si>
    <t>Dividend refund</t>
  </si>
  <si>
    <t>Rights issue expenses</t>
  </si>
  <si>
    <t>Repayment of borrowings</t>
  </si>
  <si>
    <t>Interest paid on loans</t>
  </si>
  <si>
    <t>Repayment of lease liability principal</t>
  </si>
  <si>
    <t>Interest paid on lease liability</t>
  </si>
  <si>
    <t xml:space="preserve">Proceeds from disposal of shares </t>
  </si>
  <si>
    <t xml:space="preserve"> Proceeds of capital injection by non-controlling interest</t>
  </si>
  <si>
    <t xml:space="preserve">Net cash flows (used in)/generated from financing activities </t>
  </si>
  <si>
    <t>Cash &amp; cash equivalents at the beginning of the year</t>
  </si>
  <si>
    <t xml:space="preserve">Net increase/(decrease) in cash &amp; cash equivalents </t>
  </si>
  <si>
    <t>Cash &amp; cash equivalents at the end the year</t>
  </si>
  <si>
    <t>Build up</t>
  </si>
  <si>
    <t xml:space="preserve">Structure </t>
  </si>
  <si>
    <t xml:space="preserve">(1,511,337)
</t>
  </si>
  <si>
    <t xml:space="preserve">3,066,161
</t>
  </si>
  <si>
    <t xml:space="preserve">(14,246,948)
</t>
  </si>
  <si>
    <t>Finance Income</t>
  </si>
  <si>
    <t>Finance cost</t>
  </si>
  <si>
    <t>Leasehold , Land &amp; Buildings</t>
  </si>
  <si>
    <t>Plants and Machinery</t>
  </si>
  <si>
    <t>Computer Equipment</t>
  </si>
  <si>
    <t>Office Furniture</t>
  </si>
  <si>
    <t>Capital Work in progress</t>
  </si>
  <si>
    <t>Depreciation &amp; Impairment</t>
  </si>
  <si>
    <t>Value per Audit</t>
  </si>
  <si>
    <t>Less Depreciation &amp; Impairment</t>
  </si>
  <si>
    <t>Less Exchange gain</t>
  </si>
  <si>
    <t>Less Unwinding of Discount</t>
  </si>
  <si>
    <t>Current Tax</t>
  </si>
  <si>
    <t>Exchange gain</t>
  </si>
  <si>
    <t>Unwinding of Discount</t>
  </si>
  <si>
    <t>Impairment on Financial Asset</t>
  </si>
  <si>
    <t>No Adjustment</t>
  </si>
  <si>
    <t>Dividend Income</t>
  </si>
  <si>
    <t>Operating Income</t>
  </si>
  <si>
    <t>Profit/Loss from Associates</t>
  </si>
  <si>
    <t>Assets of disposal group classified as held for sale</t>
  </si>
  <si>
    <t>Right of Use Asset</t>
  </si>
  <si>
    <t>LongTerm Trade receivables</t>
  </si>
  <si>
    <t>Short Term Trade receivables</t>
  </si>
  <si>
    <t>Allowance for Impairment of Trade Receivables</t>
  </si>
  <si>
    <t>Other Receivables</t>
  </si>
  <si>
    <t>Receivables from Associates</t>
  </si>
  <si>
    <t>Allowance for expected credit loss on Receivables from Associates</t>
  </si>
  <si>
    <t>Loans to Related Parties</t>
  </si>
  <si>
    <t>Advance Payments</t>
  </si>
  <si>
    <t>Witholding Tax Receivable</t>
  </si>
  <si>
    <t>Staff grants</t>
  </si>
  <si>
    <t>Other Prepayments</t>
  </si>
  <si>
    <t>Other Non-Current Assets</t>
  </si>
  <si>
    <t>Other Non-Current Liablities</t>
  </si>
  <si>
    <t>Provision for employee leave</t>
  </si>
  <si>
    <t>Defined contribution benefit owing to UNICO fund</t>
  </si>
  <si>
    <t>Other payables</t>
  </si>
  <si>
    <t>WHT payable</t>
  </si>
  <si>
    <t>VAT payable</t>
  </si>
  <si>
    <t>PAYE payable</t>
  </si>
  <si>
    <t>Accruals</t>
  </si>
  <si>
    <t>Total Borrowings</t>
  </si>
  <si>
    <t>Eco Bank</t>
  </si>
  <si>
    <t>FBN</t>
  </si>
  <si>
    <t>FBN Commercial Loan</t>
  </si>
  <si>
    <t>Zenith Bank Commercial Loan</t>
  </si>
  <si>
    <t>FSDH</t>
  </si>
  <si>
    <t>Famous Brands LTD</t>
  </si>
  <si>
    <t>Loans</t>
  </si>
  <si>
    <t>Cash &amp; Cash Equivalents</t>
  </si>
  <si>
    <t>Prepayments (Non Current)</t>
  </si>
  <si>
    <t>Prepayments: Current</t>
  </si>
  <si>
    <t>Borrowings</t>
  </si>
  <si>
    <t>Overdraft</t>
  </si>
  <si>
    <t>Short Term Borrowings</t>
  </si>
  <si>
    <t>Long Term</t>
  </si>
  <si>
    <t>Loans: Current</t>
  </si>
  <si>
    <t>Restructured) BS Check</t>
  </si>
  <si>
    <t>Base (Historical) BS Solvency Check</t>
  </si>
  <si>
    <t>Base (Historical) BS Check</t>
  </si>
  <si>
    <t xml:space="preserve"> Unwinding of Discount</t>
  </si>
  <si>
    <t xml:space="preserve"> EBT</t>
  </si>
  <si>
    <t xml:space="preserve"> Current Tax Expense</t>
  </si>
  <si>
    <t xml:space="preserve"> Deferred Tax</t>
  </si>
  <si>
    <t xml:space="preserve"> Net Profit</t>
  </si>
  <si>
    <t xml:space="preserve"> Cost of sales</t>
  </si>
  <si>
    <t xml:space="preserve"> Depreciation &amp; Impairment</t>
  </si>
  <si>
    <t xml:space="preserve"> Revenue</t>
  </si>
  <si>
    <t xml:space="preserve"> Tax Expense</t>
  </si>
  <si>
    <t xml:space="preserve"> Property, plant and equipment</t>
  </si>
  <si>
    <t xml:space="preserve"> Maintenable capex</t>
  </si>
  <si>
    <t xml:space="preserve"> Incremental capex</t>
  </si>
  <si>
    <t>Non-Current Liabilites</t>
  </si>
  <si>
    <t>Origin Year</t>
  </si>
  <si>
    <t>CAPEX</t>
  </si>
  <si>
    <t>Dividend Payabale</t>
  </si>
  <si>
    <t>Equity settle share based</t>
  </si>
  <si>
    <t>Fair Value Reserve</t>
  </si>
  <si>
    <t>Contigency Reserve</t>
  </si>
  <si>
    <t>Ordinary Share Capital</t>
  </si>
  <si>
    <t>Investment In Associates</t>
  </si>
  <si>
    <t>Intangible Assets &amp; Goodwill</t>
  </si>
  <si>
    <t>Property, Plant &amp; Machinery</t>
  </si>
  <si>
    <t>Operating Working Capitral Schedule</t>
  </si>
  <si>
    <t xml:space="preserve"> Dividend</t>
  </si>
  <si>
    <t>Financing Calculation</t>
  </si>
  <si>
    <t>Debt summary Schedule</t>
  </si>
  <si>
    <t>Add: New Debt</t>
  </si>
  <si>
    <t>Issue Flag</t>
  </si>
  <si>
    <t>Due Flag</t>
  </si>
  <si>
    <t>Debt 9</t>
  </si>
  <si>
    <t>Debt 10</t>
  </si>
  <si>
    <t>Debt 11</t>
  </si>
  <si>
    <t>Interest Expenses</t>
  </si>
  <si>
    <t>Add: Depreciation &amp; Impairment</t>
  </si>
  <si>
    <t>Add: Profit/Loss from Associates</t>
  </si>
  <si>
    <t>Less Unwindind of Discount</t>
  </si>
  <si>
    <t>Add :Exchange Gain</t>
  </si>
  <si>
    <t>Intangible assets * Goodwill</t>
  </si>
  <si>
    <t>Investment Property</t>
  </si>
  <si>
    <t>Investment in Associates</t>
  </si>
  <si>
    <t>Iteration swith</t>
  </si>
  <si>
    <t>Discounted Cashflow Analysis (Valuation)</t>
  </si>
  <si>
    <t>Free cashflow (FCF)</t>
  </si>
  <si>
    <t>Tax</t>
  </si>
  <si>
    <t>Tax Rate</t>
  </si>
  <si>
    <t xml:space="preserve">Add: </t>
  </si>
  <si>
    <t>Ammortization</t>
  </si>
  <si>
    <t>Less:</t>
  </si>
  <si>
    <t>Capital Expenditure</t>
  </si>
  <si>
    <t>Change in Working Capital</t>
  </si>
  <si>
    <t>Free Cashflow</t>
  </si>
  <si>
    <t>Weighted Average Cost of Capital (WACC)</t>
  </si>
  <si>
    <t>WACC</t>
  </si>
  <si>
    <t>Cost of Equity</t>
  </si>
  <si>
    <t>Cost of Debt</t>
  </si>
  <si>
    <t>Risk-free Rate</t>
  </si>
  <si>
    <t>Expected Market return</t>
  </si>
  <si>
    <t>Beta</t>
  </si>
  <si>
    <t>E/ (D+E)</t>
  </si>
  <si>
    <t>After-Tax Cost of Debt</t>
  </si>
  <si>
    <t>D/ (D+E)</t>
  </si>
  <si>
    <t>Present Value of Cashflow</t>
  </si>
  <si>
    <t>Present Value of Cashflows</t>
  </si>
  <si>
    <t>Discount Factor</t>
  </si>
  <si>
    <t>Firm Value : Perpetuity Growth Rate Method</t>
  </si>
  <si>
    <t>Growth Rate in Perpetuity</t>
  </si>
  <si>
    <t>PV of CF</t>
  </si>
  <si>
    <t>+</t>
  </si>
  <si>
    <t>PV of Terminal Value</t>
  </si>
  <si>
    <t>=</t>
  </si>
  <si>
    <t>Firm Value</t>
  </si>
  <si>
    <t>Tax-Effected EBIT(NOPAT)</t>
  </si>
  <si>
    <t>Working Capital</t>
  </si>
  <si>
    <t>Terminal Value</t>
  </si>
  <si>
    <t>Using Perpetuity Growth Rate Method</t>
  </si>
  <si>
    <t>Base Case</t>
  </si>
  <si>
    <t>Best Case</t>
  </si>
  <si>
    <t>Worst Case</t>
  </si>
  <si>
    <t>Cost of Goods Sold</t>
  </si>
  <si>
    <t>Key Financials</t>
  </si>
  <si>
    <t>Gross earnings</t>
  </si>
  <si>
    <t>Net Interest Margin</t>
  </si>
  <si>
    <t>Return on Average Equity</t>
  </si>
  <si>
    <t>Return on Average Assets</t>
  </si>
  <si>
    <t>Profitability Ratios</t>
  </si>
  <si>
    <t>ROCE</t>
  </si>
  <si>
    <t>Operating Profit Margin</t>
  </si>
  <si>
    <t>Asset Turnover</t>
  </si>
  <si>
    <t>Gross profit Margin</t>
  </si>
  <si>
    <t>Operating Expenses Margin</t>
  </si>
  <si>
    <t>Cost of Sales Margin</t>
  </si>
  <si>
    <t>EBIT Margin</t>
  </si>
  <si>
    <t>PAT Margin</t>
  </si>
  <si>
    <t>Total Assets Turnover</t>
  </si>
  <si>
    <t>Fixed Assets Turnover</t>
  </si>
  <si>
    <t>Current Assets Turnover</t>
  </si>
  <si>
    <t>PPE Turnover</t>
  </si>
  <si>
    <t>Operating Cashflow Margin</t>
  </si>
  <si>
    <t>Leverage Ratios</t>
  </si>
  <si>
    <t>Current Ratio</t>
  </si>
  <si>
    <t>Acid Test/ Quick Ratio</t>
  </si>
  <si>
    <t>Operating Cashflow Ratio</t>
  </si>
  <si>
    <t>Cash Ratio</t>
  </si>
  <si>
    <t>Leverage/ solvency Ratio</t>
  </si>
  <si>
    <t>Debt Ratio</t>
  </si>
  <si>
    <t>Debt-Equity Ratio</t>
  </si>
  <si>
    <t>Intererst Coverage Ratio(Net Interest Expense)</t>
  </si>
  <si>
    <t>Profit After Tax</t>
  </si>
  <si>
    <t>Capital Employed</t>
  </si>
  <si>
    <t>Operating Expenses</t>
  </si>
  <si>
    <t>Debt</t>
  </si>
  <si>
    <t>Capital Structure</t>
  </si>
  <si>
    <t>Net Interest Expense</t>
  </si>
  <si>
    <t>Tosin Bello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</si>
</sst>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43" formatCode="_(* #,##0.00_);_(* \(#,##0.00\);_(* &quot;-&quot;??_);_(@_)"/>
    <numFmt numFmtId="164" formatCode="[$₦-46A]#,##0.00"/>
    <numFmt numFmtId="165" formatCode="0&quot;Yrs&quot;"/>
    <numFmt numFmtId="166" formatCode="0.0_);[Red]\(0.0\)"/>
    <numFmt numFmtId="167" formatCode="0.00%_);[Red]\(0.00%\)"/>
    <numFmt numFmtId="168" formatCode="0.00\x"/>
    <numFmt numFmtId="169" formatCode="0.00\x_)"/>
    <numFmt numFmtId="170" formatCode="0;\-0;\-"/>
    <numFmt numFmtId="171" formatCode="#,##0;[Red]\(#,##0\);\-"/>
    <numFmt numFmtId="172" formatCode="#,##0_);[Red]\(#,##0\);\-"/>
    <numFmt numFmtId="173" formatCode="#,##0.0_);[Red]\(#,##0.0\);\-"/>
    <numFmt numFmtId="174" formatCode="#,##0.00_);[Red]\(#,##0.00\);\-"/>
    <numFmt numFmtId="175" formatCode="#,##0.0000_);[Red]\(#,##0.0000\);\-"/>
    <numFmt numFmtId="176" formatCode="#,##0.0_);[Red]\(#,##0.0\)"/>
    <numFmt numFmtId="177" formatCode="_(* #,##0_);_(* \(#,##0\);_(* &quot;-&quot;??_);_(@_)"/>
    <numFmt numFmtId="178" formatCode="_-[$₦-46A]* #,##0.00_-;\-[$₦-46A]* #,##0.00_-;_-[$₦-46A]* &quot;-&quot;??_-;_-@_-"/>
    <numFmt numFmtId="179" formatCode="0_);[Red]\(0\)"/>
    <numFmt numFmtId="180" formatCode="_(* #,##0.0000000_);_(* \(#,##0.0000000\);_(* &quot;-&quot;??_);_(@_)"/>
    <numFmt numFmtId="181" formatCode="#,##0.000000_);[Red]\(#,##0.000000\)"/>
    <numFmt numFmtId="182" formatCode="\₦#,##0.00_);[Red]\(\₦#,##0.00\)"/>
    <numFmt numFmtId="183" formatCode="\$#,##0.00_);[Red]\(\$#,##0.00\)"/>
    <numFmt numFmtId="184" formatCode=";;;"/>
    <numFmt numFmtId="185" formatCode="yyyy"/>
    <numFmt numFmtId="186" formatCode="0.000%_);[Red]\(0.000%\)"/>
    <numFmt numFmtId="187" formatCode="[=1]\ &quot;With Circular Reference&quot;;[&lt;&gt;1]\ \ \ &quot;Without Circular Reference&quot;"/>
    <numFmt numFmtId="188" formatCode="&quot;Year&quot;\ 0"/>
    <numFmt numFmtId="189" formatCode="[$-409]d\-mmm\-yy;@"/>
  </numFmts>
  <fonts count="39" x14ac:knownFonts="1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1"/>
      <name val="Arial"/>
      <family val="2"/>
    </font>
    <font>
      <sz val="11"/>
      <color rgb="FF0070C0"/>
      <name val="Arial"/>
      <family val="2"/>
    </font>
    <font>
      <b/>
      <sz val="26"/>
      <color rgb="FF002060"/>
      <name val="Arial"/>
      <family val="2"/>
    </font>
    <font>
      <sz val="20"/>
      <color rgb="FF262626"/>
      <name val="Arial"/>
      <family val="2"/>
    </font>
    <font>
      <b/>
      <sz val="13"/>
      <color rgb="FFC00000"/>
      <name val="Calibri"/>
      <family val="2"/>
      <scheme val="minor"/>
    </font>
    <font>
      <sz val="11"/>
      <color theme="0"/>
      <name val="Arial"/>
      <family val="2"/>
    </font>
    <font>
      <b/>
      <sz val="11"/>
      <color theme="1"/>
      <name val="Arial"/>
      <family val="2"/>
    </font>
    <font>
      <i/>
      <sz val="11"/>
      <color rgb="FF7F7F7F"/>
      <name val="Calibri"/>
      <family val="2"/>
      <scheme val="minor"/>
    </font>
    <font>
      <sz val="11"/>
      <color rgb="FFC00000"/>
      <name val="Arial"/>
      <family val="2"/>
    </font>
    <font>
      <sz val="11"/>
      <color theme="0" tint="-0.24994659260841701"/>
      <name val="Arial"/>
      <family val="2"/>
    </font>
    <font>
      <b/>
      <u/>
      <sz val="11"/>
      <color theme="1"/>
      <name val="Arial"/>
      <family val="2"/>
    </font>
    <font>
      <sz val="11"/>
      <color rgb="FF100BEF"/>
      <name val="Arial"/>
      <family val="2"/>
    </font>
    <font>
      <b/>
      <sz val="11"/>
      <color theme="0" tint="-0.24994659260841701"/>
      <name val="Arial"/>
      <family val="2"/>
    </font>
    <font>
      <b/>
      <sz val="11"/>
      <color indexed="8" tint="-0.24994659260841701"/>
      <name val="Arial"/>
      <family val="2"/>
    </font>
    <font>
      <sz val="8"/>
      <name val="Arial"/>
      <family val="2"/>
    </font>
    <font>
      <b/>
      <sz val="11"/>
      <color rgb="FF0070C0"/>
      <name val="Arial"/>
      <family val="2"/>
    </font>
    <font>
      <sz val="11"/>
      <color theme="1"/>
      <name val="Arial Nova"/>
      <family val="2"/>
    </font>
    <font>
      <b/>
      <sz val="11"/>
      <color theme="1"/>
      <name val="Arial Nova"/>
      <family val="2"/>
    </font>
    <font>
      <sz val="11"/>
      <color theme="4"/>
      <name val="Calibri"/>
      <family val="2"/>
      <scheme val="minor"/>
    </font>
    <font>
      <sz val="11"/>
      <color theme="4"/>
      <name val="Arial Nova"/>
      <family val="2"/>
    </font>
    <font>
      <b/>
      <sz val="15"/>
      <color rgb="FF1C4D86"/>
      <name val="Arial Nova"/>
      <family val="2"/>
    </font>
    <font>
      <b/>
      <sz val="13"/>
      <color rgb="FFB01C2E"/>
      <name val="Arial Nova"/>
      <family val="2"/>
    </font>
    <font>
      <i/>
      <sz val="11"/>
      <color theme="0" tint="-0.34998626667073579"/>
      <name val="Arial Nova"/>
      <family val="2"/>
    </font>
    <font>
      <sz val="11"/>
      <name val="Arial Nova"/>
      <family val="2"/>
    </font>
    <font>
      <sz val="9"/>
      <color indexed="81"/>
      <name val="Tahoma"/>
      <family val="2"/>
    </font>
    <font>
      <i/>
      <sz val="11"/>
      <color theme="0"/>
      <name val="Calibri"/>
      <family val="2"/>
      <scheme val="minor"/>
    </font>
    <font>
      <b/>
      <sz val="12"/>
      <color theme="3"/>
      <name val="Calibri"/>
      <family val="2"/>
      <scheme val="minor"/>
    </font>
    <font>
      <b/>
      <sz val="14"/>
      <color rgb="FFC00000"/>
      <name val="Calibri"/>
      <family val="2"/>
      <scheme val="minor"/>
    </font>
    <font>
      <sz val="11"/>
      <color rgb="FFFF0000"/>
      <name val="Arial Nova"/>
      <family val="2"/>
    </font>
    <font>
      <b/>
      <sz val="11"/>
      <color rgb="FFC00000"/>
      <name val="Arial"/>
      <family val="2"/>
    </font>
    <font>
      <b/>
      <sz val="12"/>
      <color rgb="FFC00000"/>
      <name val="Arial"/>
      <family val="2"/>
    </font>
    <font>
      <b/>
      <sz val="13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8" tint="0.39997558519241921"/>
        <bgColor indexed="65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gray125">
        <bgColor rgb="FF00B050"/>
      </patternFill>
    </fill>
    <fill>
      <patternFill patternType="mediumGray">
        <fgColor theme="2" tint="-0.499984740745262"/>
        <bgColor indexed="65"/>
      </patternFill>
    </fill>
    <fill>
      <patternFill patternType="solid">
        <fgColor rgb="FFFF0000"/>
        <bgColor indexed="64"/>
      </patternFill>
    </fill>
    <fill>
      <patternFill patternType="darkGray">
        <fgColor rgb="FF00B050"/>
      </patternFill>
    </fill>
  </fills>
  <borders count="2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theme="1"/>
      </left>
      <right style="double">
        <color theme="1"/>
      </right>
      <top style="double">
        <color theme="1"/>
      </top>
      <bottom style="double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 style="double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medium">
        <color theme="1" tint="0.49998474074526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indexed="64"/>
      </right>
      <top style="thin">
        <color indexed="64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</borders>
  <cellStyleXfs count="25">
    <xf numFmtId="176" fontId="0" fillId="0" borderId="0" applyFill="0" applyBorder="0" applyAlignment="0" applyProtection="0"/>
    <xf numFmtId="167" fontId="3" fillId="0" borderId="0" applyFont="0" applyFill="0" applyBorder="0" applyAlignment="0" applyProtection="0"/>
    <xf numFmtId="0" fontId="9" fillId="7" borderId="0" applyNumberFormat="0" applyBorder="0" applyAlignment="0" applyProtection="0"/>
    <xf numFmtId="0" fontId="5" fillId="0" borderId="0" applyNumberFormat="0" applyFill="0" applyAlignment="0" applyProtection="0"/>
    <xf numFmtId="0" fontId="11" fillId="0" borderId="21" applyNumberFormat="0" applyFill="0" applyAlignment="0" applyProtection="0"/>
    <xf numFmtId="0" fontId="6" fillId="3" borderId="1" applyNumberFormat="0" applyFont="0" applyAlignment="0" applyProtection="0"/>
    <xf numFmtId="0" fontId="3" fillId="0" borderId="2" applyNumberFormat="0" applyFont="0" applyFill="0" applyAlignment="0" applyProtection="0"/>
    <xf numFmtId="0" fontId="13" fillId="0" borderId="4" applyNumberFormat="0" applyFill="0" applyAlignment="0" applyProtection="0"/>
    <xf numFmtId="0" fontId="4" fillId="2" borderId="0" applyNumberFormat="0" applyBorder="0" applyAlignment="0" applyProtection="0"/>
    <xf numFmtId="176" fontId="8" fillId="0" borderId="0" applyFill="0" applyBorder="0" applyAlignment="0" applyProtection="0"/>
    <xf numFmtId="168" fontId="7" fillId="0" borderId="0" applyFont="0" applyFill="0" applyBorder="0" applyAlignment="0" applyProtection="0"/>
    <xf numFmtId="166" fontId="10" fillId="0" borderId="0" applyNumberFormat="0" applyBorder="0" applyAlignment="0" applyProtection="0"/>
    <xf numFmtId="166" fontId="12" fillId="4" borderId="0" applyNumberFormat="0" applyBorder="0" applyAlignment="0" applyProtection="0"/>
    <xf numFmtId="166" fontId="7" fillId="0" borderId="5" applyNumberFormat="0" applyFont="0" applyFill="0" applyAlignment="0" applyProtection="0"/>
    <xf numFmtId="43" fontId="7" fillId="0" borderId="0" applyFont="0" applyFill="0" applyBorder="0" applyAlignment="0" applyProtection="0"/>
    <xf numFmtId="0" fontId="14" fillId="0" borderId="0" applyNumberFormat="0" applyFill="0" applyBorder="0" applyAlignment="0" applyProtection="0"/>
    <xf numFmtId="170" fontId="13" fillId="5" borderId="0" applyBorder="0" applyProtection="0">
      <alignment horizontal="center" vertical="center"/>
    </xf>
    <xf numFmtId="166" fontId="7" fillId="6" borderId="6" applyFont="0" applyProtection="0"/>
    <xf numFmtId="15" fontId="7" fillId="0" borderId="0" applyFont="0" applyFill="0" applyBorder="0" applyAlignment="0" applyProtection="0"/>
    <xf numFmtId="166" fontId="16" fillId="0" borderId="0" applyNumberFormat="0" applyFill="0" applyBorder="0" applyAlignment="0" applyProtection="0"/>
    <xf numFmtId="182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4" fontId="1" fillId="8" borderId="0" applyFont="0" applyBorder="0" applyAlignment="0" applyProtection="0"/>
    <xf numFmtId="40" fontId="25" fillId="0" borderId="0" applyNumberFormat="0" applyFill="0" applyBorder="0" applyAlignment="0" applyProtection="0"/>
    <xf numFmtId="40" fontId="12" fillId="4" borderId="9" applyNumberFormat="0" applyAlignment="0" applyProtection="0">
      <alignment horizontal="center" vertical="center" wrapText="1"/>
    </xf>
  </cellStyleXfs>
  <cellXfs count="192">
    <xf numFmtId="176" fontId="0" fillId="0" borderId="0" xfId="0"/>
    <xf numFmtId="15" fontId="0" fillId="0" borderId="0" xfId="0" applyNumberFormat="1"/>
    <xf numFmtId="0" fontId="0" fillId="0" borderId="0" xfId="0" applyNumberFormat="1"/>
    <xf numFmtId="167" fontId="0" fillId="0" borderId="0" xfId="1" applyFont="1"/>
    <xf numFmtId="166" fontId="0" fillId="3" borderId="1" xfId="5" applyNumberFormat="1" applyFont="1"/>
    <xf numFmtId="166" fontId="0" fillId="0" borderId="2" xfId="6" applyNumberFormat="1" applyFont="1"/>
    <xf numFmtId="166" fontId="4" fillId="2" borderId="0" xfId="8" applyNumberFormat="1"/>
    <xf numFmtId="169" fontId="0" fillId="0" borderId="0" xfId="10" applyNumberFormat="1" applyFont="1"/>
    <xf numFmtId="166" fontId="9" fillId="7" borderId="0" xfId="2" applyNumberFormat="1"/>
    <xf numFmtId="166" fontId="10" fillId="0" borderId="0" xfId="11"/>
    <xf numFmtId="166" fontId="5" fillId="0" borderId="0" xfId="3" applyNumberFormat="1"/>
    <xf numFmtId="166" fontId="11" fillId="0" borderId="21" xfId="4" applyNumberFormat="1"/>
    <xf numFmtId="166" fontId="12" fillId="4" borderId="0" xfId="12"/>
    <xf numFmtId="166" fontId="13" fillId="0" borderId="4" xfId="7" applyNumberFormat="1"/>
    <xf numFmtId="166" fontId="0" fillId="0" borderId="5" xfId="13" applyNumberFormat="1" applyFont="1"/>
    <xf numFmtId="170" fontId="13" fillId="5" borderId="0" xfId="16">
      <alignment horizontal="center" vertical="center"/>
    </xf>
    <xf numFmtId="166" fontId="0" fillId="6" borderId="6" xfId="17" applyFont="1"/>
    <xf numFmtId="164" fontId="0" fillId="3" borderId="1" xfId="5" applyNumberFormat="1" applyFont="1"/>
    <xf numFmtId="15" fontId="0" fillId="3" borderId="1" xfId="5" applyNumberFormat="1" applyFont="1"/>
    <xf numFmtId="165" fontId="0" fillId="3" borderId="1" xfId="5" applyNumberFormat="1" applyFont="1"/>
    <xf numFmtId="166" fontId="12" fillId="4" borderId="3" xfId="12" applyBorder="1"/>
    <xf numFmtId="15" fontId="0" fillId="0" borderId="0" xfId="18" applyFont="1" applyAlignment="1">
      <alignment horizontal="left" vertical="center"/>
    </xf>
    <xf numFmtId="166" fontId="14" fillId="0" borderId="0" xfId="15" applyNumberFormat="1"/>
    <xf numFmtId="15" fontId="0" fillId="0" borderId="0" xfId="18" applyFont="1"/>
    <xf numFmtId="15" fontId="15" fillId="0" borderId="2" xfId="6" applyNumberFormat="1" applyFont="1"/>
    <xf numFmtId="170" fontId="13" fillId="5" borderId="0" xfId="16" applyAlignment="1">
      <alignment horizontal="right" vertical="center"/>
    </xf>
    <xf numFmtId="166" fontId="14" fillId="0" borderId="0" xfId="15" applyNumberFormat="1" applyAlignment="1">
      <alignment horizontal="right"/>
    </xf>
    <xf numFmtId="166" fontId="14" fillId="0" borderId="0" xfId="15" applyNumberFormat="1" applyAlignment="1">
      <alignment horizontal="center"/>
    </xf>
    <xf numFmtId="176" fontId="13" fillId="0" borderId="0" xfId="0" applyFont="1"/>
    <xf numFmtId="171" fontId="7" fillId="0" borderId="0" xfId="0" applyNumberFormat="1" applyFont="1"/>
    <xf numFmtId="172" fontId="11" fillId="0" borderId="21" xfId="4" applyNumberFormat="1"/>
    <xf numFmtId="172" fontId="16" fillId="0" borderId="3" xfId="19" applyNumberFormat="1" applyBorder="1"/>
    <xf numFmtId="172" fontId="8" fillId="0" borderId="3" xfId="9" applyNumberFormat="1" applyBorder="1" applyAlignment="1"/>
    <xf numFmtId="172" fontId="8" fillId="0" borderId="3" xfId="9" applyNumberFormat="1" applyBorder="1"/>
    <xf numFmtId="173" fontId="14" fillId="0" borderId="0" xfId="15" applyNumberFormat="1"/>
    <xf numFmtId="171" fontId="16" fillId="0" borderId="0" xfId="19" applyNumberFormat="1" applyAlignment="1"/>
    <xf numFmtId="171" fontId="8" fillId="0" borderId="0" xfId="9" applyNumberFormat="1" applyAlignment="1"/>
    <xf numFmtId="171" fontId="8" fillId="0" borderId="0" xfId="9" applyNumberFormat="1"/>
    <xf numFmtId="171" fontId="17" fillId="0" borderId="0" xfId="0" applyNumberFormat="1" applyFont="1"/>
    <xf numFmtId="171" fontId="16" fillId="0" borderId="0" xfId="19" applyNumberFormat="1"/>
    <xf numFmtId="172" fontId="0" fillId="0" borderId="0" xfId="0" applyNumberFormat="1" applyAlignment="1"/>
    <xf numFmtId="172" fontId="8" fillId="0" borderId="0" xfId="9" applyNumberFormat="1" applyAlignment="1"/>
    <xf numFmtId="172" fontId="18" fillId="0" borderId="0" xfId="0" applyNumberFormat="1" applyFont="1" applyAlignment="1"/>
    <xf numFmtId="173" fontId="0" fillId="0" borderId="0" xfId="0" applyNumberFormat="1" applyAlignment="1"/>
    <xf numFmtId="173" fontId="8" fillId="0" borderId="0" xfId="9" applyNumberFormat="1" applyAlignment="1"/>
    <xf numFmtId="171" fontId="0" fillId="0" borderId="0" xfId="0" applyNumberFormat="1"/>
    <xf numFmtId="173" fontId="8" fillId="0" borderId="5" xfId="13" applyNumberFormat="1" applyFont="1" applyAlignment="1"/>
    <xf numFmtId="173" fontId="8" fillId="0" borderId="7" xfId="9" applyNumberFormat="1" applyBorder="1" applyAlignment="1"/>
    <xf numFmtId="172" fontId="16" fillId="0" borderId="0" xfId="19" applyNumberFormat="1"/>
    <xf numFmtId="176" fontId="8" fillId="0" borderId="0" xfId="9"/>
    <xf numFmtId="173" fontId="8" fillId="0" borderId="5" xfId="9" applyNumberFormat="1" applyBorder="1" applyAlignment="1"/>
    <xf numFmtId="172" fontId="5" fillId="0" borderId="0" xfId="3" applyNumberFormat="1"/>
    <xf numFmtId="172" fontId="5" fillId="0" borderId="0" xfId="3" applyNumberFormat="1" applyAlignment="1">
      <alignment horizontal="center"/>
    </xf>
    <xf numFmtId="176" fontId="7" fillId="0" borderId="0" xfId="0" applyFont="1"/>
    <xf numFmtId="0" fontId="14" fillId="0" borderId="0" xfId="15" applyAlignment="1">
      <alignment horizontal="left"/>
    </xf>
    <xf numFmtId="172" fontId="11" fillId="0" borderId="21" xfId="4" applyNumberFormat="1" applyAlignment="1"/>
    <xf numFmtId="166" fontId="16" fillId="0" borderId="0" xfId="19"/>
    <xf numFmtId="166" fontId="13" fillId="0" borderId="5" xfId="13" applyFont="1"/>
    <xf numFmtId="173" fontId="13" fillId="0" borderId="4" xfId="7" applyNumberFormat="1"/>
    <xf numFmtId="176" fontId="17" fillId="0" borderId="0" xfId="0" applyFont="1"/>
    <xf numFmtId="176" fontId="0" fillId="0" borderId="0" xfId="0" applyAlignment="1">
      <alignment horizontal="left" indent="1"/>
    </xf>
    <xf numFmtId="166" fontId="19" fillId="0" borderId="0" xfId="19" applyFont="1"/>
    <xf numFmtId="174" fontId="0" fillId="0" borderId="0" xfId="0" applyNumberFormat="1"/>
    <xf numFmtId="174" fontId="0" fillId="0" borderId="5" xfId="13" applyNumberFormat="1" applyFont="1"/>
    <xf numFmtId="166" fontId="0" fillId="0" borderId="5" xfId="13" applyFont="1"/>
    <xf numFmtId="173" fontId="13" fillId="0" borderId="5" xfId="13" applyNumberFormat="1" applyFont="1"/>
    <xf numFmtId="175" fontId="0" fillId="0" borderId="0" xfId="0" applyNumberFormat="1"/>
    <xf numFmtId="173" fontId="0" fillId="0" borderId="0" xfId="0" applyNumberFormat="1"/>
    <xf numFmtId="173" fontId="13" fillId="0" borderId="0" xfId="0" applyNumberFormat="1" applyFont="1"/>
    <xf numFmtId="166" fontId="20" fillId="0" borderId="0" xfId="19" applyFont="1"/>
    <xf numFmtId="171" fontId="5" fillId="0" borderId="0" xfId="3" applyNumberFormat="1"/>
    <xf numFmtId="43" fontId="0" fillId="0" borderId="0" xfId="14" applyFont="1"/>
    <xf numFmtId="177" fontId="0" fillId="0" borderId="0" xfId="14" applyNumberFormat="1" applyFont="1"/>
    <xf numFmtId="43" fontId="7" fillId="0" borderId="0" xfId="14" applyFont="1"/>
    <xf numFmtId="43" fontId="13" fillId="0" borderId="0" xfId="14" applyFont="1"/>
    <xf numFmtId="176" fontId="0" fillId="0" borderId="0" xfId="0" applyAlignment="1">
      <alignment horizontal="center"/>
    </xf>
    <xf numFmtId="178" fontId="0" fillId="0" borderId="0" xfId="0" applyNumberFormat="1"/>
    <xf numFmtId="176" fontId="22" fillId="0" borderId="0" xfId="9" applyFont="1"/>
    <xf numFmtId="176" fontId="13" fillId="0" borderId="5" xfId="13" applyNumberFormat="1" applyFont="1"/>
    <xf numFmtId="176" fontId="13" fillId="0" borderId="4" xfId="7" applyNumberFormat="1"/>
    <xf numFmtId="179" fontId="0" fillId="0" borderId="0" xfId="0" applyNumberFormat="1"/>
    <xf numFmtId="176" fontId="14" fillId="0" borderId="0" xfId="15" applyNumberFormat="1"/>
    <xf numFmtId="43" fontId="13" fillId="0" borderId="5" xfId="13" applyNumberFormat="1" applyFont="1"/>
    <xf numFmtId="180" fontId="7" fillId="0" borderId="0" xfId="14" applyNumberFormat="1" applyFont="1"/>
    <xf numFmtId="181" fontId="22" fillId="0" borderId="0" xfId="9" applyNumberFormat="1" applyFont="1"/>
    <xf numFmtId="176" fontId="23" fillId="0" borderId="0" xfId="0" applyFont="1"/>
    <xf numFmtId="176" fontId="24" fillId="0" borderId="0" xfId="0" applyFont="1"/>
    <xf numFmtId="167" fontId="23" fillId="0" borderId="0" xfId="1" applyFont="1"/>
    <xf numFmtId="176" fontId="23" fillId="0" borderId="0" xfId="0" applyFont="1" applyAlignment="1">
      <alignment horizontal="left"/>
    </xf>
    <xf numFmtId="38" fontId="27" fillId="0" borderId="8" xfId="3" applyNumberFormat="1" applyFont="1" applyBorder="1"/>
    <xf numFmtId="176" fontId="23" fillId="0" borderId="8" xfId="0" applyFont="1" applyBorder="1"/>
    <xf numFmtId="38" fontId="26" fillId="0" borderId="8" xfId="23" applyNumberFormat="1" applyFont="1" applyBorder="1"/>
    <xf numFmtId="38" fontId="26" fillId="0" borderId="0" xfId="23" applyNumberFormat="1" applyFont="1"/>
    <xf numFmtId="38" fontId="29" fillId="0" borderId="0" xfId="19" applyNumberFormat="1" applyFont="1" applyAlignment="1">
      <alignment horizontal="left" vertical="center"/>
    </xf>
    <xf numFmtId="167" fontId="26" fillId="0" borderId="0" xfId="1" applyFont="1"/>
    <xf numFmtId="38" fontId="30" fillId="3" borderId="1" xfId="5" applyNumberFormat="1" applyFont="1" applyProtection="1"/>
    <xf numFmtId="176" fontId="30" fillId="0" borderId="0" xfId="0" applyFont="1"/>
    <xf numFmtId="38" fontId="29" fillId="0" borderId="8" xfId="19" applyNumberFormat="1" applyFont="1" applyBorder="1" applyAlignment="1">
      <alignment horizontal="left" vertical="center"/>
    </xf>
    <xf numFmtId="176" fontId="30" fillId="0" borderId="8" xfId="0" applyFont="1" applyBorder="1"/>
    <xf numFmtId="38" fontId="28" fillId="0" borderId="21" xfId="4" applyNumberFormat="1" applyFont="1"/>
    <xf numFmtId="38" fontId="27" fillId="0" borderId="0" xfId="3" applyNumberFormat="1" applyFont="1"/>
    <xf numFmtId="176" fontId="23" fillId="0" borderId="0" xfId="0" applyFont="1" applyBorder="1"/>
    <xf numFmtId="38" fontId="29" fillId="0" borderId="0" xfId="19" applyNumberFormat="1" applyFont="1" applyBorder="1" applyAlignment="1">
      <alignment horizontal="left" vertical="center"/>
    </xf>
    <xf numFmtId="38" fontId="26" fillId="0" borderId="0" xfId="23" applyNumberFormat="1" applyFont="1" applyBorder="1"/>
    <xf numFmtId="176" fontId="30" fillId="0" borderId="0" xfId="0" applyFont="1" applyBorder="1"/>
    <xf numFmtId="43" fontId="23" fillId="0" borderId="0" xfId="14" applyFont="1"/>
    <xf numFmtId="43" fontId="24" fillId="0" borderId="0" xfId="14" applyFont="1"/>
    <xf numFmtId="177" fontId="23" fillId="0" borderId="0" xfId="14" applyNumberFormat="1" applyFont="1"/>
    <xf numFmtId="177" fontId="24" fillId="0" borderId="0" xfId="14" applyNumberFormat="1" applyFont="1"/>
    <xf numFmtId="167" fontId="30" fillId="3" borderId="1" xfId="5" applyNumberFormat="1" applyFont="1" applyProtection="1"/>
    <xf numFmtId="4" fontId="30" fillId="3" borderId="1" xfId="5" applyNumberFormat="1" applyFont="1" applyProtection="1"/>
    <xf numFmtId="168" fontId="30" fillId="3" borderId="1" xfId="5" applyNumberFormat="1" applyFont="1" applyProtection="1"/>
    <xf numFmtId="38" fontId="5" fillId="0" borderId="0" xfId="3" applyNumberFormat="1"/>
    <xf numFmtId="176" fontId="0" fillId="0" borderId="0" xfId="0" applyBorder="1"/>
    <xf numFmtId="176" fontId="0" fillId="0" borderId="2" xfId="6" applyNumberFormat="1" applyFont="1"/>
    <xf numFmtId="176" fontId="11" fillId="0" borderId="21" xfId="4" applyNumberFormat="1"/>
    <xf numFmtId="38" fontId="0" fillId="0" borderId="0" xfId="0" applyNumberFormat="1"/>
    <xf numFmtId="38" fontId="0" fillId="0" borderId="5" xfId="0" applyNumberFormat="1" applyBorder="1"/>
    <xf numFmtId="38" fontId="9" fillId="7" borderId="0" xfId="2" applyNumberFormat="1"/>
    <xf numFmtId="38" fontId="13" fillId="5" borderId="0" xfId="16" applyNumberFormat="1" applyAlignment="1">
      <alignment horizontal="right" vertical="center"/>
    </xf>
    <xf numFmtId="38" fontId="14" fillId="0" borderId="0" xfId="15" applyNumberFormat="1" applyAlignment="1">
      <alignment horizontal="right"/>
    </xf>
    <xf numFmtId="38" fontId="7" fillId="0" borderId="0" xfId="14" applyNumberFormat="1" applyFont="1"/>
    <xf numFmtId="185" fontId="0" fillId="0" borderId="0" xfId="0" applyNumberFormat="1"/>
    <xf numFmtId="185" fontId="0" fillId="0" borderId="0" xfId="18" applyNumberFormat="1" applyFont="1"/>
    <xf numFmtId="0" fontId="23" fillId="3" borderId="1" xfId="5" applyNumberFormat="1" applyFont="1" applyAlignment="1">
      <alignment horizontal="left"/>
    </xf>
    <xf numFmtId="1" fontId="0" fillId="0" borderId="0" xfId="0" applyNumberFormat="1"/>
    <xf numFmtId="176" fontId="13" fillId="0" borderId="2" xfId="6" applyNumberFormat="1" applyFont="1"/>
    <xf numFmtId="166" fontId="32" fillId="7" borderId="0" xfId="15" applyNumberFormat="1" applyFont="1" applyFill="1"/>
    <xf numFmtId="15" fontId="0" fillId="0" borderId="0" xfId="0" applyNumberFormat="1" applyAlignment="1">
      <alignment horizontal="left"/>
    </xf>
    <xf numFmtId="176" fontId="8" fillId="0" borderId="0" xfId="9" applyAlignment="1">
      <alignment horizontal="right"/>
    </xf>
    <xf numFmtId="176" fontId="22" fillId="0" borderId="0" xfId="9" applyFont="1" applyAlignment="1">
      <alignment horizontal="right"/>
    </xf>
    <xf numFmtId="172" fontId="8" fillId="0" borderId="3" xfId="9" applyNumberFormat="1" applyBorder="1" applyAlignment="1">
      <alignment horizontal="right"/>
    </xf>
    <xf numFmtId="166" fontId="7" fillId="0" borderId="5" xfId="13" applyFont="1"/>
    <xf numFmtId="176" fontId="5" fillId="0" borderId="0" xfId="3" applyNumberFormat="1"/>
    <xf numFmtId="177" fontId="7" fillId="0" borderId="0" xfId="14" applyNumberFormat="1" applyFont="1"/>
    <xf numFmtId="38" fontId="13" fillId="0" borderId="0" xfId="0" applyNumberFormat="1" applyFont="1"/>
    <xf numFmtId="43" fontId="23" fillId="0" borderId="0" xfId="14" applyFont="1" applyAlignment="1">
      <alignment horizontal="left"/>
    </xf>
    <xf numFmtId="43" fontId="0" fillId="0" borderId="0" xfId="14" applyFont="1" applyAlignment="1">
      <alignment horizontal="left"/>
    </xf>
    <xf numFmtId="177" fontId="23" fillId="0" borderId="0" xfId="14" applyNumberFormat="1" applyFont="1" applyAlignment="1">
      <alignment horizontal="left"/>
    </xf>
    <xf numFmtId="167" fontId="30" fillId="3" borderId="1" xfId="1" applyFont="1" applyFill="1" applyBorder="1" applyProtection="1"/>
    <xf numFmtId="1" fontId="30" fillId="3" borderId="1" xfId="1" applyNumberFormat="1" applyFont="1" applyFill="1" applyBorder="1" applyProtection="1"/>
    <xf numFmtId="2" fontId="23" fillId="0" borderId="0" xfId="1" applyNumberFormat="1" applyFont="1"/>
    <xf numFmtId="1" fontId="30" fillId="3" borderId="1" xfId="5" applyNumberFormat="1" applyFont="1" applyProtection="1"/>
    <xf numFmtId="43" fontId="0" fillId="0" borderId="0" xfId="14" applyFont="1" applyAlignment="1"/>
    <xf numFmtId="167" fontId="26" fillId="0" borderId="0" xfId="1" applyFont="1" applyAlignment="1">
      <alignment horizontal="center"/>
    </xf>
    <xf numFmtId="186" fontId="26" fillId="0" borderId="0" xfId="1" applyNumberFormat="1" applyFont="1"/>
    <xf numFmtId="177" fontId="30" fillId="3" borderId="1" xfId="14" applyNumberFormat="1" applyFont="1" applyFill="1" applyBorder="1" applyProtection="1"/>
    <xf numFmtId="38" fontId="33" fillId="0" borderId="0" xfId="3" applyNumberFormat="1" applyFont="1"/>
    <xf numFmtId="176" fontId="33" fillId="0" borderId="0" xfId="3" applyNumberFormat="1" applyFont="1" applyAlignment="1">
      <alignment horizontal="left"/>
    </xf>
    <xf numFmtId="38" fontId="5" fillId="0" borderId="0" xfId="3" applyNumberFormat="1" applyAlignment="1">
      <alignment horizontal="left" vertical="center"/>
    </xf>
    <xf numFmtId="10" fontId="26" fillId="0" borderId="0" xfId="23" applyNumberFormat="1" applyFont="1"/>
    <xf numFmtId="0" fontId="23" fillId="3" borderId="1" xfId="5" applyNumberFormat="1" applyFont="1" applyAlignment="1">
      <alignment horizontal="right"/>
    </xf>
    <xf numFmtId="167" fontId="23" fillId="3" borderId="1" xfId="1" applyFont="1" applyFill="1" applyBorder="1" applyAlignment="1">
      <alignment horizontal="right"/>
    </xf>
    <xf numFmtId="177" fontId="23" fillId="3" borderId="1" xfId="14" applyNumberFormat="1" applyFont="1" applyFill="1" applyBorder="1" applyAlignment="1">
      <alignment horizontal="right"/>
    </xf>
    <xf numFmtId="176" fontId="34" fillId="0" borderId="21" xfId="4" applyNumberFormat="1" applyFont="1"/>
    <xf numFmtId="176" fontId="23" fillId="0" borderId="2" xfId="6" applyNumberFormat="1" applyFont="1"/>
    <xf numFmtId="176" fontId="0" fillId="0" borderId="10" xfId="0" applyBorder="1"/>
    <xf numFmtId="176" fontId="0" fillId="0" borderId="11" xfId="0" applyBorder="1"/>
    <xf numFmtId="176" fontId="0" fillId="0" borderId="11" xfId="0" applyFill="1" applyBorder="1"/>
    <xf numFmtId="176" fontId="0" fillId="0" borderId="13" xfId="0" applyFill="1" applyBorder="1"/>
    <xf numFmtId="176" fontId="0" fillId="0" borderId="14" xfId="0" applyBorder="1"/>
    <xf numFmtId="166" fontId="12" fillId="4" borderId="0" xfId="12" applyAlignment="1">
      <alignment horizontal="right"/>
    </xf>
    <xf numFmtId="38" fontId="0" fillId="3" borderId="15" xfId="5" applyNumberFormat="1" applyFont="1" applyBorder="1"/>
    <xf numFmtId="167" fontId="0" fillId="0" borderId="12" xfId="1" applyFont="1" applyBorder="1"/>
    <xf numFmtId="0" fontId="0" fillId="0" borderId="12" xfId="0" applyNumberFormat="1" applyBorder="1"/>
    <xf numFmtId="176" fontId="0" fillId="0" borderId="12" xfId="0" applyBorder="1" applyAlignment="1">
      <alignment horizontal="right"/>
    </xf>
    <xf numFmtId="184" fontId="0" fillId="8" borderId="0" xfId="22" applyFont="1"/>
    <xf numFmtId="38" fontId="13" fillId="0" borderId="5" xfId="0" applyNumberFormat="1" applyFont="1" applyBorder="1"/>
    <xf numFmtId="167" fontId="35" fillId="0" borderId="0" xfId="1" applyFont="1"/>
    <xf numFmtId="177" fontId="26" fillId="0" borderId="0" xfId="14" applyNumberFormat="1" applyFont="1" applyAlignment="1">
      <alignment horizontal="center"/>
    </xf>
    <xf numFmtId="187" fontId="0" fillId="3" borderId="1" xfId="5" applyNumberFormat="1" applyFont="1"/>
    <xf numFmtId="176" fontId="0" fillId="0" borderId="5" xfId="13" applyNumberFormat="1" applyFont="1"/>
    <xf numFmtId="176" fontId="12" fillId="4" borderId="0" xfId="12" applyNumberFormat="1"/>
    <xf numFmtId="176" fontId="13" fillId="0" borderId="0" xfId="0" applyFont="1" applyAlignment="1">
      <alignment horizontal="center"/>
    </xf>
    <xf numFmtId="176" fontId="0" fillId="3" borderId="1" xfId="5" applyNumberFormat="1" applyFont="1"/>
    <xf numFmtId="10" fontId="0" fillId="0" borderId="16" xfId="0" applyNumberFormat="1" applyBorder="1"/>
    <xf numFmtId="10" fontId="0" fillId="3" borderId="1" xfId="1" applyNumberFormat="1" applyFont="1" applyFill="1" applyBorder="1"/>
    <xf numFmtId="10" fontId="0" fillId="3" borderId="1" xfId="5" applyNumberFormat="1" applyFont="1"/>
    <xf numFmtId="10" fontId="0" fillId="0" borderId="0" xfId="0" applyNumberFormat="1"/>
    <xf numFmtId="188" fontId="0" fillId="0" borderId="0" xfId="0" applyNumberFormat="1"/>
    <xf numFmtId="176" fontId="0" fillId="0" borderId="17" xfId="0" applyBorder="1"/>
    <xf numFmtId="10" fontId="0" fillId="3" borderId="18" xfId="5" applyNumberFormat="1" applyFont="1" applyBorder="1"/>
    <xf numFmtId="176" fontId="0" fillId="0" borderId="19" xfId="0" applyBorder="1"/>
    <xf numFmtId="10" fontId="0" fillId="0" borderId="20" xfId="0" applyNumberFormat="1" applyBorder="1"/>
    <xf numFmtId="0" fontId="0" fillId="0" borderId="0" xfId="1" applyNumberFormat="1" applyFont="1"/>
    <xf numFmtId="167" fontId="12" fillId="4" borderId="9" xfId="24" applyNumberFormat="1" applyAlignment="1"/>
    <xf numFmtId="168" fontId="0" fillId="0" borderId="0" xfId="0" applyNumberFormat="1"/>
    <xf numFmtId="176" fontId="11" fillId="4" borderId="21" xfId="4" applyNumberFormat="1" applyFill="1"/>
    <xf numFmtId="176" fontId="36" fillId="0" borderId="0" xfId="0" applyFont="1"/>
    <xf numFmtId="176" fontId="37" fillId="0" borderId="0" xfId="0" applyFont="1"/>
    <xf numFmtId="189" fontId="0" fillId="0" borderId="0" xfId="0" applyNumberFormat="1" applyAlignment="1">
      <alignment horizontal="left"/>
    </xf>
    <xf numFmtId="185" fontId="38" fillId="4" borderId="21" xfId="4" applyNumberFormat="1" applyFont="1" applyFill="1"/>
  </cellXfs>
  <cellStyles count="25">
    <cellStyle name="60% - Accent5" xfId="8" builtinId="48"/>
    <cellStyle name="Blank Cell" xfId="17" xr:uid="{404B07B8-8089-4640-8E2B-65ADD18CF84D}"/>
    <cellStyle name="Comma" xfId="14" builtinId="3"/>
    <cellStyle name="Date Style" xfId="18" xr:uid="{4DF51B89-1F99-46DF-9D86-516F65464CEC}"/>
    <cellStyle name="Dollar" xfId="21" xr:uid="{BA549DBB-E9E9-4F94-851A-A468E8CD2D9F}"/>
    <cellStyle name="Explanatory Text" xfId="15" builtinId="53"/>
    <cellStyle name="Flag True" xfId="16" xr:uid="{E9437B80-FD75-450E-A53B-625234192638}"/>
    <cellStyle name="Header" xfId="12" xr:uid="{1C0F7B1A-A3CE-4767-ADC1-301B3A8081C5}"/>
    <cellStyle name="Heading 1" xfId="3" builtinId="16" customBuiltin="1"/>
    <cellStyle name="Heading 2" xfId="4" builtinId="17" customBuiltin="1"/>
    <cellStyle name="Hist" xfId="9" xr:uid="{57BE2819-23AA-4AEC-8D0A-71275A1C0A07}"/>
    <cellStyle name="Historicals" xfId="23" xr:uid="{8FA0754C-EDE5-4166-82C0-6A7C11F1DA62}"/>
    <cellStyle name="Input" xfId="5" builtinId="20" customBuiltin="1"/>
    <cellStyle name="Linked Cell" xfId="6" builtinId="24" customBuiltin="1"/>
    <cellStyle name="Multiples" xfId="10" xr:uid="{E71ED1A5-E51C-432C-B4D8-34C36BA26305}"/>
    <cellStyle name="Naira" xfId="20" xr:uid="{A4A09684-B62E-4AAA-8565-98759C8693BB}"/>
    <cellStyle name="Normal" xfId="0" builtinId="0" customBuiltin="1"/>
    <cellStyle name="Percent" xfId="1" builtinId="5" customBuiltin="1"/>
    <cellStyle name="Subtitle" xfId="11" xr:uid="{E84107CE-D1ED-4093-AAD7-5001C28AC70C}"/>
    <cellStyle name="Subtotal" xfId="13" xr:uid="{9BE69A3B-8E5F-45A4-8625-9A75DEA9980B}"/>
    <cellStyle name="TableHeader" xfId="24" xr:uid="{A6E0A4D7-05F5-46D0-9761-1238FDB7D8A4}"/>
    <cellStyle name="Title" xfId="2" builtinId="15" customBuiltin="1"/>
    <cellStyle name="Total" xfId="7" builtinId="25" customBuiltin="1"/>
    <cellStyle name="TRUE" xfId="22" xr:uid="{79EE300A-3C06-4FE0-B5C7-58A859A8264E}"/>
    <cellStyle name="Units" xfId="19" xr:uid="{0F42F8B4-E401-4C2B-BA68-73212BC86F39}"/>
  </cellStyles>
  <dxfs count="24"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darkGray">
          <fgColor rgb="FFFF0000"/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2626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Drop" dropStyle="combo" dx="31" fmlaLink="$G$12" fmlaRange="$G$20:$G$22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175260</xdr:colOff>
          <xdr:row>11</xdr:row>
          <xdr:rowOff>0</xdr:rowOff>
        </xdr:from>
        <xdr:to>
          <xdr:col>9</xdr:col>
          <xdr:colOff>45720</xdr:colOff>
          <xdr:row>12</xdr:row>
          <xdr:rowOff>22860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4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OneDrive/Desktop/Exercise%20Files/Model%20Structure%20-%20Horizont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Cover"/>
      <sheetName val="Guide"/>
      <sheetName val="Summary"/>
      <sheetName val="Hist"/>
      <sheetName val="Input"/>
      <sheetName val="Scenarios"/>
      <sheetName val="Calc"/>
      <sheetName val="PL"/>
      <sheetName val="BS"/>
      <sheetName val="CF"/>
      <sheetName val="Analysis"/>
      <sheetName val="DCF"/>
      <sheetName val="Structure"/>
      <sheetName val="Sample"/>
    </sheetNames>
    <sheetDataSet>
      <sheetData sheetId="0"/>
      <sheetData sheetId="1"/>
      <sheetData sheetId="2">
        <row r="19">
          <cell r="E19" t="str">
            <v>₦m's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64A39-8EDA-43D1-8033-090E60862FFC}">
  <sheetPr codeName="Sheet1">
    <pageSetUpPr fitToPage="1"/>
  </sheetPr>
  <dimension ref="A9:H13"/>
  <sheetViews>
    <sheetView showGridLines="0" topLeftCell="C1" workbookViewId="0">
      <selection activeCell="I1" sqref="I1:XFD1048576"/>
    </sheetView>
  </sheetViews>
  <sheetFormatPr defaultColWidth="0" defaultRowHeight="13.8" x14ac:dyDescent="0.25"/>
  <cols>
    <col min="1" max="3" width="8.69921875" customWidth="1"/>
    <col min="4" max="4" width="30.796875" bestFit="1" customWidth="1"/>
    <col min="5" max="8" width="8.69921875" customWidth="1"/>
    <col min="9" max="16384" width="8.69921875" hidden="1"/>
  </cols>
  <sheetData>
    <row r="9" spans="4:4" ht="33" x14ac:dyDescent="0.6">
      <c r="D9" s="8" t="str">
        <f>Company</f>
        <v>UACN</v>
      </c>
    </row>
    <row r="10" spans="4:4" x14ac:dyDescent="0.25">
      <c r="D10" t="str">
        <f>"Financial Model for "&amp;Base_Year+1&amp;" to "&amp;Forecast_Years+Base_Year</f>
        <v>Financial Model for 2022 to 2026</v>
      </c>
    </row>
    <row r="12" spans="4:4" x14ac:dyDescent="0.25">
      <c r="D12" s="28" t="s">
        <v>119</v>
      </c>
    </row>
    <row r="13" spans="4:4" x14ac:dyDescent="0.25">
      <c r="D13" t="str" cm="1">
        <f t="array" ref="D13">"Live Scenario: "&amp;INDEX(Scenarios!$G$20:$G$22,Scenarios!$G$12)</f>
        <v>Live Scenario: Base Case</v>
      </c>
    </row>
  </sheetData>
  <pageMargins left="0.7" right="0.7" top="0.75" bottom="0.75" header="0.3" footer="0.3"/>
  <pageSetup fitToHeight="0" orientation="landscape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EA35C-5B8C-4786-A1AF-E1F3AAB8E469}">
  <sheetPr codeName="Sheet2">
    <outlinePr summaryBelow="0" summaryRight="0"/>
    <pageSetUpPr fitToPage="1"/>
  </sheetPr>
  <dimension ref="A2:M126"/>
  <sheetViews>
    <sheetView showGridLines="0" zoomScale="70" zoomScaleNormal="70" workbookViewId="0">
      <selection activeCell="F122" sqref="F122"/>
    </sheetView>
  </sheetViews>
  <sheetFormatPr defaultColWidth="0" defaultRowHeight="13.8" outlineLevelRow="2" x14ac:dyDescent="0.25"/>
  <cols>
    <col min="1" max="1" width="2" customWidth="1"/>
    <col min="2" max="3" width="2.59765625" customWidth="1"/>
    <col min="4" max="4" width="30.69921875" customWidth="1"/>
    <col min="5" max="5" width="24.19921875" bestFit="1" customWidth="1"/>
    <col min="6" max="6" width="14.5" bestFit="1" customWidth="1"/>
    <col min="7" max="7" width="17" bestFit="1" customWidth="1"/>
    <col min="8" max="13" width="8.69921875" customWidth="1"/>
    <col min="14" max="16384" width="8.69921875" hidden="1"/>
  </cols>
  <sheetData>
    <row r="2" spans="1:13" ht="33" x14ac:dyDescent="0.6">
      <c r="B2" s="8" t="str">
        <f>Company</f>
        <v>UACN</v>
      </c>
      <c r="C2" s="8"/>
      <c r="D2" s="8"/>
      <c r="E2" s="8"/>
      <c r="F2" s="8"/>
      <c r="G2" s="8"/>
      <c r="H2" s="8"/>
      <c r="I2" s="8"/>
      <c r="J2" s="8"/>
      <c r="K2" s="8"/>
      <c r="L2" s="127" t="str">
        <f>Version</f>
        <v>Ver 1.01</v>
      </c>
    </row>
    <row r="3" spans="1:13" ht="24.6" x14ac:dyDescent="0.4">
      <c r="C3" s="9" t="s">
        <v>64</v>
      </c>
      <c r="D3" s="9"/>
      <c r="E3" s="9"/>
      <c r="F3" s="9"/>
      <c r="G3" s="9"/>
      <c r="H3" s="9"/>
      <c r="I3" s="9"/>
      <c r="J3" s="9"/>
      <c r="K3" s="9"/>
      <c r="L3" s="9"/>
    </row>
    <row r="5" spans="1:13" ht="19.8" x14ac:dyDescent="0.4">
      <c r="A5" s="10"/>
      <c r="B5" s="10" t="s">
        <v>0</v>
      </c>
      <c r="C5" s="10"/>
      <c r="D5" s="10"/>
      <c r="E5" s="10"/>
      <c r="F5" s="10"/>
      <c r="G5" s="10"/>
      <c r="H5" s="10"/>
      <c r="I5" s="10"/>
      <c r="J5" s="10"/>
      <c r="K5" s="10"/>
      <c r="L5" s="10"/>
    </row>
    <row r="6" spans="1:13" ht="14.4" x14ac:dyDescent="0.3">
      <c r="B6" s="22" t="s">
        <v>102</v>
      </c>
    </row>
    <row r="7" spans="1:13" ht="17.399999999999999" outlineLevel="1" x14ac:dyDescent="0.35">
      <c r="A7" s="11"/>
      <c r="B7" s="11"/>
      <c r="C7" s="11" t="s">
        <v>1</v>
      </c>
      <c r="D7" s="11"/>
      <c r="E7" s="11"/>
      <c r="F7" s="11"/>
      <c r="G7" s="11"/>
      <c r="H7" s="11"/>
      <c r="I7" s="11"/>
      <c r="J7" s="11"/>
      <c r="K7" s="11"/>
      <c r="L7" s="11"/>
    </row>
    <row r="8" spans="1:13" outlineLevel="2" x14ac:dyDescent="0.25">
      <c r="D8" t="s">
        <v>16</v>
      </c>
      <c r="E8" s="4" t="s">
        <v>302</v>
      </c>
    </row>
    <row r="9" spans="1:13" outlineLevel="2" x14ac:dyDescent="0.25">
      <c r="D9" t="s">
        <v>17</v>
      </c>
      <c r="E9" s="4" t="s">
        <v>21</v>
      </c>
    </row>
    <row r="10" spans="1:13" outlineLevel="2" x14ac:dyDescent="0.25">
      <c r="D10" t="s">
        <v>18</v>
      </c>
      <c r="E10" s="4" t="s">
        <v>20</v>
      </c>
    </row>
    <row r="11" spans="1:13" outlineLevel="2" x14ac:dyDescent="0.25">
      <c r="D11" t="s">
        <v>19</v>
      </c>
      <c r="E11" s="4" t="s">
        <v>22</v>
      </c>
    </row>
    <row r="12" spans="1:13" ht="17.399999999999999" outlineLevel="1" x14ac:dyDescent="0.35">
      <c r="A12" s="11"/>
      <c r="B12" s="11"/>
      <c r="C12" s="11" t="s"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</row>
    <row r="13" spans="1:13" outlineLevel="2" x14ac:dyDescent="0.25">
      <c r="D13" t="s">
        <v>23</v>
      </c>
      <c r="E13" s="4" t="s">
        <v>24</v>
      </c>
    </row>
    <row r="14" spans="1:13" outlineLevel="2" x14ac:dyDescent="0.25">
      <c r="D14" t="s">
        <v>25</v>
      </c>
    </row>
    <row r="15" spans="1:13" outlineLevel="2" x14ac:dyDescent="0.25">
      <c r="D15" t="s">
        <v>26</v>
      </c>
    </row>
    <row r="16" spans="1:13" outlineLevel="2" x14ac:dyDescent="0.25">
      <c r="D16" t="s">
        <v>27</v>
      </c>
      <c r="E16" s="17" t="s">
        <v>28</v>
      </c>
    </row>
    <row r="17" spans="1:13" outlineLevel="2" x14ac:dyDescent="0.25">
      <c r="D17" t="s">
        <v>65</v>
      </c>
      <c r="E17" t="str">
        <f>INDEX(D:D,MATCH("Ω",D:D,1))</f>
        <v>Ver 1.01</v>
      </c>
      <c r="F17" t="s">
        <v>101</v>
      </c>
    </row>
    <row r="18" spans="1:13" outlineLevel="2" x14ac:dyDescent="0.25">
      <c r="D18" t="s">
        <v>66</v>
      </c>
      <c r="E18" s="128">
        <f>INDEX(E:E,MATCH("Ω",D:D,1))</f>
        <v>44922</v>
      </c>
    </row>
    <row r="19" spans="1:13" outlineLevel="2" x14ac:dyDescent="0.25">
      <c r="D19" t="s">
        <v>67</v>
      </c>
      <c r="E19" s="1" t="str">
        <f>INDEX(F:F,MATCH("Ω",D:D,1))</f>
        <v>Tosin Bello</v>
      </c>
    </row>
    <row r="21" spans="1:13" ht="19.8" x14ac:dyDescent="0.4">
      <c r="A21" s="10"/>
      <c r="B21" s="10" t="s">
        <v>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</row>
    <row r="22" spans="1:13" ht="14.4" x14ac:dyDescent="0.3">
      <c r="B22" s="22" t="s">
        <v>102</v>
      </c>
    </row>
    <row r="23" spans="1:13" ht="17.399999999999999" outlineLevel="1" x14ac:dyDescent="0.35">
      <c r="A23" s="11"/>
      <c r="B23" s="11"/>
      <c r="C23" s="11" t="s">
        <v>4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</row>
    <row r="24" spans="1:13" outlineLevel="2" x14ac:dyDescent="0.25">
      <c r="D24" t="s">
        <v>29</v>
      </c>
      <c r="E24" s="18">
        <v>44561</v>
      </c>
    </row>
    <row r="25" spans="1:13" outlineLevel="2" x14ac:dyDescent="0.25">
      <c r="D25" t="s">
        <v>30</v>
      </c>
      <c r="E25" s="19">
        <v>5</v>
      </c>
    </row>
    <row r="26" spans="1:13" outlineLevel="2" x14ac:dyDescent="0.25">
      <c r="D26" t="s">
        <v>31</v>
      </c>
      <c r="E26" s="4">
        <v>12</v>
      </c>
    </row>
    <row r="27" spans="1:13" outlineLevel="2" x14ac:dyDescent="0.25">
      <c r="D27" t="s">
        <v>32</v>
      </c>
      <c r="E27" s="4">
        <v>12</v>
      </c>
    </row>
    <row r="28" spans="1:13" outlineLevel="2" x14ac:dyDescent="0.25">
      <c r="D28" t="s">
        <v>33</v>
      </c>
      <c r="E28" s="2">
        <f>YEAR(E24)</f>
        <v>2021</v>
      </c>
    </row>
    <row r="29" spans="1:13" outlineLevel="2" x14ac:dyDescent="0.25">
      <c r="D29" t="s">
        <v>34</v>
      </c>
      <c r="E29" s="2">
        <f>E28+E25</f>
        <v>2026</v>
      </c>
    </row>
    <row r="30" spans="1:13" ht="17.399999999999999" outlineLevel="1" x14ac:dyDescent="0.35">
      <c r="A30" s="11"/>
      <c r="B30" s="11"/>
      <c r="C30" s="11" t="s">
        <v>5</v>
      </c>
      <c r="D30" s="11"/>
      <c r="E30" s="11"/>
      <c r="F30" s="11"/>
      <c r="G30" s="11"/>
      <c r="H30" s="11"/>
      <c r="I30" s="11"/>
      <c r="J30" s="11"/>
      <c r="K30" s="11"/>
      <c r="L30" s="11"/>
      <c r="M30" s="11"/>
    </row>
    <row r="31" spans="1:13" outlineLevel="2" x14ac:dyDescent="0.25">
      <c r="D31" t="s">
        <v>35</v>
      </c>
    </row>
    <row r="32" spans="1:13" outlineLevel="2" x14ac:dyDescent="0.25">
      <c r="D32" t="s">
        <v>36</v>
      </c>
    </row>
    <row r="33" spans="1:13" outlineLevel="2" x14ac:dyDescent="0.25">
      <c r="D33" t="s">
        <v>37</v>
      </c>
    </row>
    <row r="34" spans="1:13" outlineLevel="2" x14ac:dyDescent="0.25">
      <c r="D34" t="s">
        <v>44</v>
      </c>
    </row>
    <row r="35" spans="1:13" outlineLevel="2" x14ac:dyDescent="0.25">
      <c r="D35" t="s">
        <v>45</v>
      </c>
    </row>
    <row r="36" spans="1:13" outlineLevel="2" x14ac:dyDescent="0.25">
      <c r="D36" t="s">
        <v>46</v>
      </c>
    </row>
    <row r="37" spans="1:13" outlineLevel="2" x14ac:dyDescent="0.25">
      <c r="D37" t="s">
        <v>38</v>
      </c>
    </row>
    <row r="38" spans="1:13" outlineLevel="2" x14ac:dyDescent="0.25">
      <c r="D38" t="s">
        <v>43</v>
      </c>
    </row>
    <row r="39" spans="1:13" outlineLevel="2" x14ac:dyDescent="0.25">
      <c r="D39" t="s">
        <v>42</v>
      </c>
    </row>
    <row r="40" spans="1:13" outlineLevel="2" x14ac:dyDescent="0.25">
      <c r="D40" t="s">
        <v>41</v>
      </c>
    </row>
    <row r="41" spans="1:13" outlineLevel="2" x14ac:dyDescent="0.25">
      <c r="D41" t="s">
        <v>40</v>
      </c>
    </row>
    <row r="42" spans="1:13" outlineLevel="2" x14ac:dyDescent="0.25">
      <c r="D42" t="s">
        <v>39</v>
      </c>
    </row>
    <row r="43" spans="1:13" outlineLevel="2" x14ac:dyDescent="0.25"/>
    <row r="44" spans="1:13" ht="19.8" x14ac:dyDescent="0.4">
      <c r="A44" s="10"/>
      <c r="B44" s="10" t="s">
        <v>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</row>
    <row r="45" spans="1:13" ht="14.4" x14ac:dyDescent="0.3">
      <c r="B45" s="22" t="s">
        <v>102</v>
      </c>
    </row>
    <row r="46" spans="1:13" ht="17.399999999999999" outlineLevel="1" x14ac:dyDescent="0.35">
      <c r="A46" s="11"/>
      <c r="B46" s="11"/>
      <c r="C46" s="11" t="s">
        <v>7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spans="1:13" outlineLevel="2" x14ac:dyDescent="0.25">
      <c r="D47" t="s">
        <v>62</v>
      </c>
      <c r="E47" s="4">
        <v>345.6</v>
      </c>
    </row>
    <row r="48" spans="1:13" ht="14.4" outlineLevel="2" thickBot="1" x14ac:dyDescent="0.3">
      <c r="D48" t="s">
        <v>47</v>
      </c>
    </row>
    <row r="49" spans="4:5" ht="15" outlineLevel="2" thickTop="1" thickBot="1" x14ac:dyDescent="0.3">
      <c r="D49" t="s">
        <v>48</v>
      </c>
      <c r="E49" s="5">
        <v>345.6</v>
      </c>
    </row>
    <row r="50" spans="4:5" ht="14.4" outlineLevel="2" thickTop="1" x14ac:dyDescent="0.25"/>
    <row r="51" spans="4:5" outlineLevel="2" x14ac:dyDescent="0.25">
      <c r="D51" t="s">
        <v>63</v>
      </c>
      <c r="E51">
        <v>345.6</v>
      </c>
    </row>
    <row r="52" spans="4:5" outlineLevel="2" x14ac:dyDescent="0.25"/>
    <row r="53" spans="4:5" ht="14.4" outlineLevel="2" x14ac:dyDescent="0.3">
      <c r="D53" t="s">
        <v>49</v>
      </c>
      <c r="E53" s="6">
        <v>345.6</v>
      </c>
    </row>
    <row r="54" spans="4:5" outlineLevel="2" x14ac:dyDescent="0.25"/>
    <row r="55" spans="4:5" outlineLevel="2" x14ac:dyDescent="0.25">
      <c r="D55" t="s">
        <v>50</v>
      </c>
      <c r="E55" s="3">
        <v>0.45</v>
      </c>
    </row>
    <row r="56" spans="4:5" outlineLevel="2" x14ac:dyDescent="0.25"/>
    <row r="57" spans="4:5" outlineLevel="2" x14ac:dyDescent="0.25">
      <c r="D57" t="s">
        <v>53</v>
      </c>
      <c r="E57" s="7">
        <v>34.450000000000003</v>
      </c>
    </row>
    <row r="58" spans="4:5" outlineLevel="2" x14ac:dyDescent="0.25"/>
    <row r="59" spans="4:5" outlineLevel="2" x14ac:dyDescent="0.25">
      <c r="D59" t="s">
        <v>51</v>
      </c>
      <c r="E59" s="14">
        <v>345.6</v>
      </c>
    </row>
    <row r="60" spans="4:5" outlineLevel="2" x14ac:dyDescent="0.25"/>
    <row r="61" spans="4:5" ht="14.4" outlineLevel="2" thickBot="1" x14ac:dyDescent="0.3">
      <c r="D61" t="s">
        <v>52</v>
      </c>
      <c r="E61" s="13">
        <v>345.6</v>
      </c>
    </row>
    <row r="62" spans="4:5" ht="14.4" outlineLevel="2" thickTop="1" x14ac:dyDescent="0.25"/>
    <row r="63" spans="4:5" outlineLevel="2" x14ac:dyDescent="0.25">
      <c r="D63" t="s">
        <v>54</v>
      </c>
      <c r="E63" s="15" t="s">
        <v>47</v>
      </c>
    </row>
    <row r="64" spans="4:5" outlineLevel="2" x14ac:dyDescent="0.25"/>
    <row r="65" spans="1:13" outlineLevel="2" x14ac:dyDescent="0.25">
      <c r="D65" t="s">
        <v>55</v>
      </c>
      <c r="E65" s="15">
        <v>1</v>
      </c>
    </row>
    <row r="66" spans="1:13" outlineLevel="2" x14ac:dyDescent="0.25">
      <c r="F66" t="s">
        <v>47</v>
      </c>
    </row>
    <row r="67" spans="1:13" outlineLevel="2" x14ac:dyDescent="0.25">
      <c r="D67" t="s">
        <v>56</v>
      </c>
      <c r="E67" s="16"/>
    </row>
    <row r="68" spans="1:13" outlineLevel="2" x14ac:dyDescent="0.25"/>
    <row r="69" spans="1:13" ht="33" outlineLevel="2" x14ac:dyDescent="0.6">
      <c r="D69" t="s">
        <v>57</v>
      </c>
      <c r="E69" s="8" t="s">
        <v>57</v>
      </c>
    </row>
    <row r="70" spans="1:13" outlineLevel="2" x14ac:dyDescent="0.25"/>
    <row r="71" spans="1:13" ht="24.6" outlineLevel="2" x14ac:dyDescent="0.4">
      <c r="D71" t="s">
        <v>58</v>
      </c>
      <c r="E71" s="9" t="s">
        <v>58</v>
      </c>
    </row>
    <row r="72" spans="1:13" outlineLevel="2" x14ac:dyDescent="0.25"/>
    <row r="73" spans="1:13" ht="19.8" outlineLevel="2" x14ac:dyDescent="0.4">
      <c r="D73" t="s">
        <v>59</v>
      </c>
      <c r="E73" s="10" t="s">
        <v>59</v>
      </c>
    </row>
    <row r="74" spans="1:13" outlineLevel="2" x14ac:dyDescent="0.25"/>
    <row r="75" spans="1:13" ht="17.399999999999999" outlineLevel="2" x14ac:dyDescent="0.35">
      <c r="D75" t="s">
        <v>60</v>
      </c>
      <c r="E75" s="11" t="s">
        <v>60</v>
      </c>
    </row>
    <row r="76" spans="1:13" outlineLevel="2" x14ac:dyDescent="0.25"/>
    <row r="77" spans="1:13" outlineLevel="2" x14ac:dyDescent="0.25">
      <c r="D77" t="s">
        <v>61</v>
      </c>
      <c r="E77" s="12" t="s">
        <v>61</v>
      </c>
    </row>
    <row r="79" spans="1:13" ht="19.8" x14ac:dyDescent="0.4">
      <c r="A79" s="10"/>
      <c r="B79" s="10" t="s">
        <v>8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</row>
    <row r="80" spans="1:13" ht="14.4" x14ac:dyDescent="0.3">
      <c r="B80" s="22" t="s">
        <v>102</v>
      </c>
    </row>
    <row r="81" spans="1:13" ht="17.399999999999999" outlineLevel="1" x14ac:dyDescent="0.35">
      <c r="A81" s="11"/>
      <c r="B81" s="11"/>
      <c r="C81" s="11" t="s">
        <v>9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</row>
    <row r="82" spans="1:13" ht="17.399999999999999" outlineLevel="2" x14ac:dyDescent="0.35">
      <c r="D82" s="11"/>
      <c r="E82" s="11"/>
    </row>
    <row r="83" spans="1:13" outlineLevel="2" x14ac:dyDescent="0.25">
      <c r="D83" s="12" t="s">
        <v>68</v>
      </c>
      <c r="E83" s="12" t="s">
        <v>69</v>
      </c>
    </row>
    <row r="84" spans="1:13" outlineLevel="2" x14ac:dyDescent="0.25">
      <c r="D84" t="s">
        <v>70</v>
      </c>
      <c r="E84" t="str">
        <f>Guide!$E$8</f>
        <v>UACN</v>
      </c>
    </row>
    <row r="85" spans="1:13" outlineLevel="2" x14ac:dyDescent="0.25">
      <c r="D85" t="s">
        <v>71</v>
      </c>
      <c r="E85" s="190">
        <f>Guide!$E$18</f>
        <v>44922</v>
      </c>
    </row>
    <row r="86" spans="1:13" outlineLevel="2" x14ac:dyDescent="0.25">
      <c r="D86" t="s">
        <v>72</v>
      </c>
      <c r="E86" t="str">
        <f>Guide!$E$19</f>
        <v>Tosin Bello</v>
      </c>
    </row>
    <row r="87" spans="1:13" outlineLevel="2" x14ac:dyDescent="0.25">
      <c r="D87" t="s">
        <v>65</v>
      </c>
      <c r="E87" t="str">
        <f>Guide!$E$17</f>
        <v>Ver 1.01</v>
      </c>
    </row>
    <row r="89" spans="1:13" ht="19.8" x14ac:dyDescent="0.4">
      <c r="A89" s="10"/>
      <c r="B89" s="10" t="s">
        <v>10</v>
      </c>
      <c r="C89" s="10"/>
      <c r="D89" s="133"/>
      <c r="E89" s="133"/>
      <c r="F89" s="10"/>
      <c r="G89" s="10"/>
      <c r="H89" s="10"/>
      <c r="I89" s="10"/>
      <c r="J89" s="10"/>
      <c r="K89" s="10"/>
      <c r="L89" s="10"/>
      <c r="M89" s="10"/>
    </row>
    <row r="90" spans="1:13" ht="14.4" x14ac:dyDescent="0.3">
      <c r="B90" s="22" t="s">
        <v>102</v>
      </c>
    </row>
    <row r="91" spans="1:13" outlineLevel="1" x14ac:dyDescent="0.25">
      <c r="C91" t="s">
        <v>11</v>
      </c>
    </row>
    <row r="92" spans="1:13" outlineLevel="2" x14ac:dyDescent="0.25">
      <c r="D92" t="s">
        <v>73</v>
      </c>
      <c r="E92" t="s">
        <v>69</v>
      </c>
    </row>
    <row r="93" spans="1:13" outlineLevel="2" x14ac:dyDescent="0.25">
      <c r="D93" t="s">
        <v>74</v>
      </c>
      <c r="E93" t="s">
        <v>80</v>
      </c>
    </row>
    <row r="94" spans="1:13" outlineLevel="2" x14ac:dyDescent="0.25">
      <c r="D94" t="s">
        <v>75</v>
      </c>
      <c r="E94" t="s">
        <v>43</v>
      </c>
    </row>
    <row r="95" spans="1:13" outlineLevel="2" x14ac:dyDescent="0.25">
      <c r="D95" t="s">
        <v>76</v>
      </c>
      <c r="E95" t="s">
        <v>81</v>
      </c>
    </row>
    <row r="96" spans="1:13" outlineLevel="2" x14ac:dyDescent="0.25">
      <c r="D96" t="s">
        <v>77</v>
      </c>
      <c r="E96" t="s">
        <v>82</v>
      </c>
    </row>
    <row r="97" spans="1:13" outlineLevel="2" x14ac:dyDescent="0.25">
      <c r="D97" t="s">
        <v>78</v>
      </c>
      <c r="E97" t="s">
        <v>83</v>
      </c>
    </row>
    <row r="98" spans="1:13" outlineLevel="2" x14ac:dyDescent="0.25">
      <c r="D98" t="s">
        <v>79</v>
      </c>
      <c r="E98" t="s">
        <v>84</v>
      </c>
    </row>
    <row r="99" spans="1:13" outlineLevel="2" x14ac:dyDescent="0.25">
      <c r="D99" t="s">
        <v>20</v>
      </c>
      <c r="E99" t="s">
        <v>85</v>
      </c>
    </row>
    <row r="100" spans="1:13" outlineLevel="2" x14ac:dyDescent="0.25">
      <c r="D100" t="s">
        <v>86</v>
      </c>
      <c r="E100" t="s">
        <v>87</v>
      </c>
    </row>
    <row r="102" spans="1:13" ht="19.8" x14ac:dyDescent="0.4">
      <c r="A102" s="10"/>
      <c r="B102" s="10" t="s">
        <v>13</v>
      </c>
      <c r="C102" s="10"/>
      <c r="D102" s="133"/>
      <c r="E102" s="133"/>
      <c r="F102" s="10"/>
      <c r="G102" s="10"/>
      <c r="H102" s="10"/>
      <c r="I102" s="10"/>
      <c r="J102" s="10"/>
      <c r="K102" s="10"/>
      <c r="L102" s="10"/>
      <c r="M102" s="10"/>
    </row>
    <row r="103" spans="1:13" ht="14.4" x14ac:dyDescent="0.3">
      <c r="B103" s="22" t="s">
        <v>102</v>
      </c>
    </row>
    <row r="104" spans="1:13" ht="17.399999999999999" outlineLevel="1" x14ac:dyDescent="0.35">
      <c r="A104" s="11"/>
      <c r="B104" s="11"/>
      <c r="C104" s="11" t="s">
        <v>14</v>
      </c>
      <c r="F104" s="11"/>
      <c r="G104" s="11"/>
      <c r="H104" s="11"/>
      <c r="I104" s="11"/>
      <c r="J104" s="11"/>
      <c r="K104" s="11"/>
    </row>
    <row r="105" spans="1:13" outlineLevel="2" x14ac:dyDescent="0.25">
      <c r="A105" s="20"/>
      <c r="B105" s="20"/>
      <c r="C105" s="20"/>
      <c r="D105" s="12" t="s">
        <v>88</v>
      </c>
      <c r="E105" s="12" t="s">
        <v>89</v>
      </c>
      <c r="F105" s="20" t="s">
        <v>90</v>
      </c>
      <c r="G105" s="20"/>
      <c r="H105" s="20"/>
      <c r="I105" s="20"/>
      <c r="J105" s="20"/>
      <c r="K105" s="20"/>
    </row>
    <row r="106" spans="1:13" outlineLevel="2" x14ac:dyDescent="0.25">
      <c r="D106" t="s">
        <v>91</v>
      </c>
      <c r="E106">
        <f>Hist.!I282</f>
        <v>0</v>
      </c>
      <c r="F106" t="str">
        <f>IF(E106=0,"OK","ERROR")</f>
        <v>OK</v>
      </c>
    </row>
    <row r="107" spans="1:13" outlineLevel="2" x14ac:dyDescent="0.25">
      <c r="D107" t="s">
        <v>92</v>
      </c>
      <c r="E107">
        <f>Hist.!I283</f>
        <v>0</v>
      </c>
      <c r="F107" t="str">
        <f t="shared" ref="F107:F109" si="0">IF(E107=0,"OK","ERROR")</f>
        <v>OK</v>
      </c>
    </row>
    <row r="108" spans="1:13" outlineLevel="2" x14ac:dyDescent="0.25">
      <c r="D108" t="s">
        <v>93</v>
      </c>
      <c r="E108">
        <f>Hist.!I284</f>
        <v>0</v>
      </c>
      <c r="F108" t="str">
        <f t="shared" si="0"/>
        <v>OK</v>
      </c>
    </row>
    <row r="109" spans="1:13" outlineLevel="2" x14ac:dyDescent="0.25">
      <c r="D109" t="s">
        <v>94</v>
      </c>
      <c r="E109">
        <f>Hist.!I285</f>
        <v>0</v>
      </c>
      <c r="F109" t="str">
        <f t="shared" si="0"/>
        <v>OK</v>
      </c>
    </row>
    <row r="110" spans="1:13" outlineLevel="2" x14ac:dyDescent="0.25">
      <c r="D110" t="s">
        <v>198</v>
      </c>
      <c r="E110">
        <f>Hist.!I208</f>
        <v>0</v>
      </c>
    </row>
    <row r="111" spans="1:13" outlineLevel="2" x14ac:dyDescent="0.25"/>
    <row r="112" spans="1:13" outlineLevel="2" x14ac:dyDescent="0.25">
      <c r="E112">
        <f>SUM(E106:E111)</f>
        <v>0</v>
      </c>
      <c r="F112" t="str">
        <f t="shared" ref="F112" si="1">IF(E112=0,"OK","ERROR")</f>
        <v>OK</v>
      </c>
    </row>
    <row r="113" spans="1:13" outlineLevel="2" x14ac:dyDescent="0.25"/>
    <row r="114" spans="1:13" outlineLevel="2" x14ac:dyDescent="0.25"/>
    <row r="115" spans="1:13" outlineLevel="2" x14ac:dyDescent="0.25"/>
    <row r="116" spans="1:13" outlineLevel="1" x14ac:dyDescent="0.25"/>
    <row r="117" spans="1:13" ht="19.8" x14ac:dyDescent="0.4">
      <c r="A117" s="10"/>
      <c r="B117" s="10" t="s">
        <v>12</v>
      </c>
      <c r="C117" s="10"/>
      <c r="D117" s="133"/>
      <c r="E117" s="133"/>
      <c r="F117" s="10"/>
      <c r="G117" s="10"/>
      <c r="H117" s="10"/>
      <c r="I117" s="10"/>
      <c r="J117" s="10"/>
      <c r="K117" s="10"/>
      <c r="L117" s="10"/>
      <c r="M117" s="10"/>
    </row>
    <row r="118" spans="1:13" ht="14.4" x14ac:dyDescent="0.3">
      <c r="B118" s="22" t="s">
        <v>102</v>
      </c>
    </row>
    <row r="119" spans="1:13" outlineLevel="1" x14ac:dyDescent="0.25">
      <c r="C119" s="188" t="s">
        <v>15</v>
      </c>
    </row>
    <row r="120" spans="1:13" ht="17.399999999999999" outlineLevel="2" x14ac:dyDescent="0.35">
      <c r="D120" s="11"/>
      <c r="E120" s="11"/>
    </row>
    <row r="121" spans="1:13" outlineLevel="2" x14ac:dyDescent="0.25">
      <c r="C121" s="12"/>
      <c r="D121" s="12" t="s">
        <v>95</v>
      </c>
      <c r="E121" s="12" t="s">
        <v>96</v>
      </c>
      <c r="F121" s="12" t="s">
        <v>97</v>
      </c>
      <c r="G121" s="12" t="s">
        <v>98</v>
      </c>
      <c r="H121" s="12" t="s">
        <v>99</v>
      </c>
      <c r="I121" s="12"/>
      <c r="J121" s="12"/>
      <c r="K121" s="12"/>
      <c r="L121" s="12"/>
    </row>
    <row r="122" spans="1:13" outlineLevel="2" x14ac:dyDescent="0.25">
      <c r="D122" t="s">
        <v>100</v>
      </c>
      <c r="E122" s="21">
        <v>44922</v>
      </c>
      <c r="F122" t="s">
        <v>561</v>
      </c>
      <c r="G122" t="s">
        <v>382</v>
      </c>
      <c r="H122" t="s">
        <v>381</v>
      </c>
    </row>
    <row r="123" spans="1:13" outlineLevel="2" x14ac:dyDescent="0.25">
      <c r="E123" s="21"/>
    </row>
    <row r="124" spans="1:13" outlineLevel="2" x14ac:dyDescent="0.25">
      <c r="E124" s="21"/>
    </row>
    <row r="125" spans="1:13" outlineLevel="2" x14ac:dyDescent="0.25">
      <c r="E125" s="21"/>
    </row>
    <row r="126" spans="1:13" outlineLevel="1" x14ac:dyDescent="0.25"/>
  </sheetData>
  <conditionalFormatting sqref="E63">
    <cfRule type="cellIs" dxfId="23" priority="4" operator="equal">
      <formula>0</formula>
    </cfRule>
  </conditionalFormatting>
  <conditionalFormatting sqref="E65">
    <cfRule type="cellIs" dxfId="22" priority="3" operator="equal">
      <formula>0</formula>
    </cfRule>
  </conditionalFormatting>
  <dataValidations count="1">
    <dataValidation type="list" allowBlank="1" showInputMessage="1" showErrorMessage="1" sqref="G122:G125" xr:uid="{E2593002-28D7-4B1A-A967-902490E38A5F}">
      <formula1>"Assumption, Structure , Both"</formula1>
    </dataValidation>
  </dataValidations>
  <pageMargins left="0.45" right="0.45" top="0.75" bottom="0.75" header="0.3" footer="0.3"/>
  <pageSetup scale="86" fitToHeight="0" orientation="landscape" horizontalDpi="1200" verticalDpi="1200" r:id="rId1"/>
  <headerFooter>
    <oddHeader>&amp;R&amp;F</oddHeader>
    <oddFooter>&amp;LNestle Financial Model&amp;CPrinted&amp;D&amp;T&amp;RPage&amp;P&amp;of [Pages]</oddFooter>
  </headerFooter>
  <rowBreaks count="5" manualBreakCount="5">
    <brk id="19" max="16383" man="1"/>
    <brk id="42" max="16383" man="1"/>
    <brk id="77" max="16383" man="1"/>
    <brk id="101" max="16383" man="1"/>
    <brk id="115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E6654-8C26-474D-9006-99F4F039C2C0}">
  <sheetPr codeName="Sheet3">
    <tabColor rgb="FF0070C0"/>
    <pageSetUpPr fitToPage="1"/>
  </sheetPr>
  <dimension ref="A1:R9"/>
  <sheetViews>
    <sheetView showGridLines="0" zoomScale="70" zoomScaleNormal="70" workbookViewId="0">
      <pane xSplit="4" ySplit="9" topLeftCell="E10" activePane="bottomRight" state="frozen"/>
      <selection activeCell="E10" sqref="E10"/>
      <selection pane="topRight" activeCell="E10" sqref="E10"/>
      <selection pane="bottomLeft" activeCell="E10" sqref="E10"/>
      <selection pane="bottomRight" activeCell="E10" sqref="E10"/>
    </sheetView>
  </sheetViews>
  <sheetFormatPr defaultColWidth="0" defaultRowHeight="13.8" x14ac:dyDescent="0.25"/>
  <cols>
    <col min="1" max="3" width="2.19921875" customWidth="1"/>
    <col min="4" max="4" width="23.296875" bestFit="1" customWidth="1"/>
    <col min="5" max="6" width="8.69921875" customWidth="1"/>
    <col min="7" max="8" width="3.296875" customWidth="1"/>
    <col min="9" max="9" width="9.8984375" bestFit="1" customWidth="1"/>
    <col min="10" max="17" width="9.19921875" bestFit="1" customWidth="1"/>
    <col min="18" max="18" width="8.69921875" customWidth="1"/>
    <col min="19" max="16384" width="8.69921875" hidden="1"/>
  </cols>
  <sheetData>
    <row r="1" spans="2:17" ht="6.45" customHeight="1" x14ac:dyDescent="0.25"/>
    <row r="2" spans="2:17" ht="33" x14ac:dyDescent="0.6">
      <c r="B2" s="8" t="str">
        <f>Company</f>
        <v>UACN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</row>
    <row r="3" spans="2:17" ht="24.6" x14ac:dyDescent="0.4">
      <c r="C3" s="9" t="s">
        <v>116</v>
      </c>
    </row>
    <row r="4" spans="2:17" x14ac:dyDescent="0.25">
      <c r="D4" t="str" cm="1">
        <f t="array" ref="D4">"Live Scenarios :"&amp;INDEX(Scenarios!G20:G22,Scenarios!G12)</f>
        <v>Live Scenarios :Base Case</v>
      </c>
    </row>
    <row r="5" spans="2:17" ht="14.4" thickBot="1" x14ac:dyDescent="0.3">
      <c r="D5" t="str">
        <f>"Audit Check : "  &amp; AuditCheck</f>
        <v>Audit Check : OK</v>
      </c>
      <c r="G5" t="s">
        <v>108</v>
      </c>
      <c r="J5" s="1">
        <f t="shared" ref="J5:L5" si="0">I6+1</f>
        <v>43466</v>
      </c>
      <c r="K5" s="1">
        <f t="shared" si="0"/>
        <v>43831</v>
      </c>
      <c r="L5" s="1">
        <f t="shared" si="0"/>
        <v>44197</v>
      </c>
      <c r="M5" s="1">
        <f>L6+1</f>
        <v>44562</v>
      </c>
      <c r="N5" s="1">
        <f t="shared" ref="N5:Q5" si="1">M6+1</f>
        <v>44927</v>
      </c>
      <c r="O5" s="1">
        <f t="shared" si="1"/>
        <v>45292</v>
      </c>
      <c r="P5" s="1">
        <f t="shared" si="1"/>
        <v>45658</v>
      </c>
      <c r="Q5" s="1">
        <f t="shared" si="1"/>
        <v>46023</v>
      </c>
    </row>
    <row r="6" spans="2:17" ht="15" thickTop="1" thickBot="1" x14ac:dyDescent="0.3">
      <c r="G6" t="s">
        <v>109</v>
      </c>
      <c r="I6" s="24">
        <f>EOMONTH(J6,-MonthsInPeriod)</f>
        <v>43465</v>
      </c>
      <c r="J6" s="1">
        <f>EOMONTH(K6,-MonthsInPeriod)</f>
        <v>43830</v>
      </c>
      <c r="K6" s="1">
        <f>EOMONTH(L6,-MonthsInPeriod)</f>
        <v>44196</v>
      </c>
      <c r="L6" s="23">
        <f>Date_LatestFinancials</f>
        <v>44561</v>
      </c>
      <c r="M6" s="1">
        <f>EOMONTH(L6,MonthsInPeriod)</f>
        <v>44926</v>
      </c>
      <c r="N6" s="1">
        <f>EOMONTH(M6,MonthsInPeriod)</f>
        <v>45291</v>
      </c>
      <c r="O6" s="1">
        <f>EOMONTH(N6,MonthsInPeriod)</f>
        <v>45657</v>
      </c>
      <c r="P6" s="1">
        <f>EOMONTH(O6,MonthsInPeriod)</f>
        <v>46022</v>
      </c>
      <c r="Q6" s="1">
        <f>EOMONTH(P6,MonthsInPeriod)</f>
        <v>46387</v>
      </c>
    </row>
    <row r="7" spans="2:17" ht="14.4" thickTop="1" x14ac:dyDescent="0.25">
      <c r="D7" t="s">
        <v>111</v>
      </c>
      <c r="J7" s="25">
        <f t="shared" ref="J7:Q7" si="2">(J6&lt;=Date_LatestFinancials)*1</f>
        <v>1</v>
      </c>
      <c r="K7" s="25">
        <f t="shared" si="2"/>
        <v>1</v>
      </c>
      <c r="L7" s="25">
        <f t="shared" si="2"/>
        <v>1</v>
      </c>
      <c r="M7" s="25">
        <f t="shared" si="2"/>
        <v>0</v>
      </c>
      <c r="N7" s="25">
        <f t="shared" si="2"/>
        <v>0</v>
      </c>
      <c r="O7" s="25">
        <f t="shared" si="2"/>
        <v>0</v>
      </c>
      <c r="P7" s="25">
        <f t="shared" si="2"/>
        <v>0</v>
      </c>
      <c r="Q7" s="25">
        <f t="shared" si="2"/>
        <v>0</v>
      </c>
    </row>
    <row r="8" spans="2:17" x14ac:dyDescent="0.25">
      <c r="D8" t="s">
        <v>112</v>
      </c>
      <c r="J8" s="25">
        <f t="shared" ref="J8:Q8" si="3">(J6&gt;Date_LatestFinancials)*1</f>
        <v>0</v>
      </c>
      <c r="K8" s="25">
        <f t="shared" si="3"/>
        <v>0</v>
      </c>
      <c r="L8" s="25">
        <f t="shared" si="3"/>
        <v>0</v>
      </c>
      <c r="M8" s="25">
        <f t="shared" si="3"/>
        <v>1</v>
      </c>
      <c r="N8" s="25">
        <f t="shared" si="3"/>
        <v>1</v>
      </c>
      <c r="O8" s="25">
        <f t="shared" si="3"/>
        <v>1</v>
      </c>
      <c r="P8" s="25">
        <f t="shared" si="3"/>
        <v>1</v>
      </c>
      <c r="Q8" s="25">
        <f t="shared" si="3"/>
        <v>1</v>
      </c>
    </row>
    <row r="9" spans="2:17" ht="14.4" x14ac:dyDescent="0.3">
      <c r="D9" s="22" t="s">
        <v>69</v>
      </c>
      <c r="E9" s="22" t="s">
        <v>103</v>
      </c>
      <c r="F9" s="27" t="s">
        <v>104</v>
      </c>
      <c r="G9" s="22"/>
      <c r="H9" s="22"/>
      <c r="I9" s="22" t="s">
        <v>105</v>
      </c>
      <c r="J9" s="26" t="s">
        <v>106</v>
      </c>
      <c r="K9" s="26" t="s">
        <v>106</v>
      </c>
      <c r="L9" s="26" t="s">
        <v>106</v>
      </c>
      <c r="M9" s="26" t="s">
        <v>107</v>
      </c>
      <c r="N9" s="26" t="s">
        <v>107</v>
      </c>
      <c r="O9" s="26" t="s">
        <v>107</v>
      </c>
      <c r="P9" s="26" t="s">
        <v>107</v>
      </c>
      <c r="Q9" s="26" t="s">
        <v>107</v>
      </c>
    </row>
  </sheetData>
  <conditionalFormatting sqref="D5">
    <cfRule type="expression" dxfId="21" priority="2">
      <formula>AuditCheck &lt;&gt;"OK"</formula>
    </cfRule>
  </conditionalFormatting>
  <conditionalFormatting sqref="J7:Q8">
    <cfRule type="cellIs" dxfId="20" priority="1" operator="equal">
      <formula>0</formula>
    </cfRule>
  </conditionalFormatting>
  <pageMargins left="0.5" right="0.45" top="0.5" bottom="0.5" header="0.3" footer="0.3"/>
  <pageSetup scale="85" fitToHeight="0" orientation="landscape" horizontalDpi="1200" verticalDpi="1200" r:id="rId1"/>
  <headerFooter>
    <oddFooter>&amp;LNestle Financial Model&amp;CPrinted&amp;D&amp;T&amp;RPage &amp;P of&amp;N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9671E-4517-4BC1-80D9-8A411E443CEB}">
  <sheetPr codeName="Sheet4">
    <tabColor rgb="FF00B050"/>
    <outlinePr summaryBelow="0" summaryRight="0"/>
    <pageSetUpPr fitToPage="1"/>
  </sheetPr>
  <dimension ref="A1:XFD495"/>
  <sheetViews>
    <sheetView showGridLines="0" zoomScale="70" zoomScaleNormal="70" workbookViewId="0">
      <pane xSplit="4" ySplit="9" topLeftCell="E469" activePane="bottomRight" state="frozen"/>
      <selection activeCell="E15" sqref="E15"/>
      <selection pane="topRight" activeCell="E15" sqref="E15"/>
      <selection pane="bottomLeft" activeCell="E15" sqref="E15"/>
      <selection pane="bottomRight" activeCell="K494" sqref="K494"/>
    </sheetView>
  </sheetViews>
  <sheetFormatPr defaultColWidth="0" defaultRowHeight="13.8" outlineLevelRow="1" x14ac:dyDescent="0.25"/>
  <cols>
    <col min="1" max="2" width="2.19921875" customWidth="1"/>
    <col min="3" max="3" width="3.19921875" customWidth="1"/>
    <col min="4" max="4" width="54.796875" bestFit="1" customWidth="1"/>
    <col min="5" max="5" width="10.3984375" bestFit="1" customWidth="1"/>
    <col min="6" max="6" width="8.69921875" customWidth="1"/>
    <col min="7" max="7" width="12.19921875" bestFit="1" customWidth="1"/>
    <col min="8" max="8" width="8.796875" bestFit="1" customWidth="1"/>
    <col min="9" max="9" width="13.5" bestFit="1" customWidth="1"/>
    <col min="10" max="10" width="15.19921875" style="49" bestFit="1" customWidth="1"/>
    <col min="11" max="11" width="15.3984375" style="49" bestFit="1" customWidth="1"/>
    <col min="12" max="12" width="20.3984375" style="49" bestFit="1" customWidth="1"/>
    <col min="13" max="14" width="12.5" bestFit="1" customWidth="1"/>
    <col min="15" max="17" width="9.59765625" bestFit="1" customWidth="1"/>
    <col min="18" max="18" width="8.69921875" customWidth="1"/>
    <col min="19" max="16382" width="8.69921875" hidden="1"/>
    <col min="16383" max="16383" width="22.19921875" customWidth="1"/>
    <col min="16384" max="16384" width="28.69921875" customWidth="1"/>
  </cols>
  <sheetData>
    <row r="1" spans="1:18" ht="6.45" customHeight="1" x14ac:dyDescent="0.25">
      <c r="J1"/>
      <c r="K1"/>
      <c r="L1"/>
    </row>
    <row r="2" spans="1:18" ht="33" x14ac:dyDescent="0.6">
      <c r="B2" s="8" t="str">
        <f>Company</f>
        <v>UACN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</row>
    <row r="3" spans="1:18" ht="24.6" x14ac:dyDescent="0.4">
      <c r="C3" s="9" t="s">
        <v>118</v>
      </c>
      <c r="J3"/>
      <c r="K3"/>
      <c r="L3"/>
    </row>
    <row r="4" spans="1:18" x14ac:dyDescent="0.25">
      <c r="D4" t="str" cm="1">
        <f t="array" ref="D4">"Live Scenarios :"&amp;INDEX(Scenarios!G20:G22,Scenarios!G12)</f>
        <v>Live Scenarios :Base Case</v>
      </c>
      <c r="J4"/>
      <c r="K4"/>
      <c r="L4"/>
    </row>
    <row r="5" spans="1:18" ht="14.4" thickBot="1" x14ac:dyDescent="0.3">
      <c r="D5" t="str">
        <f>"Audit Check : "  &amp; AuditCheck</f>
        <v>Audit Check : OK</v>
      </c>
      <c r="G5" t="s">
        <v>108</v>
      </c>
      <c r="J5" s="1">
        <f t="shared" ref="J5:L5" si="0">I6+1</f>
        <v>43466</v>
      </c>
      <c r="K5" s="1">
        <f t="shared" si="0"/>
        <v>43831</v>
      </c>
      <c r="L5" s="1">
        <f t="shared" si="0"/>
        <v>44197</v>
      </c>
      <c r="M5" s="1">
        <f>L6+1</f>
        <v>44562</v>
      </c>
      <c r="N5" s="1">
        <f t="shared" ref="N5:Q5" si="1">M6+1</f>
        <v>44927</v>
      </c>
      <c r="O5" s="1">
        <f t="shared" si="1"/>
        <v>45292</v>
      </c>
      <c r="P5" s="1">
        <f t="shared" si="1"/>
        <v>45658</v>
      </c>
      <c r="Q5" s="1">
        <f t="shared" si="1"/>
        <v>46023</v>
      </c>
    </row>
    <row r="6" spans="1:18" ht="15" thickTop="1" thickBot="1" x14ac:dyDescent="0.3">
      <c r="G6" t="s">
        <v>109</v>
      </c>
      <c r="I6" s="24">
        <f>EOMONTH(J6,-MonthsInPeriod)</f>
        <v>43465</v>
      </c>
      <c r="J6" s="1">
        <f>EOMONTH(K6,-MonthsInPeriod)</f>
        <v>43830</v>
      </c>
      <c r="K6" s="1">
        <f>EOMONTH(L6,-MonthsInPeriod)</f>
        <v>44196</v>
      </c>
      <c r="L6" s="23">
        <f>Date_LatestFinancials</f>
        <v>44561</v>
      </c>
      <c r="M6" s="1">
        <f>EOMONTH(L6,MonthsInPeriod)</f>
        <v>44926</v>
      </c>
      <c r="N6" s="1">
        <f>EOMONTH(M6,MonthsInPeriod)</f>
        <v>45291</v>
      </c>
      <c r="O6" s="1">
        <f>EOMONTH(N6,MonthsInPeriod)</f>
        <v>45657</v>
      </c>
      <c r="P6" s="1">
        <f>EOMONTH(O6,MonthsInPeriod)</f>
        <v>46022</v>
      </c>
      <c r="Q6" s="1">
        <f>EOMONTH(P6,MonthsInPeriod)</f>
        <v>46387</v>
      </c>
    </row>
    <row r="7" spans="1:18" ht="14.4" thickTop="1" x14ac:dyDescent="0.25">
      <c r="D7" t="s">
        <v>111</v>
      </c>
      <c r="J7" s="25">
        <f t="shared" ref="J7:Q7" si="2">(J6&lt;=Date_LatestFinancials)*1</f>
        <v>1</v>
      </c>
      <c r="K7" s="25">
        <f t="shared" si="2"/>
        <v>1</v>
      </c>
      <c r="L7" s="25">
        <f t="shared" si="2"/>
        <v>1</v>
      </c>
      <c r="M7" s="25">
        <f t="shared" si="2"/>
        <v>0</v>
      </c>
      <c r="N7" s="25">
        <f t="shared" si="2"/>
        <v>0</v>
      </c>
      <c r="O7" s="25">
        <f t="shared" si="2"/>
        <v>0</v>
      </c>
      <c r="P7" s="25">
        <f t="shared" si="2"/>
        <v>0</v>
      </c>
      <c r="Q7" s="25">
        <f t="shared" si="2"/>
        <v>0</v>
      </c>
    </row>
    <row r="8" spans="1:18" x14ac:dyDescent="0.25">
      <c r="D8" t="s">
        <v>112</v>
      </c>
      <c r="J8" s="25">
        <f t="shared" ref="J8:Q8" si="3">(J6&gt;Date_LatestFinancials)*1</f>
        <v>0</v>
      </c>
      <c r="K8" s="25">
        <f t="shared" si="3"/>
        <v>0</v>
      </c>
      <c r="L8" s="25">
        <f t="shared" si="3"/>
        <v>0</v>
      </c>
      <c r="M8" s="25">
        <f t="shared" si="3"/>
        <v>1</v>
      </c>
      <c r="N8" s="25">
        <f t="shared" si="3"/>
        <v>1</v>
      </c>
      <c r="O8" s="25">
        <f t="shared" si="3"/>
        <v>1</v>
      </c>
      <c r="P8" s="25">
        <f t="shared" si="3"/>
        <v>1</v>
      </c>
      <c r="Q8" s="25">
        <f t="shared" si="3"/>
        <v>1</v>
      </c>
    </row>
    <row r="9" spans="1:18" ht="14.4" x14ac:dyDescent="0.3">
      <c r="D9" s="22" t="s">
        <v>69</v>
      </c>
      <c r="E9" s="22" t="s">
        <v>103</v>
      </c>
      <c r="F9" s="27" t="s">
        <v>104</v>
      </c>
      <c r="G9" s="22"/>
      <c r="H9" s="22"/>
      <c r="I9" s="22" t="s">
        <v>105</v>
      </c>
      <c r="J9" s="26" t="s">
        <v>106</v>
      </c>
      <c r="K9" s="26" t="s">
        <v>106</v>
      </c>
      <c r="L9" s="26" t="s">
        <v>106</v>
      </c>
      <c r="M9" s="26" t="s">
        <v>107</v>
      </c>
      <c r="N9" s="26" t="s">
        <v>107</v>
      </c>
      <c r="O9" s="26" t="s">
        <v>107</v>
      </c>
      <c r="P9" s="26" t="s">
        <v>107</v>
      </c>
      <c r="Q9" s="26" t="s">
        <v>107</v>
      </c>
    </row>
    <row r="10" spans="1:18" ht="14.4" x14ac:dyDescent="0.3">
      <c r="D10" s="22"/>
      <c r="E10" s="22"/>
      <c r="F10" s="27"/>
      <c r="G10" s="22"/>
      <c r="H10" s="22"/>
      <c r="I10" s="22"/>
      <c r="J10" s="26"/>
      <c r="K10" s="26"/>
      <c r="L10" s="26"/>
      <c r="M10" s="26"/>
      <c r="N10" s="26"/>
      <c r="O10" s="26"/>
      <c r="P10" s="26"/>
      <c r="Q10" s="26"/>
    </row>
    <row r="11" spans="1:18" ht="14.4" x14ac:dyDescent="0.3">
      <c r="D11" s="22"/>
      <c r="E11" s="22"/>
      <c r="F11" s="27"/>
      <c r="G11" s="22"/>
      <c r="H11" s="22"/>
      <c r="I11" s="22"/>
      <c r="J11" s="26"/>
      <c r="K11" s="26"/>
      <c r="L11" s="26"/>
      <c r="M11" s="26"/>
      <c r="N11" s="26"/>
      <c r="O11" s="26"/>
      <c r="P11" s="26"/>
      <c r="Q11" s="26"/>
    </row>
    <row r="12" spans="1:18" s="10" customFormat="1" ht="19.8" x14ac:dyDescent="0.4">
      <c r="A12"/>
      <c r="B12" s="10" t="s">
        <v>232</v>
      </c>
    </row>
    <row r="13" spans="1:18" ht="17.399999999999999" outlineLevel="1" x14ac:dyDescent="0.35">
      <c r="C13" s="11" t="s">
        <v>157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</row>
    <row r="14" spans="1:18" outlineLevel="1" x14ac:dyDescent="0.25">
      <c r="D14" t="s">
        <v>120</v>
      </c>
      <c r="E14" s="76"/>
      <c r="J14" s="49">
        <v>79202140</v>
      </c>
      <c r="K14" s="49">
        <v>81357960</v>
      </c>
      <c r="L14" s="49">
        <v>101376839</v>
      </c>
    </row>
    <row r="15" spans="1:18" outlineLevel="1" x14ac:dyDescent="0.25">
      <c r="D15" t="s">
        <v>121</v>
      </c>
      <c r="J15" s="49">
        <v>-62575242</v>
      </c>
      <c r="K15" s="49">
        <v>-65367532</v>
      </c>
      <c r="L15" s="49">
        <v>-83837291</v>
      </c>
    </row>
    <row r="16" spans="1:18" s="28" customFormat="1" outlineLevel="1" x14ac:dyDescent="0.25">
      <c r="D16" s="28" t="s">
        <v>303</v>
      </c>
      <c r="J16" s="77">
        <v>16626898</v>
      </c>
      <c r="K16" s="77">
        <v>15990428</v>
      </c>
      <c r="L16" s="77">
        <v>17539548</v>
      </c>
    </row>
    <row r="17" spans="4:12" outlineLevel="1" x14ac:dyDescent="0.25">
      <c r="D17" t="s">
        <v>304</v>
      </c>
      <c r="J17" s="49">
        <v>6441</v>
      </c>
      <c r="K17" s="49">
        <v>9675</v>
      </c>
      <c r="L17" s="49">
        <v>260093</v>
      </c>
    </row>
    <row r="18" spans="4:12" outlineLevel="1" x14ac:dyDescent="0.25">
      <c r="D18" t="s">
        <v>305</v>
      </c>
      <c r="J18" s="49">
        <v>2355961</v>
      </c>
      <c r="K18" s="49">
        <v>851995</v>
      </c>
      <c r="L18" s="49">
        <v>2076149</v>
      </c>
    </row>
    <row r="19" spans="4:12" s="28" customFormat="1" outlineLevel="1" x14ac:dyDescent="0.25">
      <c r="D19" t="s">
        <v>306</v>
      </c>
      <c r="J19" s="49">
        <v>-297223</v>
      </c>
      <c r="K19" s="49">
        <v>-120487</v>
      </c>
      <c r="L19" s="49">
        <v>-15950</v>
      </c>
    </row>
    <row r="20" spans="4:12" outlineLevel="1" x14ac:dyDescent="0.25">
      <c r="D20" t="s">
        <v>307</v>
      </c>
      <c r="J20" s="49">
        <v>-6453097</v>
      </c>
      <c r="K20" s="49">
        <v>-5776661</v>
      </c>
      <c r="L20" s="49">
        <v>-6345986</v>
      </c>
    </row>
    <row r="21" spans="4:12" outlineLevel="1" x14ac:dyDescent="0.25">
      <c r="D21" t="s">
        <v>123</v>
      </c>
      <c r="J21" s="49">
        <v>-6572567</v>
      </c>
      <c r="K21" s="49">
        <v>-7680567</v>
      </c>
      <c r="L21" s="49">
        <v>-8591994</v>
      </c>
    </row>
    <row r="22" spans="4:12" s="28" customFormat="1" outlineLevel="1" x14ac:dyDescent="0.25">
      <c r="D22" s="28" t="s">
        <v>308</v>
      </c>
      <c r="J22" s="77">
        <v>5666413</v>
      </c>
      <c r="K22" s="77">
        <v>3274383</v>
      </c>
      <c r="L22" s="77">
        <v>4921860</v>
      </c>
    </row>
    <row r="23" spans="4:12" s="28" customFormat="1" outlineLevel="1" x14ac:dyDescent="0.25">
      <c r="D23" t="s">
        <v>124</v>
      </c>
      <c r="J23" s="49">
        <v>2781020</v>
      </c>
      <c r="K23" s="49">
        <v>1339112</v>
      </c>
      <c r="L23" s="49">
        <v>1557919</v>
      </c>
    </row>
    <row r="24" spans="4:12" outlineLevel="1" x14ac:dyDescent="0.25">
      <c r="D24" t="s">
        <v>125</v>
      </c>
      <c r="J24" s="49">
        <v>-991174</v>
      </c>
      <c r="K24" s="49">
        <v>-501830</v>
      </c>
      <c r="L24" s="49">
        <v>-1475970</v>
      </c>
    </row>
    <row r="25" spans="4:12" s="28" customFormat="1" outlineLevel="1" x14ac:dyDescent="0.25">
      <c r="D25" s="28" t="s">
        <v>309</v>
      </c>
      <c r="J25" s="77">
        <v>1789846</v>
      </c>
      <c r="K25" s="77">
        <v>837282</v>
      </c>
      <c r="L25" s="77">
        <v>81949</v>
      </c>
    </row>
    <row r="26" spans="4:12" s="28" customFormat="1" outlineLevel="1" x14ac:dyDescent="0.25">
      <c r="D26" s="28" t="s">
        <v>310</v>
      </c>
      <c r="J26" s="77">
        <v>0</v>
      </c>
      <c r="K26" s="77">
        <v>973316</v>
      </c>
      <c r="L26" s="77">
        <v>-895436</v>
      </c>
    </row>
    <row r="27" spans="4:12" s="28" customFormat="1" outlineLevel="1" x14ac:dyDescent="0.25">
      <c r="D27" s="28" t="s">
        <v>311</v>
      </c>
      <c r="J27" s="77">
        <v>7456259</v>
      </c>
      <c r="K27" s="77">
        <v>5084981</v>
      </c>
      <c r="L27" s="77">
        <v>4108373</v>
      </c>
    </row>
    <row r="28" spans="4:12" s="28" customFormat="1" outlineLevel="1" x14ac:dyDescent="0.25">
      <c r="D28" t="s">
        <v>127</v>
      </c>
      <c r="J28" s="77">
        <v>-2110943</v>
      </c>
      <c r="K28" s="77">
        <v>-1696583</v>
      </c>
      <c r="L28" s="77">
        <v>-1519214</v>
      </c>
    </row>
    <row r="29" spans="4:12" s="28" customFormat="1" outlineLevel="1" x14ac:dyDescent="0.25">
      <c r="D29" s="28" t="s">
        <v>312</v>
      </c>
      <c r="J29" s="77">
        <v>5345316</v>
      </c>
      <c r="K29" s="77">
        <v>3388398</v>
      </c>
      <c r="L29" s="77">
        <v>2589158</v>
      </c>
    </row>
    <row r="30" spans="4:12" s="28" customFormat="1" outlineLevel="1" x14ac:dyDescent="0.25">
      <c r="D30" s="28" t="s">
        <v>313</v>
      </c>
      <c r="K30" s="77"/>
      <c r="L30" s="77"/>
    </row>
    <row r="31" spans="4:12" s="28" customFormat="1" outlineLevel="1" x14ac:dyDescent="0.25">
      <c r="D31" s="28" t="s">
        <v>315</v>
      </c>
      <c r="J31" s="49">
        <v>-14601729</v>
      </c>
      <c r="K31" s="77">
        <v>469662</v>
      </c>
      <c r="L31" s="77">
        <v>-2105</v>
      </c>
    </row>
    <row r="32" spans="4:12" s="28" customFormat="1" outlineLevel="1" x14ac:dyDescent="0.25">
      <c r="D32" s="28" t="s">
        <v>314</v>
      </c>
      <c r="J32" s="49">
        <v>-9256413</v>
      </c>
      <c r="K32" s="77">
        <v>3858060</v>
      </c>
      <c r="L32" s="77">
        <v>2587054</v>
      </c>
    </row>
    <row r="33" spans="2:18" s="28" customFormat="1" outlineLevel="1" x14ac:dyDescent="0.25">
      <c r="J33" s="49"/>
      <c r="K33" s="77"/>
      <c r="L33" s="77"/>
    </row>
    <row r="34" spans="2:18" s="28" customFormat="1" outlineLevel="1" x14ac:dyDescent="0.25">
      <c r="J34" s="49"/>
      <c r="K34" s="77"/>
      <c r="L34" s="77"/>
    </row>
    <row r="35" spans="2:18" s="28" customFormat="1" outlineLevel="1" x14ac:dyDescent="0.25">
      <c r="J35" s="49"/>
      <c r="K35" s="77"/>
      <c r="L35" s="77"/>
    </row>
    <row r="36" spans="2:18" s="28" customFormat="1" outlineLevel="1" x14ac:dyDescent="0.25">
      <c r="J36" s="49"/>
      <c r="K36" s="77"/>
      <c r="L36" s="77"/>
    </row>
    <row r="37" spans="2:18" s="28" customFormat="1" outlineLevel="1" x14ac:dyDescent="0.25">
      <c r="J37" s="49"/>
      <c r="K37" s="77"/>
      <c r="L37" s="77"/>
    </row>
    <row r="38" spans="2:18" s="28" customFormat="1" outlineLevel="1" x14ac:dyDescent="0.25">
      <c r="J38" s="49"/>
      <c r="K38" s="77"/>
      <c r="L38" s="77"/>
    </row>
    <row r="39" spans="2:18" s="28" customFormat="1" outlineLevel="1" x14ac:dyDescent="0.25">
      <c r="J39" s="49"/>
      <c r="K39" s="77"/>
      <c r="L39" s="77"/>
    </row>
    <row r="40" spans="2:18" s="28" customFormat="1" outlineLevel="1" x14ac:dyDescent="0.25">
      <c r="J40" s="49"/>
      <c r="K40" s="77"/>
      <c r="L40" s="77"/>
    </row>
    <row r="41" spans="2:18" s="28" customFormat="1" outlineLevel="1" x14ac:dyDescent="0.25">
      <c r="J41" s="49"/>
      <c r="K41" s="77"/>
      <c r="L41" s="77"/>
    </row>
    <row r="42" spans="2:18" s="28" customFormat="1" outlineLevel="1" x14ac:dyDescent="0.25">
      <c r="J42" s="49"/>
      <c r="K42" s="77"/>
      <c r="L42" s="77"/>
    </row>
    <row r="43" spans="2:18" s="28" customFormat="1" outlineLevel="1" x14ac:dyDescent="0.25">
      <c r="K43" s="77"/>
    </row>
    <row r="44" spans="2:18" outlineLevel="1" x14ac:dyDescent="0.25"/>
    <row r="45" spans="2:18" outlineLevel="1" x14ac:dyDescent="0.25"/>
    <row r="46" spans="2:18" ht="17.399999999999999" outlineLevel="1" x14ac:dyDescent="0.35">
      <c r="B46" s="11" t="s">
        <v>129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</row>
    <row r="47" spans="2:18" outlineLevel="1" x14ac:dyDescent="0.25">
      <c r="D47" t="s">
        <v>130</v>
      </c>
    </row>
    <row r="48" spans="2:18" outlineLevel="1" x14ac:dyDescent="0.25">
      <c r="D48" t="s">
        <v>316</v>
      </c>
    </row>
    <row r="49" spans="4:12" outlineLevel="1" x14ac:dyDescent="0.25">
      <c r="D49" t="s">
        <v>131</v>
      </c>
      <c r="J49" s="49">
        <v>18919587</v>
      </c>
      <c r="K49">
        <v>21011834</v>
      </c>
      <c r="L49">
        <v>22223664</v>
      </c>
    </row>
    <row r="50" spans="4:12" outlineLevel="1" x14ac:dyDescent="0.25">
      <c r="D50" t="s">
        <v>317</v>
      </c>
      <c r="J50" s="49">
        <v>1417604</v>
      </c>
      <c r="K50">
        <v>1373223</v>
      </c>
      <c r="L50">
        <v>1519649</v>
      </c>
    </row>
    <row r="51" spans="4:12" outlineLevel="1" x14ac:dyDescent="0.25">
      <c r="D51" t="s">
        <v>318</v>
      </c>
      <c r="J51" s="49">
        <v>2400336</v>
      </c>
      <c r="K51">
        <v>2634999</v>
      </c>
      <c r="L51">
        <v>3470685</v>
      </c>
    </row>
    <row r="52" spans="4:12" outlineLevel="1" x14ac:dyDescent="0.25">
      <c r="D52" t="s">
        <v>319</v>
      </c>
      <c r="J52" s="49" t="s">
        <v>156</v>
      </c>
      <c r="K52">
        <v>13018568</v>
      </c>
      <c r="L52">
        <v>8491446</v>
      </c>
    </row>
    <row r="53" spans="4:12" outlineLevel="1" x14ac:dyDescent="0.25">
      <c r="D53" t="s">
        <v>320</v>
      </c>
      <c r="J53" s="49" t="s">
        <v>156</v>
      </c>
      <c r="K53">
        <v>8766</v>
      </c>
      <c r="L53">
        <v>10372</v>
      </c>
    </row>
    <row r="54" spans="4:12" outlineLevel="1" x14ac:dyDescent="0.25">
      <c r="D54" t="s">
        <v>321</v>
      </c>
      <c r="J54" s="49">
        <v>1116407</v>
      </c>
      <c r="K54">
        <v>504989</v>
      </c>
      <c r="L54">
        <v>717894</v>
      </c>
    </row>
    <row r="55" spans="4:12" outlineLevel="1" x14ac:dyDescent="0.25">
      <c r="D55" t="s">
        <v>322</v>
      </c>
      <c r="J55" s="49">
        <v>1991907</v>
      </c>
      <c r="K55">
        <v>2174304</v>
      </c>
      <c r="L55">
        <v>2296986</v>
      </c>
    </row>
    <row r="56" spans="4:12" outlineLevel="1" x14ac:dyDescent="0.25">
      <c r="D56" t="s">
        <v>135</v>
      </c>
      <c r="J56" s="49">
        <v>132960</v>
      </c>
      <c r="K56"/>
      <c r="L56"/>
    </row>
    <row r="57" spans="4:12" outlineLevel="1" x14ac:dyDescent="0.25">
      <c r="D57" t="s">
        <v>134</v>
      </c>
      <c r="E57" t="s">
        <v>47</v>
      </c>
      <c r="K57">
        <v>48126</v>
      </c>
      <c r="L57">
        <v>2848174</v>
      </c>
    </row>
    <row r="58" spans="4:12" outlineLevel="1" x14ac:dyDescent="0.25">
      <c r="D58" t="s">
        <v>341</v>
      </c>
      <c r="J58" s="49">
        <v>28771</v>
      </c>
      <c r="K58">
        <v>188125</v>
      </c>
      <c r="L58">
        <v>449975</v>
      </c>
    </row>
    <row r="59" spans="4:12" outlineLevel="1" x14ac:dyDescent="0.25">
      <c r="D59" t="s">
        <v>323</v>
      </c>
      <c r="J59" s="75" t="s">
        <v>156</v>
      </c>
      <c r="K59" s="75" t="s">
        <v>156</v>
      </c>
      <c r="L59" s="75" t="s">
        <v>156</v>
      </c>
    </row>
    <row r="60" spans="4:12" outlineLevel="1" x14ac:dyDescent="0.25">
      <c r="D60" t="s">
        <v>324</v>
      </c>
      <c r="J60" s="49">
        <v>11619</v>
      </c>
      <c r="K60">
        <v>38653</v>
      </c>
      <c r="L60" t="s">
        <v>156</v>
      </c>
    </row>
    <row r="61" spans="4:12" s="28" customFormat="1" outlineLevel="1" x14ac:dyDescent="0.25">
      <c r="D61" s="28" t="s">
        <v>132</v>
      </c>
      <c r="J61" s="77">
        <f>SUM(J49:J60)</f>
        <v>26019191</v>
      </c>
      <c r="K61" s="77">
        <f t="shared" ref="K61:L61" si="4">SUM(K49:K60)</f>
        <v>41001587</v>
      </c>
      <c r="L61" s="77">
        <f t="shared" si="4"/>
        <v>42028845</v>
      </c>
    </row>
    <row r="62" spans="4:12" outlineLevel="1" x14ac:dyDescent="0.25">
      <c r="D62" t="s">
        <v>169</v>
      </c>
      <c r="K62"/>
      <c r="L62"/>
    </row>
    <row r="63" spans="4:12" outlineLevel="1" x14ac:dyDescent="0.25">
      <c r="D63" t="s">
        <v>133</v>
      </c>
      <c r="J63" s="49">
        <v>16290212</v>
      </c>
      <c r="K63">
        <v>20123071</v>
      </c>
      <c r="L63">
        <v>36213523</v>
      </c>
    </row>
    <row r="64" spans="4:12" outlineLevel="1" x14ac:dyDescent="0.25">
      <c r="D64" t="s">
        <v>134</v>
      </c>
      <c r="J64" s="49">
        <v>5015319</v>
      </c>
      <c r="K64">
        <v>6015921</v>
      </c>
      <c r="L64">
        <v>8254587</v>
      </c>
    </row>
    <row r="65" spans="4:12" outlineLevel="1" x14ac:dyDescent="0.25">
      <c r="D65" t="s">
        <v>320</v>
      </c>
      <c r="J65"/>
      <c r="K65">
        <v>1606</v>
      </c>
      <c r="L65">
        <v>3300</v>
      </c>
    </row>
    <row r="66" spans="4:12" outlineLevel="1" x14ac:dyDescent="0.25">
      <c r="D66" t="s">
        <v>136</v>
      </c>
      <c r="J66" s="49">
        <v>23891135</v>
      </c>
      <c r="K66">
        <v>24272314</v>
      </c>
      <c r="L66">
        <v>11409946</v>
      </c>
    </row>
    <row r="67" spans="4:12" outlineLevel="1" x14ac:dyDescent="0.25">
      <c r="D67" t="s">
        <v>325</v>
      </c>
      <c r="J67" s="49">
        <v>7384</v>
      </c>
      <c r="K67">
        <v>14330</v>
      </c>
      <c r="L67">
        <v>3328</v>
      </c>
    </row>
    <row r="68" spans="4:12" s="28" customFormat="1" outlineLevel="1" x14ac:dyDescent="0.25">
      <c r="D68" s="28" t="s">
        <v>137</v>
      </c>
      <c r="J68" s="77">
        <f>SUM(J63:J67)</f>
        <v>45204050</v>
      </c>
      <c r="K68" s="77">
        <f t="shared" ref="K68:L68" si="5">SUM(K63:K67)</f>
        <v>50427242</v>
      </c>
      <c r="L68" s="77">
        <f t="shared" si="5"/>
        <v>55884684</v>
      </c>
    </row>
    <row r="69" spans="4:12" outlineLevel="1" x14ac:dyDescent="0.25">
      <c r="D69" t="s">
        <v>326</v>
      </c>
      <c r="J69" s="49">
        <v>0</v>
      </c>
      <c r="K69">
        <v>265496</v>
      </c>
      <c r="L69">
        <v>545993</v>
      </c>
    </row>
    <row r="70" spans="4:12" s="28" customFormat="1" outlineLevel="1" x14ac:dyDescent="0.25">
      <c r="D70" t="s">
        <v>406</v>
      </c>
      <c r="J70" s="28">
        <v>36372022</v>
      </c>
      <c r="K70">
        <v>3865</v>
      </c>
      <c r="L70">
        <v>3865</v>
      </c>
    </row>
    <row r="71" spans="4:12" s="28" customFormat="1" outlineLevel="1" x14ac:dyDescent="0.25">
      <c r="D71" s="28" t="s">
        <v>138</v>
      </c>
      <c r="J71" s="77">
        <f>J70+J69+J68+J61</f>
        <v>107595263</v>
      </c>
      <c r="K71" s="77">
        <f t="shared" ref="K71:L71" si="6">K70+K69+K68+K61</f>
        <v>91698190</v>
      </c>
      <c r="L71" s="77">
        <f t="shared" si="6"/>
        <v>98463387</v>
      </c>
    </row>
    <row r="72" spans="4:12" outlineLevel="1" x14ac:dyDescent="0.25">
      <c r="D72" s="28" t="s">
        <v>327</v>
      </c>
      <c r="K72"/>
      <c r="L72"/>
    </row>
    <row r="73" spans="4:12" outlineLevel="1" x14ac:dyDescent="0.25">
      <c r="D73" t="s">
        <v>328</v>
      </c>
      <c r="J73" s="49">
        <v>1440648</v>
      </c>
      <c r="K73">
        <v>1440648</v>
      </c>
      <c r="L73">
        <v>1440648</v>
      </c>
    </row>
    <row r="74" spans="4:12" outlineLevel="1" x14ac:dyDescent="0.25">
      <c r="D74" t="s">
        <v>140</v>
      </c>
      <c r="J74" s="49">
        <v>18451844</v>
      </c>
      <c r="K74">
        <v>18071545</v>
      </c>
      <c r="L74">
        <v>14174606</v>
      </c>
    </row>
    <row r="75" spans="4:12" outlineLevel="1" x14ac:dyDescent="0.25">
      <c r="D75" t="s">
        <v>329</v>
      </c>
      <c r="J75" s="77">
        <v>69571</v>
      </c>
      <c r="K75">
        <v>69571</v>
      </c>
      <c r="L75">
        <v>69571</v>
      </c>
    </row>
    <row r="76" spans="4:12" outlineLevel="1" x14ac:dyDescent="0.25">
      <c r="D76" t="s">
        <v>330</v>
      </c>
      <c r="J76" s="77">
        <v>27770</v>
      </c>
      <c r="K76">
        <v>239872</v>
      </c>
      <c r="L76">
        <v>215845</v>
      </c>
    </row>
    <row r="77" spans="4:12" outlineLevel="1" x14ac:dyDescent="0.25">
      <c r="D77" t="s">
        <v>331</v>
      </c>
      <c r="J77"/>
      <c r="K77" t="s">
        <v>156</v>
      </c>
      <c r="L77">
        <v>98931</v>
      </c>
    </row>
    <row r="78" spans="4:12" outlineLevel="1" x14ac:dyDescent="0.25">
      <c r="D78" t="s">
        <v>332</v>
      </c>
      <c r="J78" s="49">
        <v>91923</v>
      </c>
      <c r="K78">
        <v>91923</v>
      </c>
      <c r="L78">
        <v>91923</v>
      </c>
    </row>
    <row r="79" spans="4:12" outlineLevel="1" x14ac:dyDescent="0.25">
      <c r="D79" t="s">
        <v>142</v>
      </c>
      <c r="J79" s="49">
        <v>29997024</v>
      </c>
      <c r="K79">
        <v>32092148</v>
      </c>
      <c r="L79">
        <v>29889951</v>
      </c>
    </row>
    <row r="80" spans="4:12" s="28" customFormat="1" outlineLevel="1" x14ac:dyDescent="0.25">
      <c r="D80" s="28" t="s">
        <v>342</v>
      </c>
      <c r="J80" s="77">
        <v>50079580</v>
      </c>
      <c r="K80" s="77">
        <f t="shared" ref="K80:L80" si="7">SUM(K73:K79)</f>
        <v>52005707</v>
      </c>
      <c r="L80" s="77">
        <f t="shared" si="7"/>
        <v>45981475</v>
      </c>
    </row>
    <row r="81" spans="4:12" outlineLevel="1" x14ac:dyDescent="0.25">
      <c r="D81" t="s">
        <v>343</v>
      </c>
      <c r="J81" s="49">
        <v>10461832</v>
      </c>
      <c r="K81" s="49">
        <v>8669797</v>
      </c>
      <c r="L81">
        <v>4856831</v>
      </c>
    </row>
    <row r="82" spans="4:12" s="28" customFormat="1" outlineLevel="1" x14ac:dyDescent="0.25">
      <c r="D82" s="28" t="s">
        <v>333</v>
      </c>
      <c r="J82" s="77">
        <f>J80+J81</f>
        <v>60541412</v>
      </c>
      <c r="K82" s="77">
        <f t="shared" ref="K82:L82" si="8">K80+K81</f>
        <v>60675504</v>
      </c>
      <c r="L82" s="77">
        <f t="shared" si="8"/>
        <v>50838306</v>
      </c>
    </row>
    <row r="83" spans="4:12" outlineLevel="1" x14ac:dyDescent="0.25">
      <c r="D83" t="s">
        <v>144</v>
      </c>
      <c r="K83"/>
      <c r="L83" s="84"/>
    </row>
    <row r="84" spans="4:12" outlineLevel="1" x14ac:dyDescent="0.25">
      <c r="D84" t="s">
        <v>334</v>
      </c>
    </row>
    <row r="85" spans="4:12" outlineLevel="1" x14ac:dyDescent="0.25">
      <c r="D85" t="s">
        <v>439</v>
      </c>
      <c r="J85" s="49">
        <v>4595937</v>
      </c>
      <c r="K85">
        <v>2503673</v>
      </c>
      <c r="L85" s="84">
        <v>19571889</v>
      </c>
    </row>
    <row r="86" spans="4:12" outlineLevel="1" x14ac:dyDescent="0.25">
      <c r="D86" t="s">
        <v>335</v>
      </c>
      <c r="J86" s="49" t="s">
        <v>156</v>
      </c>
      <c r="K86">
        <v>209040</v>
      </c>
      <c r="L86" s="84" t="s">
        <v>156</v>
      </c>
    </row>
    <row r="87" spans="4:12" outlineLevel="1" x14ac:dyDescent="0.25">
      <c r="D87" t="s">
        <v>146</v>
      </c>
      <c r="J87" s="49">
        <v>4150461</v>
      </c>
      <c r="K87">
        <v>4505050</v>
      </c>
      <c r="L87" s="84">
        <v>4649022</v>
      </c>
    </row>
    <row r="88" spans="4:12" outlineLevel="1" x14ac:dyDescent="0.25">
      <c r="D88" t="s">
        <v>145</v>
      </c>
      <c r="J88" s="49" t="s">
        <v>156</v>
      </c>
      <c r="K88">
        <v>94403</v>
      </c>
      <c r="L88" s="84">
        <v>72296</v>
      </c>
    </row>
    <row r="89" spans="4:12" outlineLevel="1" x14ac:dyDescent="0.25">
      <c r="D89" t="s">
        <v>336</v>
      </c>
      <c r="J89" s="49">
        <v>455494</v>
      </c>
      <c r="K89">
        <v>224391</v>
      </c>
      <c r="L89" s="84">
        <v>271009</v>
      </c>
    </row>
    <row r="90" spans="4:12" outlineLevel="1" x14ac:dyDescent="0.25">
      <c r="D90" t="s">
        <v>150</v>
      </c>
      <c r="J90" s="49">
        <v>7387</v>
      </c>
      <c r="K90">
        <v>6357</v>
      </c>
      <c r="L90" s="84">
        <v>16643</v>
      </c>
    </row>
    <row r="91" spans="4:12" outlineLevel="1" x14ac:dyDescent="0.25">
      <c r="D91" s="28" t="s">
        <v>337</v>
      </c>
      <c r="J91" s="77">
        <f>SUM(J85:J90)</f>
        <v>9209279</v>
      </c>
      <c r="K91" s="77">
        <f>SUM(K85:K90)</f>
        <v>7542914</v>
      </c>
      <c r="L91" s="77">
        <f>SUM(L85:L90)</f>
        <v>24580859</v>
      </c>
    </row>
    <row r="92" spans="4:12" outlineLevel="1" x14ac:dyDescent="0.25">
      <c r="D92" t="s">
        <v>338</v>
      </c>
      <c r="K92"/>
      <c r="L92" s="84"/>
    </row>
    <row r="93" spans="4:12" outlineLevel="1" x14ac:dyDescent="0.25">
      <c r="D93" t="s">
        <v>147</v>
      </c>
      <c r="J93" s="49">
        <v>9760344</v>
      </c>
      <c r="K93">
        <v>9944818</v>
      </c>
      <c r="L93" s="84">
        <v>10879115</v>
      </c>
    </row>
    <row r="94" spans="4:12" outlineLevel="1" x14ac:dyDescent="0.25">
      <c r="D94" t="s">
        <v>148</v>
      </c>
      <c r="J94" s="49">
        <v>869259</v>
      </c>
      <c r="K94">
        <v>1340627</v>
      </c>
      <c r="L94" s="84">
        <v>2425294</v>
      </c>
    </row>
    <row r="95" spans="4:12" outlineLevel="1" x14ac:dyDescent="0.25">
      <c r="D95" t="s">
        <v>339</v>
      </c>
      <c r="J95" s="49">
        <v>4510936</v>
      </c>
      <c r="K95">
        <v>3814160</v>
      </c>
      <c r="L95" s="84">
        <v>3726695</v>
      </c>
    </row>
    <row r="96" spans="4:12" outlineLevel="1" x14ac:dyDescent="0.25">
      <c r="D96" t="s">
        <v>440</v>
      </c>
      <c r="J96" s="49">
        <v>1850583</v>
      </c>
      <c r="K96">
        <v>1735284</v>
      </c>
      <c r="L96" s="84">
        <v>339723</v>
      </c>
    </row>
    <row r="97" spans="4:12" outlineLevel="1" x14ac:dyDescent="0.25">
      <c r="D97" t="s">
        <v>340</v>
      </c>
      <c r="J97" s="49">
        <v>5517803</v>
      </c>
      <c r="K97">
        <v>6084307</v>
      </c>
      <c r="L97" s="84">
        <v>5193036</v>
      </c>
    </row>
    <row r="98" spans="4:12" outlineLevel="1" x14ac:dyDescent="0.25">
      <c r="D98" t="s">
        <v>335</v>
      </c>
      <c r="J98" s="49">
        <v>50107</v>
      </c>
      <c r="K98">
        <v>58343</v>
      </c>
      <c r="L98" s="84" t="s">
        <v>156</v>
      </c>
    </row>
    <row r="99" spans="4:12" outlineLevel="1" x14ac:dyDescent="0.25">
      <c r="D99" t="s">
        <v>336</v>
      </c>
      <c r="J99" s="49">
        <v>526623</v>
      </c>
      <c r="K99">
        <v>250926</v>
      </c>
      <c r="L99" s="84">
        <v>341627</v>
      </c>
    </row>
    <row r="100" spans="4:12" outlineLevel="1" x14ac:dyDescent="0.25">
      <c r="D100" t="s">
        <v>150</v>
      </c>
      <c r="J100" s="49">
        <v>95948</v>
      </c>
      <c r="K100">
        <v>192018</v>
      </c>
      <c r="L100" s="84">
        <v>92948</v>
      </c>
    </row>
    <row r="101" spans="4:12" outlineLevel="1" x14ac:dyDescent="0.25">
      <c r="D101" t="s">
        <v>149</v>
      </c>
      <c r="J101" s="49">
        <v>8093</v>
      </c>
      <c r="K101">
        <v>17195</v>
      </c>
      <c r="L101" s="84">
        <v>3690</v>
      </c>
    </row>
    <row r="102" spans="4:12" outlineLevel="1" x14ac:dyDescent="0.25">
      <c r="D102" s="28" t="s">
        <v>151</v>
      </c>
      <c r="J102" s="77">
        <f>SUM(J93:J101)</f>
        <v>23189696</v>
      </c>
      <c r="K102" s="77">
        <f t="shared" ref="K102:L102" si="9">SUM(K93:K101)</f>
        <v>23437678</v>
      </c>
      <c r="L102" s="77">
        <f t="shared" si="9"/>
        <v>23002128</v>
      </c>
    </row>
    <row r="103" spans="4:12" outlineLevel="1" x14ac:dyDescent="0.25">
      <c r="D103" t="s">
        <v>344</v>
      </c>
      <c r="J103" s="49">
        <v>14654876</v>
      </c>
      <c r="K103">
        <v>42094</v>
      </c>
      <c r="L103" s="84">
        <v>42094</v>
      </c>
    </row>
    <row r="104" spans="4:12" s="28" customFormat="1" outlineLevel="1" x14ac:dyDescent="0.25">
      <c r="D104" s="28" t="s">
        <v>152</v>
      </c>
      <c r="J104" s="77">
        <f>J103+J102+J91</f>
        <v>47053851</v>
      </c>
      <c r="K104" s="77">
        <f t="shared" ref="K104:L104" si="10">K103+K102+K91</f>
        <v>31022686</v>
      </c>
      <c r="L104" s="77">
        <f t="shared" si="10"/>
        <v>47625081</v>
      </c>
    </row>
    <row r="105" spans="4:12" s="28" customFormat="1" outlineLevel="1" x14ac:dyDescent="0.25">
      <c r="D105" s="28" t="s">
        <v>153</v>
      </c>
      <c r="J105" s="77">
        <f>J104+J82</f>
        <v>107595263</v>
      </c>
      <c r="K105" s="77">
        <f t="shared" ref="K105:L105" si="11">K104+K82</f>
        <v>91698190</v>
      </c>
      <c r="L105" s="77">
        <f t="shared" si="11"/>
        <v>98463387</v>
      </c>
    </row>
    <row r="106" spans="4:12" outlineLevel="1" x14ac:dyDescent="0.25"/>
    <row r="107" spans="4:12" outlineLevel="1" x14ac:dyDescent="0.25"/>
    <row r="108" spans="4:12" outlineLevel="1" x14ac:dyDescent="0.25">
      <c r="K108" s="77"/>
      <c r="L108" s="84"/>
    </row>
    <row r="109" spans="4:12" outlineLevel="1" x14ac:dyDescent="0.25">
      <c r="D109" s="28" t="s">
        <v>154</v>
      </c>
    </row>
    <row r="110" spans="4:12" outlineLevel="1" x14ac:dyDescent="0.25"/>
    <row r="111" spans="4:12" outlineLevel="1" x14ac:dyDescent="0.25">
      <c r="D111" t="s">
        <v>345</v>
      </c>
    </row>
    <row r="112" spans="4:12" outlineLevel="1" x14ac:dyDescent="0.25">
      <c r="D112" t="s">
        <v>346</v>
      </c>
      <c r="J112" s="129" t="s">
        <v>383</v>
      </c>
      <c r="K112" s="129" t="s">
        <v>384</v>
      </c>
      <c r="L112" s="129" t="s">
        <v>385</v>
      </c>
    </row>
    <row r="113" spans="4:12" outlineLevel="1" x14ac:dyDescent="0.25">
      <c r="D113" t="s">
        <v>347</v>
      </c>
      <c r="J113" s="129">
        <v>-1550854</v>
      </c>
      <c r="K113" s="129">
        <v>-1724384</v>
      </c>
      <c r="L113" s="129">
        <v>-1278099</v>
      </c>
    </row>
    <row r="114" spans="4:12" s="28" customFormat="1" outlineLevel="1" x14ac:dyDescent="0.25">
      <c r="D114" s="28" t="s">
        <v>348</v>
      </c>
      <c r="J114" s="130">
        <v>-3062191</v>
      </c>
      <c r="K114" s="130">
        <v>1341777</v>
      </c>
      <c r="L114" s="130">
        <v>-15525047</v>
      </c>
    </row>
    <row r="115" spans="4:12" outlineLevel="1" x14ac:dyDescent="0.25">
      <c r="J115" s="129"/>
      <c r="K115" s="129"/>
      <c r="L115" s="129"/>
    </row>
    <row r="116" spans="4:12" outlineLevel="1" x14ac:dyDescent="0.25">
      <c r="D116" s="28" t="s">
        <v>349</v>
      </c>
      <c r="J116" s="129"/>
      <c r="K116" s="129"/>
      <c r="L116" s="129"/>
    </row>
    <row r="117" spans="4:12" outlineLevel="1" x14ac:dyDescent="0.25">
      <c r="D117" t="s">
        <v>350</v>
      </c>
      <c r="J117" s="129">
        <v>-14847</v>
      </c>
      <c r="K117" s="129">
        <v>-8729</v>
      </c>
      <c r="L117" s="129">
        <v>-145768</v>
      </c>
    </row>
    <row r="118" spans="4:12" outlineLevel="1" x14ac:dyDescent="0.25">
      <c r="D118" t="s">
        <v>351</v>
      </c>
      <c r="J118" s="129">
        <v>-2710474</v>
      </c>
      <c r="K118" s="129">
        <v>-4495865</v>
      </c>
      <c r="L118" s="129">
        <v>-3466328</v>
      </c>
    </row>
    <row r="119" spans="4:12" outlineLevel="1" x14ac:dyDescent="0.25">
      <c r="D119" t="s">
        <v>155</v>
      </c>
      <c r="J119" s="129">
        <v>157257</v>
      </c>
      <c r="K119" s="129">
        <v>119219</v>
      </c>
      <c r="L119" s="129">
        <v>64427</v>
      </c>
    </row>
    <row r="120" spans="4:12" outlineLevel="1" x14ac:dyDescent="0.25">
      <c r="D120" t="s">
        <v>352</v>
      </c>
      <c r="J120" s="129"/>
      <c r="K120" s="129" t="s">
        <v>156</v>
      </c>
      <c r="L120" s="129">
        <v>166842</v>
      </c>
    </row>
    <row r="121" spans="4:12" outlineLevel="1" x14ac:dyDescent="0.25">
      <c r="D121" t="s">
        <v>353</v>
      </c>
      <c r="J121" s="129"/>
      <c r="K121" s="129" t="s">
        <v>156</v>
      </c>
      <c r="L121" s="129">
        <v>-221850</v>
      </c>
    </row>
    <row r="122" spans="4:12" outlineLevel="1" x14ac:dyDescent="0.25">
      <c r="D122" t="s">
        <v>354</v>
      </c>
      <c r="J122" s="129"/>
      <c r="K122" s="129"/>
      <c r="L122" s="129">
        <v>-554</v>
      </c>
    </row>
    <row r="123" spans="4:12" outlineLevel="1" x14ac:dyDescent="0.25">
      <c r="D123" t="s">
        <v>355</v>
      </c>
      <c r="J123" s="129">
        <v>-1590</v>
      </c>
      <c r="K123" s="129">
        <v>-393</v>
      </c>
      <c r="L123" s="129" t="s">
        <v>156</v>
      </c>
    </row>
    <row r="124" spans="4:12" outlineLevel="1" x14ac:dyDescent="0.25">
      <c r="D124" t="s">
        <v>356</v>
      </c>
      <c r="J124" s="129">
        <v>292094</v>
      </c>
      <c r="K124" s="129">
        <v>4556855</v>
      </c>
      <c r="L124" s="129" t="s">
        <v>156</v>
      </c>
    </row>
    <row r="125" spans="4:12" outlineLevel="1" x14ac:dyDescent="0.25">
      <c r="D125" t="s">
        <v>357</v>
      </c>
      <c r="J125" s="129" t="s">
        <v>156</v>
      </c>
      <c r="K125" s="129">
        <v>-81901</v>
      </c>
      <c r="L125" s="129">
        <v>-25825</v>
      </c>
    </row>
    <row r="126" spans="4:12" outlineLevel="1" x14ac:dyDescent="0.25">
      <c r="D126" t="s">
        <v>358</v>
      </c>
      <c r="J126" s="129">
        <v>-2000503</v>
      </c>
      <c r="K126" s="129" t="s">
        <v>156</v>
      </c>
      <c r="L126" s="129">
        <v>-1884979</v>
      </c>
    </row>
    <row r="127" spans="4:12" outlineLevel="1" x14ac:dyDescent="0.25">
      <c r="D127" t="s">
        <v>359</v>
      </c>
      <c r="J127" s="129">
        <v>1011286</v>
      </c>
      <c r="K127" s="129"/>
      <c r="L127" s="129">
        <v>1984273</v>
      </c>
    </row>
    <row r="128" spans="4:12" outlineLevel="1" x14ac:dyDescent="0.25">
      <c r="D128" t="s">
        <v>360</v>
      </c>
      <c r="J128" s="129">
        <v>6441</v>
      </c>
      <c r="K128" s="129">
        <v>14576</v>
      </c>
      <c r="L128" s="129">
        <v>258631</v>
      </c>
    </row>
    <row r="129" spans="4:12" outlineLevel="1" x14ac:dyDescent="0.25">
      <c r="D129" t="s">
        <v>361</v>
      </c>
      <c r="J129" s="129">
        <v>2766305</v>
      </c>
      <c r="K129" s="129">
        <v>1102262</v>
      </c>
      <c r="L129" s="129">
        <v>1132429</v>
      </c>
    </row>
    <row r="130" spans="4:12" outlineLevel="1" x14ac:dyDescent="0.25">
      <c r="D130" t="s">
        <v>362</v>
      </c>
      <c r="J130" s="129"/>
      <c r="K130" s="129" t="s">
        <v>156</v>
      </c>
      <c r="L130" s="129">
        <v>-5476</v>
      </c>
    </row>
    <row r="131" spans="4:12" outlineLevel="1" x14ac:dyDescent="0.25">
      <c r="D131" t="s">
        <v>363</v>
      </c>
      <c r="J131" s="129"/>
      <c r="K131" s="129" t="s">
        <v>156</v>
      </c>
      <c r="L131" s="129" t="s">
        <v>156</v>
      </c>
    </row>
    <row r="132" spans="4:12" s="28" customFormat="1" outlineLevel="1" x14ac:dyDescent="0.25">
      <c r="D132" s="28" t="s">
        <v>364</v>
      </c>
      <c r="J132" s="130">
        <v>-494031</v>
      </c>
      <c r="K132" s="130">
        <v>1206024</v>
      </c>
      <c r="L132" s="130">
        <v>-2144178</v>
      </c>
    </row>
    <row r="133" spans="4:12" outlineLevel="1" x14ac:dyDescent="0.25">
      <c r="J133" s="129"/>
      <c r="K133" s="129"/>
      <c r="L133" s="129"/>
    </row>
    <row r="134" spans="4:12" outlineLevel="1" x14ac:dyDescent="0.25">
      <c r="D134" s="28" t="s">
        <v>365</v>
      </c>
      <c r="J134" s="129"/>
      <c r="K134" s="129"/>
      <c r="L134" s="129"/>
    </row>
    <row r="135" spans="4:12" outlineLevel="1" x14ac:dyDescent="0.25">
      <c r="D135" t="s">
        <v>366</v>
      </c>
      <c r="J135" s="129">
        <v>-1589303</v>
      </c>
      <c r="K135" s="129">
        <v>-130404</v>
      </c>
      <c r="L135" s="129">
        <v>-936328</v>
      </c>
    </row>
    <row r="136" spans="4:12" outlineLevel="1" x14ac:dyDescent="0.25">
      <c r="D136" s="28" t="s">
        <v>367</v>
      </c>
      <c r="J136" s="129">
        <v>-2073296</v>
      </c>
      <c r="K136" s="129">
        <v>-288130</v>
      </c>
      <c r="L136" s="129">
        <v>-3457556</v>
      </c>
    </row>
    <row r="137" spans="4:12" outlineLevel="1" x14ac:dyDescent="0.25">
      <c r="D137" s="28" t="s">
        <v>368</v>
      </c>
      <c r="J137" s="129">
        <v>4485995</v>
      </c>
      <c r="K137" s="129">
        <v>5941270</v>
      </c>
      <c r="L137" s="129">
        <v>46108128</v>
      </c>
    </row>
    <row r="138" spans="4:12" outlineLevel="1" x14ac:dyDescent="0.25">
      <c r="D138" t="s">
        <v>369</v>
      </c>
      <c r="J138" s="129">
        <v>1020114</v>
      </c>
      <c r="K138" s="129">
        <v>566456</v>
      </c>
      <c r="L138" s="129">
        <v>-132985</v>
      </c>
    </row>
    <row r="139" spans="4:12" outlineLevel="1" x14ac:dyDescent="0.25">
      <c r="D139" t="s">
        <v>370</v>
      </c>
      <c r="J139" s="129" t="s">
        <v>156</v>
      </c>
      <c r="K139" s="129">
        <v>-380299</v>
      </c>
      <c r="L139" s="129" t="s">
        <v>156</v>
      </c>
    </row>
    <row r="140" spans="4:12" outlineLevel="1" x14ac:dyDescent="0.25">
      <c r="D140" t="s">
        <v>371</v>
      </c>
      <c r="J140" s="129">
        <v>-3605897</v>
      </c>
      <c r="K140" s="129">
        <v>-7926033</v>
      </c>
      <c r="L140" s="129">
        <v>-30957284</v>
      </c>
    </row>
    <row r="141" spans="4:12" outlineLevel="1" x14ac:dyDescent="0.25">
      <c r="D141" s="28" t="s">
        <v>372</v>
      </c>
      <c r="J141" s="129">
        <v>-787588</v>
      </c>
      <c r="K141" s="129">
        <v>-315532</v>
      </c>
      <c r="L141" s="129">
        <v>-1099038</v>
      </c>
    </row>
    <row r="142" spans="4:12" outlineLevel="1" x14ac:dyDescent="0.25">
      <c r="D142" s="28" t="s">
        <v>373</v>
      </c>
      <c r="J142" s="129">
        <v>-250000</v>
      </c>
      <c r="K142" s="129">
        <v>-387350</v>
      </c>
      <c r="L142" s="129">
        <v>-539009</v>
      </c>
    </row>
    <row r="143" spans="4:12" outlineLevel="1" x14ac:dyDescent="0.25">
      <c r="D143" t="s">
        <v>374</v>
      </c>
      <c r="J143" s="129">
        <v>-105917</v>
      </c>
      <c r="K143" s="129">
        <v>-74259</v>
      </c>
      <c r="L143" s="129" t="s">
        <v>156</v>
      </c>
    </row>
    <row r="144" spans="4:12" outlineLevel="1" x14ac:dyDescent="0.25">
      <c r="D144" t="s">
        <v>375</v>
      </c>
      <c r="J144" s="129" t="s">
        <v>156</v>
      </c>
      <c r="K144" s="129">
        <v>577500</v>
      </c>
      <c r="L144" s="129" t="s">
        <v>156</v>
      </c>
    </row>
    <row r="145" spans="1:16384" outlineLevel="1" x14ac:dyDescent="0.25">
      <c r="D145" t="s">
        <v>363</v>
      </c>
      <c r="J145" s="129" t="s">
        <v>156</v>
      </c>
      <c r="K145" s="129">
        <v>-11384</v>
      </c>
      <c r="L145" s="129">
        <v>-4208458</v>
      </c>
    </row>
    <row r="146" spans="1:16384" outlineLevel="1" x14ac:dyDescent="0.25">
      <c r="D146" t="s">
        <v>376</v>
      </c>
      <c r="J146" s="129">
        <v>66639</v>
      </c>
      <c r="K146" s="129">
        <v>244161</v>
      </c>
      <c r="L146" s="129" t="s">
        <v>156</v>
      </c>
    </row>
    <row r="147" spans="1:16384" s="28" customFormat="1" outlineLevel="1" x14ac:dyDescent="0.25">
      <c r="D147" s="28" t="s">
        <v>377</v>
      </c>
      <c r="J147" s="130">
        <v>-2839253</v>
      </c>
      <c r="K147" s="130">
        <v>-2184004</v>
      </c>
      <c r="L147" s="130">
        <v>4777470</v>
      </c>
    </row>
    <row r="148" spans="1:16384" s="28" customFormat="1" outlineLevel="1" x14ac:dyDescent="0.25">
      <c r="D148" s="28" t="s">
        <v>378</v>
      </c>
      <c r="J148" s="130">
        <v>30334245</v>
      </c>
      <c r="K148" s="130">
        <v>23938769</v>
      </c>
      <c r="L148" s="130">
        <v>24302566</v>
      </c>
    </row>
    <row r="149" spans="1:16384" outlineLevel="1" x14ac:dyDescent="0.25">
      <c r="D149" t="s">
        <v>379</v>
      </c>
      <c r="J149" s="129">
        <v>-6395475</v>
      </c>
      <c r="K149" s="129">
        <v>363797</v>
      </c>
      <c r="L149" s="129">
        <v>-12891755</v>
      </c>
    </row>
    <row r="150" spans="1:16384" s="28" customFormat="1" outlineLevel="1" x14ac:dyDescent="0.25">
      <c r="D150" s="28" t="s">
        <v>380</v>
      </c>
      <c r="J150" s="130">
        <v>23938769</v>
      </c>
      <c r="K150" s="130">
        <v>24302566</v>
      </c>
      <c r="L150" s="130">
        <v>11410811</v>
      </c>
    </row>
    <row r="151" spans="1:16384" outlineLevel="1" x14ac:dyDescent="0.25">
      <c r="D151" s="28"/>
      <c r="J151" s="129"/>
      <c r="K151" s="129"/>
      <c r="L151" s="129"/>
      <c r="O151" s="49"/>
    </row>
    <row r="152" spans="1:16384" outlineLevel="1" x14ac:dyDescent="0.25">
      <c r="J152" s="129"/>
      <c r="K152" s="129"/>
      <c r="L152" s="129"/>
    </row>
    <row r="153" spans="1:16384" s="30" customFormat="1" ht="17.399999999999999" outlineLevel="1" x14ac:dyDescent="0.35">
      <c r="A153" s="29"/>
      <c r="B153" s="29"/>
      <c r="C153" s="30" t="s">
        <v>158</v>
      </c>
      <c r="E153" s="31"/>
      <c r="J153" s="131"/>
      <c r="K153" s="131"/>
      <c r="L153" s="131"/>
      <c r="M153" s="33"/>
      <c r="Q153" s="29"/>
      <c r="R153" s="29"/>
      <c r="S153" s="30" t="s">
        <v>158</v>
      </c>
      <c r="U153" s="31"/>
      <c r="Z153" s="32"/>
      <c r="AA153" s="32"/>
      <c r="AB153" s="32"/>
      <c r="AC153" s="33"/>
      <c r="AG153" s="29"/>
      <c r="AH153" s="29"/>
      <c r="AI153" s="30" t="s">
        <v>158</v>
      </c>
      <c r="AK153" s="31"/>
      <c r="AP153" s="32"/>
      <c r="AQ153" s="32"/>
      <c r="AR153" s="32"/>
      <c r="AS153" s="33"/>
      <c r="AW153" s="29"/>
      <c r="AX153" s="29"/>
      <c r="AY153" s="30" t="s">
        <v>158</v>
      </c>
      <c r="BA153" s="31"/>
      <c r="BF153" s="32"/>
      <c r="BG153" s="32"/>
      <c r="BH153" s="32"/>
      <c r="BI153" s="33"/>
      <c r="BM153" s="29"/>
      <c r="BN153" s="29"/>
      <c r="BO153" s="30" t="s">
        <v>158</v>
      </c>
      <c r="BQ153" s="31"/>
      <c r="BV153" s="32"/>
      <c r="BW153" s="32"/>
      <c r="BX153" s="32"/>
      <c r="BY153" s="33"/>
      <c r="CC153" s="29"/>
      <c r="CD153" s="29"/>
      <c r="CE153" s="30" t="s">
        <v>158</v>
      </c>
      <c r="CG153" s="31"/>
      <c r="CL153" s="32"/>
      <c r="CM153" s="32"/>
      <c r="CN153" s="32"/>
      <c r="CO153" s="33"/>
      <c r="CS153" s="29"/>
      <c r="CT153" s="29"/>
      <c r="CU153" s="30" t="s">
        <v>158</v>
      </c>
      <c r="CW153" s="31"/>
      <c r="DB153" s="32"/>
      <c r="DC153" s="32"/>
      <c r="DD153" s="32"/>
      <c r="DE153" s="33"/>
      <c r="DI153" s="29"/>
      <c r="DJ153" s="29"/>
      <c r="DK153" s="30" t="s">
        <v>158</v>
      </c>
      <c r="DM153" s="31"/>
      <c r="DR153" s="32"/>
      <c r="DS153" s="32"/>
      <c r="DT153" s="32"/>
      <c r="DU153" s="33"/>
      <c r="DY153" s="29"/>
      <c r="DZ153" s="29"/>
      <c r="EA153" s="30" t="s">
        <v>158</v>
      </c>
      <c r="EC153" s="31"/>
      <c r="EH153" s="32"/>
      <c r="EI153" s="32"/>
      <c r="EJ153" s="32"/>
      <c r="EK153" s="33"/>
      <c r="EO153" s="29"/>
      <c r="EP153" s="29"/>
      <c r="EQ153" s="30" t="s">
        <v>158</v>
      </c>
      <c r="ES153" s="31"/>
      <c r="EX153" s="32"/>
      <c r="EY153" s="32"/>
      <c r="EZ153" s="32"/>
      <c r="FA153" s="33"/>
      <c r="FE153" s="29"/>
      <c r="FF153" s="29"/>
      <c r="FG153" s="30" t="s">
        <v>158</v>
      </c>
      <c r="FI153" s="31"/>
      <c r="FN153" s="32"/>
      <c r="FO153" s="32"/>
      <c r="FP153" s="32"/>
      <c r="FQ153" s="33"/>
      <c r="FU153" s="29"/>
      <c r="FV153" s="29"/>
      <c r="FW153" s="30" t="s">
        <v>158</v>
      </c>
      <c r="FY153" s="31"/>
      <c r="GD153" s="32"/>
      <c r="GE153" s="32"/>
      <c r="GF153" s="32"/>
      <c r="GG153" s="33"/>
      <c r="GK153" s="29"/>
      <c r="GL153" s="29"/>
      <c r="GM153" s="30" t="s">
        <v>158</v>
      </c>
      <c r="GO153" s="31"/>
      <c r="GT153" s="32"/>
      <c r="GU153" s="32"/>
      <c r="GV153" s="32"/>
      <c r="GW153" s="33"/>
      <c r="HA153" s="29"/>
      <c r="HB153" s="29"/>
      <c r="HC153" s="30" t="s">
        <v>158</v>
      </c>
      <c r="HE153" s="31"/>
      <c r="HJ153" s="32"/>
      <c r="HK153" s="32"/>
      <c r="HL153" s="32"/>
      <c r="HM153" s="33"/>
      <c r="HQ153" s="29"/>
      <c r="HR153" s="29"/>
      <c r="HS153" s="30" t="s">
        <v>158</v>
      </c>
      <c r="HU153" s="31"/>
      <c r="HZ153" s="32"/>
      <c r="IA153" s="32"/>
      <c r="IB153" s="32"/>
      <c r="IC153" s="33"/>
      <c r="IG153" s="29"/>
      <c r="IH153" s="29"/>
      <c r="II153" s="30" t="s">
        <v>158</v>
      </c>
      <c r="IK153" s="31"/>
      <c r="IP153" s="32"/>
      <c r="IQ153" s="32"/>
      <c r="IR153" s="32"/>
      <c r="IS153" s="33"/>
      <c r="IW153" s="29"/>
      <c r="IX153" s="29"/>
      <c r="IY153" s="30" t="s">
        <v>158</v>
      </c>
      <c r="JA153" s="31"/>
      <c r="JF153" s="32"/>
      <c r="JG153" s="32"/>
      <c r="JH153" s="32"/>
      <c r="JI153" s="33"/>
      <c r="JM153" s="29"/>
      <c r="JN153" s="29"/>
      <c r="JO153" s="30" t="s">
        <v>158</v>
      </c>
      <c r="JQ153" s="31"/>
      <c r="JV153" s="32"/>
      <c r="JW153" s="32"/>
      <c r="JX153" s="32"/>
      <c r="JY153" s="33"/>
      <c r="KC153" s="29"/>
      <c r="KD153" s="29"/>
      <c r="KE153" s="30" t="s">
        <v>158</v>
      </c>
      <c r="KG153" s="31"/>
      <c r="KL153" s="32"/>
      <c r="KM153" s="32"/>
      <c r="KN153" s="32"/>
      <c r="KO153" s="33"/>
      <c r="KS153" s="29"/>
      <c r="KT153" s="29"/>
      <c r="KU153" s="30" t="s">
        <v>158</v>
      </c>
      <c r="KW153" s="31"/>
      <c r="LB153" s="32"/>
      <c r="LC153" s="32"/>
      <c r="LD153" s="32"/>
      <c r="LE153" s="33"/>
      <c r="LI153" s="29"/>
      <c r="LJ153" s="29"/>
      <c r="LK153" s="30" t="s">
        <v>158</v>
      </c>
      <c r="LM153" s="31"/>
      <c r="LR153" s="32"/>
      <c r="LS153" s="32"/>
      <c r="LT153" s="32"/>
      <c r="LU153" s="33"/>
      <c r="LY153" s="29"/>
      <c r="LZ153" s="29"/>
      <c r="MA153" s="30" t="s">
        <v>158</v>
      </c>
      <c r="MC153" s="31"/>
      <c r="MH153" s="32"/>
      <c r="MI153" s="32"/>
      <c r="MJ153" s="32"/>
      <c r="MK153" s="33"/>
      <c r="MO153" s="29"/>
      <c r="MP153" s="29"/>
      <c r="MQ153" s="30" t="s">
        <v>158</v>
      </c>
      <c r="MS153" s="31"/>
      <c r="MX153" s="32"/>
      <c r="MY153" s="32"/>
      <c r="MZ153" s="32"/>
      <c r="NA153" s="33"/>
      <c r="NE153" s="29"/>
      <c r="NF153" s="29"/>
      <c r="NG153" s="30" t="s">
        <v>158</v>
      </c>
      <c r="NI153" s="31"/>
      <c r="NN153" s="32"/>
      <c r="NO153" s="32"/>
      <c r="NP153" s="32"/>
      <c r="NQ153" s="33"/>
      <c r="NU153" s="29"/>
      <c r="NV153" s="29"/>
      <c r="NW153" s="30" t="s">
        <v>158</v>
      </c>
      <c r="NY153" s="31"/>
      <c r="OD153" s="32"/>
      <c r="OE153" s="32"/>
      <c r="OF153" s="32"/>
      <c r="OG153" s="33"/>
      <c r="OK153" s="29"/>
      <c r="OL153" s="29"/>
      <c r="OM153" s="30" t="s">
        <v>158</v>
      </c>
      <c r="OO153" s="31"/>
      <c r="OT153" s="32"/>
      <c r="OU153" s="32"/>
      <c r="OV153" s="32"/>
      <c r="OW153" s="33"/>
      <c r="PA153" s="29"/>
      <c r="PB153" s="29"/>
      <c r="PC153" s="30" t="s">
        <v>158</v>
      </c>
      <c r="PE153" s="31"/>
      <c r="PJ153" s="32"/>
      <c r="PK153" s="32"/>
      <c r="PL153" s="32"/>
      <c r="PM153" s="33"/>
      <c r="PQ153" s="29"/>
      <c r="PR153" s="29"/>
      <c r="PS153" s="30" t="s">
        <v>158</v>
      </c>
      <c r="PU153" s="31"/>
      <c r="PZ153" s="32"/>
      <c r="QA153" s="32"/>
      <c r="QB153" s="32"/>
      <c r="QC153" s="33"/>
      <c r="QG153" s="29"/>
      <c r="QH153" s="29"/>
      <c r="QI153" s="30" t="s">
        <v>158</v>
      </c>
      <c r="QK153" s="31"/>
      <c r="QP153" s="32"/>
      <c r="QQ153" s="32"/>
      <c r="QR153" s="32"/>
      <c r="QS153" s="33"/>
      <c r="QW153" s="29"/>
      <c r="QX153" s="29"/>
      <c r="QY153" s="30" t="s">
        <v>158</v>
      </c>
      <c r="RA153" s="31"/>
      <c r="RF153" s="32"/>
      <c r="RG153" s="32"/>
      <c r="RH153" s="32"/>
      <c r="RI153" s="33"/>
      <c r="RM153" s="29"/>
      <c r="RN153" s="29"/>
      <c r="RO153" s="30" t="s">
        <v>158</v>
      </c>
      <c r="RQ153" s="31"/>
      <c r="RV153" s="32"/>
      <c r="RW153" s="32"/>
      <c r="RX153" s="32"/>
      <c r="RY153" s="33"/>
      <c r="SC153" s="29"/>
      <c r="SD153" s="29"/>
      <c r="SE153" s="30" t="s">
        <v>158</v>
      </c>
      <c r="SG153" s="31"/>
      <c r="SL153" s="32"/>
      <c r="SM153" s="32"/>
      <c r="SN153" s="32"/>
      <c r="SO153" s="33"/>
      <c r="SS153" s="29"/>
      <c r="ST153" s="29"/>
      <c r="SU153" s="30" t="s">
        <v>158</v>
      </c>
      <c r="SW153" s="31"/>
      <c r="TB153" s="32"/>
      <c r="TC153" s="32"/>
      <c r="TD153" s="32"/>
      <c r="TE153" s="33"/>
      <c r="TI153" s="29"/>
      <c r="TJ153" s="29"/>
      <c r="TK153" s="30" t="s">
        <v>158</v>
      </c>
      <c r="TM153" s="31"/>
      <c r="TR153" s="32"/>
      <c r="TS153" s="32"/>
      <c r="TT153" s="32"/>
      <c r="TU153" s="33"/>
      <c r="TY153" s="29"/>
      <c r="TZ153" s="29"/>
      <c r="UA153" s="30" t="s">
        <v>158</v>
      </c>
      <c r="UC153" s="31"/>
      <c r="UH153" s="32"/>
      <c r="UI153" s="32"/>
      <c r="UJ153" s="32"/>
      <c r="UK153" s="33"/>
      <c r="UO153" s="29"/>
      <c r="UP153" s="29"/>
      <c r="UQ153" s="30" t="s">
        <v>158</v>
      </c>
      <c r="US153" s="31"/>
      <c r="UX153" s="32"/>
      <c r="UY153" s="32"/>
      <c r="UZ153" s="32"/>
      <c r="VA153" s="33"/>
      <c r="VE153" s="29"/>
      <c r="VF153" s="29"/>
      <c r="VG153" s="30" t="s">
        <v>158</v>
      </c>
      <c r="VI153" s="31"/>
      <c r="VN153" s="32"/>
      <c r="VO153" s="32"/>
      <c r="VP153" s="32"/>
      <c r="VQ153" s="33"/>
      <c r="VU153" s="29"/>
      <c r="VV153" s="29"/>
      <c r="VW153" s="30" t="s">
        <v>158</v>
      </c>
      <c r="VY153" s="31"/>
      <c r="WD153" s="32"/>
      <c r="WE153" s="32"/>
      <c r="WF153" s="32"/>
      <c r="WG153" s="33"/>
      <c r="WK153" s="29"/>
      <c r="WL153" s="29"/>
      <c r="WM153" s="30" t="s">
        <v>158</v>
      </c>
      <c r="WO153" s="31"/>
      <c r="WT153" s="32"/>
      <c r="WU153" s="32"/>
      <c r="WV153" s="32"/>
      <c r="WW153" s="33"/>
      <c r="XA153" s="29"/>
      <c r="XB153" s="29"/>
      <c r="XC153" s="30" t="s">
        <v>158</v>
      </c>
      <c r="XE153" s="31"/>
      <c r="XJ153" s="32"/>
      <c r="XK153" s="32"/>
      <c r="XL153" s="32"/>
      <c r="XM153" s="33"/>
      <c r="XQ153" s="29"/>
      <c r="XR153" s="29"/>
      <c r="XS153" s="30" t="s">
        <v>158</v>
      </c>
      <c r="XU153" s="31"/>
      <c r="XZ153" s="32"/>
      <c r="YA153" s="32"/>
      <c r="YB153" s="32"/>
      <c r="YC153" s="33"/>
      <c r="YG153" s="29"/>
      <c r="YH153" s="29"/>
      <c r="YI153" s="30" t="s">
        <v>158</v>
      </c>
      <c r="YK153" s="31"/>
      <c r="YP153" s="32"/>
      <c r="YQ153" s="32"/>
      <c r="YR153" s="32"/>
      <c r="YS153" s="33"/>
      <c r="YW153" s="29"/>
      <c r="YX153" s="29"/>
      <c r="YY153" s="30" t="s">
        <v>158</v>
      </c>
      <c r="ZA153" s="31"/>
      <c r="ZF153" s="32"/>
      <c r="ZG153" s="32"/>
      <c r="ZH153" s="32"/>
      <c r="ZI153" s="33"/>
      <c r="ZM153" s="29"/>
      <c r="ZN153" s="29"/>
      <c r="ZO153" s="30" t="s">
        <v>158</v>
      </c>
      <c r="ZQ153" s="31"/>
      <c r="ZV153" s="32"/>
      <c r="ZW153" s="32"/>
      <c r="ZX153" s="32"/>
      <c r="ZY153" s="33"/>
      <c r="AAC153" s="29"/>
      <c r="AAD153" s="29"/>
      <c r="AAE153" s="30" t="s">
        <v>158</v>
      </c>
      <c r="AAG153" s="31"/>
      <c r="AAL153" s="32"/>
      <c r="AAM153" s="32"/>
      <c r="AAN153" s="32"/>
      <c r="AAO153" s="33"/>
      <c r="AAS153" s="29"/>
      <c r="AAT153" s="29"/>
      <c r="AAU153" s="30" t="s">
        <v>158</v>
      </c>
      <c r="AAW153" s="31"/>
      <c r="ABB153" s="32"/>
      <c r="ABC153" s="32"/>
      <c r="ABD153" s="32"/>
      <c r="ABE153" s="33"/>
      <c r="ABI153" s="29"/>
      <c r="ABJ153" s="29"/>
      <c r="ABK153" s="30" t="s">
        <v>158</v>
      </c>
      <c r="ABM153" s="31"/>
      <c r="ABR153" s="32"/>
      <c r="ABS153" s="32"/>
      <c r="ABT153" s="32"/>
      <c r="ABU153" s="33"/>
      <c r="ABY153" s="29"/>
      <c r="ABZ153" s="29"/>
      <c r="ACA153" s="30" t="s">
        <v>158</v>
      </c>
      <c r="ACC153" s="31"/>
      <c r="ACH153" s="32"/>
      <c r="ACI153" s="32"/>
      <c r="ACJ153" s="32"/>
      <c r="ACK153" s="33"/>
      <c r="ACO153" s="29"/>
      <c r="ACP153" s="29"/>
      <c r="ACQ153" s="30" t="s">
        <v>158</v>
      </c>
      <c r="ACS153" s="31"/>
      <c r="ACX153" s="32"/>
      <c r="ACY153" s="32"/>
      <c r="ACZ153" s="32"/>
      <c r="ADA153" s="33"/>
      <c r="ADE153" s="29"/>
      <c r="ADF153" s="29"/>
      <c r="ADG153" s="30" t="s">
        <v>158</v>
      </c>
      <c r="ADI153" s="31"/>
      <c r="ADN153" s="32"/>
      <c r="ADO153" s="32"/>
      <c r="ADP153" s="32"/>
      <c r="ADQ153" s="33"/>
      <c r="ADU153" s="29"/>
      <c r="ADV153" s="29"/>
      <c r="ADW153" s="30" t="s">
        <v>158</v>
      </c>
      <c r="ADY153" s="31"/>
      <c r="AED153" s="32"/>
      <c r="AEE153" s="32"/>
      <c r="AEF153" s="32"/>
      <c r="AEG153" s="33"/>
      <c r="AEK153" s="29"/>
      <c r="AEL153" s="29"/>
      <c r="AEM153" s="30" t="s">
        <v>158</v>
      </c>
      <c r="AEO153" s="31"/>
      <c r="AET153" s="32"/>
      <c r="AEU153" s="32"/>
      <c r="AEV153" s="32"/>
      <c r="AEW153" s="33"/>
      <c r="AFA153" s="29"/>
      <c r="AFB153" s="29"/>
      <c r="AFC153" s="30" t="s">
        <v>158</v>
      </c>
      <c r="AFE153" s="31"/>
      <c r="AFJ153" s="32"/>
      <c r="AFK153" s="32"/>
      <c r="AFL153" s="32"/>
      <c r="AFM153" s="33"/>
      <c r="AFQ153" s="29"/>
      <c r="AFR153" s="29"/>
      <c r="AFS153" s="30" t="s">
        <v>158</v>
      </c>
      <c r="AFU153" s="31"/>
      <c r="AFZ153" s="32"/>
      <c r="AGA153" s="32"/>
      <c r="AGB153" s="32"/>
      <c r="AGC153" s="33"/>
      <c r="AGG153" s="29"/>
      <c r="AGH153" s="29"/>
      <c r="AGI153" s="30" t="s">
        <v>158</v>
      </c>
      <c r="AGK153" s="31"/>
      <c r="AGP153" s="32"/>
      <c r="AGQ153" s="32"/>
      <c r="AGR153" s="32"/>
      <c r="AGS153" s="33"/>
      <c r="AGW153" s="29"/>
      <c r="AGX153" s="29"/>
      <c r="AGY153" s="30" t="s">
        <v>158</v>
      </c>
      <c r="AHA153" s="31"/>
      <c r="AHF153" s="32"/>
      <c r="AHG153" s="32"/>
      <c r="AHH153" s="32"/>
      <c r="AHI153" s="33"/>
      <c r="AHM153" s="29"/>
      <c r="AHN153" s="29"/>
      <c r="AHO153" s="30" t="s">
        <v>158</v>
      </c>
      <c r="AHQ153" s="31"/>
      <c r="AHV153" s="32"/>
      <c r="AHW153" s="32"/>
      <c r="AHX153" s="32"/>
      <c r="AHY153" s="33"/>
      <c r="AIC153" s="29"/>
      <c r="AID153" s="29"/>
      <c r="AIE153" s="30" t="s">
        <v>158</v>
      </c>
      <c r="AIG153" s="31"/>
      <c r="AIL153" s="32"/>
      <c r="AIM153" s="32"/>
      <c r="AIN153" s="32"/>
      <c r="AIO153" s="33"/>
      <c r="AIS153" s="29"/>
      <c r="AIT153" s="29"/>
      <c r="AIU153" s="30" t="s">
        <v>158</v>
      </c>
      <c r="AIW153" s="31"/>
      <c r="AJB153" s="32"/>
      <c r="AJC153" s="32"/>
      <c r="AJD153" s="32"/>
      <c r="AJE153" s="33"/>
      <c r="AJI153" s="29"/>
      <c r="AJJ153" s="29"/>
      <c r="AJK153" s="30" t="s">
        <v>158</v>
      </c>
      <c r="AJM153" s="31"/>
      <c r="AJR153" s="32"/>
      <c r="AJS153" s="32"/>
      <c r="AJT153" s="32"/>
      <c r="AJU153" s="33"/>
      <c r="AJY153" s="29"/>
      <c r="AJZ153" s="29"/>
      <c r="AKA153" s="30" t="s">
        <v>158</v>
      </c>
      <c r="AKC153" s="31"/>
      <c r="AKH153" s="32"/>
      <c r="AKI153" s="32"/>
      <c r="AKJ153" s="32"/>
      <c r="AKK153" s="33"/>
      <c r="AKO153" s="29"/>
      <c r="AKP153" s="29"/>
      <c r="AKQ153" s="30" t="s">
        <v>158</v>
      </c>
      <c r="AKS153" s="31"/>
      <c r="AKX153" s="32"/>
      <c r="AKY153" s="32"/>
      <c r="AKZ153" s="32"/>
      <c r="ALA153" s="33"/>
      <c r="ALE153" s="29"/>
      <c r="ALF153" s="29"/>
      <c r="ALG153" s="30" t="s">
        <v>158</v>
      </c>
      <c r="ALI153" s="31"/>
      <c r="ALN153" s="32"/>
      <c r="ALO153" s="32"/>
      <c r="ALP153" s="32"/>
      <c r="ALQ153" s="33"/>
      <c r="ALU153" s="29"/>
      <c r="ALV153" s="29"/>
      <c r="ALW153" s="30" t="s">
        <v>158</v>
      </c>
      <c r="ALY153" s="31"/>
      <c r="AMD153" s="32"/>
      <c r="AME153" s="32"/>
      <c r="AMF153" s="32"/>
      <c r="AMG153" s="33"/>
      <c r="AMK153" s="29"/>
      <c r="AML153" s="29"/>
      <c r="AMM153" s="30" t="s">
        <v>158</v>
      </c>
      <c r="AMO153" s="31"/>
      <c r="AMT153" s="32"/>
      <c r="AMU153" s="32"/>
      <c r="AMV153" s="32"/>
      <c r="AMW153" s="33"/>
      <c r="ANA153" s="29"/>
      <c r="ANB153" s="29"/>
      <c r="ANC153" s="30" t="s">
        <v>158</v>
      </c>
      <c r="ANE153" s="31"/>
      <c r="ANJ153" s="32"/>
      <c r="ANK153" s="32"/>
      <c r="ANL153" s="32"/>
      <c r="ANM153" s="33"/>
      <c r="ANQ153" s="29"/>
      <c r="ANR153" s="29"/>
      <c r="ANS153" s="30" t="s">
        <v>158</v>
      </c>
      <c r="ANU153" s="31"/>
      <c r="ANZ153" s="32"/>
      <c r="AOA153" s="32"/>
      <c r="AOB153" s="32"/>
      <c r="AOC153" s="33"/>
      <c r="AOG153" s="29"/>
      <c r="AOH153" s="29"/>
      <c r="AOI153" s="30" t="s">
        <v>158</v>
      </c>
      <c r="AOK153" s="31"/>
      <c r="AOP153" s="32"/>
      <c r="AOQ153" s="32"/>
      <c r="AOR153" s="32"/>
      <c r="AOS153" s="33"/>
      <c r="AOW153" s="29"/>
      <c r="AOX153" s="29"/>
      <c r="AOY153" s="30" t="s">
        <v>158</v>
      </c>
      <c r="APA153" s="31"/>
      <c r="APF153" s="32"/>
      <c r="APG153" s="32"/>
      <c r="APH153" s="32"/>
      <c r="API153" s="33"/>
      <c r="APM153" s="29"/>
      <c r="APN153" s="29"/>
      <c r="APO153" s="30" t="s">
        <v>158</v>
      </c>
      <c r="APQ153" s="31"/>
      <c r="APV153" s="32"/>
      <c r="APW153" s="32"/>
      <c r="APX153" s="32"/>
      <c r="APY153" s="33"/>
      <c r="AQC153" s="29"/>
      <c r="AQD153" s="29"/>
      <c r="AQE153" s="30" t="s">
        <v>158</v>
      </c>
      <c r="AQG153" s="31"/>
      <c r="AQL153" s="32"/>
      <c r="AQM153" s="32"/>
      <c r="AQN153" s="32"/>
      <c r="AQO153" s="33"/>
      <c r="AQS153" s="29"/>
      <c r="AQT153" s="29"/>
      <c r="AQU153" s="30" t="s">
        <v>158</v>
      </c>
      <c r="AQW153" s="31"/>
      <c r="ARB153" s="32"/>
      <c r="ARC153" s="32"/>
      <c r="ARD153" s="32"/>
      <c r="ARE153" s="33"/>
      <c r="ARI153" s="29"/>
      <c r="ARJ153" s="29"/>
      <c r="ARK153" s="30" t="s">
        <v>158</v>
      </c>
      <c r="ARM153" s="31"/>
      <c r="ARR153" s="32"/>
      <c r="ARS153" s="32"/>
      <c r="ART153" s="32"/>
      <c r="ARU153" s="33"/>
      <c r="ARY153" s="29"/>
      <c r="ARZ153" s="29"/>
      <c r="ASA153" s="30" t="s">
        <v>158</v>
      </c>
      <c r="ASC153" s="31"/>
      <c r="ASH153" s="32"/>
      <c r="ASI153" s="32"/>
      <c r="ASJ153" s="32"/>
      <c r="ASK153" s="33"/>
      <c r="ASO153" s="29"/>
      <c r="ASP153" s="29"/>
      <c r="ASQ153" s="30" t="s">
        <v>158</v>
      </c>
      <c r="ASS153" s="31"/>
      <c r="ASX153" s="32"/>
      <c r="ASY153" s="32"/>
      <c r="ASZ153" s="32"/>
      <c r="ATA153" s="33"/>
      <c r="ATE153" s="29"/>
      <c r="ATF153" s="29"/>
      <c r="ATG153" s="30" t="s">
        <v>158</v>
      </c>
      <c r="ATI153" s="31"/>
      <c r="ATN153" s="32"/>
      <c r="ATO153" s="32"/>
      <c r="ATP153" s="32"/>
      <c r="ATQ153" s="33"/>
      <c r="ATU153" s="29"/>
      <c r="ATV153" s="29"/>
      <c r="ATW153" s="30" t="s">
        <v>158</v>
      </c>
      <c r="ATY153" s="31"/>
      <c r="AUD153" s="32"/>
      <c r="AUE153" s="32"/>
      <c r="AUF153" s="32"/>
      <c r="AUG153" s="33"/>
      <c r="AUK153" s="29"/>
      <c r="AUL153" s="29"/>
      <c r="AUM153" s="30" t="s">
        <v>158</v>
      </c>
      <c r="AUO153" s="31"/>
      <c r="AUT153" s="32"/>
      <c r="AUU153" s="32"/>
      <c r="AUV153" s="32"/>
      <c r="AUW153" s="33"/>
      <c r="AVA153" s="29"/>
      <c r="AVB153" s="29"/>
      <c r="AVC153" s="30" t="s">
        <v>158</v>
      </c>
      <c r="AVE153" s="31"/>
      <c r="AVJ153" s="32"/>
      <c r="AVK153" s="32"/>
      <c r="AVL153" s="32"/>
      <c r="AVM153" s="33"/>
      <c r="AVQ153" s="29"/>
      <c r="AVR153" s="29"/>
      <c r="AVS153" s="30" t="s">
        <v>158</v>
      </c>
      <c r="AVU153" s="31"/>
      <c r="AVZ153" s="32"/>
      <c r="AWA153" s="32"/>
      <c r="AWB153" s="32"/>
      <c r="AWC153" s="33"/>
      <c r="AWG153" s="29"/>
      <c r="AWH153" s="29"/>
      <c r="AWI153" s="30" t="s">
        <v>158</v>
      </c>
      <c r="AWK153" s="31"/>
      <c r="AWP153" s="32"/>
      <c r="AWQ153" s="32"/>
      <c r="AWR153" s="32"/>
      <c r="AWS153" s="33"/>
      <c r="AWW153" s="29"/>
      <c r="AWX153" s="29"/>
      <c r="AWY153" s="30" t="s">
        <v>158</v>
      </c>
      <c r="AXA153" s="31"/>
      <c r="AXF153" s="32"/>
      <c r="AXG153" s="32"/>
      <c r="AXH153" s="32"/>
      <c r="AXI153" s="33"/>
      <c r="AXM153" s="29"/>
      <c r="AXN153" s="29"/>
      <c r="AXO153" s="30" t="s">
        <v>158</v>
      </c>
      <c r="AXQ153" s="31"/>
      <c r="AXV153" s="32"/>
      <c r="AXW153" s="32"/>
      <c r="AXX153" s="32"/>
      <c r="AXY153" s="33"/>
      <c r="AYC153" s="29"/>
      <c r="AYD153" s="29"/>
      <c r="AYE153" s="30" t="s">
        <v>158</v>
      </c>
      <c r="AYG153" s="31"/>
      <c r="AYL153" s="32"/>
      <c r="AYM153" s="32"/>
      <c r="AYN153" s="32"/>
      <c r="AYO153" s="33"/>
      <c r="AYS153" s="29"/>
      <c r="AYT153" s="29"/>
      <c r="AYU153" s="30" t="s">
        <v>158</v>
      </c>
      <c r="AYW153" s="31"/>
      <c r="AZB153" s="32"/>
      <c r="AZC153" s="32"/>
      <c r="AZD153" s="32"/>
      <c r="AZE153" s="33"/>
      <c r="AZI153" s="29"/>
      <c r="AZJ153" s="29"/>
      <c r="AZK153" s="30" t="s">
        <v>158</v>
      </c>
      <c r="AZM153" s="31"/>
      <c r="AZR153" s="32"/>
      <c r="AZS153" s="32"/>
      <c r="AZT153" s="32"/>
      <c r="AZU153" s="33"/>
      <c r="AZY153" s="29"/>
      <c r="AZZ153" s="29"/>
      <c r="BAA153" s="30" t="s">
        <v>158</v>
      </c>
      <c r="BAC153" s="31"/>
      <c r="BAH153" s="32"/>
      <c r="BAI153" s="32"/>
      <c r="BAJ153" s="32"/>
      <c r="BAK153" s="33"/>
      <c r="BAO153" s="29"/>
      <c r="BAP153" s="29"/>
      <c r="BAQ153" s="30" t="s">
        <v>158</v>
      </c>
      <c r="BAS153" s="31"/>
      <c r="BAX153" s="32"/>
      <c r="BAY153" s="32"/>
      <c r="BAZ153" s="32"/>
      <c r="BBA153" s="33"/>
      <c r="BBE153" s="29"/>
      <c r="BBF153" s="29"/>
      <c r="BBG153" s="30" t="s">
        <v>158</v>
      </c>
      <c r="BBI153" s="31"/>
      <c r="BBN153" s="32"/>
      <c r="BBO153" s="32"/>
      <c r="BBP153" s="32"/>
      <c r="BBQ153" s="33"/>
      <c r="BBU153" s="29"/>
      <c r="BBV153" s="29"/>
      <c r="BBW153" s="30" t="s">
        <v>158</v>
      </c>
      <c r="BBY153" s="31"/>
      <c r="BCD153" s="32"/>
      <c r="BCE153" s="32"/>
      <c r="BCF153" s="32"/>
      <c r="BCG153" s="33"/>
      <c r="BCK153" s="29"/>
      <c r="BCL153" s="29"/>
      <c r="BCM153" s="30" t="s">
        <v>158</v>
      </c>
      <c r="BCO153" s="31"/>
      <c r="BCT153" s="32"/>
      <c r="BCU153" s="32"/>
      <c r="BCV153" s="32"/>
      <c r="BCW153" s="33"/>
      <c r="BDA153" s="29"/>
      <c r="BDB153" s="29"/>
      <c r="BDC153" s="30" t="s">
        <v>158</v>
      </c>
      <c r="BDE153" s="31"/>
      <c r="BDJ153" s="32"/>
      <c r="BDK153" s="32"/>
      <c r="BDL153" s="32"/>
      <c r="BDM153" s="33"/>
      <c r="BDQ153" s="29"/>
      <c r="BDR153" s="29"/>
      <c r="BDS153" s="30" t="s">
        <v>158</v>
      </c>
      <c r="BDU153" s="31"/>
      <c r="BDZ153" s="32"/>
      <c r="BEA153" s="32"/>
      <c r="BEB153" s="32"/>
      <c r="BEC153" s="33"/>
      <c r="BEG153" s="29"/>
      <c r="BEH153" s="29"/>
      <c r="BEI153" s="30" t="s">
        <v>158</v>
      </c>
      <c r="BEK153" s="31"/>
      <c r="BEP153" s="32"/>
      <c r="BEQ153" s="32"/>
      <c r="BER153" s="32"/>
      <c r="BES153" s="33"/>
      <c r="BEW153" s="29"/>
      <c r="BEX153" s="29"/>
      <c r="BEY153" s="30" t="s">
        <v>158</v>
      </c>
      <c r="BFA153" s="31"/>
      <c r="BFF153" s="32"/>
      <c r="BFG153" s="32"/>
      <c r="BFH153" s="32"/>
      <c r="BFI153" s="33"/>
      <c r="BFM153" s="29"/>
      <c r="BFN153" s="29"/>
      <c r="BFO153" s="30" t="s">
        <v>158</v>
      </c>
      <c r="BFQ153" s="31"/>
      <c r="BFV153" s="32"/>
      <c r="BFW153" s="32"/>
      <c r="BFX153" s="32"/>
      <c r="BFY153" s="33"/>
      <c r="BGC153" s="29"/>
      <c r="BGD153" s="29"/>
      <c r="BGE153" s="30" t="s">
        <v>158</v>
      </c>
      <c r="BGG153" s="31"/>
      <c r="BGL153" s="32"/>
      <c r="BGM153" s="32"/>
      <c r="BGN153" s="32"/>
      <c r="BGO153" s="33"/>
      <c r="BGS153" s="29"/>
      <c r="BGT153" s="29"/>
      <c r="BGU153" s="30" t="s">
        <v>158</v>
      </c>
      <c r="BGW153" s="31"/>
      <c r="BHB153" s="32"/>
      <c r="BHC153" s="32"/>
      <c r="BHD153" s="32"/>
      <c r="BHE153" s="33"/>
      <c r="BHI153" s="29"/>
      <c r="BHJ153" s="29"/>
      <c r="BHK153" s="30" t="s">
        <v>158</v>
      </c>
      <c r="BHM153" s="31"/>
      <c r="BHR153" s="32"/>
      <c r="BHS153" s="32"/>
      <c r="BHT153" s="32"/>
      <c r="BHU153" s="33"/>
      <c r="BHY153" s="29"/>
      <c r="BHZ153" s="29"/>
      <c r="BIA153" s="30" t="s">
        <v>158</v>
      </c>
      <c r="BIC153" s="31"/>
      <c r="BIH153" s="32"/>
      <c r="BII153" s="32"/>
      <c r="BIJ153" s="32"/>
      <c r="BIK153" s="33"/>
      <c r="BIO153" s="29"/>
      <c r="BIP153" s="29"/>
      <c r="BIQ153" s="30" t="s">
        <v>158</v>
      </c>
      <c r="BIS153" s="31"/>
      <c r="BIX153" s="32"/>
      <c r="BIY153" s="32"/>
      <c r="BIZ153" s="32"/>
      <c r="BJA153" s="33"/>
      <c r="BJE153" s="29"/>
      <c r="BJF153" s="29"/>
      <c r="BJG153" s="30" t="s">
        <v>158</v>
      </c>
      <c r="BJI153" s="31"/>
      <c r="BJN153" s="32"/>
      <c r="BJO153" s="32"/>
      <c r="BJP153" s="32"/>
      <c r="BJQ153" s="33"/>
      <c r="BJU153" s="29"/>
      <c r="BJV153" s="29"/>
      <c r="BJW153" s="30" t="s">
        <v>158</v>
      </c>
      <c r="BJY153" s="31"/>
      <c r="BKD153" s="32"/>
      <c r="BKE153" s="32"/>
      <c r="BKF153" s="32"/>
      <c r="BKG153" s="33"/>
      <c r="BKK153" s="29"/>
      <c r="BKL153" s="29"/>
      <c r="BKM153" s="30" t="s">
        <v>158</v>
      </c>
      <c r="BKO153" s="31"/>
      <c r="BKT153" s="32"/>
      <c r="BKU153" s="32"/>
      <c r="BKV153" s="32"/>
      <c r="BKW153" s="33"/>
      <c r="BLA153" s="29"/>
      <c r="BLB153" s="29"/>
      <c r="BLC153" s="30" t="s">
        <v>158</v>
      </c>
      <c r="BLE153" s="31"/>
      <c r="BLJ153" s="32"/>
      <c r="BLK153" s="32"/>
      <c r="BLL153" s="32"/>
      <c r="BLM153" s="33"/>
      <c r="BLQ153" s="29"/>
      <c r="BLR153" s="29"/>
      <c r="BLS153" s="30" t="s">
        <v>158</v>
      </c>
      <c r="BLU153" s="31"/>
      <c r="BLZ153" s="32"/>
      <c r="BMA153" s="32"/>
      <c r="BMB153" s="32"/>
      <c r="BMC153" s="33"/>
      <c r="BMG153" s="29"/>
      <c r="BMH153" s="29"/>
      <c r="BMI153" s="30" t="s">
        <v>158</v>
      </c>
      <c r="BMK153" s="31"/>
      <c r="BMP153" s="32"/>
      <c r="BMQ153" s="32"/>
      <c r="BMR153" s="32"/>
      <c r="BMS153" s="33"/>
      <c r="BMW153" s="29"/>
      <c r="BMX153" s="29"/>
      <c r="BMY153" s="30" t="s">
        <v>158</v>
      </c>
      <c r="BNA153" s="31"/>
      <c r="BNF153" s="32"/>
      <c r="BNG153" s="32"/>
      <c r="BNH153" s="32"/>
      <c r="BNI153" s="33"/>
      <c r="BNM153" s="29"/>
      <c r="BNN153" s="29"/>
      <c r="BNO153" s="30" t="s">
        <v>158</v>
      </c>
      <c r="BNQ153" s="31"/>
      <c r="BNV153" s="32"/>
      <c r="BNW153" s="32"/>
      <c r="BNX153" s="32"/>
      <c r="BNY153" s="33"/>
      <c r="BOC153" s="29"/>
      <c r="BOD153" s="29"/>
      <c r="BOE153" s="30" t="s">
        <v>158</v>
      </c>
      <c r="BOG153" s="31"/>
      <c r="BOL153" s="32"/>
      <c r="BOM153" s="32"/>
      <c r="BON153" s="32"/>
      <c r="BOO153" s="33"/>
      <c r="BOS153" s="29"/>
      <c r="BOT153" s="29"/>
      <c r="BOU153" s="30" t="s">
        <v>158</v>
      </c>
      <c r="BOW153" s="31"/>
      <c r="BPB153" s="32"/>
      <c r="BPC153" s="32"/>
      <c r="BPD153" s="32"/>
      <c r="BPE153" s="33"/>
      <c r="BPI153" s="29"/>
      <c r="BPJ153" s="29"/>
      <c r="BPK153" s="30" t="s">
        <v>158</v>
      </c>
      <c r="BPM153" s="31"/>
      <c r="BPR153" s="32"/>
      <c r="BPS153" s="32"/>
      <c r="BPT153" s="32"/>
      <c r="BPU153" s="33"/>
      <c r="BPY153" s="29"/>
      <c r="BPZ153" s="29"/>
      <c r="BQA153" s="30" t="s">
        <v>158</v>
      </c>
      <c r="BQC153" s="31"/>
      <c r="BQH153" s="32"/>
      <c r="BQI153" s="32"/>
      <c r="BQJ153" s="32"/>
      <c r="BQK153" s="33"/>
      <c r="BQO153" s="29"/>
      <c r="BQP153" s="29"/>
      <c r="BQQ153" s="30" t="s">
        <v>158</v>
      </c>
      <c r="BQS153" s="31"/>
      <c r="BQX153" s="32"/>
      <c r="BQY153" s="32"/>
      <c r="BQZ153" s="32"/>
      <c r="BRA153" s="33"/>
      <c r="BRE153" s="29"/>
      <c r="BRF153" s="29"/>
      <c r="BRG153" s="30" t="s">
        <v>158</v>
      </c>
      <c r="BRI153" s="31"/>
      <c r="BRN153" s="32"/>
      <c r="BRO153" s="32"/>
      <c r="BRP153" s="32"/>
      <c r="BRQ153" s="33"/>
      <c r="BRU153" s="29"/>
      <c r="BRV153" s="29"/>
      <c r="BRW153" s="30" t="s">
        <v>158</v>
      </c>
      <c r="BRY153" s="31"/>
      <c r="BSD153" s="32"/>
      <c r="BSE153" s="32"/>
      <c r="BSF153" s="32"/>
      <c r="BSG153" s="33"/>
      <c r="BSK153" s="29"/>
      <c r="BSL153" s="29"/>
      <c r="BSM153" s="30" t="s">
        <v>158</v>
      </c>
      <c r="BSO153" s="31"/>
      <c r="BST153" s="32"/>
      <c r="BSU153" s="32"/>
      <c r="BSV153" s="32"/>
      <c r="BSW153" s="33"/>
      <c r="BTA153" s="29"/>
      <c r="BTB153" s="29"/>
      <c r="BTC153" s="30" t="s">
        <v>158</v>
      </c>
      <c r="BTE153" s="31"/>
      <c r="BTJ153" s="32"/>
      <c r="BTK153" s="32"/>
      <c r="BTL153" s="32"/>
      <c r="BTM153" s="33"/>
      <c r="BTQ153" s="29"/>
      <c r="BTR153" s="29"/>
      <c r="BTS153" s="30" t="s">
        <v>158</v>
      </c>
      <c r="BTU153" s="31"/>
      <c r="BTZ153" s="32"/>
      <c r="BUA153" s="32"/>
      <c r="BUB153" s="32"/>
      <c r="BUC153" s="33"/>
      <c r="BUG153" s="29"/>
      <c r="BUH153" s="29"/>
      <c r="BUI153" s="30" t="s">
        <v>158</v>
      </c>
      <c r="BUK153" s="31"/>
      <c r="BUP153" s="32"/>
      <c r="BUQ153" s="32"/>
      <c r="BUR153" s="32"/>
      <c r="BUS153" s="33"/>
      <c r="BUW153" s="29"/>
      <c r="BUX153" s="29"/>
      <c r="BUY153" s="30" t="s">
        <v>158</v>
      </c>
      <c r="BVA153" s="31"/>
      <c r="BVF153" s="32"/>
      <c r="BVG153" s="32"/>
      <c r="BVH153" s="32"/>
      <c r="BVI153" s="33"/>
      <c r="BVM153" s="29"/>
      <c r="BVN153" s="29"/>
      <c r="BVO153" s="30" t="s">
        <v>158</v>
      </c>
      <c r="BVQ153" s="31"/>
      <c r="BVV153" s="32"/>
      <c r="BVW153" s="32"/>
      <c r="BVX153" s="32"/>
      <c r="BVY153" s="33"/>
      <c r="BWC153" s="29"/>
      <c r="BWD153" s="29"/>
      <c r="BWE153" s="30" t="s">
        <v>158</v>
      </c>
      <c r="BWG153" s="31"/>
      <c r="BWL153" s="32"/>
      <c r="BWM153" s="32"/>
      <c r="BWN153" s="32"/>
      <c r="BWO153" s="33"/>
      <c r="BWS153" s="29"/>
      <c r="BWT153" s="29"/>
      <c r="BWU153" s="30" t="s">
        <v>158</v>
      </c>
      <c r="BWW153" s="31"/>
      <c r="BXB153" s="32"/>
      <c r="BXC153" s="32"/>
      <c r="BXD153" s="32"/>
      <c r="BXE153" s="33"/>
      <c r="BXI153" s="29"/>
      <c r="BXJ153" s="29"/>
      <c r="BXK153" s="30" t="s">
        <v>158</v>
      </c>
      <c r="BXM153" s="31"/>
      <c r="BXR153" s="32"/>
      <c r="BXS153" s="32"/>
      <c r="BXT153" s="32"/>
      <c r="BXU153" s="33"/>
      <c r="BXY153" s="29"/>
      <c r="BXZ153" s="29"/>
      <c r="BYA153" s="30" t="s">
        <v>158</v>
      </c>
      <c r="BYC153" s="31"/>
      <c r="BYH153" s="32"/>
      <c r="BYI153" s="32"/>
      <c r="BYJ153" s="32"/>
      <c r="BYK153" s="33"/>
      <c r="BYO153" s="29"/>
      <c r="BYP153" s="29"/>
      <c r="BYQ153" s="30" t="s">
        <v>158</v>
      </c>
      <c r="BYS153" s="31"/>
      <c r="BYX153" s="32"/>
      <c r="BYY153" s="32"/>
      <c r="BYZ153" s="32"/>
      <c r="BZA153" s="33"/>
      <c r="BZE153" s="29"/>
      <c r="BZF153" s="29"/>
      <c r="BZG153" s="30" t="s">
        <v>158</v>
      </c>
      <c r="BZI153" s="31"/>
      <c r="BZN153" s="32"/>
      <c r="BZO153" s="32"/>
      <c r="BZP153" s="32"/>
      <c r="BZQ153" s="33"/>
      <c r="BZU153" s="29"/>
      <c r="BZV153" s="29"/>
      <c r="BZW153" s="30" t="s">
        <v>158</v>
      </c>
      <c r="BZY153" s="31"/>
      <c r="CAD153" s="32"/>
      <c r="CAE153" s="32"/>
      <c r="CAF153" s="32"/>
      <c r="CAG153" s="33"/>
      <c r="CAK153" s="29"/>
      <c r="CAL153" s="29"/>
      <c r="CAM153" s="30" t="s">
        <v>158</v>
      </c>
      <c r="CAO153" s="31"/>
      <c r="CAT153" s="32"/>
      <c r="CAU153" s="32"/>
      <c r="CAV153" s="32"/>
      <c r="CAW153" s="33"/>
      <c r="CBA153" s="29"/>
      <c r="CBB153" s="29"/>
      <c r="CBC153" s="30" t="s">
        <v>158</v>
      </c>
      <c r="CBE153" s="31"/>
      <c r="CBJ153" s="32"/>
      <c r="CBK153" s="32"/>
      <c r="CBL153" s="32"/>
      <c r="CBM153" s="33"/>
      <c r="CBQ153" s="29"/>
      <c r="CBR153" s="29"/>
      <c r="CBS153" s="30" t="s">
        <v>158</v>
      </c>
      <c r="CBU153" s="31"/>
      <c r="CBZ153" s="32"/>
      <c r="CCA153" s="32"/>
      <c r="CCB153" s="32"/>
      <c r="CCC153" s="33"/>
      <c r="CCG153" s="29"/>
      <c r="CCH153" s="29"/>
      <c r="CCI153" s="30" t="s">
        <v>158</v>
      </c>
      <c r="CCK153" s="31"/>
      <c r="CCP153" s="32"/>
      <c r="CCQ153" s="32"/>
      <c r="CCR153" s="32"/>
      <c r="CCS153" s="33"/>
      <c r="CCW153" s="29"/>
      <c r="CCX153" s="29"/>
      <c r="CCY153" s="30" t="s">
        <v>158</v>
      </c>
      <c r="CDA153" s="31"/>
      <c r="CDF153" s="32"/>
      <c r="CDG153" s="32"/>
      <c r="CDH153" s="32"/>
      <c r="CDI153" s="33"/>
      <c r="CDM153" s="29"/>
      <c r="CDN153" s="29"/>
      <c r="CDO153" s="30" t="s">
        <v>158</v>
      </c>
      <c r="CDQ153" s="31"/>
      <c r="CDV153" s="32"/>
      <c r="CDW153" s="32"/>
      <c r="CDX153" s="32"/>
      <c r="CDY153" s="33"/>
      <c r="CEC153" s="29"/>
      <c r="CED153" s="29"/>
      <c r="CEE153" s="30" t="s">
        <v>158</v>
      </c>
      <c r="CEG153" s="31"/>
      <c r="CEL153" s="32"/>
      <c r="CEM153" s="32"/>
      <c r="CEN153" s="32"/>
      <c r="CEO153" s="33"/>
      <c r="CES153" s="29"/>
      <c r="CET153" s="29"/>
      <c r="CEU153" s="30" t="s">
        <v>158</v>
      </c>
      <c r="CEW153" s="31"/>
      <c r="CFB153" s="32"/>
      <c r="CFC153" s="32"/>
      <c r="CFD153" s="32"/>
      <c r="CFE153" s="33"/>
      <c r="CFI153" s="29"/>
      <c r="CFJ153" s="29"/>
      <c r="CFK153" s="30" t="s">
        <v>158</v>
      </c>
      <c r="CFM153" s="31"/>
      <c r="CFR153" s="32"/>
      <c r="CFS153" s="32"/>
      <c r="CFT153" s="32"/>
      <c r="CFU153" s="33"/>
      <c r="CFY153" s="29"/>
      <c r="CFZ153" s="29"/>
      <c r="CGA153" s="30" t="s">
        <v>158</v>
      </c>
      <c r="CGC153" s="31"/>
      <c r="CGH153" s="32"/>
      <c r="CGI153" s="32"/>
      <c r="CGJ153" s="32"/>
      <c r="CGK153" s="33"/>
      <c r="CGO153" s="29"/>
      <c r="CGP153" s="29"/>
      <c r="CGQ153" s="30" t="s">
        <v>158</v>
      </c>
      <c r="CGS153" s="31"/>
      <c r="CGX153" s="32"/>
      <c r="CGY153" s="32"/>
      <c r="CGZ153" s="32"/>
      <c r="CHA153" s="33"/>
      <c r="CHE153" s="29"/>
      <c r="CHF153" s="29"/>
      <c r="CHG153" s="30" t="s">
        <v>158</v>
      </c>
      <c r="CHI153" s="31"/>
      <c r="CHN153" s="32"/>
      <c r="CHO153" s="32"/>
      <c r="CHP153" s="32"/>
      <c r="CHQ153" s="33"/>
      <c r="CHU153" s="29"/>
      <c r="CHV153" s="29"/>
      <c r="CHW153" s="30" t="s">
        <v>158</v>
      </c>
      <c r="CHY153" s="31"/>
      <c r="CID153" s="32"/>
      <c r="CIE153" s="32"/>
      <c r="CIF153" s="32"/>
      <c r="CIG153" s="33"/>
      <c r="CIK153" s="29"/>
      <c r="CIL153" s="29"/>
      <c r="CIM153" s="30" t="s">
        <v>158</v>
      </c>
      <c r="CIO153" s="31"/>
      <c r="CIT153" s="32"/>
      <c r="CIU153" s="32"/>
      <c r="CIV153" s="32"/>
      <c r="CIW153" s="33"/>
      <c r="CJA153" s="29"/>
      <c r="CJB153" s="29"/>
      <c r="CJC153" s="30" t="s">
        <v>158</v>
      </c>
      <c r="CJE153" s="31"/>
      <c r="CJJ153" s="32"/>
      <c r="CJK153" s="32"/>
      <c r="CJL153" s="32"/>
      <c r="CJM153" s="33"/>
      <c r="CJQ153" s="29"/>
      <c r="CJR153" s="29"/>
      <c r="CJS153" s="30" t="s">
        <v>158</v>
      </c>
      <c r="CJU153" s="31"/>
      <c r="CJZ153" s="32"/>
      <c r="CKA153" s="32"/>
      <c r="CKB153" s="32"/>
      <c r="CKC153" s="33"/>
      <c r="CKG153" s="29"/>
      <c r="CKH153" s="29"/>
      <c r="CKI153" s="30" t="s">
        <v>158</v>
      </c>
      <c r="CKK153" s="31"/>
      <c r="CKP153" s="32"/>
      <c r="CKQ153" s="32"/>
      <c r="CKR153" s="32"/>
      <c r="CKS153" s="33"/>
      <c r="CKW153" s="29"/>
      <c r="CKX153" s="29"/>
      <c r="CKY153" s="30" t="s">
        <v>158</v>
      </c>
      <c r="CLA153" s="31"/>
      <c r="CLF153" s="32"/>
      <c r="CLG153" s="32"/>
      <c r="CLH153" s="32"/>
      <c r="CLI153" s="33"/>
      <c r="CLM153" s="29"/>
      <c r="CLN153" s="29"/>
      <c r="CLO153" s="30" t="s">
        <v>158</v>
      </c>
      <c r="CLQ153" s="31"/>
      <c r="CLV153" s="32"/>
      <c r="CLW153" s="32"/>
      <c r="CLX153" s="32"/>
      <c r="CLY153" s="33"/>
      <c r="CMC153" s="29"/>
      <c r="CMD153" s="29"/>
      <c r="CME153" s="30" t="s">
        <v>158</v>
      </c>
      <c r="CMG153" s="31"/>
      <c r="CML153" s="32"/>
      <c r="CMM153" s="32"/>
      <c r="CMN153" s="32"/>
      <c r="CMO153" s="33"/>
      <c r="CMS153" s="29"/>
      <c r="CMT153" s="29"/>
      <c r="CMU153" s="30" t="s">
        <v>158</v>
      </c>
      <c r="CMW153" s="31"/>
      <c r="CNB153" s="32"/>
      <c r="CNC153" s="32"/>
      <c r="CND153" s="32"/>
      <c r="CNE153" s="33"/>
      <c r="CNI153" s="29"/>
      <c r="CNJ153" s="29"/>
      <c r="CNK153" s="30" t="s">
        <v>158</v>
      </c>
      <c r="CNM153" s="31"/>
      <c r="CNR153" s="32"/>
      <c r="CNS153" s="32"/>
      <c r="CNT153" s="32"/>
      <c r="CNU153" s="33"/>
      <c r="CNY153" s="29"/>
      <c r="CNZ153" s="29"/>
      <c r="COA153" s="30" t="s">
        <v>158</v>
      </c>
      <c r="COC153" s="31"/>
      <c r="COH153" s="32"/>
      <c r="COI153" s="32"/>
      <c r="COJ153" s="32"/>
      <c r="COK153" s="33"/>
      <c r="COO153" s="29"/>
      <c r="COP153" s="29"/>
      <c r="COQ153" s="30" t="s">
        <v>158</v>
      </c>
      <c r="COS153" s="31"/>
      <c r="COX153" s="32"/>
      <c r="COY153" s="32"/>
      <c r="COZ153" s="32"/>
      <c r="CPA153" s="33"/>
      <c r="CPE153" s="29"/>
      <c r="CPF153" s="29"/>
      <c r="CPG153" s="30" t="s">
        <v>158</v>
      </c>
      <c r="CPI153" s="31"/>
      <c r="CPN153" s="32"/>
      <c r="CPO153" s="32"/>
      <c r="CPP153" s="32"/>
      <c r="CPQ153" s="33"/>
      <c r="CPU153" s="29"/>
      <c r="CPV153" s="29"/>
      <c r="CPW153" s="30" t="s">
        <v>158</v>
      </c>
      <c r="CPY153" s="31"/>
      <c r="CQD153" s="32"/>
      <c r="CQE153" s="32"/>
      <c r="CQF153" s="32"/>
      <c r="CQG153" s="33"/>
      <c r="CQK153" s="29"/>
      <c r="CQL153" s="29"/>
      <c r="CQM153" s="30" t="s">
        <v>158</v>
      </c>
      <c r="CQO153" s="31"/>
      <c r="CQT153" s="32"/>
      <c r="CQU153" s="32"/>
      <c r="CQV153" s="32"/>
      <c r="CQW153" s="33"/>
      <c r="CRA153" s="29"/>
      <c r="CRB153" s="29"/>
      <c r="CRC153" s="30" t="s">
        <v>158</v>
      </c>
      <c r="CRE153" s="31"/>
      <c r="CRJ153" s="32"/>
      <c r="CRK153" s="32"/>
      <c r="CRL153" s="32"/>
      <c r="CRM153" s="33"/>
      <c r="CRQ153" s="29"/>
      <c r="CRR153" s="29"/>
      <c r="CRS153" s="30" t="s">
        <v>158</v>
      </c>
      <c r="CRU153" s="31"/>
      <c r="CRZ153" s="32"/>
      <c r="CSA153" s="32"/>
      <c r="CSB153" s="32"/>
      <c r="CSC153" s="33"/>
      <c r="CSG153" s="29"/>
      <c r="CSH153" s="29"/>
      <c r="CSI153" s="30" t="s">
        <v>158</v>
      </c>
      <c r="CSK153" s="31"/>
      <c r="CSP153" s="32"/>
      <c r="CSQ153" s="32"/>
      <c r="CSR153" s="32"/>
      <c r="CSS153" s="33"/>
      <c r="CSW153" s="29"/>
      <c r="CSX153" s="29"/>
      <c r="CSY153" s="30" t="s">
        <v>158</v>
      </c>
      <c r="CTA153" s="31"/>
      <c r="CTF153" s="32"/>
      <c r="CTG153" s="32"/>
      <c r="CTH153" s="32"/>
      <c r="CTI153" s="33"/>
      <c r="CTM153" s="29"/>
      <c r="CTN153" s="29"/>
      <c r="CTO153" s="30" t="s">
        <v>158</v>
      </c>
      <c r="CTQ153" s="31"/>
      <c r="CTV153" s="32"/>
      <c r="CTW153" s="32"/>
      <c r="CTX153" s="32"/>
      <c r="CTY153" s="33"/>
      <c r="CUC153" s="29"/>
      <c r="CUD153" s="29"/>
      <c r="CUE153" s="30" t="s">
        <v>158</v>
      </c>
      <c r="CUG153" s="31"/>
      <c r="CUL153" s="32"/>
      <c r="CUM153" s="32"/>
      <c r="CUN153" s="32"/>
      <c r="CUO153" s="33"/>
      <c r="CUS153" s="29"/>
      <c r="CUT153" s="29"/>
      <c r="CUU153" s="30" t="s">
        <v>158</v>
      </c>
      <c r="CUW153" s="31"/>
      <c r="CVB153" s="32"/>
      <c r="CVC153" s="32"/>
      <c r="CVD153" s="32"/>
      <c r="CVE153" s="33"/>
      <c r="CVI153" s="29"/>
      <c r="CVJ153" s="29"/>
      <c r="CVK153" s="30" t="s">
        <v>158</v>
      </c>
      <c r="CVM153" s="31"/>
      <c r="CVR153" s="32"/>
      <c r="CVS153" s="32"/>
      <c r="CVT153" s="32"/>
      <c r="CVU153" s="33"/>
      <c r="CVY153" s="29"/>
      <c r="CVZ153" s="29"/>
      <c r="CWA153" s="30" t="s">
        <v>158</v>
      </c>
      <c r="CWC153" s="31"/>
      <c r="CWH153" s="32"/>
      <c r="CWI153" s="32"/>
      <c r="CWJ153" s="32"/>
      <c r="CWK153" s="33"/>
      <c r="CWO153" s="29"/>
      <c r="CWP153" s="29"/>
      <c r="CWQ153" s="30" t="s">
        <v>158</v>
      </c>
      <c r="CWS153" s="31"/>
      <c r="CWX153" s="32"/>
      <c r="CWY153" s="32"/>
      <c r="CWZ153" s="32"/>
      <c r="CXA153" s="33"/>
      <c r="CXE153" s="29"/>
      <c r="CXF153" s="29"/>
      <c r="CXG153" s="30" t="s">
        <v>158</v>
      </c>
      <c r="CXI153" s="31"/>
      <c r="CXN153" s="32"/>
      <c r="CXO153" s="32"/>
      <c r="CXP153" s="32"/>
      <c r="CXQ153" s="33"/>
      <c r="CXU153" s="29"/>
      <c r="CXV153" s="29"/>
      <c r="CXW153" s="30" t="s">
        <v>158</v>
      </c>
      <c r="CXY153" s="31"/>
      <c r="CYD153" s="32"/>
      <c r="CYE153" s="32"/>
      <c r="CYF153" s="32"/>
      <c r="CYG153" s="33"/>
      <c r="CYK153" s="29"/>
      <c r="CYL153" s="29"/>
      <c r="CYM153" s="30" t="s">
        <v>158</v>
      </c>
      <c r="CYO153" s="31"/>
      <c r="CYT153" s="32"/>
      <c r="CYU153" s="32"/>
      <c r="CYV153" s="32"/>
      <c r="CYW153" s="33"/>
      <c r="CZA153" s="29"/>
      <c r="CZB153" s="29"/>
      <c r="CZC153" s="30" t="s">
        <v>158</v>
      </c>
      <c r="CZE153" s="31"/>
      <c r="CZJ153" s="32"/>
      <c r="CZK153" s="32"/>
      <c r="CZL153" s="32"/>
      <c r="CZM153" s="33"/>
      <c r="CZQ153" s="29"/>
      <c r="CZR153" s="29"/>
      <c r="CZS153" s="30" t="s">
        <v>158</v>
      </c>
      <c r="CZU153" s="31"/>
      <c r="CZZ153" s="32"/>
      <c r="DAA153" s="32"/>
      <c r="DAB153" s="32"/>
      <c r="DAC153" s="33"/>
      <c r="DAG153" s="29"/>
      <c r="DAH153" s="29"/>
      <c r="DAI153" s="30" t="s">
        <v>158</v>
      </c>
      <c r="DAK153" s="31"/>
      <c r="DAP153" s="32"/>
      <c r="DAQ153" s="32"/>
      <c r="DAR153" s="32"/>
      <c r="DAS153" s="33"/>
      <c r="DAW153" s="29"/>
      <c r="DAX153" s="29"/>
      <c r="DAY153" s="30" t="s">
        <v>158</v>
      </c>
      <c r="DBA153" s="31"/>
      <c r="DBF153" s="32"/>
      <c r="DBG153" s="32"/>
      <c r="DBH153" s="32"/>
      <c r="DBI153" s="33"/>
      <c r="DBM153" s="29"/>
      <c r="DBN153" s="29"/>
      <c r="DBO153" s="30" t="s">
        <v>158</v>
      </c>
      <c r="DBQ153" s="31"/>
      <c r="DBV153" s="32"/>
      <c r="DBW153" s="32"/>
      <c r="DBX153" s="32"/>
      <c r="DBY153" s="33"/>
      <c r="DCC153" s="29"/>
      <c r="DCD153" s="29"/>
      <c r="DCE153" s="30" t="s">
        <v>158</v>
      </c>
      <c r="DCG153" s="31"/>
      <c r="DCL153" s="32"/>
      <c r="DCM153" s="32"/>
      <c r="DCN153" s="32"/>
      <c r="DCO153" s="33"/>
      <c r="DCS153" s="29"/>
      <c r="DCT153" s="29"/>
      <c r="DCU153" s="30" t="s">
        <v>158</v>
      </c>
      <c r="DCW153" s="31"/>
      <c r="DDB153" s="32"/>
      <c r="DDC153" s="32"/>
      <c r="DDD153" s="32"/>
      <c r="DDE153" s="33"/>
      <c r="DDI153" s="29"/>
      <c r="DDJ153" s="29"/>
      <c r="DDK153" s="30" t="s">
        <v>158</v>
      </c>
      <c r="DDM153" s="31"/>
      <c r="DDR153" s="32"/>
      <c r="DDS153" s="32"/>
      <c r="DDT153" s="32"/>
      <c r="DDU153" s="33"/>
      <c r="DDY153" s="29"/>
      <c r="DDZ153" s="29"/>
      <c r="DEA153" s="30" t="s">
        <v>158</v>
      </c>
      <c r="DEC153" s="31"/>
      <c r="DEH153" s="32"/>
      <c r="DEI153" s="32"/>
      <c r="DEJ153" s="32"/>
      <c r="DEK153" s="33"/>
      <c r="DEO153" s="29"/>
      <c r="DEP153" s="29"/>
      <c r="DEQ153" s="30" t="s">
        <v>158</v>
      </c>
      <c r="DES153" s="31"/>
      <c r="DEX153" s="32"/>
      <c r="DEY153" s="32"/>
      <c r="DEZ153" s="32"/>
      <c r="DFA153" s="33"/>
      <c r="DFE153" s="29"/>
      <c r="DFF153" s="29"/>
      <c r="DFG153" s="30" t="s">
        <v>158</v>
      </c>
      <c r="DFI153" s="31"/>
      <c r="DFN153" s="32"/>
      <c r="DFO153" s="32"/>
      <c r="DFP153" s="32"/>
      <c r="DFQ153" s="33"/>
      <c r="DFU153" s="29"/>
      <c r="DFV153" s="29"/>
      <c r="DFW153" s="30" t="s">
        <v>158</v>
      </c>
      <c r="DFY153" s="31"/>
      <c r="DGD153" s="32"/>
      <c r="DGE153" s="32"/>
      <c r="DGF153" s="32"/>
      <c r="DGG153" s="33"/>
      <c r="DGK153" s="29"/>
      <c r="DGL153" s="29"/>
      <c r="DGM153" s="30" t="s">
        <v>158</v>
      </c>
      <c r="DGO153" s="31"/>
      <c r="DGT153" s="32"/>
      <c r="DGU153" s="32"/>
      <c r="DGV153" s="32"/>
      <c r="DGW153" s="33"/>
      <c r="DHA153" s="29"/>
      <c r="DHB153" s="29"/>
      <c r="DHC153" s="30" t="s">
        <v>158</v>
      </c>
      <c r="DHE153" s="31"/>
      <c r="DHJ153" s="32"/>
      <c r="DHK153" s="32"/>
      <c r="DHL153" s="32"/>
      <c r="DHM153" s="33"/>
      <c r="DHQ153" s="29"/>
      <c r="DHR153" s="29"/>
      <c r="DHS153" s="30" t="s">
        <v>158</v>
      </c>
      <c r="DHU153" s="31"/>
      <c r="DHZ153" s="32"/>
      <c r="DIA153" s="32"/>
      <c r="DIB153" s="32"/>
      <c r="DIC153" s="33"/>
      <c r="DIG153" s="29"/>
      <c r="DIH153" s="29"/>
      <c r="DII153" s="30" t="s">
        <v>158</v>
      </c>
      <c r="DIK153" s="31"/>
      <c r="DIP153" s="32"/>
      <c r="DIQ153" s="32"/>
      <c r="DIR153" s="32"/>
      <c r="DIS153" s="33"/>
      <c r="DIW153" s="29"/>
      <c r="DIX153" s="29"/>
      <c r="DIY153" s="30" t="s">
        <v>158</v>
      </c>
      <c r="DJA153" s="31"/>
      <c r="DJF153" s="32"/>
      <c r="DJG153" s="32"/>
      <c r="DJH153" s="32"/>
      <c r="DJI153" s="33"/>
      <c r="DJM153" s="29"/>
      <c r="DJN153" s="29"/>
      <c r="DJO153" s="30" t="s">
        <v>158</v>
      </c>
      <c r="DJQ153" s="31"/>
      <c r="DJV153" s="32"/>
      <c r="DJW153" s="32"/>
      <c r="DJX153" s="32"/>
      <c r="DJY153" s="33"/>
      <c r="DKC153" s="29"/>
      <c r="DKD153" s="29"/>
      <c r="DKE153" s="30" t="s">
        <v>158</v>
      </c>
      <c r="DKG153" s="31"/>
      <c r="DKL153" s="32"/>
      <c r="DKM153" s="32"/>
      <c r="DKN153" s="32"/>
      <c r="DKO153" s="33"/>
      <c r="DKS153" s="29"/>
      <c r="DKT153" s="29"/>
      <c r="DKU153" s="30" t="s">
        <v>158</v>
      </c>
      <c r="DKW153" s="31"/>
      <c r="DLB153" s="32"/>
      <c r="DLC153" s="32"/>
      <c r="DLD153" s="32"/>
      <c r="DLE153" s="33"/>
      <c r="DLI153" s="29"/>
      <c r="DLJ153" s="29"/>
      <c r="DLK153" s="30" t="s">
        <v>158</v>
      </c>
      <c r="DLM153" s="31"/>
      <c r="DLR153" s="32"/>
      <c r="DLS153" s="32"/>
      <c r="DLT153" s="32"/>
      <c r="DLU153" s="33"/>
      <c r="DLY153" s="29"/>
      <c r="DLZ153" s="29"/>
      <c r="DMA153" s="30" t="s">
        <v>158</v>
      </c>
      <c r="DMC153" s="31"/>
      <c r="DMH153" s="32"/>
      <c r="DMI153" s="32"/>
      <c r="DMJ153" s="32"/>
      <c r="DMK153" s="33"/>
      <c r="DMO153" s="29"/>
      <c r="DMP153" s="29"/>
      <c r="DMQ153" s="30" t="s">
        <v>158</v>
      </c>
      <c r="DMS153" s="31"/>
      <c r="DMX153" s="32"/>
      <c r="DMY153" s="32"/>
      <c r="DMZ153" s="32"/>
      <c r="DNA153" s="33"/>
      <c r="DNE153" s="29"/>
      <c r="DNF153" s="29"/>
      <c r="DNG153" s="30" t="s">
        <v>158</v>
      </c>
      <c r="DNI153" s="31"/>
      <c r="DNN153" s="32"/>
      <c r="DNO153" s="32"/>
      <c r="DNP153" s="32"/>
      <c r="DNQ153" s="33"/>
      <c r="DNU153" s="29"/>
      <c r="DNV153" s="29"/>
      <c r="DNW153" s="30" t="s">
        <v>158</v>
      </c>
      <c r="DNY153" s="31"/>
      <c r="DOD153" s="32"/>
      <c r="DOE153" s="32"/>
      <c r="DOF153" s="32"/>
      <c r="DOG153" s="33"/>
      <c r="DOK153" s="29"/>
      <c r="DOL153" s="29"/>
      <c r="DOM153" s="30" t="s">
        <v>158</v>
      </c>
      <c r="DOO153" s="31"/>
      <c r="DOT153" s="32"/>
      <c r="DOU153" s="32"/>
      <c r="DOV153" s="32"/>
      <c r="DOW153" s="33"/>
      <c r="DPA153" s="29"/>
      <c r="DPB153" s="29"/>
      <c r="DPC153" s="30" t="s">
        <v>158</v>
      </c>
      <c r="DPE153" s="31"/>
      <c r="DPJ153" s="32"/>
      <c r="DPK153" s="32"/>
      <c r="DPL153" s="32"/>
      <c r="DPM153" s="33"/>
      <c r="DPQ153" s="29"/>
      <c r="DPR153" s="29"/>
      <c r="DPS153" s="30" t="s">
        <v>158</v>
      </c>
      <c r="DPU153" s="31"/>
      <c r="DPZ153" s="32"/>
      <c r="DQA153" s="32"/>
      <c r="DQB153" s="32"/>
      <c r="DQC153" s="33"/>
      <c r="DQG153" s="29"/>
      <c r="DQH153" s="29"/>
      <c r="DQI153" s="30" t="s">
        <v>158</v>
      </c>
      <c r="DQK153" s="31"/>
      <c r="DQP153" s="32"/>
      <c r="DQQ153" s="32"/>
      <c r="DQR153" s="32"/>
      <c r="DQS153" s="33"/>
      <c r="DQW153" s="29"/>
      <c r="DQX153" s="29"/>
      <c r="DQY153" s="30" t="s">
        <v>158</v>
      </c>
      <c r="DRA153" s="31"/>
      <c r="DRF153" s="32"/>
      <c r="DRG153" s="32"/>
      <c r="DRH153" s="32"/>
      <c r="DRI153" s="33"/>
      <c r="DRM153" s="29"/>
      <c r="DRN153" s="29"/>
      <c r="DRO153" s="30" t="s">
        <v>158</v>
      </c>
      <c r="DRQ153" s="31"/>
      <c r="DRV153" s="32"/>
      <c r="DRW153" s="32"/>
      <c r="DRX153" s="32"/>
      <c r="DRY153" s="33"/>
      <c r="DSC153" s="29"/>
      <c r="DSD153" s="29"/>
      <c r="DSE153" s="30" t="s">
        <v>158</v>
      </c>
      <c r="DSG153" s="31"/>
      <c r="DSL153" s="32"/>
      <c r="DSM153" s="32"/>
      <c r="DSN153" s="32"/>
      <c r="DSO153" s="33"/>
      <c r="DSS153" s="29"/>
      <c r="DST153" s="29"/>
      <c r="DSU153" s="30" t="s">
        <v>158</v>
      </c>
      <c r="DSW153" s="31"/>
      <c r="DTB153" s="32"/>
      <c r="DTC153" s="32"/>
      <c r="DTD153" s="32"/>
      <c r="DTE153" s="33"/>
      <c r="DTI153" s="29"/>
      <c r="DTJ153" s="29"/>
      <c r="DTK153" s="30" t="s">
        <v>158</v>
      </c>
      <c r="DTM153" s="31"/>
      <c r="DTR153" s="32"/>
      <c r="DTS153" s="32"/>
      <c r="DTT153" s="32"/>
      <c r="DTU153" s="33"/>
      <c r="DTY153" s="29"/>
      <c r="DTZ153" s="29"/>
      <c r="DUA153" s="30" t="s">
        <v>158</v>
      </c>
      <c r="DUC153" s="31"/>
      <c r="DUH153" s="32"/>
      <c r="DUI153" s="32"/>
      <c r="DUJ153" s="32"/>
      <c r="DUK153" s="33"/>
      <c r="DUO153" s="29"/>
      <c r="DUP153" s="29"/>
      <c r="DUQ153" s="30" t="s">
        <v>158</v>
      </c>
      <c r="DUS153" s="31"/>
      <c r="DUX153" s="32"/>
      <c r="DUY153" s="32"/>
      <c r="DUZ153" s="32"/>
      <c r="DVA153" s="33"/>
      <c r="DVE153" s="29"/>
      <c r="DVF153" s="29"/>
      <c r="DVG153" s="30" t="s">
        <v>158</v>
      </c>
      <c r="DVI153" s="31"/>
      <c r="DVN153" s="32"/>
      <c r="DVO153" s="32"/>
      <c r="DVP153" s="32"/>
      <c r="DVQ153" s="33"/>
      <c r="DVU153" s="29"/>
      <c r="DVV153" s="29"/>
      <c r="DVW153" s="30" t="s">
        <v>158</v>
      </c>
      <c r="DVY153" s="31"/>
      <c r="DWD153" s="32"/>
      <c r="DWE153" s="32"/>
      <c r="DWF153" s="32"/>
      <c r="DWG153" s="33"/>
      <c r="DWK153" s="29"/>
      <c r="DWL153" s="29"/>
      <c r="DWM153" s="30" t="s">
        <v>158</v>
      </c>
      <c r="DWO153" s="31"/>
      <c r="DWT153" s="32"/>
      <c r="DWU153" s="32"/>
      <c r="DWV153" s="32"/>
      <c r="DWW153" s="33"/>
      <c r="DXA153" s="29"/>
      <c r="DXB153" s="29"/>
      <c r="DXC153" s="30" t="s">
        <v>158</v>
      </c>
      <c r="DXE153" s="31"/>
      <c r="DXJ153" s="32"/>
      <c r="DXK153" s="32"/>
      <c r="DXL153" s="32"/>
      <c r="DXM153" s="33"/>
      <c r="DXQ153" s="29"/>
      <c r="DXR153" s="29"/>
      <c r="DXS153" s="30" t="s">
        <v>158</v>
      </c>
      <c r="DXU153" s="31"/>
      <c r="DXZ153" s="32"/>
      <c r="DYA153" s="32"/>
      <c r="DYB153" s="32"/>
      <c r="DYC153" s="33"/>
      <c r="DYG153" s="29"/>
      <c r="DYH153" s="29"/>
      <c r="DYI153" s="30" t="s">
        <v>158</v>
      </c>
      <c r="DYK153" s="31"/>
      <c r="DYP153" s="32"/>
      <c r="DYQ153" s="32"/>
      <c r="DYR153" s="32"/>
      <c r="DYS153" s="33"/>
      <c r="DYW153" s="29"/>
      <c r="DYX153" s="29"/>
      <c r="DYY153" s="30" t="s">
        <v>158</v>
      </c>
      <c r="DZA153" s="31"/>
      <c r="DZF153" s="32"/>
      <c r="DZG153" s="32"/>
      <c r="DZH153" s="32"/>
      <c r="DZI153" s="33"/>
      <c r="DZM153" s="29"/>
      <c r="DZN153" s="29"/>
      <c r="DZO153" s="30" t="s">
        <v>158</v>
      </c>
      <c r="DZQ153" s="31"/>
      <c r="DZV153" s="32"/>
      <c r="DZW153" s="32"/>
      <c r="DZX153" s="32"/>
      <c r="DZY153" s="33"/>
      <c r="EAC153" s="29"/>
      <c r="EAD153" s="29"/>
      <c r="EAE153" s="30" t="s">
        <v>158</v>
      </c>
      <c r="EAG153" s="31"/>
      <c r="EAL153" s="32"/>
      <c r="EAM153" s="32"/>
      <c r="EAN153" s="32"/>
      <c r="EAO153" s="33"/>
      <c r="EAS153" s="29"/>
      <c r="EAT153" s="29"/>
      <c r="EAU153" s="30" t="s">
        <v>158</v>
      </c>
      <c r="EAW153" s="31"/>
      <c r="EBB153" s="32"/>
      <c r="EBC153" s="32"/>
      <c r="EBD153" s="32"/>
      <c r="EBE153" s="33"/>
      <c r="EBI153" s="29"/>
      <c r="EBJ153" s="29"/>
      <c r="EBK153" s="30" t="s">
        <v>158</v>
      </c>
      <c r="EBM153" s="31"/>
      <c r="EBR153" s="32"/>
      <c r="EBS153" s="32"/>
      <c r="EBT153" s="32"/>
      <c r="EBU153" s="33"/>
      <c r="EBY153" s="29"/>
      <c r="EBZ153" s="29"/>
      <c r="ECA153" s="30" t="s">
        <v>158</v>
      </c>
      <c r="ECC153" s="31"/>
      <c r="ECH153" s="32"/>
      <c r="ECI153" s="32"/>
      <c r="ECJ153" s="32"/>
      <c r="ECK153" s="33"/>
      <c r="ECO153" s="29"/>
      <c r="ECP153" s="29"/>
      <c r="ECQ153" s="30" t="s">
        <v>158</v>
      </c>
      <c r="ECS153" s="31"/>
      <c r="ECX153" s="32"/>
      <c r="ECY153" s="32"/>
      <c r="ECZ153" s="32"/>
      <c r="EDA153" s="33"/>
      <c r="EDE153" s="29"/>
      <c r="EDF153" s="29"/>
      <c r="EDG153" s="30" t="s">
        <v>158</v>
      </c>
      <c r="EDI153" s="31"/>
      <c r="EDN153" s="32"/>
      <c r="EDO153" s="32"/>
      <c r="EDP153" s="32"/>
      <c r="EDQ153" s="33"/>
      <c r="EDU153" s="29"/>
      <c r="EDV153" s="29"/>
      <c r="EDW153" s="30" t="s">
        <v>158</v>
      </c>
      <c r="EDY153" s="31"/>
      <c r="EED153" s="32"/>
      <c r="EEE153" s="32"/>
      <c r="EEF153" s="32"/>
      <c r="EEG153" s="33"/>
      <c r="EEK153" s="29"/>
      <c r="EEL153" s="29"/>
      <c r="EEM153" s="30" t="s">
        <v>158</v>
      </c>
      <c r="EEO153" s="31"/>
      <c r="EET153" s="32"/>
      <c r="EEU153" s="32"/>
      <c r="EEV153" s="32"/>
      <c r="EEW153" s="33"/>
      <c r="EFA153" s="29"/>
      <c r="EFB153" s="29"/>
      <c r="EFC153" s="30" t="s">
        <v>158</v>
      </c>
      <c r="EFE153" s="31"/>
      <c r="EFJ153" s="32"/>
      <c r="EFK153" s="32"/>
      <c r="EFL153" s="32"/>
      <c r="EFM153" s="33"/>
      <c r="EFQ153" s="29"/>
      <c r="EFR153" s="29"/>
      <c r="EFS153" s="30" t="s">
        <v>158</v>
      </c>
      <c r="EFU153" s="31"/>
      <c r="EFZ153" s="32"/>
      <c r="EGA153" s="32"/>
      <c r="EGB153" s="32"/>
      <c r="EGC153" s="33"/>
      <c r="EGG153" s="29"/>
      <c r="EGH153" s="29"/>
      <c r="EGI153" s="30" t="s">
        <v>158</v>
      </c>
      <c r="EGK153" s="31"/>
      <c r="EGP153" s="32"/>
      <c r="EGQ153" s="32"/>
      <c r="EGR153" s="32"/>
      <c r="EGS153" s="33"/>
      <c r="EGW153" s="29"/>
      <c r="EGX153" s="29"/>
      <c r="EGY153" s="30" t="s">
        <v>158</v>
      </c>
      <c r="EHA153" s="31"/>
      <c r="EHF153" s="32"/>
      <c r="EHG153" s="32"/>
      <c r="EHH153" s="32"/>
      <c r="EHI153" s="33"/>
      <c r="EHM153" s="29"/>
      <c r="EHN153" s="29"/>
      <c r="EHO153" s="30" t="s">
        <v>158</v>
      </c>
      <c r="EHQ153" s="31"/>
      <c r="EHV153" s="32"/>
      <c r="EHW153" s="32"/>
      <c r="EHX153" s="32"/>
      <c r="EHY153" s="33"/>
      <c r="EIC153" s="29"/>
      <c r="EID153" s="29"/>
      <c r="EIE153" s="30" t="s">
        <v>158</v>
      </c>
      <c r="EIG153" s="31"/>
      <c r="EIL153" s="32"/>
      <c r="EIM153" s="32"/>
      <c r="EIN153" s="32"/>
      <c r="EIO153" s="33"/>
      <c r="EIS153" s="29"/>
      <c r="EIT153" s="29"/>
      <c r="EIU153" s="30" t="s">
        <v>158</v>
      </c>
      <c r="EIW153" s="31"/>
      <c r="EJB153" s="32"/>
      <c r="EJC153" s="32"/>
      <c r="EJD153" s="32"/>
      <c r="EJE153" s="33"/>
      <c r="EJI153" s="29"/>
      <c r="EJJ153" s="29"/>
      <c r="EJK153" s="30" t="s">
        <v>158</v>
      </c>
      <c r="EJM153" s="31"/>
      <c r="EJR153" s="32"/>
      <c r="EJS153" s="32"/>
      <c r="EJT153" s="32"/>
      <c r="EJU153" s="33"/>
      <c r="EJY153" s="29"/>
      <c r="EJZ153" s="29"/>
      <c r="EKA153" s="30" t="s">
        <v>158</v>
      </c>
      <c r="EKC153" s="31"/>
      <c r="EKH153" s="32"/>
      <c r="EKI153" s="32"/>
      <c r="EKJ153" s="32"/>
      <c r="EKK153" s="33"/>
      <c r="EKO153" s="29"/>
      <c r="EKP153" s="29"/>
      <c r="EKQ153" s="30" t="s">
        <v>158</v>
      </c>
      <c r="EKS153" s="31"/>
      <c r="EKX153" s="32"/>
      <c r="EKY153" s="32"/>
      <c r="EKZ153" s="32"/>
      <c r="ELA153" s="33"/>
      <c r="ELE153" s="29"/>
      <c r="ELF153" s="29"/>
      <c r="ELG153" s="30" t="s">
        <v>158</v>
      </c>
      <c r="ELI153" s="31"/>
      <c r="ELN153" s="32"/>
      <c r="ELO153" s="32"/>
      <c r="ELP153" s="32"/>
      <c r="ELQ153" s="33"/>
      <c r="ELU153" s="29"/>
      <c r="ELV153" s="29"/>
      <c r="ELW153" s="30" t="s">
        <v>158</v>
      </c>
      <c r="ELY153" s="31"/>
      <c r="EMD153" s="32"/>
      <c r="EME153" s="32"/>
      <c r="EMF153" s="32"/>
      <c r="EMG153" s="33"/>
      <c r="EMK153" s="29"/>
      <c r="EML153" s="29"/>
      <c r="EMM153" s="30" t="s">
        <v>158</v>
      </c>
      <c r="EMO153" s="31"/>
      <c r="EMT153" s="32"/>
      <c r="EMU153" s="32"/>
      <c r="EMV153" s="32"/>
      <c r="EMW153" s="33"/>
      <c r="ENA153" s="29"/>
      <c r="ENB153" s="29"/>
      <c r="ENC153" s="30" t="s">
        <v>158</v>
      </c>
      <c r="ENE153" s="31"/>
      <c r="ENJ153" s="32"/>
      <c r="ENK153" s="32"/>
      <c r="ENL153" s="32"/>
      <c r="ENM153" s="33"/>
      <c r="ENQ153" s="29"/>
      <c r="ENR153" s="29"/>
      <c r="ENS153" s="30" t="s">
        <v>158</v>
      </c>
      <c r="ENU153" s="31"/>
      <c r="ENZ153" s="32"/>
      <c r="EOA153" s="32"/>
      <c r="EOB153" s="32"/>
      <c r="EOC153" s="33"/>
      <c r="EOG153" s="29"/>
      <c r="EOH153" s="29"/>
      <c r="EOI153" s="30" t="s">
        <v>158</v>
      </c>
      <c r="EOK153" s="31"/>
      <c r="EOP153" s="32"/>
      <c r="EOQ153" s="32"/>
      <c r="EOR153" s="32"/>
      <c r="EOS153" s="33"/>
      <c r="EOW153" s="29"/>
      <c r="EOX153" s="29"/>
      <c r="EOY153" s="30" t="s">
        <v>158</v>
      </c>
      <c r="EPA153" s="31"/>
      <c r="EPF153" s="32"/>
      <c r="EPG153" s="32"/>
      <c r="EPH153" s="32"/>
      <c r="EPI153" s="33"/>
      <c r="EPM153" s="29"/>
      <c r="EPN153" s="29"/>
      <c r="EPO153" s="30" t="s">
        <v>158</v>
      </c>
      <c r="EPQ153" s="31"/>
      <c r="EPV153" s="32"/>
      <c r="EPW153" s="32"/>
      <c r="EPX153" s="32"/>
      <c r="EPY153" s="33"/>
      <c r="EQC153" s="29"/>
      <c r="EQD153" s="29"/>
      <c r="EQE153" s="30" t="s">
        <v>158</v>
      </c>
      <c r="EQG153" s="31"/>
      <c r="EQL153" s="32"/>
      <c r="EQM153" s="32"/>
      <c r="EQN153" s="32"/>
      <c r="EQO153" s="33"/>
      <c r="EQS153" s="29"/>
      <c r="EQT153" s="29"/>
      <c r="EQU153" s="30" t="s">
        <v>158</v>
      </c>
      <c r="EQW153" s="31"/>
      <c r="ERB153" s="32"/>
      <c r="ERC153" s="32"/>
      <c r="ERD153" s="32"/>
      <c r="ERE153" s="33"/>
      <c r="ERI153" s="29"/>
      <c r="ERJ153" s="29"/>
      <c r="ERK153" s="30" t="s">
        <v>158</v>
      </c>
      <c r="ERM153" s="31"/>
      <c r="ERR153" s="32"/>
      <c r="ERS153" s="32"/>
      <c r="ERT153" s="32"/>
      <c r="ERU153" s="33"/>
      <c r="ERY153" s="29"/>
      <c r="ERZ153" s="29"/>
      <c r="ESA153" s="30" t="s">
        <v>158</v>
      </c>
      <c r="ESC153" s="31"/>
      <c r="ESH153" s="32"/>
      <c r="ESI153" s="32"/>
      <c r="ESJ153" s="32"/>
      <c r="ESK153" s="33"/>
      <c r="ESO153" s="29"/>
      <c r="ESP153" s="29"/>
      <c r="ESQ153" s="30" t="s">
        <v>158</v>
      </c>
      <c r="ESS153" s="31"/>
      <c r="ESX153" s="32"/>
      <c r="ESY153" s="32"/>
      <c r="ESZ153" s="32"/>
      <c r="ETA153" s="33"/>
      <c r="ETE153" s="29"/>
      <c r="ETF153" s="29"/>
      <c r="ETG153" s="30" t="s">
        <v>158</v>
      </c>
      <c r="ETI153" s="31"/>
      <c r="ETN153" s="32"/>
      <c r="ETO153" s="32"/>
      <c r="ETP153" s="32"/>
      <c r="ETQ153" s="33"/>
      <c r="ETU153" s="29"/>
      <c r="ETV153" s="29"/>
      <c r="ETW153" s="30" t="s">
        <v>158</v>
      </c>
      <c r="ETY153" s="31"/>
      <c r="EUD153" s="32"/>
      <c r="EUE153" s="32"/>
      <c r="EUF153" s="32"/>
      <c r="EUG153" s="33"/>
      <c r="EUK153" s="29"/>
      <c r="EUL153" s="29"/>
      <c r="EUM153" s="30" t="s">
        <v>158</v>
      </c>
      <c r="EUO153" s="31"/>
      <c r="EUT153" s="32"/>
      <c r="EUU153" s="32"/>
      <c r="EUV153" s="32"/>
      <c r="EUW153" s="33"/>
      <c r="EVA153" s="29"/>
      <c r="EVB153" s="29"/>
      <c r="EVC153" s="30" t="s">
        <v>158</v>
      </c>
      <c r="EVE153" s="31"/>
      <c r="EVJ153" s="32"/>
      <c r="EVK153" s="32"/>
      <c r="EVL153" s="32"/>
      <c r="EVM153" s="33"/>
      <c r="EVQ153" s="29"/>
      <c r="EVR153" s="29"/>
      <c r="EVS153" s="30" t="s">
        <v>158</v>
      </c>
      <c r="EVU153" s="31"/>
      <c r="EVZ153" s="32"/>
      <c r="EWA153" s="32"/>
      <c r="EWB153" s="32"/>
      <c r="EWC153" s="33"/>
      <c r="EWG153" s="29"/>
      <c r="EWH153" s="29"/>
      <c r="EWI153" s="30" t="s">
        <v>158</v>
      </c>
      <c r="EWK153" s="31"/>
      <c r="EWP153" s="32"/>
      <c r="EWQ153" s="32"/>
      <c r="EWR153" s="32"/>
      <c r="EWS153" s="33"/>
      <c r="EWW153" s="29"/>
      <c r="EWX153" s="29"/>
      <c r="EWY153" s="30" t="s">
        <v>158</v>
      </c>
      <c r="EXA153" s="31"/>
      <c r="EXF153" s="32"/>
      <c r="EXG153" s="32"/>
      <c r="EXH153" s="32"/>
      <c r="EXI153" s="33"/>
      <c r="EXM153" s="29"/>
      <c r="EXN153" s="29"/>
      <c r="EXO153" s="30" t="s">
        <v>158</v>
      </c>
      <c r="EXQ153" s="31"/>
      <c r="EXV153" s="32"/>
      <c r="EXW153" s="32"/>
      <c r="EXX153" s="32"/>
      <c r="EXY153" s="33"/>
      <c r="EYC153" s="29"/>
      <c r="EYD153" s="29"/>
      <c r="EYE153" s="30" t="s">
        <v>158</v>
      </c>
      <c r="EYG153" s="31"/>
      <c r="EYL153" s="32"/>
      <c r="EYM153" s="32"/>
      <c r="EYN153" s="32"/>
      <c r="EYO153" s="33"/>
      <c r="EYS153" s="29"/>
      <c r="EYT153" s="29"/>
      <c r="EYU153" s="30" t="s">
        <v>158</v>
      </c>
      <c r="EYW153" s="31"/>
      <c r="EZB153" s="32"/>
      <c r="EZC153" s="32"/>
      <c r="EZD153" s="32"/>
      <c r="EZE153" s="33"/>
      <c r="EZI153" s="29"/>
      <c r="EZJ153" s="29"/>
      <c r="EZK153" s="30" t="s">
        <v>158</v>
      </c>
      <c r="EZM153" s="31"/>
      <c r="EZR153" s="32"/>
      <c r="EZS153" s="32"/>
      <c r="EZT153" s="32"/>
      <c r="EZU153" s="33"/>
      <c r="EZY153" s="29"/>
      <c r="EZZ153" s="29"/>
      <c r="FAA153" s="30" t="s">
        <v>158</v>
      </c>
      <c r="FAC153" s="31"/>
      <c r="FAH153" s="32"/>
      <c r="FAI153" s="32"/>
      <c r="FAJ153" s="32"/>
      <c r="FAK153" s="33"/>
      <c r="FAO153" s="29"/>
      <c r="FAP153" s="29"/>
      <c r="FAQ153" s="30" t="s">
        <v>158</v>
      </c>
      <c r="FAS153" s="31"/>
      <c r="FAX153" s="32"/>
      <c r="FAY153" s="32"/>
      <c r="FAZ153" s="32"/>
      <c r="FBA153" s="33"/>
      <c r="FBE153" s="29"/>
      <c r="FBF153" s="29"/>
      <c r="FBG153" s="30" t="s">
        <v>158</v>
      </c>
      <c r="FBI153" s="31"/>
      <c r="FBN153" s="32"/>
      <c r="FBO153" s="32"/>
      <c r="FBP153" s="32"/>
      <c r="FBQ153" s="33"/>
      <c r="FBU153" s="29"/>
      <c r="FBV153" s="29"/>
      <c r="FBW153" s="30" t="s">
        <v>158</v>
      </c>
      <c r="FBY153" s="31"/>
      <c r="FCD153" s="32"/>
      <c r="FCE153" s="32"/>
      <c r="FCF153" s="32"/>
      <c r="FCG153" s="33"/>
      <c r="FCK153" s="29"/>
      <c r="FCL153" s="29"/>
      <c r="FCM153" s="30" t="s">
        <v>158</v>
      </c>
      <c r="FCO153" s="31"/>
      <c r="FCT153" s="32"/>
      <c r="FCU153" s="32"/>
      <c r="FCV153" s="32"/>
      <c r="FCW153" s="33"/>
      <c r="FDA153" s="29"/>
      <c r="FDB153" s="29"/>
      <c r="FDC153" s="30" t="s">
        <v>158</v>
      </c>
      <c r="FDE153" s="31"/>
      <c r="FDJ153" s="32"/>
      <c r="FDK153" s="32"/>
      <c r="FDL153" s="32"/>
      <c r="FDM153" s="33"/>
      <c r="FDQ153" s="29"/>
      <c r="FDR153" s="29"/>
      <c r="FDS153" s="30" t="s">
        <v>158</v>
      </c>
      <c r="FDU153" s="31"/>
      <c r="FDZ153" s="32"/>
      <c r="FEA153" s="32"/>
      <c r="FEB153" s="32"/>
      <c r="FEC153" s="33"/>
      <c r="FEG153" s="29"/>
      <c r="FEH153" s="29"/>
      <c r="FEI153" s="30" t="s">
        <v>158</v>
      </c>
      <c r="FEK153" s="31"/>
      <c r="FEP153" s="32"/>
      <c r="FEQ153" s="32"/>
      <c r="FER153" s="32"/>
      <c r="FES153" s="33"/>
      <c r="FEW153" s="29"/>
      <c r="FEX153" s="29"/>
      <c r="FEY153" s="30" t="s">
        <v>158</v>
      </c>
      <c r="FFA153" s="31"/>
      <c r="FFF153" s="32"/>
      <c r="FFG153" s="32"/>
      <c r="FFH153" s="32"/>
      <c r="FFI153" s="33"/>
      <c r="FFM153" s="29"/>
      <c r="FFN153" s="29"/>
      <c r="FFO153" s="30" t="s">
        <v>158</v>
      </c>
      <c r="FFQ153" s="31"/>
      <c r="FFV153" s="32"/>
      <c r="FFW153" s="32"/>
      <c r="FFX153" s="32"/>
      <c r="FFY153" s="33"/>
      <c r="FGC153" s="29"/>
      <c r="FGD153" s="29"/>
      <c r="FGE153" s="30" t="s">
        <v>158</v>
      </c>
      <c r="FGG153" s="31"/>
      <c r="FGL153" s="32"/>
      <c r="FGM153" s="32"/>
      <c r="FGN153" s="32"/>
      <c r="FGO153" s="33"/>
      <c r="FGS153" s="29"/>
      <c r="FGT153" s="29"/>
      <c r="FGU153" s="30" t="s">
        <v>158</v>
      </c>
      <c r="FGW153" s="31"/>
      <c r="FHB153" s="32"/>
      <c r="FHC153" s="32"/>
      <c r="FHD153" s="32"/>
      <c r="FHE153" s="33"/>
      <c r="FHI153" s="29"/>
      <c r="FHJ153" s="29"/>
      <c r="FHK153" s="30" t="s">
        <v>158</v>
      </c>
      <c r="FHM153" s="31"/>
      <c r="FHR153" s="32"/>
      <c r="FHS153" s="32"/>
      <c r="FHT153" s="32"/>
      <c r="FHU153" s="33"/>
      <c r="FHY153" s="29"/>
      <c r="FHZ153" s="29"/>
      <c r="FIA153" s="30" t="s">
        <v>158</v>
      </c>
      <c r="FIC153" s="31"/>
      <c r="FIH153" s="32"/>
      <c r="FII153" s="32"/>
      <c r="FIJ153" s="32"/>
      <c r="FIK153" s="33"/>
      <c r="FIO153" s="29"/>
      <c r="FIP153" s="29"/>
      <c r="FIQ153" s="30" t="s">
        <v>158</v>
      </c>
      <c r="FIS153" s="31"/>
      <c r="FIX153" s="32"/>
      <c r="FIY153" s="32"/>
      <c r="FIZ153" s="32"/>
      <c r="FJA153" s="33"/>
      <c r="FJE153" s="29"/>
      <c r="FJF153" s="29"/>
      <c r="FJG153" s="30" t="s">
        <v>158</v>
      </c>
      <c r="FJI153" s="31"/>
      <c r="FJN153" s="32"/>
      <c r="FJO153" s="32"/>
      <c r="FJP153" s="32"/>
      <c r="FJQ153" s="33"/>
      <c r="FJU153" s="29"/>
      <c r="FJV153" s="29"/>
      <c r="FJW153" s="30" t="s">
        <v>158</v>
      </c>
      <c r="FJY153" s="31"/>
      <c r="FKD153" s="32"/>
      <c r="FKE153" s="32"/>
      <c r="FKF153" s="32"/>
      <c r="FKG153" s="33"/>
      <c r="FKK153" s="29"/>
      <c r="FKL153" s="29"/>
      <c r="FKM153" s="30" t="s">
        <v>158</v>
      </c>
      <c r="FKO153" s="31"/>
      <c r="FKT153" s="32"/>
      <c r="FKU153" s="32"/>
      <c r="FKV153" s="32"/>
      <c r="FKW153" s="33"/>
      <c r="FLA153" s="29"/>
      <c r="FLB153" s="29"/>
      <c r="FLC153" s="30" t="s">
        <v>158</v>
      </c>
      <c r="FLE153" s="31"/>
      <c r="FLJ153" s="32"/>
      <c r="FLK153" s="32"/>
      <c r="FLL153" s="32"/>
      <c r="FLM153" s="33"/>
      <c r="FLQ153" s="29"/>
      <c r="FLR153" s="29"/>
      <c r="FLS153" s="30" t="s">
        <v>158</v>
      </c>
      <c r="FLU153" s="31"/>
      <c r="FLZ153" s="32"/>
      <c r="FMA153" s="32"/>
      <c r="FMB153" s="32"/>
      <c r="FMC153" s="33"/>
      <c r="FMG153" s="29"/>
      <c r="FMH153" s="29"/>
      <c r="FMI153" s="30" t="s">
        <v>158</v>
      </c>
      <c r="FMK153" s="31"/>
      <c r="FMP153" s="32"/>
      <c r="FMQ153" s="32"/>
      <c r="FMR153" s="32"/>
      <c r="FMS153" s="33"/>
      <c r="FMW153" s="29"/>
      <c r="FMX153" s="29"/>
      <c r="FMY153" s="30" t="s">
        <v>158</v>
      </c>
      <c r="FNA153" s="31"/>
      <c r="FNF153" s="32"/>
      <c r="FNG153" s="32"/>
      <c r="FNH153" s="32"/>
      <c r="FNI153" s="33"/>
      <c r="FNM153" s="29"/>
      <c r="FNN153" s="29"/>
      <c r="FNO153" s="30" t="s">
        <v>158</v>
      </c>
      <c r="FNQ153" s="31"/>
      <c r="FNV153" s="32"/>
      <c r="FNW153" s="32"/>
      <c r="FNX153" s="32"/>
      <c r="FNY153" s="33"/>
      <c r="FOC153" s="29"/>
      <c r="FOD153" s="29"/>
      <c r="FOE153" s="30" t="s">
        <v>158</v>
      </c>
      <c r="FOG153" s="31"/>
      <c r="FOL153" s="32"/>
      <c r="FOM153" s="32"/>
      <c r="FON153" s="32"/>
      <c r="FOO153" s="33"/>
      <c r="FOS153" s="29"/>
      <c r="FOT153" s="29"/>
      <c r="FOU153" s="30" t="s">
        <v>158</v>
      </c>
      <c r="FOW153" s="31"/>
      <c r="FPB153" s="32"/>
      <c r="FPC153" s="32"/>
      <c r="FPD153" s="32"/>
      <c r="FPE153" s="33"/>
      <c r="FPI153" s="29"/>
      <c r="FPJ153" s="29"/>
      <c r="FPK153" s="30" t="s">
        <v>158</v>
      </c>
      <c r="FPM153" s="31"/>
      <c r="FPR153" s="32"/>
      <c r="FPS153" s="32"/>
      <c r="FPT153" s="32"/>
      <c r="FPU153" s="33"/>
      <c r="FPY153" s="29"/>
      <c r="FPZ153" s="29"/>
      <c r="FQA153" s="30" t="s">
        <v>158</v>
      </c>
      <c r="FQC153" s="31"/>
      <c r="FQH153" s="32"/>
      <c r="FQI153" s="32"/>
      <c r="FQJ153" s="32"/>
      <c r="FQK153" s="33"/>
      <c r="FQO153" s="29"/>
      <c r="FQP153" s="29"/>
      <c r="FQQ153" s="30" t="s">
        <v>158</v>
      </c>
      <c r="FQS153" s="31"/>
      <c r="FQX153" s="32"/>
      <c r="FQY153" s="32"/>
      <c r="FQZ153" s="32"/>
      <c r="FRA153" s="33"/>
      <c r="FRE153" s="29"/>
      <c r="FRF153" s="29"/>
      <c r="FRG153" s="30" t="s">
        <v>158</v>
      </c>
      <c r="FRI153" s="31"/>
      <c r="FRN153" s="32"/>
      <c r="FRO153" s="32"/>
      <c r="FRP153" s="32"/>
      <c r="FRQ153" s="33"/>
      <c r="FRU153" s="29"/>
      <c r="FRV153" s="29"/>
      <c r="FRW153" s="30" t="s">
        <v>158</v>
      </c>
      <c r="FRY153" s="31"/>
      <c r="FSD153" s="32"/>
      <c r="FSE153" s="32"/>
      <c r="FSF153" s="32"/>
      <c r="FSG153" s="33"/>
      <c r="FSK153" s="29"/>
      <c r="FSL153" s="29"/>
      <c r="FSM153" s="30" t="s">
        <v>158</v>
      </c>
      <c r="FSO153" s="31"/>
      <c r="FST153" s="32"/>
      <c r="FSU153" s="32"/>
      <c r="FSV153" s="32"/>
      <c r="FSW153" s="33"/>
      <c r="FTA153" s="29"/>
      <c r="FTB153" s="29"/>
      <c r="FTC153" s="30" t="s">
        <v>158</v>
      </c>
      <c r="FTE153" s="31"/>
      <c r="FTJ153" s="32"/>
      <c r="FTK153" s="32"/>
      <c r="FTL153" s="32"/>
      <c r="FTM153" s="33"/>
      <c r="FTQ153" s="29"/>
      <c r="FTR153" s="29"/>
      <c r="FTS153" s="30" t="s">
        <v>158</v>
      </c>
      <c r="FTU153" s="31"/>
      <c r="FTZ153" s="32"/>
      <c r="FUA153" s="32"/>
      <c r="FUB153" s="32"/>
      <c r="FUC153" s="33"/>
      <c r="FUG153" s="29"/>
      <c r="FUH153" s="29"/>
      <c r="FUI153" s="30" t="s">
        <v>158</v>
      </c>
      <c r="FUK153" s="31"/>
      <c r="FUP153" s="32"/>
      <c r="FUQ153" s="32"/>
      <c r="FUR153" s="32"/>
      <c r="FUS153" s="33"/>
      <c r="FUW153" s="29"/>
      <c r="FUX153" s="29"/>
      <c r="FUY153" s="30" t="s">
        <v>158</v>
      </c>
      <c r="FVA153" s="31"/>
      <c r="FVF153" s="32"/>
      <c r="FVG153" s="32"/>
      <c r="FVH153" s="32"/>
      <c r="FVI153" s="33"/>
      <c r="FVM153" s="29"/>
      <c r="FVN153" s="29"/>
      <c r="FVO153" s="30" t="s">
        <v>158</v>
      </c>
      <c r="FVQ153" s="31"/>
      <c r="FVV153" s="32"/>
      <c r="FVW153" s="32"/>
      <c r="FVX153" s="32"/>
      <c r="FVY153" s="33"/>
      <c r="FWC153" s="29"/>
      <c r="FWD153" s="29"/>
      <c r="FWE153" s="30" t="s">
        <v>158</v>
      </c>
      <c r="FWG153" s="31"/>
      <c r="FWL153" s="32"/>
      <c r="FWM153" s="32"/>
      <c r="FWN153" s="32"/>
      <c r="FWO153" s="33"/>
      <c r="FWS153" s="29"/>
      <c r="FWT153" s="29"/>
      <c r="FWU153" s="30" t="s">
        <v>158</v>
      </c>
      <c r="FWW153" s="31"/>
      <c r="FXB153" s="32"/>
      <c r="FXC153" s="32"/>
      <c r="FXD153" s="32"/>
      <c r="FXE153" s="33"/>
      <c r="FXI153" s="29"/>
      <c r="FXJ153" s="29"/>
      <c r="FXK153" s="30" t="s">
        <v>158</v>
      </c>
      <c r="FXM153" s="31"/>
      <c r="FXR153" s="32"/>
      <c r="FXS153" s="32"/>
      <c r="FXT153" s="32"/>
      <c r="FXU153" s="33"/>
      <c r="FXY153" s="29"/>
      <c r="FXZ153" s="29"/>
      <c r="FYA153" s="30" t="s">
        <v>158</v>
      </c>
      <c r="FYC153" s="31"/>
      <c r="FYH153" s="32"/>
      <c r="FYI153" s="32"/>
      <c r="FYJ153" s="32"/>
      <c r="FYK153" s="33"/>
      <c r="FYO153" s="29"/>
      <c r="FYP153" s="29"/>
      <c r="FYQ153" s="30" t="s">
        <v>158</v>
      </c>
      <c r="FYS153" s="31"/>
      <c r="FYX153" s="32"/>
      <c r="FYY153" s="32"/>
      <c r="FYZ153" s="32"/>
      <c r="FZA153" s="33"/>
      <c r="FZE153" s="29"/>
      <c r="FZF153" s="29"/>
      <c r="FZG153" s="30" t="s">
        <v>158</v>
      </c>
      <c r="FZI153" s="31"/>
      <c r="FZN153" s="32"/>
      <c r="FZO153" s="32"/>
      <c r="FZP153" s="32"/>
      <c r="FZQ153" s="33"/>
      <c r="FZU153" s="29"/>
      <c r="FZV153" s="29"/>
      <c r="FZW153" s="30" t="s">
        <v>158</v>
      </c>
      <c r="FZY153" s="31"/>
      <c r="GAD153" s="32"/>
      <c r="GAE153" s="32"/>
      <c r="GAF153" s="32"/>
      <c r="GAG153" s="33"/>
      <c r="GAK153" s="29"/>
      <c r="GAL153" s="29"/>
      <c r="GAM153" s="30" t="s">
        <v>158</v>
      </c>
      <c r="GAO153" s="31"/>
      <c r="GAT153" s="32"/>
      <c r="GAU153" s="32"/>
      <c r="GAV153" s="32"/>
      <c r="GAW153" s="33"/>
      <c r="GBA153" s="29"/>
      <c r="GBB153" s="29"/>
      <c r="GBC153" s="30" t="s">
        <v>158</v>
      </c>
      <c r="GBE153" s="31"/>
      <c r="GBJ153" s="32"/>
      <c r="GBK153" s="32"/>
      <c r="GBL153" s="32"/>
      <c r="GBM153" s="33"/>
      <c r="GBQ153" s="29"/>
      <c r="GBR153" s="29"/>
      <c r="GBS153" s="30" t="s">
        <v>158</v>
      </c>
      <c r="GBU153" s="31"/>
      <c r="GBZ153" s="32"/>
      <c r="GCA153" s="32"/>
      <c r="GCB153" s="32"/>
      <c r="GCC153" s="33"/>
      <c r="GCG153" s="29"/>
      <c r="GCH153" s="29"/>
      <c r="GCI153" s="30" t="s">
        <v>158</v>
      </c>
      <c r="GCK153" s="31"/>
      <c r="GCP153" s="32"/>
      <c r="GCQ153" s="32"/>
      <c r="GCR153" s="32"/>
      <c r="GCS153" s="33"/>
      <c r="GCW153" s="29"/>
      <c r="GCX153" s="29"/>
      <c r="GCY153" s="30" t="s">
        <v>158</v>
      </c>
      <c r="GDA153" s="31"/>
      <c r="GDF153" s="32"/>
      <c r="GDG153" s="32"/>
      <c r="GDH153" s="32"/>
      <c r="GDI153" s="33"/>
      <c r="GDM153" s="29"/>
      <c r="GDN153" s="29"/>
      <c r="GDO153" s="30" t="s">
        <v>158</v>
      </c>
      <c r="GDQ153" s="31"/>
      <c r="GDV153" s="32"/>
      <c r="GDW153" s="32"/>
      <c r="GDX153" s="32"/>
      <c r="GDY153" s="33"/>
      <c r="GEC153" s="29"/>
      <c r="GED153" s="29"/>
      <c r="GEE153" s="30" t="s">
        <v>158</v>
      </c>
      <c r="GEG153" s="31"/>
      <c r="GEL153" s="32"/>
      <c r="GEM153" s="32"/>
      <c r="GEN153" s="32"/>
      <c r="GEO153" s="33"/>
      <c r="GES153" s="29"/>
      <c r="GET153" s="29"/>
      <c r="GEU153" s="30" t="s">
        <v>158</v>
      </c>
      <c r="GEW153" s="31"/>
      <c r="GFB153" s="32"/>
      <c r="GFC153" s="32"/>
      <c r="GFD153" s="32"/>
      <c r="GFE153" s="33"/>
      <c r="GFI153" s="29"/>
      <c r="GFJ153" s="29"/>
      <c r="GFK153" s="30" t="s">
        <v>158</v>
      </c>
      <c r="GFM153" s="31"/>
      <c r="GFR153" s="32"/>
      <c r="GFS153" s="32"/>
      <c r="GFT153" s="32"/>
      <c r="GFU153" s="33"/>
      <c r="GFY153" s="29"/>
      <c r="GFZ153" s="29"/>
      <c r="GGA153" s="30" t="s">
        <v>158</v>
      </c>
      <c r="GGC153" s="31"/>
      <c r="GGH153" s="32"/>
      <c r="GGI153" s="32"/>
      <c r="GGJ153" s="32"/>
      <c r="GGK153" s="33"/>
      <c r="GGO153" s="29"/>
      <c r="GGP153" s="29"/>
      <c r="GGQ153" s="30" t="s">
        <v>158</v>
      </c>
      <c r="GGS153" s="31"/>
      <c r="GGX153" s="32"/>
      <c r="GGY153" s="32"/>
      <c r="GGZ153" s="32"/>
      <c r="GHA153" s="33"/>
      <c r="GHE153" s="29"/>
      <c r="GHF153" s="29"/>
      <c r="GHG153" s="30" t="s">
        <v>158</v>
      </c>
      <c r="GHI153" s="31"/>
      <c r="GHN153" s="32"/>
      <c r="GHO153" s="32"/>
      <c r="GHP153" s="32"/>
      <c r="GHQ153" s="33"/>
      <c r="GHU153" s="29"/>
      <c r="GHV153" s="29"/>
      <c r="GHW153" s="30" t="s">
        <v>158</v>
      </c>
      <c r="GHY153" s="31"/>
      <c r="GID153" s="32"/>
      <c r="GIE153" s="32"/>
      <c r="GIF153" s="32"/>
      <c r="GIG153" s="33"/>
      <c r="GIK153" s="29"/>
      <c r="GIL153" s="29"/>
      <c r="GIM153" s="30" t="s">
        <v>158</v>
      </c>
      <c r="GIO153" s="31"/>
      <c r="GIT153" s="32"/>
      <c r="GIU153" s="32"/>
      <c r="GIV153" s="32"/>
      <c r="GIW153" s="33"/>
      <c r="GJA153" s="29"/>
      <c r="GJB153" s="29"/>
      <c r="GJC153" s="30" t="s">
        <v>158</v>
      </c>
      <c r="GJE153" s="31"/>
      <c r="GJJ153" s="32"/>
      <c r="GJK153" s="32"/>
      <c r="GJL153" s="32"/>
      <c r="GJM153" s="33"/>
      <c r="GJQ153" s="29"/>
      <c r="GJR153" s="29"/>
      <c r="GJS153" s="30" t="s">
        <v>158</v>
      </c>
      <c r="GJU153" s="31"/>
      <c r="GJZ153" s="32"/>
      <c r="GKA153" s="32"/>
      <c r="GKB153" s="32"/>
      <c r="GKC153" s="33"/>
      <c r="GKG153" s="29"/>
      <c r="GKH153" s="29"/>
      <c r="GKI153" s="30" t="s">
        <v>158</v>
      </c>
      <c r="GKK153" s="31"/>
      <c r="GKP153" s="32"/>
      <c r="GKQ153" s="32"/>
      <c r="GKR153" s="32"/>
      <c r="GKS153" s="33"/>
      <c r="GKW153" s="29"/>
      <c r="GKX153" s="29"/>
      <c r="GKY153" s="30" t="s">
        <v>158</v>
      </c>
      <c r="GLA153" s="31"/>
      <c r="GLF153" s="32"/>
      <c r="GLG153" s="32"/>
      <c r="GLH153" s="32"/>
      <c r="GLI153" s="33"/>
      <c r="GLM153" s="29"/>
      <c r="GLN153" s="29"/>
      <c r="GLO153" s="30" t="s">
        <v>158</v>
      </c>
      <c r="GLQ153" s="31"/>
      <c r="GLV153" s="32"/>
      <c r="GLW153" s="32"/>
      <c r="GLX153" s="32"/>
      <c r="GLY153" s="33"/>
      <c r="GMC153" s="29"/>
      <c r="GMD153" s="29"/>
      <c r="GME153" s="30" t="s">
        <v>158</v>
      </c>
      <c r="GMG153" s="31"/>
      <c r="GML153" s="32"/>
      <c r="GMM153" s="32"/>
      <c r="GMN153" s="32"/>
      <c r="GMO153" s="33"/>
      <c r="GMS153" s="29"/>
      <c r="GMT153" s="29"/>
      <c r="GMU153" s="30" t="s">
        <v>158</v>
      </c>
      <c r="GMW153" s="31"/>
      <c r="GNB153" s="32"/>
      <c r="GNC153" s="32"/>
      <c r="GND153" s="32"/>
      <c r="GNE153" s="33"/>
      <c r="GNI153" s="29"/>
      <c r="GNJ153" s="29"/>
      <c r="GNK153" s="30" t="s">
        <v>158</v>
      </c>
      <c r="GNM153" s="31"/>
      <c r="GNR153" s="32"/>
      <c r="GNS153" s="32"/>
      <c r="GNT153" s="32"/>
      <c r="GNU153" s="33"/>
      <c r="GNY153" s="29"/>
      <c r="GNZ153" s="29"/>
      <c r="GOA153" s="30" t="s">
        <v>158</v>
      </c>
      <c r="GOC153" s="31"/>
      <c r="GOH153" s="32"/>
      <c r="GOI153" s="32"/>
      <c r="GOJ153" s="32"/>
      <c r="GOK153" s="33"/>
      <c r="GOO153" s="29"/>
      <c r="GOP153" s="29"/>
      <c r="GOQ153" s="30" t="s">
        <v>158</v>
      </c>
      <c r="GOS153" s="31"/>
      <c r="GOX153" s="32"/>
      <c r="GOY153" s="32"/>
      <c r="GOZ153" s="32"/>
      <c r="GPA153" s="33"/>
      <c r="GPE153" s="29"/>
      <c r="GPF153" s="29"/>
      <c r="GPG153" s="30" t="s">
        <v>158</v>
      </c>
      <c r="GPI153" s="31"/>
      <c r="GPN153" s="32"/>
      <c r="GPO153" s="32"/>
      <c r="GPP153" s="32"/>
      <c r="GPQ153" s="33"/>
      <c r="GPU153" s="29"/>
      <c r="GPV153" s="29"/>
      <c r="GPW153" s="30" t="s">
        <v>158</v>
      </c>
      <c r="GPY153" s="31"/>
      <c r="GQD153" s="32"/>
      <c r="GQE153" s="32"/>
      <c r="GQF153" s="32"/>
      <c r="GQG153" s="33"/>
      <c r="GQK153" s="29"/>
      <c r="GQL153" s="29"/>
      <c r="GQM153" s="30" t="s">
        <v>158</v>
      </c>
      <c r="GQO153" s="31"/>
      <c r="GQT153" s="32"/>
      <c r="GQU153" s="32"/>
      <c r="GQV153" s="32"/>
      <c r="GQW153" s="33"/>
      <c r="GRA153" s="29"/>
      <c r="GRB153" s="29"/>
      <c r="GRC153" s="30" t="s">
        <v>158</v>
      </c>
      <c r="GRE153" s="31"/>
      <c r="GRJ153" s="32"/>
      <c r="GRK153" s="32"/>
      <c r="GRL153" s="32"/>
      <c r="GRM153" s="33"/>
      <c r="GRQ153" s="29"/>
      <c r="GRR153" s="29"/>
      <c r="GRS153" s="30" t="s">
        <v>158</v>
      </c>
      <c r="GRU153" s="31"/>
      <c r="GRZ153" s="32"/>
      <c r="GSA153" s="32"/>
      <c r="GSB153" s="32"/>
      <c r="GSC153" s="33"/>
      <c r="GSG153" s="29"/>
      <c r="GSH153" s="29"/>
      <c r="GSI153" s="30" t="s">
        <v>158</v>
      </c>
      <c r="GSK153" s="31"/>
      <c r="GSP153" s="32"/>
      <c r="GSQ153" s="32"/>
      <c r="GSR153" s="32"/>
      <c r="GSS153" s="33"/>
      <c r="GSW153" s="29"/>
      <c r="GSX153" s="29"/>
      <c r="GSY153" s="30" t="s">
        <v>158</v>
      </c>
      <c r="GTA153" s="31"/>
      <c r="GTF153" s="32"/>
      <c r="GTG153" s="32"/>
      <c r="GTH153" s="32"/>
      <c r="GTI153" s="33"/>
      <c r="GTM153" s="29"/>
      <c r="GTN153" s="29"/>
      <c r="GTO153" s="30" t="s">
        <v>158</v>
      </c>
      <c r="GTQ153" s="31"/>
      <c r="GTV153" s="32"/>
      <c r="GTW153" s="32"/>
      <c r="GTX153" s="32"/>
      <c r="GTY153" s="33"/>
      <c r="GUC153" s="29"/>
      <c r="GUD153" s="29"/>
      <c r="GUE153" s="30" t="s">
        <v>158</v>
      </c>
      <c r="GUG153" s="31"/>
      <c r="GUL153" s="32"/>
      <c r="GUM153" s="32"/>
      <c r="GUN153" s="32"/>
      <c r="GUO153" s="33"/>
      <c r="GUS153" s="29"/>
      <c r="GUT153" s="29"/>
      <c r="GUU153" s="30" t="s">
        <v>158</v>
      </c>
      <c r="GUW153" s="31"/>
      <c r="GVB153" s="32"/>
      <c r="GVC153" s="32"/>
      <c r="GVD153" s="32"/>
      <c r="GVE153" s="33"/>
      <c r="GVI153" s="29"/>
      <c r="GVJ153" s="29"/>
      <c r="GVK153" s="30" t="s">
        <v>158</v>
      </c>
      <c r="GVM153" s="31"/>
      <c r="GVR153" s="32"/>
      <c r="GVS153" s="32"/>
      <c r="GVT153" s="32"/>
      <c r="GVU153" s="33"/>
      <c r="GVY153" s="29"/>
      <c r="GVZ153" s="29"/>
      <c r="GWA153" s="30" t="s">
        <v>158</v>
      </c>
      <c r="GWC153" s="31"/>
      <c r="GWH153" s="32"/>
      <c r="GWI153" s="32"/>
      <c r="GWJ153" s="32"/>
      <c r="GWK153" s="33"/>
      <c r="GWO153" s="29"/>
      <c r="GWP153" s="29"/>
      <c r="GWQ153" s="30" t="s">
        <v>158</v>
      </c>
      <c r="GWS153" s="31"/>
      <c r="GWX153" s="32"/>
      <c r="GWY153" s="32"/>
      <c r="GWZ153" s="32"/>
      <c r="GXA153" s="33"/>
      <c r="GXE153" s="29"/>
      <c r="GXF153" s="29"/>
      <c r="GXG153" s="30" t="s">
        <v>158</v>
      </c>
      <c r="GXI153" s="31"/>
      <c r="GXN153" s="32"/>
      <c r="GXO153" s="32"/>
      <c r="GXP153" s="32"/>
      <c r="GXQ153" s="33"/>
      <c r="GXU153" s="29"/>
      <c r="GXV153" s="29"/>
      <c r="GXW153" s="30" t="s">
        <v>158</v>
      </c>
      <c r="GXY153" s="31"/>
      <c r="GYD153" s="32"/>
      <c r="GYE153" s="32"/>
      <c r="GYF153" s="32"/>
      <c r="GYG153" s="33"/>
      <c r="GYK153" s="29"/>
      <c r="GYL153" s="29"/>
      <c r="GYM153" s="30" t="s">
        <v>158</v>
      </c>
      <c r="GYO153" s="31"/>
      <c r="GYT153" s="32"/>
      <c r="GYU153" s="32"/>
      <c r="GYV153" s="32"/>
      <c r="GYW153" s="33"/>
      <c r="GZA153" s="29"/>
      <c r="GZB153" s="29"/>
      <c r="GZC153" s="30" t="s">
        <v>158</v>
      </c>
      <c r="GZE153" s="31"/>
      <c r="GZJ153" s="32"/>
      <c r="GZK153" s="32"/>
      <c r="GZL153" s="32"/>
      <c r="GZM153" s="33"/>
      <c r="GZQ153" s="29"/>
      <c r="GZR153" s="29"/>
      <c r="GZS153" s="30" t="s">
        <v>158</v>
      </c>
      <c r="GZU153" s="31"/>
      <c r="GZZ153" s="32"/>
      <c r="HAA153" s="32"/>
      <c r="HAB153" s="32"/>
      <c r="HAC153" s="33"/>
      <c r="HAG153" s="29"/>
      <c r="HAH153" s="29"/>
      <c r="HAI153" s="30" t="s">
        <v>158</v>
      </c>
      <c r="HAK153" s="31"/>
      <c r="HAP153" s="32"/>
      <c r="HAQ153" s="32"/>
      <c r="HAR153" s="32"/>
      <c r="HAS153" s="33"/>
      <c r="HAW153" s="29"/>
      <c r="HAX153" s="29"/>
      <c r="HAY153" s="30" t="s">
        <v>158</v>
      </c>
      <c r="HBA153" s="31"/>
      <c r="HBF153" s="32"/>
      <c r="HBG153" s="32"/>
      <c r="HBH153" s="32"/>
      <c r="HBI153" s="33"/>
      <c r="HBM153" s="29"/>
      <c r="HBN153" s="29"/>
      <c r="HBO153" s="30" t="s">
        <v>158</v>
      </c>
      <c r="HBQ153" s="31"/>
      <c r="HBV153" s="32"/>
      <c r="HBW153" s="32"/>
      <c r="HBX153" s="32"/>
      <c r="HBY153" s="33"/>
      <c r="HCC153" s="29"/>
      <c r="HCD153" s="29"/>
      <c r="HCE153" s="30" t="s">
        <v>158</v>
      </c>
      <c r="HCG153" s="31"/>
      <c r="HCL153" s="32"/>
      <c r="HCM153" s="32"/>
      <c r="HCN153" s="32"/>
      <c r="HCO153" s="33"/>
      <c r="HCS153" s="29"/>
      <c r="HCT153" s="29"/>
      <c r="HCU153" s="30" t="s">
        <v>158</v>
      </c>
      <c r="HCW153" s="31"/>
      <c r="HDB153" s="32"/>
      <c r="HDC153" s="32"/>
      <c r="HDD153" s="32"/>
      <c r="HDE153" s="33"/>
      <c r="HDI153" s="29"/>
      <c r="HDJ153" s="29"/>
      <c r="HDK153" s="30" t="s">
        <v>158</v>
      </c>
      <c r="HDM153" s="31"/>
      <c r="HDR153" s="32"/>
      <c r="HDS153" s="32"/>
      <c r="HDT153" s="32"/>
      <c r="HDU153" s="33"/>
      <c r="HDY153" s="29"/>
      <c r="HDZ153" s="29"/>
      <c r="HEA153" s="30" t="s">
        <v>158</v>
      </c>
      <c r="HEC153" s="31"/>
      <c r="HEH153" s="32"/>
      <c r="HEI153" s="32"/>
      <c r="HEJ153" s="32"/>
      <c r="HEK153" s="33"/>
      <c r="HEO153" s="29"/>
      <c r="HEP153" s="29"/>
      <c r="HEQ153" s="30" t="s">
        <v>158</v>
      </c>
      <c r="HES153" s="31"/>
      <c r="HEX153" s="32"/>
      <c r="HEY153" s="32"/>
      <c r="HEZ153" s="32"/>
      <c r="HFA153" s="33"/>
      <c r="HFE153" s="29"/>
      <c r="HFF153" s="29"/>
      <c r="HFG153" s="30" t="s">
        <v>158</v>
      </c>
      <c r="HFI153" s="31"/>
      <c r="HFN153" s="32"/>
      <c r="HFO153" s="32"/>
      <c r="HFP153" s="32"/>
      <c r="HFQ153" s="33"/>
      <c r="HFU153" s="29"/>
      <c r="HFV153" s="29"/>
      <c r="HFW153" s="30" t="s">
        <v>158</v>
      </c>
      <c r="HFY153" s="31"/>
      <c r="HGD153" s="32"/>
      <c r="HGE153" s="32"/>
      <c r="HGF153" s="32"/>
      <c r="HGG153" s="33"/>
      <c r="HGK153" s="29"/>
      <c r="HGL153" s="29"/>
      <c r="HGM153" s="30" t="s">
        <v>158</v>
      </c>
      <c r="HGO153" s="31"/>
      <c r="HGT153" s="32"/>
      <c r="HGU153" s="32"/>
      <c r="HGV153" s="32"/>
      <c r="HGW153" s="33"/>
      <c r="HHA153" s="29"/>
      <c r="HHB153" s="29"/>
      <c r="HHC153" s="30" t="s">
        <v>158</v>
      </c>
      <c r="HHE153" s="31"/>
      <c r="HHJ153" s="32"/>
      <c r="HHK153" s="32"/>
      <c r="HHL153" s="32"/>
      <c r="HHM153" s="33"/>
      <c r="HHQ153" s="29"/>
      <c r="HHR153" s="29"/>
      <c r="HHS153" s="30" t="s">
        <v>158</v>
      </c>
      <c r="HHU153" s="31"/>
      <c r="HHZ153" s="32"/>
      <c r="HIA153" s="32"/>
      <c r="HIB153" s="32"/>
      <c r="HIC153" s="33"/>
      <c r="HIG153" s="29"/>
      <c r="HIH153" s="29"/>
      <c r="HII153" s="30" t="s">
        <v>158</v>
      </c>
      <c r="HIK153" s="31"/>
      <c r="HIP153" s="32"/>
      <c r="HIQ153" s="32"/>
      <c r="HIR153" s="32"/>
      <c r="HIS153" s="33"/>
      <c r="HIW153" s="29"/>
      <c r="HIX153" s="29"/>
      <c r="HIY153" s="30" t="s">
        <v>158</v>
      </c>
      <c r="HJA153" s="31"/>
      <c r="HJF153" s="32"/>
      <c r="HJG153" s="32"/>
      <c r="HJH153" s="32"/>
      <c r="HJI153" s="33"/>
      <c r="HJM153" s="29"/>
      <c r="HJN153" s="29"/>
      <c r="HJO153" s="30" t="s">
        <v>158</v>
      </c>
      <c r="HJQ153" s="31"/>
      <c r="HJV153" s="32"/>
      <c r="HJW153" s="32"/>
      <c r="HJX153" s="32"/>
      <c r="HJY153" s="33"/>
      <c r="HKC153" s="29"/>
      <c r="HKD153" s="29"/>
      <c r="HKE153" s="30" t="s">
        <v>158</v>
      </c>
      <c r="HKG153" s="31"/>
      <c r="HKL153" s="32"/>
      <c r="HKM153" s="32"/>
      <c r="HKN153" s="32"/>
      <c r="HKO153" s="33"/>
      <c r="HKS153" s="29"/>
      <c r="HKT153" s="29"/>
      <c r="HKU153" s="30" t="s">
        <v>158</v>
      </c>
      <c r="HKW153" s="31"/>
      <c r="HLB153" s="32"/>
      <c r="HLC153" s="32"/>
      <c r="HLD153" s="32"/>
      <c r="HLE153" s="33"/>
      <c r="HLI153" s="29"/>
      <c r="HLJ153" s="29"/>
      <c r="HLK153" s="30" t="s">
        <v>158</v>
      </c>
      <c r="HLM153" s="31"/>
      <c r="HLR153" s="32"/>
      <c r="HLS153" s="32"/>
      <c r="HLT153" s="32"/>
      <c r="HLU153" s="33"/>
      <c r="HLY153" s="29"/>
      <c r="HLZ153" s="29"/>
      <c r="HMA153" s="30" t="s">
        <v>158</v>
      </c>
      <c r="HMC153" s="31"/>
      <c r="HMH153" s="32"/>
      <c r="HMI153" s="32"/>
      <c r="HMJ153" s="32"/>
      <c r="HMK153" s="33"/>
      <c r="HMO153" s="29"/>
      <c r="HMP153" s="29"/>
      <c r="HMQ153" s="30" t="s">
        <v>158</v>
      </c>
      <c r="HMS153" s="31"/>
      <c r="HMX153" s="32"/>
      <c r="HMY153" s="32"/>
      <c r="HMZ153" s="32"/>
      <c r="HNA153" s="33"/>
      <c r="HNE153" s="29"/>
      <c r="HNF153" s="29"/>
      <c r="HNG153" s="30" t="s">
        <v>158</v>
      </c>
      <c r="HNI153" s="31"/>
      <c r="HNN153" s="32"/>
      <c r="HNO153" s="32"/>
      <c r="HNP153" s="32"/>
      <c r="HNQ153" s="33"/>
      <c r="HNU153" s="29"/>
      <c r="HNV153" s="29"/>
      <c r="HNW153" s="30" t="s">
        <v>158</v>
      </c>
      <c r="HNY153" s="31"/>
      <c r="HOD153" s="32"/>
      <c r="HOE153" s="32"/>
      <c r="HOF153" s="32"/>
      <c r="HOG153" s="33"/>
      <c r="HOK153" s="29"/>
      <c r="HOL153" s="29"/>
      <c r="HOM153" s="30" t="s">
        <v>158</v>
      </c>
      <c r="HOO153" s="31"/>
      <c r="HOT153" s="32"/>
      <c r="HOU153" s="32"/>
      <c r="HOV153" s="32"/>
      <c r="HOW153" s="33"/>
      <c r="HPA153" s="29"/>
      <c r="HPB153" s="29"/>
      <c r="HPC153" s="30" t="s">
        <v>158</v>
      </c>
      <c r="HPE153" s="31"/>
      <c r="HPJ153" s="32"/>
      <c r="HPK153" s="32"/>
      <c r="HPL153" s="32"/>
      <c r="HPM153" s="33"/>
      <c r="HPQ153" s="29"/>
      <c r="HPR153" s="29"/>
      <c r="HPS153" s="30" t="s">
        <v>158</v>
      </c>
      <c r="HPU153" s="31"/>
      <c r="HPZ153" s="32"/>
      <c r="HQA153" s="32"/>
      <c r="HQB153" s="32"/>
      <c r="HQC153" s="33"/>
      <c r="HQG153" s="29"/>
      <c r="HQH153" s="29"/>
      <c r="HQI153" s="30" t="s">
        <v>158</v>
      </c>
      <c r="HQK153" s="31"/>
      <c r="HQP153" s="32"/>
      <c r="HQQ153" s="32"/>
      <c r="HQR153" s="32"/>
      <c r="HQS153" s="33"/>
      <c r="HQW153" s="29"/>
      <c r="HQX153" s="29"/>
      <c r="HQY153" s="30" t="s">
        <v>158</v>
      </c>
      <c r="HRA153" s="31"/>
      <c r="HRF153" s="32"/>
      <c r="HRG153" s="32"/>
      <c r="HRH153" s="32"/>
      <c r="HRI153" s="33"/>
      <c r="HRM153" s="29"/>
      <c r="HRN153" s="29"/>
      <c r="HRO153" s="30" t="s">
        <v>158</v>
      </c>
      <c r="HRQ153" s="31"/>
      <c r="HRV153" s="32"/>
      <c r="HRW153" s="32"/>
      <c r="HRX153" s="32"/>
      <c r="HRY153" s="33"/>
      <c r="HSC153" s="29"/>
      <c r="HSD153" s="29"/>
      <c r="HSE153" s="30" t="s">
        <v>158</v>
      </c>
      <c r="HSG153" s="31"/>
      <c r="HSL153" s="32"/>
      <c r="HSM153" s="32"/>
      <c r="HSN153" s="32"/>
      <c r="HSO153" s="33"/>
      <c r="HSS153" s="29"/>
      <c r="HST153" s="29"/>
      <c r="HSU153" s="30" t="s">
        <v>158</v>
      </c>
      <c r="HSW153" s="31"/>
      <c r="HTB153" s="32"/>
      <c r="HTC153" s="32"/>
      <c r="HTD153" s="32"/>
      <c r="HTE153" s="33"/>
      <c r="HTI153" s="29"/>
      <c r="HTJ153" s="29"/>
      <c r="HTK153" s="30" t="s">
        <v>158</v>
      </c>
      <c r="HTM153" s="31"/>
      <c r="HTR153" s="32"/>
      <c r="HTS153" s="32"/>
      <c r="HTT153" s="32"/>
      <c r="HTU153" s="33"/>
      <c r="HTY153" s="29"/>
      <c r="HTZ153" s="29"/>
      <c r="HUA153" s="30" t="s">
        <v>158</v>
      </c>
      <c r="HUC153" s="31"/>
      <c r="HUH153" s="32"/>
      <c r="HUI153" s="32"/>
      <c r="HUJ153" s="32"/>
      <c r="HUK153" s="33"/>
      <c r="HUO153" s="29"/>
      <c r="HUP153" s="29"/>
      <c r="HUQ153" s="30" t="s">
        <v>158</v>
      </c>
      <c r="HUS153" s="31"/>
      <c r="HUX153" s="32"/>
      <c r="HUY153" s="32"/>
      <c r="HUZ153" s="32"/>
      <c r="HVA153" s="33"/>
      <c r="HVE153" s="29"/>
      <c r="HVF153" s="29"/>
      <c r="HVG153" s="30" t="s">
        <v>158</v>
      </c>
      <c r="HVI153" s="31"/>
      <c r="HVN153" s="32"/>
      <c r="HVO153" s="32"/>
      <c r="HVP153" s="32"/>
      <c r="HVQ153" s="33"/>
      <c r="HVU153" s="29"/>
      <c r="HVV153" s="29"/>
      <c r="HVW153" s="30" t="s">
        <v>158</v>
      </c>
      <c r="HVY153" s="31"/>
      <c r="HWD153" s="32"/>
      <c r="HWE153" s="32"/>
      <c r="HWF153" s="32"/>
      <c r="HWG153" s="33"/>
      <c r="HWK153" s="29"/>
      <c r="HWL153" s="29"/>
      <c r="HWM153" s="30" t="s">
        <v>158</v>
      </c>
      <c r="HWO153" s="31"/>
      <c r="HWT153" s="32"/>
      <c r="HWU153" s="32"/>
      <c r="HWV153" s="32"/>
      <c r="HWW153" s="33"/>
      <c r="HXA153" s="29"/>
      <c r="HXB153" s="29"/>
      <c r="HXC153" s="30" t="s">
        <v>158</v>
      </c>
      <c r="HXE153" s="31"/>
      <c r="HXJ153" s="32"/>
      <c r="HXK153" s="32"/>
      <c r="HXL153" s="32"/>
      <c r="HXM153" s="33"/>
      <c r="HXQ153" s="29"/>
      <c r="HXR153" s="29"/>
      <c r="HXS153" s="30" t="s">
        <v>158</v>
      </c>
      <c r="HXU153" s="31"/>
      <c r="HXZ153" s="32"/>
      <c r="HYA153" s="32"/>
      <c r="HYB153" s="32"/>
      <c r="HYC153" s="33"/>
      <c r="HYG153" s="29"/>
      <c r="HYH153" s="29"/>
      <c r="HYI153" s="30" t="s">
        <v>158</v>
      </c>
      <c r="HYK153" s="31"/>
      <c r="HYP153" s="32"/>
      <c r="HYQ153" s="32"/>
      <c r="HYR153" s="32"/>
      <c r="HYS153" s="33"/>
      <c r="HYW153" s="29"/>
      <c r="HYX153" s="29"/>
      <c r="HYY153" s="30" t="s">
        <v>158</v>
      </c>
      <c r="HZA153" s="31"/>
      <c r="HZF153" s="32"/>
      <c r="HZG153" s="32"/>
      <c r="HZH153" s="32"/>
      <c r="HZI153" s="33"/>
      <c r="HZM153" s="29"/>
      <c r="HZN153" s="29"/>
      <c r="HZO153" s="30" t="s">
        <v>158</v>
      </c>
      <c r="HZQ153" s="31"/>
      <c r="HZV153" s="32"/>
      <c r="HZW153" s="32"/>
      <c r="HZX153" s="32"/>
      <c r="HZY153" s="33"/>
      <c r="IAC153" s="29"/>
      <c r="IAD153" s="29"/>
      <c r="IAE153" s="30" t="s">
        <v>158</v>
      </c>
      <c r="IAG153" s="31"/>
      <c r="IAL153" s="32"/>
      <c r="IAM153" s="32"/>
      <c r="IAN153" s="32"/>
      <c r="IAO153" s="33"/>
      <c r="IAS153" s="29"/>
      <c r="IAT153" s="29"/>
      <c r="IAU153" s="30" t="s">
        <v>158</v>
      </c>
      <c r="IAW153" s="31"/>
      <c r="IBB153" s="32"/>
      <c r="IBC153" s="32"/>
      <c r="IBD153" s="32"/>
      <c r="IBE153" s="33"/>
      <c r="IBI153" s="29"/>
      <c r="IBJ153" s="29"/>
      <c r="IBK153" s="30" t="s">
        <v>158</v>
      </c>
      <c r="IBM153" s="31"/>
      <c r="IBR153" s="32"/>
      <c r="IBS153" s="32"/>
      <c r="IBT153" s="32"/>
      <c r="IBU153" s="33"/>
      <c r="IBY153" s="29"/>
      <c r="IBZ153" s="29"/>
      <c r="ICA153" s="30" t="s">
        <v>158</v>
      </c>
      <c r="ICC153" s="31"/>
      <c r="ICH153" s="32"/>
      <c r="ICI153" s="32"/>
      <c r="ICJ153" s="32"/>
      <c r="ICK153" s="33"/>
      <c r="ICO153" s="29"/>
      <c r="ICP153" s="29"/>
      <c r="ICQ153" s="30" t="s">
        <v>158</v>
      </c>
      <c r="ICS153" s="31"/>
      <c r="ICX153" s="32"/>
      <c r="ICY153" s="32"/>
      <c r="ICZ153" s="32"/>
      <c r="IDA153" s="33"/>
      <c r="IDE153" s="29"/>
      <c r="IDF153" s="29"/>
      <c r="IDG153" s="30" t="s">
        <v>158</v>
      </c>
      <c r="IDI153" s="31"/>
      <c r="IDN153" s="32"/>
      <c r="IDO153" s="32"/>
      <c r="IDP153" s="32"/>
      <c r="IDQ153" s="33"/>
      <c r="IDU153" s="29"/>
      <c r="IDV153" s="29"/>
      <c r="IDW153" s="30" t="s">
        <v>158</v>
      </c>
      <c r="IDY153" s="31"/>
      <c r="IED153" s="32"/>
      <c r="IEE153" s="32"/>
      <c r="IEF153" s="32"/>
      <c r="IEG153" s="33"/>
      <c r="IEK153" s="29"/>
      <c r="IEL153" s="29"/>
      <c r="IEM153" s="30" t="s">
        <v>158</v>
      </c>
      <c r="IEO153" s="31"/>
      <c r="IET153" s="32"/>
      <c r="IEU153" s="32"/>
      <c r="IEV153" s="32"/>
      <c r="IEW153" s="33"/>
      <c r="IFA153" s="29"/>
      <c r="IFB153" s="29"/>
      <c r="IFC153" s="30" t="s">
        <v>158</v>
      </c>
      <c r="IFE153" s="31"/>
      <c r="IFJ153" s="32"/>
      <c r="IFK153" s="32"/>
      <c r="IFL153" s="32"/>
      <c r="IFM153" s="33"/>
      <c r="IFQ153" s="29"/>
      <c r="IFR153" s="29"/>
      <c r="IFS153" s="30" t="s">
        <v>158</v>
      </c>
      <c r="IFU153" s="31"/>
      <c r="IFZ153" s="32"/>
      <c r="IGA153" s="32"/>
      <c r="IGB153" s="32"/>
      <c r="IGC153" s="33"/>
      <c r="IGG153" s="29"/>
      <c r="IGH153" s="29"/>
      <c r="IGI153" s="30" t="s">
        <v>158</v>
      </c>
      <c r="IGK153" s="31"/>
      <c r="IGP153" s="32"/>
      <c r="IGQ153" s="32"/>
      <c r="IGR153" s="32"/>
      <c r="IGS153" s="33"/>
      <c r="IGW153" s="29"/>
      <c r="IGX153" s="29"/>
      <c r="IGY153" s="30" t="s">
        <v>158</v>
      </c>
      <c r="IHA153" s="31"/>
      <c r="IHF153" s="32"/>
      <c r="IHG153" s="32"/>
      <c r="IHH153" s="32"/>
      <c r="IHI153" s="33"/>
      <c r="IHM153" s="29"/>
      <c r="IHN153" s="29"/>
      <c r="IHO153" s="30" t="s">
        <v>158</v>
      </c>
      <c r="IHQ153" s="31"/>
      <c r="IHV153" s="32"/>
      <c r="IHW153" s="32"/>
      <c r="IHX153" s="32"/>
      <c r="IHY153" s="33"/>
      <c r="IIC153" s="29"/>
      <c r="IID153" s="29"/>
      <c r="IIE153" s="30" t="s">
        <v>158</v>
      </c>
      <c r="IIG153" s="31"/>
      <c r="IIL153" s="32"/>
      <c r="IIM153" s="32"/>
      <c r="IIN153" s="32"/>
      <c r="IIO153" s="33"/>
      <c r="IIS153" s="29"/>
      <c r="IIT153" s="29"/>
      <c r="IIU153" s="30" t="s">
        <v>158</v>
      </c>
      <c r="IIW153" s="31"/>
      <c r="IJB153" s="32"/>
      <c r="IJC153" s="32"/>
      <c r="IJD153" s="32"/>
      <c r="IJE153" s="33"/>
      <c r="IJI153" s="29"/>
      <c r="IJJ153" s="29"/>
      <c r="IJK153" s="30" t="s">
        <v>158</v>
      </c>
      <c r="IJM153" s="31"/>
      <c r="IJR153" s="32"/>
      <c r="IJS153" s="32"/>
      <c r="IJT153" s="32"/>
      <c r="IJU153" s="33"/>
      <c r="IJY153" s="29"/>
      <c r="IJZ153" s="29"/>
      <c r="IKA153" s="30" t="s">
        <v>158</v>
      </c>
      <c r="IKC153" s="31"/>
      <c r="IKH153" s="32"/>
      <c r="IKI153" s="32"/>
      <c r="IKJ153" s="32"/>
      <c r="IKK153" s="33"/>
      <c r="IKO153" s="29"/>
      <c r="IKP153" s="29"/>
      <c r="IKQ153" s="30" t="s">
        <v>158</v>
      </c>
      <c r="IKS153" s="31"/>
      <c r="IKX153" s="32"/>
      <c r="IKY153" s="32"/>
      <c r="IKZ153" s="32"/>
      <c r="ILA153" s="33"/>
      <c r="ILE153" s="29"/>
      <c r="ILF153" s="29"/>
      <c r="ILG153" s="30" t="s">
        <v>158</v>
      </c>
      <c r="ILI153" s="31"/>
      <c r="ILN153" s="32"/>
      <c r="ILO153" s="32"/>
      <c r="ILP153" s="32"/>
      <c r="ILQ153" s="33"/>
      <c r="ILU153" s="29"/>
      <c r="ILV153" s="29"/>
      <c r="ILW153" s="30" t="s">
        <v>158</v>
      </c>
      <c r="ILY153" s="31"/>
      <c r="IMD153" s="32"/>
      <c r="IME153" s="32"/>
      <c r="IMF153" s="32"/>
      <c r="IMG153" s="33"/>
      <c r="IMK153" s="29"/>
      <c r="IML153" s="29"/>
      <c r="IMM153" s="30" t="s">
        <v>158</v>
      </c>
      <c r="IMO153" s="31"/>
      <c r="IMT153" s="32"/>
      <c r="IMU153" s="32"/>
      <c r="IMV153" s="32"/>
      <c r="IMW153" s="33"/>
      <c r="INA153" s="29"/>
      <c r="INB153" s="29"/>
      <c r="INC153" s="30" t="s">
        <v>158</v>
      </c>
      <c r="INE153" s="31"/>
      <c r="INJ153" s="32"/>
      <c r="INK153" s="32"/>
      <c r="INL153" s="32"/>
      <c r="INM153" s="33"/>
      <c r="INQ153" s="29"/>
      <c r="INR153" s="29"/>
      <c r="INS153" s="30" t="s">
        <v>158</v>
      </c>
      <c r="INU153" s="31"/>
      <c r="INZ153" s="32"/>
      <c r="IOA153" s="32"/>
      <c r="IOB153" s="32"/>
      <c r="IOC153" s="33"/>
      <c r="IOG153" s="29"/>
      <c r="IOH153" s="29"/>
      <c r="IOI153" s="30" t="s">
        <v>158</v>
      </c>
      <c r="IOK153" s="31"/>
      <c r="IOP153" s="32"/>
      <c r="IOQ153" s="32"/>
      <c r="IOR153" s="32"/>
      <c r="IOS153" s="33"/>
      <c r="IOW153" s="29"/>
      <c r="IOX153" s="29"/>
      <c r="IOY153" s="30" t="s">
        <v>158</v>
      </c>
      <c r="IPA153" s="31"/>
      <c r="IPF153" s="32"/>
      <c r="IPG153" s="32"/>
      <c r="IPH153" s="32"/>
      <c r="IPI153" s="33"/>
      <c r="IPM153" s="29"/>
      <c r="IPN153" s="29"/>
      <c r="IPO153" s="30" t="s">
        <v>158</v>
      </c>
      <c r="IPQ153" s="31"/>
      <c r="IPV153" s="32"/>
      <c r="IPW153" s="32"/>
      <c r="IPX153" s="32"/>
      <c r="IPY153" s="33"/>
      <c r="IQC153" s="29"/>
      <c r="IQD153" s="29"/>
      <c r="IQE153" s="30" t="s">
        <v>158</v>
      </c>
      <c r="IQG153" s="31"/>
      <c r="IQL153" s="32"/>
      <c r="IQM153" s="32"/>
      <c r="IQN153" s="32"/>
      <c r="IQO153" s="33"/>
      <c r="IQS153" s="29"/>
      <c r="IQT153" s="29"/>
      <c r="IQU153" s="30" t="s">
        <v>158</v>
      </c>
      <c r="IQW153" s="31"/>
      <c r="IRB153" s="32"/>
      <c r="IRC153" s="32"/>
      <c r="IRD153" s="32"/>
      <c r="IRE153" s="33"/>
      <c r="IRI153" s="29"/>
      <c r="IRJ153" s="29"/>
      <c r="IRK153" s="30" t="s">
        <v>158</v>
      </c>
      <c r="IRM153" s="31"/>
      <c r="IRR153" s="32"/>
      <c r="IRS153" s="32"/>
      <c r="IRT153" s="32"/>
      <c r="IRU153" s="33"/>
      <c r="IRY153" s="29"/>
      <c r="IRZ153" s="29"/>
      <c r="ISA153" s="30" t="s">
        <v>158</v>
      </c>
      <c r="ISC153" s="31"/>
      <c r="ISH153" s="32"/>
      <c r="ISI153" s="32"/>
      <c r="ISJ153" s="32"/>
      <c r="ISK153" s="33"/>
      <c r="ISO153" s="29"/>
      <c r="ISP153" s="29"/>
      <c r="ISQ153" s="30" t="s">
        <v>158</v>
      </c>
      <c r="ISS153" s="31"/>
      <c r="ISX153" s="32"/>
      <c r="ISY153" s="32"/>
      <c r="ISZ153" s="32"/>
      <c r="ITA153" s="33"/>
      <c r="ITE153" s="29"/>
      <c r="ITF153" s="29"/>
      <c r="ITG153" s="30" t="s">
        <v>158</v>
      </c>
      <c r="ITI153" s="31"/>
      <c r="ITN153" s="32"/>
      <c r="ITO153" s="32"/>
      <c r="ITP153" s="32"/>
      <c r="ITQ153" s="33"/>
      <c r="ITU153" s="29"/>
      <c r="ITV153" s="29"/>
      <c r="ITW153" s="30" t="s">
        <v>158</v>
      </c>
      <c r="ITY153" s="31"/>
      <c r="IUD153" s="32"/>
      <c r="IUE153" s="32"/>
      <c r="IUF153" s="32"/>
      <c r="IUG153" s="33"/>
      <c r="IUK153" s="29"/>
      <c r="IUL153" s="29"/>
      <c r="IUM153" s="30" t="s">
        <v>158</v>
      </c>
      <c r="IUO153" s="31"/>
      <c r="IUT153" s="32"/>
      <c r="IUU153" s="32"/>
      <c r="IUV153" s="32"/>
      <c r="IUW153" s="33"/>
      <c r="IVA153" s="29"/>
      <c r="IVB153" s="29"/>
      <c r="IVC153" s="30" t="s">
        <v>158</v>
      </c>
      <c r="IVE153" s="31"/>
      <c r="IVJ153" s="32"/>
      <c r="IVK153" s="32"/>
      <c r="IVL153" s="32"/>
      <c r="IVM153" s="33"/>
      <c r="IVQ153" s="29"/>
      <c r="IVR153" s="29"/>
      <c r="IVS153" s="30" t="s">
        <v>158</v>
      </c>
      <c r="IVU153" s="31"/>
      <c r="IVZ153" s="32"/>
      <c r="IWA153" s="32"/>
      <c r="IWB153" s="32"/>
      <c r="IWC153" s="33"/>
      <c r="IWG153" s="29"/>
      <c r="IWH153" s="29"/>
      <c r="IWI153" s="30" t="s">
        <v>158</v>
      </c>
      <c r="IWK153" s="31"/>
      <c r="IWP153" s="32"/>
      <c r="IWQ153" s="32"/>
      <c r="IWR153" s="32"/>
      <c r="IWS153" s="33"/>
      <c r="IWW153" s="29"/>
      <c r="IWX153" s="29"/>
      <c r="IWY153" s="30" t="s">
        <v>158</v>
      </c>
      <c r="IXA153" s="31"/>
      <c r="IXF153" s="32"/>
      <c r="IXG153" s="32"/>
      <c r="IXH153" s="32"/>
      <c r="IXI153" s="33"/>
      <c r="IXM153" s="29"/>
      <c r="IXN153" s="29"/>
      <c r="IXO153" s="30" t="s">
        <v>158</v>
      </c>
      <c r="IXQ153" s="31"/>
      <c r="IXV153" s="32"/>
      <c r="IXW153" s="32"/>
      <c r="IXX153" s="32"/>
      <c r="IXY153" s="33"/>
      <c r="IYC153" s="29"/>
      <c r="IYD153" s="29"/>
      <c r="IYE153" s="30" t="s">
        <v>158</v>
      </c>
      <c r="IYG153" s="31"/>
      <c r="IYL153" s="32"/>
      <c r="IYM153" s="32"/>
      <c r="IYN153" s="32"/>
      <c r="IYO153" s="33"/>
      <c r="IYS153" s="29"/>
      <c r="IYT153" s="29"/>
      <c r="IYU153" s="30" t="s">
        <v>158</v>
      </c>
      <c r="IYW153" s="31"/>
      <c r="IZB153" s="32"/>
      <c r="IZC153" s="32"/>
      <c r="IZD153" s="32"/>
      <c r="IZE153" s="33"/>
      <c r="IZI153" s="29"/>
      <c r="IZJ153" s="29"/>
      <c r="IZK153" s="30" t="s">
        <v>158</v>
      </c>
      <c r="IZM153" s="31"/>
      <c r="IZR153" s="32"/>
      <c r="IZS153" s="32"/>
      <c r="IZT153" s="32"/>
      <c r="IZU153" s="33"/>
      <c r="IZY153" s="29"/>
      <c r="IZZ153" s="29"/>
      <c r="JAA153" s="30" t="s">
        <v>158</v>
      </c>
      <c r="JAC153" s="31"/>
      <c r="JAH153" s="32"/>
      <c r="JAI153" s="32"/>
      <c r="JAJ153" s="32"/>
      <c r="JAK153" s="33"/>
      <c r="JAO153" s="29"/>
      <c r="JAP153" s="29"/>
      <c r="JAQ153" s="30" t="s">
        <v>158</v>
      </c>
      <c r="JAS153" s="31"/>
      <c r="JAX153" s="32"/>
      <c r="JAY153" s="32"/>
      <c r="JAZ153" s="32"/>
      <c r="JBA153" s="33"/>
      <c r="JBE153" s="29"/>
      <c r="JBF153" s="29"/>
      <c r="JBG153" s="30" t="s">
        <v>158</v>
      </c>
      <c r="JBI153" s="31"/>
      <c r="JBN153" s="32"/>
      <c r="JBO153" s="32"/>
      <c r="JBP153" s="32"/>
      <c r="JBQ153" s="33"/>
      <c r="JBU153" s="29"/>
      <c r="JBV153" s="29"/>
      <c r="JBW153" s="30" t="s">
        <v>158</v>
      </c>
      <c r="JBY153" s="31"/>
      <c r="JCD153" s="32"/>
      <c r="JCE153" s="32"/>
      <c r="JCF153" s="32"/>
      <c r="JCG153" s="33"/>
      <c r="JCK153" s="29"/>
      <c r="JCL153" s="29"/>
      <c r="JCM153" s="30" t="s">
        <v>158</v>
      </c>
      <c r="JCO153" s="31"/>
      <c r="JCT153" s="32"/>
      <c r="JCU153" s="32"/>
      <c r="JCV153" s="32"/>
      <c r="JCW153" s="33"/>
      <c r="JDA153" s="29"/>
      <c r="JDB153" s="29"/>
      <c r="JDC153" s="30" t="s">
        <v>158</v>
      </c>
      <c r="JDE153" s="31"/>
      <c r="JDJ153" s="32"/>
      <c r="JDK153" s="32"/>
      <c r="JDL153" s="32"/>
      <c r="JDM153" s="33"/>
      <c r="JDQ153" s="29"/>
      <c r="JDR153" s="29"/>
      <c r="JDS153" s="30" t="s">
        <v>158</v>
      </c>
      <c r="JDU153" s="31"/>
      <c r="JDZ153" s="32"/>
      <c r="JEA153" s="32"/>
      <c r="JEB153" s="32"/>
      <c r="JEC153" s="33"/>
      <c r="JEG153" s="29"/>
      <c r="JEH153" s="29"/>
      <c r="JEI153" s="30" t="s">
        <v>158</v>
      </c>
      <c r="JEK153" s="31"/>
      <c r="JEP153" s="32"/>
      <c r="JEQ153" s="32"/>
      <c r="JER153" s="32"/>
      <c r="JES153" s="33"/>
      <c r="JEW153" s="29"/>
      <c r="JEX153" s="29"/>
      <c r="JEY153" s="30" t="s">
        <v>158</v>
      </c>
      <c r="JFA153" s="31"/>
      <c r="JFF153" s="32"/>
      <c r="JFG153" s="32"/>
      <c r="JFH153" s="32"/>
      <c r="JFI153" s="33"/>
      <c r="JFM153" s="29"/>
      <c r="JFN153" s="29"/>
      <c r="JFO153" s="30" t="s">
        <v>158</v>
      </c>
      <c r="JFQ153" s="31"/>
      <c r="JFV153" s="32"/>
      <c r="JFW153" s="32"/>
      <c r="JFX153" s="32"/>
      <c r="JFY153" s="33"/>
      <c r="JGC153" s="29"/>
      <c r="JGD153" s="29"/>
      <c r="JGE153" s="30" t="s">
        <v>158</v>
      </c>
      <c r="JGG153" s="31"/>
      <c r="JGL153" s="32"/>
      <c r="JGM153" s="32"/>
      <c r="JGN153" s="32"/>
      <c r="JGO153" s="33"/>
      <c r="JGS153" s="29"/>
      <c r="JGT153" s="29"/>
      <c r="JGU153" s="30" t="s">
        <v>158</v>
      </c>
      <c r="JGW153" s="31"/>
      <c r="JHB153" s="32"/>
      <c r="JHC153" s="32"/>
      <c r="JHD153" s="32"/>
      <c r="JHE153" s="33"/>
      <c r="JHI153" s="29"/>
      <c r="JHJ153" s="29"/>
      <c r="JHK153" s="30" t="s">
        <v>158</v>
      </c>
      <c r="JHM153" s="31"/>
      <c r="JHR153" s="32"/>
      <c r="JHS153" s="32"/>
      <c r="JHT153" s="32"/>
      <c r="JHU153" s="33"/>
      <c r="JHY153" s="29"/>
      <c r="JHZ153" s="29"/>
      <c r="JIA153" s="30" t="s">
        <v>158</v>
      </c>
      <c r="JIC153" s="31"/>
      <c r="JIH153" s="32"/>
      <c r="JII153" s="32"/>
      <c r="JIJ153" s="32"/>
      <c r="JIK153" s="33"/>
      <c r="JIO153" s="29"/>
      <c r="JIP153" s="29"/>
      <c r="JIQ153" s="30" t="s">
        <v>158</v>
      </c>
      <c r="JIS153" s="31"/>
      <c r="JIX153" s="32"/>
      <c r="JIY153" s="32"/>
      <c r="JIZ153" s="32"/>
      <c r="JJA153" s="33"/>
      <c r="JJE153" s="29"/>
      <c r="JJF153" s="29"/>
      <c r="JJG153" s="30" t="s">
        <v>158</v>
      </c>
      <c r="JJI153" s="31"/>
      <c r="JJN153" s="32"/>
      <c r="JJO153" s="32"/>
      <c r="JJP153" s="32"/>
      <c r="JJQ153" s="33"/>
      <c r="JJU153" s="29"/>
      <c r="JJV153" s="29"/>
      <c r="JJW153" s="30" t="s">
        <v>158</v>
      </c>
      <c r="JJY153" s="31"/>
      <c r="JKD153" s="32"/>
      <c r="JKE153" s="32"/>
      <c r="JKF153" s="32"/>
      <c r="JKG153" s="33"/>
      <c r="JKK153" s="29"/>
      <c r="JKL153" s="29"/>
      <c r="JKM153" s="30" t="s">
        <v>158</v>
      </c>
      <c r="JKO153" s="31"/>
      <c r="JKT153" s="32"/>
      <c r="JKU153" s="32"/>
      <c r="JKV153" s="32"/>
      <c r="JKW153" s="33"/>
      <c r="JLA153" s="29"/>
      <c r="JLB153" s="29"/>
      <c r="JLC153" s="30" t="s">
        <v>158</v>
      </c>
      <c r="JLE153" s="31"/>
      <c r="JLJ153" s="32"/>
      <c r="JLK153" s="32"/>
      <c r="JLL153" s="32"/>
      <c r="JLM153" s="33"/>
      <c r="JLQ153" s="29"/>
      <c r="JLR153" s="29"/>
      <c r="JLS153" s="30" t="s">
        <v>158</v>
      </c>
      <c r="JLU153" s="31"/>
      <c r="JLZ153" s="32"/>
      <c r="JMA153" s="32"/>
      <c r="JMB153" s="32"/>
      <c r="JMC153" s="33"/>
      <c r="JMG153" s="29"/>
      <c r="JMH153" s="29"/>
      <c r="JMI153" s="30" t="s">
        <v>158</v>
      </c>
      <c r="JMK153" s="31"/>
      <c r="JMP153" s="32"/>
      <c r="JMQ153" s="32"/>
      <c r="JMR153" s="32"/>
      <c r="JMS153" s="33"/>
      <c r="JMW153" s="29"/>
      <c r="JMX153" s="29"/>
      <c r="JMY153" s="30" t="s">
        <v>158</v>
      </c>
      <c r="JNA153" s="31"/>
      <c r="JNF153" s="32"/>
      <c r="JNG153" s="32"/>
      <c r="JNH153" s="32"/>
      <c r="JNI153" s="33"/>
      <c r="JNM153" s="29"/>
      <c r="JNN153" s="29"/>
      <c r="JNO153" s="30" t="s">
        <v>158</v>
      </c>
      <c r="JNQ153" s="31"/>
      <c r="JNV153" s="32"/>
      <c r="JNW153" s="32"/>
      <c r="JNX153" s="32"/>
      <c r="JNY153" s="33"/>
      <c r="JOC153" s="29"/>
      <c r="JOD153" s="29"/>
      <c r="JOE153" s="30" t="s">
        <v>158</v>
      </c>
      <c r="JOG153" s="31"/>
      <c r="JOL153" s="32"/>
      <c r="JOM153" s="32"/>
      <c r="JON153" s="32"/>
      <c r="JOO153" s="33"/>
      <c r="JOS153" s="29"/>
      <c r="JOT153" s="29"/>
      <c r="JOU153" s="30" t="s">
        <v>158</v>
      </c>
      <c r="JOW153" s="31"/>
      <c r="JPB153" s="32"/>
      <c r="JPC153" s="32"/>
      <c r="JPD153" s="32"/>
      <c r="JPE153" s="33"/>
      <c r="JPI153" s="29"/>
      <c r="JPJ153" s="29"/>
      <c r="JPK153" s="30" t="s">
        <v>158</v>
      </c>
      <c r="JPM153" s="31"/>
      <c r="JPR153" s="32"/>
      <c r="JPS153" s="32"/>
      <c r="JPT153" s="32"/>
      <c r="JPU153" s="33"/>
      <c r="JPY153" s="29"/>
      <c r="JPZ153" s="29"/>
      <c r="JQA153" s="30" t="s">
        <v>158</v>
      </c>
      <c r="JQC153" s="31"/>
      <c r="JQH153" s="32"/>
      <c r="JQI153" s="32"/>
      <c r="JQJ153" s="32"/>
      <c r="JQK153" s="33"/>
      <c r="JQO153" s="29"/>
      <c r="JQP153" s="29"/>
      <c r="JQQ153" s="30" t="s">
        <v>158</v>
      </c>
      <c r="JQS153" s="31"/>
      <c r="JQX153" s="32"/>
      <c r="JQY153" s="32"/>
      <c r="JQZ153" s="32"/>
      <c r="JRA153" s="33"/>
      <c r="JRE153" s="29"/>
      <c r="JRF153" s="29"/>
      <c r="JRG153" s="30" t="s">
        <v>158</v>
      </c>
      <c r="JRI153" s="31"/>
      <c r="JRN153" s="32"/>
      <c r="JRO153" s="32"/>
      <c r="JRP153" s="32"/>
      <c r="JRQ153" s="33"/>
      <c r="JRU153" s="29"/>
      <c r="JRV153" s="29"/>
      <c r="JRW153" s="30" t="s">
        <v>158</v>
      </c>
      <c r="JRY153" s="31"/>
      <c r="JSD153" s="32"/>
      <c r="JSE153" s="32"/>
      <c r="JSF153" s="32"/>
      <c r="JSG153" s="33"/>
      <c r="JSK153" s="29"/>
      <c r="JSL153" s="29"/>
      <c r="JSM153" s="30" t="s">
        <v>158</v>
      </c>
      <c r="JSO153" s="31"/>
      <c r="JST153" s="32"/>
      <c r="JSU153" s="32"/>
      <c r="JSV153" s="32"/>
      <c r="JSW153" s="33"/>
      <c r="JTA153" s="29"/>
      <c r="JTB153" s="29"/>
      <c r="JTC153" s="30" t="s">
        <v>158</v>
      </c>
      <c r="JTE153" s="31"/>
      <c r="JTJ153" s="32"/>
      <c r="JTK153" s="32"/>
      <c r="JTL153" s="32"/>
      <c r="JTM153" s="33"/>
      <c r="JTQ153" s="29"/>
      <c r="JTR153" s="29"/>
      <c r="JTS153" s="30" t="s">
        <v>158</v>
      </c>
      <c r="JTU153" s="31"/>
      <c r="JTZ153" s="32"/>
      <c r="JUA153" s="32"/>
      <c r="JUB153" s="32"/>
      <c r="JUC153" s="33"/>
      <c r="JUG153" s="29"/>
      <c r="JUH153" s="29"/>
      <c r="JUI153" s="30" t="s">
        <v>158</v>
      </c>
      <c r="JUK153" s="31"/>
      <c r="JUP153" s="32"/>
      <c r="JUQ153" s="32"/>
      <c r="JUR153" s="32"/>
      <c r="JUS153" s="33"/>
      <c r="JUW153" s="29"/>
      <c r="JUX153" s="29"/>
      <c r="JUY153" s="30" t="s">
        <v>158</v>
      </c>
      <c r="JVA153" s="31"/>
      <c r="JVF153" s="32"/>
      <c r="JVG153" s="32"/>
      <c r="JVH153" s="32"/>
      <c r="JVI153" s="33"/>
      <c r="JVM153" s="29"/>
      <c r="JVN153" s="29"/>
      <c r="JVO153" s="30" t="s">
        <v>158</v>
      </c>
      <c r="JVQ153" s="31"/>
      <c r="JVV153" s="32"/>
      <c r="JVW153" s="32"/>
      <c r="JVX153" s="32"/>
      <c r="JVY153" s="33"/>
      <c r="JWC153" s="29"/>
      <c r="JWD153" s="29"/>
      <c r="JWE153" s="30" t="s">
        <v>158</v>
      </c>
      <c r="JWG153" s="31"/>
      <c r="JWL153" s="32"/>
      <c r="JWM153" s="32"/>
      <c r="JWN153" s="32"/>
      <c r="JWO153" s="33"/>
      <c r="JWS153" s="29"/>
      <c r="JWT153" s="29"/>
      <c r="JWU153" s="30" t="s">
        <v>158</v>
      </c>
      <c r="JWW153" s="31"/>
      <c r="JXB153" s="32"/>
      <c r="JXC153" s="32"/>
      <c r="JXD153" s="32"/>
      <c r="JXE153" s="33"/>
      <c r="JXI153" s="29"/>
      <c r="JXJ153" s="29"/>
      <c r="JXK153" s="30" t="s">
        <v>158</v>
      </c>
      <c r="JXM153" s="31"/>
      <c r="JXR153" s="32"/>
      <c r="JXS153" s="32"/>
      <c r="JXT153" s="32"/>
      <c r="JXU153" s="33"/>
      <c r="JXY153" s="29"/>
      <c r="JXZ153" s="29"/>
      <c r="JYA153" s="30" t="s">
        <v>158</v>
      </c>
      <c r="JYC153" s="31"/>
      <c r="JYH153" s="32"/>
      <c r="JYI153" s="32"/>
      <c r="JYJ153" s="32"/>
      <c r="JYK153" s="33"/>
      <c r="JYO153" s="29"/>
      <c r="JYP153" s="29"/>
      <c r="JYQ153" s="30" t="s">
        <v>158</v>
      </c>
      <c r="JYS153" s="31"/>
      <c r="JYX153" s="32"/>
      <c r="JYY153" s="32"/>
      <c r="JYZ153" s="32"/>
      <c r="JZA153" s="33"/>
      <c r="JZE153" s="29"/>
      <c r="JZF153" s="29"/>
      <c r="JZG153" s="30" t="s">
        <v>158</v>
      </c>
      <c r="JZI153" s="31"/>
      <c r="JZN153" s="32"/>
      <c r="JZO153" s="32"/>
      <c r="JZP153" s="32"/>
      <c r="JZQ153" s="33"/>
      <c r="JZU153" s="29"/>
      <c r="JZV153" s="29"/>
      <c r="JZW153" s="30" t="s">
        <v>158</v>
      </c>
      <c r="JZY153" s="31"/>
      <c r="KAD153" s="32"/>
      <c r="KAE153" s="32"/>
      <c r="KAF153" s="32"/>
      <c r="KAG153" s="33"/>
      <c r="KAK153" s="29"/>
      <c r="KAL153" s="29"/>
      <c r="KAM153" s="30" t="s">
        <v>158</v>
      </c>
      <c r="KAO153" s="31"/>
      <c r="KAT153" s="32"/>
      <c r="KAU153" s="32"/>
      <c r="KAV153" s="32"/>
      <c r="KAW153" s="33"/>
      <c r="KBA153" s="29"/>
      <c r="KBB153" s="29"/>
      <c r="KBC153" s="30" t="s">
        <v>158</v>
      </c>
      <c r="KBE153" s="31"/>
      <c r="KBJ153" s="32"/>
      <c r="KBK153" s="32"/>
      <c r="KBL153" s="32"/>
      <c r="KBM153" s="33"/>
      <c r="KBQ153" s="29"/>
      <c r="KBR153" s="29"/>
      <c r="KBS153" s="30" t="s">
        <v>158</v>
      </c>
      <c r="KBU153" s="31"/>
      <c r="KBZ153" s="32"/>
      <c r="KCA153" s="32"/>
      <c r="KCB153" s="32"/>
      <c r="KCC153" s="33"/>
      <c r="KCG153" s="29"/>
      <c r="KCH153" s="29"/>
      <c r="KCI153" s="30" t="s">
        <v>158</v>
      </c>
      <c r="KCK153" s="31"/>
      <c r="KCP153" s="32"/>
      <c r="KCQ153" s="32"/>
      <c r="KCR153" s="32"/>
      <c r="KCS153" s="33"/>
      <c r="KCW153" s="29"/>
      <c r="KCX153" s="29"/>
      <c r="KCY153" s="30" t="s">
        <v>158</v>
      </c>
      <c r="KDA153" s="31"/>
      <c r="KDF153" s="32"/>
      <c r="KDG153" s="32"/>
      <c r="KDH153" s="32"/>
      <c r="KDI153" s="33"/>
      <c r="KDM153" s="29"/>
      <c r="KDN153" s="29"/>
      <c r="KDO153" s="30" t="s">
        <v>158</v>
      </c>
      <c r="KDQ153" s="31"/>
      <c r="KDV153" s="32"/>
      <c r="KDW153" s="32"/>
      <c r="KDX153" s="32"/>
      <c r="KDY153" s="33"/>
      <c r="KEC153" s="29"/>
      <c r="KED153" s="29"/>
      <c r="KEE153" s="30" t="s">
        <v>158</v>
      </c>
      <c r="KEG153" s="31"/>
      <c r="KEL153" s="32"/>
      <c r="KEM153" s="32"/>
      <c r="KEN153" s="32"/>
      <c r="KEO153" s="33"/>
      <c r="KES153" s="29"/>
      <c r="KET153" s="29"/>
      <c r="KEU153" s="30" t="s">
        <v>158</v>
      </c>
      <c r="KEW153" s="31"/>
      <c r="KFB153" s="32"/>
      <c r="KFC153" s="32"/>
      <c r="KFD153" s="32"/>
      <c r="KFE153" s="33"/>
      <c r="KFI153" s="29"/>
      <c r="KFJ153" s="29"/>
      <c r="KFK153" s="30" t="s">
        <v>158</v>
      </c>
      <c r="KFM153" s="31"/>
      <c r="KFR153" s="32"/>
      <c r="KFS153" s="32"/>
      <c r="KFT153" s="32"/>
      <c r="KFU153" s="33"/>
      <c r="KFY153" s="29"/>
      <c r="KFZ153" s="29"/>
      <c r="KGA153" s="30" t="s">
        <v>158</v>
      </c>
      <c r="KGC153" s="31"/>
      <c r="KGH153" s="32"/>
      <c r="KGI153" s="32"/>
      <c r="KGJ153" s="32"/>
      <c r="KGK153" s="33"/>
      <c r="KGO153" s="29"/>
      <c r="KGP153" s="29"/>
      <c r="KGQ153" s="30" t="s">
        <v>158</v>
      </c>
      <c r="KGS153" s="31"/>
      <c r="KGX153" s="32"/>
      <c r="KGY153" s="32"/>
      <c r="KGZ153" s="32"/>
      <c r="KHA153" s="33"/>
      <c r="KHE153" s="29"/>
      <c r="KHF153" s="29"/>
      <c r="KHG153" s="30" t="s">
        <v>158</v>
      </c>
      <c r="KHI153" s="31"/>
      <c r="KHN153" s="32"/>
      <c r="KHO153" s="32"/>
      <c r="KHP153" s="32"/>
      <c r="KHQ153" s="33"/>
      <c r="KHU153" s="29"/>
      <c r="KHV153" s="29"/>
      <c r="KHW153" s="30" t="s">
        <v>158</v>
      </c>
      <c r="KHY153" s="31"/>
      <c r="KID153" s="32"/>
      <c r="KIE153" s="32"/>
      <c r="KIF153" s="32"/>
      <c r="KIG153" s="33"/>
      <c r="KIK153" s="29"/>
      <c r="KIL153" s="29"/>
      <c r="KIM153" s="30" t="s">
        <v>158</v>
      </c>
      <c r="KIO153" s="31"/>
      <c r="KIT153" s="32"/>
      <c r="KIU153" s="32"/>
      <c r="KIV153" s="32"/>
      <c r="KIW153" s="33"/>
      <c r="KJA153" s="29"/>
      <c r="KJB153" s="29"/>
      <c r="KJC153" s="30" t="s">
        <v>158</v>
      </c>
      <c r="KJE153" s="31"/>
      <c r="KJJ153" s="32"/>
      <c r="KJK153" s="32"/>
      <c r="KJL153" s="32"/>
      <c r="KJM153" s="33"/>
      <c r="KJQ153" s="29"/>
      <c r="KJR153" s="29"/>
      <c r="KJS153" s="30" t="s">
        <v>158</v>
      </c>
      <c r="KJU153" s="31"/>
      <c r="KJZ153" s="32"/>
      <c r="KKA153" s="32"/>
      <c r="KKB153" s="32"/>
      <c r="KKC153" s="33"/>
      <c r="KKG153" s="29"/>
      <c r="KKH153" s="29"/>
      <c r="KKI153" s="30" t="s">
        <v>158</v>
      </c>
      <c r="KKK153" s="31"/>
      <c r="KKP153" s="32"/>
      <c r="KKQ153" s="32"/>
      <c r="KKR153" s="32"/>
      <c r="KKS153" s="33"/>
      <c r="KKW153" s="29"/>
      <c r="KKX153" s="29"/>
      <c r="KKY153" s="30" t="s">
        <v>158</v>
      </c>
      <c r="KLA153" s="31"/>
      <c r="KLF153" s="32"/>
      <c r="KLG153" s="32"/>
      <c r="KLH153" s="32"/>
      <c r="KLI153" s="33"/>
      <c r="KLM153" s="29"/>
      <c r="KLN153" s="29"/>
      <c r="KLO153" s="30" t="s">
        <v>158</v>
      </c>
      <c r="KLQ153" s="31"/>
      <c r="KLV153" s="32"/>
      <c r="KLW153" s="32"/>
      <c r="KLX153" s="32"/>
      <c r="KLY153" s="33"/>
      <c r="KMC153" s="29"/>
      <c r="KMD153" s="29"/>
      <c r="KME153" s="30" t="s">
        <v>158</v>
      </c>
      <c r="KMG153" s="31"/>
      <c r="KML153" s="32"/>
      <c r="KMM153" s="32"/>
      <c r="KMN153" s="32"/>
      <c r="KMO153" s="33"/>
      <c r="KMS153" s="29"/>
      <c r="KMT153" s="29"/>
      <c r="KMU153" s="30" t="s">
        <v>158</v>
      </c>
      <c r="KMW153" s="31"/>
      <c r="KNB153" s="32"/>
      <c r="KNC153" s="32"/>
      <c r="KND153" s="32"/>
      <c r="KNE153" s="33"/>
      <c r="KNI153" s="29"/>
      <c r="KNJ153" s="29"/>
      <c r="KNK153" s="30" t="s">
        <v>158</v>
      </c>
      <c r="KNM153" s="31"/>
      <c r="KNR153" s="32"/>
      <c r="KNS153" s="32"/>
      <c r="KNT153" s="32"/>
      <c r="KNU153" s="33"/>
      <c r="KNY153" s="29"/>
      <c r="KNZ153" s="29"/>
      <c r="KOA153" s="30" t="s">
        <v>158</v>
      </c>
      <c r="KOC153" s="31"/>
      <c r="KOH153" s="32"/>
      <c r="KOI153" s="32"/>
      <c r="KOJ153" s="32"/>
      <c r="KOK153" s="33"/>
      <c r="KOO153" s="29"/>
      <c r="KOP153" s="29"/>
      <c r="KOQ153" s="30" t="s">
        <v>158</v>
      </c>
      <c r="KOS153" s="31"/>
      <c r="KOX153" s="32"/>
      <c r="KOY153" s="32"/>
      <c r="KOZ153" s="32"/>
      <c r="KPA153" s="33"/>
      <c r="KPE153" s="29"/>
      <c r="KPF153" s="29"/>
      <c r="KPG153" s="30" t="s">
        <v>158</v>
      </c>
      <c r="KPI153" s="31"/>
      <c r="KPN153" s="32"/>
      <c r="KPO153" s="32"/>
      <c r="KPP153" s="32"/>
      <c r="KPQ153" s="33"/>
      <c r="KPU153" s="29"/>
      <c r="KPV153" s="29"/>
      <c r="KPW153" s="30" t="s">
        <v>158</v>
      </c>
      <c r="KPY153" s="31"/>
      <c r="KQD153" s="32"/>
      <c r="KQE153" s="32"/>
      <c r="KQF153" s="32"/>
      <c r="KQG153" s="33"/>
      <c r="KQK153" s="29"/>
      <c r="KQL153" s="29"/>
      <c r="KQM153" s="30" t="s">
        <v>158</v>
      </c>
      <c r="KQO153" s="31"/>
      <c r="KQT153" s="32"/>
      <c r="KQU153" s="32"/>
      <c r="KQV153" s="32"/>
      <c r="KQW153" s="33"/>
      <c r="KRA153" s="29"/>
      <c r="KRB153" s="29"/>
      <c r="KRC153" s="30" t="s">
        <v>158</v>
      </c>
      <c r="KRE153" s="31"/>
      <c r="KRJ153" s="32"/>
      <c r="KRK153" s="32"/>
      <c r="KRL153" s="32"/>
      <c r="KRM153" s="33"/>
      <c r="KRQ153" s="29"/>
      <c r="KRR153" s="29"/>
      <c r="KRS153" s="30" t="s">
        <v>158</v>
      </c>
      <c r="KRU153" s="31"/>
      <c r="KRZ153" s="32"/>
      <c r="KSA153" s="32"/>
      <c r="KSB153" s="32"/>
      <c r="KSC153" s="33"/>
      <c r="KSG153" s="29"/>
      <c r="KSH153" s="29"/>
      <c r="KSI153" s="30" t="s">
        <v>158</v>
      </c>
      <c r="KSK153" s="31"/>
      <c r="KSP153" s="32"/>
      <c r="KSQ153" s="32"/>
      <c r="KSR153" s="32"/>
      <c r="KSS153" s="33"/>
      <c r="KSW153" s="29"/>
      <c r="KSX153" s="29"/>
      <c r="KSY153" s="30" t="s">
        <v>158</v>
      </c>
      <c r="KTA153" s="31"/>
      <c r="KTF153" s="32"/>
      <c r="KTG153" s="32"/>
      <c r="KTH153" s="32"/>
      <c r="KTI153" s="33"/>
      <c r="KTM153" s="29"/>
      <c r="KTN153" s="29"/>
      <c r="KTO153" s="30" t="s">
        <v>158</v>
      </c>
      <c r="KTQ153" s="31"/>
      <c r="KTV153" s="32"/>
      <c r="KTW153" s="32"/>
      <c r="KTX153" s="32"/>
      <c r="KTY153" s="33"/>
      <c r="KUC153" s="29"/>
      <c r="KUD153" s="29"/>
      <c r="KUE153" s="30" t="s">
        <v>158</v>
      </c>
      <c r="KUG153" s="31"/>
      <c r="KUL153" s="32"/>
      <c r="KUM153" s="32"/>
      <c r="KUN153" s="32"/>
      <c r="KUO153" s="33"/>
      <c r="KUS153" s="29"/>
      <c r="KUT153" s="29"/>
      <c r="KUU153" s="30" t="s">
        <v>158</v>
      </c>
      <c r="KUW153" s="31"/>
      <c r="KVB153" s="32"/>
      <c r="KVC153" s="32"/>
      <c r="KVD153" s="32"/>
      <c r="KVE153" s="33"/>
      <c r="KVI153" s="29"/>
      <c r="KVJ153" s="29"/>
      <c r="KVK153" s="30" t="s">
        <v>158</v>
      </c>
      <c r="KVM153" s="31"/>
      <c r="KVR153" s="32"/>
      <c r="KVS153" s="32"/>
      <c r="KVT153" s="32"/>
      <c r="KVU153" s="33"/>
      <c r="KVY153" s="29"/>
      <c r="KVZ153" s="29"/>
      <c r="KWA153" s="30" t="s">
        <v>158</v>
      </c>
      <c r="KWC153" s="31"/>
      <c r="KWH153" s="32"/>
      <c r="KWI153" s="32"/>
      <c r="KWJ153" s="32"/>
      <c r="KWK153" s="33"/>
      <c r="KWO153" s="29"/>
      <c r="KWP153" s="29"/>
      <c r="KWQ153" s="30" t="s">
        <v>158</v>
      </c>
      <c r="KWS153" s="31"/>
      <c r="KWX153" s="32"/>
      <c r="KWY153" s="32"/>
      <c r="KWZ153" s="32"/>
      <c r="KXA153" s="33"/>
      <c r="KXE153" s="29"/>
      <c r="KXF153" s="29"/>
      <c r="KXG153" s="30" t="s">
        <v>158</v>
      </c>
      <c r="KXI153" s="31"/>
      <c r="KXN153" s="32"/>
      <c r="KXO153" s="32"/>
      <c r="KXP153" s="32"/>
      <c r="KXQ153" s="33"/>
      <c r="KXU153" s="29"/>
      <c r="KXV153" s="29"/>
      <c r="KXW153" s="30" t="s">
        <v>158</v>
      </c>
      <c r="KXY153" s="31"/>
      <c r="KYD153" s="32"/>
      <c r="KYE153" s="32"/>
      <c r="KYF153" s="32"/>
      <c r="KYG153" s="33"/>
      <c r="KYK153" s="29"/>
      <c r="KYL153" s="29"/>
      <c r="KYM153" s="30" t="s">
        <v>158</v>
      </c>
      <c r="KYO153" s="31"/>
      <c r="KYT153" s="32"/>
      <c r="KYU153" s="32"/>
      <c r="KYV153" s="32"/>
      <c r="KYW153" s="33"/>
      <c r="KZA153" s="29"/>
      <c r="KZB153" s="29"/>
      <c r="KZC153" s="30" t="s">
        <v>158</v>
      </c>
      <c r="KZE153" s="31"/>
      <c r="KZJ153" s="32"/>
      <c r="KZK153" s="32"/>
      <c r="KZL153" s="32"/>
      <c r="KZM153" s="33"/>
      <c r="KZQ153" s="29"/>
      <c r="KZR153" s="29"/>
      <c r="KZS153" s="30" t="s">
        <v>158</v>
      </c>
      <c r="KZU153" s="31"/>
      <c r="KZZ153" s="32"/>
      <c r="LAA153" s="32"/>
      <c r="LAB153" s="32"/>
      <c r="LAC153" s="33"/>
      <c r="LAG153" s="29"/>
      <c r="LAH153" s="29"/>
      <c r="LAI153" s="30" t="s">
        <v>158</v>
      </c>
      <c r="LAK153" s="31"/>
      <c r="LAP153" s="32"/>
      <c r="LAQ153" s="32"/>
      <c r="LAR153" s="32"/>
      <c r="LAS153" s="33"/>
      <c r="LAW153" s="29"/>
      <c r="LAX153" s="29"/>
      <c r="LAY153" s="30" t="s">
        <v>158</v>
      </c>
      <c r="LBA153" s="31"/>
      <c r="LBF153" s="32"/>
      <c r="LBG153" s="32"/>
      <c r="LBH153" s="32"/>
      <c r="LBI153" s="33"/>
      <c r="LBM153" s="29"/>
      <c r="LBN153" s="29"/>
      <c r="LBO153" s="30" t="s">
        <v>158</v>
      </c>
      <c r="LBQ153" s="31"/>
      <c r="LBV153" s="32"/>
      <c r="LBW153" s="32"/>
      <c r="LBX153" s="32"/>
      <c r="LBY153" s="33"/>
      <c r="LCC153" s="29"/>
      <c r="LCD153" s="29"/>
      <c r="LCE153" s="30" t="s">
        <v>158</v>
      </c>
      <c r="LCG153" s="31"/>
      <c r="LCL153" s="32"/>
      <c r="LCM153" s="32"/>
      <c r="LCN153" s="32"/>
      <c r="LCO153" s="33"/>
      <c r="LCS153" s="29"/>
      <c r="LCT153" s="29"/>
      <c r="LCU153" s="30" t="s">
        <v>158</v>
      </c>
      <c r="LCW153" s="31"/>
      <c r="LDB153" s="32"/>
      <c r="LDC153" s="32"/>
      <c r="LDD153" s="32"/>
      <c r="LDE153" s="33"/>
      <c r="LDI153" s="29"/>
      <c r="LDJ153" s="29"/>
      <c r="LDK153" s="30" t="s">
        <v>158</v>
      </c>
      <c r="LDM153" s="31"/>
      <c r="LDR153" s="32"/>
      <c r="LDS153" s="32"/>
      <c r="LDT153" s="32"/>
      <c r="LDU153" s="33"/>
      <c r="LDY153" s="29"/>
      <c r="LDZ153" s="29"/>
      <c r="LEA153" s="30" t="s">
        <v>158</v>
      </c>
      <c r="LEC153" s="31"/>
      <c r="LEH153" s="32"/>
      <c r="LEI153" s="32"/>
      <c r="LEJ153" s="32"/>
      <c r="LEK153" s="33"/>
      <c r="LEO153" s="29"/>
      <c r="LEP153" s="29"/>
      <c r="LEQ153" s="30" t="s">
        <v>158</v>
      </c>
      <c r="LES153" s="31"/>
      <c r="LEX153" s="32"/>
      <c r="LEY153" s="32"/>
      <c r="LEZ153" s="32"/>
      <c r="LFA153" s="33"/>
      <c r="LFE153" s="29"/>
      <c r="LFF153" s="29"/>
      <c r="LFG153" s="30" t="s">
        <v>158</v>
      </c>
      <c r="LFI153" s="31"/>
      <c r="LFN153" s="32"/>
      <c r="LFO153" s="32"/>
      <c r="LFP153" s="32"/>
      <c r="LFQ153" s="33"/>
      <c r="LFU153" s="29"/>
      <c r="LFV153" s="29"/>
      <c r="LFW153" s="30" t="s">
        <v>158</v>
      </c>
      <c r="LFY153" s="31"/>
      <c r="LGD153" s="32"/>
      <c r="LGE153" s="32"/>
      <c r="LGF153" s="32"/>
      <c r="LGG153" s="33"/>
      <c r="LGK153" s="29"/>
      <c r="LGL153" s="29"/>
      <c r="LGM153" s="30" t="s">
        <v>158</v>
      </c>
      <c r="LGO153" s="31"/>
      <c r="LGT153" s="32"/>
      <c r="LGU153" s="32"/>
      <c r="LGV153" s="32"/>
      <c r="LGW153" s="33"/>
      <c r="LHA153" s="29"/>
      <c r="LHB153" s="29"/>
      <c r="LHC153" s="30" t="s">
        <v>158</v>
      </c>
      <c r="LHE153" s="31"/>
      <c r="LHJ153" s="32"/>
      <c r="LHK153" s="32"/>
      <c r="LHL153" s="32"/>
      <c r="LHM153" s="33"/>
      <c r="LHQ153" s="29"/>
      <c r="LHR153" s="29"/>
      <c r="LHS153" s="30" t="s">
        <v>158</v>
      </c>
      <c r="LHU153" s="31"/>
      <c r="LHZ153" s="32"/>
      <c r="LIA153" s="32"/>
      <c r="LIB153" s="32"/>
      <c r="LIC153" s="33"/>
      <c r="LIG153" s="29"/>
      <c r="LIH153" s="29"/>
      <c r="LII153" s="30" t="s">
        <v>158</v>
      </c>
      <c r="LIK153" s="31"/>
      <c r="LIP153" s="32"/>
      <c r="LIQ153" s="32"/>
      <c r="LIR153" s="32"/>
      <c r="LIS153" s="33"/>
      <c r="LIW153" s="29"/>
      <c r="LIX153" s="29"/>
      <c r="LIY153" s="30" t="s">
        <v>158</v>
      </c>
      <c r="LJA153" s="31"/>
      <c r="LJF153" s="32"/>
      <c r="LJG153" s="32"/>
      <c r="LJH153" s="32"/>
      <c r="LJI153" s="33"/>
      <c r="LJM153" s="29"/>
      <c r="LJN153" s="29"/>
      <c r="LJO153" s="30" t="s">
        <v>158</v>
      </c>
      <c r="LJQ153" s="31"/>
      <c r="LJV153" s="32"/>
      <c r="LJW153" s="32"/>
      <c r="LJX153" s="32"/>
      <c r="LJY153" s="33"/>
      <c r="LKC153" s="29"/>
      <c r="LKD153" s="29"/>
      <c r="LKE153" s="30" t="s">
        <v>158</v>
      </c>
      <c r="LKG153" s="31"/>
      <c r="LKL153" s="32"/>
      <c r="LKM153" s="32"/>
      <c r="LKN153" s="32"/>
      <c r="LKO153" s="33"/>
      <c r="LKS153" s="29"/>
      <c r="LKT153" s="29"/>
      <c r="LKU153" s="30" t="s">
        <v>158</v>
      </c>
      <c r="LKW153" s="31"/>
      <c r="LLB153" s="32"/>
      <c r="LLC153" s="32"/>
      <c r="LLD153" s="32"/>
      <c r="LLE153" s="33"/>
      <c r="LLI153" s="29"/>
      <c r="LLJ153" s="29"/>
      <c r="LLK153" s="30" t="s">
        <v>158</v>
      </c>
      <c r="LLM153" s="31"/>
      <c r="LLR153" s="32"/>
      <c r="LLS153" s="32"/>
      <c r="LLT153" s="32"/>
      <c r="LLU153" s="33"/>
      <c r="LLY153" s="29"/>
      <c r="LLZ153" s="29"/>
      <c r="LMA153" s="30" t="s">
        <v>158</v>
      </c>
      <c r="LMC153" s="31"/>
      <c r="LMH153" s="32"/>
      <c r="LMI153" s="32"/>
      <c r="LMJ153" s="32"/>
      <c r="LMK153" s="33"/>
      <c r="LMO153" s="29"/>
      <c r="LMP153" s="29"/>
      <c r="LMQ153" s="30" t="s">
        <v>158</v>
      </c>
      <c r="LMS153" s="31"/>
      <c r="LMX153" s="32"/>
      <c r="LMY153" s="32"/>
      <c r="LMZ153" s="32"/>
      <c r="LNA153" s="33"/>
      <c r="LNE153" s="29"/>
      <c r="LNF153" s="29"/>
      <c r="LNG153" s="30" t="s">
        <v>158</v>
      </c>
      <c r="LNI153" s="31"/>
      <c r="LNN153" s="32"/>
      <c r="LNO153" s="32"/>
      <c r="LNP153" s="32"/>
      <c r="LNQ153" s="33"/>
      <c r="LNU153" s="29"/>
      <c r="LNV153" s="29"/>
      <c r="LNW153" s="30" t="s">
        <v>158</v>
      </c>
      <c r="LNY153" s="31"/>
      <c r="LOD153" s="32"/>
      <c r="LOE153" s="32"/>
      <c r="LOF153" s="32"/>
      <c r="LOG153" s="33"/>
      <c r="LOK153" s="29"/>
      <c r="LOL153" s="29"/>
      <c r="LOM153" s="30" t="s">
        <v>158</v>
      </c>
      <c r="LOO153" s="31"/>
      <c r="LOT153" s="32"/>
      <c r="LOU153" s="32"/>
      <c r="LOV153" s="32"/>
      <c r="LOW153" s="33"/>
      <c r="LPA153" s="29"/>
      <c r="LPB153" s="29"/>
      <c r="LPC153" s="30" t="s">
        <v>158</v>
      </c>
      <c r="LPE153" s="31"/>
      <c r="LPJ153" s="32"/>
      <c r="LPK153" s="32"/>
      <c r="LPL153" s="32"/>
      <c r="LPM153" s="33"/>
      <c r="LPQ153" s="29"/>
      <c r="LPR153" s="29"/>
      <c r="LPS153" s="30" t="s">
        <v>158</v>
      </c>
      <c r="LPU153" s="31"/>
      <c r="LPZ153" s="32"/>
      <c r="LQA153" s="32"/>
      <c r="LQB153" s="32"/>
      <c r="LQC153" s="33"/>
      <c r="LQG153" s="29"/>
      <c r="LQH153" s="29"/>
      <c r="LQI153" s="30" t="s">
        <v>158</v>
      </c>
      <c r="LQK153" s="31"/>
      <c r="LQP153" s="32"/>
      <c r="LQQ153" s="32"/>
      <c r="LQR153" s="32"/>
      <c r="LQS153" s="33"/>
      <c r="LQW153" s="29"/>
      <c r="LQX153" s="29"/>
      <c r="LQY153" s="30" t="s">
        <v>158</v>
      </c>
      <c r="LRA153" s="31"/>
      <c r="LRF153" s="32"/>
      <c r="LRG153" s="32"/>
      <c r="LRH153" s="32"/>
      <c r="LRI153" s="33"/>
      <c r="LRM153" s="29"/>
      <c r="LRN153" s="29"/>
      <c r="LRO153" s="30" t="s">
        <v>158</v>
      </c>
      <c r="LRQ153" s="31"/>
      <c r="LRV153" s="32"/>
      <c r="LRW153" s="32"/>
      <c r="LRX153" s="32"/>
      <c r="LRY153" s="33"/>
      <c r="LSC153" s="29"/>
      <c r="LSD153" s="29"/>
      <c r="LSE153" s="30" t="s">
        <v>158</v>
      </c>
      <c r="LSG153" s="31"/>
      <c r="LSL153" s="32"/>
      <c r="LSM153" s="32"/>
      <c r="LSN153" s="32"/>
      <c r="LSO153" s="33"/>
      <c r="LSS153" s="29"/>
      <c r="LST153" s="29"/>
      <c r="LSU153" s="30" t="s">
        <v>158</v>
      </c>
      <c r="LSW153" s="31"/>
      <c r="LTB153" s="32"/>
      <c r="LTC153" s="32"/>
      <c r="LTD153" s="32"/>
      <c r="LTE153" s="33"/>
      <c r="LTI153" s="29"/>
      <c r="LTJ153" s="29"/>
      <c r="LTK153" s="30" t="s">
        <v>158</v>
      </c>
      <c r="LTM153" s="31"/>
      <c r="LTR153" s="32"/>
      <c r="LTS153" s="32"/>
      <c r="LTT153" s="32"/>
      <c r="LTU153" s="33"/>
      <c r="LTY153" s="29"/>
      <c r="LTZ153" s="29"/>
      <c r="LUA153" s="30" t="s">
        <v>158</v>
      </c>
      <c r="LUC153" s="31"/>
      <c r="LUH153" s="32"/>
      <c r="LUI153" s="32"/>
      <c r="LUJ153" s="32"/>
      <c r="LUK153" s="33"/>
      <c r="LUO153" s="29"/>
      <c r="LUP153" s="29"/>
      <c r="LUQ153" s="30" t="s">
        <v>158</v>
      </c>
      <c r="LUS153" s="31"/>
      <c r="LUX153" s="32"/>
      <c r="LUY153" s="32"/>
      <c r="LUZ153" s="32"/>
      <c r="LVA153" s="33"/>
      <c r="LVE153" s="29"/>
      <c r="LVF153" s="29"/>
      <c r="LVG153" s="30" t="s">
        <v>158</v>
      </c>
      <c r="LVI153" s="31"/>
      <c r="LVN153" s="32"/>
      <c r="LVO153" s="32"/>
      <c r="LVP153" s="32"/>
      <c r="LVQ153" s="33"/>
      <c r="LVU153" s="29"/>
      <c r="LVV153" s="29"/>
      <c r="LVW153" s="30" t="s">
        <v>158</v>
      </c>
      <c r="LVY153" s="31"/>
      <c r="LWD153" s="32"/>
      <c r="LWE153" s="32"/>
      <c r="LWF153" s="32"/>
      <c r="LWG153" s="33"/>
      <c r="LWK153" s="29"/>
      <c r="LWL153" s="29"/>
      <c r="LWM153" s="30" t="s">
        <v>158</v>
      </c>
      <c r="LWO153" s="31"/>
      <c r="LWT153" s="32"/>
      <c r="LWU153" s="32"/>
      <c r="LWV153" s="32"/>
      <c r="LWW153" s="33"/>
      <c r="LXA153" s="29"/>
      <c r="LXB153" s="29"/>
      <c r="LXC153" s="30" t="s">
        <v>158</v>
      </c>
      <c r="LXE153" s="31"/>
      <c r="LXJ153" s="32"/>
      <c r="LXK153" s="32"/>
      <c r="LXL153" s="32"/>
      <c r="LXM153" s="33"/>
      <c r="LXQ153" s="29"/>
      <c r="LXR153" s="29"/>
      <c r="LXS153" s="30" t="s">
        <v>158</v>
      </c>
      <c r="LXU153" s="31"/>
      <c r="LXZ153" s="32"/>
      <c r="LYA153" s="32"/>
      <c r="LYB153" s="32"/>
      <c r="LYC153" s="33"/>
      <c r="LYG153" s="29"/>
      <c r="LYH153" s="29"/>
      <c r="LYI153" s="30" t="s">
        <v>158</v>
      </c>
      <c r="LYK153" s="31"/>
      <c r="LYP153" s="32"/>
      <c r="LYQ153" s="32"/>
      <c r="LYR153" s="32"/>
      <c r="LYS153" s="33"/>
      <c r="LYW153" s="29"/>
      <c r="LYX153" s="29"/>
      <c r="LYY153" s="30" t="s">
        <v>158</v>
      </c>
      <c r="LZA153" s="31"/>
      <c r="LZF153" s="32"/>
      <c r="LZG153" s="32"/>
      <c r="LZH153" s="32"/>
      <c r="LZI153" s="33"/>
      <c r="LZM153" s="29"/>
      <c r="LZN153" s="29"/>
      <c r="LZO153" s="30" t="s">
        <v>158</v>
      </c>
      <c r="LZQ153" s="31"/>
      <c r="LZV153" s="32"/>
      <c r="LZW153" s="32"/>
      <c r="LZX153" s="32"/>
      <c r="LZY153" s="33"/>
      <c r="MAC153" s="29"/>
      <c r="MAD153" s="29"/>
      <c r="MAE153" s="30" t="s">
        <v>158</v>
      </c>
      <c r="MAG153" s="31"/>
      <c r="MAL153" s="32"/>
      <c r="MAM153" s="32"/>
      <c r="MAN153" s="32"/>
      <c r="MAO153" s="33"/>
      <c r="MAS153" s="29"/>
      <c r="MAT153" s="29"/>
      <c r="MAU153" s="30" t="s">
        <v>158</v>
      </c>
      <c r="MAW153" s="31"/>
      <c r="MBB153" s="32"/>
      <c r="MBC153" s="32"/>
      <c r="MBD153" s="32"/>
      <c r="MBE153" s="33"/>
      <c r="MBI153" s="29"/>
      <c r="MBJ153" s="29"/>
      <c r="MBK153" s="30" t="s">
        <v>158</v>
      </c>
      <c r="MBM153" s="31"/>
      <c r="MBR153" s="32"/>
      <c r="MBS153" s="32"/>
      <c r="MBT153" s="32"/>
      <c r="MBU153" s="33"/>
      <c r="MBY153" s="29"/>
      <c r="MBZ153" s="29"/>
      <c r="MCA153" s="30" t="s">
        <v>158</v>
      </c>
      <c r="MCC153" s="31"/>
      <c r="MCH153" s="32"/>
      <c r="MCI153" s="32"/>
      <c r="MCJ153" s="32"/>
      <c r="MCK153" s="33"/>
      <c r="MCO153" s="29"/>
      <c r="MCP153" s="29"/>
      <c r="MCQ153" s="30" t="s">
        <v>158</v>
      </c>
      <c r="MCS153" s="31"/>
      <c r="MCX153" s="32"/>
      <c r="MCY153" s="32"/>
      <c r="MCZ153" s="32"/>
      <c r="MDA153" s="33"/>
      <c r="MDE153" s="29"/>
      <c r="MDF153" s="29"/>
      <c r="MDG153" s="30" t="s">
        <v>158</v>
      </c>
      <c r="MDI153" s="31"/>
      <c r="MDN153" s="32"/>
      <c r="MDO153" s="32"/>
      <c r="MDP153" s="32"/>
      <c r="MDQ153" s="33"/>
      <c r="MDU153" s="29"/>
      <c r="MDV153" s="29"/>
      <c r="MDW153" s="30" t="s">
        <v>158</v>
      </c>
      <c r="MDY153" s="31"/>
      <c r="MED153" s="32"/>
      <c r="MEE153" s="32"/>
      <c r="MEF153" s="32"/>
      <c r="MEG153" s="33"/>
      <c r="MEK153" s="29"/>
      <c r="MEL153" s="29"/>
      <c r="MEM153" s="30" t="s">
        <v>158</v>
      </c>
      <c r="MEO153" s="31"/>
      <c r="MET153" s="32"/>
      <c r="MEU153" s="32"/>
      <c r="MEV153" s="32"/>
      <c r="MEW153" s="33"/>
      <c r="MFA153" s="29"/>
      <c r="MFB153" s="29"/>
      <c r="MFC153" s="30" t="s">
        <v>158</v>
      </c>
      <c r="MFE153" s="31"/>
      <c r="MFJ153" s="32"/>
      <c r="MFK153" s="32"/>
      <c r="MFL153" s="32"/>
      <c r="MFM153" s="33"/>
      <c r="MFQ153" s="29"/>
      <c r="MFR153" s="29"/>
      <c r="MFS153" s="30" t="s">
        <v>158</v>
      </c>
      <c r="MFU153" s="31"/>
      <c r="MFZ153" s="32"/>
      <c r="MGA153" s="32"/>
      <c r="MGB153" s="32"/>
      <c r="MGC153" s="33"/>
      <c r="MGG153" s="29"/>
      <c r="MGH153" s="29"/>
      <c r="MGI153" s="30" t="s">
        <v>158</v>
      </c>
      <c r="MGK153" s="31"/>
      <c r="MGP153" s="32"/>
      <c r="MGQ153" s="32"/>
      <c r="MGR153" s="32"/>
      <c r="MGS153" s="33"/>
      <c r="MGW153" s="29"/>
      <c r="MGX153" s="29"/>
      <c r="MGY153" s="30" t="s">
        <v>158</v>
      </c>
      <c r="MHA153" s="31"/>
      <c r="MHF153" s="32"/>
      <c r="MHG153" s="32"/>
      <c r="MHH153" s="32"/>
      <c r="MHI153" s="33"/>
      <c r="MHM153" s="29"/>
      <c r="MHN153" s="29"/>
      <c r="MHO153" s="30" t="s">
        <v>158</v>
      </c>
      <c r="MHQ153" s="31"/>
      <c r="MHV153" s="32"/>
      <c r="MHW153" s="32"/>
      <c r="MHX153" s="32"/>
      <c r="MHY153" s="33"/>
      <c r="MIC153" s="29"/>
      <c r="MID153" s="29"/>
      <c r="MIE153" s="30" t="s">
        <v>158</v>
      </c>
      <c r="MIG153" s="31"/>
      <c r="MIL153" s="32"/>
      <c r="MIM153" s="32"/>
      <c r="MIN153" s="32"/>
      <c r="MIO153" s="33"/>
      <c r="MIS153" s="29"/>
      <c r="MIT153" s="29"/>
      <c r="MIU153" s="30" t="s">
        <v>158</v>
      </c>
      <c r="MIW153" s="31"/>
      <c r="MJB153" s="32"/>
      <c r="MJC153" s="32"/>
      <c r="MJD153" s="32"/>
      <c r="MJE153" s="33"/>
      <c r="MJI153" s="29"/>
      <c r="MJJ153" s="29"/>
      <c r="MJK153" s="30" t="s">
        <v>158</v>
      </c>
      <c r="MJM153" s="31"/>
      <c r="MJR153" s="32"/>
      <c r="MJS153" s="32"/>
      <c r="MJT153" s="32"/>
      <c r="MJU153" s="33"/>
      <c r="MJY153" s="29"/>
      <c r="MJZ153" s="29"/>
      <c r="MKA153" s="30" t="s">
        <v>158</v>
      </c>
      <c r="MKC153" s="31"/>
      <c r="MKH153" s="32"/>
      <c r="MKI153" s="32"/>
      <c r="MKJ153" s="32"/>
      <c r="MKK153" s="33"/>
      <c r="MKO153" s="29"/>
      <c r="MKP153" s="29"/>
      <c r="MKQ153" s="30" t="s">
        <v>158</v>
      </c>
      <c r="MKS153" s="31"/>
      <c r="MKX153" s="32"/>
      <c r="MKY153" s="32"/>
      <c r="MKZ153" s="32"/>
      <c r="MLA153" s="33"/>
      <c r="MLE153" s="29"/>
      <c r="MLF153" s="29"/>
      <c r="MLG153" s="30" t="s">
        <v>158</v>
      </c>
      <c r="MLI153" s="31"/>
      <c r="MLN153" s="32"/>
      <c r="MLO153" s="32"/>
      <c r="MLP153" s="32"/>
      <c r="MLQ153" s="33"/>
      <c r="MLU153" s="29"/>
      <c r="MLV153" s="29"/>
      <c r="MLW153" s="30" t="s">
        <v>158</v>
      </c>
      <c r="MLY153" s="31"/>
      <c r="MMD153" s="32"/>
      <c r="MME153" s="32"/>
      <c r="MMF153" s="32"/>
      <c r="MMG153" s="33"/>
      <c r="MMK153" s="29"/>
      <c r="MML153" s="29"/>
      <c r="MMM153" s="30" t="s">
        <v>158</v>
      </c>
      <c r="MMO153" s="31"/>
      <c r="MMT153" s="32"/>
      <c r="MMU153" s="32"/>
      <c r="MMV153" s="32"/>
      <c r="MMW153" s="33"/>
      <c r="MNA153" s="29"/>
      <c r="MNB153" s="29"/>
      <c r="MNC153" s="30" t="s">
        <v>158</v>
      </c>
      <c r="MNE153" s="31"/>
      <c r="MNJ153" s="32"/>
      <c r="MNK153" s="32"/>
      <c r="MNL153" s="32"/>
      <c r="MNM153" s="33"/>
      <c r="MNQ153" s="29"/>
      <c r="MNR153" s="29"/>
      <c r="MNS153" s="30" t="s">
        <v>158</v>
      </c>
      <c r="MNU153" s="31"/>
      <c r="MNZ153" s="32"/>
      <c r="MOA153" s="32"/>
      <c r="MOB153" s="32"/>
      <c r="MOC153" s="33"/>
      <c r="MOG153" s="29"/>
      <c r="MOH153" s="29"/>
      <c r="MOI153" s="30" t="s">
        <v>158</v>
      </c>
      <c r="MOK153" s="31"/>
      <c r="MOP153" s="32"/>
      <c r="MOQ153" s="32"/>
      <c r="MOR153" s="32"/>
      <c r="MOS153" s="33"/>
      <c r="MOW153" s="29"/>
      <c r="MOX153" s="29"/>
      <c r="MOY153" s="30" t="s">
        <v>158</v>
      </c>
      <c r="MPA153" s="31"/>
      <c r="MPF153" s="32"/>
      <c r="MPG153" s="32"/>
      <c r="MPH153" s="32"/>
      <c r="MPI153" s="33"/>
      <c r="MPM153" s="29"/>
      <c r="MPN153" s="29"/>
      <c r="MPO153" s="30" t="s">
        <v>158</v>
      </c>
      <c r="MPQ153" s="31"/>
      <c r="MPV153" s="32"/>
      <c r="MPW153" s="32"/>
      <c r="MPX153" s="32"/>
      <c r="MPY153" s="33"/>
      <c r="MQC153" s="29"/>
      <c r="MQD153" s="29"/>
      <c r="MQE153" s="30" t="s">
        <v>158</v>
      </c>
      <c r="MQG153" s="31"/>
      <c r="MQL153" s="32"/>
      <c r="MQM153" s="32"/>
      <c r="MQN153" s="32"/>
      <c r="MQO153" s="33"/>
      <c r="MQS153" s="29"/>
      <c r="MQT153" s="29"/>
      <c r="MQU153" s="30" t="s">
        <v>158</v>
      </c>
      <c r="MQW153" s="31"/>
      <c r="MRB153" s="32"/>
      <c r="MRC153" s="32"/>
      <c r="MRD153" s="32"/>
      <c r="MRE153" s="33"/>
      <c r="MRI153" s="29"/>
      <c r="MRJ153" s="29"/>
      <c r="MRK153" s="30" t="s">
        <v>158</v>
      </c>
      <c r="MRM153" s="31"/>
      <c r="MRR153" s="32"/>
      <c r="MRS153" s="32"/>
      <c r="MRT153" s="32"/>
      <c r="MRU153" s="33"/>
      <c r="MRY153" s="29"/>
      <c r="MRZ153" s="29"/>
      <c r="MSA153" s="30" t="s">
        <v>158</v>
      </c>
      <c r="MSC153" s="31"/>
      <c r="MSH153" s="32"/>
      <c r="MSI153" s="32"/>
      <c r="MSJ153" s="32"/>
      <c r="MSK153" s="33"/>
      <c r="MSO153" s="29"/>
      <c r="MSP153" s="29"/>
      <c r="MSQ153" s="30" t="s">
        <v>158</v>
      </c>
      <c r="MSS153" s="31"/>
      <c r="MSX153" s="32"/>
      <c r="MSY153" s="32"/>
      <c r="MSZ153" s="32"/>
      <c r="MTA153" s="33"/>
      <c r="MTE153" s="29"/>
      <c r="MTF153" s="29"/>
      <c r="MTG153" s="30" t="s">
        <v>158</v>
      </c>
      <c r="MTI153" s="31"/>
      <c r="MTN153" s="32"/>
      <c r="MTO153" s="32"/>
      <c r="MTP153" s="32"/>
      <c r="MTQ153" s="33"/>
      <c r="MTU153" s="29"/>
      <c r="MTV153" s="29"/>
      <c r="MTW153" s="30" t="s">
        <v>158</v>
      </c>
      <c r="MTY153" s="31"/>
      <c r="MUD153" s="32"/>
      <c r="MUE153" s="32"/>
      <c r="MUF153" s="32"/>
      <c r="MUG153" s="33"/>
      <c r="MUK153" s="29"/>
      <c r="MUL153" s="29"/>
      <c r="MUM153" s="30" t="s">
        <v>158</v>
      </c>
      <c r="MUO153" s="31"/>
      <c r="MUT153" s="32"/>
      <c r="MUU153" s="32"/>
      <c r="MUV153" s="32"/>
      <c r="MUW153" s="33"/>
      <c r="MVA153" s="29"/>
      <c r="MVB153" s="29"/>
      <c r="MVC153" s="30" t="s">
        <v>158</v>
      </c>
      <c r="MVE153" s="31"/>
      <c r="MVJ153" s="32"/>
      <c r="MVK153" s="32"/>
      <c r="MVL153" s="32"/>
      <c r="MVM153" s="33"/>
      <c r="MVQ153" s="29"/>
      <c r="MVR153" s="29"/>
      <c r="MVS153" s="30" t="s">
        <v>158</v>
      </c>
      <c r="MVU153" s="31"/>
      <c r="MVZ153" s="32"/>
      <c r="MWA153" s="32"/>
      <c r="MWB153" s="32"/>
      <c r="MWC153" s="33"/>
      <c r="MWG153" s="29"/>
      <c r="MWH153" s="29"/>
      <c r="MWI153" s="30" t="s">
        <v>158</v>
      </c>
      <c r="MWK153" s="31"/>
      <c r="MWP153" s="32"/>
      <c r="MWQ153" s="32"/>
      <c r="MWR153" s="32"/>
      <c r="MWS153" s="33"/>
      <c r="MWW153" s="29"/>
      <c r="MWX153" s="29"/>
      <c r="MWY153" s="30" t="s">
        <v>158</v>
      </c>
      <c r="MXA153" s="31"/>
      <c r="MXF153" s="32"/>
      <c r="MXG153" s="32"/>
      <c r="MXH153" s="32"/>
      <c r="MXI153" s="33"/>
      <c r="MXM153" s="29"/>
      <c r="MXN153" s="29"/>
      <c r="MXO153" s="30" t="s">
        <v>158</v>
      </c>
      <c r="MXQ153" s="31"/>
      <c r="MXV153" s="32"/>
      <c r="MXW153" s="32"/>
      <c r="MXX153" s="32"/>
      <c r="MXY153" s="33"/>
      <c r="MYC153" s="29"/>
      <c r="MYD153" s="29"/>
      <c r="MYE153" s="30" t="s">
        <v>158</v>
      </c>
      <c r="MYG153" s="31"/>
      <c r="MYL153" s="32"/>
      <c r="MYM153" s="32"/>
      <c r="MYN153" s="32"/>
      <c r="MYO153" s="33"/>
      <c r="MYS153" s="29"/>
      <c r="MYT153" s="29"/>
      <c r="MYU153" s="30" t="s">
        <v>158</v>
      </c>
      <c r="MYW153" s="31"/>
      <c r="MZB153" s="32"/>
      <c r="MZC153" s="32"/>
      <c r="MZD153" s="32"/>
      <c r="MZE153" s="33"/>
      <c r="MZI153" s="29"/>
      <c r="MZJ153" s="29"/>
      <c r="MZK153" s="30" t="s">
        <v>158</v>
      </c>
      <c r="MZM153" s="31"/>
      <c r="MZR153" s="32"/>
      <c r="MZS153" s="32"/>
      <c r="MZT153" s="32"/>
      <c r="MZU153" s="33"/>
      <c r="MZY153" s="29"/>
      <c r="MZZ153" s="29"/>
      <c r="NAA153" s="30" t="s">
        <v>158</v>
      </c>
      <c r="NAC153" s="31"/>
      <c r="NAH153" s="32"/>
      <c r="NAI153" s="32"/>
      <c r="NAJ153" s="32"/>
      <c r="NAK153" s="33"/>
      <c r="NAO153" s="29"/>
      <c r="NAP153" s="29"/>
      <c r="NAQ153" s="30" t="s">
        <v>158</v>
      </c>
      <c r="NAS153" s="31"/>
      <c r="NAX153" s="32"/>
      <c r="NAY153" s="32"/>
      <c r="NAZ153" s="32"/>
      <c r="NBA153" s="33"/>
      <c r="NBE153" s="29"/>
      <c r="NBF153" s="29"/>
      <c r="NBG153" s="30" t="s">
        <v>158</v>
      </c>
      <c r="NBI153" s="31"/>
      <c r="NBN153" s="32"/>
      <c r="NBO153" s="32"/>
      <c r="NBP153" s="32"/>
      <c r="NBQ153" s="33"/>
      <c r="NBU153" s="29"/>
      <c r="NBV153" s="29"/>
      <c r="NBW153" s="30" t="s">
        <v>158</v>
      </c>
      <c r="NBY153" s="31"/>
      <c r="NCD153" s="32"/>
      <c r="NCE153" s="32"/>
      <c r="NCF153" s="32"/>
      <c r="NCG153" s="33"/>
      <c r="NCK153" s="29"/>
      <c r="NCL153" s="29"/>
      <c r="NCM153" s="30" t="s">
        <v>158</v>
      </c>
      <c r="NCO153" s="31"/>
      <c r="NCT153" s="32"/>
      <c r="NCU153" s="32"/>
      <c r="NCV153" s="32"/>
      <c r="NCW153" s="33"/>
      <c r="NDA153" s="29"/>
      <c r="NDB153" s="29"/>
      <c r="NDC153" s="30" t="s">
        <v>158</v>
      </c>
      <c r="NDE153" s="31"/>
      <c r="NDJ153" s="32"/>
      <c r="NDK153" s="32"/>
      <c r="NDL153" s="32"/>
      <c r="NDM153" s="33"/>
      <c r="NDQ153" s="29"/>
      <c r="NDR153" s="29"/>
      <c r="NDS153" s="30" t="s">
        <v>158</v>
      </c>
      <c r="NDU153" s="31"/>
      <c r="NDZ153" s="32"/>
      <c r="NEA153" s="32"/>
      <c r="NEB153" s="32"/>
      <c r="NEC153" s="33"/>
      <c r="NEG153" s="29"/>
      <c r="NEH153" s="29"/>
      <c r="NEI153" s="30" t="s">
        <v>158</v>
      </c>
      <c r="NEK153" s="31"/>
      <c r="NEP153" s="32"/>
      <c r="NEQ153" s="32"/>
      <c r="NER153" s="32"/>
      <c r="NES153" s="33"/>
      <c r="NEW153" s="29"/>
      <c r="NEX153" s="29"/>
      <c r="NEY153" s="30" t="s">
        <v>158</v>
      </c>
      <c r="NFA153" s="31"/>
      <c r="NFF153" s="32"/>
      <c r="NFG153" s="32"/>
      <c r="NFH153" s="32"/>
      <c r="NFI153" s="33"/>
      <c r="NFM153" s="29"/>
      <c r="NFN153" s="29"/>
      <c r="NFO153" s="30" t="s">
        <v>158</v>
      </c>
      <c r="NFQ153" s="31"/>
      <c r="NFV153" s="32"/>
      <c r="NFW153" s="32"/>
      <c r="NFX153" s="32"/>
      <c r="NFY153" s="33"/>
      <c r="NGC153" s="29"/>
      <c r="NGD153" s="29"/>
      <c r="NGE153" s="30" t="s">
        <v>158</v>
      </c>
      <c r="NGG153" s="31"/>
      <c r="NGL153" s="32"/>
      <c r="NGM153" s="32"/>
      <c r="NGN153" s="32"/>
      <c r="NGO153" s="33"/>
      <c r="NGS153" s="29"/>
      <c r="NGT153" s="29"/>
      <c r="NGU153" s="30" t="s">
        <v>158</v>
      </c>
      <c r="NGW153" s="31"/>
      <c r="NHB153" s="32"/>
      <c r="NHC153" s="32"/>
      <c r="NHD153" s="32"/>
      <c r="NHE153" s="33"/>
      <c r="NHI153" s="29"/>
      <c r="NHJ153" s="29"/>
      <c r="NHK153" s="30" t="s">
        <v>158</v>
      </c>
      <c r="NHM153" s="31"/>
      <c r="NHR153" s="32"/>
      <c r="NHS153" s="32"/>
      <c r="NHT153" s="32"/>
      <c r="NHU153" s="33"/>
      <c r="NHY153" s="29"/>
      <c r="NHZ153" s="29"/>
      <c r="NIA153" s="30" t="s">
        <v>158</v>
      </c>
      <c r="NIC153" s="31"/>
      <c r="NIH153" s="32"/>
      <c r="NII153" s="32"/>
      <c r="NIJ153" s="32"/>
      <c r="NIK153" s="33"/>
      <c r="NIO153" s="29"/>
      <c r="NIP153" s="29"/>
      <c r="NIQ153" s="30" t="s">
        <v>158</v>
      </c>
      <c r="NIS153" s="31"/>
      <c r="NIX153" s="32"/>
      <c r="NIY153" s="32"/>
      <c r="NIZ153" s="32"/>
      <c r="NJA153" s="33"/>
      <c r="NJE153" s="29"/>
      <c r="NJF153" s="29"/>
      <c r="NJG153" s="30" t="s">
        <v>158</v>
      </c>
      <c r="NJI153" s="31"/>
      <c r="NJN153" s="32"/>
      <c r="NJO153" s="32"/>
      <c r="NJP153" s="32"/>
      <c r="NJQ153" s="33"/>
      <c r="NJU153" s="29"/>
      <c r="NJV153" s="29"/>
      <c r="NJW153" s="30" t="s">
        <v>158</v>
      </c>
      <c r="NJY153" s="31"/>
      <c r="NKD153" s="32"/>
      <c r="NKE153" s="32"/>
      <c r="NKF153" s="32"/>
      <c r="NKG153" s="33"/>
      <c r="NKK153" s="29"/>
      <c r="NKL153" s="29"/>
      <c r="NKM153" s="30" t="s">
        <v>158</v>
      </c>
      <c r="NKO153" s="31"/>
      <c r="NKT153" s="32"/>
      <c r="NKU153" s="32"/>
      <c r="NKV153" s="32"/>
      <c r="NKW153" s="33"/>
      <c r="NLA153" s="29"/>
      <c r="NLB153" s="29"/>
      <c r="NLC153" s="30" t="s">
        <v>158</v>
      </c>
      <c r="NLE153" s="31"/>
      <c r="NLJ153" s="32"/>
      <c r="NLK153" s="32"/>
      <c r="NLL153" s="32"/>
      <c r="NLM153" s="33"/>
      <c r="NLQ153" s="29"/>
      <c r="NLR153" s="29"/>
      <c r="NLS153" s="30" t="s">
        <v>158</v>
      </c>
      <c r="NLU153" s="31"/>
      <c r="NLZ153" s="32"/>
      <c r="NMA153" s="32"/>
      <c r="NMB153" s="32"/>
      <c r="NMC153" s="33"/>
      <c r="NMG153" s="29"/>
      <c r="NMH153" s="29"/>
      <c r="NMI153" s="30" t="s">
        <v>158</v>
      </c>
      <c r="NMK153" s="31"/>
      <c r="NMP153" s="32"/>
      <c r="NMQ153" s="32"/>
      <c r="NMR153" s="32"/>
      <c r="NMS153" s="33"/>
      <c r="NMW153" s="29"/>
      <c r="NMX153" s="29"/>
      <c r="NMY153" s="30" t="s">
        <v>158</v>
      </c>
      <c r="NNA153" s="31"/>
      <c r="NNF153" s="32"/>
      <c r="NNG153" s="32"/>
      <c r="NNH153" s="32"/>
      <c r="NNI153" s="33"/>
      <c r="NNM153" s="29"/>
      <c r="NNN153" s="29"/>
      <c r="NNO153" s="30" t="s">
        <v>158</v>
      </c>
      <c r="NNQ153" s="31"/>
      <c r="NNV153" s="32"/>
      <c r="NNW153" s="32"/>
      <c r="NNX153" s="32"/>
      <c r="NNY153" s="33"/>
      <c r="NOC153" s="29"/>
      <c r="NOD153" s="29"/>
      <c r="NOE153" s="30" t="s">
        <v>158</v>
      </c>
      <c r="NOG153" s="31"/>
      <c r="NOL153" s="32"/>
      <c r="NOM153" s="32"/>
      <c r="NON153" s="32"/>
      <c r="NOO153" s="33"/>
      <c r="NOS153" s="29"/>
      <c r="NOT153" s="29"/>
      <c r="NOU153" s="30" t="s">
        <v>158</v>
      </c>
      <c r="NOW153" s="31"/>
      <c r="NPB153" s="32"/>
      <c r="NPC153" s="32"/>
      <c r="NPD153" s="32"/>
      <c r="NPE153" s="33"/>
      <c r="NPI153" s="29"/>
      <c r="NPJ153" s="29"/>
      <c r="NPK153" s="30" t="s">
        <v>158</v>
      </c>
      <c r="NPM153" s="31"/>
      <c r="NPR153" s="32"/>
      <c r="NPS153" s="32"/>
      <c r="NPT153" s="32"/>
      <c r="NPU153" s="33"/>
      <c r="NPY153" s="29"/>
      <c r="NPZ153" s="29"/>
      <c r="NQA153" s="30" t="s">
        <v>158</v>
      </c>
      <c r="NQC153" s="31"/>
      <c r="NQH153" s="32"/>
      <c r="NQI153" s="32"/>
      <c r="NQJ153" s="32"/>
      <c r="NQK153" s="33"/>
      <c r="NQO153" s="29"/>
      <c r="NQP153" s="29"/>
      <c r="NQQ153" s="30" t="s">
        <v>158</v>
      </c>
      <c r="NQS153" s="31"/>
      <c r="NQX153" s="32"/>
      <c r="NQY153" s="32"/>
      <c r="NQZ153" s="32"/>
      <c r="NRA153" s="33"/>
      <c r="NRE153" s="29"/>
      <c r="NRF153" s="29"/>
      <c r="NRG153" s="30" t="s">
        <v>158</v>
      </c>
      <c r="NRI153" s="31"/>
      <c r="NRN153" s="32"/>
      <c r="NRO153" s="32"/>
      <c r="NRP153" s="32"/>
      <c r="NRQ153" s="33"/>
      <c r="NRU153" s="29"/>
      <c r="NRV153" s="29"/>
      <c r="NRW153" s="30" t="s">
        <v>158</v>
      </c>
      <c r="NRY153" s="31"/>
      <c r="NSD153" s="32"/>
      <c r="NSE153" s="32"/>
      <c r="NSF153" s="32"/>
      <c r="NSG153" s="33"/>
      <c r="NSK153" s="29"/>
      <c r="NSL153" s="29"/>
      <c r="NSM153" s="30" t="s">
        <v>158</v>
      </c>
      <c r="NSO153" s="31"/>
      <c r="NST153" s="32"/>
      <c r="NSU153" s="32"/>
      <c r="NSV153" s="32"/>
      <c r="NSW153" s="33"/>
      <c r="NTA153" s="29"/>
      <c r="NTB153" s="29"/>
      <c r="NTC153" s="30" t="s">
        <v>158</v>
      </c>
      <c r="NTE153" s="31"/>
      <c r="NTJ153" s="32"/>
      <c r="NTK153" s="32"/>
      <c r="NTL153" s="32"/>
      <c r="NTM153" s="33"/>
      <c r="NTQ153" s="29"/>
      <c r="NTR153" s="29"/>
      <c r="NTS153" s="30" t="s">
        <v>158</v>
      </c>
      <c r="NTU153" s="31"/>
      <c r="NTZ153" s="32"/>
      <c r="NUA153" s="32"/>
      <c r="NUB153" s="32"/>
      <c r="NUC153" s="33"/>
      <c r="NUG153" s="29"/>
      <c r="NUH153" s="29"/>
      <c r="NUI153" s="30" t="s">
        <v>158</v>
      </c>
      <c r="NUK153" s="31"/>
      <c r="NUP153" s="32"/>
      <c r="NUQ153" s="32"/>
      <c r="NUR153" s="32"/>
      <c r="NUS153" s="33"/>
      <c r="NUW153" s="29"/>
      <c r="NUX153" s="29"/>
      <c r="NUY153" s="30" t="s">
        <v>158</v>
      </c>
      <c r="NVA153" s="31"/>
      <c r="NVF153" s="32"/>
      <c r="NVG153" s="32"/>
      <c r="NVH153" s="32"/>
      <c r="NVI153" s="33"/>
      <c r="NVM153" s="29"/>
      <c r="NVN153" s="29"/>
      <c r="NVO153" s="30" t="s">
        <v>158</v>
      </c>
      <c r="NVQ153" s="31"/>
      <c r="NVV153" s="32"/>
      <c r="NVW153" s="32"/>
      <c r="NVX153" s="32"/>
      <c r="NVY153" s="33"/>
      <c r="NWC153" s="29"/>
      <c r="NWD153" s="29"/>
      <c r="NWE153" s="30" t="s">
        <v>158</v>
      </c>
      <c r="NWG153" s="31"/>
      <c r="NWL153" s="32"/>
      <c r="NWM153" s="32"/>
      <c r="NWN153" s="32"/>
      <c r="NWO153" s="33"/>
      <c r="NWS153" s="29"/>
      <c r="NWT153" s="29"/>
      <c r="NWU153" s="30" t="s">
        <v>158</v>
      </c>
      <c r="NWW153" s="31"/>
      <c r="NXB153" s="32"/>
      <c r="NXC153" s="32"/>
      <c r="NXD153" s="32"/>
      <c r="NXE153" s="33"/>
      <c r="NXI153" s="29"/>
      <c r="NXJ153" s="29"/>
      <c r="NXK153" s="30" t="s">
        <v>158</v>
      </c>
      <c r="NXM153" s="31"/>
      <c r="NXR153" s="32"/>
      <c r="NXS153" s="32"/>
      <c r="NXT153" s="32"/>
      <c r="NXU153" s="33"/>
      <c r="NXY153" s="29"/>
      <c r="NXZ153" s="29"/>
      <c r="NYA153" s="30" t="s">
        <v>158</v>
      </c>
      <c r="NYC153" s="31"/>
      <c r="NYH153" s="32"/>
      <c r="NYI153" s="32"/>
      <c r="NYJ153" s="32"/>
      <c r="NYK153" s="33"/>
      <c r="NYO153" s="29"/>
      <c r="NYP153" s="29"/>
      <c r="NYQ153" s="30" t="s">
        <v>158</v>
      </c>
      <c r="NYS153" s="31"/>
      <c r="NYX153" s="32"/>
      <c r="NYY153" s="32"/>
      <c r="NYZ153" s="32"/>
      <c r="NZA153" s="33"/>
      <c r="NZE153" s="29"/>
      <c r="NZF153" s="29"/>
      <c r="NZG153" s="30" t="s">
        <v>158</v>
      </c>
      <c r="NZI153" s="31"/>
      <c r="NZN153" s="32"/>
      <c r="NZO153" s="32"/>
      <c r="NZP153" s="32"/>
      <c r="NZQ153" s="33"/>
      <c r="NZU153" s="29"/>
      <c r="NZV153" s="29"/>
      <c r="NZW153" s="30" t="s">
        <v>158</v>
      </c>
      <c r="NZY153" s="31"/>
      <c r="OAD153" s="32"/>
      <c r="OAE153" s="32"/>
      <c r="OAF153" s="32"/>
      <c r="OAG153" s="33"/>
      <c r="OAK153" s="29"/>
      <c r="OAL153" s="29"/>
      <c r="OAM153" s="30" t="s">
        <v>158</v>
      </c>
      <c r="OAO153" s="31"/>
      <c r="OAT153" s="32"/>
      <c r="OAU153" s="32"/>
      <c r="OAV153" s="32"/>
      <c r="OAW153" s="33"/>
      <c r="OBA153" s="29"/>
      <c r="OBB153" s="29"/>
      <c r="OBC153" s="30" t="s">
        <v>158</v>
      </c>
      <c r="OBE153" s="31"/>
      <c r="OBJ153" s="32"/>
      <c r="OBK153" s="32"/>
      <c r="OBL153" s="32"/>
      <c r="OBM153" s="33"/>
      <c r="OBQ153" s="29"/>
      <c r="OBR153" s="29"/>
      <c r="OBS153" s="30" t="s">
        <v>158</v>
      </c>
      <c r="OBU153" s="31"/>
      <c r="OBZ153" s="32"/>
      <c r="OCA153" s="32"/>
      <c r="OCB153" s="32"/>
      <c r="OCC153" s="33"/>
      <c r="OCG153" s="29"/>
      <c r="OCH153" s="29"/>
      <c r="OCI153" s="30" t="s">
        <v>158</v>
      </c>
      <c r="OCK153" s="31"/>
      <c r="OCP153" s="32"/>
      <c r="OCQ153" s="32"/>
      <c r="OCR153" s="32"/>
      <c r="OCS153" s="33"/>
      <c r="OCW153" s="29"/>
      <c r="OCX153" s="29"/>
      <c r="OCY153" s="30" t="s">
        <v>158</v>
      </c>
      <c r="ODA153" s="31"/>
      <c r="ODF153" s="32"/>
      <c r="ODG153" s="32"/>
      <c r="ODH153" s="32"/>
      <c r="ODI153" s="33"/>
      <c r="ODM153" s="29"/>
      <c r="ODN153" s="29"/>
      <c r="ODO153" s="30" t="s">
        <v>158</v>
      </c>
      <c r="ODQ153" s="31"/>
      <c r="ODV153" s="32"/>
      <c r="ODW153" s="32"/>
      <c r="ODX153" s="32"/>
      <c r="ODY153" s="33"/>
      <c r="OEC153" s="29"/>
      <c r="OED153" s="29"/>
      <c r="OEE153" s="30" t="s">
        <v>158</v>
      </c>
      <c r="OEG153" s="31"/>
      <c r="OEL153" s="32"/>
      <c r="OEM153" s="32"/>
      <c r="OEN153" s="32"/>
      <c r="OEO153" s="33"/>
      <c r="OES153" s="29"/>
      <c r="OET153" s="29"/>
      <c r="OEU153" s="30" t="s">
        <v>158</v>
      </c>
      <c r="OEW153" s="31"/>
      <c r="OFB153" s="32"/>
      <c r="OFC153" s="32"/>
      <c r="OFD153" s="32"/>
      <c r="OFE153" s="33"/>
      <c r="OFI153" s="29"/>
      <c r="OFJ153" s="29"/>
      <c r="OFK153" s="30" t="s">
        <v>158</v>
      </c>
      <c r="OFM153" s="31"/>
      <c r="OFR153" s="32"/>
      <c r="OFS153" s="32"/>
      <c r="OFT153" s="32"/>
      <c r="OFU153" s="33"/>
      <c r="OFY153" s="29"/>
      <c r="OFZ153" s="29"/>
      <c r="OGA153" s="30" t="s">
        <v>158</v>
      </c>
      <c r="OGC153" s="31"/>
      <c r="OGH153" s="32"/>
      <c r="OGI153" s="32"/>
      <c r="OGJ153" s="32"/>
      <c r="OGK153" s="33"/>
      <c r="OGO153" s="29"/>
      <c r="OGP153" s="29"/>
      <c r="OGQ153" s="30" t="s">
        <v>158</v>
      </c>
      <c r="OGS153" s="31"/>
      <c r="OGX153" s="32"/>
      <c r="OGY153" s="32"/>
      <c r="OGZ153" s="32"/>
      <c r="OHA153" s="33"/>
      <c r="OHE153" s="29"/>
      <c r="OHF153" s="29"/>
      <c r="OHG153" s="30" t="s">
        <v>158</v>
      </c>
      <c r="OHI153" s="31"/>
      <c r="OHN153" s="32"/>
      <c r="OHO153" s="32"/>
      <c r="OHP153" s="32"/>
      <c r="OHQ153" s="33"/>
      <c r="OHU153" s="29"/>
      <c r="OHV153" s="29"/>
      <c r="OHW153" s="30" t="s">
        <v>158</v>
      </c>
      <c r="OHY153" s="31"/>
      <c r="OID153" s="32"/>
      <c r="OIE153" s="32"/>
      <c r="OIF153" s="32"/>
      <c r="OIG153" s="33"/>
      <c r="OIK153" s="29"/>
      <c r="OIL153" s="29"/>
      <c r="OIM153" s="30" t="s">
        <v>158</v>
      </c>
      <c r="OIO153" s="31"/>
      <c r="OIT153" s="32"/>
      <c r="OIU153" s="32"/>
      <c r="OIV153" s="32"/>
      <c r="OIW153" s="33"/>
      <c r="OJA153" s="29"/>
      <c r="OJB153" s="29"/>
      <c r="OJC153" s="30" t="s">
        <v>158</v>
      </c>
      <c r="OJE153" s="31"/>
      <c r="OJJ153" s="32"/>
      <c r="OJK153" s="32"/>
      <c r="OJL153" s="32"/>
      <c r="OJM153" s="33"/>
      <c r="OJQ153" s="29"/>
      <c r="OJR153" s="29"/>
      <c r="OJS153" s="30" t="s">
        <v>158</v>
      </c>
      <c r="OJU153" s="31"/>
      <c r="OJZ153" s="32"/>
      <c r="OKA153" s="32"/>
      <c r="OKB153" s="32"/>
      <c r="OKC153" s="33"/>
      <c r="OKG153" s="29"/>
      <c r="OKH153" s="29"/>
      <c r="OKI153" s="30" t="s">
        <v>158</v>
      </c>
      <c r="OKK153" s="31"/>
      <c r="OKP153" s="32"/>
      <c r="OKQ153" s="32"/>
      <c r="OKR153" s="32"/>
      <c r="OKS153" s="33"/>
      <c r="OKW153" s="29"/>
      <c r="OKX153" s="29"/>
      <c r="OKY153" s="30" t="s">
        <v>158</v>
      </c>
      <c r="OLA153" s="31"/>
      <c r="OLF153" s="32"/>
      <c r="OLG153" s="32"/>
      <c r="OLH153" s="32"/>
      <c r="OLI153" s="33"/>
      <c r="OLM153" s="29"/>
      <c r="OLN153" s="29"/>
      <c r="OLO153" s="30" t="s">
        <v>158</v>
      </c>
      <c r="OLQ153" s="31"/>
      <c r="OLV153" s="32"/>
      <c r="OLW153" s="32"/>
      <c r="OLX153" s="32"/>
      <c r="OLY153" s="33"/>
      <c r="OMC153" s="29"/>
      <c r="OMD153" s="29"/>
      <c r="OME153" s="30" t="s">
        <v>158</v>
      </c>
      <c r="OMG153" s="31"/>
      <c r="OML153" s="32"/>
      <c r="OMM153" s="32"/>
      <c r="OMN153" s="32"/>
      <c r="OMO153" s="33"/>
      <c r="OMS153" s="29"/>
      <c r="OMT153" s="29"/>
      <c r="OMU153" s="30" t="s">
        <v>158</v>
      </c>
      <c r="OMW153" s="31"/>
      <c r="ONB153" s="32"/>
      <c r="ONC153" s="32"/>
      <c r="OND153" s="32"/>
      <c r="ONE153" s="33"/>
      <c r="ONI153" s="29"/>
      <c r="ONJ153" s="29"/>
      <c r="ONK153" s="30" t="s">
        <v>158</v>
      </c>
      <c r="ONM153" s="31"/>
      <c r="ONR153" s="32"/>
      <c r="ONS153" s="32"/>
      <c r="ONT153" s="32"/>
      <c r="ONU153" s="33"/>
      <c r="ONY153" s="29"/>
      <c r="ONZ153" s="29"/>
      <c r="OOA153" s="30" t="s">
        <v>158</v>
      </c>
      <c r="OOC153" s="31"/>
      <c r="OOH153" s="32"/>
      <c r="OOI153" s="32"/>
      <c r="OOJ153" s="32"/>
      <c r="OOK153" s="33"/>
      <c r="OOO153" s="29"/>
      <c r="OOP153" s="29"/>
      <c r="OOQ153" s="30" t="s">
        <v>158</v>
      </c>
      <c r="OOS153" s="31"/>
      <c r="OOX153" s="32"/>
      <c r="OOY153" s="32"/>
      <c r="OOZ153" s="32"/>
      <c r="OPA153" s="33"/>
      <c r="OPE153" s="29"/>
      <c r="OPF153" s="29"/>
      <c r="OPG153" s="30" t="s">
        <v>158</v>
      </c>
      <c r="OPI153" s="31"/>
      <c r="OPN153" s="32"/>
      <c r="OPO153" s="32"/>
      <c r="OPP153" s="32"/>
      <c r="OPQ153" s="33"/>
      <c r="OPU153" s="29"/>
      <c r="OPV153" s="29"/>
      <c r="OPW153" s="30" t="s">
        <v>158</v>
      </c>
      <c r="OPY153" s="31"/>
      <c r="OQD153" s="32"/>
      <c r="OQE153" s="32"/>
      <c r="OQF153" s="32"/>
      <c r="OQG153" s="33"/>
      <c r="OQK153" s="29"/>
      <c r="OQL153" s="29"/>
      <c r="OQM153" s="30" t="s">
        <v>158</v>
      </c>
      <c r="OQO153" s="31"/>
      <c r="OQT153" s="32"/>
      <c r="OQU153" s="32"/>
      <c r="OQV153" s="32"/>
      <c r="OQW153" s="33"/>
      <c r="ORA153" s="29"/>
      <c r="ORB153" s="29"/>
      <c r="ORC153" s="30" t="s">
        <v>158</v>
      </c>
      <c r="ORE153" s="31"/>
      <c r="ORJ153" s="32"/>
      <c r="ORK153" s="32"/>
      <c r="ORL153" s="32"/>
      <c r="ORM153" s="33"/>
      <c r="ORQ153" s="29"/>
      <c r="ORR153" s="29"/>
      <c r="ORS153" s="30" t="s">
        <v>158</v>
      </c>
      <c r="ORU153" s="31"/>
      <c r="ORZ153" s="32"/>
      <c r="OSA153" s="32"/>
      <c r="OSB153" s="32"/>
      <c r="OSC153" s="33"/>
      <c r="OSG153" s="29"/>
      <c r="OSH153" s="29"/>
      <c r="OSI153" s="30" t="s">
        <v>158</v>
      </c>
      <c r="OSK153" s="31"/>
      <c r="OSP153" s="32"/>
      <c r="OSQ153" s="32"/>
      <c r="OSR153" s="32"/>
      <c r="OSS153" s="33"/>
      <c r="OSW153" s="29"/>
      <c r="OSX153" s="29"/>
      <c r="OSY153" s="30" t="s">
        <v>158</v>
      </c>
      <c r="OTA153" s="31"/>
      <c r="OTF153" s="32"/>
      <c r="OTG153" s="32"/>
      <c r="OTH153" s="32"/>
      <c r="OTI153" s="33"/>
      <c r="OTM153" s="29"/>
      <c r="OTN153" s="29"/>
      <c r="OTO153" s="30" t="s">
        <v>158</v>
      </c>
      <c r="OTQ153" s="31"/>
      <c r="OTV153" s="32"/>
      <c r="OTW153" s="32"/>
      <c r="OTX153" s="32"/>
      <c r="OTY153" s="33"/>
      <c r="OUC153" s="29"/>
      <c r="OUD153" s="29"/>
      <c r="OUE153" s="30" t="s">
        <v>158</v>
      </c>
      <c r="OUG153" s="31"/>
      <c r="OUL153" s="32"/>
      <c r="OUM153" s="32"/>
      <c r="OUN153" s="32"/>
      <c r="OUO153" s="33"/>
      <c r="OUS153" s="29"/>
      <c r="OUT153" s="29"/>
      <c r="OUU153" s="30" t="s">
        <v>158</v>
      </c>
      <c r="OUW153" s="31"/>
      <c r="OVB153" s="32"/>
      <c r="OVC153" s="32"/>
      <c r="OVD153" s="32"/>
      <c r="OVE153" s="33"/>
      <c r="OVI153" s="29"/>
      <c r="OVJ153" s="29"/>
      <c r="OVK153" s="30" t="s">
        <v>158</v>
      </c>
      <c r="OVM153" s="31"/>
      <c r="OVR153" s="32"/>
      <c r="OVS153" s="32"/>
      <c r="OVT153" s="32"/>
      <c r="OVU153" s="33"/>
      <c r="OVY153" s="29"/>
      <c r="OVZ153" s="29"/>
      <c r="OWA153" s="30" t="s">
        <v>158</v>
      </c>
      <c r="OWC153" s="31"/>
      <c r="OWH153" s="32"/>
      <c r="OWI153" s="32"/>
      <c r="OWJ153" s="32"/>
      <c r="OWK153" s="33"/>
      <c r="OWO153" s="29"/>
      <c r="OWP153" s="29"/>
      <c r="OWQ153" s="30" t="s">
        <v>158</v>
      </c>
      <c r="OWS153" s="31"/>
      <c r="OWX153" s="32"/>
      <c r="OWY153" s="32"/>
      <c r="OWZ153" s="32"/>
      <c r="OXA153" s="33"/>
      <c r="OXE153" s="29"/>
      <c r="OXF153" s="29"/>
      <c r="OXG153" s="30" t="s">
        <v>158</v>
      </c>
      <c r="OXI153" s="31"/>
      <c r="OXN153" s="32"/>
      <c r="OXO153" s="32"/>
      <c r="OXP153" s="32"/>
      <c r="OXQ153" s="33"/>
      <c r="OXU153" s="29"/>
      <c r="OXV153" s="29"/>
      <c r="OXW153" s="30" t="s">
        <v>158</v>
      </c>
      <c r="OXY153" s="31"/>
      <c r="OYD153" s="32"/>
      <c r="OYE153" s="32"/>
      <c r="OYF153" s="32"/>
      <c r="OYG153" s="33"/>
      <c r="OYK153" s="29"/>
      <c r="OYL153" s="29"/>
      <c r="OYM153" s="30" t="s">
        <v>158</v>
      </c>
      <c r="OYO153" s="31"/>
      <c r="OYT153" s="32"/>
      <c r="OYU153" s="32"/>
      <c r="OYV153" s="32"/>
      <c r="OYW153" s="33"/>
      <c r="OZA153" s="29"/>
      <c r="OZB153" s="29"/>
      <c r="OZC153" s="30" t="s">
        <v>158</v>
      </c>
      <c r="OZE153" s="31"/>
      <c r="OZJ153" s="32"/>
      <c r="OZK153" s="32"/>
      <c r="OZL153" s="32"/>
      <c r="OZM153" s="33"/>
      <c r="OZQ153" s="29"/>
      <c r="OZR153" s="29"/>
      <c r="OZS153" s="30" t="s">
        <v>158</v>
      </c>
      <c r="OZU153" s="31"/>
      <c r="OZZ153" s="32"/>
      <c r="PAA153" s="32"/>
      <c r="PAB153" s="32"/>
      <c r="PAC153" s="33"/>
      <c r="PAG153" s="29"/>
      <c r="PAH153" s="29"/>
      <c r="PAI153" s="30" t="s">
        <v>158</v>
      </c>
      <c r="PAK153" s="31"/>
      <c r="PAP153" s="32"/>
      <c r="PAQ153" s="32"/>
      <c r="PAR153" s="32"/>
      <c r="PAS153" s="33"/>
      <c r="PAW153" s="29"/>
      <c r="PAX153" s="29"/>
      <c r="PAY153" s="30" t="s">
        <v>158</v>
      </c>
      <c r="PBA153" s="31"/>
      <c r="PBF153" s="32"/>
      <c r="PBG153" s="32"/>
      <c r="PBH153" s="32"/>
      <c r="PBI153" s="33"/>
      <c r="PBM153" s="29"/>
      <c r="PBN153" s="29"/>
      <c r="PBO153" s="30" t="s">
        <v>158</v>
      </c>
      <c r="PBQ153" s="31"/>
      <c r="PBV153" s="32"/>
      <c r="PBW153" s="32"/>
      <c r="PBX153" s="32"/>
      <c r="PBY153" s="33"/>
      <c r="PCC153" s="29"/>
      <c r="PCD153" s="29"/>
      <c r="PCE153" s="30" t="s">
        <v>158</v>
      </c>
      <c r="PCG153" s="31"/>
      <c r="PCL153" s="32"/>
      <c r="PCM153" s="32"/>
      <c r="PCN153" s="32"/>
      <c r="PCO153" s="33"/>
      <c r="PCS153" s="29"/>
      <c r="PCT153" s="29"/>
      <c r="PCU153" s="30" t="s">
        <v>158</v>
      </c>
      <c r="PCW153" s="31"/>
      <c r="PDB153" s="32"/>
      <c r="PDC153" s="32"/>
      <c r="PDD153" s="32"/>
      <c r="PDE153" s="33"/>
      <c r="PDI153" s="29"/>
      <c r="PDJ153" s="29"/>
      <c r="PDK153" s="30" t="s">
        <v>158</v>
      </c>
      <c r="PDM153" s="31"/>
      <c r="PDR153" s="32"/>
      <c r="PDS153" s="32"/>
      <c r="PDT153" s="32"/>
      <c r="PDU153" s="33"/>
      <c r="PDY153" s="29"/>
      <c r="PDZ153" s="29"/>
      <c r="PEA153" s="30" t="s">
        <v>158</v>
      </c>
      <c r="PEC153" s="31"/>
      <c r="PEH153" s="32"/>
      <c r="PEI153" s="32"/>
      <c r="PEJ153" s="32"/>
      <c r="PEK153" s="33"/>
      <c r="PEO153" s="29"/>
      <c r="PEP153" s="29"/>
      <c r="PEQ153" s="30" t="s">
        <v>158</v>
      </c>
      <c r="PES153" s="31"/>
      <c r="PEX153" s="32"/>
      <c r="PEY153" s="32"/>
      <c r="PEZ153" s="32"/>
      <c r="PFA153" s="33"/>
      <c r="PFE153" s="29"/>
      <c r="PFF153" s="29"/>
      <c r="PFG153" s="30" t="s">
        <v>158</v>
      </c>
      <c r="PFI153" s="31"/>
      <c r="PFN153" s="32"/>
      <c r="PFO153" s="32"/>
      <c r="PFP153" s="32"/>
      <c r="PFQ153" s="33"/>
      <c r="PFU153" s="29"/>
      <c r="PFV153" s="29"/>
      <c r="PFW153" s="30" t="s">
        <v>158</v>
      </c>
      <c r="PFY153" s="31"/>
      <c r="PGD153" s="32"/>
      <c r="PGE153" s="32"/>
      <c r="PGF153" s="32"/>
      <c r="PGG153" s="33"/>
      <c r="PGK153" s="29"/>
      <c r="PGL153" s="29"/>
      <c r="PGM153" s="30" t="s">
        <v>158</v>
      </c>
      <c r="PGO153" s="31"/>
      <c r="PGT153" s="32"/>
      <c r="PGU153" s="32"/>
      <c r="PGV153" s="32"/>
      <c r="PGW153" s="33"/>
      <c r="PHA153" s="29"/>
      <c r="PHB153" s="29"/>
      <c r="PHC153" s="30" t="s">
        <v>158</v>
      </c>
      <c r="PHE153" s="31"/>
      <c r="PHJ153" s="32"/>
      <c r="PHK153" s="32"/>
      <c r="PHL153" s="32"/>
      <c r="PHM153" s="33"/>
      <c r="PHQ153" s="29"/>
      <c r="PHR153" s="29"/>
      <c r="PHS153" s="30" t="s">
        <v>158</v>
      </c>
      <c r="PHU153" s="31"/>
      <c r="PHZ153" s="32"/>
      <c r="PIA153" s="32"/>
      <c r="PIB153" s="32"/>
      <c r="PIC153" s="33"/>
      <c r="PIG153" s="29"/>
      <c r="PIH153" s="29"/>
      <c r="PII153" s="30" t="s">
        <v>158</v>
      </c>
      <c r="PIK153" s="31"/>
      <c r="PIP153" s="32"/>
      <c r="PIQ153" s="32"/>
      <c r="PIR153" s="32"/>
      <c r="PIS153" s="33"/>
      <c r="PIW153" s="29"/>
      <c r="PIX153" s="29"/>
      <c r="PIY153" s="30" t="s">
        <v>158</v>
      </c>
      <c r="PJA153" s="31"/>
      <c r="PJF153" s="32"/>
      <c r="PJG153" s="32"/>
      <c r="PJH153" s="32"/>
      <c r="PJI153" s="33"/>
      <c r="PJM153" s="29"/>
      <c r="PJN153" s="29"/>
      <c r="PJO153" s="30" t="s">
        <v>158</v>
      </c>
      <c r="PJQ153" s="31"/>
      <c r="PJV153" s="32"/>
      <c r="PJW153" s="32"/>
      <c r="PJX153" s="32"/>
      <c r="PJY153" s="33"/>
      <c r="PKC153" s="29"/>
      <c r="PKD153" s="29"/>
      <c r="PKE153" s="30" t="s">
        <v>158</v>
      </c>
      <c r="PKG153" s="31"/>
      <c r="PKL153" s="32"/>
      <c r="PKM153" s="32"/>
      <c r="PKN153" s="32"/>
      <c r="PKO153" s="33"/>
      <c r="PKS153" s="29"/>
      <c r="PKT153" s="29"/>
      <c r="PKU153" s="30" t="s">
        <v>158</v>
      </c>
      <c r="PKW153" s="31"/>
      <c r="PLB153" s="32"/>
      <c r="PLC153" s="32"/>
      <c r="PLD153" s="32"/>
      <c r="PLE153" s="33"/>
      <c r="PLI153" s="29"/>
      <c r="PLJ153" s="29"/>
      <c r="PLK153" s="30" t="s">
        <v>158</v>
      </c>
      <c r="PLM153" s="31"/>
      <c r="PLR153" s="32"/>
      <c r="PLS153" s="32"/>
      <c r="PLT153" s="32"/>
      <c r="PLU153" s="33"/>
      <c r="PLY153" s="29"/>
      <c r="PLZ153" s="29"/>
      <c r="PMA153" s="30" t="s">
        <v>158</v>
      </c>
      <c r="PMC153" s="31"/>
      <c r="PMH153" s="32"/>
      <c r="PMI153" s="32"/>
      <c r="PMJ153" s="32"/>
      <c r="PMK153" s="33"/>
      <c r="PMO153" s="29"/>
      <c r="PMP153" s="29"/>
      <c r="PMQ153" s="30" t="s">
        <v>158</v>
      </c>
      <c r="PMS153" s="31"/>
      <c r="PMX153" s="32"/>
      <c r="PMY153" s="32"/>
      <c r="PMZ153" s="32"/>
      <c r="PNA153" s="33"/>
      <c r="PNE153" s="29"/>
      <c r="PNF153" s="29"/>
      <c r="PNG153" s="30" t="s">
        <v>158</v>
      </c>
      <c r="PNI153" s="31"/>
      <c r="PNN153" s="32"/>
      <c r="PNO153" s="32"/>
      <c r="PNP153" s="32"/>
      <c r="PNQ153" s="33"/>
      <c r="PNU153" s="29"/>
      <c r="PNV153" s="29"/>
      <c r="PNW153" s="30" t="s">
        <v>158</v>
      </c>
      <c r="PNY153" s="31"/>
      <c r="POD153" s="32"/>
      <c r="POE153" s="32"/>
      <c r="POF153" s="32"/>
      <c r="POG153" s="33"/>
      <c r="POK153" s="29"/>
      <c r="POL153" s="29"/>
      <c r="POM153" s="30" t="s">
        <v>158</v>
      </c>
      <c r="POO153" s="31"/>
      <c r="POT153" s="32"/>
      <c r="POU153" s="32"/>
      <c r="POV153" s="32"/>
      <c r="POW153" s="33"/>
      <c r="PPA153" s="29"/>
      <c r="PPB153" s="29"/>
      <c r="PPC153" s="30" t="s">
        <v>158</v>
      </c>
      <c r="PPE153" s="31"/>
      <c r="PPJ153" s="32"/>
      <c r="PPK153" s="32"/>
      <c r="PPL153" s="32"/>
      <c r="PPM153" s="33"/>
      <c r="PPQ153" s="29"/>
      <c r="PPR153" s="29"/>
      <c r="PPS153" s="30" t="s">
        <v>158</v>
      </c>
      <c r="PPU153" s="31"/>
      <c r="PPZ153" s="32"/>
      <c r="PQA153" s="32"/>
      <c r="PQB153" s="32"/>
      <c r="PQC153" s="33"/>
      <c r="PQG153" s="29"/>
      <c r="PQH153" s="29"/>
      <c r="PQI153" s="30" t="s">
        <v>158</v>
      </c>
      <c r="PQK153" s="31"/>
      <c r="PQP153" s="32"/>
      <c r="PQQ153" s="32"/>
      <c r="PQR153" s="32"/>
      <c r="PQS153" s="33"/>
      <c r="PQW153" s="29"/>
      <c r="PQX153" s="29"/>
      <c r="PQY153" s="30" t="s">
        <v>158</v>
      </c>
      <c r="PRA153" s="31"/>
      <c r="PRF153" s="32"/>
      <c r="PRG153" s="32"/>
      <c r="PRH153" s="32"/>
      <c r="PRI153" s="33"/>
      <c r="PRM153" s="29"/>
      <c r="PRN153" s="29"/>
      <c r="PRO153" s="30" t="s">
        <v>158</v>
      </c>
      <c r="PRQ153" s="31"/>
      <c r="PRV153" s="32"/>
      <c r="PRW153" s="32"/>
      <c r="PRX153" s="32"/>
      <c r="PRY153" s="33"/>
      <c r="PSC153" s="29"/>
      <c r="PSD153" s="29"/>
      <c r="PSE153" s="30" t="s">
        <v>158</v>
      </c>
      <c r="PSG153" s="31"/>
      <c r="PSL153" s="32"/>
      <c r="PSM153" s="32"/>
      <c r="PSN153" s="32"/>
      <c r="PSO153" s="33"/>
      <c r="PSS153" s="29"/>
      <c r="PST153" s="29"/>
      <c r="PSU153" s="30" t="s">
        <v>158</v>
      </c>
      <c r="PSW153" s="31"/>
      <c r="PTB153" s="32"/>
      <c r="PTC153" s="32"/>
      <c r="PTD153" s="32"/>
      <c r="PTE153" s="33"/>
      <c r="PTI153" s="29"/>
      <c r="PTJ153" s="29"/>
      <c r="PTK153" s="30" t="s">
        <v>158</v>
      </c>
      <c r="PTM153" s="31"/>
      <c r="PTR153" s="32"/>
      <c r="PTS153" s="32"/>
      <c r="PTT153" s="32"/>
      <c r="PTU153" s="33"/>
      <c r="PTY153" s="29"/>
      <c r="PTZ153" s="29"/>
      <c r="PUA153" s="30" t="s">
        <v>158</v>
      </c>
      <c r="PUC153" s="31"/>
      <c r="PUH153" s="32"/>
      <c r="PUI153" s="32"/>
      <c r="PUJ153" s="32"/>
      <c r="PUK153" s="33"/>
      <c r="PUO153" s="29"/>
      <c r="PUP153" s="29"/>
      <c r="PUQ153" s="30" t="s">
        <v>158</v>
      </c>
      <c r="PUS153" s="31"/>
      <c r="PUX153" s="32"/>
      <c r="PUY153" s="32"/>
      <c r="PUZ153" s="32"/>
      <c r="PVA153" s="33"/>
      <c r="PVE153" s="29"/>
      <c r="PVF153" s="29"/>
      <c r="PVG153" s="30" t="s">
        <v>158</v>
      </c>
      <c r="PVI153" s="31"/>
      <c r="PVN153" s="32"/>
      <c r="PVO153" s="32"/>
      <c r="PVP153" s="32"/>
      <c r="PVQ153" s="33"/>
      <c r="PVU153" s="29"/>
      <c r="PVV153" s="29"/>
      <c r="PVW153" s="30" t="s">
        <v>158</v>
      </c>
      <c r="PVY153" s="31"/>
      <c r="PWD153" s="32"/>
      <c r="PWE153" s="32"/>
      <c r="PWF153" s="32"/>
      <c r="PWG153" s="33"/>
      <c r="PWK153" s="29"/>
      <c r="PWL153" s="29"/>
      <c r="PWM153" s="30" t="s">
        <v>158</v>
      </c>
      <c r="PWO153" s="31"/>
      <c r="PWT153" s="32"/>
      <c r="PWU153" s="32"/>
      <c r="PWV153" s="32"/>
      <c r="PWW153" s="33"/>
      <c r="PXA153" s="29"/>
      <c r="PXB153" s="29"/>
      <c r="PXC153" s="30" t="s">
        <v>158</v>
      </c>
      <c r="PXE153" s="31"/>
      <c r="PXJ153" s="32"/>
      <c r="PXK153" s="32"/>
      <c r="PXL153" s="32"/>
      <c r="PXM153" s="33"/>
      <c r="PXQ153" s="29"/>
      <c r="PXR153" s="29"/>
      <c r="PXS153" s="30" t="s">
        <v>158</v>
      </c>
      <c r="PXU153" s="31"/>
      <c r="PXZ153" s="32"/>
      <c r="PYA153" s="32"/>
      <c r="PYB153" s="32"/>
      <c r="PYC153" s="33"/>
      <c r="PYG153" s="29"/>
      <c r="PYH153" s="29"/>
      <c r="PYI153" s="30" t="s">
        <v>158</v>
      </c>
      <c r="PYK153" s="31"/>
      <c r="PYP153" s="32"/>
      <c r="PYQ153" s="32"/>
      <c r="PYR153" s="32"/>
      <c r="PYS153" s="33"/>
      <c r="PYW153" s="29"/>
      <c r="PYX153" s="29"/>
      <c r="PYY153" s="30" t="s">
        <v>158</v>
      </c>
      <c r="PZA153" s="31"/>
      <c r="PZF153" s="32"/>
      <c r="PZG153" s="32"/>
      <c r="PZH153" s="32"/>
      <c r="PZI153" s="33"/>
      <c r="PZM153" s="29"/>
      <c r="PZN153" s="29"/>
      <c r="PZO153" s="30" t="s">
        <v>158</v>
      </c>
      <c r="PZQ153" s="31"/>
      <c r="PZV153" s="32"/>
      <c r="PZW153" s="32"/>
      <c r="PZX153" s="32"/>
      <c r="PZY153" s="33"/>
      <c r="QAC153" s="29"/>
      <c r="QAD153" s="29"/>
      <c r="QAE153" s="30" t="s">
        <v>158</v>
      </c>
      <c r="QAG153" s="31"/>
      <c r="QAL153" s="32"/>
      <c r="QAM153" s="32"/>
      <c r="QAN153" s="32"/>
      <c r="QAO153" s="33"/>
      <c r="QAS153" s="29"/>
      <c r="QAT153" s="29"/>
      <c r="QAU153" s="30" t="s">
        <v>158</v>
      </c>
      <c r="QAW153" s="31"/>
      <c r="QBB153" s="32"/>
      <c r="QBC153" s="32"/>
      <c r="QBD153" s="32"/>
      <c r="QBE153" s="33"/>
      <c r="QBI153" s="29"/>
      <c r="QBJ153" s="29"/>
      <c r="QBK153" s="30" t="s">
        <v>158</v>
      </c>
      <c r="QBM153" s="31"/>
      <c r="QBR153" s="32"/>
      <c r="QBS153" s="32"/>
      <c r="QBT153" s="32"/>
      <c r="QBU153" s="33"/>
      <c r="QBY153" s="29"/>
      <c r="QBZ153" s="29"/>
      <c r="QCA153" s="30" t="s">
        <v>158</v>
      </c>
      <c r="QCC153" s="31"/>
      <c r="QCH153" s="32"/>
      <c r="QCI153" s="32"/>
      <c r="QCJ153" s="32"/>
      <c r="QCK153" s="33"/>
      <c r="QCO153" s="29"/>
      <c r="QCP153" s="29"/>
      <c r="QCQ153" s="30" t="s">
        <v>158</v>
      </c>
      <c r="QCS153" s="31"/>
      <c r="QCX153" s="32"/>
      <c r="QCY153" s="32"/>
      <c r="QCZ153" s="32"/>
      <c r="QDA153" s="33"/>
      <c r="QDE153" s="29"/>
      <c r="QDF153" s="29"/>
      <c r="QDG153" s="30" t="s">
        <v>158</v>
      </c>
      <c r="QDI153" s="31"/>
      <c r="QDN153" s="32"/>
      <c r="QDO153" s="32"/>
      <c r="QDP153" s="32"/>
      <c r="QDQ153" s="33"/>
      <c r="QDU153" s="29"/>
      <c r="QDV153" s="29"/>
      <c r="QDW153" s="30" t="s">
        <v>158</v>
      </c>
      <c r="QDY153" s="31"/>
      <c r="QED153" s="32"/>
      <c r="QEE153" s="32"/>
      <c r="QEF153" s="32"/>
      <c r="QEG153" s="33"/>
      <c r="QEK153" s="29"/>
      <c r="QEL153" s="29"/>
      <c r="QEM153" s="30" t="s">
        <v>158</v>
      </c>
      <c r="QEO153" s="31"/>
      <c r="QET153" s="32"/>
      <c r="QEU153" s="32"/>
      <c r="QEV153" s="32"/>
      <c r="QEW153" s="33"/>
      <c r="QFA153" s="29"/>
      <c r="QFB153" s="29"/>
      <c r="QFC153" s="30" t="s">
        <v>158</v>
      </c>
      <c r="QFE153" s="31"/>
      <c r="QFJ153" s="32"/>
      <c r="QFK153" s="32"/>
      <c r="QFL153" s="32"/>
      <c r="QFM153" s="33"/>
      <c r="QFQ153" s="29"/>
      <c r="QFR153" s="29"/>
      <c r="QFS153" s="30" t="s">
        <v>158</v>
      </c>
      <c r="QFU153" s="31"/>
      <c r="QFZ153" s="32"/>
      <c r="QGA153" s="32"/>
      <c r="QGB153" s="32"/>
      <c r="QGC153" s="33"/>
      <c r="QGG153" s="29"/>
      <c r="QGH153" s="29"/>
      <c r="QGI153" s="30" t="s">
        <v>158</v>
      </c>
      <c r="QGK153" s="31"/>
      <c r="QGP153" s="32"/>
      <c r="QGQ153" s="32"/>
      <c r="QGR153" s="32"/>
      <c r="QGS153" s="33"/>
      <c r="QGW153" s="29"/>
      <c r="QGX153" s="29"/>
      <c r="QGY153" s="30" t="s">
        <v>158</v>
      </c>
      <c r="QHA153" s="31"/>
      <c r="QHF153" s="32"/>
      <c r="QHG153" s="32"/>
      <c r="QHH153" s="32"/>
      <c r="QHI153" s="33"/>
      <c r="QHM153" s="29"/>
      <c r="QHN153" s="29"/>
      <c r="QHO153" s="30" t="s">
        <v>158</v>
      </c>
      <c r="QHQ153" s="31"/>
      <c r="QHV153" s="32"/>
      <c r="QHW153" s="32"/>
      <c r="QHX153" s="32"/>
      <c r="QHY153" s="33"/>
      <c r="QIC153" s="29"/>
      <c r="QID153" s="29"/>
      <c r="QIE153" s="30" t="s">
        <v>158</v>
      </c>
      <c r="QIG153" s="31"/>
      <c r="QIL153" s="32"/>
      <c r="QIM153" s="32"/>
      <c r="QIN153" s="32"/>
      <c r="QIO153" s="33"/>
      <c r="QIS153" s="29"/>
      <c r="QIT153" s="29"/>
      <c r="QIU153" s="30" t="s">
        <v>158</v>
      </c>
      <c r="QIW153" s="31"/>
      <c r="QJB153" s="32"/>
      <c r="QJC153" s="32"/>
      <c r="QJD153" s="32"/>
      <c r="QJE153" s="33"/>
      <c r="QJI153" s="29"/>
      <c r="QJJ153" s="29"/>
      <c r="QJK153" s="30" t="s">
        <v>158</v>
      </c>
      <c r="QJM153" s="31"/>
      <c r="QJR153" s="32"/>
      <c r="QJS153" s="32"/>
      <c r="QJT153" s="32"/>
      <c r="QJU153" s="33"/>
      <c r="QJY153" s="29"/>
      <c r="QJZ153" s="29"/>
      <c r="QKA153" s="30" t="s">
        <v>158</v>
      </c>
      <c r="QKC153" s="31"/>
      <c r="QKH153" s="32"/>
      <c r="QKI153" s="32"/>
      <c r="QKJ153" s="32"/>
      <c r="QKK153" s="33"/>
      <c r="QKO153" s="29"/>
      <c r="QKP153" s="29"/>
      <c r="QKQ153" s="30" t="s">
        <v>158</v>
      </c>
      <c r="QKS153" s="31"/>
      <c r="QKX153" s="32"/>
      <c r="QKY153" s="32"/>
      <c r="QKZ153" s="32"/>
      <c r="QLA153" s="33"/>
      <c r="QLE153" s="29"/>
      <c r="QLF153" s="29"/>
      <c r="QLG153" s="30" t="s">
        <v>158</v>
      </c>
      <c r="QLI153" s="31"/>
      <c r="QLN153" s="32"/>
      <c r="QLO153" s="32"/>
      <c r="QLP153" s="32"/>
      <c r="QLQ153" s="33"/>
      <c r="QLU153" s="29"/>
      <c r="QLV153" s="29"/>
      <c r="QLW153" s="30" t="s">
        <v>158</v>
      </c>
      <c r="QLY153" s="31"/>
      <c r="QMD153" s="32"/>
      <c r="QME153" s="32"/>
      <c r="QMF153" s="32"/>
      <c r="QMG153" s="33"/>
      <c r="QMK153" s="29"/>
      <c r="QML153" s="29"/>
      <c r="QMM153" s="30" t="s">
        <v>158</v>
      </c>
      <c r="QMO153" s="31"/>
      <c r="QMT153" s="32"/>
      <c r="QMU153" s="32"/>
      <c r="QMV153" s="32"/>
      <c r="QMW153" s="33"/>
      <c r="QNA153" s="29"/>
      <c r="QNB153" s="29"/>
      <c r="QNC153" s="30" t="s">
        <v>158</v>
      </c>
      <c r="QNE153" s="31"/>
      <c r="QNJ153" s="32"/>
      <c r="QNK153" s="32"/>
      <c r="QNL153" s="32"/>
      <c r="QNM153" s="33"/>
      <c r="QNQ153" s="29"/>
      <c r="QNR153" s="29"/>
      <c r="QNS153" s="30" t="s">
        <v>158</v>
      </c>
      <c r="QNU153" s="31"/>
      <c r="QNZ153" s="32"/>
      <c r="QOA153" s="32"/>
      <c r="QOB153" s="32"/>
      <c r="QOC153" s="33"/>
      <c r="QOG153" s="29"/>
      <c r="QOH153" s="29"/>
      <c r="QOI153" s="30" t="s">
        <v>158</v>
      </c>
      <c r="QOK153" s="31"/>
      <c r="QOP153" s="32"/>
      <c r="QOQ153" s="32"/>
      <c r="QOR153" s="32"/>
      <c r="QOS153" s="33"/>
      <c r="QOW153" s="29"/>
      <c r="QOX153" s="29"/>
      <c r="QOY153" s="30" t="s">
        <v>158</v>
      </c>
      <c r="QPA153" s="31"/>
      <c r="QPF153" s="32"/>
      <c r="QPG153" s="32"/>
      <c r="QPH153" s="32"/>
      <c r="QPI153" s="33"/>
      <c r="QPM153" s="29"/>
      <c r="QPN153" s="29"/>
      <c r="QPO153" s="30" t="s">
        <v>158</v>
      </c>
      <c r="QPQ153" s="31"/>
      <c r="QPV153" s="32"/>
      <c r="QPW153" s="32"/>
      <c r="QPX153" s="32"/>
      <c r="QPY153" s="33"/>
      <c r="QQC153" s="29"/>
      <c r="QQD153" s="29"/>
      <c r="QQE153" s="30" t="s">
        <v>158</v>
      </c>
      <c r="QQG153" s="31"/>
      <c r="QQL153" s="32"/>
      <c r="QQM153" s="32"/>
      <c r="QQN153" s="32"/>
      <c r="QQO153" s="33"/>
      <c r="QQS153" s="29"/>
      <c r="QQT153" s="29"/>
      <c r="QQU153" s="30" t="s">
        <v>158</v>
      </c>
      <c r="QQW153" s="31"/>
      <c r="QRB153" s="32"/>
      <c r="QRC153" s="32"/>
      <c r="QRD153" s="32"/>
      <c r="QRE153" s="33"/>
      <c r="QRI153" s="29"/>
      <c r="QRJ153" s="29"/>
      <c r="QRK153" s="30" t="s">
        <v>158</v>
      </c>
      <c r="QRM153" s="31"/>
      <c r="QRR153" s="32"/>
      <c r="QRS153" s="32"/>
      <c r="QRT153" s="32"/>
      <c r="QRU153" s="33"/>
      <c r="QRY153" s="29"/>
      <c r="QRZ153" s="29"/>
      <c r="QSA153" s="30" t="s">
        <v>158</v>
      </c>
      <c r="QSC153" s="31"/>
      <c r="QSH153" s="32"/>
      <c r="QSI153" s="32"/>
      <c r="QSJ153" s="32"/>
      <c r="QSK153" s="33"/>
      <c r="QSO153" s="29"/>
      <c r="QSP153" s="29"/>
      <c r="QSQ153" s="30" t="s">
        <v>158</v>
      </c>
      <c r="QSS153" s="31"/>
      <c r="QSX153" s="32"/>
      <c r="QSY153" s="32"/>
      <c r="QSZ153" s="32"/>
      <c r="QTA153" s="33"/>
      <c r="QTE153" s="29"/>
      <c r="QTF153" s="29"/>
      <c r="QTG153" s="30" t="s">
        <v>158</v>
      </c>
      <c r="QTI153" s="31"/>
      <c r="QTN153" s="32"/>
      <c r="QTO153" s="32"/>
      <c r="QTP153" s="32"/>
      <c r="QTQ153" s="33"/>
      <c r="QTU153" s="29"/>
      <c r="QTV153" s="29"/>
      <c r="QTW153" s="30" t="s">
        <v>158</v>
      </c>
      <c r="QTY153" s="31"/>
      <c r="QUD153" s="32"/>
      <c r="QUE153" s="32"/>
      <c r="QUF153" s="32"/>
      <c r="QUG153" s="33"/>
      <c r="QUK153" s="29"/>
      <c r="QUL153" s="29"/>
      <c r="QUM153" s="30" t="s">
        <v>158</v>
      </c>
      <c r="QUO153" s="31"/>
      <c r="QUT153" s="32"/>
      <c r="QUU153" s="32"/>
      <c r="QUV153" s="32"/>
      <c r="QUW153" s="33"/>
      <c r="QVA153" s="29"/>
      <c r="QVB153" s="29"/>
      <c r="QVC153" s="30" t="s">
        <v>158</v>
      </c>
      <c r="QVE153" s="31"/>
      <c r="QVJ153" s="32"/>
      <c r="QVK153" s="32"/>
      <c r="QVL153" s="32"/>
      <c r="QVM153" s="33"/>
      <c r="QVQ153" s="29"/>
      <c r="QVR153" s="29"/>
      <c r="QVS153" s="30" t="s">
        <v>158</v>
      </c>
      <c r="QVU153" s="31"/>
      <c r="QVZ153" s="32"/>
      <c r="QWA153" s="32"/>
      <c r="QWB153" s="32"/>
      <c r="QWC153" s="33"/>
      <c r="QWG153" s="29"/>
      <c r="QWH153" s="29"/>
      <c r="QWI153" s="30" t="s">
        <v>158</v>
      </c>
      <c r="QWK153" s="31"/>
      <c r="QWP153" s="32"/>
      <c r="QWQ153" s="32"/>
      <c r="QWR153" s="32"/>
      <c r="QWS153" s="33"/>
      <c r="QWW153" s="29"/>
      <c r="QWX153" s="29"/>
      <c r="QWY153" s="30" t="s">
        <v>158</v>
      </c>
      <c r="QXA153" s="31"/>
      <c r="QXF153" s="32"/>
      <c r="QXG153" s="32"/>
      <c r="QXH153" s="32"/>
      <c r="QXI153" s="33"/>
      <c r="QXM153" s="29"/>
      <c r="QXN153" s="29"/>
      <c r="QXO153" s="30" t="s">
        <v>158</v>
      </c>
      <c r="QXQ153" s="31"/>
      <c r="QXV153" s="32"/>
      <c r="QXW153" s="32"/>
      <c r="QXX153" s="32"/>
      <c r="QXY153" s="33"/>
      <c r="QYC153" s="29"/>
      <c r="QYD153" s="29"/>
      <c r="QYE153" s="30" t="s">
        <v>158</v>
      </c>
      <c r="QYG153" s="31"/>
      <c r="QYL153" s="32"/>
      <c r="QYM153" s="32"/>
      <c r="QYN153" s="32"/>
      <c r="QYO153" s="33"/>
      <c r="QYS153" s="29"/>
      <c r="QYT153" s="29"/>
      <c r="QYU153" s="30" t="s">
        <v>158</v>
      </c>
      <c r="QYW153" s="31"/>
      <c r="QZB153" s="32"/>
      <c r="QZC153" s="32"/>
      <c r="QZD153" s="32"/>
      <c r="QZE153" s="33"/>
      <c r="QZI153" s="29"/>
      <c r="QZJ153" s="29"/>
      <c r="QZK153" s="30" t="s">
        <v>158</v>
      </c>
      <c r="QZM153" s="31"/>
      <c r="QZR153" s="32"/>
      <c r="QZS153" s="32"/>
      <c r="QZT153" s="32"/>
      <c r="QZU153" s="33"/>
      <c r="QZY153" s="29"/>
      <c r="QZZ153" s="29"/>
      <c r="RAA153" s="30" t="s">
        <v>158</v>
      </c>
      <c r="RAC153" s="31"/>
      <c r="RAH153" s="32"/>
      <c r="RAI153" s="32"/>
      <c r="RAJ153" s="32"/>
      <c r="RAK153" s="33"/>
      <c r="RAO153" s="29"/>
      <c r="RAP153" s="29"/>
      <c r="RAQ153" s="30" t="s">
        <v>158</v>
      </c>
      <c r="RAS153" s="31"/>
      <c r="RAX153" s="32"/>
      <c r="RAY153" s="32"/>
      <c r="RAZ153" s="32"/>
      <c r="RBA153" s="33"/>
      <c r="RBE153" s="29"/>
      <c r="RBF153" s="29"/>
      <c r="RBG153" s="30" t="s">
        <v>158</v>
      </c>
      <c r="RBI153" s="31"/>
      <c r="RBN153" s="32"/>
      <c r="RBO153" s="32"/>
      <c r="RBP153" s="32"/>
      <c r="RBQ153" s="33"/>
      <c r="RBU153" s="29"/>
      <c r="RBV153" s="29"/>
      <c r="RBW153" s="30" t="s">
        <v>158</v>
      </c>
      <c r="RBY153" s="31"/>
      <c r="RCD153" s="32"/>
      <c r="RCE153" s="32"/>
      <c r="RCF153" s="32"/>
      <c r="RCG153" s="33"/>
      <c r="RCK153" s="29"/>
      <c r="RCL153" s="29"/>
      <c r="RCM153" s="30" t="s">
        <v>158</v>
      </c>
      <c r="RCO153" s="31"/>
      <c r="RCT153" s="32"/>
      <c r="RCU153" s="32"/>
      <c r="RCV153" s="32"/>
      <c r="RCW153" s="33"/>
      <c r="RDA153" s="29"/>
      <c r="RDB153" s="29"/>
      <c r="RDC153" s="30" t="s">
        <v>158</v>
      </c>
      <c r="RDE153" s="31"/>
      <c r="RDJ153" s="32"/>
      <c r="RDK153" s="32"/>
      <c r="RDL153" s="32"/>
      <c r="RDM153" s="33"/>
      <c r="RDQ153" s="29"/>
      <c r="RDR153" s="29"/>
      <c r="RDS153" s="30" t="s">
        <v>158</v>
      </c>
      <c r="RDU153" s="31"/>
      <c r="RDZ153" s="32"/>
      <c r="REA153" s="32"/>
      <c r="REB153" s="32"/>
      <c r="REC153" s="33"/>
      <c r="REG153" s="29"/>
      <c r="REH153" s="29"/>
      <c r="REI153" s="30" t="s">
        <v>158</v>
      </c>
      <c r="REK153" s="31"/>
      <c r="REP153" s="32"/>
      <c r="REQ153" s="32"/>
      <c r="RER153" s="32"/>
      <c r="RES153" s="33"/>
      <c r="REW153" s="29"/>
      <c r="REX153" s="29"/>
      <c r="REY153" s="30" t="s">
        <v>158</v>
      </c>
      <c r="RFA153" s="31"/>
      <c r="RFF153" s="32"/>
      <c r="RFG153" s="32"/>
      <c r="RFH153" s="32"/>
      <c r="RFI153" s="33"/>
      <c r="RFM153" s="29"/>
      <c r="RFN153" s="29"/>
      <c r="RFO153" s="30" t="s">
        <v>158</v>
      </c>
      <c r="RFQ153" s="31"/>
      <c r="RFV153" s="32"/>
      <c r="RFW153" s="32"/>
      <c r="RFX153" s="32"/>
      <c r="RFY153" s="33"/>
      <c r="RGC153" s="29"/>
      <c r="RGD153" s="29"/>
      <c r="RGE153" s="30" t="s">
        <v>158</v>
      </c>
      <c r="RGG153" s="31"/>
      <c r="RGL153" s="32"/>
      <c r="RGM153" s="32"/>
      <c r="RGN153" s="32"/>
      <c r="RGO153" s="33"/>
      <c r="RGS153" s="29"/>
      <c r="RGT153" s="29"/>
      <c r="RGU153" s="30" t="s">
        <v>158</v>
      </c>
      <c r="RGW153" s="31"/>
      <c r="RHB153" s="32"/>
      <c r="RHC153" s="32"/>
      <c r="RHD153" s="32"/>
      <c r="RHE153" s="33"/>
      <c r="RHI153" s="29"/>
      <c r="RHJ153" s="29"/>
      <c r="RHK153" s="30" t="s">
        <v>158</v>
      </c>
      <c r="RHM153" s="31"/>
      <c r="RHR153" s="32"/>
      <c r="RHS153" s="32"/>
      <c r="RHT153" s="32"/>
      <c r="RHU153" s="33"/>
      <c r="RHY153" s="29"/>
      <c r="RHZ153" s="29"/>
      <c r="RIA153" s="30" t="s">
        <v>158</v>
      </c>
      <c r="RIC153" s="31"/>
      <c r="RIH153" s="32"/>
      <c r="RII153" s="32"/>
      <c r="RIJ153" s="32"/>
      <c r="RIK153" s="33"/>
      <c r="RIO153" s="29"/>
      <c r="RIP153" s="29"/>
      <c r="RIQ153" s="30" t="s">
        <v>158</v>
      </c>
      <c r="RIS153" s="31"/>
      <c r="RIX153" s="32"/>
      <c r="RIY153" s="32"/>
      <c r="RIZ153" s="32"/>
      <c r="RJA153" s="33"/>
      <c r="RJE153" s="29"/>
      <c r="RJF153" s="29"/>
      <c r="RJG153" s="30" t="s">
        <v>158</v>
      </c>
      <c r="RJI153" s="31"/>
      <c r="RJN153" s="32"/>
      <c r="RJO153" s="32"/>
      <c r="RJP153" s="32"/>
      <c r="RJQ153" s="33"/>
      <c r="RJU153" s="29"/>
      <c r="RJV153" s="29"/>
      <c r="RJW153" s="30" t="s">
        <v>158</v>
      </c>
      <c r="RJY153" s="31"/>
      <c r="RKD153" s="32"/>
      <c r="RKE153" s="32"/>
      <c r="RKF153" s="32"/>
      <c r="RKG153" s="33"/>
      <c r="RKK153" s="29"/>
      <c r="RKL153" s="29"/>
      <c r="RKM153" s="30" t="s">
        <v>158</v>
      </c>
      <c r="RKO153" s="31"/>
      <c r="RKT153" s="32"/>
      <c r="RKU153" s="32"/>
      <c r="RKV153" s="32"/>
      <c r="RKW153" s="33"/>
      <c r="RLA153" s="29"/>
      <c r="RLB153" s="29"/>
      <c r="RLC153" s="30" t="s">
        <v>158</v>
      </c>
      <c r="RLE153" s="31"/>
      <c r="RLJ153" s="32"/>
      <c r="RLK153" s="32"/>
      <c r="RLL153" s="32"/>
      <c r="RLM153" s="33"/>
      <c r="RLQ153" s="29"/>
      <c r="RLR153" s="29"/>
      <c r="RLS153" s="30" t="s">
        <v>158</v>
      </c>
      <c r="RLU153" s="31"/>
      <c r="RLZ153" s="32"/>
      <c r="RMA153" s="32"/>
      <c r="RMB153" s="32"/>
      <c r="RMC153" s="33"/>
      <c r="RMG153" s="29"/>
      <c r="RMH153" s="29"/>
      <c r="RMI153" s="30" t="s">
        <v>158</v>
      </c>
      <c r="RMK153" s="31"/>
      <c r="RMP153" s="32"/>
      <c r="RMQ153" s="32"/>
      <c r="RMR153" s="32"/>
      <c r="RMS153" s="33"/>
      <c r="RMW153" s="29"/>
      <c r="RMX153" s="29"/>
      <c r="RMY153" s="30" t="s">
        <v>158</v>
      </c>
      <c r="RNA153" s="31"/>
      <c r="RNF153" s="32"/>
      <c r="RNG153" s="32"/>
      <c r="RNH153" s="32"/>
      <c r="RNI153" s="33"/>
      <c r="RNM153" s="29"/>
      <c r="RNN153" s="29"/>
      <c r="RNO153" s="30" t="s">
        <v>158</v>
      </c>
      <c r="RNQ153" s="31"/>
      <c r="RNV153" s="32"/>
      <c r="RNW153" s="32"/>
      <c r="RNX153" s="32"/>
      <c r="RNY153" s="33"/>
      <c r="ROC153" s="29"/>
      <c r="ROD153" s="29"/>
      <c r="ROE153" s="30" t="s">
        <v>158</v>
      </c>
      <c r="ROG153" s="31"/>
      <c r="ROL153" s="32"/>
      <c r="ROM153" s="32"/>
      <c r="RON153" s="32"/>
      <c r="ROO153" s="33"/>
      <c r="ROS153" s="29"/>
      <c r="ROT153" s="29"/>
      <c r="ROU153" s="30" t="s">
        <v>158</v>
      </c>
      <c r="ROW153" s="31"/>
      <c r="RPB153" s="32"/>
      <c r="RPC153" s="32"/>
      <c r="RPD153" s="32"/>
      <c r="RPE153" s="33"/>
      <c r="RPI153" s="29"/>
      <c r="RPJ153" s="29"/>
      <c r="RPK153" s="30" t="s">
        <v>158</v>
      </c>
      <c r="RPM153" s="31"/>
      <c r="RPR153" s="32"/>
      <c r="RPS153" s="32"/>
      <c r="RPT153" s="32"/>
      <c r="RPU153" s="33"/>
      <c r="RPY153" s="29"/>
      <c r="RPZ153" s="29"/>
      <c r="RQA153" s="30" t="s">
        <v>158</v>
      </c>
      <c r="RQC153" s="31"/>
      <c r="RQH153" s="32"/>
      <c r="RQI153" s="32"/>
      <c r="RQJ153" s="32"/>
      <c r="RQK153" s="33"/>
      <c r="RQO153" s="29"/>
      <c r="RQP153" s="29"/>
      <c r="RQQ153" s="30" t="s">
        <v>158</v>
      </c>
      <c r="RQS153" s="31"/>
      <c r="RQX153" s="32"/>
      <c r="RQY153" s="32"/>
      <c r="RQZ153" s="32"/>
      <c r="RRA153" s="33"/>
      <c r="RRE153" s="29"/>
      <c r="RRF153" s="29"/>
      <c r="RRG153" s="30" t="s">
        <v>158</v>
      </c>
      <c r="RRI153" s="31"/>
      <c r="RRN153" s="32"/>
      <c r="RRO153" s="32"/>
      <c r="RRP153" s="32"/>
      <c r="RRQ153" s="33"/>
      <c r="RRU153" s="29"/>
      <c r="RRV153" s="29"/>
      <c r="RRW153" s="30" t="s">
        <v>158</v>
      </c>
      <c r="RRY153" s="31"/>
      <c r="RSD153" s="32"/>
      <c r="RSE153" s="32"/>
      <c r="RSF153" s="32"/>
      <c r="RSG153" s="33"/>
      <c r="RSK153" s="29"/>
      <c r="RSL153" s="29"/>
      <c r="RSM153" s="30" t="s">
        <v>158</v>
      </c>
      <c r="RSO153" s="31"/>
      <c r="RST153" s="32"/>
      <c r="RSU153" s="32"/>
      <c r="RSV153" s="32"/>
      <c r="RSW153" s="33"/>
      <c r="RTA153" s="29"/>
      <c r="RTB153" s="29"/>
      <c r="RTC153" s="30" t="s">
        <v>158</v>
      </c>
      <c r="RTE153" s="31"/>
      <c r="RTJ153" s="32"/>
      <c r="RTK153" s="32"/>
      <c r="RTL153" s="32"/>
      <c r="RTM153" s="33"/>
      <c r="RTQ153" s="29"/>
      <c r="RTR153" s="29"/>
      <c r="RTS153" s="30" t="s">
        <v>158</v>
      </c>
      <c r="RTU153" s="31"/>
      <c r="RTZ153" s="32"/>
      <c r="RUA153" s="32"/>
      <c r="RUB153" s="32"/>
      <c r="RUC153" s="33"/>
      <c r="RUG153" s="29"/>
      <c r="RUH153" s="29"/>
      <c r="RUI153" s="30" t="s">
        <v>158</v>
      </c>
      <c r="RUK153" s="31"/>
      <c r="RUP153" s="32"/>
      <c r="RUQ153" s="32"/>
      <c r="RUR153" s="32"/>
      <c r="RUS153" s="33"/>
      <c r="RUW153" s="29"/>
      <c r="RUX153" s="29"/>
      <c r="RUY153" s="30" t="s">
        <v>158</v>
      </c>
      <c r="RVA153" s="31"/>
      <c r="RVF153" s="32"/>
      <c r="RVG153" s="32"/>
      <c r="RVH153" s="32"/>
      <c r="RVI153" s="33"/>
      <c r="RVM153" s="29"/>
      <c r="RVN153" s="29"/>
      <c r="RVO153" s="30" t="s">
        <v>158</v>
      </c>
      <c r="RVQ153" s="31"/>
      <c r="RVV153" s="32"/>
      <c r="RVW153" s="32"/>
      <c r="RVX153" s="32"/>
      <c r="RVY153" s="33"/>
      <c r="RWC153" s="29"/>
      <c r="RWD153" s="29"/>
      <c r="RWE153" s="30" t="s">
        <v>158</v>
      </c>
      <c r="RWG153" s="31"/>
      <c r="RWL153" s="32"/>
      <c r="RWM153" s="32"/>
      <c r="RWN153" s="32"/>
      <c r="RWO153" s="33"/>
      <c r="RWS153" s="29"/>
      <c r="RWT153" s="29"/>
      <c r="RWU153" s="30" t="s">
        <v>158</v>
      </c>
      <c r="RWW153" s="31"/>
      <c r="RXB153" s="32"/>
      <c r="RXC153" s="32"/>
      <c r="RXD153" s="32"/>
      <c r="RXE153" s="33"/>
      <c r="RXI153" s="29"/>
      <c r="RXJ153" s="29"/>
      <c r="RXK153" s="30" t="s">
        <v>158</v>
      </c>
      <c r="RXM153" s="31"/>
      <c r="RXR153" s="32"/>
      <c r="RXS153" s="32"/>
      <c r="RXT153" s="32"/>
      <c r="RXU153" s="33"/>
      <c r="RXY153" s="29"/>
      <c r="RXZ153" s="29"/>
      <c r="RYA153" s="30" t="s">
        <v>158</v>
      </c>
      <c r="RYC153" s="31"/>
      <c r="RYH153" s="32"/>
      <c r="RYI153" s="32"/>
      <c r="RYJ153" s="32"/>
      <c r="RYK153" s="33"/>
      <c r="RYO153" s="29"/>
      <c r="RYP153" s="29"/>
      <c r="RYQ153" s="30" t="s">
        <v>158</v>
      </c>
      <c r="RYS153" s="31"/>
      <c r="RYX153" s="32"/>
      <c r="RYY153" s="32"/>
      <c r="RYZ153" s="32"/>
      <c r="RZA153" s="33"/>
      <c r="RZE153" s="29"/>
      <c r="RZF153" s="29"/>
      <c r="RZG153" s="30" t="s">
        <v>158</v>
      </c>
      <c r="RZI153" s="31"/>
      <c r="RZN153" s="32"/>
      <c r="RZO153" s="32"/>
      <c r="RZP153" s="32"/>
      <c r="RZQ153" s="33"/>
      <c r="RZU153" s="29"/>
      <c r="RZV153" s="29"/>
      <c r="RZW153" s="30" t="s">
        <v>158</v>
      </c>
      <c r="RZY153" s="31"/>
      <c r="SAD153" s="32"/>
      <c r="SAE153" s="32"/>
      <c r="SAF153" s="32"/>
      <c r="SAG153" s="33"/>
      <c r="SAK153" s="29"/>
      <c r="SAL153" s="29"/>
      <c r="SAM153" s="30" t="s">
        <v>158</v>
      </c>
      <c r="SAO153" s="31"/>
      <c r="SAT153" s="32"/>
      <c r="SAU153" s="32"/>
      <c r="SAV153" s="32"/>
      <c r="SAW153" s="33"/>
      <c r="SBA153" s="29"/>
      <c r="SBB153" s="29"/>
      <c r="SBC153" s="30" t="s">
        <v>158</v>
      </c>
      <c r="SBE153" s="31"/>
      <c r="SBJ153" s="32"/>
      <c r="SBK153" s="32"/>
      <c r="SBL153" s="32"/>
      <c r="SBM153" s="33"/>
      <c r="SBQ153" s="29"/>
      <c r="SBR153" s="29"/>
      <c r="SBS153" s="30" t="s">
        <v>158</v>
      </c>
      <c r="SBU153" s="31"/>
      <c r="SBZ153" s="32"/>
      <c r="SCA153" s="32"/>
      <c r="SCB153" s="32"/>
      <c r="SCC153" s="33"/>
      <c r="SCG153" s="29"/>
      <c r="SCH153" s="29"/>
      <c r="SCI153" s="30" t="s">
        <v>158</v>
      </c>
      <c r="SCK153" s="31"/>
      <c r="SCP153" s="32"/>
      <c r="SCQ153" s="32"/>
      <c r="SCR153" s="32"/>
      <c r="SCS153" s="33"/>
      <c r="SCW153" s="29"/>
      <c r="SCX153" s="29"/>
      <c r="SCY153" s="30" t="s">
        <v>158</v>
      </c>
      <c r="SDA153" s="31"/>
      <c r="SDF153" s="32"/>
      <c r="SDG153" s="32"/>
      <c r="SDH153" s="32"/>
      <c r="SDI153" s="33"/>
      <c r="SDM153" s="29"/>
      <c r="SDN153" s="29"/>
      <c r="SDO153" s="30" t="s">
        <v>158</v>
      </c>
      <c r="SDQ153" s="31"/>
      <c r="SDV153" s="32"/>
      <c r="SDW153" s="32"/>
      <c r="SDX153" s="32"/>
      <c r="SDY153" s="33"/>
      <c r="SEC153" s="29"/>
      <c r="SED153" s="29"/>
      <c r="SEE153" s="30" t="s">
        <v>158</v>
      </c>
      <c r="SEG153" s="31"/>
      <c r="SEL153" s="32"/>
      <c r="SEM153" s="32"/>
      <c r="SEN153" s="32"/>
      <c r="SEO153" s="33"/>
      <c r="SES153" s="29"/>
      <c r="SET153" s="29"/>
      <c r="SEU153" s="30" t="s">
        <v>158</v>
      </c>
      <c r="SEW153" s="31"/>
      <c r="SFB153" s="32"/>
      <c r="SFC153" s="32"/>
      <c r="SFD153" s="32"/>
      <c r="SFE153" s="33"/>
      <c r="SFI153" s="29"/>
      <c r="SFJ153" s="29"/>
      <c r="SFK153" s="30" t="s">
        <v>158</v>
      </c>
      <c r="SFM153" s="31"/>
      <c r="SFR153" s="32"/>
      <c r="SFS153" s="32"/>
      <c r="SFT153" s="32"/>
      <c r="SFU153" s="33"/>
      <c r="SFY153" s="29"/>
      <c r="SFZ153" s="29"/>
      <c r="SGA153" s="30" t="s">
        <v>158</v>
      </c>
      <c r="SGC153" s="31"/>
      <c r="SGH153" s="32"/>
      <c r="SGI153" s="32"/>
      <c r="SGJ153" s="32"/>
      <c r="SGK153" s="33"/>
      <c r="SGO153" s="29"/>
      <c r="SGP153" s="29"/>
      <c r="SGQ153" s="30" t="s">
        <v>158</v>
      </c>
      <c r="SGS153" s="31"/>
      <c r="SGX153" s="32"/>
      <c r="SGY153" s="32"/>
      <c r="SGZ153" s="32"/>
      <c r="SHA153" s="33"/>
      <c r="SHE153" s="29"/>
      <c r="SHF153" s="29"/>
      <c r="SHG153" s="30" t="s">
        <v>158</v>
      </c>
      <c r="SHI153" s="31"/>
      <c r="SHN153" s="32"/>
      <c r="SHO153" s="32"/>
      <c r="SHP153" s="32"/>
      <c r="SHQ153" s="33"/>
      <c r="SHU153" s="29"/>
      <c r="SHV153" s="29"/>
      <c r="SHW153" s="30" t="s">
        <v>158</v>
      </c>
      <c r="SHY153" s="31"/>
      <c r="SID153" s="32"/>
      <c r="SIE153" s="32"/>
      <c r="SIF153" s="32"/>
      <c r="SIG153" s="33"/>
      <c r="SIK153" s="29"/>
      <c r="SIL153" s="29"/>
      <c r="SIM153" s="30" t="s">
        <v>158</v>
      </c>
      <c r="SIO153" s="31"/>
      <c r="SIT153" s="32"/>
      <c r="SIU153" s="32"/>
      <c r="SIV153" s="32"/>
      <c r="SIW153" s="33"/>
      <c r="SJA153" s="29"/>
      <c r="SJB153" s="29"/>
      <c r="SJC153" s="30" t="s">
        <v>158</v>
      </c>
      <c r="SJE153" s="31"/>
      <c r="SJJ153" s="32"/>
      <c r="SJK153" s="32"/>
      <c r="SJL153" s="32"/>
      <c r="SJM153" s="33"/>
      <c r="SJQ153" s="29"/>
      <c r="SJR153" s="29"/>
      <c r="SJS153" s="30" t="s">
        <v>158</v>
      </c>
      <c r="SJU153" s="31"/>
      <c r="SJZ153" s="32"/>
      <c r="SKA153" s="32"/>
      <c r="SKB153" s="32"/>
      <c r="SKC153" s="33"/>
      <c r="SKG153" s="29"/>
      <c r="SKH153" s="29"/>
      <c r="SKI153" s="30" t="s">
        <v>158</v>
      </c>
      <c r="SKK153" s="31"/>
      <c r="SKP153" s="32"/>
      <c r="SKQ153" s="32"/>
      <c r="SKR153" s="32"/>
      <c r="SKS153" s="33"/>
      <c r="SKW153" s="29"/>
      <c r="SKX153" s="29"/>
      <c r="SKY153" s="30" t="s">
        <v>158</v>
      </c>
      <c r="SLA153" s="31"/>
      <c r="SLF153" s="32"/>
      <c r="SLG153" s="32"/>
      <c r="SLH153" s="32"/>
      <c r="SLI153" s="33"/>
      <c r="SLM153" s="29"/>
      <c r="SLN153" s="29"/>
      <c r="SLO153" s="30" t="s">
        <v>158</v>
      </c>
      <c r="SLQ153" s="31"/>
      <c r="SLV153" s="32"/>
      <c r="SLW153" s="32"/>
      <c r="SLX153" s="32"/>
      <c r="SLY153" s="33"/>
      <c r="SMC153" s="29"/>
      <c r="SMD153" s="29"/>
      <c r="SME153" s="30" t="s">
        <v>158</v>
      </c>
      <c r="SMG153" s="31"/>
      <c r="SML153" s="32"/>
      <c r="SMM153" s="32"/>
      <c r="SMN153" s="32"/>
      <c r="SMO153" s="33"/>
      <c r="SMS153" s="29"/>
      <c r="SMT153" s="29"/>
      <c r="SMU153" s="30" t="s">
        <v>158</v>
      </c>
      <c r="SMW153" s="31"/>
      <c r="SNB153" s="32"/>
      <c r="SNC153" s="32"/>
      <c r="SND153" s="32"/>
      <c r="SNE153" s="33"/>
      <c r="SNI153" s="29"/>
      <c r="SNJ153" s="29"/>
      <c r="SNK153" s="30" t="s">
        <v>158</v>
      </c>
      <c r="SNM153" s="31"/>
      <c r="SNR153" s="32"/>
      <c r="SNS153" s="32"/>
      <c r="SNT153" s="32"/>
      <c r="SNU153" s="33"/>
      <c r="SNY153" s="29"/>
      <c r="SNZ153" s="29"/>
      <c r="SOA153" s="30" t="s">
        <v>158</v>
      </c>
      <c r="SOC153" s="31"/>
      <c r="SOH153" s="32"/>
      <c r="SOI153" s="32"/>
      <c r="SOJ153" s="32"/>
      <c r="SOK153" s="33"/>
      <c r="SOO153" s="29"/>
      <c r="SOP153" s="29"/>
      <c r="SOQ153" s="30" t="s">
        <v>158</v>
      </c>
      <c r="SOS153" s="31"/>
      <c r="SOX153" s="32"/>
      <c r="SOY153" s="32"/>
      <c r="SOZ153" s="32"/>
      <c r="SPA153" s="33"/>
      <c r="SPE153" s="29"/>
      <c r="SPF153" s="29"/>
      <c r="SPG153" s="30" t="s">
        <v>158</v>
      </c>
      <c r="SPI153" s="31"/>
      <c r="SPN153" s="32"/>
      <c r="SPO153" s="32"/>
      <c r="SPP153" s="32"/>
      <c r="SPQ153" s="33"/>
      <c r="SPU153" s="29"/>
      <c r="SPV153" s="29"/>
      <c r="SPW153" s="30" t="s">
        <v>158</v>
      </c>
      <c r="SPY153" s="31"/>
      <c r="SQD153" s="32"/>
      <c r="SQE153" s="32"/>
      <c r="SQF153" s="32"/>
      <c r="SQG153" s="33"/>
      <c r="SQK153" s="29"/>
      <c r="SQL153" s="29"/>
      <c r="SQM153" s="30" t="s">
        <v>158</v>
      </c>
      <c r="SQO153" s="31"/>
      <c r="SQT153" s="32"/>
      <c r="SQU153" s="32"/>
      <c r="SQV153" s="32"/>
      <c r="SQW153" s="33"/>
      <c r="SRA153" s="29"/>
      <c r="SRB153" s="29"/>
      <c r="SRC153" s="30" t="s">
        <v>158</v>
      </c>
      <c r="SRE153" s="31"/>
      <c r="SRJ153" s="32"/>
      <c r="SRK153" s="32"/>
      <c r="SRL153" s="32"/>
      <c r="SRM153" s="33"/>
      <c r="SRQ153" s="29"/>
      <c r="SRR153" s="29"/>
      <c r="SRS153" s="30" t="s">
        <v>158</v>
      </c>
      <c r="SRU153" s="31"/>
      <c r="SRZ153" s="32"/>
      <c r="SSA153" s="32"/>
      <c r="SSB153" s="32"/>
      <c r="SSC153" s="33"/>
      <c r="SSG153" s="29"/>
      <c r="SSH153" s="29"/>
      <c r="SSI153" s="30" t="s">
        <v>158</v>
      </c>
      <c r="SSK153" s="31"/>
      <c r="SSP153" s="32"/>
      <c r="SSQ153" s="32"/>
      <c r="SSR153" s="32"/>
      <c r="SSS153" s="33"/>
      <c r="SSW153" s="29"/>
      <c r="SSX153" s="29"/>
      <c r="SSY153" s="30" t="s">
        <v>158</v>
      </c>
      <c r="STA153" s="31"/>
      <c r="STF153" s="32"/>
      <c r="STG153" s="32"/>
      <c r="STH153" s="32"/>
      <c r="STI153" s="33"/>
      <c r="STM153" s="29"/>
      <c r="STN153" s="29"/>
      <c r="STO153" s="30" t="s">
        <v>158</v>
      </c>
      <c r="STQ153" s="31"/>
      <c r="STV153" s="32"/>
      <c r="STW153" s="32"/>
      <c r="STX153" s="32"/>
      <c r="STY153" s="33"/>
      <c r="SUC153" s="29"/>
      <c r="SUD153" s="29"/>
      <c r="SUE153" s="30" t="s">
        <v>158</v>
      </c>
      <c r="SUG153" s="31"/>
      <c r="SUL153" s="32"/>
      <c r="SUM153" s="32"/>
      <c r="SUN153" s="32"/>
      <c r="SUO153" s="33"/>
      <c r="SUS153" s="29"/>
      <c r="SUT153" s="29"/>
      <c r="SUU153" s="30" t="s">
        <v>158</v>
      </c>
      <c r="SUW153" s="31"/>
      <c r="SVB153" s="32"/>
      <c r="SVC153" s="32"/>
      <c r="SVD153" s="32"/>
      <c r="SVE153" s="33"/>
      <c r="SVI153" s="29"/>
      <c r="SVJ153" s="29"/>
      <c r="SVK153" s="30" t="s">
        <v>158</v>
      </c>
      <c r="SVM153" s="31"/>
      <c r="SVR153" s="32"/>
      <c r="SVS153" s="32"/>
      <c r="SVT153" s="32"/>
      <c r="SVU153" s="33"/>
      <c r="SVY153" s="29"/>
      <c r="SVZ153" s="29"/>
      <c r="SWA153" s="30" t="s">
        <v>158</v>
      </c>
      <c r="SWC153" s="31"/>
      <c r="SWH153" s="32"/>
      <c r="SWI153" s="32"/>
      <c r="SWJ153" s="32"/>
      <c r="SWK153" s="33"/>
      <c r="SWO153" s="29"/>
      <c r="SWP153" s="29"/>
      <c r="SWQ153" s="30" t="s">
        <v>158</v>
      </c>
      <c r="SWS153" s="31"/>
      <c r="SWX153" s="32"/>
      <c r="SWY153" s="32"/>
      <c r="SWZ153" s="32"/>
      <c r="SXA153" s="33"/>
      <c r="SXE153" s="29"/>
      <c r="SXF153" s="29"/>
      <c r="SXG153" s="30" t="s">
        <v>158</v>
      </c>
      <c r="SXI153" s="31"/>
      <c r="SXN153" s="32"/>
      <c r="SXO153" s="32"/>
      <c r="SXP153" s="32"/>
      <c r="SXQ153" s="33"/>
      <c r="SXU153" s="29"/>
      <c r="SXV153" s="29"/>
      <c r="SXW153" s="30" t="s">
        <v>158</v>
      </c>
      <c r="SXY153" s="31"/>
      <c r="SYD153" s="32"/>
      <c r="SYE153" s="32"/>
      <c r="SYF153" s="32"/>
      <c r="SYG153" s="33"/>
      <c r="SYK153" s="29"/>
      <c r="SYL153" s="29"/>
      <c r="SYM153" s="30" t="s">
        <v>158</v>
      </c>
      <c r="SYO153" s="31"/>
      <c r="SYT153" s="32"/>
      <c r="SYU153" s="32"/>
      <c r="SYV153" s="32"/>
      <c r="SYW153" s="33"/>
      <c r="SZA153" s="29"/>
      <c r="SZB153" s="29"/>
      <c r="SZC153" s="30" t="s">
        <v>158</v>
      </c>
      <c r="SZE153" s="31"/>
      <c r="SZJ153" s="32"/>
      <c r="SZK153" s="32"/>
      <c r="SZL153" s="32"/>
      <c r="SZM153" s="33"/>
      <c r="SZQ153" s="29"/>
      <c r="SZR153" s="29"/>
      <c r="SZS153" s="30" t="s">
        <v>158</v>
      </c>
      <c r="SZU153" s="31"/>
      <c r="SZZ153" s="32"/>
      <c r="TAA153" s="32"/>
      <c r="TAB153" s="32"/>
      <c r="TAC153" s="33"/>
      <c r="TAG153" s="29"/>
      <c r="TAH153" s="29"/>
      <c r="TAI153" s="30" t="s">
        <v>158</v>
      </c>
      <c r="TAK153" s="31"/>
      <c r="TAP153" s="32"/>
      <c r="TAQ153" s="32"/>
      <c r="TAR153" s="32"/>
      <c r="TAS153" s="33"/>
      <c r="TAW153" s="29"/>
      <c r="TAX153" s="29"/>
      <c r="TAY153" s="30" t="s">
        <v>158</v>
      </c>
      <c r="TBA153" s="31"/>
      <c r="TBF153" s="32"/>
      <c r="TBG153" s="32"/>
      <c r="TBH153" s="32"/>
      <c r="TBI153" s="33"/>
      <c r="TBM153" s="29"/>
      <c r="TBN153" s="29"/>
      <c r="TBO153" s="30" t="s">
        <v>158</v>
      </c>
      <c r="TBQ153" s="31"/>
      <c r="TBV153" s="32"/>
      <c r="TBW153" s="32"/>
      <c r="TBX153" s="32"/>
      <c r="TBY153" s="33"/>
      <c r="TCC153" s="29"/>
      <c r="TCD153" s="29"/>
      <c r="TCE153" s="30" t="s">
        <v>158</v>
      </c>
      <c r="TCG153" s="31"/>
      <c r="TCL153" s="32"/>
      <c r="TCM153" s="32"/>
      <c r="TCN153" s="32"/>
      <c r="TCO153" s="33"/>
      <c r="TCS153" s="29"/>
      <c r="TCT153" s="29"/>
      <c r="TCU153" s="30" t="s">
        <v>158</v>
      </c>
      <c r="TCW153" s="31"/>
      <c r="TDB153" s="32"/>
      <c r="TDC153" s="32"/>
      <c r="TDD153" s="32"/>
      <c r="TDE153" s="33"/>
      <c r="TDI153" s="29"/>
      <c r="TDJ153" s="29"/>
      <c r="TDK153" s="30" t="s">
        <v>158</v>
      </c>
      <c r="TDM153" s="31"/>
      <c r="TDR153" s="32"/>
      <c r="TDS153" s="32"/>
      <c r="TDT153" s="32"/>
      <c r="TDU153" s="33"/>
      <c r="TDY153" s="29"/>
      <c r="TDZ153" s="29"/>
      <c r="TEA153" s="30" t="s">
        <v>158</v>
      </c>
      <c r="TEC153" s="31"/>
      <c r="TEH153" s="32"/>
      <c r="TEI153" s="32"/>
      <c r="TEJ153" s="32"/>
      <c r="TEK153" s="33"/>
      <c r="TEO153" s="29"/>
      <c r="TEP153" s="29"/>
      <c r="TEQ153" s="30" t="s">
        <v>158</v>
      </c>
      <c r="TES153" s="31"/>
      <c r="TEX153" s="32"/>
      <c r="TEY153" s="32"/>
      <c r="TEZ153" s="32"/>
      <c r="TFA153" s="33"/>
      <c r="TFE153" s="29"/>
      <c r="TFF153" s="29"/>
      <c r="TFG153" s="30" t="s">
        <v>158</v>
      </c>
      <c r="TFI153" s="31"/>
      <c r="TFN153" s="32"/>
      <c r="TFO153" s="32"/>
      <c r="TFP153" s="32"/>
      <c r="TFQ153" s="33"/>
      <c r="TFU153" s="29"/>
      <c r="TFV153" s="29"/>
      <c r="TFW153" s="30" t="s">
        <v>158</v>
      </c>
      <c r="TFY153" s="31"/>
      <c r="TGD153" s="32"/>
      <c r="TGE153" s="32"/>
      <c r="TGF153" s="32"/>
      <c r="TGG153" s="33"/>
      <c r="TGK153" s="29"/>
      <c r="TGL153" s="29"/>
      <c r="TGM153" s="30" t="s">
        <v>158</v>
      </c>
      <c r="TGO153" s="31"/>
      <c r="TGT153" s="32"/>
      <c r="TGU153" s="32"/>
      <c r="TGV153" s="32"/>
      <c r="TGW153" s="33"/>
      <c r="THA153" s="29"/>
      <c r="THB153" s="29"/>
      <c r="THC153" s="30" t="s">
        <v>158</v>
      </c>
      <c r="THE153" s="31"/>
      <c r="THJ153" s="32"/>
      <c r="THK153" s="32"/>
      <c r="THL153" s="32"/>
      <c r="THM153" s="33"/>
      <c r="THQ153" s="29"/>
      <c r="THR153" s="29"/>
      <c r="THS153" s="30" t="s">
        <v>158</v>
      </c>
      <c r="THU153" s="31"/>
      <c r="THZ153" s="32"/>
      <c r="TIA153" s="32"/>
      <c r="TIB153" s="32"/>
      <c r="TIC153" s="33"/>
      <c r="TIG153" s="29"/>
      <c r="TIH153" s="29"/>
      <c r="TII153" s="30" t="s">
        <v>158</v>
      </c>
      <c r="TIK153" s="31"/>
      <c r="TIP153" s="32"/>
      <c r="TIQ153" s="32"/>
      <c r="TIR153" s="32"/>
      <c r="TIS153" s="33"/>
      <c r="TIW153" s="29"/>
      <c r="TIX153" s="29"/>
      <c r="TIY153" s="30" t="s">
        <v>158</v>
      </c>
      <c r="TJA153" s="31"/>
      <c r="TJF153" s="32"/>
      <c r="TJG153" s="32"/>
      <c r="TJH153" s="32"/>
      <c r="TJI153" s="33"/>
      <c r="TJM153" s="29"/>
      <c r="TJN153" s="29"/>
      <c r="TJO153" s="30" t="s">
        <v>158</v>
      </c>
      <c r="TJQ153" s="31"/>
      <c r="TJV153" s="32"/>
      <c r="TJW153" s="32"/>
      <c r="TJX153" s="32"/>
      <c r="TJY153" s="33"/>
      <c r="TKC153" s="29"/>
      <c r="TKD153" s="29"/>
      <c r="TKE153" s="30" t="s">
        <v>158</v>
      </c>
      <c r="TKG153" s="31"/>
      <c r="TKL153" s="32"/>
      <c r="TKM153" s="32"/>
      <c r="TKN153" s="32"/>
      <c r="TKO153" s="33"/>
      <c r="TKS153" s="29"/>
      <c r="TKT153" s="29"/>
      <c r="TKU153" s="30" t="s">
        <v>158</v>
      </c>
      <c r="TKW153" s="31"/>
      <c r="TLB153" s="32"/>
      <c r="TLC153" s="32"/>
      <c r="TLD153" s="32"/>
      <c r="TLE153" s="33"/>
      <c r="TLI153" s="29"/>
      <c r="TLJ153" s="29"/>
      <c r="TLK153" s="30" t="s">
        <v>158</v>
      </c>
      <c r="TLM153" s="31"/>
      <c r="TLR153" s="32"/>
      <c r="TLS153" s="32"/>
      <c r="TLT153" s="32"/>
      <c r="TLU153" s="33"/>
      <c r="TLY153" s="29"/>
      <c r="TLZ153" s="29"/>
      <c r="TMA153" s="30" t="s">
        <v>158</v>
      </c>
      <c r="TMC153" s="31"/>
      <c r="TMH153" s="32"/>
      <c r="TMI153" s="32"/>
      <c r="TMJ153" s="32"/>
      <c r="TMK153" s="33"/>
      <c r="TMO153" s="29"/>
      <c r="TMP153" s="29"/>
      <c r="TMQ153" s="30" t="s">
        <v>158</v>
      </c>
      <c r="TMS153" s="31"/>
      <c r="TMX153" s="32"/>
      <c r="TMY153" s="32"/>
      <c r="TMZ153" s="32"/>
      <c r="TNA153" s="33"/>
      <c r="TNE153" s="29"/>
      <c r="TNF153" s="29"/>
      <c r="TNG153" s="30" t="s">
        <v>158</v>
      </c>
      <c r="TNI153" s="31"/>
      <c r="TNN153" s="32"/>
      <c r="TNO153" s="32"/>
      <c r="TNP153" s="32"/>
      <c r="TNQ153" s="33"/>
      <c r="TNU153" s="29"/>
      <c r="TNV153" s="29"/>
      <c r="TNW153" s="30" t="s">
        <v>158</v>
      </c>
      <c r="TNY153" s="31"/>
      <c r="TOD153" s="32"/>
      <c r="TOE153" s="32"/>
      <c r="TOF153" s="32"/>
      <c r="TOG153" s="33"/>
      <c r="TOK153" s="29"/>
      <c r="TOL153" s="29"/>
      <c r="TOM153" s="30" t="s">
        <v>158</v>
      </c>
      <c r="TOO153" s="31"/>
      <c r="TOT153" s="32"/>
      <c r="TOU153" s="32"/>
      <c r="TOV153" s="32"/>
      <c r="TOW153" s="33"/>
      <c r="TPA153" s="29"/>
      <c r="TPB153" s="29"/>
      <c r="TPC153" s="30" t="s">
        <v>158</v>
      </c>
      <c r="TPE153" s="31"/>
      <c r="TPJ153" s="32"/>
      <c r="TPK153" s="32"/>
      <c r="TPL153" s="32"/>
      <c r="TPM153" s="33"/>
      <c r="TPQ153" s="29"/>
      <c r="TPR153" s="29"/>
      <c r="TPS153" s="30" t="s">
        <v>158</v>
      </c>
      <c r="TPU153" s="31"/>
      <c r="TPZ153" s="32"/>
      <c r="TQA153" s="32"/>
      <c r="TQB153" s="32"/>
      <c r="TQC153" s="33"/>
      <c r="TQG153" s="29"/>
      <c r="TQH153" s="29"/>
      <c r="TQI153" s="30" t="s">
        <v>158</v>
      </c>
      <c r="TQK153" s="31"/>
      <c r="TQP153" s="32"/>
      <c r="TQQ153" s="32"/>
      <c r="TQR153" s="32"/>
      <c r="TQS153" s="33"/>
      <c r="TQW153" s="29"/>
      <c r="TQX153" s="29"/>
      <c r="TQY153" s="30" t="s">
        <v>158</v>
      </c>
      <c r="TRA153" s="31"/>
      <c r="TRF153" s="32"/>
      <c r="TRG153" s="32"/>
      <c r="TRH153" s="32"/>
      <c r="TRI153" s="33"/>
      <c r="TRM153" s="29"/>
      <c r="TRN153" s="29"/>
      <c r="TRO153" s="30" t="s">
        <v>158</v>
      </c>
      <c r="TRQ153" s="31"/>
      <c r="TRV153" s="32"/>
      <c r="TRW153" s="32"/>
      <c r="TRX153" s="32"/>
      <c r="TRY153" s="33"/>
      <c r="TSC153" s="29"/>
      <c r="TSD153" s="29"/>
      <c r="TSE153" s="30" t="s">
        <v>158</v>
      </c>
      <c r="TSG153" s="31"/>
      <c r="TSL153" s="32"/>
      <c r="TSM153" s="32"/>
      <c r="TSN153" s="32"/>
      <c r="TSO153" s="33"/>
      <c r="TSS153" s="29"/>
      <c r="TST153" s="29"/>
      <c r="TSU153" s="30" t="s">
        <v>158</v>
      </c>
      <c r="TSW153" s="31"/>
      <c r="TTB153" s="32"/>
      <c r="TTC153" s="32"/>
      <c r="TTD153" s="32"/>
      <c r="TTE153" s="33"/>
      <c r="TTI153" s="29"/>
      <c r="TTJ153" s="29"/>
      <c r="TTK153" s="30" t="s">
        <v>158</v>
      </c>
      <c r="TTM153" s="31"/>
      <c r="TTR153" s="32"/>
      <c r="TTS153" s="32"/>
      <c r="TTT153" s="32"/>
      <c r="TTU153" s="33"/>
      <c r="TTY153" s="29"/>
      <c r="TTZ153" s="29"/>
      <c r="TUA153" s="30" t="s">
        <v>158</v>
      </c>
      <c r="TUC153" s="31"/>
      <c r="TUH153" s="32"/>
      <c r="TUI153" s="32"/>
      <c r="TUJ153" s="32"/>
      <c r="TUK153" s="33"/>
      <c r="TUO153" s="29"/>
      <c r="TUP153" s="29"/>
      <c r="TUQ153" s="30" t="s">
        <v>158</v>
      </c>
      <c r="TUS153" s="31"/>
      <c r="TUX153" s="32"/>
      <c r="TUY153" s="32"/>
      <c r="TUZ153" s="32"/>
      <c r="TVA153" s="33"/>
      <c r="TVE153" s="29"/>
      <c r="TVF153" s="29"/>
      <c r="TVG153" s="30" t="s">
        <v>158</v>
      </c>
      <c r="TVI153" s="31"/>
      <c r="TVN153" s="32"/>
      <c r="TVO153" s="32"/>
      <c r="TVP153" s="32"/>
      <c r="TVQ153" s="33"/>
      <c r="TVU153" s="29"/>
      <c r="TVV153" s="29"/>
      <c r="TVW153" s="30" t="s">
        <v>158</v>
      </c>
      <c r="TVY153" s="31"/>
      <c r="TWD153" s="32"/>
      <c r="TWE153" s="32"/>
      <c r="TWF153" s="32"/>
      <c r="TWG153" s="33"/>
      <c r="TWK153" s="29"/>
      <c r="TWL153" s="29"/>
      <c r="TWM153" s="30" t="s">
        <v>158</v>
      </c>
      <c r="TWO153" s="31"/>
      <c r="TWT153" s="32"/>
      <c r="TWU153" s="32"/>
      <c r="TWV153" s="32"/>
      <c r="TWW153" s="33"/>
      <c r="TXA153" s="29"/>
      <c r="TXB153" s="29"/>
      <c r="TXC153" s="30" t="s">
        <v>158</v>
      </c>
      <c r="TXE153" s="31"/>
      <c r="TXJ153" s="32"/>
      <c r="TXK153" s="32"/>
      <c r="TXL153" s="32"/>
      <c r="TXM153" s="33"/>
      <c r="TXQ153" s="29"/>
      <c r="TXR153" s="29"/>
      <c r="TXS153" s="30" t="s">
        <v>158</v>
      </c>
      <c r="TXU153" s="31"/>
      <c r="TXZ153" s="32"/>
      <c r="TYA153" s="32"/>
      <c r="TYB153" s="32"/>
      <c r="TYC153" s="33"/>
      <c r="TYG153" s="29"/>
      <c r="TYH153" s="29"/>
      <c r="TYI153" s="30" t="s">
        <v>158</v>
      </c>
      <c r="TYK153" s="31"/>
      <c r="TYP153" s="32"/>
      <c r="TYQ153" s="32"/>
      <c r="TYR153" s="32"/>
      <c r="TYS153" s="33"/>
      <c r="TYW153" s="29"/>
      <c r="TYX153" s="29"/>
      <c r="TYY153" s="30" t="s">
        <v>158</v>
      </c>
      <c r="TZA153" s="31"/>
      <c r="TZF153" s="32"/>
      <c r="TZG153" s="32"/>
      <c r="TZH153" s="32"/>
      <c r="TZI153" s="33"/>
      <c r="TZM153" s="29"/>
      <c r="TZN153" s="29"/>
      <c r="TZO153" s="30" t="s">
        <v>158</v>
      </c>
      <c r="TZQ153" s="31"/>
      <c r="TZV153" s="32"/>
      <c r="TZW153" s="32"/>
      <c r="TZX153" s="32"/>
      <c r="TZY153" s="33"/>
      <c r="UAC153" s="29"/>
      <c r="UAD153" s="29"/>
      <c r="UAE153" s="30" t="s">
        <v>158</v>
      </c>
      <c r="UAG153" s="31"/>
      <c r="UAL153" s="32"/>
      <c r="UAM153" s="32"/>
      <c r="UAN153" s="32"/>
      <c r="UAO153" s="33"/>
      <c r="UAS153" s="29"/>
      <c r="UAT153" s="29"/>
      <c r="UAU153" s="30" t="s">
        <v>158</v>
      </c>
      <c r="UAW153" s="31"/>
      <c r="UBB153" s="32"/>
      <c r="UBC153" s="32"/>
      <c r="UBD153" s="32"/>
      <c r="UBE153" s="33"/>
      <c r="UBI153" s="29"/>
      <c r="UBJ153" s="29"/>
      <c r="UBK153" s="30" t="s">
        <v>158</v>
      </c>
      <c r="UBM153" s="31"/>
      <c r="UBR153" s="32"/>
      <c r="UBS153" s="32"/>
      <c r="UBT153" s="32"/>
      <c r="UBU153" s="33"/>
      <c r="UBY153" s="29"/>
      <c r="UBZ153" s="29"/>
      <c r="UCA153" s="30" t="s">
        <v>158</v>
      </c>
      <c r="UCC153" s="31"/>
      <c r="UCH153" s="32"/>
      <c r="UCI153" s="32"/>
      <c r="UCJ153" s="32"/>
      <c r="UCK153" s="33"/>
      <c r="UCO153" s="29"/>
      <c r="UCP153" s="29"/>
      <c r="UCQ153" s="30" t="s">
        <v>158</v>
      </c>
      <c r="UCS153" s="31"/>
      <c r="UCX153" s="32"/>
      <c r="UCY153" s="32"/>
      <c r="UCZ153" s="32"/>
      <c r="UDA153" s="33"/>
      <c r="UDE153" s="29"/>
      <c r="UDF153" s="29"/>
      <c r="UDG153" s="30" t="s">
        <v>158</v>
      </c>
      <c r="UDI153" s="31"/>
      <c r="UDN153" s="32"/>
      <c r="UDO153" s="32"/>
      <c r="UDP153" s="32"/>
      <c r="UDQ153" s="33"/>
      <c r="UDU153" s="29"/>
      <c r="UDV153" s="29"/>
      <c r="UDW153" s="30" t="s">
        <v>158</v>
      </c>
      <c r="UDY153" s="31"/>
      <c r="UED153" s="32"/>
      <c r="UEE153" s="32"/>
      <c r="UEF153" s="32"/>
      <c r="UEG153" s="33"/>
      <c r="UEK153" s="29"/>
      <c r="UEL153" s="29"/>
      <c r="UEM153" s="30" t="s">
        <v>158</v>
      </c>
      <c r="UEO153" s="31"/>
      <c r="UET153" s="32"/>
      <c r="UEU153" s="32"/>
      <c r="UEV153" s="32"/>
      <c r="UEW153" s="33"/>
      <c r="UFA153" s="29"/>
      <c r="UFB153" s="29"/>
      <c r="UFC153" s="30" t="s">
        <v>158</v>
      </c>
      <c r="UFE153" s="31"/>
      <c r="UFJ153" s="32"/>
      <c r="UFK153" s="32"/>
      <c r="UFL153" s="32"/>
      <c r="UFM153" s="33"/>
      <c r="UFQ153" s="29"/>
      <c r="UFR153" s="29"/>
      <c r="UFS153" s="30" t="s">
        <v>158</v>
      </c>
      <c r="UFU153" s="31"/>
      <c r="UFZ153" s="32"/>
      <c r="UGA153" s="32"/>
      <c r="UGB153" s="32"/>
      <c r="UGC153" s="33"/>
      <c r="UGG153" s="29"/>
      <c r="UGH153" s="29"/>
      <c r="UGI153" s="30" t="s">
        <v>158</v>
      </c>
      <c r="UGK153" s="31"/>
      <c r="UGP153" s="32"/>
      <c r="UGQ153" s="32"/>
      <c r="UGR153" s="32"/>
      <c r="UGS153" s="33"/>
      <c r="UGW153" s="29"/>
      <c r="UGX153" s="29"/>
      <c r="UGY153" s="30" t="s">
        <v>158</v>
      </c>
      <c r="UHA153" s="31"/>
      <c r="UHF153" s="32"/>
      <c r="UHG153" s="32"/>
      <c r="UHH153" s="32"/>
      <c r="UHI153" s="33"/>
      <c r="UHM153" s="29"/>
      <c r="UHN153" s="29"/>
      <c r="UHO153" s="30" t="s">
        <v>158</v>
      </c>
      <c r="UHQ153" s="31"/>
      <c r="UHV153" s="32"/>
      <c r="UHW153" s="32"/>
      <c r="UHX153" s="32"/>
      <c r="UHY153" s="33"/>
      <c r="UIC153" s="29"/>
      <c r="UID153" s="29"/>
      <c r="UIE153" s="30" t="s">
        <v>158</v>
      </c>
      <c r="UIG153" s="31"/>
      <c r="UIL153" s="32"/>
      <c r="UIM153" s="32"/>
      <c r="UIN153" s="32"/>
      <c r="UIO153" s="33"/>
      <c r="UIS153" s="29"/>
      <c r="UIT153" s="29"/>
      <c r="UIU153" s="30" t="s">
        <v>158</v>
      </c>
      <c r="UIW153" s="31"/>
      <c r="UJB153" s="32"/>
      <c r="UJC153" s="32"/>
      <c r="UJD153" s="32"/>
      <c r="UJE153" s="33"/>
      <c r="UJI153" s="29"/>
      <c r="UJJ153" s="29"/>
      <c r="UJK153" s="30" t="s">
        <v>158</v>
      </c>
      <c r="UJM153" s="31"/>
      <c r="UJR153" s="32"/>
      <c r="UJS153" s="32"/>
      <c r="UJT153" s="32"/>
      <c r="UJU153" s="33"/>
      <c r="UJY153" s="29"/>
      <c r="UJZ153" s="29"/>
      <c r="UKA153" s="30" t="s">
        <v>158</v>
      </c>
      <c r="UKC153" s="31"/>
      <c r="UKH153" s="32"/>
      <c r="UKI153" s="32"/>
      <c r="UKJ153" s="32"/>
      <c r="UKK153" s="33"/>
      <c r="UKO153" s="29"/>
      <c r="UKP153" s="29"/>
      <c r="UKQ153" s="30" t="s">
        <v>158</v>
      </c>
      <c r="UKS153" s="31"/>
      <c r="UKX153" s="32"/>
      <c r="UKY153" s="32"/>
      <c r="UKZ153" s="32"/>
      <c r="ULA153" s="33"/>
      <c r="ULE153" s="29"/>
      <c r="ULF153" s="29"/>
      <c r="ULG153" s="30" t="s">
        <v>158</v>
      </c>
      <c r="ULI153" s="31"/>
      <c r="ULN153" s="32"/>
      <c r="ULO153" s="32"/>
      <c r="ULP153" s="32"/>
      <c r="ULQ153" s="33"/>
      <c r="ULU153" s="29"/>
      <c r="ULV153" s="29"/>
      <c r="ULW153" s="30" t="s">
        <v>158</v>
      </c>
      <c r="ULY153" s="31"/>
      <c r="UMD153" s="32"/>
      <c r="UME153" s="32"/>
      <c r="UMF153" s="32"/>
      <c r="UMG153" s="33"/>
      <c r="UMK153" s="29"/>
      <c r="UML153" s="29"/>
      <c r="UMM153" s="30" t="s">
        <v>158</v>
      </c>
      <c r="UMO153" s="31"/>
      <c r="UMT153" s="32"/>
      <c r="UMU153" s="32"/>
      <c r="UMV153" s="32"/>
      <c r="UMW153" s="33"/>
      <c r="UNA153" s="29"/>
      <c r="UNB153" s="29"/>
      <c r="UNC153" s="30" t="s">
        <v>158</v>
      </c>
      <c r="UNE153" s="31"/>
      <c r="UNJ153" s="32"/>
      <c r="UNK153" s="32"/>
      <c r="UNL153" s="32"/>
      <c r="UNM153" s="33"/>
      <c r="UNQ153" s="29"/>
      <c r="UNR153" s="29"/>
      <c r="UNS153" s="30" t="s">
        <v>158</v>
      </c>
      <c r="UNU153" s="31"/>
      <c r="UNZ153" s="32"/>
      <c r="UOA153" s="32"/>
      <c r="UOB153" s="32"/>
      <c r="UOC153" s="33"/>
      <c r="UOG153" s="29"/>
      <c r="UOH153" s="29"/>
      <c r="UOI153" s="30" t="s">
        <v>158</v>
      </c>
      <c r="UOK153" s="31"/>
      <c r="UOP153" s="32"/>
      <c r="UOQ153" s="32"/>
      <c r="UOR153" s="32"/>
      <c r="UOS153" s="33"/>
      <c r="UOW153" s="29"/>
      <c r="UOX153" s="29"/>
      <c r="UOY153" s="30" t="s">
        <v>158</v>
      </c>
      <c r="UPA153" s="31"/>
      <c r="UPF153" s="32"/>
      <c r="UPG153" s="32"/>
      <c r="UPH153" s="32"/>
      <c r="UPI153" s="33"/>
      <c r="UPM153" s="29"/>
      <c r="UPN153" s="29"/>
      <c r="UPO153" s="30" t="s">
        <v>158</v>
      </c>
      <c r="UPQ153" s="31"/>
      <c r="UPV153" s="32"/>
      <c r="UPW153" s="32"/>
      <c r="UPX153" s="32"/>
      <c r="UPY153" s="33"/>
      <c r="UQC153" s="29"/>
      <c r="UQD153" s="29"/>
      <c r="UQE153" s="30" t="s">
        <v>158</v>
      </c>
      <c r="UQG153" s="31"/>
      <c r="UQL153" s="32"/>
      <c r="UQM153" s="32"/>
      <c r="UQN153" s="32"/>
      <c r="UQO153" s="33"/>
      <c r="UQS153" s="29"/>
      <c r="UQT153" s="29"/>
      <c r="UQU153" s="30" t="s">
        <v>158</v>
      </c>
      <c r="UQW153" s="31"/>
      <c r="URB153" s="32"/>
      <c r="URC153" s="32"/>
      <c r="URD153" s="32"/>
      <c r="URE153" s="33"/>
      <c r="URI153" s="29"/>
      <c r="URJ153" s="29"/>
      <c r="URK153" s="30" t="s">
        <v>158</v>
      </c>
      <c r="URM153" s="31"/>
      <c r="URR153" s="32"/>
      <c r="URS153" s="32"/>
      <c r="URT153" s="32"/>
      <c r="URU153" s="33"/>
      <c r="URY153" s="29"/>
      <c r="URZ153" s="29"/>
      <c r="USA153" s="30" t="s">
        <v>158</v>
      </c>
      <c r="USC153" s="31"/>
      <c r="USH153" s="32"/>
      <c r="USI153" s="32"/>
      <c r="USJ153" s="32"/>
      <c r="USK153" s="33"/>
      <c r="USO153" s="29"/>
      <c r="USP153" s="29"/>
      <c r="USQ153" s="30" t="s">
        <v>158</v>
      </c>
      <c r="USS153" s="31"/>
      <c r="USX153" s="32"/>
      <c r="USY153" s="32"/>
      <c r="USZ153" s="32"/>
      <c r="UTA153" s="33"/>
      <c r="UTE153" s="29"/>
      <c r="UTF153" s="29"/>
      <c r="UTG153" s="30" t="s">
        <v>158</v>
      </c>
      <c r="UTI153" s="31"/>
      <c r="UTN153" s="32"/>
      <c r="UTO153" s="32"/>
      <c r="UTP153" s="32"/>
      <c r="UTQ153" s="33"/>
      <c r="UTU153" s="29"/>
      <c r="UTV153" s="29"/>
      <c r="UTW153" s="30" t="s">
        <v>158</v>
      </c>
      <c r="UTY153" s="31"/>
      <c r="UUD153" s="32"/>
      <c r="UUE153" s="32"/>
      <c r="UUF153" s="32"/>
      <c r="UUG153" s="33"/>
      <c r="UUK153" s="29"/>
      <c r="UUL153" s="29"/>
      <c r="UUM153" s="30" t="s">
        <v>158</v>
      </c>
      <c r="UUO153" s="31"/>
      <c r="UUT153" s="32"/>
      <c r="UUU153" s="32"/>
      <c r="UUV153" s="32"/>
      <c r="UUW153" s="33"/>
      <c r="UVA153" s="29"/>
      <c r="UVB153" s="29"/>
      <c r="UVC153" s="30" t="s">
        <v>158</v>
      </c>
      <c r="UVE153" s="31"/>
      <c r="UVJ153" s="32"/>
      <c r="UVK153" s="32"/>
      <c r="UVL153" s="32"/>
      <c r="UVM153" s="33"/>
      <c r="UVQ153" s="29"/>
      <c r="UVR153" s="29"/>
      <c r="UVS153" s="30" t="s">
        <v>158</v>
      </c>
      <c r="UVU153" s="31"/>
      <c r="UVZ153" s="32"/>
      <c r="UWA153" s="32"/>
      <c r="UWB153" s="32"/>
      <c r="UWC153" s="33"/>
      <c r="UWG153" s="29"/>
      <c r="UWH153" s="29"/>
      <c r="UWI153" s="30" t="s">
        <v>158</v>
      </c>
      <c r="UWK153" s="31"/>
      <c r="UWP153" s="32"/>
      <c r="UWQ153" s="32"/>
      <c r="UWR153" s="32"/>
      <c r="UWS153" s="33"/>
      <c r="UWW153" s="29"/>
      <c r="UWX153" s="29"/>
      <c r="UWY153" s="30" t="s">
        <v>158</v>
      </c>
      <c r="UXA153" s="31"/>
      <c r="UXF153" s="32"/>
      <c r="UXG153" s="32"/>
      <c r="UXH153" s="32"/>
      <c r="UXI153" s="33"/>
      <c r="UXM153" s="29"/>
      <c r="UXN153" s="29"/>
      <c r="UXO153" s="30" t="s">
        <v>158</v>
      </c>
      <c r="UXQ153" s="31"/>
      <c r="UXV153" s="32"/>
      <c r="UXW153" s="32"/>
      <c r="UXX153" s="32"/>
      <c r="UXY153" s="33"/>
      <c r="UYC153" s="29"/>
      <c r="UYD153" s="29"/>
      <c r="UYE153" s="30" t="s">
        <v>158</v>
      </c>
      <c r="UYG153" s="31"/>
      <c r="UYL153" s="32"/>
      <c r="UYM153" s="32"/>
      <c r="UYN153" s="32"/>
      <c r="UYO153" s="33"/>
      <c r="UYS153" s="29"/>
      <c r="UYT153" s="29"/>
      <c r="UYU153" s="30" t="s">
        <v>158</v>
      </c>
      <c r="UYW153" s="31"/>
      <c r="UZB153" s="32"/>
      <c r="UZC153" s="32"/>
      <c r="UZD153" s="32"/>
      <c r="UZE153" s="33"/>
      <c r="UZI153" s="29"/>
      <c r="UZJ153" s="29"/>
      <c r="UZK153" s="30" t="s">
        <v>158</v>
      </c>
      <c r="UZM153" s="31"/>
      <c r="UZR153" s="32"/>
      <c r="UZS153" s="32"/>
      <c r="UZT153" s="32"/>
      <c r="UZU153" s="33"/>
      <c r="UZY153" s="29"/>
      <c r="UZZ153" s="29"/>
      <c r="VAA153" s="30" t="s">
        <v>158</v>
      </c>
      <c r="VAC153" s="31"/>
      <c r="VAH153" s="32"/>
      <c r="VAI153" s="32"/>
      <c r="VAJ153" s="32"/>
      <c r="VAK153" s="33"/>
      <c r="VAO153" s="29"/>
      <c r="VAP153" s="29"/>
      <c r="VAQ153" s="30" t="s">
        <v>158</v>
      </c>
      <c r="VAS153" s="31"/>
      <c r="VAX153" s="32"/>
      <c r="VAY153" s="32"/>
      <c r="VAZ153" s="32"/>
      <c r="VBA153" s="33"/>
      <c r="VBE153" s="29"/>
      <c r="VBF153" s="29"/>
      <c r="VBG153" s="30" t="s">
        <v>158</v>
      </c>
      <c r="VBI153" s="31"/>
      <c r="VBN153" s="32"/>
      <c r="VBO153" s="32"/>
      <c r="VBP153" s="32"/>
      <c r="VBQ153" s="33"/>
      <c r="VBU153" s="29"/>
      <c r="VBV153" s="29"/>
      <c r="VBW153" s="30" t="s">
        <v>158</v>
      </c>
      <c r="VBY153" s="31"/>
      <c r="VCD153" s="32"/>
      <c r="VCE153" s="32"/>
      <c r="VCF153" s="32"/>
      <c r="VCG153" s="33"/>
      <c r="VCK153" s="29"/>
      <c r="VCL153" s="29"/>
      <c r="VCM153" s="30" t="s">
        <v>158</v>
      </c>
      <c r="VCO153" s="31"/>
      <c r="VCT153" s="32"/>
      <c r="VCU153" s="32"/>
      <c r="VCV153" s="32"/>
      <c r="VCW153" s="33"/>
      <c r="VDA153" s="29"/>
      <c r="VDB153" s="29"/>
      <c r="VDC153" s="30" t="s">
        <v>158</v>
      </c>
      <c r="VDE153" s="31"/>
      <c r="VDJ153" s="32"/>
      <c r="VDK153" s="32"/>
      <c r="VDL153" s="32"/>
      <c r="VDM153" s="33"/>
      <c r="VDQ153" s="29"/>
      <c r="VDR153" s="29"/>
      <c r="VDS153" s="30" t="s">
        <v>158</v>
      </c>
      <c r="VDU153" s="31"/>
      <c r="VDZ153" s="32"/>
      <c r="VEA153" s="32"/>
      <c r="VEB153" s="32"/>
      <c r="VEC153" s="33"/>
      <c r="VEG153" s="29"/>
      <c r="VEH153" s="29"/>
      <c r="VEI153" s="30" t="s">
        <v>158</v>
      </c>
      <c r="VEK153" s="31"/>
      <c r="VEP153" s="32"/>
      <c r="VEQ153" s="32"/>
      <c r="VER153" s="32"/>
      <c r="VES153" s="33"/>
      <c r="VEW153" s="29"/>
      <c r="VEX153" s="29"/>
      <c r="VEY153" s="30" t="s">
        <v>158</v>
      </c>
      <c r="VFA153" s="31"/>
      <c r="VFF153" s="32"/>
      <c r="VFG153" s="32"/>
      <c r="VFH153" s="32"/>
      <c r="VFI153" s="33"/>
      <c r="VFM153" s="29"/>
      <c r="VFN153" s="29"/>
      <c r="VFO153" s="30" t="s">
        <v>158</v>
      </c>
      <c r="VFQ153" s="31"/>
      <c r="VFV153" s="32"/>
      <c r="VFW153" s="32"/>
      <c r="VFX153" s="32"/>
      <c r="VFY153" s="33"/>
      <c r="VGC153" s="29"/>
      <c r="VGD153" s="29"/>
      <c r="VGE153" s="30" t="s">
        <v>158</v>
      </c>
      <c r="VGG153" s="31"/>
      <c r="VGL153" s="32"/>
      <c r="VGM153" s="32"/>
      <c r="VGN153" s="32"/>
      <c r="VGO153" s="33"/>
      <c r="VGS153" s="29"/>
      <c r="VGT153" s="29"/>
      <c r="VGU153" s="30" t="s">
        <v>158</v>
      </c>
      <c r="VGW153" s="31"/>
      <c r="VHB153" s="32"/>
      <c r="VHC153" s="32"/>
      <c r="VHD153" s="32"/>
      <c r="VHE153" s="33"/>
      <c r="VHI153" s="29"/>
      <c r="VHJ153" s="29"/>
      <c r="VHK153" s="30" t="s">
        <v>158</v>
      </c>
      <c r="VHM153" s="31"/>
      <c r="VHR153" s="32"/>
      <c r="VHS153" s="32"/>
      <c r="VHT153" s="32"/>
      <c r="VHU153" s="33"/>
      <c r="VHY153" s="29"/>
      <c r="VHZ153" s="29"/>
      <c r="VIA153" s="30" t="s">
        <v>158</v>
      </c>
      <c r="VIC153" s="31"/>
      <c r="VIH153" s="32"/>
      <c r="VII153" s="32"/>
      <c r="VIJ153" s="32"/>
      <c r="VIK153" s="33"/>
      <c r="VIO153" s="29"/>
      <c r="VIP153" s="29"/>
      <c r="VIQ153" s="30" t="s">
        <v>158</v>
      </c>
      <c r="VIS153" s="31"/>
      <c r="VIX153" s="32"/>
      <c r="VIY153" s="32"/>
      <c r="VIZ153" s="32"/>
      <c r="VJA153" s="33"/>
      <c r="VJE153" s="29"/>
      <c r="VJF153" s="29"/>
      <c r="VJG153" s="30" t="s">
        <v>158</v>
      </c>
      <c r="VJI153" s="31"/>
      <c r="VJN153" s="32"/>
      <c r="VJO153" s="32"/>
      <c r="VJP153" s="32"/>
      <c r="VJQ153" s="33"/>
      <c r="VJU153" s="29"/>
      <c r="VJV153" s="29"/>
      <c r="VJW153" s="30" t="s">
        <v>158</v>
      </c>
      <c r="VJY153" s="31"/>
      <c r="VKD153" s="32"/>
      <c r="VKE153" s="32"/>
      <c r="VKF153" s="32"/>
      <c r="VKG153" s="33"/>
      <c r="VKK153" s="29"/>
      <c r="VKL153" s="29"/>
      <c r="VKM153" s="30" t="s">
        <v>158</v>
      </c>
      <c r="VKO153" s="31"/>
      <c r="VKT153" s="32"/>
      <c r="VKU153" s="32"/>
      <c r="VKV153" s="32"/>
      <c r="VKW153" s="33"/>
      <c r="VLA153" s="29"/>
      <c r="VLB153" s="29"/>
      <c r="VLC153" s="30" t="s">
        <v>158</v>
      </c>
      <c r="VLE153" s="31"/>
      <c r="VLJ153" s="32"/>
      <c r="VLK153" s="32"/>
      <c r="VLL153" s="32"/>
      <c r="VLM153" s="33"/>
      <c r="VLQ153" s="29"/>
      <c r="VLR153" s="29"/>
      <c r="VLS153" s="30" t="s">
        <v>158</v>
      </c>
      <c r="VLU153" s="31"/>
      <c r="VLZ153" s="32"/>
      <c r="VMA153" s="32"/>
      <c r="VMB153" s="32"/>
      <c r="VMC153" s="33"/>
      <c r="VMG153" s="29"/>
      <c r="VMH153" s="29"/>
      <c r="VMI153" s="30" t="s">
        <v>158</v>
      </c>
      <c r="VMK153" s="31"/>
      <c r="VMP153" s="32"/>
      <c r="VMQ153" s="32"/>
      <c r="VMR153" s="32"/>
      <c r="VMS153" s="33"/>
      <c r="VMW153" s="29"/>
      <c r="VMX153" s="29"/>
      <c r="VMY153" s="30" t="s">
        <v>158</v>
      </c>
      <c r="VNA153" s="31"/>
      <c r="VNF153" s="32"/>
      <c r="VNG153" s="32"/>
      <c r="VNH153" s="32"/>
      <c r="VNI153" s="33"/>
      <c r="VNM153" s="29"/>
      <c r="VNN153" s="29"/>
      <c r="VNO153" s="30" t="s">
        <v>158</v>
      </c>
      <c r="VNQ153" s="31"/>
      <c r="VNV153" s="32"/>
      <c r="VNW153" s="32"/>
      <c r="VNX153" s="32"/>
      <c r="VNY153" s="33"/>
      <c r="VOC153" s="29"/>
      <c r="VOD153" s="29"/>
      <c r="VOE153" s="30" t="s">
        <v>158</v>
      </c>
      <c r="VOG153" s="31"/>
      <c r="VOL153" s="32"/>
      <c r="VOM153" s="32"/>
      <c r="VON153" s="32"/>
      <c r="VOO153" s="33"/>
      <c r="VOS153" s="29"/>
      <c r="VOT153" s="29"/>
      <c r="VOU153" s="30" t="s">
        <v>158</v>
      </c>
      <c r="VOW153" s="31"/>
      <c r="VPB153" s="32"/>
      <c r="VPC153" s="32"/>
      <c r="VPD153" s="32"/>
      <c r="VPE153" s="33"/>
      <c r="VPI153" s="29"/>
      <c r="VPJ153" s="29"/>
      <c r="VPK153" s="30" t="s">
        <v>158</v>
      </c>
      <c r="VPM153" s="31"/>
      <c r="VPR153" s="32"/>
      <c r="VPS153" s="32"/>
      <c r="VPT153" s="32"/>
      <c r="VPU153" s="33"/>
      <c r="VPY153" s="29"/>
      <c r="VPZ153" s="29"/>
      <c r="VQA153" s="30" t="s">
        <v>158</v>
      </c>
      <c r="VQC153" s="31"/>
      <c r="VQH153" s="32"/>
      <c r="VQI153" s="32"/>
      <c r="VQJ153" s="32"/>
      <c r="VQK153" s="33"/>
      <c r="VQO153" s="29"/>
      <c r="VQP153" s="29"/>
      <c r="VQQ153" s="30" t="s">
        <v>158</v>
      </c>
      <c r="VQS153" s="31"/>
      <c r="VQX153" s="32"/>
      <c r="VQY153" s="32"/>
      <c r="VQZ153" s="32"/>
      <c r="VRA153" s="33"/>
      <c r="VRE153" s="29"/>
      <c r="VRF153" s="29"/>
      <c r="VRG153" s="30" t="s">
        <v>158</v>
      </c>
      <c r="VRI153" s="31"/>
      <c r="VRN153" s="32"/>
      <c r="VRO153" s="32"/>
      <c r="VRP153" s="32"/>
      <c r="VRQ153" s="33"/>
      <c r="VRU153" s="29"/>
      <c r="VRV153" s="29"/>
      <c r="VRW153" s="30" t="s">
        <v>158</v>
      </c>
      <c r="VRY153" s="31"/>
      <c r="VSD153" s="32"/>
      <c r="VSE153" s="32"/>
      <c r="VSF153" s="32"/>
      <c r="VSG153" s="33"/>
      <c r="VSK153" s="29"/>
      <c r="VSL153" s="29"/>
      <c r="VSM153" s="30" t="s">
        <v>158</v>
      </c>
      <c r="VSO153" s="31"/>
      <c r="VST153" s="32"/>
      <c r="VSU153" s="32"/>
      <c r="VSV153" s="32"/>
      <c r="VSW153" s="33"/>
      <c r="VTA153" s="29"/>
      <c r="VTB153" s="29"/>
      <c r="VTC153" s="30" t="s">
        <v>158</v>
      </c>
      <c r="VTE153" s="31"/>
      <c r="VTJ153" s="32"/>
      <c r="VTK153" s="32"/>
      <c r="VTL153" s="32"/>
      <c r="VTM153" s="33"/>
      <c r="VTQ153" s="29"/>
      <c r="VTR153" s="29"/>
      <c r="VTS153" s="30" t="s">
        <v>158</v>
      </c>
      <c r="VTU153" s="31"/>
      <c r="VTZ153" s="32"/>
      <c r="VUA153" s="32"/>
      <c r="VUB153" s="32"/>
      <c r="VUC153" s="33"/>
      <c r="VUG153" s="29"/>
      <c r="VUH153" s="29"/>
      <c r="VUI153" s="30" t="s">
        <v>158</v>
      </c>
      <c r="VUK153" s="31"/>
      <c r="VUP153" s="32"/>
      <c r="VUQ153" s="32"/>
      <c r="VUR153" s="32"/>
      <c r="VUS153" s="33"/>
      <c r="VUW153" s="29"/>
      <c r="VUX153" s="29"/>
      <c r="VUY153" s="30" t="s">
        <v>158</v>
      </c>
      <c r="VVA153" s="31"/>
      <c r="VVF153" s="32"/>
      <c r="VVG153" s="32"/>
      <c r="VVH153" s="32"/>
      <c r="VVI153" s="33"/>
      <c r="VVM153" s="29"/>
      <c r="VVN153" s="29"/>
      <c r="VVO153" s="30" t="s">
        <v>158</v>
      </c>
      <c r="VVQ153" s="31"/>
      <c r="VVV153" s="32"/>
      <c r="VVW153" s="32"/>
      <c r="VVX153" s="32"/>
      <c r="VVY153" s="33"/>
      <c r="VWC153" s="29"/>
      <c r="VWD153" s="29"/>
      <c r="VWE153" s="30" t="s">
        <v>158</v>
      </c>
      <c r="VWG153" s="31"/>
      <c r="VWL153" s="32"/>
      <c r="VWM153" s="32"/>
      <c r="VWN153" s="32"/>
      <c r="VWO153" s="33"/>
      <c r="VWS153" s="29"/>
      <c r="VWT153" s="29"/>
      <c r="VWU153" s="30" t="s">
        <v>158</v>
      </c>
      <c r="VWW153" s="31"/>
      <c r="VXB153" s="32"/>
      <c r="VXC153" s="32"/>
      <c r="VXD153" s="32"/>
      <c r="VXE153" s="33"/>
      <c r="VXI153" s="29"/>
      <c r="VXJ153" s="29"/>
      <c r="VXK153" s="30" t="s">
        <v>158</v>
      </c>
      <c r="VXM153" s="31"/>
      <c r="VXR153" s="32"/>
      <c r="VXS153" s="32"/>
      <c r="VXT153" s="32"/>
      <c r="VXU153" s="33"/>
      <c r="VXY153" s="29"/>
      <c r="VXZ153" s="29"/>
      <c r="VYA153" s="30" t="s">
        <v>158</v>
      </c>
      <c r="VYC153" s="31"/>
      <c r="VYH153" s="32"/>
      <c r="VYI153" s="32"/>
      <c r="VYJ153" s="32"/>
      <c r="VYK153" s="33"/>
      <c r="VYO153" s="29"/>
      <c r="VYP153" s="29"/>
      <c r="VYQ153" s="30" t="s">
        <v>158</v>
      </c>
      <c r="VYS153" s="31"/>
      <c r="VYX153" s="32"/>
      <c r="VYY153" s="32"/>
      <c r="VYZ153" s="32"/>
      <c r="VZA153" s="33"/>
      <c r="VZE153" s="29"/>
      <c r="VZF153" s="29"/>
      <c r="VZG153" s="30" t="s">
        <v>158</v>
      </c>
      <c r="VZI153" s="31"/>
      <c r="VZN153" s="32"/>
      <c r="VZO153" s="32"/>
      <c r="VZP153" s="32"/>
      <c r="VZQ153" s="33"/>
      <c r="VZU153" s="29"/>
      <c r="VZV153" s="29"/>
      <c r="VZW153" s="30" t="s">
        <v>158</v>
      </c>
      <c r="VZY153" s="31"/>
      <c r="WAD153" s="32"/>
      <c r="WAE153" s="32"/>
      <c r="WAF153" s="32"/>
      <c r="WAG153" s="33"/>
      <c r="WAK153" s="29"/>
      <c r="WAL153" s="29"/>
      <c r="WAM153" s="30" t="s">
        <v>158</v>
      </c>
      <c r="WAO153" s="31"/>
      <c r="WAT153" s="32"/>
      <c r="WAU153" s="32"/>
      <c r="WAV153" s="32"/>
      <c r="WAW153" s="33"/>
      <c r="WBA153" s="29"/>
      <c r="WBB153" s="29"/>
      <c r="WBC153" s="30" t="s">
        <v>158</v>
      </c>
      <c r="WBE153" s="31"/>
      <c r="WBJ153" s="32"/>
      <c r="WBK153" s="32"/>
      <c r="WBL153" s="32"/>
      <c r="WBM153" s="33"/>
      <c r="WBQ153" s="29"/>
      <c r="WBR153" s="29"/>
      <c r="WBS153" s="30" t="s">
        <v>158</v>
      </c>
      <c r="WBU153" s="31"/>
      <c r="WBZ153" s="32"/>
      <c r="WCA153" s="32"/>
      <c r="WCB153" s="32"/>
      <c r="WCC153" s="33"/>
      <c r="WCG153" s="29"/>
      <c r="WCH153" s="29"/>
      <c r="WCI153" s="30" t="s">
        <v>158</v>
      </c>
      <c r="WCK153" s="31"/>
      <c r="WCP153" s="32"/>
      <c r="WCQ153" s="32"/>
      <c r="WCR153" s="32"/>
      <c r="WCS153" s="33"/>
      <c r="WCW153" s="29"/>
      <c r="WCX153" s="29"/>
      <c r="WCY153" s="30" t="s">
        <v>158</v>
      </c>
      <c r="WDA153" s="31"/>
      <c r="WDF153" s="32"/>
      <c r="WDG153" s="32"/>
      <c r="WDH153" s="32"/>
      <c r="WDI153" s="33"/>
      <c r="WDM153" s="29"/>
      <c r="WDN153" s="29"/>
      <c r="WDO153" s="30" t="s">
        <v>158</v>
      </c>
      <c r="WDQ153" s="31"/>
      <c r="WDV153" s="32"/>
      <c r="WDW153" s="32"/>
      <c r="WDX153" s="32"/>
      <c r="WDY153" s="33"/>
      <c r="WEC153" s="29"/>
      <c r="WED153" s="29"/>
      <c r="WEE153" s="30" t="s">
        <v>158</v>
      </c>
      <c r="WEG153" s="31"/>
      <c r="WEL153" s="32"/>
      <c r="WEM153" s="32"/>
      <c r="WEN153" s="32"/>
      <c r="WEO153" s="33"/>
      <c r="WES153" s="29"/>
      <c r="WET153" s="29"/>
      <c r="WEU153" s="30" t="s">
        <v>158</v>
      </c>
      <c r="WEW153" s="31"/>
      <c r="WFB153" s="32"/>
      <c r="WFC153" s="32"/>
      <c r="WFD153" s="32"/>
      <c r="WFE153" s="33"/>
      <c r="WFI153" s="29"/>
      <c r="WFJ153" s="29"/>
      <c r="WFK153" s="30" t="s">
        <v>158</v>
      </c>
      <c r="WFM153" s="31"/>
      <c r="WFR153" s="32"/>
      <c r="WFS153" s="32"/>
      <c r="WFT153" s="32"/>
      <c r="WFU153" s="33"/>
      <c r="WFY153" s="29"/>
      <c r="WFZ153" s="29"/>
      <c r="WGA153" s="30" t="s">
        <v>158</v>
      </c>
      <c r="WGC153" s="31"/>
      <c r="WGH153" s="32"/>
      <c r="WGI153" s="32"/>
      <c r="WGJ153" s="32"/>
      <c r="WGK153" s="33"/>
      <c r="WGO153" s="29"/>
      <c r="WGP153" s="29"/>
      <c r="WGQ153" s="30" t="s">
        <v>158</v>
      </c>
      <c r="WGS153" s="31"/>
      <c r="WGX153" s="32"/>
      <c r="WGY153" s="32"/>
      <c r="WGZ153" s="32"/>
      <c r="WHA153" s="33"/>
      <c r="WHE153" s="29"/>
      <c r="WHF153" s="29"/>
      <c r="WHG153" s="30" t="s">
        <v>158</v>
      </c>
      <c r="WHI153" s="31"/>
      <c r="WHN153" s="32"/>
      <c r="WHO153" s="32"/>
      <c r="WHP153" s="32"/>
      <c r="WHQ153" s="33"/>
      <c r="WHU153" s="29"/>
      <c r="WHV153" s="29"/>
      <c r="WHW153" s="30" t="s">
        <v>158</v>
      </c>
      <c r="WHY153" s="31"/>
      <c r="WID153" s="32"/>
      <c r="WIE153" s="32"/>
      <c r="WIF153" s="32"/>
      <c r="WIG153" s="33"/>
      <c r="WIK153" s="29"/>
      <c r="WIL153" s="29"/>
      <c r="WIM153" s="30" t="s">
        <v>158</v>
      </c>
      <c r="WIO153" s="31"/>
      <c r="WIT153" s="32"/>
      <c r="WIU153" s="32"/>
      <c r="WIV153" s="32"/>
      <c r="WIW153" s="33"/>
      <c r="WJA153" s="29"/>
      <c r="WJB153" s="29"/>
      <c r="WJC153" s="30" t="s">
        <v>158</v>
      </c>
      <c r="WJE153" s="31"/>
      <c r="WJJ153" s="32"/>
      <c r="WJK153" s="32"/>
      <c r="WJL153" s="32"/>
      <c r="WJM153" s="33"/>
      <c r="WJQ153" s="29"/>
      <c r="WJR153" s="29"/>
      <c r="WJS153" s="30" t="s">
        <v>158</v>
      </c>
      <c r="WJU153" s="31"/>
      <c r="WJZ153" s="32"/>
      <c r="WKA153" s="32"/>
      <c r="WKB153" s="32"/>
      <c r="WKC153" s="33"/>
      <c r="WKG153" s="29"/>
      <c r="WKH153" s="29"/>
      <c r="WKI153" s="30" t="s">
        <v>158</v>
      </c>
      <c r="WKK153" s="31"/>
      <c r="WKP153" s="32"/>
      <c r="WKQ153" s="32"/>
      <c r="WKR153" s="32"/>
      <c r="WKS153" s="33"/>
      <c r="WKW153" s="29"/>
      <c r="WKX153" s="29"/>
      <c r="WKY153" s="30" t="s">
        <v>158</v>
      </c>
      <c r="WLA153" s="31"/>
      <c r="WLF153" s="32"/>
      <c r="WLG153" s="32"/>
      <c r="WLH153" s="32"/>
      <c r="WLI153" s="33"/>
      <c r="WLM153" s="29"/>
      <c r="WLN153" s="29"/>
      <c r="WLO153" s="30" t="s">
        <v>158</v>
      </c>
      <c r="WLQ153" s="31"/>
      <c r="WLV153" s="32"/>
      <c r="WLW153" s="32"/>
      <c r="WLX153" s="32"/>
      <c r="WLY153" s="33"/>
      <c r="WMC153" s="29"/>
      <c r="WMD153" s="29"/>
      <c r="WME153" s="30" t="s">
        <v>158</v>
      </c>
      <c r="WMG153" s="31"/>
      <c r="WML153" s="32"/>
      <c r="WMM153" s="32"/>
      <c r="WMN153" s="32"/>
      <c r="WMO153" s="33"/>
      <c r="WMS153" s="29"/>
      <c r="WMT153" s="29"/>
      <c r="WMU153" s="30" t="s">
        <v>158</v>
      </c>
      <c r="WMW153" s="31"/>
      <c r="WNB153" s="32"/>
      <c r="WNC153" s="32"/>
      <c r="WND153" s="32"/>
      <c r="WNE153" s="33"/>
      <c r="WNI153" s="29"/>
      <c r="WNJ153" s="29"/>
      <c r="WNK153" s="30" t="s">
        <v>158</v>
      </c>
      <c r="WNM153" s="31"/>
      <c r="WNR153" s="32"/>
      <c r="WNS153" s="32"/>
      <c r="WNT153" s="32"/>
      <c r="WNU153" s="33"/>
      <c r="WNY153" s="29"/>
      <c r="WNZ153" s="29"/>
      <c r="WOA153" s="30" t="s">
        <v>158</v>
      </c>
      <c r="WOC153" s="31"/>
      <c r="WOH153" s="32"/>
      <c r="WOI153" s="32"/>
      <c r="WOJ153" s="32"/>
      <c r="WOK153" s="33"/>
      <c r="WOO153" s="29"/>
      <c r="WOP153" s="29"/>
      <c r="WOQ153" s="30" t="s">
        <v>158</v>
      </c>
      <c r="WOS153" s="31"/>
      <c r="WOX153" s="32"/>
      <c r="WOY153" s="32"/>
      <c r="WOZ153" s="32"/>
      <c r="WPA153" s="33"/>
      <c r="WPE153" s="29"/>
      <c r="WPF153" s="29"/>
      <c r="WPG153" s="30" t="s">
        <v>158</v>
      </c>
      <c r="WPI153" s="31"/>
      <c r="WPN153" s="32"/>
      <c r="WPO153" s="32"/>
      <c r="WPP153" s="32"/>
      <c r="WPQ153" s="33"/>
      <c r="WPU153" s="29"/>
      <c r="WPV153" s="29"/>
      <c r="WPW153" s="30" t="s">
        <v>158</v>
      </c>
      <c r="WPY153" s="31"/>
      <c r="WQD153" s="32"/>
      <c r="WQE153" s="32"/>
      <c r="WQF153" s="32"/>
      <c r="WQG153" s="33"/>
      <c r="WQK153" s="29"/>
      <c r="WQL153" s="29"/>
      <c r="WQM153" s="30" t="s">
        <v>158</v>
      </c>
      <c r="WQO153" s="31"/>
      <c r="WQT153" s="32"/>
      <c r="WQU153" s="32"/>
      <c r="WQV153" s="32"/>
      <c r="WQW153" s="33"/>
      <c r="WRA153" s="29"/>
      <c r="WRB153" s="29"/>
      <c r="WRC153" s="30" t="s">
        <v>158</v>
      </c>
      <c r="WRE153" s="31"/>
      <c r="WRJ153" s="32"/>
      <c r="WRK153" s="32"/>
      <c r="WRL153" s="32"/>
      <c r="WRM153" s="33"/>
      <c r="WRQ153" s="29"/>
      <c r="WRR153" s="29"/>
      <c r="WRS153" s="30" t="s">
        <v>158</v>
      </c>
      <c r="WRU153" s="31"/>
      <c r="WRZ153" s="32"/>
      <c r="WSA153" s="32"/>
      <c r="WSB153" s="32"/>
      <c r="WSC153" s="33"/>
      <c r="WSG153" s="29"/>
      <c r="WSH153" s="29"/>
      <c r="WSI153" s="30" t="s">
        <v>158</v>
      </c>
      <c r="WSK153" s="31"/>
      <c r="WSP153" s="32"/>
      <c r="WSQ153" s="32"/>
      <c r="WSR153" s="32"/>
      <c r="WSS153" s="33"/>
      <c r="WSW153" s="29"/>
      <c r="WSX153" s="29"/>
      <c r="WSY153" s="30" t="s">
        <v>158</v>
      </c>
      <c r="WTA153" s="31"/>
      <c r="WTF153" s="32"/>
      <c r="WTG153" s="32"/>
      <c r="WTH153" s="32"/>
      <c r="WTI153" s="33"/>
      <c r="WTM153" s="29"/>
      <c r="WTN153" s="29"/>
      <c r="WTO153" s="30" t="s">
        <v>158</v>
      </c>
      <c r="WTQ153" s="31"/>
      <c r="WTV153" s="32"/>
      <c r="WTW153" s="32"/>
      <c r="WTX153" s="32"/>
      <c r="WTY153" s="33"/>
      <c r="WUC153" s="29"/>
      <c r="WUD153" s="29"/>
      <c r="WUE153" s="30" t="s">
        <v>158</v>
      </c>
      <c r="WUG153" s="31"/>
      <c r="WUL153" s="32"/>
      <c r="WUM153" s="32"/>
      <c r="WUN153" s="32"/>
      <c r="WUO153" s="33"/>
      <c r="WUS153" s="29"/>
      <c r="WUT153" s="29"/>
      <c r="WUU153" s="30" t="s">
        <v>158</v>
      </c>
      <c r="WUW153" s="31"/>
      <c r="WVB153" s="32"/>
      <c r="WVC153" s="32"/>
      <c r="WVD153" s="32"/>
      <c r="WVE153" s="33"/>
      <c r="WVI153" s="29"/>
      <c r="WVJ153" s="29"/>
      <c r="WVK153" s="30" t="s">
        <v>158</v>
      </c>
      <c r="WVM153" s="31"/>
      <c r="WVR153" s="32"/>
      <c r="WVS153" s="32"/>
      <c r="WVT153" s="32"/>
      <c r="WVU153" s="33"/>
      <c r="WVY153" s="29"/>
      <c r="WVZ153" s="29"/>
      <c r="WWA153" s="30" t="s">
        <v>158</v>
      </c>
      <c r="WWC153" s="31"/>
      <c r="WWH153" s="32"/>
      <c r="WWI153" s="32"/>
      <c r="WWJ153" s="32"/>
      <c r="WWK153" s="33"/>
      <c r="WWO153" s="29"/>
      <c r="WWP153" s="29"/>
      <c r="WWQ153" s="30" t="s">
        <v>158</v>
      </c>
      <c r="WWS153" s="31"/>
      <c r="WWX153" s="32"/>
      <c r="WWY153" s="32"/>
      <c r="WWZ153" s="32"/>
      <c r="WXA153" s="33"/>
      <c r="WXE153" s="29"/>
      <c r="WXF153" s="29"/>
      <c r="WXG153" s="30" t="s">
        <v>158</v>
      </c>
      <c r="WXI153" s="31"/>
      <c r="WXN153" s="32"/>
      <c r="WXO153" s="32"/>
      <c r="WXP153" s="32"/>
      <c r="WXQ153" s="33"/>
      <c r="WXU153" s="29"/>
      <c r="WXV153" s="29"/>
      <c r="WXW153" s="30" t="s">
        <v>158</v>
      </c>
      <c r="WXY153" s="31"/>
      <c r="WYD153" s="32"/>
      <c r="WYE153" s="32"/>
      <c r="WYF153" s="32"/>
      <c r="WYG153" s="33"/>
      <c r="WYK153" s="29"/>
      <c r="WYL153" s="29"/>
      <c r="WYM153" s="30" t="s">
        <v>158</v>
      </c>
      <c r="WYO153" s="31"/>
      <c r="WYT153" s="32"/>
      <c r="WYU153" s="32"/>
      <c r="WYV153" s="32"/>
      <c r="WYW153" s="33"/>
      <c r="WZA153" s="29"/>
      <c r="WZB153" s="29"/>
      <c r="WZC153" s="30" t="s">
        <v>158</v>
      </c>
      <c r="WZE153" s="31"/>
      <c r="WZJ153" s="32"/>
      <c r="WZK153" s="32"/>
      <c r="WZL153" s="32"/>
      <c r="WZM153" s="33"/>
      <c r="WZQ153" s="29"/>
      <c r="WZR153" s="29"/>
      <c r="WZS153" s="30" t="s">
        <v>158</v>
      </c>
      <c r="WZU153" s="31"/>
      <c r="WZZ153" s="32"/>
      <c r="XAA153" s="32"/>
      <c r="XAB153" s="32"/>
      <c r="XAC153" s="33"/>
      <c r="XAG153" s="29"/>
      <c r="XAH153" s="29"/>
      <c r="XAI153" s="30" t="s">
        <v>158</v>
      </c>
      <c r="XAK153" s="31"/>
      <c r="XAP153" s="32"/>
      <c r="XAQ153" s="32"/>
      <c r="XAR153" s="32"/>
      <c r="XAS153" s="33"/>
      <c r="XAW153" s="29"/>
      <c r="XAX153" s="29"/>
      <c r="XAY153" s="30" t="s">
        <v>158</v>
      </c>
      <c r="XBA153" s="31"/>
      <c r="XBF153" s="32"/>
      <c r="XBG153" s="32"/>
      <c r="XBH153" s="32"/>
      <c r="XBI153" s="33"/>
      <c r="XBM153" s="29"/>
      <c r="XBN153" s="29"/>
      <c r="XBO153" s="30" t="s">
        <v>158</v>
      </c>
      <c r="XBQ153" s="31"/>
      <c r="XBV153" s="32"/>
      <c r="XBW153" s="32"/>
      <c r="XBX153" s="32"/>
      <c r="XBY153" s="33"/>
      <c r="XCC153" s="29"/>
      <c r="XCD153" s="29"/>
      <c r="XCE153" s="30" t="s">
        <v>158</v>
      </c>
      <c r="XCG153" s="31"/>
      <c r="XCL153" s="32"/>
      <c r="XCM153" s="32"/>
      <c r="XCN153" s="32"/>
      <c r="XCO153" s="33"/>
      <c r="XCS153" s="29"/>
      <c r="XCT153" s="29"/>
      <c r="XCU153" s="30" t="s">
        <v>158</v>
      </c>
      <c r="XCW153" s="31"/>
      <c r="XDB153" s="32"/>
      <c r="XDC153" s="32"/>
      <c r="XDD153" s="32"/>
      <c r="XDE153" s="33"/>
      <c r="XDI153" s="29"/>
      <c r="XDJ153" s="29"/>
      <c r="XDK153" s="30" t="s">
        <v>158</v>
      </c>
      <c r="XDM153" s="31"/>
      <c r="XDR153" s="32"/>
      <c r="XDS153" s="32"/>
      <c r="XDT153" s="32"/>
      <c r="XDU153" s="33"/>
      <c r="XDY153" s="29"/>
      <c r="XDZ153" s="29"/>
      <c r="XEA153" s="30" t="s">
        <v>158</v>
      </c>
      <c r="XEC153" s="31"/>
      <c r="XEH153" s="32"/>
      <c r="XEI153" s="32"/>
      <c r="XEJ153" s="32"/>
      <c r="XEK153" s="33"/>
      <c r="XEO153" s="29"/>
      <c r="XEP153" s="29"/>
      <c r="XEQ153" s="30" t="s">
        <v>158</v>
      </c>
      <c r="XES153" s="31"/>
      <c r="XEX153" s="32"/>
      <c r="XEY153" s="32"/>
      <c r="XEZ153" s="32"/>
      <c r="XFA153" s="33"/>
    </row>
    <row r="154" spans="1:16384" s="29" customFormat="1" ht="14.4" outlineLevel="1" x14ac:dyDescent="0.3">
      <c r="C154" s="34" t="s">
        <v>159</v>
      </c>
      <c r="E154" s="35"/>
      <c r="J154" s="36"/>
      <c r="K154" s="36"/>
      <c r="L154" s="36"/>
      <c r="M154" s="37"/>
      <c r="S154" s="34" t="s">
        <v>159</v>
      </c>
      <c r="U154" s="35"/>
      <c r="Z154" s="36"/>
      <c r="AA154" s="36"/>
      <c r="AB154" s="36"/>
      <c r="AC154" s="37"/>
      <c r="AI154" s="34" t="s">
        <v>159</v>
      </c>
      <c r="AK154" s="35"/>
      <c r="AP154" s="36"/>
      <c r="AQ154" s="36"/>
      <c r="AR154" s="36"/>
      <c r="AS154" s="37"/>
      <c r="AY154" s="34" t="s">
        <v>159</v>
      </c>
      <c r="BA154" s="35"/>
      <c r="BF154" s="36"/>
      <c r="BG154" s="36"/>
      <c r="BH154" s="36"/>
      <c r="BI154" s="37"/>
      <c r="BO154" s="34" t="s">
        <v>159</v>
      </c>
      <c r="BQ154" s="35"/>
      <c r="BV154" s="36"/>
      <c r="BW154" s="36"/>
      <c r="BX154" s="36"/>
      <c r="BY154" s="37"/>
      <c r="CE154" s="34" t="s">
        <v>159</v>
      </c>
      <c r="CG154" s="35"/>
      <c r="CL154" s="36"/>
      <c r="CM154" s="36"/>
      <c r="CN154" s="36"/>
      <c r="CO154" s="37"/>
      <c r="CU154" s="34" t="s">
        <v>159</v>
      </c>
      <c r="CW154" s="35"/>
      <c r="DB154" s="36"/>
      <c r="DC154" s="36"/>
      <c r="DD154" s="36"/>
      <c r="DE154" s="37"/>
      <c r="DK154" s="34" t="s">
        <v>159</v>
      </c>
      <c r="DM154" s="35"/>
      <c r="DR154" s="36"/>
      <c r="DS154" s="36"/>
      <c r="DT154" s="36"/>
      <c r="DU154" s="37"/>
      <c r="EA154" s="34" t="s">
        <v>159</v>
      </c>
      <c r="EC154" s="35"/>
      <c r="EH154" s="36"/>
      <c r="EI154" s="36"/>
      <c r="EJ154" s="36"/>
      <c r="EK154" s="37"/>
      <c r="EQ154" s="34" t="s">
        <v>159</v>
      </c>
      <c r="ES154" s="35"/>
      <c r="EX154" s="36"/>
      <c r="EY154" s="36"/>
      <c r="EZ154" s="36"/>
      <c r="FA154" s="37"/>
      <c r="FG154" s="34" t="s">
        <v>159</v>
      </c>
      <c r="FI154" s="35"/>
      <c r="FN154" s="36"/>
      <c r="FO154" s="36"/>
      <c r="FP154" s="36"/>
      <c r="FQ154" s="37"/>
      <c r="FW154" s="34" t="s">
        <v>159</v>
      </c>
      <c r="FY154" s="35"/>
      <c r="GD154" s="36"/>
      <c r="GE154" s="36"/>
      <c r="GF154" s="36"/>
      <c r="GG154" s="37"/>
      <c r="GM154" s="34" t="s">
        <v>159</v>
      </c>
      <c r="GO154" s="35"/>
      <c r="GT154" s="36"/>
      <c r="GU154" s="36"/>
      <c r="GV154" s="36"/>
      <c r="GW154" s="37"/>
      <c r="HC154" s="34" t="s">
        <v>159</v>
      </c>
      <c r="HE154" s="35"/>
      <c r="HJ154" s="36"/>
      <c r="HK154" s="36"/>
      <c r="HL154" s="36"/>
      <c r="HM154" s="37"/>
      <c r="HS154" s="34" t="s">
        <v>159</v>
      </c>
      <c r="HU154" s="35"/>
      <c r="HZ154" s="36"/>
      <c r="IA154" s="36"/>
      <c r="IB154" s="36"/>
      <c r="IC154" s="37"/>
      <c r="II154" s="34" t="s">
        <v>159</v>
      </c>
      <c r="IK154" s="35"/>
      <c r="IP154" s="36"/>
      <c r="IQ154" s="36"/>
      <c r="IR154" s="36"/>
      <c r="IS154" s="37"/>
      <c r="IY154" s="34" t="s">
        <v>159</v>
      </c>
      <c r="JA154" s="35"/>
      <c r="JF154" s="36"/>
      <c r="JG154" s="36"/>
      <c r="JH154" s="36"/>
      <c r="JI154" s="37"/>
      <c r="JO154" s="34" t="s">
        <v>159</v>
      </c>
      <c r="JQ154" s="35"/>
      <c r="JV154" s="36"/>
      <c r="JW154" s="36"/>
      <c r="JX154" s="36"/>
      <c r="JY154" s="37"/>
      <c r="KE154" s="34" t="s">
        <v>159</v>
      </c>
      <c r="KG154" s="35"/>
      <c r="KL154" s="36"/>
      <c r="KM154" s="36"/>
      <c r="KN154" s="36"/>
      <c r="KO154" s="37"/>
      <c r="KU154" s="34" t="s">
        <v>159</v>
      </c>
      <c r="KW154" s="35"/>
      <c r="LB154" s="36"/>
      <c r="LC154" s="36"/>
      <c r="LD154" s="36"/>
      <c r="LE154" s="37"/>
      <c r="LK154" s="34" t="s">
        <v>159</v>
      </c>
      <c r="LM154" s="35"/>
      <c r="LR154" s="36"/>
      <c r="LS154" s="36"/>
      <c r="LT154" s="36"/>
      <c r="LU154" s="37"/>
      <c r="MA154" s="34" t="s">
        <v>159</v>
      </c>
      <c r="MC154" s="35"/>
      <c r="MH154" s="36"/>
      <c r="MI154" s="36"/>
      <c r="MJ154" s="36"/>
      <c r="MK154" s="37"/>
      <c r="MQ154" s="34" t="s">
        <v>159</v>
      </c>
      <c r="MS154" s="35"/>
      <c r="MX154" s="36"/>
      <c r="MY154" s="36"/>
      <c r="MZ154" s="36"/>
      <c r="NA154" s="37"/>
      <c r="NG154" s="34" t="s">
        <v>159</v>
      </c>
      <c r="NI154" s="35"/>
      <c r="NN154" s="36"/>
      <c r="NO154" s="36"/>
      <c r="NP154" s="36"/>
      <c r="NQ154" s="37"/>
      <c r="NW154" s="34" t="s">
        <v>159</v>
      </c>
      <c r="NY154" s="35"/>
      <c r="OD154" s="36"/>
      <c r="OE154" s="36"/>
      <c r="OF154" s="36"/>
      <c r="OG154" s="37"/>
      <c r="OM154" s="34" t="s">
        <v>159</v>
      </c>
      <c r="OO154" s="35"/>
      <c r="OT154" s="36"/>
      <c r="OU154" s="36"/>
      <c r="OV154" s="36"/>
      <c r="OW154" s="37"/>
      <c r="PC154" s="34" t="s">
        <v>159</v>
      </c>
      <c r="PE154" s="35"/>
      <c r="PJ154" s="36"/>
      <c r="PK154" s="36"/>
      <c r="PL154" s="36"/>
      <c r="PM154" s="37"/>
      <c r="PS154" s="34" t="s">
        <v>159</v>
      </c>
      <c r="PU154" s="35"/>
      <c r="PZ154" s="36"/>
      <c r="QA154" s="36"/>
      <c r="QB154" s="36"/>
      <c r="QC154" s="37"/>
      <c r="QI154" s="34" t="s">
        <v>159</v>
      </c>
      <c r="QK154" s="35"/>
      <c r="QP154" s="36"/>
      <c r="QQ154" s="36"/>
      <c r="QR154" s="36"/>
      <c r="QS154" s="37"/>
      <c r="QY154" s="34" t="s">
        <v>159</v>
      </c>
      <c r="RA154" s="35"/>
      <c r="RF154" s="36"/>
      <c r="RG154" s="36"/>
      <c r="RH154" s="36"/>
      <c r="RI154" s="37"/>
      <c r="RO154" s="34" t="s">
        <v>159</v>
      </c>
      <c r="RQ154" s="35"/>
      <c r="RV154" s="36"/>
      <c r="RW154" s="36"/>
      <c r="RX154" s="36"/>
      <c r="RY154" s="37"/>
      <c r="SE154" s="34" t="s">
        <v>159</v>
      </c>
      <c r="SG154" s="35"/>
      <c r="SL154" s="36"/>
      <c r="SM154" s="36"/>
      <c r="SN154" s="36"/>
      <c r="SO154" s="37"/>
      <c r="SU154" s="34" t="s">
        <v>159</v>
      </c>
      <c r="SW154" s="35"/>
      <c r="TB154" s="36"/>
      <c r="TC154" s="36"/>
      <c r="TD154" s="36"/>
      <c r="TE154" s="37"/>
      <c r="TK154" s="34" t="s">
        <v>159</v>
      </c>
      <c r="TM154" s="35"/>
      <c r="TR154" s="36"/>
      <c r="TS154" s="36"/>
      <c r="TT154" s="36"/>
      <c r="TU154" s="37"/>
      <c r="UA154" s="34" t="s">
        <v>159</v>
      </c>
      <c r="UC154" s="35"/>
      <c r="UH154" s="36"/>
      <c r="UI154" s="36"/>
      <c r="UJ154" s="36"/>
      <c r="UK154" s="37"/>
      <c r="UQ154" s="34" t="s">
        <v>159</v>
      </c>
      <c r="US154" s="35"/>
      <c r="UX154" s="36"/>
      <c r="UY154" s="36"/>
      <c r="UZ154" s="36"/>
      <c r="VA154" s="37"/>
      <c r="VG154" s="34" t="s">
        <v>159</v>
      </c>
      <c r="VI154" s="35"/>
      <c r="VN154" s="36"/>
      <c r="VO154" s="36"/>
      <c r="VP154" s="36"/>
      <c r="VQ154" s="37"/>
      <c r="VW154" s="34" t="s">
        <v>159</v>
      </c>
      <c r="VY154" s="35"/>
      <c r="WD154" s="36"/>
      <c r="WE154" s="36"/>
      <c r="WF154" s="36"/>
      <c r="WG154" s="37"/>
      <c r="WM154" s="34" t="s">
        <v>159</v>
      </c>
      <c r="WO154" s="35"/>
      <c r="WT154" s="36"/>
      <c r="WU154" s="36"/>
      <c r="WV154" s="36"/>
      <c r="WW154" s="37"/>
      <c r="XC154" s="34" t="s">
        <v>159</v>
      </c>
      <c r="XE154" s="35"/>
      <c r="XJ154" s="36"/>
      <c r="XK154" s="36"/>
      <c r="XL154" s="36"/>
      <c r="XM154" s="37"/>
      <c r="XS154" s="34" t="s">
        <v>159</v>
      </c>
      <c r="XU154" s="35"/>
      <c r="XZ154" s="36"/>
      <c r="YA154" s="36"/>
      <c r="YB154" s="36"/>
      <c r="YC154" s="37"/>
      <c r="YI154" s="34" t="s">
        <v>159</v>
      </c>
      <c r="YK154" s="35"/>
      <c r="YP154" s="36"/>
      <c r="YQ154" s="36"/>
      <c r="YR154" s="36"/>
      <c r="YS154" s="37"/>
      <c r="YY154" s="34" t="s">
        <v>159</v>
      </c>
      <c r="ZA154" s="35"/>
      <c r="ZF154" s="36"/>
      <c r="ZG154" s="36"/>
      <c r="ZH154" s="36"/>
      <c r="ZI154" s="37"/>
      <c r="ZO154" s="34" t="s">
        <v>159</v>
      </c>
      <c r="ZQ154" s="35"/>
      <c r="ZV154" s="36"/>
      <c r="ZW154" s="36"/>
      <c r="ZX154" s="36"/>
      <c r="ZY154" s="37"/>
      <c r="AAE154" s="34" t="s">
        <v>159</v>
      </c>
      <c r="AAG154" s="35"/>
      <c r="AAL154" s="36"/>
      <c r="AAM154" s="36"/>
      <c r="AAN154" s="36"/>
      <c r="AAO154" s="37"/>
      <c r="AAU154" s="34" t="s">
        <v>159</v>
      </c>
      <c r="AAW154" s="35"/>
      <c r="ABB154" s="36"/>
      <c r="ABC154" s="36"/>
      <c r="ABD154" s="36"/>
      <c r="ABE154" s="37"/>
      <c r="ABK154" s="34" t="s">
        <v>159</v>
      </c>
      <c r="ABM154" s="35"/>
      <c r="ABR154" s="36"/>
      <c r="ABS154" s="36"/>
      <c r="ABT154" s="36"/>
      <c r="ABU154" s="37"/>
      <c r="ACA154" s="34" t="s">
        <v>159</v>
      </c>
      <c r="ACC154" s="35"/>
      <c r="ACH154" s="36"/>
      <c r="ACI154" s="36"/>
      <c r="ACJ154" s="36"/>
      <c r="ACK154" s="37"/>
      <c r="ACQ154" s="34" t="s">
        <v>159</v>
      </c>
      <c r="ACS154" s="35"/>
      <c r="ACX154" s="36"/>
      <c r="ACY154" s="36"/>
      <c r="ACZ154" s="36"/>
      <c r="ADA154" s="37"/>
      <c r="ADG154" s="34" t="s">
        <v>159</v>
      </c>
      <c r="ADI154" s="35"/>
      <c r="ADN154" s="36"/>
      <c r="ADO154" s="36"/>
      <c r="ADP154" s="36"/>
      <c r="ADQ154" s="37"/>
      <c r="ADW154" s="34" t="s">
        <v>159</v>
      </c>
      <c r="ADY154" s="35"/>
      <c r="AED154" s="36"/>
      <c r="AEE154" s="36"/>
      <c r="AEF154" s="36"/>
      <c r="AEG154" s="37"/>
      <c r="AEM154" s="34" t="s">
        <v>159</v>
      </c>
      <c r="AEO154" s="35"/>
      <c r="AET154" s="36"/>
      <c r="AEU154" s="36"/>
      <c r="AEV154" s="36"/>
      <c r="AEW154" s="37"/>
      <c r="AFC154" s="34" t="s">
        <v>159</v>
      </c>
      <c r="AFE154" s="35"/>
      <c r="AFJ154" s="36"/>
      <c r="AFK154" s="36"/>
      <c r="AFL154" s="36"/>
      <c r="AFM154" s="37"/>
      <c r="AFS154" s="34" t="s">
        <v>159</v>
      </c>
      <c r="AFU154" s="35"/>
      <c r="AFZ154" s="36"/>
      <c r="AGA154" s="36"/>
      <c r="AGB154" s="36"/>
      <c r="AGC154" s="37"/>
      <c r="AGI154" s="34" t="s">
        <v>159</v>
      </c>
      <c r="AGK154" s="35"/>
      <c r="AGP154" s="36"/>
      <c r="AGQ154" s="36"/>
      <c r="AGR154" s="36"/>
      <c r="AGS154" s="37"/>
      <c r="AGY154" s="34" t="s">
        <v>159</v>
      </c>
      <c r="AHA154" s="35"/>
      <c r="AHF154" s="36"/>
      <c r="AHG154" s="36"/>
      <c r="AHH154" s="36"/>
      <c r="AHI154" s="37"/>
      <c r="AHO154" s="34" t="s">
        <v>159</v>
      </c>
      <c r="AHQ154" s="35"/>
      <c r="AHV154" s="36"/>
      <c r="AHW154" s="36"/>
      <c r="AHX154" s="36"/>
      <c r="AHY154" s="37"/>
      <c r="AIE154" s="34" t="s">
        <v>159</v>
      </c>
      <c r="AIG154" s="35"/>
      <c r="AIL154" s="36"/>
      <c r="AIM154" s="36"/>
      <c r="AIN154" s="36"/>
      <c r="AIO154" s="37"/>
      <c r="AIU154" s="34" t="s">
        <v>159</v>
      </c>
      <c r="AIW154" s="35"/>
      <c r="AJB154" s="36"/>
      <c r="AJC154" s="36"/>
      <c r="AJD154" s="36"/>
      <c r="AJE154" s="37"/>
      <c r="AJK154" s="34" t="s">
        <v>159</v>
      </c>
      <c r="AJM154" s="35"/>
      <c r="AJR154" s="36"/>
      <c r="AJS154" s="36"/>
      <c r="AJT154" s="36"/>
      <c r="AJU154" s="37"/>
      <c r="AKA154" s="34" t="s">
        <v>159</v>
      </c>
      <c r="AKC154" s="35"/>
      <c r="AKH154" s="36"/>
      <c r="AKI154" s="36"/>
      <c r="AKJ154" s="36"/>
      <c r="AKK154" s="37"/>
      <c r="AKQ154" s="34" t="s">
        <v>159</v>
      </c>
      <c r="AKS154" s="35"/>
      <c r="AKX154" s="36"/>
      <c r="AKY154" s="36"/>
      <c r="AKZ154" s="36"/>
      <c r="ALA154" s="37"/>
      <c r="ALG154" s="34" t="s">
        <v>159</v>
      </c>
      <c r="ALI154" s="35"/>
      <c r="ALN154" s="36"/>
      <c r="ALO154" s="36"/>
      <c r="ALP154" s="36"/>
      <c r="ALQ154" s="37"/>
      <c r="ALW154" s="34" t="s">
        <v>159</v>
      </c>
      <c r="ALY154" s="35"/>
      <c r="AMD154" s="36"/>
      <c r="AME154" s="36"/>
      <c r="AMF154" s="36"/>
      <c r="AMG154" s="37"/>
      <c r="AMM154" s="34" t="s">
        <v>159</v>
      </c>
      <c r="AMO154" s="35"/>
      <c r="AMT154" s="36"/>
      <c r="AMU154" s="36"/>
      <c r="AMV154" s="36"/>
      <c r="AMW154" s="37"/>
      <c r="ANC154" s="34" t="s">
        <v>159</v>
      </c>
      <c r="ANE154" s="35"/>
      <c r="ANJ154" s="36"/>
      <c r="ANK154" s="36"/>
      <c r="ANL154" s="36"/>
      <c r="ANM154" s="37"/>
      <c r="ANS154" s="34" t="s">
        <v>159</v>
      </c>
      <c r="ANU154" s="35"/>
      <c r="ANZ154" s="36"/>
      <c r="AOA154" s="36"/>
      <c r="AOB154" s="36"/>
      <c r="AOC154" s="37"/>
      <c r="AOI154" s="34" t="s">
        <v>159</v>
      </c>
      <c r="AOK154" s="35"/>
      <c r="AOP154" s="36"/>
      <c r="AOQ154" s="36"/>
      <c r="AOR154" s="36"/>
      <c r="AOS154" s="37"/>
      <c r="AOY154" s="34" t="s">
        <v>159</v>
      </c>
      <c r="APA154" s="35"/>
      <c r="APF154" s="36"/>
      <c r="APG154" s="36"/>
      <c r="APH154" s="36"/>
      <c r="API154" s="37"/>
      <c r="APO154" s="34" t="s">
        <v>159</v>
      </c>
      <c r="APQ154" s="35"/>
      <c r="APV154" s="36"/>
      <c r="APW154" s="36"/>
      <c r="APX154" s="36"/>
      <c r="APY154" s="37"/>
      <c r="AQE154" s="34" t="s">
        <v>159</v>
      </c>
      <c r="AQG154" s="35"/>
      <c r="AQL154" s="36"/>
      <c r="AQM154" s="36"/>
      <c r="AQN154" s="36"/>
      <c r="AQO154" s="37"/>
      <c r="AQU154" s="34" t="s">
        <v>159</v>
      </c>
      <c r="AQW154" s="35"/>
      <c r="ARB154" s="36"/>
      <c r="ARC154" s="36"/>
      <c r="ARD154" s="36"/>
      <c r="ARE154" s="37"/>
      <c r="ARK154" s="34" t="s">
        <v>159</v>
      </c>
      <c r="ARM154" s="35"/>
      <c r="ARR154" s="36"/>
      <c r="ARS154" s="36"/>
      <c r="ART154" s="36"/>
      <c r="ARU154" s="37"/>
      <c r="ASA154" s="34" t="s">
        <v>159</v>
      </c>
      <c r="ASC154" s="35"/>
      <c r="ASH154" s="36"/>
      <c r="ASI154" s="36"/>
      <c r="ASJ154" s="36"/>
      <c r="ASK154" s="37"/>
      <c r="ASQ154" s="34" t="s">
        <v>159</v>
      </c>
      <c r="ASS154" s="35"/>
      <c r="ASX154" s="36"/>
      <c r="ASY154" s="36"/>
      <c r="ASZ154" s="36"/>
      <c r="ATA154" s="37"/>
      <c r="ATG154" s="34" t="s">
        <v>159</v>
      </c>
      <c r="ATI154" s="35"/>
      <c r="ATN154" s="36"/>
      <c r="ATO154" s="36"/>
      <c r="ATP154" s="36"/>
      <c r="ATQ154" s="37"/>
      <c r="ATW154" s="34" t="s">
        <v>159</v>
      </c>
      <c r="ATY154" s="35"/>
      <c r="AUD154" s="36"/>
      <c r="AUE154" s="36"/>
      <c r="AUF154" s="36"/>
      <c r="AUG154" s="37"/>
      <c r="AUM154" s="34" t="s">
        <v>159</v>
      </c>
      <c r="AUO154" s="35"/>
      <c r="AUT154" s="36"/>
      <c r="AUU154" s="36"/>
      <c r="AUV154" s="36"/>
      <c r="AUW154" s="37"/>
      <c r="AVC154" s="34" t="s">
        <v>159</v>
      </c>
      <c r="AVE154" s="35"/>
      <c r="AVJ154" s="36"/>
      <c r="AVK154" s="36"/>
      <c r="AVL154" s="36"/>
      <c r="AVM154" s="37"/>
      <c r="AVS154" s="34" t="s">
        <v>159</v>
      </c>
      <c r="AVU154" s="35"/>
      <c r="AVZ154" s="36"/>
      <c r="AWA154" s="36"/>
      <c r="AWB154" s="36"/>
      <c r="AWC154" s="37"/>
      <c r="AWI154" s="34" t="s">
        <v>159</v>
      </c>
      <c r="AWK154" s="35"/>
      <c r="AWP154" s="36"/>
      <c r="AWQ154" s="36"/>
      <c r="AWR154" s="36"/>
      <c r="AWS154" s="37"/>
      <c r="AWY154" s="34" t="s">
        <v>159</v>
      </c>
      <c r="AXA154" s="35"/>
      <c r="AXF154" s="36"/>
      <c r="AXG154" s="36"/>
      <c r="AXH154" s="36"/>
      <c r="AXI154" s="37"/>
      <c r="AXO154" s="34" t="s">
        <v>159</v>
      </c>
      <c r="AXQ154" s="35"/>
      <c r="AXV154" s="36"/>
      <c r="AXW154" s="36"/>
      <c r="AXX154" s="36"/>
      <c r="AXY154" s="37"/>
      <c r="AYE154" s="34" t="s">
        <v>159</v>
      </c>
      <c r="AYG154" s="35"/>
      <c r="AYL154" s="36"/>
      <c r="AYM154" s="36"/>
      <c r="AYN154" s="36"/>
      <c r="AYO154" s="37"/>
      <c r="AYU154" s="34" t="s">
        <v>159</v>
      </c>
      <c r="AYW154" s="35"/>
      <c r="AZB154" s="36"/>
      <c r="AZC154" s="36"/>
      <c r="AZD154" s="36"/>
      <c r="AZE154" s="37"/>
      <c r="AZK154" s="34" t="s">
        <v>159</v>
      </c>
      <c r="AZM154" s="35"/>
      <c r="AZR154" s="36"/>
      <c r="AZS154" s="36"/>
      <c r="AZT154" s="36"/>
      <c r="AZU154" s="37"/>
      <c r="BAA154" s="34" t="s">
        <v>159</v>
      </c>
      <c r="BAC154" s="35"/>
      <c r="BAH154" s="36"/>
      <c r="BAI154" s="36"/>
      <c r="BAJ154" s="36"/>
      <c r="BAK154" s="37"/>
      <c r="BAQ154" s="34" t="s">
        <v>159</v>
      </c>
      <c r="BAS154" s="35"/>
      <c r="BAX154" s="36"/>
      <c r="BAY154" s="36"/>
      <c r="BAZ154" s="36"/>
      <c r="BBA154" s="37"/>
      <c r="BBG154" s="34" t="s">
        <v>159</v>
      </c>
      <c r="BBI154" s="35"/>
      <c r="BBN154" s="36"/>
      <c r="BBO154" s="36"/>
      <c r="BBP154" s="36"/>
      <c r="BBQ154" s="37"/>
      <c r="BBW154" s="34" t="s">
        <v>159</v>
      </c>
      <c r="BBY154" s="35"/>
      <c r="BCD154" s="36"/>
      <c r="BCE154" s="36"/>
      <c r="BCF154" s="36"/>
      <c r="BCG154" s="37"/>
      <c r="BCM154" s="34" t="s">
        <v>159</v>
      </c>
      <c r="BCO154" s="35"/>
      <c r="BCT154" s="36"/>
      <c r="BCU154" s="36"/>
      <c r="BCV154" s="36"/>
      <c r="BCW154" s="37"/>
      <c r="BDC154" s="34" t="s">
        <v>159</v>
      </c>
      <c r="BDE154" s="35"/>
      <c r="BDJ154" s="36"/>
      <c r="BDK154" s="36"/>
      <c r="BDL154" s="36"/>
      <c r="BDM154" s="37"/>
      <c r="BDS154" s="34" t="s">
        <v>159</v>
      </c>
      <c r="BDU154" s="35"/>
      <c r="BDZ154" s="36"/>
      <c r="BEA154" s="36"/>
      <c r="BEB154" s="36"/>
      <c r="BEC154" s="37"/>
      <c r="BEI154" s="34" t="s">
        <v>159</v>
      </c>
      <c r="BEK154" s="35"/>
      <c r="BEP154" s="36"/>
      <c r="BEQ154" s="36"/>
      <c r="BER154" s="36"/>
      <c r="BES154" s="37"/>
      <c r="BEY154" s="34" t="s">
        <v>159</v>
      </c>
      <c r="BFA154" s="35"/>
      <c r="BFF154" s="36"/>
      <c r="BFG154" s="36"/>
      <c r="BFH154" s="36"/>
      <c r="BFI154" s="37"/>
      <c r="BFO154" s="34" t="s">
        <v>159</v>
      </c>
      <c r="BFQ154" s="35"/>
      <c r="BFV154" s="36"/>
      <c r="BFW154" s="36"/>
      <c r="BFX154" s="36"/>
      <c r="BFY154" s="37"/>
      <c r="BGE154" s="34" t="s">
        <v>159</v>
      </c>
      <c r="BGG154" s="35"/>
      <c r="BGL154" s="36"/>
      <c r="BGM154" s="36"/>
      <c r="BGN154" s="36"/>
      <c r="BGO154" s="37"/>
      <c r="BGU154" s="34" t="s">
        <v>159</v>
      </c>
      <c r="BGW154" s="35"/>
      <c r="BHB154" s="36"/>
      <c r="BHC154" s="36"/>
      <c r="BHD154" s="36"/>
      <c r="BHE154" s="37"/>
      <c r="BHK154" s="34" t="s">
        <v>159</v>
      </c>
      <c r="BHM154" s="35"/>
      <c r="BHR154" s="36"/>
      <c r="BHS154" s="36"/>
      <c r="BHT154" s="36"/>
      <c r="BHU154" s="37"/>
      <c r="BIA154" s="34" t="s">
        <v>159</v>
      </c>
      <c r="BIC154" s="35"/>
      <c r="BIH154" s="36"/>
      <c r="BII154" s="36"/>
      <c r="BIJ154" s="36"/>
      <c r="BIK154" s="37"/>
      <c r="BIQ154" s="34" t="s">
        <v>159</v>
      </c>
      <c r="BIS154" s="35"/>
      <c r="BIX154" s="36"/>
      <c r="BIY154" s="36"/>
      <c r="BIZ154" s="36"/>
      <c r="BJA154" s="37"/>
      <c r="BJG154" s="34" t="s">
        <v>159</v>
      </c>
      <c r="BJI154" s="35"/>
      <c r="BJN154" s="36"/>
      <c r="BJO154" s="36"/>
      <c r="BJP154" s="36"/>
      <c r="BJQ154" s="37"/>
      <c r="BJW154" s="34" t="s">
        <v>159</v>
      </c>
      <c r="BJY154" s="35"/>
      <c r="BKD154" s="36"/>
      <c r="BKE154" s="36"/>
      <c r="BKF154" s="36"/>
      <c r="BKG154" s="37"/>
      <c r="BKM154" s="34" t="s">
        <v>159</v>
      </c>
      <c r="BKO154" s="35"/>
      <c r="BKT154" s="36"/>
      <c r="BKU154" s="36"/>
      <c r="BKV154" s="36"/>
      <c r="BKW154" s="37"/>
      <c r="BLC154" s="34" t="s">
        <v>159</v>
      </c>
      <c r="BLE154" s="35"/>
      <c r="BLJ154" s="36"/>
      <c r="BLK154" s="36"/>
      <c r="BLL154" s="36"/>
      <c r="BLM154" s="37"/>
      <c r="BLS154" s="34" t="s">
        <v>159</v>
      </c>
      <c r="BLU154" s="35"/>
      <c r="BLZ154" s="36"/>
      <c r="BMA154" s="36"/>
      <c r="BMB154" s="36"/>
      <c r="BMC154" s="37"/>
      <c r="BMI154" s="34" t="s">
        <v>159</v>
      </c>
      <c r="BMK154" s="35"/>
      <c r="BMP154" s="36"/>
      <c r="BMQ154" s="36"/>
      <c r="BMR154" s="36"/>
      <c r="BMS154" s="37"/>
      <c r="BMY154" s="34" t="s">
        <v>159</v>
      </c>
      <c r="BNA154" s="35"/>
      <c r="BNF154" s="36"/>
      <c r="BNG154" s="36"/>
      <c r="BNH154" s="36"/>
      <c r="BNI154" s="37"/>
      <c r="BNO154" s="34" t="s">
        <v>159</v>
      </c>
      <c r="BNQ154" s="35"/>
      <c r="BNV154" s="36"/>
      <c r="BNW154" s="36"/>
      <c r="BNX154" s="36"/>
      <c r="BNY154" s="37"/>
      <c r="BOE154" s="34" t="s">
        <v>159</v>
      </c>
      <c r="BOG154" s="35"/>
      <c r="BOL154" s="36"/>
      <c r="BOM154" s="36"/>
      <c r="BON154" s="36"/>
      <c r="BOO154" s="37"/>
      <c r="BOU154" s="34" t="s">
        <v>159</v>
      </c>
      <c r="BOW154" s="35"/>
      <c r="BPB154" s="36"/>
      <c r="BPC154" s="36"/>
      <c r="BPD154" s="36"/>
      <c r="BPE154" s="37"/>
      <c r="BPK154" s="34" t="s">
        <v>159</v>
      </c>
      <c r="BPM154" s="35"/>
      <c r="BPR154" s="36"/>
      <c r="BPS154" s="36"/>
      <c r="BPT154" s="36"/>
      <c r="BPU154" s="37"/>
      <c r="BQA154" s="34" t="s">
        <v>159</v>
      </c>
      <c r="BQC154" s="35"/>
      <c r="BQH154" s="36"/>
      <c r="BQI154" s="36"/>
      <c r="BQJ154" s="36"/>
      <c r="BQK154" s="37"/>
      <c r="BQQ154" s="34" t="s">
        <v>159</v>
      </c>
      <c r="BQS154" s="35"/>
      <c r="BQX154" s="36"/>
      <c r="BQY154" s="36"/>
      <c r="BQZ154" s="36"/>
      <c r="BRA154" s="37"/>
      <c r="BRG154" s="34" t="s">
        <v>159</v>
      </c>
      <c r="BRI154" s="35"/>
      <c r="BRN154" s="36"/>
      <c r="BRO154" s="36"/>
      <c r="BRP154" s="36"/>
      <c r="BRQ154" s="37"/>
      <c r="BRW154" s="34" t="s">
        <v>159</v>
      </c>
      <c r="BRY154" s="35"/>
      <c r="BSD154" s="36"/>
      <c r="BSE154" s="36"/>
      <c r="BSF154" s="36"/>
      <c r="BSG154" s="37"/>
      <c r="BSM154" s="34" t="s">
        <v>159</v>
      </c>
      <c r="BSO154" s="35"/>
      <c r="BST154" s="36"/>
      <c r="BSU154" s="36"/>
      <c r="BSV154" s="36"/>
      <c r="BSW154" s="37"/>
      <c r="BTC154" s="34" t="s">
        <v>159</v>
      </c>
      <c r="BTE154" s="35"/>
      <c r="BTJ154" s="36"/>
      <c r="BTK154" s="36"/>
      <c r="BTL154" s="36"/>
      <c r="BTM154" s="37"/>
      <c r="BTS154" s="34" t="s">
        <v>159</v>
      </c>
      <c r="BTU154" s="35"/>
      <c r="BTZ154" s="36"/>
      <c r="BUA154" s="36"/>
      <c r="BUB154" s="36"/>
      <c r="BUC154" s="37"/>
      <c r="BUI154" s="34" t="s">
        <v>159</v>
      </c>
      <c r="BUK154" s="35"/>
      <c r="BUP154" s="36"/>
      <c r="BUQ154" s="36"/>
      <c r="BUR154" s="36"/>
      <c r="BUS154" s="37"/>
      <c r="BUY154" s="34" t="s">
        <v>159</v>
      </c>
      <c r="BVA154" s="35"/>
      <c r="BVF154" s="36"/>
      <c r="BVG154" s="36"/>
      <c r="BVH154" s="36"/>
      <c r="BVI154" s="37"/>
      <c r="BVO154" s="34" t="s">
        <v>159</v>
      </c>
      <c r="BVQ154" s="35"/>
      <c r="BVV154" s="36"/>
      <c r="BVW154" s="36"/>
      <c r="BVX154" s="36"/>
      <c r="BVY154" s="37"/>
      <c r="BWE154" s="34" t="s">
        <v>159</v>
      </c>
      <c r="BWG154" s="35"/>
      <c r="BWL154" s="36"/>
      <c r="BWM154" s="36"/>
      <c r="BWN154" s="36"/>
      <c r="BWO154" s="37"/>
      <c r="BWU154" s="34" t="s">
        <v>159</v>
      </c>
      <c r="BWW154" s="35"/>
      <c r="BXB154" s="36"/>
      <c r="BXC154" s="36"/>
      <c r="BXD154" s="36"/>
      <c r="BXE154" s="37"/>
      <c r="BXK154" s="34" t="s">
        <v>159</v>
      </c>
      <c r="BXM154" s="35"/>
      <c r="BXR154" s="36"/>
      <c r="BXS154" s="36"/>
      <c r="BXT154" s="36"/>
      <c r="BXU154" s="37"/>
      <c r="BYA154" s="34" t="s">
        <v>159</v>
      </c>
      <c r="BYC154" s="35"/>
      <c r="BYH154" s="36"/>
      <c r="BYI154" s="36"/>
      <c r="BYJ154" s="36"/>
      <c r="BYK154" s="37"/>
      <c r="BYQ154" s="34" t="s">
        <v>159</v>
      </c>
      <c r="BYS154" s="35"/>
      <c r="BYX154" s="36"/>
      <c r="BYY154" s="36"/>
      <c r="BYZ154" s="36"/>
      <c r="BZA154" s="37"/>
      <c r="BZG154" s="34" t="s">
        <v>159</v>
      </c>
      <c r="BZI154" s="35"/>
      <c r="BZN154" s="36"/>
      <c r="BZO154" s="36"/>
      <c r="BZP154" s="36"/>
      <c r="BZQ154" s="37"/>
      <c r="BZW154" s="34" t="s">
        <v>159</v>
      </c>
      <c r="BZY154" s="35"/>
      <c r="CAD154" s="36"/>
      <c r="CAE154" s="36"/>
      <c r="CAF154" s="36"/>
      <c r="CAG154" s="37"/>
      <c r="CAM154" s="34" t="s">
        <v>159</v>
      </c>
      <c r="CAO154" s="35"/>
      <c r="CAT154" s="36"/>
      <c r="CAU154" s="36"/>
      <c r="CAV154" s="36"/>
      <c r="CAW154" s="37"/>
      <c r="CBC154" s="34" t="s">
        <v>159</v>
      </c>
      <c r="CBE154" s="35"/>
      <c r="CBJ154" s="36"/>
      <c r="CBK154" s="36"/>
      <c r="CBL154" s="36"/>
      <c r="CBM154" s="37"/>
      <c r="CBS154" s="34" t="s">
        <v>159</v>
      </c>
      <c r="CBU154" s="35"/>
      <c r="CBZ154" s="36"/>
      <c r="CCA154" s="36"/>
      <c r="CCB154" s="36"/>
      <c r="CCC154" s="37"/>
      <c r="CCI154" s="34" t="s">
        <v>159</v>
      </c>
      <c r="CCK154" s="35"/>
      <c r="CCP154" s="36"/>
      <c r="CCQ154" s="36"/>
      <c r="CCR154" s="36"/>
      <c r="CCS154" s="37"/>
      <c r="CCY154" s="34" t="s">
        <v>159</v>
      </c>
      <c r="CDA154" s="35"/>
      <c r="CDF154" s="36"/>
      <c r="CDG154" s="36"/>
      <c r="CDH154" s="36"/>
      <c r="CDI154" s="37"/>
      <c r="CDO154" s="34" t="s">
        <v>159</v>
      </c>
      <c r="CDQ154" s="35"/>
      <c r="CDV154" s="36"/>
      <c r="CDW154" s="36"/>
      <c r="CDX154" s="36"/>
      <c r="CDY154" s="37"/>
      <c r="CEE154" s="34" t="s">
        <v>159</v>
      </c>
      <c r="CEG154" s="35"/>
      <c r="CEL154" s="36"/>
      <c r="CEM154" s="36"/>
      <c r="CEN154" s="36"/>
      <c r="CEO154" s="37"/>
      <c r="CEU154" s="34" t="s">
        <v>159</v>
      </c>
      <c r="CEW154" s="35"/>
      <c r="CFB154" s="36"/>
      <c r="CFC154" s="36"/>
      <c r="CFD154" s="36"/>
      <c r="CFE154" s="37"/>
      <c r="CFK154" s="34" t="s">
        <v>159</v>
      </c>
      <c r="CFM154" s="35"/>
      <c r="CFR154" s="36"/>
      <c r="CFS154" s="36"/>
      <c r="CFT154" s="36"/>
      <c r="CFU154" s="37"/>
      <c r="CGA154" s="34" t="s">
        <v>159</v>
      </c>
      <c r="CGC154" s="35"/>
      <c r="CGH154" s="36"/>
      <c r="CGI154" s="36"/>
      <c r="CGJ154" s="36"/>
      <c r="CGK154" s="37"/>
      <c r="CGQ154" s="34" t="s">
        <v>159</v>
      </c>
      <c r="CGS154" s="35"/>
      <c r="CGX154" s="36"/>
      <c r="CGY154" s="36"/>
      <c r="CGZ154" s="36"/>
      <c r="CHA154" s="37"/>
      <c r="CHG154" s="34" t="s">
        <v>159</v>
      </c>
      <c r="CHI154" s="35"/>
      <c r="CHN154" s="36"/>
      <c r="CHO154" s="36"/>
      <c r="CHP154" s="36"/>
      <c r="CHQ154" s="37"/>
      <c r="CHW154" s="34" t="s">
        <v>159</v>
      </c>
      <c r="CHY154" s="35"/>
      <c r="CID154" s="36"/>
      <c r="CIE154" s="36"/>
      <c r="CIF154" s="36"/>
      <c r="CIG154" s="37"/>
      <c r="CIM154" s="34" t="s">
        <v>159</v>
      </c>
      <c r="CIO154" s="35"/>
      <c r="CIT154" s="36"/>
      <c r="CIU154" s="36"/>
      <c r="CIV154" s="36"/>
      <c r="CIW154" s="37"/>
      <c r="CJC154" s="34" t="s">
        <v>159</v>
      </c>
      <c r="CJE154" s="35"/>
      <c r="CJJ154" s="36"/>
      <c r="CJK154" s="36"/>
      <c r="CJL154" s="36"/>
      <c r="CJM154" s="37"/>
      <c r="CJS154" s="34" t="s">
        <v>159</v>
      </c>
      <c r="CJU154" s="35"/>
      <c r="CJZ154" s="36"/>
      <c r="CKA154" s="36"/>
      <c r="CKB154" s="36"/>
      <c r="CKC154" s="37"/>
      <c r="CKI154" s="34" t="s">
        <v>159</v>
      </c>
      <c r="CKK154" s="35"/>
      <c r="CKP154" s="36"/>
      <c r="CKQ154" s="36"/>
      <c r="CKR154" s="36"/>
      <c r="CKS154" s="37"/>
      <c r="CKY154" s="34" t="s">
        <v>159</v>
      </c>
      <c r="CLA154" s="35"/>
      <c r="CLF154" s="36"/>
      <c r="CLG154" s="36"/>
      <c r="CLH154" s="36"/>
      <c r="CLI154" s="37"/>
      <c r="CLO154" s="34" t="s">
        <v>159</v>
      </c>
      <c r="CLQ154" s="35"/>
      <c r="CLV154" s="36"/>
      <c r="CLW154" s="36"/>
      <c r="CLX154" s="36"/>
      <c r="CLY154" s="37"/>
      <c r="CME154" s="34" t="s">
        <v>159</v>
      </c>
      <c r="CMG154" s="35"/>
      <c r="CML154" s="36"/>
      <c r="CMM154" s="36"/>
      <c r="CMN154" s="36"/>
      <c r="CMO154" s="37"/>
      <c r="CMU154" s="34" t="s">
        <v>159</v>
      </c>
      <c r="CMW154" s="35"/>
      <c r="CNB154" s="36"/>
      <c r="CNC154" s="36"/>
      <c r="CND154" s="36"/>
      <c r="CNE154" s="37"/>
      <c r="CNK154" s="34" t="s">
        <v>159</v>
      </c>
      <c r="CNM154" s="35"/>
      <c r="CNR154" s="36"/>
      <c r="CNS154" s="36"/>
      <c r="CNT154" s="36"/>
      <c r="CNU154" s="37"/>
      <c r="COA154" s="34" t="s">
        <v>159</v>
      </c>
      <c r="COC154" s="35"/>
      <c r="COH154" s="36"/>
      <c r="COI154" s="36"/>
      <c r="COJ154" s="36"/>
      <c r="COK154" s="37"/>
      <c r="COQ154" s="34" t="s">
        <v>159</v>
      </c>
      <c r="COS154" s="35"/>
      <c r="COX154" s="36"/>
      <c r="COY154" s="36"/>
      <c r="COZ154" s="36"/>
      <c r="CPA154" s="37"/>
      <c r="CPG154" s="34" t="s">
        <v>159</v>
      </c>
      <c r="CPI154" s="35"/>
      <c r="CPN154" s="36"/>
      <c r="CPO154" s="36"/>
      <c r="CPP154" s="36"/>
      <c r="CPQ154" s="37"/>
      <c r="CPW154" s="34" t="s">
        <v>159</v>
      </c>
      <c r="CPY154" s="35"/>
      <c r="CQD154" s="36"/>
      <c r="CQE154" s="36"/>
      <c r="CQF154" s="36"/>
      <c r="CQG154" s="37"/>
      <c r="CQM154" s="34" t="s">
        <v>159</v>
      </c>
      <c r="CQO154" s="35"/>
      <c r="CQT154" s="36"/>
      <c r="CQU154" s="36"/>
      <c r="CQV154" s="36"/>
      <c r="CQW154" s="37"/>
      <c r="CRC154" s="34" t="s">
        <v>159</v>
      </c>
      <c r="CRE154" s="35"/>
      <c r="CRJ154" s="36"/>
      <c r="CRK154" s="36"/>
      <c r="CRL154" s="36"/>
      <c r="CRM154" s="37"/>
      <c r="CRS154" s="34" t="s">
        <v>159</v>
      </c>
      <c r="CRU154" s="35"/>
      <c r="CRZ154" s="36"/>
      <c r="CSA154" s="36"/>
      <c r="CSB154" s="36"/>
      <c r="CSC154" s="37"/>
      <c r="CSI154" s="34" t="s">
        <v>159</v>
      </c>
      <c r="CSK154" s="35"/>
      <c r="CSP154" s="36"/>
      <c r="CSQ154" s="36"/>
      <c r="CSR154" s="36"/>
      <c r="CSS154" s="37"/>
      <c r="CSY154" s="34" t="s">
        <v>159</v>
      </c>
      <c r="CTA154" s="35"/>
      <c r="CTF154" s="36"/>
      <c r="CTG154" s="36"/>
      <c r="CTH154" s="36"/>
      <c r="CTI154" s="37"/>
      <c r="CTO154" s="34" t="s">
        <v>159</v>
      </c>
      <c r="CTQ154" s="35"/>
      <c r="CTV154" s="36"/>
      <c r="CTW154" s="36"/>
      <c r="CTX154" s="36"/>
      <c r="CTY154" s="37"/>
      <c r="CUE154" s="34" t="s">
        <v>159</v>
      </c>
      <c r="CUG154" s="35"/>
      <c r="CUL154" s="36"/>
      <c r="CUM154" s="36"/>
      <c r="CUN154" s="36"/>
      <c r="CUO154" s="37"/>
      <c r="CUU154" s="34" t="s">
        <v>159</v>
      </c>
      <c r="CUW154" s="35"/>
      <c r="CVB154" s="36"/>
      <c r="CVC154" s="36"/>
      <c r="CVD154" s="36"/>
      <c r="CVE154" s="37"/>
      <c r="CVK154" s="34" t="s">
        <v>159</v>
      </c>
      <c r="CVM154" s="35"/>
      <c r="CVR154" s="36"/>
      <c r="CVS154" s="36"/>
      <c r="CVT154" s="36"/>
      <c r="CVU154" s="37"/>
      <c r="CWA154" s="34" t="s">
        <v>159</v>
      </c>
      <c r="CWC154" s="35"/>
      <c r="CWH154" s="36"/>
      <c r="CWI154" s="36"/>
      <c r="CWJ154" s="36"/>
      <c r="CWK154" s="37"/>
      <c r="CWQ154" s="34" t="s">
        <v>159</v>
      </c>
      <c r="CWS154" s="35"/>
      <c r="CWX154" s="36"/>
      <c r="CWY154" s="36"/>
      <c r="CWZ154" s="36"/>
      <c r="CXA154" s="37"/>
      <c r="CXG154" s="34" t="s">
        <v>159</v>
      </c>
      <c r="CXI154" s="35"/>
      <c r="CXN154" s="36"/>
      <c r="CXO154" s="36"/>
      <c r="CXP154" s="36"/>
      <c r="CXQ154" s="37"/>
      <c r="CXW154" s="34" t="s">
        <v>159</v>
      </c>
      <c r="CXY154" s="35"/>
      <c r="CYD154" s="36"/>
      <c r="CYE154" s="36"/>
      <c r="CYF154" s="36"/>
      <c r="CYG154" s="37"/>
      <c r="CYM154" s="34" t="s">
        <v>159</v>
      </c>
      <c r="CYO154" s="35"/>
      <c r="CYT154" s="36"/>
      <c r="CYU154" s="36"/>
      <c r="CYV154" s="36"/>
      <c r="CYW154" s="37"/>
      <c r="CZC154" s="34" t="s">
        <v>159</v>
      </c>
      <c r="CZE154" s="35"/>
      <c r="CZJ154" s="36"/>
      <c r="CZK154" s="36"/>
      <c r="CZL154" s="36"/>
      <c r="CZM154" s="37"/>
      <c r="CZS154" s="34" t="s">
        <v>159</v>
      </c>
      <c r="CZU154" s="35"/>
      <c r="CZZ154" s="36"/>
      <c r="DAA154" s="36"/>
      <c r="DAB154" s="36"/>
      <c r="DAC154" s="37"/>
      <c r="DAI154" s="34" t="s">
        <v>159</v>
      </c>
      <c r="DAK154" s="35"/>
      <c r="DAP154" s="36"/>
      <c r="DAQ154" s="36"/>
      <c r="DAR154" s="36"/>
      <c r="DAS154" s="37"/>
      <c r="DAY154" s="34" t="s">
        <v>159</v>
      </c>
      <c r="DBA154" s="35"/>
      <c r="DBF154" s="36"/>
      <c r="DBG154" s="36"/>
      <c r="DBH154" s="36"/>
      <c r="DBI154" s="37"/>
      <c r="DBO154" s="34" t="s">
        <v>159</v>
      </c>
      <c r="DBQ154" s="35"/>
      <c r="DBV154" s="36"/>
      <c r="DBW154" s="36"/>
      <c r="DBX154" s="36"/>
      <c r="DBY154" s="37"/>
      <c r="DCE154" s="34" t="s">
        <v>159</v>
      </c>
      <c r="DCG154" s="35"/>
      <c r="DCL154" s="36"/>
      <c r="DCM154" s="36"/>
      <c r="DCN154" s="36"/>
      <c r="DCO154" s="37"/>
      <c r="DCU154" s="34" t="s">
        <v>159</v>
      </c>
      <c r="DCW154" s="35"/>
      <c r="DDB154" s="36"/>
      <c r="DDC154" s="36"/>
      <c r="DDD154" s="36"/>
      <c r="DDE154" s="37"/>
      <c r="DDK154" s="34" t="s">
        <v>159</v>
      </c>
      <c r="DDM154" s="35"/>
      <c r="DDR154" s="36"/>
      <c r="DDS154" s="36"/>
      <c r="DDT154" s="36"/>
      <c r="DDU154" s="37"/>
      <c r="DEA154" s="34" t="s">
        <v>159</v>
      </c>
      <c r="DEC154" s="35"/>
      <c r="DEH154" s="36"/>
      <c r="DEI154" s="36"/>
      <c r="DEJ154" s="36"/>
      <c r="DEK154" s="37"/>
      <c r="DEQ154" s="34" t="s">
        <v>159</v>
      </c>
      <c r="DES154" s="35"/>
      <c r="DEX154" s="36"/>
      <c r="DEY154" s="36"/>
      <c r="DEZ154" s="36"/>
      <c r="DFA154" s="37"/>
      <c r="DFG154" s="34" t="s">
        <v>159</v>
      </c>
      <c r="DFI154" s="35"/>
      <c r="DFN154" s="36"/>
      <c r="DFO154" s="36"/>
      <c r="DFP154" s="36"/>
      <c r="DFQ154" s="37"/>
      <c r="DFW154" s="34" t="s">
        <v>159</v>
      </c>
      <c r="DFY154" s="35"/>
      <c r="DGD154" s="36"/>
      <c r="DGE154" s="36"/>
      <c r="DGF154" s="36"/>
      <c r="DGG154" s="37"/>
      <c r="DGM154" s="34" t="s">
        <v>159</v>
      </c>
      <c r="DGO154" s="35"/>
      <c r="DGT154" s="36"/>
      <c r="DGU154" s="36"/>
      <c r="DGV154" s="36"/>
      <c r="DGW154" s="37"/>
      <c r="DHC154" s="34" t="s">
        <v>159</v>
      </c>
      <c r="DHE154" s="35"/>
      <c r="DHJ154" s="36"/>
      <c r="DHK154" s="36"/>
      <c r="DHL154" s="36"/>
      <c r="DHM154" s="37"/>
      <c r="DHS154" s="34" t="s">
        <v>159</v>
      </c>
      <c r="DHU154" s="35"/>
      <c r="DHZ154" s="36"/>
      <c r="DIA154" s="36"/>
      <c r="DIB154" s="36"/>
      <c r="DIC154" s="37"/>
      <c r="DII154" s="34" t="s">
        <v>159</v>
      </c>
      <c r="DIK154" s="35"/>
      <c r="DIP154" s="36"/>
      <c r="DIQ154" s="36"/>
      <c r="DIR154" s="36"/>
      <c r="DIS154" s="37"/>
      <c r="DIY154" s="34" t="s">
        <v>159</v>
      </c>
      <c r="DJA154" s="35"/>
      <c r="DJF154" s="36"/>
      <c r="DJG154" s="36"/>
      <c r="DJH154" s="36"/>
      <c r="DJI154" s="37"/>
      <c r="DJO154" s="34" t="s">
        <v>159</v>
      </c>
      <c r="DJQ154" s="35"/>
      <c r="DJV154" s="36"/>
      <c r="DJW154" s="36"/>
      <c r="DJX154" s="36"/>
      <c r="DJY154" s="37"/>
      <c r="DKE154" s="34" t="s">
        <v>159</v>
      </c>
      <c r="DKG154" s="35"/>
      <c r="DKL154" s="36"/>
      <c r="DKM154" s="36"/>
      <c r="DKN154" s="36"/>
      <c r="DKO154" s="37"/>
      <c r="DKU154" s="34" t="s">
        <v>159</v>
      </c>
      <c r="DKW154" s="35"/>
      <c r="DLB154" s="36"/>
      <c r="DLC154" s="36"/>
      <c r="DLD154" s="36"/>
      <c r="DLE154" s="37"/>
      <c r="DLK154" s="34" t="s">
        <v>159</v>
      </c>
      <c r="DLM154" s="35"/>
      <c r="DLR154" s="36"/>
      <c r="DLS154" s="36"/>
      <c r="DLT154" s="36"/>
      <c r="DLU154" s="37"/>
      <c r="DMA154" s="34" t="s">
        <v>159</v>
      </c>
      <c r="DMC154" s="35"/>
      <c r="DMH154" s="36"/>
      <c r="DMI154" s="36"/>
      <c r="DMJ154" s="36"/>
      <c r="DMK154" s="37"/>
      <c r="DMQ154" s="34" t="s">
        <v>159</v>
      </c>
      <c r="DMS154" s="35"/>
      <c r="DMX154" s="36"/>
      <c r="DMY154" s="36"/>
      <c r="DMZ154" s="36"/>
      <c r="DNA154" s="37"/>
      <c r="DNG154" s="34" t="s">
        <v>159</v>
      </c>
      <c r="DNI154" s="35"/>
      <c r="DNN154" s="36"/>
      <c r="DNO154" s="36"/>
      <c r="DNP154" s="36"/>
      <c r="DNQ154" s="37"/>
      <c r="DNW154" s="34" t="s">
        <v>159</v>
      </c>
      <c r="DNY154" s="35"/>
      <c r="DOD154" s="36"/>
      <c r="DOE154" s="36"/>
      <c r="DOF154" s="36"/>
      <c r="DOG154" s="37"/>
      <c r="DOM154" s="34" t="s">
        <v>159</v>
      </c>
      <c r="DOO154" s="35"/>
      <c r="DOT154" s="36"/>
      <c r="DOU154" s="36"/>
      <c r="DOV154" s="36"/>
      <c r="DOW154" s="37"/>
      <c r="DPC154" s="34" t="s">
        <v>159</v>
      </c>
      <c r="DPE154" s="35"/>
      <c r="DPJ154" s="36"/>
      <c r="DPK154" s="36"/>
      <c r="DPL154" s="36"/>
      <c r="DPM154" s="37"/>
      <c r="DPS154" s="34" t="s">
        <v>159</v>
      </c>
      <c r="DPU154" s="35"/>
      <c r="DPZ154" s="36"/>
      <c r="DQA154" s="36"/>
      <c r="DQB154" s="36"/>
      <c r="DQC154" s="37"/>
      <c r="DQI154" s="34" t="s">
        <v>159</v>
      </c>
      <c r="DQK154" s="35"/>
      <c r="DQP154" s="36"/>
      <c r="DQQ154" s="36"/>
      <c r="DQR154" s="36"/>
      <c r="DQS154" s="37"/>
      <c r="DQY154" s="34" t="s">
        <v>159</v>
      </c>
      <c r="DRA154" s="35"/>
      <c r="DRF154" s="36"/>
      <c r="DRG154" s="36"/>
      <c r="DRH154" s="36"/>
      <c r="DRI154" s="37"/>
      <c r="DRO154" s="34" t="s">
        <v>159</v>
      </c>
      <c r="DRQ154" s="35"/>
      <c r="DRV154" s="36"/>
      <c r="DRW154" s="36"/>
      <c r="DRX154" s="36"/>
      <c r="DRY154" s="37"/>
      <c r="DSE154" s="34" t="s">
        <v>159</v>
      </c>
      <c r="DSG154" s="35"/>
      <c r="DSL154" s="36"/>
      <c r="DSM154" s="36"/>
      <c r="DSN154" s="36"/>
      <c r="DSO154" s="37"/>
      <c r="DSU154" s="34" t="s">
        <v>159</v>
      </c>
      <c r="DSW154" s="35"/>
      <c r="DTB154" s="36"/>
      <c r="DTC154" s="36"/>
      <c r="DTD154" s="36"/>
      <c r="DTE154" s="37"/>
      <c r="DTK154" s="34" t="s">
        <v>159</v>
      </c>
      <c r="DTM154" s="35"/>
      <c r="DTR154" s="36"/>
      <c r="DTS154" s="36"/>
      <c r="DTT154" s="36"/>
      <c r="DTU154" s="37"/>
      <c r="DUA154" s="34" t="s">
        <v>159</v>
      </c>
      <c r="DUC154" s="35"/>
      <c r="DUH154" s="36"/>
      <c r="DUI154" s="36"/>
      <c r="DUJ154" s="36"/>
      <c r="DUK154" s="37"/>
      <c r="DUQ154" s="34" t="s">
        <v>159</v>
      </c>
      <c r="DUS154" s="35"/>
      <c r="DUX154" s="36"/>
      <c r="DUY154" s="36"/>
      <c r="DUZ154" s="36"/>
      <c r="DVA154" s="37"/>
      <c r="DVG154" s="34" t="s">
        <v>159</v>
      </c>
      <c r="DVI154" s="35"/>
      <c r="DVN154" s="36"/>
      <c r="DVO154" s="36"/>
      <c r="DVP154" s="36"/>
      <c r="DVQ154" s="37"/>
      <c r="DVW154" s="34" t="s">
        <v>159</v>
      </c>
      <c r="DVY154" s="35"/>
      <c r="DWD154" s="36"/>
      <c r="DWE154" s="36"/>
      <c r="DWF154" s="36"/>
      <c r="DWG154" s="37"/>
      <c r="DWM154" s="34" t="s">
        <v>159</v>
      </c>
      <c r="DWO154" s="35"/>
      <c r="DWT154" s="36"/>
      <c r="DWU154" s="36"/>
      <c r="DWV154" s="36"/>
      <c r="DWW154" s="37"/>
      <c r="DXC154" s="34" t="s">
        <v>159</v>
      </c>
      <c r="DXE154" s="35"/>
      <c r="DXJ154" s="36"/>
      <c r="DXK154" s="36"/>
      <c r="DXL154" s="36"/>
      <c r="DXM154" s="37"/>
      <c r="DXS154" s="34" t="s">
        <v>159</v>
      </c>
      <c r="DXU154" s="35"/>
      <c r="DXZ154" s="36"/>
      <c r="DYA154" s="36"/>
      <c r="DYB154" s="36"/>
      <c r="DYC154" s="37"/>
      <c r="DYI154" s="34" t="s">
        <v>159</v>
      </c>
      <c r="DYK154" s="35"/>
      <c r="DYP154" s="36"/>
      <c r="DYQ154" s="36"/>
      <c r="DYR154" s="36"/>
      <c r="DYS154" s="37"/>
      <c r="DYY154" s="34" t="s">
        <v>159</v>
      </c>
      <c r="DZA154" s="35"/>
      <c r="DZF154" s="36"/>
      <c r="DZG154" s="36"/>
      <c r="DZH154" s="36"/>
      <c r="DZI154" s="37"/>
      <c r="DZO154" s="34" t="s">
        <v>159</v>
      </c>
      <c r="DZQ154" s="35"/>
      <c r="DZV154" s="36"/>
      <c r="DZW154" s="36"/>
      <c r="DZX154" s="36"/>
      <c r="DZY154" s="37"/>
      <c r="EAE154" s="34" t="s">
        <v>159</v>
      </c>
      <c r="EAG154" s="35"/>
      <c r="EAL154" s="36"/>
      <c r="EAM154" s="36"/>
      <c r="EAN154" s="36"/>
      <c r="EAO154" s="37"/>
      <c r="EAU154" s="34" t="s">
        <v>159</v>
      </c>
      <c r="EAW154" s="35"/>
      <c r="EBB154" s="36"/>
      <c r="EBC154" s="36"/>
      <c r="EBD154" s="36"/>
      <c r="EBE154" s="37"/>
      <c r="EBK154" s="34" t="s">
        <v>159</v>
      </c>
      <c r="EBM154" s="35"/>
      <c r="EBR154" s="36"/>
      <c r="EBS154" s="36"/>
      <c r="EBT154" s="36"/>
      <c r="EBU154" s="37"/>
      <c r="ECA154" s="34" t="s">
        <v>159</v>
      </c>
      <c r="ECC154" s="35"/>
      <c r="ECH154" s="36"/>
      <c r="ECI154" s="36"/>
      <c r="ECJ154" s="36"/>
      <c r="ECK154" s="37"/>
      <c r="ECQ154" s="34" t="s">
        <v>159</v>
      </c>
      <c r="ECS154" s="35"/>
      <c r="ECX154" s="36"/>
      <c r="ECY154" s="36"/>
      <c r="ECZ154" s="36"/>
      <c r="EDA154" s="37"/>
      <c r="EDG154" s="34" t="s">
        <v>159</v>
      </c>
      <c r="EDI154" s="35"/>
      <c r="EDN154" s="36"/>
      <c r="EDO154" s="36"/>
      <c r="EDP154" s="36"/>
      <c r="EDQ154" s="37"/>
      <c r="EDW154" s="34" t="s">
        <v>159</v>
      </c>
      <c r="EDY154" s="35"/>
      <c r="EED154" s="36"/>
      <c r="EEE154" s="36"/>
      <c r="EEF154" s="36"/>
      <c r="EEG154" s="37"/>
      <c r="EEM154" s="34" t="s">
        <v>159</v>
      </c>
      <c r="EEO154" s="35"/>
      <c r="EET154" s="36"/>
      <c r="EEU154" s="36"/>
      <c r="EEV154" s="36"/>
      <c r="EEW154" s="37"/>
      <c r="EFC154" s="34" t="s">
        <v>159</v>
      </c>
      <c r="EFE154" s="35"/>
      <c r="EFJ154" s="36"/>
      <c r="EFK154" s="36"/>
      <c r="EFL154" s="36"/>
      <c r="EFM154" s="37"/>
      <c r="EFS154" s="34" t="s">
        <v>159</v>
      </c>
      <c r="EFU154" s="35"/>
      <c r="EFZ154" s="36"/>
      <c r="EGA154" s="36"/>
      <c r="EGB154" s="36"/>
      <c r="EGC154" s="37"/>
      <c r="EGI154" s="34" t="s">
        <v>159</v>
      </c>
      <c r="EGK154" s="35"/>
      <c r="EGP154" s="36"/>
      <c r="EGQ154" s="36"/>
      <c r="EGR154" s="36"/>
      <c r="EGS154" s="37"/>
      <c r="EGY154" s="34" t="s">
        <v>159</v>
      </c>
      <c r="EHA154" s="35"/>
      <c r="EHF154" s="36"/>
      <c r="EHG154" s="36"/>
      <c r="EHH154" s="36"/>
      <c r="EHI154" s="37"/>
      <c r="EHO154" s="34" t="s">
        <v>159</v>
      </c>
      <c r="EHQ154" s="35"/>
      <c r="EHV154" s="36"/>
      <c r="EHW154" s="36"/>
      <c r="EHX154" s="36"/>
      <c r="EHY154" s="37"/>
      <c r="EIE154" s="34" t="s">
        <v>159</v>
      </c>
      <c r="EIG154" s="35"/>
      <c r="EIL154" s="36"/>
      <c r="EIM154" s="36"/>
      <c r="EIN154" s="36"/>
      <c r="EIO154" s="37"/>
      <c r="EIU154" s="34" t="s">
        <v>159</v>
      </c>
      <c r="EIW154" s="35"/>
      <c r="EJB154" s="36"/>
      <c r="EJC154" s="36"/>
      <c r="EJD154" s="36"/>
      <c r="EJE154" s="37"/>
      <c r="EJK154" s="34" t="s">
        <v>159</v>
      </c>
      <c r="EJM154" s="35"/>
      <c r="EJR154" s="36"/>
      <c r="EJS154" s="36"/>
      <c r="EJT154" s="36"/>
      <c r="EJU154" s="37"/>
      <c r="EKA154" s="34" t="s">
        <v>159</v>
      </c>
      <c r="EKC154" s="35"/>
      <c r="EKH154" s="36"/>
      <c r="EKI154" s="36"/>
      <c r="EKJ154" s="36"/>
      <c r="EKK154" s="37"/>
      <c r="EKQ154" s="34" t="s">
        <v>159</v>
      </c>
      <c r="EKS154" s="35"/>
      <c r="EKX154" s="36"/>
      <c r="EKY154" s="36"/>
      <c r="EKZ154" s="36"/>
      <c r="ELA154" s="37"/>
      <c r="ELG154" s="34" t="s">
        <v>159</v>
      </c>
      <c r="ELI154" s="35"/>
      <c r="ELN154" s="36"/>
      <c r="ELO154" s="36"/>
      <c r="ELP154" s="36"/>
      <c r="ELQ154" s="37"/>
      <c r="ELW154" s="34" t="s">
        <v>159</v>
      </c>
      <c r="ELY154" s="35"/>
      <c r="EMD154" s="36"/>
      <c r="EME154" s="36"/>
      <c r="EMF154" s="36"/>
      <c r="EMG154" s="37"/>
      <c r="EMM154" s="34" t="s">
        <v>159</v>
      </c>
      <c r="EMO154" s="35"/>
      <c r="EMT154" s="36"/>
      <c r="EMU154" s="36"/>
      <c r="EMV154" s="36"/>
      <c r="EMW154" s="37"/>
      <c r="ENC154" s="34" t="s">
        <v>159</v>
      </c>
      <c r="ENE154" s="35"/>
      <c r="ENJ154" s="36"/>
      <c r="ENK154" s="36"/>
      <c r="ENL154" s="36"/>
      <c r="ENM154" s="37"/>
      <c r="ENS154" s="34" t="s">
        <v>159</v>
      </c>
      <c r="ENU154" s="35"/>
      <c r="ENZ154" s="36"/>
      <c r="EOA154" s="36"/>
      <c r="EOB154" s="36"/>
      <c r="EOC154" s="37"/>
      <c r="EOI154" s="34" t="s">
        <v>159</v>
      </c>
      <c r="EOK154" s="35"/>
      <c r="EOP154" s="36"/>
      <c r="EOQ154" s="36"/>
      <c r="EOR154" s="36"/>
      <c r="EOS154" s="37"/>
      <c r="EOY154" s="34" t="s">
        <v>159</v>
      </c>
      <c r="EPA154" s="35"/>
      <c r="EPF154" s="36"/>
      <c r="EPG154" s="36"/>
      <c r="EPH154" s="36"/>
      <c r="EPI154" s="37"/>
      <c r="EPO154" s="34" t="s">
        <v>159</v>
      </c>
      <c r="EPQ154" s="35"/>
      <c r="EPV154" s="36"/>
      <c r="EPW154" s="36"/>
      <c r="EPX154" s="36"/>
      <c r="EPY154" s="37"/>
      <c r="EQE154" s="34" t="s">
        <v>159</v>
      </c>
      <c r="EQG154" s="35"/>
      <c r="EQL154" s="36"/>
      <c r="EQM154" s="36"/>
      <c r="EQN154" s="36"/>
      <c r="EQO154" s="37"/>
      <c r="EQU154" s="34" t="s">
        <v>159</v>
      </c>
      <c r="EQW154" s="35"/>
      <c r="ERB154" s="36"/>
      <c r="ERC154" s="36"/>
      <c r="ERD154" s="36"/>
      <c r="ERE154" s="37"/>
      <c r="ERK154" s="34" t="s">
        <v>159</v>
      </c>
      <c r="ERM154" s="35"/>
      <c r="ERR154" s="36"/>
      <c r="ERS154" s="36"/>
      <c r="ERT154" s="36"/>
      <c r="ERU154" s="37"/>
      <c r="ESA154" s="34" t="s">
        <v>159</v>
      </c>
      <c r="ESC154" s="35"/>
      <c r="ESH154" s="36"/>
      <c r="ESI154" s="36"/>
      <c r="ESJ154" s="36"/>
      <c r="ESK154" s="37"/>
      <c r="ESQ154" s="34" t="s">
        <v>159</v>
      </c>
      <c r="ESS154" s="35"/>
      <c r="ESX154" s="36"/>
      <c r="ESY154" s="36"/>
      <c r="ESZ154" s="36"/>
      <c r="ETA154" s="37"/>
      <c r="ETG154" s="34" t="s">
        <v>159</v>
      </c>
      <c r="ETI154" s="35"/>
      <c r="ETN154" s="36"/>
      <c r="ETO154" s="36"/>
      <c r="ETP154" s="36"/>
      <c r="ETQ154" s="37"/>
      <c r="ETW154" s="34" t="s">
        <v>159</v>
      </c>
      <c r="ETY154" s="35"/>
      <c r="EUD154" s="36"/>
      <c r="EUE154" s="36"/>
      <c r="EUF154" s="36"/>
      <c r="EUG154" s="37"/>
      <c r="EUM154" s="34" t="s">
        <v>159</v>
      </c>
      <c r="EUO154" s="35"/>
      <c r="EUT154" s="36"/>
      <c r="EUU154" s="36"/>
      <c r="EUV154" s="36"/>
      <c r="EUW154" s="37"/>
      <c r="EVC154" s="34" t="s">
        <v>159</v>
      </c>
      <c r="EVE154" s="35"/>
      <c r="EVJ154" s="36"/>
      <c r="EVK154" s="36"/>
      <c r="EVL154" s="36"/>
      <c r="EVM154" s="37"/>
      <c r="EVS154" s="34" t="s">
        <v>159</v>
      </c>
      <c r="EVU154" s="35"/>
      <c r="EVZ154" s="36"/>
      <c r="EWA154" s="36"/>
      <c r="EWB154" s="36"/>
      <c r="EWC154" s="37"/>
      <c r="EWI154" s="34" t="s">
        <v>159</v>
      </c>
      <c r="EWK154" s="35"/>
      <c r="EWP154" s="36"/>
      <c r="EWQ154" s="36"/>
      <c r="EWR154" s="36"/>
      <c r="EWS154" s="37"/>
      <c r="EWY154" s="34" t="s">
        <v>159</v>
      </c>
      <c r="EXA154" s="35"/>
      <c r="EXF154" s="36"/>
      <c r="EXG154" s="36"/>
      <c r="EXH154" s="36"/>
      <c r="EXI154" s="37"/>
      <c r="EXO154" s="34" t="s">
        <v>159</v>
      </c>
      <c r="EXQ154" s="35"/>
      <c r="EXV154" s="36"/>
      <c r="EXW154" s="36"/>
      <c r="EXX154" s="36"/>
      <c r="EXY154" s="37"/>
      <c r="EYE154" s="34" t="s">
        <v>159</v>
      </c>
      <c r="EYG154" s="35"/>
      <c r="EYL154" s="36"/>
      <c r="EYM154" s="36"/>
      <c r="EYN154" s="36"/>
      <c r="EYO154" s="37"/>
      <c r="EYU154" s="34" t="s">
        <v>159</v>
      </c>
      <c r="EYW154" s="35"/>
      <c r="EZB154" s="36"/>
      <c r="EZC154" s="36"/>
      <c r="EZD154" s="36"/>
      <c r="EZE154" s="37"/>
      <c r="EZK154" s="34" t="s">
        <v>159</v>
      </c>
      <c r="EZM154" s="35"/>
      <c r="EZR154" s="36"/>
      <c r="EZS154" s="36"/>
      <c r="EZT154" s="36"/>
      <c r="EZU154" s="37"/>
      <c r="FAA154" s="34" t="s">
        <v>159</v>
      </c>
      <c r="FAC154" s="35"/>
      <c r="FAH154" s="36"/>
      <c r="FAI154" s="36"/>
      <c r="FAJ154" s="36"/>
      <c r="FAK154" s="37"/>
      <c r="FAQ154" s="34" t="s">
        <v>159</v>
      </c>
      <c r="FAS154" s="35"/>
      <c r="FAX154" s="36"/>
      <c r="FAY154" s="36"/>
      <c r="FAZ154" s="36"/>
      <c r="FBA154" s="37"/>
      <c r="FBG154" s="34" t="s">
        <v>159</v>
      </c>
      <c r="FBI154" s="35"/>
      <c r="FBN154" s="36"/>
      <c r="FBO154" s="36"/>
      <c r="FBP154" s="36"/>
      <c r="FBQ154" s="37"/>
      <c r="FBW154" s="34" t="s">
        <v>159</v>
      </c>
      <c r="FBY154" s="35"/>
      <c r="FCD154" s="36"/>
      <c r="FCE154" s="36"/>
      <c r="FCF154" s="36"/>
      <c r="FCG154" s="37"/>
      <c r="FCM154" s="34" t="s">
        <v>159</v>
      </c>
      <c r="FCO154" s="35"/>
      <c r="FCT154" s="36"/>
      <c r="FCU154" s="36"/>
      <c r="FCV154" s="36"/>
      <c r="FCW154" s="37"/>
      <c r="FDC154" s="34" t="s">
        <v>159</v>
      </c>
      <c r="FDE154" s="35"/>
      <c r="FDJ154" s="36"/>
      <c r="FDK154" s="36"/>
      <c r="FDL154" s="36"/>
      <c r="FDM154" s="37"/>
      <c r="FDS154" s="34" t="s">
        <v>159</v>
      </c>
      <c r="FDU154" s="35"/>
      <c r="FDZ154" s="36"/>
      <c r="FEA154" s="36"/>
      <c r="FEB154" s="36"/>
      <c r="FEC154" s="37"/>
      <c r="FEI154" s="34" t="s">
        <v>159</v>
      </c>
      <c r="FEK154" s="35"/>
      <c r="FEP154" s="36"/>
      <c r="FEQ154" s="36"/>
      <c r="FER154" s="36"/>
      <c r="FES154" s="37"/>
      <c r="FEY154" s="34" t="s">
        <v>159</v>
      </c>
      <c r="FFA154" s="35"/>
      <c r="FFF154" s="36"/>
      <c r="FFG154" s="36"/>
      <c r="FFH154" s="36"/>
      <c r="FFI154" s="37"/>
      <c r="FFO154" s="34" t="s">
        <v>159</v>
      </c>
      <c r="FFQ154" s="35"/>
      <c r="FFV154" s="36"/>
      <c r="FFW154" s="36"/>
      <c r="FFX154" s="36"/>
      <c r="FFY154" s="37"/>
      <c r="FGE154" s="34" t="s">
        <v>159</v>
      </c>
      <c r="FGG154" s="35"/>
      <c r="FGL154" s="36"/>
      <c r="FGM154" s="36"/>
      <c r="FGN154" s="36"/>
      <c r="FGO154" s="37"/>
      <c r="FGU154" s="34" t="s">
        <v>159</v>
      </c>
      <c r="FGW154" s="35"/>
      <c r="FHB154" s="36"/>
      <c r="FHC154" s="36"/>
      <c r="FHD154" s="36"/>
      <c r="FHE154" s="37"/>
      <c r="FHK154" s="34" t="s">
        <v>159</v>
      </c>
      <c r="FHM154" s="35"/>
      <c r="FHR154" s="36"/>
      <c r="FHS154" s="36"/>
      <c r="FHT154" s="36"/>
      <c r="FHU154" s="37"/>
      <c r="FIA154" s="34" t="s">
        <v>159</v>
      </c>
      <c r="FIC154" s="35"/>
      <c r="FIH154" s="36"/>
      <c r="FII154" s="36"/>
      <c r="FIJ154" s="36"/>
      <c r="FIK154" s="37"/>
      <c r="FIQ154" s="34" t="s">
        <v>159</v>
      </c>
      <c r="FIS154" s="35"/>
      <c r="FIX154" s="36"/>
      <c r="FIY154" s="36"/>
      <c r="FIZ154" s="36"/>
      <c r="FJA154" s="37"/>
      <c r="FJG154" s="34" t="s">
        <v>159</v>
      </c>
      <c r="FJI154" s="35"/>
      <c r="FJN154" s="36"/>
      <c r="FJO154" s="36"/>
      <c r="FJP154" s="36"/>
      <c r="FJQ154" s="37"/>
      <c r="FJW154" s="34" t="s">
        <v>159</v>
      </c>
      <c r="FJY154" s="35"/>
      <c r="FKD154" s="36"/>
      <c r="FKE154" s="36"/>
      <c r="FKF154" s="36"/>
      <c r="FKG154" s="37"/>
      <c r="FKM154" s="34" t="s">
        <v>159</v>
      </c>
      <c r="FKO154" s="35"/>
      <c r="FKT154" s="36"/>
      <c r="FKU154" s="36"/>
      <c r="FKV154" s="36"/>
      <c r="FKW154" s="37"/>
      <c r="FLC154" s="34" t="s">
        <v>159</v>
      </c>
      <c r="FLE154" s="35"/>
      <c r="FLJ154" s="36"/>
      <c r="FLK154" s="36"/>
      <c r="FLL154" s="36"/>
      <c r="FLM154" s="37"/>
      <c r="FLS154" s="34" t="s">
        <v>159</v>
      </c>
      <c r="FLU154" s="35"/>
      <c r="FLZ154" s="36"/>
      <c r="FMA154" s="36"/>
      <c r="FMB154" s="36"/>
      <c r="FMC154" s="37"/>
      <c r="FMI154" s="34" t="s">
        <v>159</v>
      </c>
      <c r="FMK154" s="35"/>
      <c r="FMP154" s="36"/>
      <c r="FMQ154" s="36"/>
      <c r="FMR154" s="36"/>
      <c r="FMS154" s="37"/>
      <c r="FMY154" s="34" t="s">
        <v>159</v>
      </c>
      <c r="FNA154" s="35"/>
      <c r="FNF154" s="36"/>
      <c r="FNG154" s="36"/>
      <c r="FNH154" s="36"/>
      <c r="FNI154" s="37"/>
      <c r="FNO154" s="34" t="s">
        <v>159</v>
      </c>
      <c r="FNQ154" s="35"/>
      <c r="FNV154" s="36"/>
      <c r="FNW154" s="36"/>
      <c r="FNX154" s="36"/>
      <c r="FNY154" s="37"/>
      <c r="FOE154" s="34" t="s">
        <v>159</v>
      </c>
      <c r="FOG154" s="35"/>
      <c r="FOL154" s="36"/>
      <c r="FOM154" s="36"/>
      <c r="FON154" s="36"/>
      <c r="FOO154" s="37"/>
      <c r="FOU154" s="34" t="s">
        <v>159</v>
      </c>
      <c r="FOW154" s="35"/>
      <c r="FPB154" s="36"/>
      <c r="FPC154" s="36"/>
      <c r="FPD154" s="36"/>
      <c r="FPE154" s="37"/>
      <c r="FPK154" s="34" t="s">
        <v>159</v>
      </c>
      <c r="FPM154" s="35"/>
      <c r="FPR154" s="36"/>
      <c r="FPS154" s="36"/>
      <c r="FPT154" s="36"/>
      <c r="FPU154" s="37"/>
      <c r="FQA154" s="34" t="s">
        <v>159</v>
      </c>
      <c r="FQC154" s="35"/>
      <c r="FQH154" s="36"/>
      <c r="FQI154" s="36"/>
      <c r="FQJ154" s="36"/>
      <c r="FQK154" s="37"/>
      <c r="FQQ154" s="34" t="s">
        <v>159</v>
      </c>
      <c r="FQS154" s="35"/>
      <c r="FQX154" s="36"/>
      <c r="FQY154" s="36"/>
      <c r="FQZ154" s="36"/>
      <c r="FRA154" s="37"/>
      <c r="FRG154" s="34" t="s">
        <v>159</v>
      </c>
      <c r="FRI154" s="35"/>
      <c r="FRN154" s="36"/>
      <c r="FRO154" s="36"/>
      <c r="FRP154" s="36"/>
      <c r="FRQ154" s="37"/>
      <c r="FRW154" s="34" t="s">
        <v>159</v>
      </c>
      <c r="FRY154" s="35"/>
      <c r="FSD154" s="36"/>
      <c r="FSE154" s="36"/>
      <c r="FSF154" s="36"/>
      <c r="FSG154" s="37"/>
      <c r="FSM154" s="34" t="s">
        <v>159</v>
      </c>
      <c r="FSO154" s="35"/>
      <c r="FST154" s="36"/>
      <c r="FSU154" s="36"/>
      <c r="FSV154" s="36"/>
      <c r="FSW154" s="37"/>
      <c r="FTC154" s="34" t="s">
        <v>159</v>
      </c>
      <c r="FTE154" s="35"/>
      <c r="FTJ154" s="36"/>
      <c r="FTK154" s="36"/>
      <c r="FTL154" s="36"/>
      <c r="FTM154" s="37"/>
      <c r="FTS154" s="34" t="s">
        <v>159</v>
      </c>
      <c r="FTU154" s="35"/>
      <c r="FTZ154" s="36"/>
      <c r="FUA154" s="36"/>
      <c r="FUB154" s="36"/>
      <c r="FUC154" s="37"/>
      <c r="FUI154" s="34" t="s">
        <v>159</v>
      </c>
      <c r="FUK154" s="35"/>
      <c r="FUP154" s="36"/>
      <c r="FUQ154" s="36"/>
      <c r="FUR154" s="36"/>
      <c r="FUS154" s="37"/>
      <c r="FUY154" s="34" t="s">
        <v>159</v>
      </c>
      <c r="FVA154" s="35"/>
      <c r="FVF154" s="36"/>
      <c r="FVG154" s="36"/>
      <c r="FVH154" s="36"/>
      <c r="FVI154" s="37"/>
      <c r="FVO154" s="34" t="s">
        <v>159</v>
      </c>
      <c r="FVQ154" s="35"/>
      <c r="FVV154" s="36"/>
      <c r="FVW154" s="36"/>
      <c r="FVX154" s="36"/>
      <c r="FVY154" s="37"/>
      <c r="FWE154" s="34" t="s">
        <v>159</v>
      </c>
      <c r="FWG154" s="35"/>
      <c r="FWL154" s="36"/>
      <c r="FWM154" s="36"/>
      <c r="FWN154" s="36"/>
      <c r="FWO154" s="37"/>
      <c r="FWU154" s="34" t="s">
        <v>159</v>
      </c>
      <c r="FWW154" s="35"/>
      <c r="FXB154" s="36"/>
      <c r="FXC154" s="36"/>
      <c r="FXD154" s="36"/>
      <c r="FXE154" s="37"/>
      <c r="FXK154" s="34" t="s">
        <v>159</v>
      </c>
      <c r="FXM154" s="35"/>
      <c r="FXR154" s="36"/>
      <c r="FXS154" s="36"/>
      <c r="FXT154" s="36"/>
      <c r="FXU154" s="37"/>
      <c r="FYA154" s="34" t="s">
        <v>159</v>
      </c>
      <c r="FYC154" s="35"/>
      <c r="FYH154" s="36"/>
      <c r="FYI154" s="36"/>
      <c r="FYJ154" s="36"/>
      <c r="FYK154" s="37"/>
      <c r="FYQ154" s="34" t="s">
        <v>159</v>
      </c>
      <c r="FYS154" s="35"/>
      <c r="FYX154" s="36"/>
      <c r="FYY154" s="36"/>
      <c r="FYZ154" s="36"/>
      <c r="FZA154" s="37"/>
      <c r="FZG154" s="34" t="s">
        <v>159</v>
      </c>
      <c r="FZI154" s="35"/>
      <c r="FZN154" s="36"/>
      <c r="FZO154" s="36"/>
      <c r="FZP154" s="36"/>
      <c r="FZQ154" s="37"/>
      <c r="FZW154" s="34" t="s">
        <v>159</v>
      </c>
      <c r="FZY154" s="35"/>
      <c r="GAD154" s="36"/>
      <c r="GAE154" s="36"/>
      <c r="GAF154" s="36"/>
      <c r="GAG154" s="37"/>
      <c r="GAM154" s="34" t="s">
        <v>159</v>
      </c>
      <c r="GAO154" s="35"/>
      <c r="GAT154" s="36"/>
      <c r="GAU154" s="36"/>
      <c r="GAV154" s="36"/>
      <c r="GAW154" s="37"/>
      <c r="GBC154" s="34" t="s">
        <v>159</v>
      </c>
      <c r="GBE154" s="35"/>
      <c r="GBJ154" s="36"/>
      <c r="GBK154" s="36"/>
      <c r="GBL154" s="36"/>
      <c r="GBM154" s="37"/>
      <c r="GBS154" s="34" t="s">
        <v>159</v>
      </c>
      <c r="GBU154" s="35"/>
      <c r="GBZ154" s="36"/>
      <c r="GCA154" s="36"/>
      <c r="GCB154" s="36"/>
      <c r="GCC154" s="37"/>
      <c r="GCI154" s="34" t="s">
        <v>159</v>
      </c>
      <c r="GCK154" s="35"/>
      <c r="GCP154" s="36"/>
      <c r="GCQ154" s="36"/>
      <c r="GCR154" s="36"/>
      <c r="GCS154" s="37"/>
      <c r="GCY154" s="34" t="s">
        <v>159</v>
      </c>
      <c r="GDA154" s="35"/>
      <c r="GDF154" s="36"/>
      <c r="GDG154" s="36"/>
      <c r="GDH154" s="36"/>
      <c r="GDI154" s="37"/>
      <c r="GDO154" s="34" t="s">
        <v>159</v>
      </c>
      <c r="GDQ154" s="35"/>
      <c r="GDV154" s="36"/>
      <c r="GDW154" s="36"/>
      <c r="GDX154" s="36"/>
      <c r="GDY154" s="37"/>
      <c r="GEE154" s="34" t="s">
        <v>159</v>
      </c>
      <c r="GEG154" s="35"/>
      <c r="GEL154" s="36"/>
      <c r="GEM154" s="36"/>
      <c r="GEN154" s="36"/>
      <c r="GEO154" s="37"/>
      <c r="GEU154" s="34" t="s">
        <v>159</v>
      </c>
      <c r="GEW154" s="35"/>
      <c r="GFB154" s="36"/>
      <c r="GFC154" s="36"/>
      <c r="GFD154" s="36"/>
      <c r="GFE154" s="37"/>
      <c r="GFK154" s="34" t="s">
        <v>159</v>
      </c>
      <c r="GFM154" s="35"/>
      <c r="GFR154" s="36"/>
      <c r="GFS154" s="36"/>
      <c r="GFT154" s="36"/>
      <c r="GFU154" s="37"/>
      <c r="GGA154" s="34" t="s">
        <v>159</v>
      </c>
      <c r="GGC154" s="35"/>
      <c r="GGH154" s="36"/>
      <c r="GGI154" s="36"/>
      <c r="GGJ154" s="36"/>
      <c r="GGK154" s="37"/>
      <c r="GGQ154" s="34" t="s">
        <v>159</v>
      </c>
      <c r="GGS154" s="35"/>
      <c r="GGX154" s="36"/>
      <c r="GGY154" s="36"/>
      <c r="GGZ154" s="36"/>
      <c r="GHA154" s="37"/>
      <c r="GHG154" s="34" t="s">
        <v>159</v>
      </c>
      <c r="GHI154" s="35"/>
      <c r="GHN154" s="36"/>
      <c r="GHO154" s="36"/>
      <c r="GHP154" s="36"/>
      <c r="GHQ154" s="37"/>
      <c r="GHW154" s="34" t="s">
        <v>159</v>
      </c>
      <c r="GHY154" s="35"/>
      <c r="GID154" s="36"/>
      <c r="GIE154" s="36"/>
      <c r="GIF154" s="36"/>
      <c r="GIG154" s="37"/>
      <c r="GIM154" s="34" t="s">
        <v>159</v>
      </c>
      <c r="GIO154" s="35"/>
      <c r="GIT154" s="36"/>
      <c r="GIU154" s="36"/>
      <c r="GIV154" s="36"/>
      <c r="GIW154" s="37"/>
      <c r="GJC154" s="34" t="s">
        <v>159</v>
      </c>
      <c r="GJE154" s="35"/>
      <c r="GJJ154" s="36"/>
      <c r="GJK154" s="36"/>
      <c r="GJL154" s="36"/>
      <c r="GJM154" s="37"/>
      <c r="GJS154" s="34" t="s">
        <v>159</v>
      </c>
      <c r="GJU154" s="35"/>
      <c r="GJZ154" s="36"/>
      <c r="GKA154" s="36"/>
      <c r="GKB154" s="36"/>
      <c r="GKC154" s="37"/>
      <c r="GKI154" s="34" t="s">
        <v>159</v>
      </c>
      <c r="GKK154" s="35"/>
      <c r="GKP154" s="36"/>
      <c r="GKQ154" s="36"/>
      <c r="GKR154" s="36"/>
      <c r="GKS154" s="37"/>
      <c r="GKY154" s="34" t="s">
        <v>159</v>
      </c>
      <c r="GLA154" s="35"/>
      <c r="GLF154" s="36"/>
      <c r="GLG154" s="36"/>
      <c r="GLH154" s="36"/>
      <c r="GLI154" s="37"/>
      <c r="GLO154" s="34" t="s">
        <v>159</v>
      </c>
      <c r="GLQ154" s="35"/>
      <c r="GLV154" s="36"/>
      <c r="GLW154" s="36"/>
      <c r="GLX154" s="36"/>
      <c r="GLY154" s="37"/>
      <c r="GME154" s="34" t="s">
        <v>159</v>
      </c>
      <c r="GMG154" s="35"/>
      <c r="GML154" s="36"/>
      <c r="GMM154" s="36"/>
      <c r="GMN154" s="36"/>
      <c r="GMO154" s="37"/>
      <c r="GMU154" s="34" t="s">
        <v>159</v>
      </c>
      <c r="GMW154" s="35"/>
      <c r="GNB154" s="36"/>
      <c r="GNC154" s="36"/>
      <c r="GND154" s="36"/>
      <c r="GNE154" s="37"/>
      <c r="GNK154" s="34" t="s">
        <v>159</v>
      </c>
      <c r="GNM154" s="35"/>
      <c r="GNR154" s="36"/>
      <c r="GNS154" s="36"/>
      <c r="GNT154" s="36"/>
      <c r="GNU154" s="37"/>
      <c r="GOA154" s="34" t="s">
        <v>159</v>
      </c>
      <c r="GOC154" s="35"/>
      <c r="GOH154" s="36"/>
      <c r="GOI154" s="36"/>
      <c r="GOJ154" s="36"/>
      <c r="GOK154" s="37"/>
      <c r="GOQ154" s="34" t="s">
        <v>159</v>
      </c>
      <c r="GOS154" s="35"/>
      <c r="GOX154" s="36"/>
      <c r="GOY154" s="36"/>
      <c r="GOZ154" s="36"/>
      <c r="GPA154" s="37"/>
      <c r="GPG154" s="34" t="s">
        <v>159</v>
      </c>
      <c r="GPI154" s="35"/>
      <c r="GPN154" s="36"/>
      <c r="GPO154" s="36"/>
      <c r="GPP154" s="36"/>
      <c r="GPQ154" s="37"/>
      <c r="GPW154" s="34" t="s">
        <v>159</v>
      </c>
      <c r="GPY154" s="35"/>
      <c r="GQD154" s="36"/>
      <c r="GQE154" s="36"/>
      <c r="GQF154" s="36"/>
      <c r="GQG154" s="37"/>
      <c r="GQM154" s="34" t="s">
        <v>159</v>
      </c>
      <c r="GQO154" s="35"/>
      <c r="GQT154" s="36"/>
      <c r="GQU154" s="36"/>
      <c r="GQV154" s="36"/>
      <c r="GQW154" s="37"/>
      <c r="GRC154" s="34" t="s">
        <v>159</v>
      </c>
      <c r="GRE154" s="35"/>
      <c r="GRJ154" s="36"/>
      <c r="GRK154" s="36"/>
      <c r="GRL154" s="36"/>
      <c r="GRM154" s="37"/>
      <c r="GRS154" s="34" t="s">
        <v>159</v>
      </c>
      <c r="GRU154" s="35"/>
      <c r="GRZ154" s="36"/>
      <c r="GSA154" s="36"/>
      <c r="GSB154" s="36"/>
      <c r="GSC154" s="37"/>
      <c r="GSI154" s="34" t="s">
        <v>159</v>
      </c>
      <c r="GSK154" s="35"/>
      <c r="GSP154" s="36"/>
      <c r="GSQ154" s="36"/>
      <c r="GSR154" s="36"/>
      <c r="GSS154" s="37"/>
      <c r="GSY154" s="34" t="s">
        <v>159</v>
      </c>
      <c r="GTA154" s="35"/>
      <c r="GTF154" s="36"/>
      <c r="GTG154" s="36"/>
      <c r="GTH154" s="36"/>
      <c r="GTI154" s="37"/>
      <c r="GTO154" s="34" t="s">
        <v>159</v>
      </c>
      <c r="GTQ154" s="35"/>
      <c r="GTV154" s="36"/>
      <c r="GTW154" s="36"/>
      <c r="GTX154" s="36"/>
      <c r="GTY154" s="37"/>
      <c r="GUE154" s="34" t="s">
        <v>159</v>
      </c>
      <c r="GUG154" s="35"/>
      <c r="GUL154" s="36"/>
      <c r="GUM154" s="36"/>
      <c r="GUN154" s="36"/>
      <c r="GUO154" s="37"/>
      <c r="GUU154" s="34" t="s">
        <v>159</v>
      </c>
      <c r="GUW154" s="35"/>
      <c r="GVB154" s="36"/>
      <c r="GVC154" s="36"/>
      <c r="GVD154" s="36"/>
      <c r="GVE154" s="37"/>
      <c r="GVK154" s="34" t="s">
        <v>159</v>
      </c>
      <c r="GVM154" s="35"/>
      <c r="GVR154" s="36"/>
      <c r="GVS154" s="36"/>
      <c r="GVT154" s="36"/>
      <c r="GVU154" s="37"/>
      <c r="GWA154" s="34" t="s">
        <v>159</v>
      </c>
      <c r="GWC154" s="35"/>
      <c r="GWH154" s="36"/>
      <c r="GWI154" s="36"/>
      <c r="GWJ154" s="36"/>
      <c r="GWK154" s="37"/>
      <c r="GWQ154" s="34" t="s">
        <v>159</v>
      </c>
      <c r="GWS154" s="35"/>
      <c r="GWX154" s="36"/>
      <c r="GWY154" s="36"/>
      <c r="GWZ154" s="36"/>
      <c r="GXA154" s="37"/>
      <c r="GXG154" s="34" t="s">
        <v>159</v>
      </c>
      <c r="GXI154" s="35"/>
      <c r="GXN154" s="36"/>
      <c r="GXO154" s="36"/>
      <c r="GXP154" s="36"/>
      <c r="GXQ154" s="37"/>
      <c r="GXW154" s="34" t="s">
        <v>159</v>
      </c>
      <c r="GXY154" s="35"/>
      <c r="GYD154" s="36"/>
      <c r="GYE154" s="36"/>
      <c r="GYF154" s="36"/>
      <c r="GYG154" s="37"/>
      <c r="GYM154" s="34" t="s">
        <v>159</v>
      </c>
      <c r="GYO154" s="35"/>
      <c r="GYT154" s="36"/>
      <c r="GYU154" s="36"/>
      <c r="GYV154" s="36"/>
      <c r="GYW154" s="37"/>
      <c r="GZC154" s="34" t="s">
        <v>159</v>
      </c>
      <c r="GZE154" s="35"/>
      <c r="GZJ154" s="36"/>
      <c r="GZK154" s="36"/>
      <c r="GZL154" s="36"/>
      <c r="GZM154" s="37"/>
      <c r="GZS154" s="34" t="s">
        <v>159</v>
      </c>
      <c r="GZU154" s="35"/>
      <c r="GZZ154" s="36"/>
      <c r="HAA154" s="36"/>
      <c r="HAB154" s="36"/>
      <c r="HAC154" s="37"/>
      <c r="HAI154" s="34" t="s">
        <v>159</v>
      </c>
      <c r="HAK154" s="35"/>
      <c r="HAP154" s="36"/>
      <c r="HAQ154" s="36"/>
      <c r="HAR154" s="36"/>
      <c r="HAS154" s="37"/>
      <c r="HAY154" s="34" t="s">
        <v>159</v>
      </c>
      <c r="HBA154" s="35"/>
      <c r="HBF154" s="36"/>
      <c r="HBG154" s="36"/>
      <c r="HBH154" s="36"/>
      <c r="HBI154" s="37"/>
      <c r="HBO154" s="34" t="s">
        <v>159</v>
      </c>
      <c r="HBQ154" s="35"/>
      <c r="HBV154" s="36"/>
      <c r="HBW154" s="36"/>
      <c r="HBX154" s="36"/>
      <c r="HBY154" s="37"/>
      <c r="HCE154" s="34" t="s">
        <v>159</v>
      </c>
      <c r="HCG154" s="35"/>
      <c r="HCL154" s="36"/>
      <c r="HCM154" s="36"/>
      <c r="HCN154" s="36"/>
      <c r="HCO154" s="37"/>
      <c r="HCU154" s="34" t="s">
        <v>159</v>
      </c>
      <c r="HCW154" s="35"/>
      <c r="HDB154" s="36"/>
      <c r="HDC154" s="36"/>
      <c r="HDD154" s="36"/>
      <c r="HDE154" s="37"/>
      <c r="HDK154" s="34" t="s">
        <v>159</v>
      </c>
      <c r="HDM154" s="35"/>
      <c r="HDR154" s="36"/>
      <c r="HDS154" s="36"/>
      <c r="HDT154" s="36"/>
      <c r="HDU154" s="37"/>
      <c r="HEA154" s="34" t="s">
        <v>159</v>
      </c>
      <c r="HEC154" s="35"/>
      <c r="HEH154" s="36"/>
      <c r="HEI154" s="36"/>
      <c r="HEJ154" s="36"/>
      <c r="HEK154" s="37"/>
      <c r="HEQ154" s="34" t="s">
        <v>159</v>
      </c>
      <c r="HES154" s="35"/>
      <c r="HEX154" s="36"/>
      <c r="HEY154" s="36"/>
      <c r="HEZ154" s="36"/>
      <c r="HFA154" s="37"/>
      <c r="HFG154" s="34" t="s">
        <v>159</v>
      </c>
      <c r="HFI154" s="35"/>
      <c r="HFN154" s="36"/>
      <c r="HFO154" s="36"/>
      <c r="HFP154" s="36"/>
      <c r="HFQ154" s="37"/>
      <c r="HFW154" s="34" t="s">
        <v>159</v>
      </c>
      <c r="HFY154" s="35"/>
      <c r="HGD154" s="36"/>
      <c r="HGE154" s="36"/>
      <c r="HGF154" s="36"/>
      <c r="HGG154" s="37"/>
      <c r="HGM154" s="34" t="s">
        <v>159</v>
      </c>
      <c r="HGO154" s="35"/>
      <c r="HGT154" s="36"/>
      <c r="HGU154" s="36"/>
      <c r="HGV154" s="36"/>
      <c r="HGW154" s="37"/>
      <c r="HHC154" s="34" t="s">
        <v>159</v>
      </c>
      <c r="HHE154" s="35"/>
      <c r="HHJ154" s="36"/>
      <c r="HHK154" s="36"/>
      <c r="HHL154" s="36"/>
      <c r="HHM154" s="37"/>
      <c r="HHS154" s="34" t="s">
        <v>159</v>
      </c>
      <c r="HHU154" s="35"/>
      <c r="HHZ154" s="36"/>
      <c r="HIA154" s="36"/>
      <c r="HIB154" s="36"/>
      <c r="HIC154" s="37"/>
      <c r="HII154" s="34" t="s">
        <v>159</v>
      </c>
      <c r="HIK154" s="35"/>
      <c r="HIP154" s="36"/>
      <c r="HIQ154" s="36"/>
      <c r="HIR154" s="36"/>
      <c r="HIS154" s="37"/>
      <c r="HIY154" s="34" t="s">
        <v>159</v>
      </c>
      <c r="HJA154" s="35"/>
      <c r="HJF154" s="36"/>
      <c r="HJG154" s="36"/>
      <c r="HJH154" s="36"/>
      <c r="HJI154" s="37"/>
      <c r="HJO154" s="34" t="s">
        <v>159</v>
      </c>
      <c r="HJQ154" s="35"/>
      <c r="HJV154" s="36"/>
      <c r="HJW154" s="36"/>
      <c r="HJX154" s="36"/>
      <c r="HJY154" s="37"/>
      <c r="HKE154" s="34" t="s">
        <v>159</v>
      </c>
      <c r="HKG154" s="35"/>
      <c r="HKL154" s="36"/>
      <c r="HKM154" s="36"/>
      <c r="HKN154" s="36"/>
      <c r="HKO154" s="37"/>
      <c r="HKU154" s="34" t="s">
        <v>159</v>
      </c>
      <c r="HKW154" s="35"/>
      <c r="HLB154" s="36"/>
      <c r="HLC154" s="36"/>
      <c r="HLD154" s="36"/>
      <c r="HLE154" s="37"/>
      <c r="HLK154" s="34" t="s">
        <v>159</v>
      </c>
      <c r="HLM154" s="35"/>
      <c r="HLR154" s="36"/>
      <c r="HLS154" s="36"/>
      <c r="HLT154" s="36"/>
      <c r="HLU154" s="37"/>
      <c r="HMA154" s="34" t="s">
        <v>159</v>
      </c>
      <c r="HMC154" s="35"/>
      <c r="HMH154" s="36"/>
      <c r="HMI154" s="36"/>
      <c r="HMJ154" s="36"/>
      <c r="HMK154" s="37"/>
      <c r="HMQ154" s="34" t="s">
        <v>159</v>
      </c>
      <c r="HMS154" s="35"/>
      <c r="HMX154" s="36"/>
      <c r="HMY154" s="36"/>
      <c r="HMZ154" s="36"/>
      <c r="HNA154" s="37"/>
      <c r="HNG154" s="34" t="s">
        <v>159</v>
      </c>
      <c r="HNI154" s="35"/>
      <c r="HNN154" s="36"/>
      <c r="HNO154" s="36"/>
      <c r="HNP154" s="36"/>
      <c r="HNQ154" s="37"/>
      <c r="HNW154" s="34" t="s">
        <v>159</v>
      </c>
      <c r="HNY154" s="35"/>
      <c r="HOD154" s="36"/>
      <c r="HOE154" s="36"/>
      <c r="HOF154" s="36"/>
      <c r="HOG154" s="37"/>
      <c r="HOM154" s="34" t="s">
        <v>159</v>
      </c>
      <c r="HOO154" s="35"/>
      <c r="HOT154" s="36"/>
      <c r="HOU154" s="36"/>
      <c r="HOV154" s="36"/>
      <c r="HOW154" s="37"/>
      <c r="HPC154" s="34" t="s">
        <v>159</v>
      </c>
      <c r="HPE154" s="35"/>
      <c r="HPJ154" s="36"/>
      <c r="HPK154" s="36"/>
      <c r="HPL154" s="36"/>
      <c r="HPM154" s="37"/>
      <c r="HPS154" s="34" t="s">
        <v>159</v>
      </c>
      <c r="HPU154" s="35"/>
      <c r="HPZ154" s="36"/>
      <c r="HQA154" s="36"/>
      <c r="HQB154" s="36"/>
      <c r="HQC154" s="37"/>
      <c r="HQI154" s="34" t="s">
        <v>159</v>
      </c>
      <c r="HQK154" s="35"/>
      <c r="HQP154" s="36"/>
      <c r="HQQ154" s="36"/>
      <c r="HQR154" s="36"/>
      <c r="HQS154" s="37"/>
      <c r="HQY154" s="34" t="s">
        <v>159</v>
      </c>
      <c r="HRA154" s="35"/>
      <c r="HRF154" s="36"/>
      <c r="HRG154" s="36"/>
      <c r="HRH154" s="36"/>
      <c r="HRI154" s="37"/>
      <c r="HRO154" s="34" t="s">
        <v>159</v>
      </c>
      <c r="HRQ154" s="35"/>
      <c r="HRV154" s="36"/>
      <c r="HRW154" s="36"/>
      <c r="HRX154" s="36"/>
      <c r="HRY154" s="37"/>
      <c r="HSE154" s="34" t="s">
        <v>159</v>
      </c>
      <c r="HSG154" s="35"/>
      <c r="HSL154" s="36"/>
      <c r="HSM154" s="36"/>
      <c r="HSN154" s="36"/>
      <c r="HSO154" s="37"/>
      <c r="HSU154" s="34" t="s">
        <v>159</v>
      </c>
      <c r="HSW154" s="35"/>
      <c r="HTB154" s="36"/>
      <c r="HTC154" s="36"/>
      <c r="HTD154" s="36"/>
      <c r="HTE154" s="37"/>
      <c r="HTK154" s="34" t="s">
        <v>159</v>
      </c>
      <c r="HTM154" s="35"/>
      <c r="HTR154" s="36"/>
      <c r="HTS154" s="36"/>
      <c r="HTT154" s="36"/>
      <c r="HTU154" s="37"/>
      <c r="HUA154" s="34" t="s">
        <v>159</v>
      </c>
      <c r="HUC154" s="35"/>
      <c r="HUH154" s="36"/>
      <c r="HUI154" s="36"/>
      <c r="HUJ154" s="36"/>
      <c r="HUK154" s="37"/>
      <c r="HUQ154" s="34" t="s">
        <v>159</v>
      </c>
      <c r="HUS154" s="35"/>
      <c r="HUX154" s="36"/>
      <c r="HUY154" s="36"/>
      <c r="HUZ154" s="36"/>
      <c r="HVA154" s="37"/>
      <c r="HVG154" s="34" t="s">
        <v>159</v>
      </c>
      <c r="HVI154" s="35"/>
      <c r="HVN154" s="36"/>
      <c r="HVO154" s="36"/>
      <c r="HVP154" s="36"/>
      <c r="HVQ154" s="37"/>
      <c r="HVW154" s="34" t="s">
        <v>159</v>
      </c>
      <c r="HVY154" s="35"/>
      <c r="HWD154" s="36"/>
      <c r="HWE154" s="36"/>
      <c r="HWF154" s="36"/>
      <c r="HWG154" s="37"/>
      <c r="HWM154" s="34" t="s">
        <v>159</v>
      </c>
      <c r="HWO154" s="35"/>
      <c r="HWT154" s="36"/>
      <c r="HWU154" s="36"/>
      <c r="HWV154" s="36"/>
      <c r="HWW154" s="37"/>
      <c r="HXC154" s="34" t="s">
        <v>159</v>
      </c>
      <c r="HXE154" s="35"/>
      <c r="HXJ154" s="36"/>
      <c r="HXK154" s="36"/>
      <c r="HXL154" s="36"/>
      <c r="HXM154" s="37"/>
      <c r="HXS154" s="34" t="s">
        <v>159</v>
      </c>
      <c r="HXU154" s="35"/>
      <c r="HXZ154" s="36"/>
      <c r="HYA154" s="36"/>
      <c r="HYB154" s="36"/>
      <c r="HYC154" s="37"/>
      <c r="HYI154" s="34" t="s">
        <v>159</v>
      </c>
      <c r="HYK154" s="35"/>
      <c r="HYP154" s="36"/>
      <c r="HYQ154" s="36"/>
      <c r="HYR154" s="36"/>
      <c r="HYS154" s="37"/>
      <c r="HYY154" s="34" t="s">
        <v>159</v>
      </c>
      <c r="HZA154" s="35"/>
      <c r="HZF154" s="36"/>
      <c r="HZG154" s="36"/>
      <c r="HZH154" s="36"/>
      <c r="HZI154" s="37"/>
      <c r="HZO154" s="34" t="s">
        <v>159</v>
      </c>
      <c r="HZQ154" s="35"/>
      <c r="HZV154" s="36"/>
      <c r="HZW154" s="36"/>
      <c r="HZX154" s="36"/>
      <c r="HZY154" s="37"/>
      <c r="IAE154" s="34" t="s">
        <v>159</v>
      </c>
      <c r="IAG154" s="35"/>
      <c r="IAL154" s="36"/>
      <c r="IAM154" s="36"/>
      <c r="IAN154" s="36"/>
      <c r="IAO154" s="37"/>
      <c r="IAU154" s="34" t="s">
        <v>159</v>
      </c>
      <c r="IAW154" s="35"/>
      <c r="IBB154" s="36"/>
      <c r="IBC154" s="36"/>
      <c r="IBD154" s="36"/>
      <c r="IBE154" s="37"/>
      <c r="IBK154" s="34" t="s">
        <v>159</v>
      </c>
      <c r="IBM154" s="35"/>
      <c r="IBR154" s="36"/>
      <c r="IBS154" s="36"/>
      <c r="IBT154" s="36"/>
      <c r="IBU154" s="37"/>
      <c r="ICA154" s="34" t="s">
        <v>159</v>
      </c>
      <c r="ICC154" s="35"/>
      <c r="ICH154" s="36"/>
      <c r="ICI154" s="36"/>
      <c r="ICJ154" s="36"/>
      <c r="ICK154" s="37"/>
      <c r="ICQ154" s="34" t="s">
        <v>159</v>
      </c>
      <c r="ICS154" s="35"/>
      <c r="ICX154" s="36"/>
      <c r="ICY154" s="36"/>
      <c r="ICZ154" s="36"/>
      <c r="IDA154" s="37"/>
      <c r="IDG154" s="34" t="s">
        <v>159</v>
      </c>
      <c r="IDI154" s="35"/>
      <c r="IDN154" s="36"/>
      <c r="IDO154" s="36"/>
      <c r="IDP154" s="36"/>
      <c r="IDQ154" s="37"/>
      <c r="IDW154" s="34" t="s">
        <v>159</v>
      </c>
      <c r="IDY154" s="35"/>
      <c r="IED154" s="36"/>
      <c r="IEE154" s="36"/>
      <c r="IEF154" s="36"/>
      <c r="IEG154" s="37"/>
      <c r="IEM154" s="34" t="s">
        <v>159</v>
      </c>
      <c r="IEO154" s="35"/>
      <c r="IET154" s="36"/>
      <c r="IEU154" s="36"/>
      <c r="IEV154" s="36"/>
      <c r="IEW154" s="37"/>
      <c r="IFC154" s="34" t="s">
        <v>159</v>
      </c>
      <c r="IFE154" s="35"/>
      <c r="IFJ154" s="36"/>
      <c r="IFK154" s="36"/>
      <c r="IFL154" s="36"/>
      <c r="IFM154" s="37"/>
      <c r="IFS154" s="34" t="s">
        <v>159</v>
      </c>
      <c r="IFU154" s="35"/>
      <c r="IFZ154" s="36"/>
      <c r="IGA154" s="36"/>
      <c r="IGB154" s="36"/>
      <c r="IGC154" s="37"/>
      <c r="IGI154" s="34" t="s">
        <v>159</v>
      </c>
      <c r="IGK154" s="35"/>
      <c r="IGP154" s="36"/>
      <c r="IGQ154" s="36"/>
      <c r="IGR154" s="36"/>
      <c r="IGS154" s="37"/>
      <c r="IGY154" s="34" t="s">
        <v>159</v>
      </c>
      <c r="IHA154" s="35"/>
      <c r="IHF154" s="36"/>
      <c r="IHG154" s="36"/>
      <c r="IHH154" s="36"/>
      <c r="IHI154" s="37"/>
      <c r="IHO154" s="34" t="s">
        <v>159</v>
      </c>
      <c r="IHQ154" s="35"/>
      <c r="IHV154" s="36"/>
      <c r="IHW154" s="36"/>
      <c r="IHX154" s="36"/>
      <c r="IHY154" s="37"/>
      <c r="IIE154" s="34" t="s">
        <v>159</v>
      </c>
      <c r="IIG154" s="35"/>
      <c r="IIL154" s="36"/>
      <c r="IIM154" s="36"/>
      <c r="IIN154" s="36"/>
      <c r="IIO154" s="37"/>
      <c r="IIU154" s="34" t="s">
        <v>159</v>
      </c>
      <c r="IIW154" s="35"/>
      <c r="IJB154" s="36"/>
      <c r="IJC154" s="36"/>
      <c r="IJD154" s="36"/>
      <c r="IJE154" s="37"/>
      <c r="IJK154" s="34" t="s">
        <v>159</v>
      </c>
      <c r="IJM154" s="35"/>
      <c r="IJR154" s="36"/>
      <c r="IJS154" s="36"/>
      <c r="IJT154" s="36"/>
      <c r="IJU154" s="37"/>
      <c r="IKA154" s="34" t="s">
        <v>159</v>
      </c>
      <c r="IKC154" s="35"/>
      <c r="IKH154" s="36"/>
      <c r="IKI154" s="36"/>
      <c r="IKJ154" s="36"/>
      <c r="IKK154" s="37"/>
      <c r="IKQ154" s="34" t="s">
        <v>159</v>
      </c>
      <c r="IKS154" s="35"/>
      <c r="IKX154" s="36"/>
      <c r="IKY154" s="36"/>
      <c r="IKZ154" s="36"/>
      <c r="ILA154" s="37"/>
      <c r="ILG154" s="34" t="s">
        <v>159</v>
      </c>
      <c r="ILI154" s="35"/>
      <c r="ILN154" s="36"/>
      <c r="ILO154" s="36"/>
      <c r="ILP154" s="36"/>
      <c r="ILQ154" s="37"/>
      <c r="ILW154" s="34" t="s">
        <v>159</v>
      </c>
      <c r="ILY154" s="35"/>
      <c r="IMD154" s="36"/>
      <c r="IME154" s="36"/>
      <c r="IMF154" s="36"/>
      <c r="IMG154" s="37"/>
      <c r="IMM154" s="34" t="s">
        <v>159</v>
      </c>
      <c r="IMO154" s="35"/>
      <c r="IMT154" s="36"/>
      <c r="IMU154" s="36"/>
      <c r="IMV154" s="36"/>
      <c r="IMW154" s="37"/>
      <c r="INC154" s="34" t="s">
        <v>159</v>
      </c>
      <c r="INE154" s="35"/>
      <c r="INJ154" s="36"/>
      <c r="INK154" s="36"/>
      <c r="INL154" s="36"/>
      <c r="INM154" s="37"/>
      <c r="INS154" s="34" t="s">
        <v>159</v>
      </c>
      <c r="INU154" s="35"/>
      <c r="INZ154" s="36"/>
      <c r="IOA154" s="36"/>
      <c r="IOB154" s="36"/>
      <c r="IOC154" s="37"/>
      <c r="IOI154" s="34" t="s">
        <v>159</v>
      </c>
      <c r="IOK154" s="35"/>
      <c r="IOP154" s="36"/>
      <c r="IOQ154" s="36"/>
      <c r="IOR154" s="36"/>
      <c r="IOS154" s="37"/>
      <c r="IOY154" s="34" t="s">
        <v>159</v>
      </c>
      <c r="IPA154" s="35"/>
      <c r="IPF154" s="36"/>
      <c r="IPG154" s="36"/>
      <c r="IPH154" s="36"/>
      <c r="IPI154" s="37"/>
      <c r="IPO154" s="34" t="s">
        <v>159</v>
      </c>
      <c r="IPQ154" s="35"/>
      <c r="IPV154" s="36"/>
      <c r="IPW154" s="36"/>
      <c r="IPX154" s="36"/>
      <c r="IPY154" s="37"/>
      <c r="IQE154" s="34" t="s">
        <v>159</v>
      </c>
      <c r="IQG154" s="35"/>
      <c r="IQL154" s="36"/>
      <c r="IQM154" s="36"/>
      <c r="IQN154" s="36"/>
      <c r="IQO154" s="37"/>
      <c r="IQU154" s="34" t="s">
        <v>159</v>
      </c>
      <c r="IQW154" s="35"/>
      <c r="IRB154" s="36"/>
      <c r="IRC154" s="36"/>
      <c r="IRD154" s="36"/>
      <c r="IRE154" s="37"/>
      <c r="IRK154" s="34" t="s">
        <v>159</v>
      </c>
      <c r="IRM154" s="35"/>
      <c r="IRR154" s="36"/>
      <c r="IRS154" s="36"/>
      <c r="IRT154" s="36"/>
      <c r="IRU154" s="37"/>
      <c r="ISA154" s="34" t="s">
        <v>159</v>
      </c>
      <c r="ISC154" s="35"/>
      <c r="ISH154" s="36"/>
      <c r="ISI154" s="36"/>
      <c r="ISJ154" s="36"/>
      <c r="ISK154" s="37"/>
      <c r="ISQ154" s="34" t="s">
        <v>159</v>
      </c>
      <c r="ISS154" s="35"/>
      <c r="ISX154" s="36"/>
      <c r="ISY154" s="36"/>
      <c r="ISZ154" s="36"/>
      <c r="ITA154" s="37"/>
      <c r="ITG154" s="34" t="s">
        <v>159</v>
      </c>
      <c r="ITI154" s="35"/>
      <c r="ITN154" s="36"/>
      <c r="ITO154" s="36"/>
      <c r="ITP154" s="36"/>
      <c r="ITQ154" s="37"/>
      <c r="ITW154" s="34" t="s">
        <v>159</v>
      </c>
      <c r="ITY154" s="35"/>
      <c r="IUD154" s="36"/>
      <c r="IUE154" s="36"/>
      <c r="IUF154" s="36"/>
      <c r="IUG154" s="37"/>
      <c r="IUM154" s="34" t="s">
        <v>159</v>
      </c>
      <c r="IUO154" s="35"/>
      <c r="IUT154" s="36"/>
      <c r="IUU154" s="36"/>
      <c r="IUV154" s="36"/>
      <c r="IUW154" s="37"/>
      <c r="IVC154" s="34" t="s">
        <v>159</v>
      </c>
      <c r="IVE154" s="35"/>
      <c r="IVJ154" s="36"/>
      <c r="IVK154" s="36"/>
      <c r="IVL154" s="36"/>
      <c r="IVM154" s="37"/>
      <c r="IVS154" s="34" t="s">
        <v>159</v>
      </c>
      <c r="IVU154" s="35"/>
      <c r="IVZ154" s="36"/>
      <c r="IWA154" s="36"/>
      <c r="IWB154" s="36"/>
      <c r="IWC154" s="37"/>
      <c r="IWI154" s="34" t="s">
        <v>159</v>
      </c>
      <c r="IWK154" s="35"/>
      <c r="IWP154" s="36"/>
      <c r="IWQ154" s="36"/>
      <c r="IWR154" s="36"/>
      <c r="IWS154" s="37"/>
      <c r="IWY154" s="34" t="s">
        <v>159</v>
      </c>
      <c r="IXA154" s="35"/>
      <c r="IXF154" s="36"/>
      <c r="IXG154" s="36"/>
      <c r="IXH154" s="36"/>
      <c r="IXI154" s="37"/>
      <c r="IXO154" s="34" t="s">
        <v>159</v>
      </c>
      <c r="IXQ154" s="35"/>
      <c r="IXV154" s="36"/>
      <c r="IXW154" s="36"/>
      <c r="IXX154" s="36"/>
      <c r="IXY154" s="37"/>
      <c r="IYE154" s="34" t="s">
        <v>159</v>
      </c>
      <c r="IYG154" s="35"/>
      <c r="IYL154" s="36"/>
      <c r="IYM154" s="36"/>
      <c r="IYN154" s="36"/>
      <c r="IYO154" s="37"/>
      <c r="IYU154" s="34" t="s">
        <v>159</v>
      </c>
      <c r="IYW154" s="35"/>
      <c r="IZB154" s="36"/>
      <c r="IZC154" s="36"/>
      <c r="IZD154" s="36"/>
      <c r="IZE154" s="37"/>
      <c r="IZK154" s="34" t="s">
        <v>159</v>
      </c>
      <c r="IZM154" s="35"/>
      <c r="IZR154" s="36"/>
      <c r="IZS154" s="36"/>
      <c r="IZT154" s="36"/>
      <c r="IZU154" s="37"/>
      <c r="JAA154" s="34" t="s">
        <v>159</v>
      </c>
      <c r="JAC154" s="35"/>
      <c r="JAH154" s="36"/>
      <c r="JAI154" s="36"/>
      <c r="JAJ154" s="36"/>
      <c r="JAK154" s="37"/>
      <c r="JAQ154" s="34" t="s">
        <v>159</v>
      </c>
      <c r="JAS154" s="35"/>
      <c r="JAX154" s="36"/>
      <c r="JAY154" s="36"/>
      <c r="JAZ154" s="36"/>
      <c r="JBA154" s="37"/>
      <c r="JBG154" s="34" t="s">
        <v>159</v>
      </c>
      <c r="JBI154" s="35"/>
      <c r="JBN154" s="36"/>
      <c r="JBO154" s="36"/>
      <c r="JBP154" s="36"/>
      <c r="JBQ154" s="37"/>
      <c r="JBW154" s="34" t="s">
        <v>159</v>
      </c>
      <c r="JBY154" s="35"/>
      <c r="JCD154" s="36"/>
      <c r="JCE154" s="36"/>
      <c r="JCF154" s="36"/>
      <c r="JCG154" s="37"/>
      <c r="JCM154" s="34" t="s">
        <v>159</v>
      </c>
      <c r="JCO154" s="35"/>
      <c r="JCT154" s="36"/>
      <c r="JCU154" s="36"/>
      <c r="JCV154" s="36"/>
      <c r="JCW154" s="37"/>
      <c r="JDC154" s="34" t="s">
        <v>159</v>
      </c>
      <c r="JDE154" s="35"/>
      <c r="JDJ154" s="36"/>
      <c r="JDK154" s="36"/>
      <c r="JDL154" s="36"/>
      <c r="JDM154" s="37"/>
      <c r="JDS154" s="34" t="s">
        <v>159</v>
      </c>
      <c r="JDU154" s="35"/>
      <c r="JDZ154" s="36"/>
      <c r="JEA154" s="36"/>
      <c r="JEB154" s="36"/>
      <c r="JEC154" s="37"/>
      <c r="JEI154" s="34" t="s">
        <v>159</v>
      </c>
      <c r="JEK154" s="35"/>
      <c r="JEP154" s="36"/>
      <c r="JEQ154" s="36"/>
      <c r="JER154" s="36"/>
      <c r="JES154" s="37"/>
      <c r="JEY154" s="34" t="s">
        <v>159</v>
      </c>
      <c r="JFA154" s="35"/>
      <c r="JFF154" s="36"/>
      <c r="JFG154" s="36"/>
      <c r="JFH154" s="36"/>
      <c r="JFI154" s="37"/>
      <c r="JFO154" s="34" t="s">
        <v>159</v>
      </c>
      <c r="JFQ154" s="35"/>
      <c r="JFV154" s="36"/>
      <c r="JFW154" s="36"/>
      <c r="JFX154" s="36"/>
      <c r="JFY154" s="37"/>
      <c r="JGE154" s="34" t="s">
        <v>159</v>
      </c>
      <c r="JGG154" s="35"/>
      <c r="JGL154" s="36"/>
      <c r="JGM154" s="36"/>
      <c r="JGN154" s="36"/>
      <c r="JGO154" s="37"/>
      <c r="JGU154" s="34" t="s">
        <v>159</v>
      </c>
      <c r="JGW154" s="35"/>
      <c r="JHB154" s="36"/>
      <c r="JHC154" s="36"/>
      <c r="JHD154" s="36"/>
      <c r="JHE154" s="37"/>
      <c r="JHK154" s="34" t="s">
        <v>159</v>
      </c>
      <c r="JHM154" s="35"/>
      <c r="JHR154" s="36"/>
      <c r="JHS154" s="36"/>
      <c r="JHT154" s="36"/>
      <c r="JHU154" s="37"/>
      <c r="JIA154" s="34" t="s">
        <v>159</v>
      </c>
      <c r="JIC154" s="35"/>
      <c r="JIH154" s="36"/>
      <c r="JII154" s="36"/>
      <c r="JIJ154" s="36"/>
      <c r="JIK154" s="37"/>
      <c r="JIQ154" s="34" t="s">
        <v>159</v>
      </c>
      <c r="JIS154" s="35"/>
      <c r="JIX154" s="36"/>
      <c r="JIY154" s="36"/>
      <c r="JIZ154" s="36"/>
      <c r="JJA154" s="37"/>
      <c r="JJG154" s="34" t="s">
        <v>159</v>
      </c>
      <c r="JJI154" s="35"/>
      <c r="JJN154" s="36"/>
      <c r="JJO154" s="36"/>
      <c r="JJP154" s="36"/>
      <c r="JJQ154" s="37"/>
      <c r="JJW154" s="34" t="s">
        <v>159</v>
      </c>
      <c r="JJY154" s="35"/>
      <c r="JKD154" s="36"/>
      <c r="JKE154" s="36"/>
      <c r="JKF154" s="36"/>
      <c r="JKG154" s="37"/>
      <c r="JKM154" s="34" t="s">
        <v>159</v>
      </c>
      <c r="JKO154" s="35"/>
      <c r="JKT154" s="36"/>
      <c r="JKU154" s="36"/>
      <c r="JKV154" s="36"/>
      <c r="JKW154" s="37"/>
      <c r="JLC154" s="34" t="s">
        <v>159</v>
      </c>
      <c r="JLE154" s="35"/>
      <c r="JLJ154" s="36"/>
      <c r="JLK154" s="36"/>
      <c r="JLL154" s="36"/>
      <c r="JLM154" s="37"/>
      <c r="JLS154" s="34" t="s">
        <v>159</v>
      </c>
      <c r="JLU154" s="35"/>
      <c r="JLZ154" s="36"/>
      <c r="JMA154" s="36"/>
      <c r="JMB154" s="36"/>
      <c r="JMC154" s="37"/>
      <c r="JMI154" s="34" t="s">
        <v>159</v>
      </c>
      <c r="JMK154" s="35"/>
      <c r="JMP154" s="36"/>
      <c r="JMQ154" s="36"/>
      <c r="JMR154" s="36"/>
      <c r="JMS154" s="37"/>
      <c r="JMY154" s="34" t="s">
        <v>159</v>
      </c>
      <c r="JNA154" s="35"/>
      <c r="JNF154" s="36"/>
      <c r="JNG154" s="36"/>
      <c r="JNH154" s="36"/>
      <c r="JNI154" s="37"/>
      <c r="JNO154" s="34" t="s">
        <v>159</v>
      </c>
      <c r="JNQ154" s="35"/>
      <c r="JNV154" s="36"/>
      <c r="JNW154" s="36"/>
      <c r="JNX154" s="36"/>
      <c r="JNY154" s="37"/>
      <c r="JOE154" s="34" t="s">
        <v>159</v>
      </c>
      <c r="JOG154" s="35"/>
      <c r="JOL154" s="36"/>
      <c r="JOM154" s="36"/>
      <c r="JON154" s="36"/>
      <c r="JOO154" s="37"/>
      <c r="JOU154" s="34" t="s">
        <v>159</v>
      </c>
      <c r="JOW154" s="35"/>
      <c r="JPB154" s="36"/>
      <c r="JPC154" s="36"/>
      <c r="JPD154" s="36"/>
      <c r="JPE154" s="37"/>
      <c r="JPK154" s="34" t="s">
        <v>159</v>
      </c>
      <c r="JPM154" s="35"/>
      <c r="JPR154" s="36"/>
      <c r="JPS154" s="36"/>
      <c r="JPT154" s="36"/>
      <c r="JPU154" s="37"/>
      <c r="JQA154" s="34" t="s">
        <v>159</v>
      </c>
      <c r="JQC154" s="35"/>
      <c r="JQH154" s="36"/>
      <c r="JQI154" s="36"/>
      <c r="JQJ154" s="36"/>
      <c r="JQK154" s="37"/>
      <c r="JQQ154" s="34" t="s">
        <v>159</v>
      </c>
      <c r="JQS154" s="35"/>
      <c r="JQX154" s="36"/>
      <c r="JQY154" s="36"/>
      <c r="JQZ154" s="36"/>
      <c r="JRA154" s="37"/>
      <c r="JRG154" s="34" t="s">
        <v>159</v>
      </c>
      <c r="JRI154" s="35"/>
      <c r="JRN154" s="36"/>
      <c r="JRO154" s="36"/>
      <c r="JRP154" s="36"/>
      <c r="JRQ154" s="37"/>
      <c r="JRW154" s="34" t="s">
        <v>159</v>
      </c>
      <c r="JRY154" s="35"/>
      <c r="JSD154" s="36"/>
      <c r="JSE154" s="36"/>
      <c r="JSF154" s="36"/>
      <c r="JSG154" s="37"/>
      <c r="JSM154" s="34" t="s">
        <v>159</v>
      </c>
      <c r="JSO154" s="35"/>
      <c r="JST154" s="36"/>
      <c r="JSU154" s="36"/>
      <c r="JSV154" s="36"/>
      <c r="JSW154" s="37"/>
      <c r="JTC154" s="34" t="s">
        <v>159</v>
      </c>
      <c r="JTE154" s="35"/>
      <c r="JTJ154" s="36"/>
      <c r="JTK154" s="36"/>
      <c r="JTL154" s="36"/>
      <c r="JTM154" s="37"/>
      <c r="JTS154" s="34" t="s">
        <v>159</v>
      </c>
      <c r="JTU154" s="35"/>
      <c r="JTZ154" s="36"/>
      <c r="JUA154" s="36"/>
      <c r="JUB154" s="36"/>
      <c r="JUC154" s="37"/>
      <c r="JUI154" s="34" t="s">
        <v>159</v>
      </c>
      <c r="JUK154" s="35"/>
      <c r="JUP154" s="36"/>
      <c r="JUQ154" s="36"/>
      <c r="JUR154" s="36"/>
      <c r="JUS154" s="37"/>
      <c r="JUY154" s="34" t="s">
        <v>159</v>
      </c>
      <c r="JVA154" s="35"/>
      <c r="JVF154" s="36"/>
      <c r="JVG154" s="36"/>
      <c r="JVH154" s="36"/>
      <c r="JVI154" s="37"/>
      <c r="JVO154" s="34" t="s">
        <v>159</v>
      </c>
      <c r="JVQ154" s="35"/>
      <c r="JVV154" s="36"/>
      <c r="JVW154" s="36"/>
      <c r="JVX154" s="36"/>
      <c r="JVY154" s="37"/>
      <c r="JWE154" s="34" t="s">
        <v>159</v>
      </c>
      <c r="JWG154" s="35"/>
      <c r="JWL154" s="36"/>
      <c r="JWM154" s="36"/>
      <c r="JWN154" s="36"/>
      <c r="JWO154" s="37"/>
      <c r="JWU154" s="34" t="s">
        <v>159</v>
      </c>
      <c r="JWW154" s="35"/>
      <c r="JXB154" s="36"/>
      <c r="JXC154" s="36"/>
      <c r="JXD154" s="36"/>
      <c r="JXE154" s="37"/>
      <c r="JXK154" s="34" t="s">
        <v>159</v>
      </c>
      <c r="JXM154" s="35"/>
      <c r="JXR154" s="36"/>
      <c r="JXS154" s="36"/>
      <c r="JXT154" s="36"/>
      <c r="JXU154" s="37"/>
      <c r="JYA154" s="34" t="s">
        <v>159</v>
      </c>
      <c r="JYC154" s="35"/>
      <c r="JYH154" s="36"/>
      <c r="JYI154" s="36"/>
      <c r="JYJ154" s="36"/>
      <c r="JYK154" s="37"/>
      <c r="JYQ154" s="34" t="s">
        <v>159</v>
      </c>
      <c r="JYS154" s="35"/>
      <c r="JYX154" s="36"/>
      <c r="JYY154" s="36"/>
      <c r="JYZ154" s="36"/>
      <c r="JZA154" s="37"/>
      <c r="JZG154" s="34" t="s">
        <v>159</v>
      </c>
      <c r="JZI154" s="35"/>
      <c r="JZN154" s="36"/>
      <c r="JZO154" s="36"/>
      <c r="JZP154" s="36"/>
      <c r="JZQ154" s="37"/>
      <c r="JZW154" s="34" t="s">
        <v>159</v>
      </c>
      <c r="JZY154" s="35"/>
      <c r="KAD154" s="36"/>
      <c r="KAE154" s="36"/>
      <c r="KAF154" s="36"/>
      <c r="KAG154" s="37"/>
      <c r="KAM154" s="34" t="s">
        <v>159</v>
      </c>
      <c r="KAO154" s="35"/>
      <c r="KAT154" s="36"/>
      <c r="KAU154" s="36"/>
      <c r="KAV154" s="36"/>
      <c r="KAW154" s="37"/>
      <c r="KBC154" s="34" t="s">
        <v>159</v>
      </c>
      <c r="KBE154" s="35"/>
      <c r="KBJ154" s="36"/>
      <c r="KBK154" s="36"/>
      <c r="KBL154" s="36"/>
      <c r="KBM154" s="37"/>
      <c r="KBS154" s="34" t="s">
        <v>159</v>
      </c>
      <c r="KBU154" s="35"/>
      <c r="KBZ154" s="36"/>
      <c r="KCA154" s="36"/>
      <c r="KCB154" s="36"/>
      <c r="KCC154" s="37"/>
      <c r="KCI154" s="34" t="s">
        <v>159</v>
      </c>
      <c r="KCK154" s="35"/>
      <c r="KCP154" s="36"/>
      <c r="KCQ154" s="36"/>
      <c r="KCR154" s="36"/>
      <c r="KCS154" s="37"/>
      <c r="KCY154" s="34" t="s">
        <v>159</v>
      </c>
      <c r="KDA154" s="35"/>
      <c r="KDF154" s="36"/>
      <c r="KDG154" s="36"/>
      <c r="KDH154" s="36"/>
      <c r="KDI154" s="37"/>
      <c r="KDO154" s="34" t="s">
        <v>159</v>
      </c>
      <c r="KDQ154" s="35"/>
      <c r="KDV154" s="36"/>
      <c r="KDW154" s="36"/>
      <c r="KDX154" s="36"/>
      <c r="KDY154" s="37"/>
      <c r="KEE154" s="34" t="s">
        <v>159</v>
      </c>
      <c r="KEG154" s="35"/>
      <c r="KEL154" s="36"/>
      <c r="KEM154" s="36"/>
      <c r="KEN154" s="36"/>
      <c r="KEO154" s="37"/>
      <c r="KEU154" s="34" t="s">
        <v>159</v>
      </c>
      <c r="KEW154" s="35"/>
      <c r="KFB154" s="36"/>
      <c r="KFC154" s="36"/>
      <c r="KFD154" s="36"/>
      <c r="KFE154" s="37"/>
      <c r="KFK154" s="34" t="s">
        <v>159</v>
      </c>
      <c r="KFM154" s="35"/>
      <c r="KFR154" s="36"/>
      <c r="KFS154" s="36"/>
      <c r="KFT154" s="36"/>
      <c r="KFU154" s="37"/>
      <c r="KGA154" s="34" t="s">
        <v>159</v>
      </c>
      <c r="KGC154" s="35"/>
      <c r="KGH154" s="36"/>
      <c r="KGI154" s="36"/>
      <c r="KGJ154" s="36"/>
      <c r="KGK154" s="37"/>
      <c r="KGQ154" s="34" t="s">
        <v>159</v>
      </c>
      <c r="KGS154" s="35"/>
      <c r="KGX154" s="36"/>
      <c r="KGY154" s="36"/>
      <c r="KGZ154" s="36"/>
      <c r="KHA154" s="37"/>
      <c r="KHG154" s="34" t="s">
        <v>159</v>
      </c>
      <c r="KHI154" s="35"/>
      <c r="KHN154" s="36"/>
      <c r="KHO154" s="36"/>
      <c r="KHP154" s="36"/>
      <c r="KHQ154" s="37"/>
      <c r="KHW154" s="34" t="s">
        <v>159</v>
      </c>
      <c r="KHY154" s="35"/>
      <c r="KID154" s="36"/>
      <c r="KIE154" s="36"/>
      <c r="KIF154" s="36"/>
      <c r="KIG154" s="37"/>
      <c r="KIM154" s="34" t="s">
        <v>159</v>
      </c>
      <c r="KIO154" s="35"/>
      <c r="KIT154" s="36"/>
      <c r="KIU154" s="36"/>
      <c r="KIV154" s="36"/>
      <c r="KIW154" s="37"/>
      <c r="KJC154" s="34" t="s">
        <v>159</v>
      </c>
      <c r="KJE154" s="35"/>
      <c r="KJJ154" s="36"/>
      <c r="KJK154" s="36"/>
      <c r="KJL154" s="36"/>
      <c r="KJM154" s="37"/>
      <c r="KJS154" s="34" t="s">
        <v>159</v>
      </c>
      <c r="KJU154" s="35"/>
      <c r="KJZ154" s="36"/>
      <c r="KKA154" s="36"/>
      <c r="KKB154" s="36"/>
      <c r="KKC154" s="37"/>
      <c r="KKI154" s="34" t="s">
        <v>159</v>
      </c>
      <c r="KKK154" s="35"/>
      <c r="KKP154" s="36"/>
      <c r="KKQ154" s="36"/>
      <c r="KKR154" s="36"/>
      <c r="KKS154" s="37"/>
      <c r="KKY154" s="34" t="s">
        <v>159</v>
      </c>
      <c r="KLA154" s="35"/>
      <c r="KLF154" s="36"/>
      <c r="KLG154" s="36"/>
      <c r="KLH154" s="36"/>
      <c r="KLI154" s="37"/>
      <c r="KLO154" s="34" t="s">
        <v>159</v>
      </c>
      <c r="KLQ154" s="35"/>
      <c r="KLV154" s="36"/>
      <c r="KLW154" s="36"/>
      <c r="KLX154" s="36"/>
      <c r="KLY154" s="37"/>
      <c r="KME154" s="34" t="s">
        <v>159</v>
      </c>
      <c r="KMG154" s="35"/>
      <c r="KML154" s="36"/>
      <c r="KMM154" s="36"/>
      <c r="KMN154" s="36"/>
      <c r="KMO154" s="37"/>
      <c r="KMU154" s="34" t="s">
        <v>159</v>
      </c>
      <c r="KMW154" s="35"/>
      <c r="KNB154" s="36"/>
      <c r="KNC154" s="36"/>
      <c r="KND154" s="36"/>
      <c r="KNE154" s="37"/>
      <c r="KNK154" s="34" t="s">
        <v>159</v>
      </c>
      <c r="KNM154" s="35"/>
      <c r="KNR154" s="36"/>
      <c r="KNS154" s="36"/>
      <c r="KNT154" s="36"/>
      <c r="KNU154" s="37"/>
      <c r="KOA154" s="34" t="s">
        <v>159</v>
      </c>
      <c r="KOC154" s="35"/>
      <c r="KOH154" s="36"/>
      <c r="KOI154" s="36"/>
      <c r="KOJ154" s="36"/>
      <c r="KOK154" s="37"/>
      <c r="KOQ154" s="34" t="s">
        <v>159</v>
      </c>
      <c r="KOS154" s="35"/>
      <c r="KOX154" s="36"/>
      <c r="KOY154" s="36"/>
      <c r="KOZ154" s="36"/>
      <c r="KPA154" s="37"/>
      <c r="KPG154" s="34" t="s">
        <v>159</v>
      </c>
      <c r="KPI154" s="35"/>
      <c r="KPN154" s="36"/>
      <c r="KPO154" s="36"/>
      <c r="KPP154" s="36"/>
      <c r="KPQ154" s="37"/>
      <c r="KPW154" s="34" t="s">
        <v>159</v>
      </c>
      <c r="KPY154" s="35"/>
      <c r="KQD154" s="36"/>
      <c r="KQE154" s="36"/>
      <c r="KQF154" s="36"/>
      <c r="KQG154" s="37"/>
      <c r="KQM154" s="34" t="s">
        <v>159</v>
      </c>
      <c r="KQO154" s="35"/>
      <c r="KQT154" s="36"/>
      <c r="KQU154" s="36"/>
      <c r="KQV154" s="36"/>
      <c r="KQW154" s="37"/>
      <c r="KRC154" s="34" t="s">
        <v>159</v>
      </c>
      <c r="KRE154" s="35"/>
      <c r="KRJ154" s="36"/>
      <c r="KRK154" s="36"/>
      <c r="KRL154" s="36"/>
      <c r="KRM154" s="37"/>
      <c r="KRS154" s="34" t="s">
        <v>159</v>
      </c>
      <c r="KRU154" s="35"/>
      <c r="KRZ154" s="36"/>
      <c r="KSA154" s="36"/>
      <c r="KSB154" s="36"/>
      <c r="KSC154" s="37"/>
      <c r="KSI154" s="34" t="s">
        <v>159</v>
      </c>
      <c r="KSK154" s="35"/>
      <c r="KSP154" s="36"/>
      <c r="KSQ154" s="36"/>
      <c r="KSR154" s="36"/>
      <c r="KSS154" s="37"/>
      <c r="KSY154" s="34" t="s">
        <v>159</v>
      </c>
      <c r="KTA154" s="35"/>
      <c r="KTF154" s="36"/>
      <c r="KTG154" s="36"/>
      <c r="KTH154" s="36"/>
      <c r="KTI154" s="37"/>
      <c r="KTO154" s="34" t="s">
        <v>159</v>
      </c>
      <c r="KTQ154" s="35"/>
      <c r="KTV154" s="36"/>
      <c r="KTW154" s="36"/>
      <c r="KTX154" s="36"/>
      <c r="KTY154" s="37"/>
      <c r="KUE154" s="34" t="s">
        <v>159</v>
      </c>
      <c r="KUG154" s="35"/>
      <c r="KUL154" s="36"/>
      <c r="KUM154" s="36"/>
      <c r="KUN154" s="36"/>
      <c r="KUO154" s="37"/>
      <c r="KUU154" s="34" t="s">
        <v>159</v>
      </c>
      <c r="KUW154" s="35"/>
      <c r="KVB154" s="36"/>
      <c r="KVC154" s="36"/>
      <c r="KVD154" s="36"/>
      <c r="KVE154" s="37"/>
      <c r="KVK154" s="34" t="s">
        <v>159</v>
      </c>
      <c r="KVM154" s="35"/>
      <c r="KVR154" s="36"/>
      <c r="KVS154" s="36"/>
      <c r="KVT154" s="36"/>
      <c r="KVU154" s="37"/>
      <c r="KWA154" s="34" t="s">
        <v>159</v>
      </c>
      <c r="KWC154" s="35"/>
      <c r="KWH154" s="36"/>
      <c r="KWI154" s="36"/>
      <c r="KWJ154" s="36"/>
      <c r="KWK154" s="37"/>
      <c r="KWQ154" s="34" t="s">
        <v>159</v>
      </c>
      <c r="KWS154" s="35"/>
      <c r="KWX154" s="36"/>
      <c r="KWY154" s="36"/>
      <c r="KWZ154" s="36"/>
      <c r="KXA154" s="37"/>
      <c r="KXG154" s="34" t="s">
        <v>159</v>
      </c>
      <c r="KXI154" s="35"/>
      <c r="KXN154" s="36"/>
      <c r="KXO154" s="36"/>
      <c r="KXP154" s="36"/>
      <c r="KXQ154" s="37"/>
      <c r="KXW154" s="34" t="s">
        <v>159</v>
      </c>
      <c r="KXY154" s="35"/>
      <c r="KYD154" s="36"/>
      <c r="KYE154" s="36"/>
      <c r="KYF154" s="36"/>
      <c r="KYG154" s="37"/>
      <c r="KYM154" s="34" t="s">
        <v>159</v>
      </c>
      <c r="KYO154" s="35"/>
      <c r="KYT154" s="36"/>
      <c r="KYU154" s="36"/>
      <c r="KYV154" s="36"/>
      <c r="KYW154" s="37"/>
      <c r="KZC154" s="34" t="s">
        <v>159</v>
      </c>
      <c r="KZE154" s="35"/>
      <c r="KZJ154" s="36"/>
      <c r="KZK154" s="36"/>
      <c r="KZL154" s="36"/>
      <c r="KZM154" s="37"/>
      <c r="KZS154" s="34" t="s">
        <v>159</v>
      </c>
      <c r="KZU154" s="35"/>
      <c r="KZZ154" s="36"/>
      <c r="LAA154" s="36"/>
      <c r="LAB154" s="36"/>
      <c r="LAC154" s="37"/>
      <c r="LAI154" s="34" t="s">
        <v>159</v>
      </c>
      <c r="LAK154" s="35"/>
      <c r="LAP154" s="36"/>
      <c r="LAQ154" s="36"/>
      <c r="LAR154" s="36"/>
      <c r="LAS154" s="37"/>
      <c r="LAY154" s="34" t="s">
        <v>159</v>
      </c>
      <c r="LBA154" s="35"/>
      <c r="LBF154" s="36"/>
      <c r="LBG154" s="36"/>
      <c r="LBH154" s="36"/>
      <c r="LBI154" s="37"/>
      <c r="LBO154" s="34" t="s">
        <v>159</v>
      </c>
      <c r="LBQ154" s="35"/>
      <c r="LBV154" s="36"/>
      <c r="LBW154" s="36"/>
      <c r="LBX154" s="36"/>
      <c r="LBY154" s="37"/>
      <c r="LCE154" s="34" t="s">
        <v>159</v>
      </c>
      <c r="LCG154" s="35"/>
      <c r="LCL154" s="36"/>
      <c r="LCM154" s="36"/>
      <c r="LCN154" s="36"/>
      <c r="LCO154" s="37"/>
      <c r="LCU154" s="34" t="s">
        <v>159</v>
      </c>
      <c r="LCW154" s="35"/>
      <c r="LDB154" s="36"/>
      <c r="LDC154" s="36"/>
      <c r="LDD154" s="36"/>
      <c r="LDE154" s="37"/>
      <c r="LDK154" s="34" t="s">
        <v>159</v>
      </c>
      <c r="LDM154" s="35"/>
      <c r="LDR154" s="36"/>
      <c r="LDS154" s="36"/>
      <c r="LDT154" s="36"/>
      <c r="LDU154" s="37"/>
      <c r="LEA154" s="34" t="s">
        <v>159</v>
      </c>
      <c r="LEC154" s="35"/>
      <c r="LEH154" s="36"/>
      <c r="LEI154" s="36"/>
      <c r="LEJ154" s="36"/>
      <c r="LEK154" s="37"/>
      <c r="LEQ154" s="34" t="s">
        <v>159</v>
      </c>
      <c r="LES154" s="35"/>
      <c r="LEX154" s="36"/>
      <c r="LEY154" s="36"/>
      <c r="LEZ154" s="36"/>
      <c r="LFA154" s="37"/>
      <c r="LFG154" s="34" t="s">
        <v>159</v>
      </c>
      <c r="LFI154" s="35"/>
      <c r="LFN154" s="36"/>
      <c r="LFO154" s="36"/>
      <c r="LFP154" s="36"/>
      <c r="LFQ154" s="37"/>
      <c r="LFW154" s="34" t="s">
        <v>159</v>
      </c>
      <c r="LFY154" s="35"/>
      <c r="LGD154" s="36"/>
      <c r="LGE154" s="36"/>
      <c r="LGF154" s="36"/>
      <c r="LGG154" s="37"/>
      <c r="LGM154" s="34" t="s">
        <v>159</v>
      </c>
      <c r="LGO154" s="35"/>
      <c r="LGT154" s="36"/>
      <c r="LGU154" s="36"/>
      <c r="LGV154" s="36"/>
      <c r="LGW154" s="37"/>
      <c r="LHC154" s="34" t="s">
        <v>159</v>
      </c>
      <c r="LHE154" s="35"/>
      <c r="LHJ154" s="36"/>
      <c r="LHK154" s="36"/>
      <c r="LHL154" s="36"/>
      <c r="LHM154" s="37"/>
      <c r="LHS154" s="34" t="s">
        <v>159</v>
      </c>
      <c r="LHU154" s="35"/>
      <c r="LHZ154" s="36"/>
      <c r="LIA154" s="36"/>
      <c r="LIB154" s="36"/>
      <c r="LIC154" s="37"/>
      <c r="LII154" s="34" t="s">
        <v>159</v>
      </c>
      <c r="LIK154" s="35"/>
      <c r="LIP154" s="36"/>
      <c r="LIQ154" s="36"/>
      <c r="LIR154" s="36"/>
      <c r="LIS154" s="37"/>
      <c r="LIY154" s="34" t="s">
        <v>159</v>
      </c>
      <c r="LJA154" s="35"/>
      <c r="LJF154" s="36"/>
      <c r="LJG154" s="36"/>
      <c r="LJH154" s="36"/>
      <c r="LJI154" s="37"/>
      <c r="LJO154" s="34" t="s">
        <v>159</v>
      </c>
      <c r="LJQ154" s="35"/>
      <c r="LJV154" s="36"/>
      <c r="LJW154" s="36"/>
      <c r="LJX154" s="36"/>
      <c r="LJY154" s="37"/>
      <c r="LKE154" s="34" t="s">
        <v>159</v>
      </c>
      <c r="LKG154" s="35"/>
      <c r="LKL154" s="36"/>
      <c r="LKM154" s="36"/>
      <c r="LKN154" s="36"/>
      <c r="LKO154" s="37"/>
      <c r="LKU154" s="34" t="s">
        <v>159</v>
      </c>
      <c r="LKW154" s="35"/>
      <c r="LLB154" s="36"/>
      <c r="LLC154" s="36"/>
      <c r="LLD154" s="36"/>
      <c r="LLE154" s="37"/>
      <c r="LLK154" s="34" t="s">
        <v>159</v>
      </c>
      <c r="LLM154" s="35"/>
      <c r="LLR154" s="36"/>
      <c r="LLS154" s="36"/>
      <c r="LLT154" s="36"/>
      <c r="LLU154" s="37"/>
      <c r="LMA154" s="34" t="s">
        <v>159</v>
      </c>
      <c r="LMC154" s="35"/>
      <c r="LMH154" s="36"/>
      <c r="LMI154" s="36"/>
      <c r="LMJ154" s="36"/>
      <c r="LMK154" s="37"/>
      <c r="LMQ154" s="34" t="s">
        <v>159</v>
      </c>
      <c r="LMS154" s="35"/>
      <c r="LMX154" s="36"/>
      <c r="LMY154" s="36"/>
      <c r="LMZ154" s="36"/>
      <c r="LNA154" s="37"/>
      <c r="LNG154" s="34" t="s">
        <v>159</v>
      </c>
      <c r="LNI154" s="35"/>
      <c r="LNN154" s="36"/>
      <c r="LNO154" s="36"/>
      <c r="LNP154" s="36"/>
      <c r="LNQ154" s="37"/>
      <c r="LNW154" s="34" t="s">
        <v>159</v>
      </c>
      <c r="LNY154" s="35"/>
      <c r="LOD154" s="36"/>
      <c r="LOE154" s="36"/>
      <c r="LOF154" s="36"/>
      <c r="LOG154" s="37"/>
      <c r="LOM154" s="34" t="s">
        <v>159</v>
      </c>
      <c r="LOO154" s="35"/>
      <c r="LOT154" s="36"/>
      <c r="LOU154" s="36"/>
      <c r="LOV154" s="36"/>
      <c r="LOW154" s="37"/>
      <c r="LPC154" s="34" t="s">
        <v>159</v>
      </c>
      <c r="LPE154" s="35"/>
      <c r="LPJ154" s="36"/>
      <c r="LPK154" s="36"/>
      <c r="LPL154" s="36"/>
      <c r="LPM154" s="37"/>
      <c r="LPS154" s="34" t="s">
        <v>159</v>
      </c>
      <c r="LPU154" s="35"/>
      <c r="LPZ154" s="36"/>
      <c r="LQA154" s="36"/>
      <c r="LQB154" s="36"/>
      <c r="LQC154" s="37"/>
      <c r="LQI154" s="34" t="s">
        <v>159</v>
      </c>
      <c r="LQK154" s="35"/>
      <c r="LQP154" s="36"/>
      <c r="LQQ154" s="36"/>
      <c r="LQR154" s="36"/>
      <c r="LQS154" s="37"/>
      <c r="LQY154" s="34" t="s">
        <v>159</v>
      </c>
      <c r="LRA154" s="35"/>
      <c r="LRF154" s="36"/>
      <c r="LRG154" s="36"/>
      <c r="LRH154" s="36"/>
      <c r="LRI154" s="37"/>
      <c r="LRO154" s="34" t="s">
        <v>159</v>
      </c>
      <c r="LRQ154" s="35"/>
      <c r="LRV154" s="36"/>
      <c r="LRW154" s="36"/>
      <c r="LRX154" s="36"/>
      <c r="LRY154" s="37"/>
      <c r="LSE154" s="34" t="s">
        <v>159</v>
      </c>
      <c r="LSG154" s="35"/>
      <c r="LSL154" s="36"/>
      <c r="LSM154" s="36"/>
      <c r="LSN154" s="36"/>
      <c r="LSO154" s="37"/>
      <c r="LSU154" s="34" t="s">
        <v>159</v>
      </c>
      <c r="LSW154" s="35"/>
      <c r="LTB154" s="36"/>
      <c r="LTC154" s="36"/>
      <c r="LTD154" s="36"/>
      <c r="LTE154" s="37"/>
      <c r="LTK154" s="34" t="s">
        <v>159</v>
      </c>
      <c r="LTM154" s="35"/>
      <c r="LTR154" s="36"/>
      <c r="LTS154" s="36"/>
      <c r="LTT154" s="36"/>
      <c r="LTU154" s="37"/>
      <c r="LUA154" s="34" t="s">
        <v>159</v>
      </c>
      <c r="LUC154" s="35"/>
      <c r="LUH154" s="36"/>
      <c r="LUI154" s="36"/>
      <c r="LUJ154" s="36"/>
      <c r="LUK154" s="37"/>
      <c r="LUQ154" s="34" t="s">
        <v>159</v>
      </c>
      <c r="LUS154" s="35"/>
      <c r="LUX154" s="36"/>
      <c r="LUY154" s="36"/>
      <c r="LUZ154" s="36"/>
      <c r="LVA154" s="37"/>
      <c r="LVG154" s="34" t="s">
        <v>159</v>
      </c>
      <c r="LVI154" s="35"/>
      <c r="LVN154" s="36"/>
      <c r="LVO154" s="36"/>
      <c r="LVP154" s="36"/>
      <c r="LVQ154" s="37"/>
      <c r="LVW154" s="34" t="s">
        <v>159</v>
      </c>
      <c r="LVY154" s="35"/>
      <c r="LWD154" s="36"/>
      <c r="LWE154" s="36"/>
      <c r="LWF154" s="36"/>
      <c r="LWG154" s="37"/>
      <c r="LWM154" s="34" t="s">
        <v>159</v>
      </c>
      <c r="LWO154" s="35"/>
      <c r="LWT154" s="36"/>
      <c r="LWU154" s="36"/>
      <c r="LWV154" s="36"/>
      <c r="LWW154" s="37"/>
      <c r="LXC154" s="34" t="s">
        <v>159</v>
      </c>
      <c r="LXE154" s="35"/>
      <c r="LXJ154" s="36"/>
      <c r="LXK154" s="36"/>
      <c r="LXL154" s="36"/>
      <c r="LXM154" s="37"/>
      <c r="LXS154" s="34" t="s">
        <v>159</v>
      </c>
      <c r="LXU154" s="35"/>
      <c r="LXZ154" s="36"/>
      <c r="LYA154" s="36"/>
      <c r="LYB154" s="36"/>
      <c r="LYC154" s="37"/>
      <c r="LYI154" s="34" t="s">
        <v>159</v>
      </c>
      <c r="LYK154" s="35"/>
      <c r="LYP154" s="36"/>
      <c r="LYQ154" s="36"/>
      <c r="LYR154" s="36"/>
      <c r="LYS154" s="37"/>
      <c r="LYY154" s="34" t="s">
        <v>159</v>
      </c>
      <c r="LZA154" s="35"/>
      <c r="LZF154" s="36"/>
      <c r="LZG154" s="36"/>
      <c r="LZH154" s="36"/>
      <c r="LZI154" s="37"/>
      <c r="LZO154" s="34" t="s">
        <v>159</v>
      </c>
      <c r="LZQ154" s="35"/>
      <c r="LZV154" s="36"/>
      <c r="LZW154" s="36"/>
      <c r="LZX154" s="36"/>
      <c r="LZY154" s="37"/>
      <c r="MAE154" s="34" t="s">
        <v>159</v>
      </c>
      <c r="MAG154" s="35"/>
      <c r="MAL154" s="36"/>
      <c r="MAM154" s="36"/>
      <c r="MAN154" s="36"/>
      <c r="MAO154" s="37"/>
      <c r="MAU154" s="34" t="s">
        <v>159</v>
      </c>
      <c r="MAW154" s="35"/>
      <c r="MBB154" s="36"/>
      <c r="MBC154" s="36"/>
      <c r="MBD154" s="36"/>
      <c r="MBE154" s="37"/>
      <c r="MBK154" s="34" t="s">
        <v>159</v>
      </c>
      <c r="MBM154" s="35"/>
      <c r="MBR154" s="36"/>
      <c r="MBS154" s="36"/>
      <c r="MBT154" s="36"/>
      <c r="MBU154" s="37"/>
      <c r="MCA154" s="34" t="s">
        <v>159</v>
      </c>
      <c r="MCC154" s="35"/>
      <c r="MCH154" s="36"/>
      <c r="MCI154" s="36"/>
      <c r="MCJ154" s="36"/>
      <c r="MCK154" s="37"/>
      <c r="MCQ154" s="34" t="s">
        <v>159</v>
      </c>
      <c r="MCS154" s="35"/>
      <c r="MCX154" s="36"/>
      <c r="MCY154" s="36"/>
      <c r="MCZ154" s="36"/>
      <c r="MDA154" s="37"/>
      <c r="MDG154" s="34" t="s">
        <v>159</v>
      </c>
      <c r="MDI154" s="35"/>
      <c r="MDN154" s="36"/>
      <c r="MDO154" s="36"/>
      <c r="MDP154" s="36"/>
      <c r="MDQ154" s="37"/>
      <c r="MDW154" s="34" t="s">
        <v>159</v>
      </c>
      <c r="MDY154" s="35"/>
      <c r="MED154" s="36"/>
      <c r="MEE154" s="36"/>
      <c r="MEF154" s="36"/>
      <c r="MEG154" s="37"/>
      <c r="MEM154" s="34" t="s">
        <v>159</v>
      </c>
      <c r="MEO154" s="35"/>
      <c r="MET154" s="36"/>
      <c r="MEU154" s="36"/>
      <c r="MEV154" s="36"/>
      <c r="MEW154" s="37"/>
      <c r="MFC154" s="34" t="s">
        <v>159</v>
      </c>
      <c r="MFE154" s="35"/>
      <c r="MFJ154" s="36"/>
      <c r="MFK154" s="36"/>
      <c r="MFL154" s="36"/>
      <c r="MFM154" s="37"/>
      <c r="MFS154" s="34" t="s">
        <v>159</v>
      </c>
      <c r="MFU154" s="35"/>
      <c r="MFZ154" s="36"/>
      <c r="MGA154" s="36"/>
      <c r="MGB154" s="36"/>
      <c r="MGC154" s="37"/>
      <c r="MGI154" s="34" t="s">
        <v>159</v>
      </c>
      <c r="MGK154" s="35"/>
      <c r="MGP154" s="36"/>
      <c r="MGQ154" s="36"/>
      <c r="MGR154" s="36"/>
      <c r="MGS154" s="37"/>
      <c r="MGY154" s="34" t="s">
        <v>159</v>
      </c>
      <c r="MHA154" s="35"/>
      <c r="MHF154" s="36"/>
      <c r="MHG154" s="36"/>
      <c r="MHH154" s="36"/>
      <c r="MHI154" s="37"/>
      <c r="MHO154" s="34" t="s">
        <v>159</v>
      </c>
      <c r="MHQ154" s="35"/>
      <c r="MHV154" s="36"/>
      <c r="MHW154" s="36"/>
      <c r="MHX154" s="36"/>
      <c r="MHY154" s="37"/>
      <c r="MIE154" s="34" t="s">
        <v>159</v>
      </c>
      <c r="MIG154" s="35"/>
      <c r="MIL154" s="36"/>
      <c r="MIM154" s="36"/>
      <c r="MIN154" s="36"/>
      <c r="MIO154" s="37"/>
      <c r="MIU154" s="34" t="s">
        <v>159</v>
      </c>
      <c r="MIW154" s="35"/>
      <c r="MJB154" s="36"/>
      <c r="MJC154" s="36"/>
      <c r="MJD154" s="36"/>
      <c r="MJE154" s="37"/>
      <c r="MJK154" s="34" t="s">
        <v>159</v>
      </c>
      <c r="MJM154" s="35"/>
      <c r="MJR154" s="36"/>
      <c r="MJS154" s="36"/>
      <c r="MJT154" s="36"/>
      <c r="MJU154" s="37"/>
      <c r="MKA154" s="34" t="s">
        <v>159</v>
      </c>
      <c r="MKC154" s="35"/>
      <c r="MKH154" s="36"/>
      <c r="MKI154" s="36"/>
      <c r="MKJ154" s="36"/>
      <c r="MKK154" s="37"/>
      <c r="MKQ154" s="34" t="s">
        <v>159</v>
      </c>
      <c r="MKS154" s="35"/>
      <c r="MKX154" s="36"/>
      <c r="MKY154" s="36"/>
      <c r="MKZ154" s="36"/>
      <c r="MLA154" s="37"/>
      <c r="MLG154" s="34" t="s">
        <v>159</v>
      </c>
      <c r="MLI154" s="35"/>
      <c r="MLN154" s="36"/>
      <c r="MLO154" s="36"/>
      <c r="MLP154" s="36"/>
      <c r="MLQ154" s="37"/>
      <c r="MLW154" s="34" t="s">
        <v>159</v>
      </c>
      <c r="MLY154" s="35"/>
      <c r="MMD154" s="36"/>
      <c r="MME154" s="36"/>
      <c r="MMF154" s="36"/>
      <c r="MMG154" s="37"/>
      <c r="MMM154" s="34" t="s">
        <v>159</v>
      </c>
      <c r="MMO154" s="35"/>
      <c r="MMT154" s="36"/>
      <c r="MMU154" s="36"/>
      <c r="MMV154" s="36"/>
      <c r="MMW154" s="37"/>
      <c r="MNC154" s="34" t="s">
        <v>159</v>
      </c>
      <c r="MNE154" s="35"/>
      <c r="MNJ154" s="36"/>
      <c r="MNK154" s="36"/>
      <c r="MNL154" s="36"/>
      <c r="MNM154" s="37"/>
      <c r="MNS154" s="34" t="s">
        <v>159</v>
      </c>
      <c r="MNU154" s="35"/>
      <c r="MNZ154" s="36"/>
      <c r="MOA154" s="36"/>
      <c r="MOB154" s="36"/>
      <c r="MOC154" s="37"/>
      <c r="MOI154" s="34" t="s">
        <v>159</v>
      </c>
      <c r="MOK154" s="35"/>
      <c r="MOP154" s="36"/>
      <c r="MOQ154" s="36"/>
      <c r="MOR154" s="36"/>
      <c r="MOS154" s="37"/>
      <c r="MOY154" s="34" t="s">
        <v>159</v>
      </c>
      <c r="MPA154" s="35"/>
      <c r="MPF154" s="36"/>
      <c r="MPG154" s="36"/>
      <c r="MPH154" s="36"/>
      <c r="MPI154" s="37"/>
      <c r="MPO154" s="34" t="s">
        <v>159</v>
      </c>
      <c r="MPQ154" s="35"/>
      <c r="MPV154" s="36"/>
      <c r="MPW154" s="36"/>
      <c r="MPX154" s="36"/>
      <c r="MPY154" s="37"/>
      <c r="MQE154" s="34" t="s">
        <v>159</v>
      </c>
      <c r="MQG154" s="35"/>
      <c r="MQL154" s="36"/>
      <c r="MQM154" s="36"/>
      <c r="MQN154" s="36"/>
      <c r="MQO154" s="37"/>
      <c r="MQU154" s="34" t="s">
        <v>159</v>
      </c>
      <c r="MQW154" s="35"/>
      <c r="MRB154" s="36"/>
      <c r="MRC154" s="36"/>
      <c r="MRD154" s="36"/>
      <c r="MRE154" s="37"/>
      <c r="MRK154" s="34" t="s">
        <v>159</v>
      </c>
      <c r="MRM154" s="35"/>
      <c r="MRR154" s="36"/>
      <c r="MRS154" s="36"/>
      <c r="MRT154" s="36"/>
      <c r="MRU154" s="37"/>
      <c r="MSA154" s="34" t="s">
        <v>159</v>
      </c>
      <c r="MSC154" s="35"/>
      <c r="MSH154" s="36"/>
      <c r="MSI154" s="36"/>
      <c r="MSJ154" s="36"/>
      <c r="MSK154" s="37"/>
      <c r="MSQ154" s="34" t="s">
        <v>159</v>
      </c>
      <c r="MSS154" s="35"/>
      <c r="MSX154" s="36"/>
      <c r="MSY154" s="36"/>
      <c r="MSZ154" s="36"/>
      <c r="MTA154" s="37"/>
      <c r="MTG154" s="34" t="s">
        <v>159</v>
      </c>
      <c r="MTI154" s="35"/>
      <c r="MTN154" s="36"/>
      <c r="MTO154" s="36"/>
      <c r="MTP154" s="36"/>
      <c r="MTQ154" s="37"/>
      <c r="MTW154" s="34" t="s">
        <v>159</v>
      </c>
      <c r="MTY154" s="35"/>
      <c r="MUD154" s="36"/>
      <c r="MUE154" s="36"/>
      <c r="MUF154" s="36"/>
      <c r="MUG154" s="37"/>
      <c r="MUM154" s="34" t="s">
        <v>159</v>
      </c>
      <c r="MUO154" s="35"/>
      <c r="MUT154" s="36"/>
      <c r="MUU154" s="36"/>
      <c r="MUV154" s="36"/>
      <c r="MUW154" s="37"/>
      <c r="MVC154" s="34" t="s">
        <v>159</v>
      </c>
      <c r="MVE154" s="35"/>
      <c r="MVJ154" s="36"/>
      <c r="MVK154" s="36"/>
      <c r="MVL154" s="36"/>
      <c r="MVM154" s="37"/>
      <c r="MVS154" s="34" t="s">
        <v>159</v>
      </c>
      <c r="MVU154" s="35"/>
      <c r="MVZ154" s="36"/>
      <c r="MWA154" s="36"/>
      <c r="MWB154" s="36"/>
      <c r="MWC154" s="37"/>
      <c r="MWI154" s="34" t="s">
        <v>159</v>
      </c>
      <c r="MWK154" s="35"/>
      <c r="MWP154" s="36"/>
      <c r="MWQ154" s="36"/>
      <c r="MWR154" s="36"/>
      <c r="MWS154" s="37"/>
      <c r="MWY154" s="34" t="s">
        <v>159</v>
      </c>
      <c r="MXA154" s="35"/>
      <c r="MXF154" s="36"/>
      <c r="MXG154" s="36"/>
      <c r="MXH154" s="36"/>
      <c r="MXI154" s="37"/>
      <c r="MXO154" s="34" t="s">
        <v>159</v>
      </c>
      <c r="MXQ154" s="35"/>
      <c r="MXV154" s="36"/>
      <c r="MXW154" s="36"/>
      <c r="MXX154" s="36"/>
      <c r="MXY154" s="37"/>
      <c r="MYE154" s="34" t="s">
        <v>159</v>
      </c>
      <c r="MYG154" s="35"/>
      <c r="MYL154" s="36"/>
      <c r="MYM154" s="36"/>
      <c r="MYN154" s="36"/>
      <c r="MYO154" s="37"/>
      <c r="MYU154" s="34" t="s">
        <v>159</v>
      </c>
      <c r="MYW154" s="35"/>
      <c r="MZB154" s="36"/>
      <c r="MZC154" s="36"/>
      <c r="MZD154" s="36"/>
      <c r="MZE154" s="37"/>
      <c r="MZK154" s="34" t="s">
        <v>159</v>
      </c>
      <c r="MZM154" s="35"/>
      <c r="MZR154" s="36"/>
      <c r="MZS154" s="36"/>
      <c r="MZT154" s="36"/>
      <c r="MZU154" s="37"/>
      <c r="NAA154" s="34" t="s">
        <v>159</v>
      </c>
      <c r="NAC154" s="35"/>
      <c r="NAH154" s="36"/>
      <c r="NAI154" s="36"/>
      <c r="NAJ154" s="36"/>
      <c r="NAK154" s="37"/>
      <c r="NAQ154" s="34" t="s">
        <v>159</v>
      </c>
      <c r="NAS154" s="35"/>
      <c r="NAX154" s="36"/>
      <c r="NAY154" s="36"/>
      <c r="NAZ154" s="36"/>
      <c r="NBA154" s="37"/>
      <c r="NBG154" s="34" t="s">
        <v>159</v>
      </c>
      <c r="NBI154" s="35"/>
      <c r="NBN154" s="36"/>
      <c r="NBO154" s="36"/>
      <c r="NBP154" s="36"/>
      <c r="NBQ154" s="37"/>
      <c r="NBW154" s="34" t="s">
        <v>159</v>
      </c>
      <c r="NBY154" s="35"/>
      <c r="NCD154" s="36"/>
      <c r="NCE154" s="36"/>
      <c r="NCF154" s="36"/>
      <c r="NCG154" s="37"/>
      <c r="NCM154" s="34" t="s">
        <v>159</v>
      </c>
      <c r="NCO154" s="35"/>
      <c r="NCT154" s="36"/>
      <c r="NCU154" s="36"/>
      <c r="NCV154" s="36"/>
      <c r="NCW154" s="37"/>
      <c r="NDC154" s="34" t="s">
        <v>159</v>
      </c>
      <c r="NDE154" s="35"/>
      <c r="NDJ154" s="36"/>
      <c r="NDK154" s="36"/>
      <c r="NDL154" s="36"/>
      <c r="NDM154" s="37"/>
      <c r="NDS154" s="34" t="s">
        <v>159</v>
      </c>
      <c r="NDU154" s="35"/>
      <c r="NDZ154" s="36"/>
      <c r="NEA154" s="36"/>
      <c r="NEB154" s="36"/>
      <c r="NEC154" s="37"/>
      <c r="NEI154" s="34" t="s">
        <v>159</v>
      </c>
      <c r="NEK154" s="35"/>
      <c r="NEP154" s="36"/>
      <c r="NEQ154" s="36"/>
      <c r="NER154" s="36"/>
      <c r="NES154" s="37"/>
      <c r="NEY154" s="34" t="s">
        <v>159</v>
      </c>
      <c r="NFA154" s="35"/>
      <c r="NFF154" s="36"/>
      <c r="NFG154" s="36"/>
      <c r="NFH154" s="36"/>
      <c r="NFI154" s="37"/>
      <c r="NFO154" s="34" t="s">
        <v>159</v>
      </c>
      <c r="NFQ154" s="35"/>
      <c r="NFV154" s="36"/>
      <c r="NFW154" s="36"/>
      <c r="NFX154" s="36"/>
      <c r="NFY154" s="37"/>
      <c r="NGE154" s="34" t="s">
        <v>159</v>
      </c>
      <c r="NGG154" s="35"/>
      <c r="NGL154" s="36"/>
      <c r="NGM154" s="36"/>
      <c r="NGN154" s="36"/>
      <c r="NGO154" s="37"/>
      <c r="NGU154" s="34" t="s">
        <v>159</v>
      </c>
      <c r="NGW154" s="35"/>
      <c r="NHB154" s="36"/>
      <c r="NHC154" s="36"/>
      <c r="NHD154" s="36"/>
      <c r="NHE154" s="37"/>
      <c r="NHK154" s="34" t="s">
        <v>159</v>
      </c>
      <c r="NHM154" s="35"/>
      <c r="NHR154" s="36"/>
      <c r="NHS154" s="36"/>
      <c r="NHT154" s="36"/>
      <c r="NHU154" s="37"/>
      <c r="NIA154" s="34" t="s">
        <v>159</v>
      </c>
      <c r="NIC154" s="35"/>
      <c r="NIH154" s="36"/>
      <c r="NII154" s="36"/>
      <c r="NIJ154" s="36"/>
      <c r="NIK154" s="37"/>
      <c r="NIQ154" s="34" t="s">
        <v>159</v>
      </c>
      <c r="NIS154" s="35"/>
      <c r="NIX154" s="36"/>
      <c r="NIY154" s="36"/>
      <c r="NIZ154" s="36"/>
      <c r="NJA154" s="37"/>
      <c r="NJG154" s="34" t="s">
        <v>159</v>
      </c>
      <c r="NJI154" s="35"/>
      <c r="NJN154" s="36"/>
      <c r="NJO154" s="36"/>
      <c r="NJP154" s="36"/>
      <c r="NJQ154" s="37"/>
      <c r="NJW154" s="34" t="s">
        <v>159</v>
      </c>
      <c r="NJY154" s="35"/>
      <c r="NKD154" s="36"/>
      <c r="NKE154" s="36"/>
      <c r="NKF154" s="36"/>
      <c r="NKG154" s="37"/>
      <c r="NKM154" s="34" t="s">
        <v>159</v>
      </c>
      <c r="NKO154" s="35"/>
      <c r="NKT154" s="36"/>
      <c r="NKU154" s="36"/>
      <c r="NKV154" s="36"/>
      <c r="NKW154" s="37"/>
      <c r="NLC154" s="34" t="s">
        <v>159</v>
      </c>
      <c r="NLE154" s="35"/>
      <c r="NLJ154" s="36"/>
      <c r="NLK154" s="36"/>
      <c r="NLL154" s="36"/>
      <c r="NLM154" s="37"/>
      <c r="NLS154" s="34" t="s">
        <v>159</v>
      </c>
      <c r="NLU154" s="35"/>
      <c r="NLZ154" s="36"/>
      <c r="NMA154" s="36"/>
      <c r="NMB154" s="36"/>
      <c r="NMC154" s="37"/>
      <c r="NMI154" s="34" t="s">
        <v>159</v>
      </c>
      <c r="NMK154" s="35"/>
      <c r="NMP154" s="36"/>
      <c r="NMQ154" s="36"/>
      <c r="NMR154" s="36"/>
      <c r="NMS154" s="37"/>
      <c r="NMY154" s="34" t="s">
        <v>159</v>
      </c>
      <c r="NNA154" s="35"/>
      <c r="NNF154" s="36"/>
      <c r="NNG154" s="36"/>
      <c r="NNH154" s="36"/>
      <c r="NNI154" s="37"/>
      <c r="NNO154" s="34" t="s">
        <v>159</v>
      </c>
      <c r="NNQ154" s="35"/>
      <c r="NNV154" s="36"/>
      <c r="NNW154" s="36"/>
      <c r="NNX154" s="36"/>
      <c r="NNY154" s="37"/>
      <c r="NOE154" s="34" t="s">
        <v>159</v>
      </c>
      <c r="NOG154" s="35"/>
      <c r="NOL154" s="36"/>
      <c r="NOM154" s="36"/>
      <c r="NON154" s="36"/>
      <c r="NOO154" s="37"/>
      <c r="NOU154" s="34" t="s">
        <v>159</v>
      </c>
      <c r="NOW154" s="35"/>
      <c r="NPB154" s="36"/>
      <c r="NPC154" s="36"/>
      <c r="NPD154" s="36"/>
      <c r="NPE154" s="37"/>
      <c r="NPK154" s="34" t="s">
        <v>159</v>
      </c>
      <c r="NPM154" s="35"/>
      <c r="NPR154" s="36"/>
      <c r="NPS154" s="36"/>
      <c r="NPT154" s="36"/>
      <c r="NPU154" s="37"/>
      <c r="NQA154" s="34" t="s">
        <v>159</v>
      </c>
      <c r="NQC154" s="35"/>
      <c r="NQH154" s="36"/>
      <c r="NQI154" s="36"/>
      <c r="NQJ154" s="36"/>
      <c r="NQK154" s="37"/>
      <c r="NQQ154" s="34" t="s">
        <v>159</v>
      </c>
      <c r="NQS154" s="35"/>
      <c r="NQX154" s="36"/>
      <c r="NQY154" s="36"/>
      <c r="NQZ154" s="36"/>
      <c r="NRA154" s="37"/>
      <c r="NRG154" s="34" t="s">
        <v>159</v>
      </c>
      <c r="NRI154" s="35"/>
      <c r="NRN154" s="36"/>
      <c r="NRO154" s="36"/>
      <c r="NRP154" s="36"/>
      <c r="NRQ154" s="37"/>
      <c r="NRW154" s="34" t="s">
        <v>159</v>
      </c>
      <c r="NRY154" s="35"/>
      <c r="NSD154" s="36"/>
      <c r="NSE154" s="36"/>
      <c r="NSF154" s="36"/>
      <c r="NSG154" s="37"/>
      <c r="NSM154" s="34" t="s">
        <v>159</v>
      </c>
      <c r="NSO154" s="35"/>
      <c r="NST154" s="36"/>
      <c r="NSU154" s="36"/>
      <c r="NSV154" s="36"/>
      <c r="NSW154" s="37"/>
      <c r="NTC154" s="34" t="s">
        <v>159</v>
      </c>
      <c r="NTE154" s="35"/>
      <c r="NTJ154" s="36"/>
      <c r="NTK154" s="36"/>
      <c r="NTL154" s="36"/>
      <c r="NTM154" s="37"/>
      <c r="NTS154" s="34" t="s">
        <v>159</v>
      </c>
      <c r="NTU154" s="35"/>
      <c r="NTZ154" s="36"/>
      <c r="NUA154" s="36"/>
      <c r="NUB154" s="36"/>
      <c r="NUC154" s="37"/>
      <c r="NUI154" s="34" t="s">
        <v>159</v>
      </c>
      <c r="NUK154" s="35"/>
      <c r="NUP154" s="36"/>
      <c r="NUQ154" s="36"/>
      <c r="NUR154" s="36"/>
      <c r="NUS154" s="37"/>
      <c r="NUY154" s="34" t="s">
        <v>159</v>
      </c>
      <c r="NVA154" s="35"/>
      <c r="NVF154" s="36"/>
      <c r="NVG154" s="36"/>
      <c r="NVH154" s="36"/>
      <c r="NVI154" s="37"/>
      <c r="NVO154" s="34" t="s">
        <v>159</v>
      </c>
      <c r="NVQ154" s="35"/>
      <c r="NVV154" s="36"/>
      <c r="NVW154" s="36"/>
      <c r="NVX154" s="36"/>
      <c r="NVY154" s="37"/>
      <c r="NWE154" s="34" t="s">
        <v>159</v>
      </c>
      <c r="NWG154" s="35"/>
      <c r="NWL154" s="36"/>
      <c r="NWM154" s="36"/>
      <c r="NWN154" s="36"/>
      <c r="NWO154" s="37"/>
      <c r="NWU154" s="34" t="s">
        <v>159</v>
      </c>
      <c r="NWW154" s="35"/>
      <c r="NXB154" s="36"/>
      <c r="NXC154" s="36"/>
      <c r="NXD154" s="36"/>
      <c r="NXE154" s="37"/>
      <c r="NXK154" s="34" t="s">
        <v>159</v>
      </c>
      <c r="NXM154" s="35"/>
      <c r="NXR154" s="36"/>
      <c r="NXS154" s="36"/>
      <c r="NXT154" s="36"/>
      <c r="NXU154" s="37"/>
      <c r="NYA154" s="34" t="s">
        <v>159</v>
      </c>
      <c r="NYC154" s="35"/>
      <c r="NYH154" s="36"/>
      <c r="NYI154" s="36"/>
      <c r="NYJ154" s="36"/>
      <c r="NYK154" s="37"/>
      <c r="NYQ154" s="34" t="s">
        <v>159</v>
      </c>
      <c r="NYS154" s="35"/>
      <c r="NYX154" s="36"/>
      <c r="NYY154" s="36"/>
      <c r="NYZ154" s="36"/>
      <c r="NZA154" s="37"/>
      <c r="NZG154" s="34" t="s">
        <v>159</v>
      </c>
      <c r="NZI154" s="35"/>
      <c r="NZN154" s="36"/>
      <c r="NZO154" s="36"/>
      <c r="NZP154" s="36"/>
      <c r="NZQ154" s="37"/>
      <c r="NZW154" s="34" t="s">
        <v>159</v>
      </c>
      <c r="NZY154" s="35"/>
      <c r="OAD154" s="36"/>
      <c r="OAE154" s="36"/>
      <c r="OAF154" s="36"/>
      <c r="OAG154" s="37"/>
      <c r="OAM154" s="34" t="s">
        <v>159</v>
      </c>
      <c r="OAO154" s="35"/>
      <c r="OAT154" s="36"/>
      <c r="OAU154" s="36"/>
      <c r="OAV154" s="36"/>
      <c r="OAW154" s="37"/>
      <c r="OBC154" s="34" t="s">
        <v>159</v>
      </c>
      <c r="OBE154" s="35"/>
      <c r="OBJ154" s="36"/>
      <c r="OBK154" s="36"/>
      <c r="OBL154" s="36"/>
      <c r="OBM154" s="37"/>
      <c r="OBS154" s="34" t="s">
        <v>159</v>
      </c>
      <c r="OBU154" s="35"/>
      <c r="OBZ154" s="36"/>
      <c r="OCA154" s="36"/>
      <c r="OCB154" s="36"/>
      <c r="OCC154" s="37"/>
      <c r="OCI154" s="34" t="s">
        <v>159</v>
      </c>
      <c r="OCK154" s="35"/>
      <c r="OCP154" s="36"/>
      <c r="OCQ154" s="36"/>
      <c r="OCR154" s="36"/>
      <c r="OCS154" s="37"/>
      <c r="OCY154" s="34" t="s">
        <v>159</v>
      </c>
      <c r="ODA154" s="35"/>
      <c r="ODF154" s="36"/>
      <c r="ODG154" s="36"/>
      <c r="ODH154" s="36"/>
      <c r="ODI154" s="37"/>
      <c r="ODO154" s="34" t="s">
        <v>159</v>
      </c>
      <c r="ODQ154" s="35"/>
      <c r="ODV154" s="36"/>
      <c r="ODW154" s="36"/>
      <c r="ODX154" s="36"/>
      <c r="ODY154" s="37"/>
      <c r="OEE154" s="34" t="s">
        <v>159</v>
      </c>
      <c r="OEG154" s="35"/>
      <c r="OEL154" s="36"/>
      <c r="OEM154" s="36"/>
      <c r="OEN154" s="36"/>
      <c r="OEO154" s="37"/>
      <c r="OEU154" s="34" t="s">
        <v>159</v>
      </c>
      <c r="OEW154" s="35"/>
      <c r="OFB154" s="36"/>
      <c r="OFC154" s="36"/>
      <c r="OFD154" s="36"/>
      <c r="OFE154" s="37"/>
      <c r="OFK154" s="34" t="s">
        <v>159</v>
      </c>
      <c r="OFM154" s="35"/>
      <c r="OFR154" s="36"/>
      <c r="OFS154" s="36"/>
      <c r="OFT154" s="36"/>
      <c r="OFU154" s="37"/>
      <c r="OGA154" s="34" t="s">
        <v>159</v>
      </c>
      <c r="OGC154" s="35"/>
      <c r="OGH154" s="36"/>
      <c r="OGI154" s="36"/>
      <c r="OGJ154" s="36"/>
      <c r="OGK154" s="37"/>
      <c r="OGQ154" s="34" t="s">
        <v>159</v>
      </c>
      <c r="OGS154" s="35"/>
      <c r="OGX154" s="36"/>
      <c r="OGY154" s="36"/>
      <c r="OGZ154" s="36"/>
      <c r="OHA154" s="37"/>
      <c r="OHG154" s="34" t="s">
        <v>159</v>
      </c>
      <c r="OHI154" s="35"/>
      <c r="OHN154" s="36"/>
      <c r="OHO154" s="36"/>
      <c r="OHP154" s="36"/>
      <c r="OHQ154" s="37"/>
      <c r="OHW154" s="34" t="s">
        <v>159</v>
      </c>
      <c r="OHY154" s="35"/>
      <c r="OID154" s="36"/>
      <c r="OIE154" s="36"/>
      <c r="OIF154" s="36"/>
      <c r="OIG154" s="37"/>
      <c r="OIM154" s="34" t="s">
        <v>159</v>
      </c>
      <c r="OIO154" s="35"/>
      <c r="OIT154" s="36"/>
      <c r="OIU154" s="36"/>
      <c r="OIV154" s="36"/>
      <c r="OIW154" s="37"/>
      <c r="OJC154" s="34" t="s">
        <v>159</v>
      </c>
      <c r="OJE154" s="35"/>
      <c r="OJJ154" s="36"/>
      <c r="OJK154" s="36"/>
      <c r="OJL154" s="36"/>
      <c r="OJM154" s="37"/>
      <c r="OJS154" s="34" t="s">
        <v>159</v>
      </c>
      <c r="OJU154" s="35"/>
      <c r="OJZ154" s="36"/>
      <c r="OKA154" s="36"/>
      <c r="OKB154" s="36"/>
      <c r="OKC154" s="37"/>
      <c r="OKI154" s="34" t="s">
        <v>159</v>
      </c>
      <c r="OKK154" s="35"/>
      <c r="OKP154" s="36"/>
      <c r="OKQ154" s="36"/>
      <c r="OKR154" s="36"/>
      <c r="OKS154" s="37"/>
      <c r="OKY154" s="34" t="s">
        <v>159</v>
      </c>
      <c r="OLA154" s="35"/>
      <c r="OLF154" s="36"/>
      <c r="OLG154" s="36"/>
      <c r="OLH154" s="36"/>
      <c r="OLI154" s="37"/>
      <c r="OLO154" s="34" t="s">
        <v>159</v>
      </c>
      <c r="OLQ154" s="35"/>
      <c r="OLV154" s="36"/>
      <c r="OLW154" s="36"/>
      <c r="OLX154" s="36"/>
      <c r="OLY154" s="37"/>
      <c r="OME154" s="34" t="s">
        <v>159</v>
      </c>
      <c r="OMG154" s="35"/>
      <c r="OML154" s="36"/>
      <c r="OMM154" s="36"/>
      <c r="OMN154" s="36"/>
      <c r="OMO154" s="37"/>
      <c r="OMU154" s="34" t="s">
        <v>159</v>
      </c>
      <c r="OMW154" s="35"/>
      <c r="ONB154" s="36"/>
      <c r="ONC154" s="36"/>
      <c r="OND154" s="36"/>
      <c r="ONE154" s="37"/>
      <c r="ONK154" s="34" t="s">
        <v>159</v>
      </c>
      <c r="ONM154" s="35"/>
      <c r="ONR154" s="36"/>
      <c r="ONS154" s="36"/>
      <c r="ONT154" s="36"/>
      <c r="ONU154" s="37"/>
      <c r="OOA154" s="34" t="s">
        <v>159</v>
      </c>
      <c r="OOC154" s="35"/>
      <c r="OOH154" s="36"/>
      <c r="OOI154" s="36"/>
      <c r="OOJ154" s="36"/>
      <c r="OOK154" s="37"/>
      <c r="OOQ154" s="34" t="s">
        <v>159</v>
      </c>
      <c r="OOS154" s="35"/>
      <c r="OOX154" s="36"/>
      <c r="OOY154" s="36"/>
      <c r="OOZ154" s="36"/>
      <c r="OPA154" s="37"/>
      <c r="OPG154" s="34" t="s">
        <v>159</v>
      </c>
      <c r="OPI154" s="35"/>
      <c r="OPN154" s="36"/>
      <c r="OPO154" s="36"/>
      <c r="OPP154" s="36"/>
      <c r="OPQ154" s="37"/>
      <c r="OPW154" s="34" t="s">
        <v>159</v>
      </c>
      <c r="OPY154" s="35"/>
      <c r="OQD154" s="36"/>
      <c r="OQE154" s="36"/>
      <c r="OQF154" s="36"/>
      <c r="OQG154" s="37"/>
      <c r="OQM154" s="34" t="s">
        <v>159</v>
      </c>
      <c r="OQO154" s="35"/>
      <c r="OQT154" s="36"/>
      <c r="OQU154" s="36"/>
      <c r="OQV154" s="36"/>
      <c r="OQW154" s="37"/>
      <c r="ORC154" s="34" t="s">
        <v>159</v>
      </c>
      <c r="ORE154" s="35"/>
      <c r="ORJ154" s="36"/>
      <c r="ORK154" s="36"/>
      <c r="ORL154" s="36"/>
      <c r="ORM154" s="37"/>
      <c r="ORS154" s="34" t="s">
        <v>159</v>
      </c>
      <c r="ORU154" s="35"/>
      <c r="ORZ154" s="36"/>
      <c r="OSA154" s="36"/>
      <c r="OSB154" s="36"/>
      <c r="OSC154" s="37"/>
      <c r="OSI154" s="34" t="s">
        <v>159</v>
      </c>
      <c r="OSK154" s="35"/>
      <c r="OSP154" s="36"/>
      <c r="OSQ154" s="36"/>
      <c r="OSR154" s="36"/>
      <c r="OSS154" s="37"/>
      <c r="OSY154" s="34" t="s">
        <v>159</v>
      </c>
      <c r="OTA154" s="35"/>
      <c r="OTF154" s="36"/>
      <c r="OTG154" s="36"/>
      <c r="OTH154" s="36"/>
      <c r="OTI154" s="37"/>
      <c r="OTO154" s="34" t="s">
        <v>159</v>
      </c>
      <c r="OTQ154" s="35"/>
      <c r="OTV154" s="36"/>
      <c r="OTW154" s="36"/>
      <c r="OTX154" s="36"/>
      <c r="OTY154" s="37"/>
      <c r="OUE154" s="34" t="s">
        <v>159</v>
      </c>
      <c r="OUG154" s="35"/>
      <c r="OUL154" s="36"/>
      <c r="OUM154" s="36"/>
      <c r="OUN154" s="36"/>
      <c r="OUO154" s="37"/>
      <c r="OUU154" s="34" t="s">
        <v>159</v>
      </c>
      <c r="OUW154" s="35"/>
      <c r="OVB154" s="36"/>
      <c r="OVC154" s="36"/>
      <c r="OVD154" s="36"/>
      <c r="OVE154" s="37"/>
      <c r="OVK154" s="34" t="s">
        <v>159</v>
      </c>
      <c r="OVM154" s="35"/>
      <c r="OVR154" s="36"/>
      <c r="OVS154" s="36"/>
      <c r="OVT154" s="36"/>
      <c r="OVU154" s="37"/>
      <c r="OWA154" s="34" t="s">
        <v>159</v>
      </c>
      <c r="OWC154" s="35"/>
      <c r="OWH154" s="36"/>
      <c r="OWI154" s="36"/>
      <c r="OWJ154" s="36"/>
      <c r="OWK154" s="37"/>
      <c r="OWQ154" s="34" t="s">
        <v>159</v>
      </c>
      <c r="OWS154" s="35"/>
      <c r="OWX154" s="36"/>
      <c r="OWY154" s="36"/>
      <c r="OWZ154" s="36"/>
      <c r="OXA154" s="37"/>
      <c r="OXG154" s="34" t="s">
        <v>159</v>
      </c>
      <c r="OXI154" s="35"/>
      <c r="OXN154" s="36"/>
      <c r="OXO154" s="36"/>
      <c r="OXP154" s="36"/>
      <c r="OXQ154" s="37"/>
      <c r="OXW154" s="34" t="s">
        <v>159</v>
      </c>
      <c r="OXY154" s="35"/>
      <c r="OYD154" s="36"/>
      <c r="OYE154" s="36"/>
      <c r="OYF154" s="36"/>
      <c r="OYG154" s="37"/>
      <c r="OYM154" s="34" t="s">
        <v>159</v>
      </c>
      <c r="OYO154" s="35"/>
      <c r="OYT154" s="36"/>
      <c r="OYU154" s="36"/>
      <c r="OYV154" s="36"/>
      <c r="OYW154" s="37"/>
      <c r="OZC154" s="34" t="s">
        <v>159</v>
      </c>
      <c r="OZE154" s="35"/>
      <c r="OZJ154" s="36"/>
      <c r="OZK154" s="36"/>
      <c r="OZL154" s="36"/>
      <c r="OZM154" s="37"/>
      <c r="OZS154" s="34" t="s">
        <v>159</v>
      </c>
      <c r="OZU154" s="35"/>
      <c r="OZZ154" s="36"/>
      <c r="PAA154" s="36"/>
      <c r="PAB154" s="36"/>
      <c r="PAC154" s="37"/>
      <c r="PAI154" s="34" t="s">
        <v>159</v>
      </c>
      <c r="PAK154" s="35"/>
      <c r="PAP154" s="36"/>
      <c r="PAQ154" s="36"/>
      <c r="PAR154" s="36"/>
      <c r="PAS154" s="37"/>
      <c r="PAY154" s="34" t="s">
        <v>159</v>
      </c>
      <c r="PBA154" s="35"/>
      <c r="PBF154" s="36"/>
      <c r="PBG154" s="36"/>
      <c r="PBH154" s="36"/>
      <c r="PBI154" s="37"/>
      <c r="PBO154" s="34" t="s">
        <v>159</v>
      </c>
      <c r="PBQ154" s="35"/>
      <c r="PBV154" s="36"/>
      <c r="PBW154" s="36"/>
      <c r="PBX154" s="36"/>
      <c r="PBY154" s="37"/>
      <c r="PCE154" s="34" t="s">
        <v>159</v>
      </c>
      <c r="PCG154" s="35"/>
      <c r="PCL154" s="36"/>
      <c r="PCM154" s="36"/>
      <c r="PCN154" s="36"/>
      <c r="PCO154" s="37"/>
      <c r="PCU154" s="34" t="s">
        <v>159</v>
      </c>
      <c r="PCW154" s="35"/>
      <c r="PDB154" s="36"/>
      <c r="PDC154" s="36"/>
      <c r="PDD154" s="36"/>
      <c r="PDE154" s="37"/>
      <c r="PDK154" s="34" t="s">
        <v>159</v>
      </c>
      <c r="PDM154" s="35"/>
      <c r="PDR154" s="36"/>
      <c r="PDS154" s="36"/>
      <c r="PDT154" s="36"/>
      <c r="PDU154" s="37"/>
      <c r="PEA154" s="34" t="s">
        <v>159</v>
      </c>
      <c r="PEC154" s="35"/>
      <c r="PEH154" s="36"/>
      <c r="PEI154" s="36"/>
      <c r="PEJ154" s="36"/>
      <c r="PEK154" s="37"/>
      <c r="PEQ154" s="34" t="s">
        <v>159</v>
      </c>
      <c r="PES154" s="35"/>
      <c r="PEX154" s="36"/>
      <c r="PEY154" s="36"/>
      <c r="PEZ154" s="36"/>
      <c r="PFA154" s="37"/>
      <c r="PFG154" s="34" t="s">
        <v>159</v>
      </c>
      <c r="PFI154" s="35"/>
      <c r="PFN154" s="36"/>
      <c r="PFO154" s="36"/>
      <c r="PFP154" s="36"/>
      <c r="PFQ154" s="37"/>
      <c r="PFW154" s="34" t="s">
        <v>159</v>
      </c>
      <c r="PFY154" s="35"/>
      <c r="PGD154" s="36"/>
      <c r="PGE154" s="36"/>
      <c r="PGF154" s="36"/>
      <c r="PGG154" s="37"/>
      <c r="PGM154" s="34" t="s">
        <v>159</v>
      </c>
      <c r="PGO154" s="35"/>
      <c r="PGT154" s="36"/>
      <c r="PGU154" s="36"/>
      <c r="PGV154" s="36"/>
      <c r="PGW154" s="37"/>
      <c r="PHC154" s="34" t="s">
        <v>159</v>
      </c>
      <c r="PHE154" s="35"/>
      <c r="PHJ154" s="36"/>
      <c r="PHK154" s="36"/>
      <c r="PHL154" s="36"/>
      <c r="PHM154" s="37"/>
      <c r="PHS154" s="34" t="s">
        <v>159</v>
      </c>
      <c r="PHU154" s="35"/>
      <c r="PHZ154" s="36"/>
      <c r="PIA154" s="36"/>
      <c r="PIB154" s="36"/>
      <c r="PIC154" s="37"/>
      <c r="PII154" s="34" t="s">
        <v>159</v>
      </c>
      <c r="PIK154" s="35"/>
      <c r="PIP154" s="36"/>
      <c r="PIQ154" s="36"/>
      <c r="PIR154" s="36"/>
      <c r="PIS154" s="37"/>
      <c r="PIY154" s="34" t="s">
        <v>159</v>
      </c>
      <c r="PJA154" s="35"/>
      <c r="PJF154" s="36"/>
      <c r="PJG154" s="36"/>
      <c r="PJH154" s="36"/>
      <c r="PJI154" s="37"/>
      <c r="PJO154" s="34" t="s">
        <v>159</v>
      </c>
      <c r="PJQ154" s="35"/>
      <c r="PJV154" s="36"/>
      <c r="PJW154" s="36"/>
      <c r="PJX154" s="36"/>
      <c r="PJY154" s="37"/>
      <c r="PKE154" s="34" t="s">
        <v>159</v>
      </c>
      <c r="PKG154" s="35"/>
      <c r="PKL154" s="36"/>
      <c r="PKM154" s="36"/>
      <c r="PKN154" s="36"/>
      <c r="PKO154" s="37"/>
      <c r="PKU154" s="34" t="s">
        <v>159</v>
      </c>
      <c r="PKW154" s="35"/>
      <c r="PLB154" s="36"/>
      <c r="PLC154" s="36"/>
      <c r="PLD154" s="36"/>
      <c r="PLE154" s="37"/>
      <c r="PLK154" s="34" t="s">
        <v>159</v>
      </c>
      <c r="PLM154" s="35"/>
      <c r="PLR154" s="36"/>
      <c r="PLS154" s="36"/>
      <c r="PLT154" s="36"/>
      <c r="PLU154" s="37"/>
      <c r="PMA154" s="34" t="s">
        <v>159</v>
      </c>
      <c r="PMC154" s="35"/>
      <c r="PMH154" s="36"/>
      <c r="PMI154" s="36"/>
      <c r="PMJ154" s="36"/>
      <c r="PMK154" s="37"/>
      <c r="PMQ154" s="34" t="s">
        <v>159</v>
      </c>
      <c r="PMS154" s="35"/>
      <c r="PMX154" s="36"/>
      <c r="PMY154" s="36"/>
      <c r="PMZ154" s="36"/>
      <c r="PNA154" s="37"/>
      <c r="PNG154" s="34" t="s">
        <v>159</v>
      </c>
      <c r="PNI154" s="35"/>
      <c r="PNN154" s="36"/>
      <c r="PNO154" s="36"/>
      <c r="PNP154" s="36"/>
      <c r="PNQ154" s="37"/>
      <c r="PNW154" s="34" t="s">
        <v>159</v>
      </c>
      <c r="PNY154" s="35"/>
      <c r="POD154" s="36"/>
      <c r="POE154" s="36"/>
      <c r="POF154" s="36"/>
      <c r="POG154" s="37"/>
      <c r="POM154" s="34" t="s">
        <v>159</v>
      </c>
      <c r="POO154" s="35"/>
      <c r="POT154" s="36"/>
      <c r="POU154" s="36"/>
      <c r="POV154" s="36"/>
      <c r="POW154" s="37"/>
      <c r="PPC154" s="34" t="s">
        <v>159</v>
      </c>
      <c r="PPE154" s="35"/>
      <c r="PPJ154" s="36"/>
      <c r="PPK154" s="36"/>
      <c r="PPL154" s="36"/>
      <c r="PPM154" s="37"/>
      <c r="PPS154" s="34" t="s">
        <v>159</v>
      </c>
      <c r="PPU154" s="35"/>
      <c r="PPZ154" s="36"/>
      <c r="PQA154" s="36"/>
      <c r="PQB154" s="36"/>
      <c r="PQC154" s="37"/>
      <c r="PQI154" s="34" t="s">
        <v>159</v>
      </c>
      <c r="PQK154" s="35"/>
      <c r="PQP154" s="36"/>
      <c r="PQQ154" s="36"/>
      <c r="PQR154" s="36"/>
      <c r="PQS154" s="37"/>
      <c r="PQY154" s="34" t="s">
        <v>159</v>
      </c>
      <c r="PRA154" s="35"/>
      <c r="PRF154" s="36"/>
      <c r="PRG154" s="36"/>
      <c r="PRH154" s="36"/>
      <c r="PRI154" s="37"/>
      <c r="PRO154" s="34" t="s">
        <v>159</v>
      </c>
      <c r="PRQ154" s="35"/>
      <c r="PRV154" s="36"/>
      <c r="PRW154" s="36"/>
      <c r="PRX154" s="36"/>
      <c r="PRY154" s="37"/>
      <c r="PSE154" s="34" t="s">
        <v>159</v>
      </c>
      <c r="PSG154" s="35"/>
      <c r="PSL154" s="36"/>
      <c r="PSM154" s="36"/>
      <c r="PSN154" s="36"/>
      <c r="PSO154" s="37"/>
      <c r="PSU154" s="34" t="s">
        <v>159</v>
      </c>
      <c r="PSW154" s="35"/>
      <c r="PTB154" s="36"/>
      <c r="PTC154" s="36"/>
      <c r="PTD154" s="36"/>
      <c r="PTE154" s="37"/>
      <c r="PTK154" s="34" t="s">
        <v>159</v>
      </c>
      <c r="PTM154" s="35"/>
      <c r="PTR154" s="36"/>
      <c r="PTS154" s="36"/>
      <c r="PTT154" s="36"/>
      <c r="PTU154" s="37"/>
      <c r="PUA154" s="34" t="s">
        <v>159</v>
      </c>
      <c r="PUC154" s="35"/>
      <c r="PUH154" s="36"/>
      <c r="PUI154" s="36"/>
      <c r="PUJ154" s="36"/>
      <c r="PUK154" s="37"/>
      <c r="PUQ154" s="34" t="s">
        <v>159</v>
      </c>
      <c r="PUS154" s="35"/>
      <c r="PUX154" s="36"/>
      <c r="PUY154" s="36"/>
      <c r="PUZ154" s="36"/>
      <c r="PVA154" s="37"/>
      <c r="PVG154" s="34" t="s">
        <v>159</v>
      </c>
      <c r="PVI154" s="35"/>
      <c r="PVN154" s="36"/>
      <c r="PVO154" s="36"/>
      <c r="PVP154" s="36"/>
      <c r="PVQ154" s="37"/>
      <c r="PVW154" s="34" t="s">
        <v>159</v>
      </c>
      <c r="PVY154" s="35"/>
      <c r="PWD154" s="36"/>
      <c r="PWE154" s="36"/>
      <c r="PWF154" s="36"/>
      <c r="PWG154" s="37"/>
      <c r="PWM154" s="34" t="s">
        <v>159</v>
      </c>
      <c r="PWO154" s="35"/>
      <c r="PWT154" s="36"/>
      <c r="PWU154" s="36"/>
      <c r="PWV154" s="36"/>
      <c r="PWW154" s="37"/>
      <c r="PXC154" s="34" t="s">
        <v>159</v>
      </c>
      <c r="PXE154" s="35"/>
      <c r="PXJ154" s="36"/>
      <c r="PXK154" s="36"/>
      <c r="PXL154" s="36"/>
      <c r="PXM154" s="37"/>
      <c r="PXS154" s="34" t="s">
        <v>159</v>
      </c>
      <c r="PXU154" s="35"/>
      <c r="PXZ154" s="36"/>
      <c r="PYA154" s="36"/>
      <c r="PYB154" s="36"/>
      <c r="PYC154" s="37"/>
      <c r="PYI154" s="34" t="s">
        <v>159</v>
      </c>
      <c r="PYK154" s="35"/>
      <c r="PYP154" s="36"/>
      <c r="PYQ154" s="36"/>
      <c r="PYR154" s="36"/>
      <c r="PYS154" s="37"/>
      <c r="PYY154" s="34" t="s">
        <v>159</v>
      </c>
      <c r="PZA154" s="35"/>
      <c r="PZF154" s="36"/>
      <c r="PZG154" s="36"/>
      <c r="PZH154" s="36"/>
      <c r="PZI154" s="37"/>
      <c r="PZO154" s="34" t="s">
        <v>159</v>
      </c>
      <c r="PZQ154" s="35"/>
      <c r="PZV154" s="36"/>
      <c r="PZW154" s="36"/>
      <c r="PZX154" s="36"/>
      <c r="PZY154" s="37"/>
      <c r="QAE154" s="34" t="s">
        <v>159</v>
      </c>
      <c r="QAG154" s="35"/>
      <c r="QAL154" s="36"/>
      <c r="QAM154" s="36"/>
      <c r="QAN154" s="36"/>
      <c r="QAO154" s="37"/>
      <c r="QAU154" s="34" t="s">
        <v>159</v>
      </c>
      <c r="QAW154" s="35"/>
      <c r="QBB154" s="36"/>
      <c r="QBC154" s="36"/>
      <c r="QBD154" s="36"/>
      <c r="QBE154" s="37"/>
      <c r="QBK154" s="34" t="s">
        <v>159</v>
      </c>
      <c r="QBM154" s="35"/>
      <c r="QBR154" s="36"/>
      <c r="QBS154" s="36"/>
      <c r="QBT154" s="36"/>
      <c r="QBU154" s="37"/>
      <c r="QCA154" s="34" t="s">
        <v>159</v>
      </c>
      <c r="QCC154" s="35"/>
      <c r="QCH154" s="36"/>
      <c r="QCI154" s="36"/>
      <c r="QCJ154" s="36"/>
      <c r="QCK154" s="37"/>
      <c r="QCQ154" s="34" t="s">
        <v>159</v>
      </c>
      <c r="QCS154" s="35"/>
      <c r="QCX154" s="36"/>
      <c r="QCY154" s="36"/>
      <c r="QCZ154" s="36"/>
      <c r="QDA154" s="37"/>
      <c r="QDG154" s="34" t="s">
        <v>159</v>
      </c>
      <c r="QDI154" s="35"/>
      <c r="QDN154" s="36"/>
      <c r="QDO154" s="36"/>
      <c r="QDP154" s="36"/>
      <c r="QDQ154" s="37"/>
      <c r="QDW154" s="34" t="s">
        <v>159</v>
      </c>
      <c r="QDY154" s="35"/>
      <c r="QED154" s="36"/>
      <c r="QEE154" s="36"/>
      <c r="QEF154" s="36"/>
      <c r="QEG154" s="37"/>
      <c r="QEM154" s="34" t="s">
        <v>159</v>
      </c>
      <c r="QEO154" s="35"/>
      <c r="QET154" s="36"/>
      <c r="QEU154" s="36"/>
      <c r="QEV154" s="36"/>
      <c r="QEW154" s="37"/>
      <c r="QFC154" s="34" t="s">
        <v>159</v>
      </c>
      <c r="QFE154" s="35"/>
      <c r="QFJ154" s="36"/>
      <c r="QFK154" s="36"/>
      <c r="QFL154" s="36"/>
      <c r="QFM154" s="37"/>
      <c r="QFS154" s="34" t="s">
        <v>159</v>
      </c>
      <c r="QFU154" s="35"/>
      <c r="QFZ154" s="36"/>
      <c r="QGA154" s="36"/>
      <c r="QGB154" s="36"/>
      <c r="QGC154" s="37"/>
      <c r="QGI154" s="34" t="s">
        <v>159</v>
      </c>
      <c r="QGK154" s="35"/>
      <c r="QGP154" s="36"/>
      <c r="QGQ154" s="36"/>
      <c r="QGR154" s="36"/>
      <c r="QGS154" s="37"/>
      <c r="QGY154" s="34" t="s">
        <v>159</v>
      </c>
      <c r="QHA154" s="35"/>
      <c r="QHF154" s="36"/>
      <c r="QHG154" s="36"/>
      <c r="QHH154" s="36"/>
      <c r="QHI154" s="37"/>
      <c r="QHO154" s="34" t="s">
        <v>159</v>
      </c>
      <c r="QHQ154" s="35"/>
      <c r="QHV154" s="36"/>
      <c r="QHW154" s="36"/>
      <c r="QHX154" s="36"/>
      <c r="QHY154" s="37"/>
      <c r="QIE154" s="34" t="s">
        <v>159</v>
      </c>
      <c r="QIG154" s="35"/>
      <c r="QIL154" s="36"/>
      <c r="QIM154" s="36"/>
      <c r="QIN154" s="36"/>
      <c r="QIO154" s="37"/>
      <c r="QIU154" s="34" t="s">
        <v>159</v>
      </c>
      <c r="QIW154" s="35"/>
      <c r="QJB154" s="36"/>
      <c r="QJC154" s="36"/>
      <c r="QJD154" s="36"/>
      <c r="QJE154" s="37"/>
      <c r="QJK154" s="34" t="s">
        <v>159</v>
      </c>
      <c r="QJM154" s="35"/>
      <c r="QJR154" s="36"/>
      <c r="QJS154" s="36"/>
      <c r="QJT154" s="36"/>
      <c r="QJU154" s="37"/>
      <c r="QKA154" s="34" t="s">
        <v>159</v>
      </c>
      <c r="QKC154" s="35"/>
      <c r="QKH154" s="36"/>
      <c r="QKI154" s="36"/>
      <c r="QKJ154" s="36"/>
      <c r="QKK154" s="37"/>
      <c r="QKQ154" s="34" t="s">
        <v>159</v>
      </c>
      <c r="QKS154" s="35"/>
      <c r="QKX154" s="36"/>
      <c r="QKY154" s="36"/>
      <c r="QKZ154" s="36"/>
      <c r="QLA154" s="37"/>
      <c r="QLG154" s="34" t="s">
        <v>159</v>
      </c>
      <c r="QLI154" s="35"/>
      <c r="QLN154" s="36"/>
      <c r="QLO154" s="36"/>
      <c r="QLP154" s="36"/>
      <c r="QLQ154" s="37"/>
      <c r="QLW154" s="34" t="s">
        <v>159</v>
      </c>
      <c r="QLY154" s="35"/>
      <c r="QMD154" s="36"/>
      <c r="QME154" s="36"/>
      <c r="QMF154" s="36"/>
      <c r="QMG154" s="37"/>
      <c r="QMM154" s="34" t="s">
        <v>159</v>
      </c>
      <c r="QMO154" s="35"/>
      <c r="QMT154" s="36"/>
      <c r="QMU154" s="36"/>
      <c r="QMV154" s="36"/>
      <c r="QMW154" s="37"/>
      <c r="QNC154" s="34" t="s">
        <v>159</v>
      </c>
      <c r="QNE154" s="35"/>
      <c r="QNJ154" s="36"/>
      <c r="QNK154" s="36"/>
      <c r="QNL154" s="36"/>
      <c r="QNM154" s="37"/>
      <c r="QNS154" s="34" t="s">
        <v>159</v>
      </c>
      <c r="QNU154" s="35"/>
      <c r="QNZ154" s="36"/>
      <c r="QOA154" s="36"/>
      <c r="QOB154" s="36"/>
      <c r="QOC154" s="37"/>
      <c r="QOI154" s="34" t="s">
        <v>159</v>
      </c>
      <c r="QOK154" s="35"/>
      <c r="QOP154" s="36"/>
      <c r="QOQ154" s="36"/>
      <c r="QOR154" s="36"/>
      <c r="QOS154" s="37"/>
      <c r="QOY154" s="34" t="s">
        <v>159</v>
      </c>
      <c r="QPA154" s="35"/>
      <c r="QPF154" s="36"/>
      <c r="QPG154" s="36"/>
      <c r="QPH154" s="36"/>
      <c r="QPI154" s="37"/>
      <c r="QPO154" s="34" t="s">
        <v>159</v>
      </c>
      <c r="QPQ154" s="35"/>
      <c r="QPV154" s="36"/>
      <c r="QPW154" s="36"/>
      <c r="QPX154" s="36"/>
      <c r="QPY154" s="37"/>
      <c r="QQE154" s="34" t="s">
        <v>159</v>
      </c>
      <c r="QQG154" s="35"/>
      <c r="QQL154" s="36"/>
      <c r="QQM154" s="36"/>
      <c r="QQN154" s="36"/>
      <c r="QQO154" s="37"/>
      <c r="QQU154" s="34" t="s">
        <v>159</v>
      </c>
      <c r="QQW154" s="35"/>
      <c r="QRB154" s="36"/>
      <c r="QRC154" s="36"/>
      <c r="QRD154" s="36"/>
      <c r="QRE154" s="37"/>
      <c r="QRK154" s="34" t="s">
        <v>159</v>
      </c>
      <c r="QRM154" s="35"/>
      <c r="QRR154" s="36"/>
      <c r="QRS154" s="36"/>
      <c r="QRT154" s="36"/>
      <c r="QRU154" s="37"/>
      <c r="QSA154" s="34" t="s">
        <v>159</v>
      </c>
      <c r="QSC154" s="35"/>
      <c r="QSH154" s="36"/>
      <c r="QSI154" s="36"/>
      <c r="QSJ154" s="36"/>
      <c r="QSK154" s="37"/>
      <c r="QSQ154" s="34" t="s">
        <v>159</v>
      </c>
      <c r="QSS154" s="35"/>
      <c r="QSX154" s="36"/>
      <c r="QSY154" s="36"/>
      <c r="QSZ154" s="36"/>
      <c r="QTA154" s="37"/>
      <c r="QTG154" s="34" t="s">
        <v>159</v>
      </c>
      <c r="QTI154" s="35"/>
      <c r="QTN154" s="36"/>
      <c r="QTO154" s="36"/>
      <c r="QTP154" s="36"/>
      <c r="QTQ154" s="37"/>
      <c r="QTW154" s="34" t="s">
        <v>159</v>
      </c>
      <c r="QTY154" s="35"/>
      <c r="QUD154" s="36"/>
      <c r="QUE154" s="36"/>
      <c r="QUF154" s="36"/>
      <c r="QUG154" s="37"/>
      <c r="QUM154" s="34" t="s">
        <v>159</v>
      </c>
      <c r="QUO154" s="35"/>
      <c r="QUT154" s="36"/>
      <c r="QUU154" s="36"/>
      <c r="QUV154" s="36"/>
      <c r="QUW154" s="37"/>
      <c r="QVC154" s="34" t="s">
        <v>159</v>
      </c>
      <c r="QVE154" s="35"/>
      <c r="QVJ154" s="36"/>
      <c r="QVK154" s="36"/>
      <c r="QVL154" s="36"/>
      <c r="QVM154" s="37"/>
      <c r="QVS154" s="34" t="s">
        <v>159</v>
      </c>
      <c r="QVU154" s="35"/>
      <c r="QVZ154" s="36"/>
      <c r="QWA154" s="36"/>
      <c r="QWB154" s="36"/>
      <c r="QWC154" s="37"/>
      <c r="QWI154" s="34" t="s">
        <v>159</v>
      </c>
      <c r="QWK154" s="35"/>
      <c r="QWP154" s="36"/>
      <c r="QWQ154" s="36"/>
      <c r="QWR154" s="36"/>
      <c r="QWS154" s="37"/>
      <c r="QWY154" s="34" t="s">
        <v>159</v>
      </c>
      <c r="QXA154" s="35"/>
      <c r="QXF154" s="36"/>
      <c r="QXG154" s="36"/>
      <c r="QXH154" s="36"/>
      <c r="QXI154" s="37"/>
      <c r="QXO154" s="34" t="s">
        <v>159</v>
      </c>
      <c r="QXQ154" s="35"/>
      <c r="QXV154" s="36"/>
      <c r="QXW154" s="36"/>
      <c r="QXX154" s="36"/>
      <c r="QXY154" s="37"/>
      <c r="QYE154" s="34" t="s">
        <v>159</v>
      </c>
      <c r="QYG154" s="35"/>
      <c r="QYL154" s="36"/>
      <c r="QYM154" s="36"/>
      <c r="QYN154" s="36"/>
      <c r="QYO154" s="37"/>
      <c r="QYU154" s="34" t="s">
        <v>159</v>
      </c>
      <c r="QYW154" s="35"/>
      <c r="QZB154" s="36"/>
      <c r="QZC154" s="36"/>
      <c r="QZD154" s="36"/>
      <c r="QZE154" s="37"/>
      <c r="QZK154" s="34" t="s">
        <v>159</v>
      </c>
      <c r="QZM154" s="35"/>
      <c r="QZR154" s="36"/>
      <c r="QZS154" s="36"/>
      <c r="QZT154" s="36"/>
      <c r="QZU154" s="37"/>
      <c r="RAA154" s="34" t="s">
        <v>159</v>
      </c>
      <c r="RAC154" s="35"/>
      <c r="RAH154" s="36"/>
      <c r="RAI154" s="36"/>
      <c r="RAJ154" s="36"/>
      <c r="RAK154" s="37"/>
      <c r="RAQ154" s="34" t="s">
        <v>159</v>
      </c>
      <c r="RAS154" s="35"/>
      <c r="RAX154" s="36"/>
      <c r="RAY154" s="36"/>
      <c r="RAZ154" s="36"/>
      <c r="RBA154" s="37"/>
      <c r="RBG154" s="34" t="s">
        <v>159</v>
      </c>
      <c r="RBI154" s="35"/>
      <c r="RBN154" s="36"/>
      <c r="RBO154" s="36"/>
      <c r="RBP154" s="36"/>
      <c r="RBQ154" s="37"/>
      <c r="RBW154" s="34" t="s">
        <v>159</v>
      </c>
      <c r="RBY154" s="35"/>
      <c r="RCD154" s="36"/>
      <c r="RCE154" s="36"/>
      <c r="RCF154" s="36"/>
      <c r="RCG154" s="37"/>
      <c r="RCM154" s="34" t="s">
        <v>159</v>
      </c>
      <c r="RCO154" s="35"/>
      <c r="RCT154" s="36"/>
      <c r="RCU154" s="36"/>
      <c r="RCV154" s="36"/>
      <c r="RCW154" s="37"/>
      <c r="RDC154" s="34" t="s">
        <v>159</v>
      </c>
      <c r="RDE154" s="35"/>
      <c r="RDJ154" s="36"/>
      <c r="RDK154" s="36"/>
      <c r="RDL154" s="36"/>
      <c r="RDM154" s="37"/>
      <c r="RDS154" s="34" t="s">
        <v>159</v>
      </c>
      <c r="RDU154" s="35"/>
      <c r="RDZ154" s="36"/>
      <c r="REA154" s="36"/>
      <c r="REB154" s="36"/>
      <c r="REC154" s="37"/>
      <c r="REI154" s="34" t="s">
        <v>159</v>
      </c>
      <c r="REK154" s="35"/>
      <c r="REP154" s="36"/>
      <c r="REQ154" s="36"/>
      <c r="RER154" s="36"/>
      <c r="RES154" s="37"/>
      <c r="REY154" s="34" t="s">
        <v>159</v>
      </c>
      <c r="RFA154" s="35"/>
      <c r="RFF154" s="36"/>
      <c r="RFG154" s="36"/>
      <c r="RFH154" s="36"/>
      <c r="RFI154" s="37"/>
      <c r="RFO154" s="34" t="s">
        <v>159</v>
      </c>
      <c r="RFQ154" s="35"/>
      <c r="RFV154" s="36"/>
      <c r="RFW154" s="36"/>
      <c r="RFX154" s="36"/>
      <c r="RFY154" s="37"/>
      <c r="RGE154" s="34" t="s">
        <v>159</v>
      </c>
      <c r="RGG154" s="35"/>
      <c r="RGL154" s="36"/>
      <c r="RGM154" s="36"/>
      <c r="RGN154" s="36"/>
      <c r="RGO154" s="37"/>
      <c r="RGU154" s="34" t="s">
        <v>159</v>
      </c>
      <c r="RGW154" s="35"/>
      <c r="RHB154" s="36"/>
      <c r="RHC154" s="36"/>
      <c r="RHD154" s="36"/>
      <c r="RHE154" s="37"/>
      <c r="RHK154" s="34" t="s">
        <v>159</v>
      </c>
      <c r="RHM154" s="35"/>
      <c r="RHR154" s="36"/>
      <c r="RHS154" s="36"/>
      <c r="RHT154" s="36"/>
      <c r="RHU154" s="37"/>
      <c r="RIA154" s="34" t="s">
        <v>159</v>
      </c>
      <c r="RIC154" s="35"/>
      <c r="RIH154" s="36"/>
      <c r="RII154" s="36"/>
      <c r="RIJ154" s="36"/>
      <c r="RIK154" s="37"/>
      <c r="RIQ154" s="34" t="s">
        <v>159</v>
      </c>
      <c r="RIS154" s="35"/>
      <c r="RIX154" s="36"/>
      <c r="RIY154" s="36"/>
      <c r="RIZ154" s="36"/>
      <c r="RJA154" s="37"/>
      <c r="RJG154" s="34" t="s">
        <v>159</v>
      </c>
      <c r="RJI154" s="35"/>
      <c r="RJN154" s="36"/>
      <c r="RJO154" s="36"/>
      <c r="RJP154" s="36"/>
      <c r="RJQ154" s="37"/>
      <c r="RJW154" s="34" t="s">
        <v>159</v>
      </c>
      <c r="RJY154" s="35"/>
      <c r="RKD154" s="36"/>
      <c r="RKE154" s="36"/>
      <c r="RKF154" s="36"/>
      <c r="RKG154" s="37"/>
      <c r="RKM154" s="34" t="s">
        <v>159</v>
      </c>
      <c r="RKO154" s="35"/>
      <c r="RKT154" s="36"/>
      <c r="RKU154" s="36"/>
      <c r="RKV154" s="36"/>
      <c r="RKW154" s="37"/>
      <c r="RLC154" s="34" t="s">
        <v>159</v>
      </c>
      <c r="RLE154" s="35"/>
      <c r="RLJ154" s="36"/>
      <c r="RLK154" s="36"/>
      <c r="RLL154" s="36"/>
      <c r="RLM154" s="37"/>
      <c r="RLS154" s="34" t="s">
        <v>159</v>
      </c>
      <c r="RLU154" s="35"/>
      <c r="RLZ154" s="36"/>
      <c r="RMA154" s="36"/>
      <c r="RMB154" s="36"/>
      <c r="RMC154" s="37"/>
      <c r="RMI154" s="34" t="s">
        <v>159</v>
      </c>
      <c r="RMK154" s="35"/>
      <c r="RMP154" s="36"/>
      <c r="RMQ154" s="36"/>
      <c r="RMR154" s="36"/>
      <c r="RMS154" s="37"/>
      <c r="RMY154" s="34" t="s">
        <v>159</v>
      </c>
      <c r="RNA154" s="35"/>
      <c r="RNF154" s="36"/>
      <c r="RNG154" s="36"/>
      <c r="RNH154" s="36"/>
      <c r="RNI154" s="37"/>
      <c r="RNO154" s="34" t="s">
        <v>159</v>
      </c>
      <c r="RNQ154" s="35"/>
      <c r="RNV154" s="36"/>
      <c r="RNW154" s="36"/>
      <c r="RNX154" s="36"/>
      <c r="RNY154" s="37"/>
      <c r="ROE154" s="34" t="s">
        <v>159</v>
      </c>
      <c r="ROG154" s="35"/>
      <c r="ROL154" s="36"/>
      <c r="ROM154" s="36"/>
      <c r="RON154" s="36"/>
      <c r="ROO154" s="37"/>
      <c r="ROU154" s="34" t="s">
        <v>159</v>
      </c>
      <c r="ROW154" s="35"/>
      <c r="RPB154" s="36"/>
      <c r="RPC154" s="36"/>
      <c r="RPD154" s="36"/>
      <c r="RPE154" s="37"/>
      <c r="RPK154" s="34" t="s">
        <v>159</v>
      </c>
      <c r="RPM154" s="35"/>
      <c r="RPR154" s="36"/>
      <c r="RPS154" s="36"/>
      <c r="RPT154" s="36"/>
      <c r="RPU154" s="37"/>
      <c r="RQA154" s="34" t="s">
        <v>159</v>
      </c>
      <c r="RQC154" s="35"/>
      <c r="RQH154" s="36"/>
      <c r="RQI154" s="36"/>
      <c r="RQJ154" s="36"/>
      <c r="RQK154" s="37"/>
      <c r="RQQ154" s="34" t="s">
        <v>159</v>
      </c>
      <c r="RQS154" s="35"/>
      <c r="RQX154" s="36"/>
      <c r="RQY154" s="36"/>
      <c r="RQZ154" s="36"/>
      <c r="RRA154" s="37"/>
      <c r="RRG154" s="34" t="s">
        <v>159</v>
      </c>
      <c r="RRI154" s="35"/>
      <c r="RRN154" s="36"/>
      <c r="RRO154" s="36"/>
      <c r="RRP154" s="36"/>
      <c r="RRQ154" s="37"/>
      <c r="RRW154" s="34" t="s">
        <v>159</v>
      </c>
      <c r="RRY154" s="35"/>
      <c r="RSD154" s="36"/>
      <c r="RSE154" s="36"/>
      <c r="RSF154" s="36"/>
      <c r="RSG154" s="37"/>
      <c r="RSM154" s="34" t="s">
        <v>159</v>
      </c>
      <c r="RSO154" s="35"/>
      <c r="RST154" s="36"/>
      <c r="RSU154" s="36"/>
      <c r="RSV154" s="36"/>
      <c r="RSW154" s="37"/>
      <c r="RTC154" s="34" t="s">
        <v>159</v>
      </c>
      <c r="RTE154" s="35"/>
      <c r="RTJ154" s="36"/>
      <c r="RTK154" s="36"/>
      <c r="RTL154" s="36"/>
      <c r="RTM154" s="37"/>
      <c r="RTS154" s="34" t="s">
        <v>159</v>
      </c>
      <c r="RTU154" s="35"/>
      <c r="RTZ154" s="36"/>
      <c r="RUA154" s="36"/>
      <c r="RUB154" s="36"/>
      <c r="RUC154" s="37"/>
      <c r="RUI154" s="34" t="s">
        <v>159</v>
      </c>
      <c r="RUK154" s="35"/>
      <c r="RUP154" s="36"/>
      <c r="RUQ154" s="36"/>
      <c r="RUR154" s="36"/>
      <c r="RUS154" s="37"/>
      <c r="RUY154" s="34" t="s">
        <v>159</v>
      </c>
      <c r="RVA154" s="35"/>
      <c r="RVF154" s="36"/>
      <c r="RVG154" s="36"/>
      <c r="RVH154" s="36"/>
      <c r="RVI154" s="37"/>
      <c r="RVO154" s="34" t="s">
        <v>159</v>
      </c>
      <c r="RVQ154" s="35"/>
      <c r="RVV154" s="36"/>
      <c r="RVW154" s="36"/>
      <c r="RVX154" s="36"/>
      <c r="RVY154" s="37"/>
      <c r="RWE154" s="34" t="s">
        <v>159</v>
      </c>
      <c r="RWG154" s="35"/>
      <c r="RWL154" s="36"/>
      <c r="RWM154" s="36"/>
      <c r="RWN154" s="36"/>
      <c r="RWO154" s="37"/>
      <c r="RWU154" s="34" t="s">
        <v>159</v>
      </c>
      <c r="RWW154" s="35"/>
      <c r="RXB154" s="36"/>
      <c r="RXC154" s="36"/>
      <c r="RXD154" s="36"/>
      <c r="RXE154" s="37"/>
      <c r="RXK154" s="34" t="s">
        <v>159</v>
      </c>
      <c r="RXM154" s="35"/>
      <c r="RXR154" s="36"/>
      <c r="RXS154" s="36"/>
      <c r="RXT154" s="36"/>
      <c r="RXU154" s="37"/>
      <c r="RYA154" s="34" t="s">
        <v>159</v>
      </c>
      <c r="RYC154" s="35"/>
      <c r="RYH154" s="36"/>
      <c r="RYI154" s="36"/>
      <c r="RYJ154" s="36"/>
      <c r="RYK154" s="37"/>
      <c r="RYQ154" s="34" t="s">
        <v>159</v>
      </c>
      <c r="RYS154" s="35"/>
      <c r="RYX154" s="36"/>
      <c r="RYY154" s="36"/>
      <c r="RYZ154" s="36"/>
      <c r="RZA154" s="37"/>
      <c r="RZG154" s="34" t="s">
        <v>159</v>
      </c>
      <c r="RZI154" s="35"/>
      <c r="RZN154" s="36"/>
      <c r="RZO154" s="36"/>
      <c r="RZP154" s="36"/>
      <c r="RZQ154" s="37"/>
      <c r="RZW154" s="34" t="s">
        <v>159</v>
      </c>
      <c r="RZY154" s="35"/>
      <c r="SAD154" s="36"/>
      <c r="SAE154" s="36"/>
      <c r="SAF154" s="36"/>
      <c r="SAG154" s="37"/>
      <c r="SAM154" s="34" t="s">
        <v>159</v>
      </c>
      <c r="SAO154" s="35"/>
      <c r="SAT154" s="36"/>
      <c r="SAU154" s="36"/>
      <c r="SAV154" s="36"/>
      <c r="SAW154" s="37"/>
      <c r="SBC154" s="34" t="s">
        <v>159</v>
      </c>
      <c r="SBE154" s="35"/>
      <c r="SBJ154" s="36"/>
      <c r="SBK154" s="36"/>
      <c r="SBL154" s="36"/>
      <c r="SBM154" s="37"/>
      <c r="SBS154" s="34" t="s">
        <v>159</v>
      </c>
      <c r="SBU154" s="35"/>
      <c r="SBZ154" s="36"/>
      <c r="SCA154" s="36"/>
      <c r="SCB154" s="36"/>
      <c r="SCC154" s="37"/>
      <c r="SCI154" s="34" t="s">
        <v>159</v>
      </c>
      <c r="SCK154" s="35"/>
      <c r="SCP154" s="36"/>
      <c r="SCQ154" s="36"/>
      <c r="SCR154" s="36"/>
      <c r="SCS154" s="37"/>
      <c r="SCY154" s="34" t="s">
        <v>159</v>
      </c>
      <c r="SDA154" s="35"/>
      <c r="SDF154" s="36"/>
      <c r="SDG154" s="36"/>
      <c r="SDH154" s="36"/>
      <c r="SDI154" s="37"/>
      <c r="SDO154" s="34" t="s">
        <v>159</v>
      </c>
      <c r="SDQ154" s="35"/>
      <c r="SDV154" s="36"/>
      <c r="SDW154" s="36"/>
      <c r="SDX154" s="36"/>
      <c r="SDY154" s="37"/>
      <c r="SEE154" s="34" t="s">
        <v>159</v>
      </c>
      <c r="SEG154" s="35"/>
      <c r="SEL154" s="36"/>
      <c r="SEM154" s="36"/>
      <c r="SEN154" s="36"/>
      <c r="SEO154" s="37"/>
      <c r="SEU154" s="34" t="s">
        <v>159</v>
      </c>
      <c r="SEW154" s="35"/>
      <c r="SFB154" s="36"/>
      <c r="SFC154" s="36"/>
      <c r="SFD154" s="36"/>
      <c r="SFE154" s="37"/>
      <c r="SFK154" s="34" t="s">
        <v>159</v>
      </c>
      <c r="SFM154" s="35"/>
      <c r="SFR154" s="36"/>
      <c r="SFS154" s="36"/>
      <c r="SFT154" s="36"/>
      <c r="SFU154" s="37"/>
      <c r="SGA154" s="34" t="s">
        <v>159</v>
      </c>
      <c r="SGC154" s="35"/>
      <c r="SGH154" s="36"/>
      <c r="SGI154" s="36"/>
      <c r="SGJ154" s="36"/>
      <c r="SGK154" s="37"/>
      <c r="SGQ154" s="34" t="s">
        <v>159</v>
      </c>
      <c r="SGS154" s="35"/>
      <c r="SGX154" s="36"/>
      <c r="SGY154" s="36"/>
      <c r="SGZ154" s="36"/>
      <c r="SHA154" s="37"/>
      <c r="SHG154" s="34" t="s">
        <v>159</v>
      </c>
      <c r="SHI154" s="35"/>
      <c r="SHN154" s="36"/>
      <c r="SHO154" s="36"/>
      <c r="SHP154" s="36"/>
      <c r="SHQ154" s="37"/>
      <c r="SHW154" s="34" t="s">
        <v>159</v>
      </c>
      <c r="SHY154" s="35"/>
      <c r="SID154" s="36"/>
      <c r="SIE154" s="36"/>
      <c r="SIF154" s="36"/>
      <c r="SIG154" s="37"/>
      <c r="SIM154" s="34" t="s">
        <v>159</v>
      </c>
      <c r="SIO154" s="35"/>
      <c r="SIT154" s="36"/>
      <c r="SIU154" s="36"/>
      <c r="SIV154" s="36"/>
      <c r="SIW154" s="37"/>
      <c r="SJC154" s="34" t="s">
        <v>159</v>
      </c>
      <c r="SJE154" s="35"/>
      <c r="SJJ154" s="36"/>
      <c r="SJK154" s="36"/>
      <c r="SJL154" s="36"/>
      <c r="SJM154" s="37"/>
      <c r="SJS154" s="34" t="s">
        <v>159</v>
      </c>
      <c r="SJU154" s="35"/>
      <c r="SJZ154" s="36"/>
      <c r="SKA154" s="36"/>
      <c r="SKB154" s="36"/>
      <c r="SKC154" s="37"/>
      <c r="SKI154" s="34" t="s">
        <v>159</v>
      </c>
      <c r="SKK154" s="35"/>
      <c r="SKP154" s="36"/>
      <c r="SKQ154" s="36"/>
      <c r="SKR154" s="36"/>
      <c r="SKS154" s="37"/>
      <c r="SKY154" s="34" t="s">
        <v>159</v>
      </c>
      <c r="SLA154" s="35"/>
      <c r="SLF154" s="36"/>
      <c r="SLG154" s="36"/>
      <c r="SLH154" s="36"/>
      <c r="SLI154" s="37"/>
      <c r="SLO154" s="34" t="s">
        <v>159</v>
      </c>
      <c r="SLQ154" s="35"/>
      <c r="SLV154" s="36"/>
      <c r="SLW154" s="36"/>
      <c r="SLX154" s="36"/>
      <c r="SLY154" s="37"/>
      <c r="SME154" s="34" t="s">
        <v>159</v>
      </c>
      <c r="SMG154" s="35"/>
      <c r="SML154" s="36"/>
      <c r="SMM154" s="36"/>
      <c r="SMN154" s="36"/>
      <c r="SMO154" s="37"/>
      <c r="SMU154" s="34" t="s">
        <v>159</v>
      </c>
      <c r="SMW154" s="35"/>
      <c r="SNB154" s="36"/>
      <c r="SNC154" s="36"/>
      <c r="SND154" s="36"/>
      <c r="SNE154" s="37"/>
      <c r="SNK154" s="34" t="s">
        <v>159</v>
      </c>
      <c r="SNM154" s="35"/>
      <c r="SNR154" s="36"/>
      <c r="SNS154" s="36"/>
      <c r="SNT154" s="36"/>
      <c r="SNU154" s="37"/>
      <c r="SOA154" s="34" t="s">
        <v>159</v>
      </c>
      <c r="SOC154" s="35"/>
      <c r="SOH154" s="36"/>
      <c r="SOI154" s="36"/>
      <c r="SOJ154" s="36"/>
      <c r="SOK154" s="37"/>
      <c r="SOQ154" s="34" t="s">
        <v>159</v>
      </c>
      <c r="SOS154" s="35"/>
      <c r="SOX154" s="36"/>
      <c r="SOY154" s="36"/>
      <c r="SOZ154" s="36"/>
      <c r="SPA154" s="37"/>
      <c r="SPG154" s="34" t="s">
        <v>159</v>
      </c>
      <c r="SPI154" s="35"/>
      <c r="SPN154" s="36"/>
      <c r="SPO154" s="36"/>
      <c r="SPP154" s="36"/>
      <c r="SPQ154" s="37"/>
      <c r="SPW154" s="34" t="s">
        <v>159</v>
      </c>
      <c r="SPY154" s="35"/>
      <c r="SQD154" s="36"/>
      <c r="SQE154" s="36"/>
      <c r="SQF154" s="36"/>
      <c r="SQG154" s="37"/>
      <c r="SQM154" s="34" t="s">
        <v>159</v>
      </c>
      <c r="SQO154" s="35"/>
      <c r="SQT154" s="36"/>
      <c r="SQU154" s="36"/>
      <c r="SQV154" s="36"/>
      <c r="SQW154" s="37"/>
      <c r="SRC154" s="34" t="s">
        <v>159</v>
      </c>
      <c r="SRE154" s="35"/>
      <c r="SRJ154" s="36"/>
      <c r="SRK154" s="36"/>
      <c r="SRL154" s="36"/>
      <c r="SRM154" s="37"/>
      <c r="SRS154" s="34" t="s">
        <v>159</v>
      </c>
      <c r="SRU154" s="35"/>
      <c r="SRZ154" s="36"/>
      <c r="SSA154" s="36"/>
      <c r="SSB154" s="36"/>
      <c r="SSC154" s="37"/>
      <c r="SSI154" s="34" t="s">
        <v>159</v>
      </c>
      <c r="SSK154" s="35"/>
      <c r="SSP154" s="36"/>
      <c r="SSQ154" s="36"/>
      <c r="SSR154" s="36"/>
      <c r="SSS154" s="37"/>
      <c r="SSY154" s="34" t="s">
        <v>159</v>
      </c>
      <c r="STA154" s="35"/>
      <c r="STF154" s="36"/>
      <c r="STG154" s="36"/>
      <c r="STH154" s="36"/>
      <c r="STI154" s="37"/>
      <c r="STO154" s="34" t="s">
        <v>159</v>
      </c>
      <c r="STQ154" s="35"/>
      <c r="STV154" s="36"/>
      <c r="STW154" s="36"/>
      <c r="STX154" s="36"/>
      <c r="STY154" s="37"/>
      <c r="SUE154" s="34" t="s">
        <v>159</v>
      </c>
      <c r="SUG154" s="35"/>
      <c r="SUL154" s="36"/>
      <c r="SUM154" s="36"/>
      <c r="SUN154" s="36"/>
      <c r="SUO154" s="37"/>
      <c r="SUU154" s="34" t="s">
        <v>159</v>
      </c>
      <c r="SUW154" s="35"/>
      <c r="SVB154" s="36"/>
      <c r="SVC154" s="36"/>
      <c r="SVD154" s="36"/>
      <c r="SVE154" s="37"/>
      <c r="SVK154" s="34" t="s">
        <v>159</v>
      </c>
      <c r="SVM154" s="35"/>
      <c r="SVR154" s="36"/>
      <c r="SVS154" s="36"/>
      <c r="SVT154" s="36"/>
      <c r="SVU154" s="37"/>
      <c r="SWA154" s="34" t="s">
        <v>159</v>
      </c>
      <c r="SWC154" s="35"/>
      <c r="SWH154" s="36"/>
      <c r="SWI154" s="36"/>
      <c r="SWJ154" s="36"/>
      <c r="SWK154" s="37"/>
      <c r="SWQ154" s="34" t="s">
        <v>159</v>
      </c>
      <c r="SWS154" s="35"/>
      <c r="SWX154" s="36"/>
      <c r="SWY154" s="36"/>
      <c r="SWZ154" s="36"/>
      <c r="SXA154" s="37"/>
      <c r="SXG154" s="34" t="s">
        <v>159</v>
      </c>
      <c r="SXI154" s="35"/>
      <c r="SXN154" s="36"/>
      <c r="SXO154" s="36"/>
      <c r="SXP154" s="36"/>
      <c r="SXQ154" s="37"/>
      <c r="SXW154" s="34" t="s">
        <v>159</v>
      </c>
      <c r="SXY154" s="35"/>
      <c r="SYD154" s="36"/>
      <c r="SYE154" s="36"/>
      <c r="SYF154" s="36"/>
      <c r="SYG154" s="37"/>
      <c r="SYM154" s="34" t="s">
        <v>159</v>
      </c>
      <c r="SYO154" s="35"/>
      <c r="SYT154" s="36"/>
      <c r="SYU154" s="36"/>
      <c r="SYV154" s="36"/>
      <c r="SYW154" s="37"/>
      <c r="SZC154" s="34" t="s">
        <v>159</v>
      </c>
      <c r="SZE154" s="35"/>
      <c r="SZJ154" s="36"/>
      <c r="SZK154" s="36"/>
      <c r="SZL154" s="36"/>
      <c r="SZM154" s="37"/>
      <c r="SZS154" s="34" t="s">
        <v>159</v>
      </c>
      <c r="SZU154" s="35"/>
      <c r="SZZ154" s="36"/>
      <c r="TAA154" s="36"/>
      <c r="TAB154" s="36"/>
      <c r="TAC154" s="37"/>
      <c r="TAI154" s="34" t="s">
        <v>159</v>
      </c>
      <c r="TAK154" s="35"/>
      <c r="TAP154" s="36"/>
      <c r="TAQ154" s="36"/>
      <c r="TAR154" s="36"/>
      <c r="TAS154" s="37"/>
      <c r="TAY154" s="34" t="s">
        <v>159</v>
      </c>
      <c r="TBA154" s="35"/>
      <c r="TBF154" s="36"/>
      <c r="TBG154" s="36"/>
      <c r="TBH154" s="36"/>
      <c r="TBI154" s="37"/>
      <c r="TBO154" s="34" t="s">
        <v>159</v>
      </c>
      <c r="TBQ154" s="35"/>
      <c r="TBV154" s="36"/>
      <c r="TBW154" s="36"/>
      <c r="TBX154" s="36"/>
      <c r="TBY154" s="37"/>
      <c r="TCE154" s="34" t="s">
        <v>159</v>
      </c>
      <c r="TCG154" s="35"/>
      <c r="TCL154" s="36"/>
      <c r="TCM154" s="36"/>
      <c r="TCN154" s="36"/>
      <c r="TCO154" s="37"/>
      <c r="TCU154" s="34" t="s">
        <v>159</v>
      </c>
      <c r="TCW154" s="35"/>
      <c r="TDB154" s="36"/>
      <c r="TDC154" s="36"/>
      <c r="TDD154" s="36"/>
      <c r="TDE154" s="37"/>
      <c r="TDK154" s="34" t="s">
        <v>159</v>
      </c>
      <c r="TDM154" s="35"/>
      <c r="TDR154" s="36"/>
      <c r="TDS154" s="36"/>
      <c r="TDT154" s="36"/>
      <c r="TDU154" s="37"/>
      <c r="TEA154" s="34" t="s">
        <v>159</v>
      </c>
      <c r="TEC154" s="35"/>
      <c r="TEH154" s="36"/>
      <c r="TEI154" s="36"/>
      <c r="TEJ154" s="36"/>
      <c r="TEK154" s="37"/>
      <c r="TEQ154" s="34" t="s">
        <v>159</v>
      </c>
      <c r="TES154" s="35"/>
      <c r="TEX154" s="36"/>
      <c r="TEY154" s="36"/>
      <c r="TEZ154" s="36"/>
      <c r="TFA154" s="37"/>
      <c r="TFG154" s="34" t="s">
        <v>159</v>
      </c>
      <c r="TFI154" s="35"/>
      <c r="TFN154" s="36"/>
      <c r="TFO154" s="36"/>
      <c r="TFP154" s="36"/>
      <c r="TFQ154" s="37"/>
      <c r="TFW154" s="34" t="s">
        <v>159</v>
      </c>
      <c r="TFY154" s="35"/>
      <c r="TGD154" s="36"/>
      <c r="TGE154" s="36"/>
      <c r="TGF154" s="36"/>
      <c r="TGG154" s="37"/>
      <c r="TGM154" s="34" t="s">
        <v>159</v>
      </c>
      <c r="TGO154" s="35"/>
      <c r="TGT154" s="36"/>
      <c r="TGU154" s="36"/>
      <c r="TGV154" s="36"/>
      <c r="TGW154" s="37"/>
      <c r="THC154" s="34" t="s">
        <v>159</v>
      </c>
      <c r="THE154" s="35"/>
      <c r="THJ154" s="36"/>
      <c r="THK154" s="36"/>
      <c r="THL154" s="36"/>
      <c r="THM154" s="37"/>
      <c r="THS154" s="34" t="s">
        <v>159</v>
      </c>
      <c r="THU154" s="35"/>
      <c r="THZ154" s="36"/>
      <c r="TIA154" s="36"/>
      <c r="TIB154" s="36"/>
      <c r="TIC154" s="37"/>
      <c r="TII154" s="34" t="s">
        <v>159</v>
      </c>
      <c r="TIK154" s="35"/>
      <c r="TIP154" s="36"/>
      <c r="TIQ154" s="36"/>
      <c r="TIR154" s="36"/>
      <c r="TIS154" s="37"/>
      <c r="TIY154" s="34" t="s">
        <v>159</v>
      </c>
      <c r="TJA154" s="35"/>
      <c r="TJF154" s="36"/>
      <c r="TJG154" s="36"/>
      <c r="TJH154" s="36"/>
      <c r="TJI154" s="37"/>
      <c r="TJO154" s="34" t="s">
        <v>159</v>
      </c>
      <c r="TJQ154" s="35"/>
      <c r="TJV154" s="36"/>
      <c r="TJW154" s="36"/>
      <c r="TJX154" s="36"/>
      <c r="TJY154" s="37"/>
      <c r="TKE154" s="34" t="s">
        <v>159</v>
      </c>
      <c r="TKG154" s="35"/>
      <c r="TKL154" s="36"/>
      <c r="TKM154" s="36"/>
      <c r="TKN154" s="36"/>
      <c r="TKO154" s="37"/>
      <c r="TKU154" s="34" t="s">
        <v>159</v>
      </c>
      <c r="TKW154" s="35"/>
      <c r="TLB154" s="36"/>
      <c r="TLC154" s="36"/>
      <c r="TLD154" s="36"/>
      <c r="TLE154" s="37"/>
      <c r="TLK154" s="34" t="s">
        <v>159</v>
      </c>
      <c r="TLM154" s="35"/>
      <c r="TLR154" s="36"/>
      <c r="TLS154" s="36"/>
      <c r="TLT154" s="36"/>
      <c r="TLU154" s="37"/>
      <c r="TMA154" s="34" t="s">
        <v>159</v>
      </c>
      <c r="TMC154" s="35"/>
      <c r="TMH154" s="36"/>
      <c r="TMI154" s="36"/>
      <c r="TMJ154" s="36"/>
      <c r="TMK154" s="37"/>
      <c r="TMQ154" s="34" t="s">
        <v>159</v>
      </c>
      <c r="TMS154" s="35"/>
      <c r="TMX154" s="36"/>
      <c r="TMY154" s="36"/>
      <c r="TMZ154" s="36"/>
      <c r="TNA154" s="37"/>
      <c r="TNG154" s="34" t="s">
        <v>159</v>
      </c>
      <c r="TNI154" s="35"/>
      <c r="TNN154" s="36"/>
      <c r="TNO154" s="36"/>
      <c r="TNP154" s="36"/>
      <c r="TNQ154" s="37"/>
      <c r="TNW154" s="34" t="s">
        <v>159</v>
      </c>
      <c r="TNY154" s="35"/>
      <c r="TOD154" s="36"/>
      <c r="TOE154" s="36"/>
      <c r="TOF154" s="36"/>
      <c r="TOG154" s="37"/>
      <c r="TOM154" s="34" t="s">
        <v>159</v>
      </c>
      <c r="TOO154" s="35"/>
      <c r="TOT154" s="36"/>
      <c r="TOU154" s="36"/>
      <c r="TOV154" s="36"/>
      <c r="TOW154" s="37"/>
      <c r="TPC154" s="34" t="s">
        <v>159</v>
      </c>
      <c r="TPE154" s="35"/>
      <c r="TPJ154" s="36"/>
      <c r="TPK154" s="36"/>
      <c r="TPL154" s="36"/>
      <c r="TPM154" s="37"/>
      <c r="TPS154" s="34" t="s">
        <v>159</v>
      </c>
      <c r="TPU154" s="35"/>
      <c r="TPZ154" s="36"/>
      <c r="TQA154" s="36"/>
      <c r="TQB154" s="36"/>
      <c r="TQC154" s="37"/>
      <c r="TQI154" s="34" t="s">
        <v>159</v>
      </c>
      <c r="TQK154" s="35"/>
      <c r="TQP154" s="36"/>
      <c r="TQQ154" s="36"/>
      <c r="TQR154" s="36"/>
      <c r="TQS154" s="37"/>
      <c r="TQY154" s="34" t="s">
        <v>159</v>
      </c>
      <c r="TRA154" s="35"/>
      <c r="TRF154" s="36"/>
      <c r="TRG154" s="36"/>
      <c r="TRH154" s="36"/>
      <c r="TRI154" s="37"/>
      <c r="TRO154" s="34" t="s">
        <v>159</v>
      </c>
      <c r="TRQ154" s="35"/>
      <c r="TRV154" s="36"/>
      <c r="TRW154" s="36"/>
      <c r="TRX154" s="36"/>
      <c r="TRY154" s="37"/>
      <c r="TSE154" s="34" t="s">
        <v>159</v>
      </c>
      <c r="TSG154" s="35"/>
      <c r="TSL154" s="36"/>
      <c r="TSM154" s="36"/>
      <c r="TSN154" s="36"/>
      <c r="TSO154" s="37"/>
      <c r="TSU154" s="34" t="s">
        <v>159</v>
      </c>
      <c r="TSW154" s="35"/>
      <c r="TTB154" s="36"/>
      <c r="TTC154" s="36"/>
      <c r="TTD154" s="36"/>
      <c r="TTE154" s="37"/>
      <c r="TTK154" s="34" t="s">
        <v>159</v>
      </c>
      <c r="TTM154" s="35"/>
      <c r="TTR154" s="36"/>
      <c r="TTS154" s="36"/>
      <c r="TTT154" s="36"/>
      <c r="TTU154" s="37"/>
      <c r="TUA154" s="34" t="s">
        <v>159</v>
      </c>
      <c r="TUC154" s="35"/>
      <c r="TUH154" s="36"/>
      <c r="TUI154" s="36"/>
      <c r="TUJ154" s="36"/>
      <c r="TUK154" s="37"/>
      <c r="TUQ154" s="34" t="s">
        <v>159</v>
      </c>
      <c r="TUS154" s="35"/>
      <c r="TUX154" s="36"/>
      <c r="TUY154" s="36"/>
      <c r="TUZ154" s="36"/>
      <c r="TVA154" s="37"/>
      <c r="TVG154" s="34" t="s">
        <v>159</v>
      </c>
      <c r="TVI154" s="35"/>
      <c r="TVN154" s="36"/>
      <c r="TVO154" s="36"/>
      <c r="TVP154" s="36"/>
      <c r="TVQ154" s="37"/>
      <c r="TVW154" s="34" t="s">
        <v>159</v>
      </c>
      <c r="TVY154" s="35"/>
      <c r="TWD154" s="36"/>
      <c r="TWE154" s="36"/>
      <c r="TWF154" s="36"/>
      <c r="TWG154" s="37"/>
      <c r="TWM154" s="34" t="s">
        <v>159</v>
      </c>
      <c r="TWO154" s="35"/>
      <c r="TWT154" s="36"/>
      <c r="TWU154" s="36"/>
      <c r="TWV154" s="36"/>
      <c r="TWW154" s="37"/>
      <c r="TXC154" s="34" t="s">
        <v>159</v>
      </c>
      <c r="TXE154" s="35"/>
      <c r="TXJ154" s="36"/>
      <c r="TXK154" s="36"/>
      <c r="TXL154" s="36"/>
      <c r="TXM154" s="37"/>
      <c r="TXS154" s="34" t="s">
        <v>159</v>
      </c>
      <c r="TXU154" s="35"/>
      <c r="TXZ154" s="36"/>
      <c r="TYA154" s="36"/>
      <c r="TYB154" s="36"/>
      <c r="TYC154" s="37"/>
      <c r="TYI154" s="34" t="s">
        <v>159</v>
      </c>
      <c r="TYK154" s="35"/>
      <c r="TYP154" s="36"/>
      <c r="TYQ154" s="36"/>
      <c r="TYR154" s="36"/>
      <c r="TYS154" s="37"/>
      <c r="TYY154" s="34" t="s">
        <v>159</v>
      </c>
      <c r="TZA154" s="35"/>
      <c r="TZF154" s="36"/>
      <c r="TZG154" s="36"/>
      <c r="TZH154" s="36"/>
      <c r="TZI154" s="37"/>
      <c r="TZO154" s="34" t="s">
        <v>159</v>
      </c>
      <c r="TZQ154" s="35"/>
      <c r="TZV154" s="36"/>
      <c r="TZW154" s="36"/>
      <c r="TZX154" s="36"/>
      <c r="TZY154" s="37"/>
      <c r="UAE154" s="34" t="s">
        <v>159</v>
      </c>
      <c r="UAG154" s="35"/>
      <c r="UAL154" s="36"/>
      <c r="UAM154" s="36"/>
      <c r="UAN154" s="36"/>
      <c r="UAO154" s="37"/>
      <c r="UAU154" s="34" t="s">
        <v>159</v>
      </c>
      <c r="UAW154" s="35"/>
      <c r="UBB154" s="36"/>
      <c r="UBC154" s="36"/>
      <c r="UBD154" s="36"/>
      <c r="UBE154" s="37"/>
      <c r="UBK154" s="34" t="s">
        <v>159</v>
      </c>
      <c r="UBM154" s="35"/>
      <c r="UBR154" s="36"/>
      <c r="UBS154" s="36"/>
      <c r="UBT154" s="36"/>
      <c r="UBU154" s="37"/>
      <c r="UCA154" s="34" t="s">
        <v>159</v>
      </c>
      <c r="UCC154" s="35"/>
      <c r="UCH154" s="36"/>
      <c r="UCI154" s="36"/>
      <c r="UCJ154" s="36"/>
      <c r="UCK154" s="37"/>
      <c r="UCQ154" s="34" t="s">
        <v>159</v>
      </c>
      <c r="UCS154" s="35"/>
      <c r="UCX154" s="36"/>
      <c r="UCY154" s="36"/>
      <c r="UCZ154" s="36"/>
      <c r="UDA154" s="37"/>
      <c r="UDG154" s="34" t="s">
        <v>159</v>
      </c>
      <c r="UDI154" s="35"/>
      <c r="UDN154" s="36"/>
      <c r="UDO154" s="36"/>
      <c r="UDP154" s="36"/>
      <c r="UDQ154" s="37"/>
      <c r="UDW154" s="34" t="s">
        <v>159</v>
      </c>
      <c r="UDY154" s="35"/>
      <c r="UED154" s="36"/>
      <c r="UEE154" s="36"/>
      <c r="UEF154" s="36"/>
      <c r="UEG154" s="37"/>
      <c r="UEM154" s="34" t="s">
        <v>159</v>
      </c>
      <c r="UEO154" s="35"/>
      <c r="UET154" s="36"/>
      <c r="UEU154" s="36"/>
      <c r="UEV154" s="36"/>
      <c r="UEW154" s="37"/>
      <c r="UFC154" s="34" t="s">
        <v>159</v>
      </c>
      <c r="UFE154" s="35"/>
      <c r="UFJ154" s="36"/>
      <c r="UFK154" s="36"/>
      <c r="UFL154" s="36"/>
      <c r="UFM154" s="37"/>
      <c r="UFS154" s="34" t="s">
        <v>159</v>
      </c>
      <c r="UFU154" s="35"/>
      <c r="UFZ154" s="36"/>
      <c r="UGA154" s="36"/>
      <c r="UGB154" s="36"/>
      <c r="UGC154" s="37"/>
      <c r="UGI154" s="34" t="s">
        <v>159</v>
      </c>
      <c r="UGK154" s="35"/>
      <c r="UGP154" s="36"/>
      <c r="UGQ154" s="36"/>
      <c r="UGR154" s="36"/>
      <c r="UGS154" s="37"/>
      <c r="UGY154" s="34" t="s">
        <v>159</v>
      </c>
      <c r="UHA154" s="35"/>
      <c r="UHF154" s="36"/>
      <c r="UHG154" s="36"/>
      <c r="UHH154" s="36"/>
      <c r="UHI154" s="37"/>
      <c r="UHO154" s="34" t="s">
        <v>159</v>
      </c>
      <c r="UHQ154" s="35"/>
      <c r="UHV154" s="36"/>
      <c r="UHW154" s="36"/>
      <c r="UHX154" s="36"/>
      <c r="UHY154" s="37"/>
      <c r="UIE154" s="34" t="s">
        <v>159</v>
      </c>
      <c r="UIG154" s="35"/>
      <c r="UIL154" s="36"/>
      <c r="UIM154" s="36"/>
      <c r="UIN154" s="36"/>
      <c r="UIO154" s="37"/>
      <c r="UIU154" s="34" t="s">
        <v>159</v>
      </c>
      <c r="UIW154" s="35"/>
      <c r="UJB154" s="36"/>
      <c r="UJC154" s="36"/>
      <c r="UJD154" s="36"/>
      <c r="UJE154" s="37"/>
      <c r="UJK154" s="34" t="s">
        <v>159</v>
      </c>
      <c r="UJM154" s="35"/>
      <c r="UJR154" s="36"/>
      <c r="UJS154" s="36"/>
      <c r="UJT154" s="36"/>
      <c r="UJU154" s="37"/>
      <c r="UKA154" s="34" t="s">
        <v>159</v>
      </c>
      <c r="UKC154" s="35"/>
      <c r="UKH154" s="36"/>
      <c r="UKI154" s="36"/>
      <c r="UKJ154" s="36"/>
      <c r="UKK154" s="37"/>
      <c r="UKQ154" s="34" t="s">
        <v>159</v>
      </c>
      <c r="UKS154" s="35"/>
      <c r="UKX154" s="36"/>
      <c r="UKY154" s="36"/>
      <c r="UKZ154" s="36"/>
      <c r="ULA154" s="37"/>
      <c r="ULG154" s="34" t="s">
        <v>159</v>
      </c>
      <c r="ULI154" s="35"/>
      <c r="ULN154" s="36"/>
      <c r="ULO154" s="36"/>
      <c r="ULP154" s="36"/>
      <c r="ULQ154" s="37"/>
      <c r="ULW154" s="34" t="s">
        <v>159</v>
      </c>
      <c r="ULY154" s="35"/>
      <c r="UMD154" s="36"/>
      <c r="UME154" s="36"/>
      <c r="UMF154" s="36"/>
      <c r="UMG154" s="37"/>
      <c r="UMM154" s="34" t="s">
        <v>159</v>
      </c>
      <c r="UMO154" s="35"/>
      <c r="UMT154" s="36"/>
      <c r="UMU154" s="36"/>
      <c r="UMV154" s="36"/>
      <c r="UMW154" s="37"/>
      <c r="UNC154" s="34" t="s">
        <v>159</v>
      </c>
      <c r="UNE154" s="35"/>
      <c r="UNJ154" s="36"/>
      <c r="UNK154" s="36"/>
      <c r="UNL154" s="36"/>
      <c r="UNM154" s="37"/>
      <c r="UNS154" s="34" t="s">
        <v>159</v>
      </c>
      <c r="UNU154" s="35"/>
      <c r="UNZ154" s="36"/>
      <c r="UOA154" s="36"/>
      <c r="UOB154" s="36"/>
      <c r="UOC154" s="37"/>
      <c r="UOI154" s="34" t="s">
        <v>159</v>
      </c>
      <c r="UOK154" s="35"/>
      <c r="UOP154" s="36"/>
      <c r="UOQ154" s="36"/>
      <c r="UOR154" s="36"/>
      <c r="UOS154" s="37"/>
      <c r="UOY154" s="34" t="s">
        <v>159</v>
      </c>
      <c r="UPA154" s="35"/>
      <c r="UPF154" s="36"/>
      <c r="UPG154" s="36"/>
      <c r="UPH154" s="36"/>
      <c r="UPI154" s="37"/>
      <c r="UPO154" s="34" t="s">
        <v>159</v>
      </c>
      <c r="UPQ154" s="35"/>
      <c r="UPV154" s="36"/>
      <c r="UPW154" s="36"/>
      <c r="UPX154" s="36"/>
      <c r="UPY154" s="37"/>
      <c r="UQE154" s="34" t="s">
        <v>159</v>
      </c>
      <c r="UQG154" s="35"/>
      <c r="UQL154" s="36"/>
      <c r="UQM154" s="36"/>
      <c r="UQN154" s="36"/>
      <c r="UQO154" s="37"/>
      <c r="UQU154" s="34" t="s">
        <v>159</v>
      </c>
      <c r="UQW154" s="35"/>
      <c r="URB154" s="36"/>
      <c r="URC154" s="36"/>
      <c r="URD154" s="36"/>
      <c r="URE154" s="37"/>
      <c r="URK154" s="34" t="s">
        <v>159</v>
      </c>
      <c r="URM154" s="35"/>
      <c r="URR154" s="36"/>
      <c r="URS154" s="36"/>
      <c r="URT154" s="36"/>
      <c r="URU154" s="37"/>
      <c r="USA154" s="34" t="s">
        <v>159</v>
      </c>
      <c r="USC154" s="35"/>
      <c r="USH154" s="36"/>
      <c r="USI154" s="36"/>
      <c r="USJ154" s="36"/>
      <c r="USK154" s="37"/>
      <c r="USQ154" s="34" t="s">
        <v>159</v>
      </c>
      <c r="USS154" s="35"/>
      <c r="USX154" s="36"/>
      <c r="USY154" s="36"/>
      <c r="USZ154" s="36"/>
      <c r="UTA154" s="37"/>
      <c r="UTG154" s="34" t="s">
        <v>159</v>
      </c>
      <c r="UTI154" s="35"/>
      <c r="UTN154" s="36"/>
      <c r="UTO154" s="36"/>
      <c r="UTP154" s="36"/>
      <c r="UTQ154" s="37"/>
      <c r="UTW154" s="34" t="s">
        <v>159</v>
      </c>
      <c r="UTY154" s="35"/>
      <c r="UUD154" s="36"/>
      <c r="UUE154" s="36"/>
      <c r="UUF154" s="36"/>
      <c r="UUG154" s="37"/>
      <c r="UUM154" s="34" t="s">
        <v>159</v>
      </c>
      <c r="UUO154" s="35"/>
      <c r="UUT154" s="36"/>
      <c r="UUU154" s="36"/>
      <c r="UUV154" s="36"/>
      <c r="UUW154" s="37"/>
      <c r="UVC154" s="34" t="s">
        <v>159</v>
      </c>
      <c r="UVE154" s="35"/>
      <c r="UVJ154" s="36"/>
      <c r="UVK154" s="36"/>
      <c r="UVL154" s="36"/>
      <c r="UVM154" s="37"/>
      <c r="UVS154" s="34" t="s">
        <v>159</v>
      </c>
      <c r="UVU154" s="35"/>
      <c r="UVZ154" s="36"/>
      <c r="UWA154" s="36"/>
      <c r="UWB154" s="36"/>
      <c r="UWC154" s="37"/>
      <c r="UWI154" s="34" t="s">
        <v>159</v>
      </c>
      <c r="UWK154" s="35"/>
      <c r="UWP154" s="36"/>
      <c r="UWQ154" s="36"/>
      <c r="UWR154" s="36"/>
      <c r="UWS154" s="37"/>
      <c r="UWY154" s="34" t="s">
        <v>159</v>
      </c>
      <c r="UXA154" s="35"/>
      <c r="UXF154" s="36"/>
      <c r="UXG154" s="36"/>
      <c r="UXH154" s="36"/>
      <c r="UXI154" s="37"/>
      <c r="UXO154" s="34" t="s">
        <v>159</v>
      </c>
      <c r="UXQ154" s="35"/>
      <c r="UXV154" s="36"/>
      <c r="UXW154" s="36"/>
      <c r="UXX154" s="36"/>
      <c r="UXY154" s="37"/>
      <c r="UYE154" s="34" t="s">
        <v>159</v>
      </c>
      <c r="UYG154" s="35"/>
      <c r="UYL154" s="36"/>
      <c r="UYM154" s="36"/>
      <c r="UYN154" s="36"/>
      <c r="UYO154" s="37"/>
      <c r="UYU154" s="34" t="s">
        <v>159</v>
      </c>
      <c r="UYW154" s="35"/>
      <c r="UZB154" s="36"/>
      <c r="UZC154" s="36"/>
      <c r="UZD154" s="36"/>
      <c r="UZE154" s="37"/>
      <c r="UZK154" s="34" t="s">
        <v>159</v>
      </c>
      <c r="UZM154" s="35"/>
      <c r="UZR154" s="36"/>
      <c r="UZS154" s="36"/>
      <c r="UZT154" s="36"/>
      <c r="UZU154" s="37"/>
      <c r="VAA154" s="34" t="s">
        <v>159</v>
      </c>
      <c r="VAC154" s="35"/>
      <c r="VAH154" s="36"/>
      <c r="VAI154" s="36"/>
      <c r="VAJ154" s="36"/>
      <c r="VAK154" s="37"/>
      <c r="VAQ154" s="34" t="s">
        <v>159</v>
      </c>
      <c r="VAS154" s="35"/>
      <c r="VAX154" s="36"/>
      <c r="VAY154" s="36"/>
      <c r="VAZ154" s="36"/>
      <c r="VBA154" s="37"/>
      <c r="VBG154" s="34" t="s">
        <v>159</v>
      </c>
      <c r="VBI154" s="35"/>
      <c r="VBN154" s="36"/>
      <c r="VBO154" s="36"/>
      <c r="VBP154" s="36"/>
      <c r="VBQ154" s="37"/>
      <c r="VBW154" s="34" t="s">
        <v>159</v>
      </c>
      <c r="VBY154" s="35"/>
      <c r="VCD154" s="36"/>
      <c r="VCE154" s="36"/>
      <c r="VCF154" s="36"/>
      <c r="VCG154" s="37"/>
      <c r="VCM154" s="34" t="s">
        <v>159</v>
      </c>
      <c r="VCO154" s="35"/>
      <c r="VCT154" s="36"/>
      <c r="VCU154" s="36"/>
      <c r="VCV154" s="36"/>
      <c r="VCW154" s="37"/>
      <c r="VDC154" s="34" t="s">
        <v>159</v>
      </c>
      <c r="VDE154" s="35"/>
      <c r="VDJ154" s="36"/>
      <c r="VDK154" s="36"/>
      <c r="VDL154" s="36"/>
      <c r="VDM154" s="37"/>
      <c r="VDS154" s="34" t="s">
        <v>159</v>
      </c>
      <c r="VDU154" s="35"/>
      <c r="VDZ154" s="36"/>
      <c r="VEA154" s="36"/>
      <c r="VEB154" s="36"/>
      <c r="VEC154" s="37"/>
      <c r="VEI154" s="34" t="s">
        <v>159</v>
      </c>
      <c r="VEK154" s="35"/>
      <c r="VEP154" s="36"/>
      <c r="VEQ154" s="36"/>
      <c r="VER154" s="36"/>
      <c r="VES154" s="37"/>
      <c r="VEY154" s="34" t="s">
        <v>159</v>
      </c>
      <c r="VFA154" s="35"/>
      <c r="VFF154" s="36"/>
      <c r="VFG154" s="36"/>
      <c r="VFH154" s="36"/>
      <c r="VFI154" s="37"/>
      <c r="VFO154" s="34" t="s">
        <v>159</v>
      </c>
      <c r="VFQ154" s="35"/>
      <c r="VFV154" s="36"/>
      <c r="VFW154" s="36"/>
      <c r="VFX154" s="36"/>
      <c r="VFY154" s="37"/>
      <c r="VGE154" s="34" t="s">
        <v>159</v>
      </c>
      <c r="VGG154" s="35"/>
      <c r="VGL154" s="36"/>
      <c r="VGM154" s="36"/>
      <c r="VGN154" s="36"/>
      <c r="VGO154" s="37"/>
      <c r="VGU154" s="34" t="s">
        <v>159</v>
      </c>
      <c r="VGW154" s="35"/>
      <c r="VHB154" s="36"/>
      <c r="VHC154" s="36"/>
      <c r="VHD154" s="36"/>
      <c r="VHE154" s="37"/>
      <c r="VHK154" s="34" t="s">
        <v>159</v>
      </c>
      <c r="VHM154" s="35"/>
      <c r="VHR154" s="36"/>
      <c r="VHS154" s="36"/>
      <c r="VHT154" s="36"/>
      <c r="VHU154" s="37"/>
      <c r="VIA154" s="34" t="s">
        <v>159</v>
      </c>
      <c r="VIC154" s="35"/>
      <c r="VIH154" s="36"/>
      <c r="VII154" s="36"/>
      <c r="VIJ154" s="36"/>
      <c r="VIK154" s="37"/>
      <c r="VIQ154" s="34" t="s">
        <v>159</v>
      </c>
      <c r="VIS154" s="35"/>
      <c r="VIX154" s="36"/>
      <c r="VIY154" s="36"/>
      <c r="VIZ154" s="36"/>
      <c r="VJA154" s="37"/>
      <c r="VJG154" s="34" t="s">
        <v>159</v>
      </c>
      <c r="VJI154" s="35"/>
      <c r="VJN154" s="36"/>
      <c r="VJO154" s="36"/>
      <c r="VJP154" s="36"/>
      <c r="VJQ154" s="37"/>
      <c r="VJW154" s="34" t="s">
        <v>159</v>
      </c>
      <c r="VJY154" s="35"/>
      <c r="VKD154" s="36"/>
      <c r="VKE154" s="36"/>
      <c r="VKF154" s="36"/>
      <c r="VKG154" s="37"/>
      <c r="VKM154" s="34" t="s">
        <v>159</v>
      </c>
      <c r="VKO154" s="35"/>
      <c r="VKT154" s="36"/>
      <c r="VKU154" s="36"/>
      <c r="VKV154" s="36"/>
      <c r="VKW154" s="37"/>
      <c r="VLC154" s="34" t="s">
        <v>159</v>
      </c>
      <c r="VLE154" s="35"/>
      <c r="VLJ154" s="36"/>
      <c r="VLK154" s="36"/>
      <c r="VLL154" s="36"/>
      <c r="VLM154" s="37"/>
      <c r="VLS154" s="34" t="s">
        <v>159</v>
      </c>
      <c r="VLU154" s="35"/>
      <c r="VLZ154" s="36"/>
      <c r="VMA154" s="36"/>
      <c r="VMB154" s="36"/>
      <c r="VMC154" s="37"/>
      <c r="VMI154" s="34" t="s">
        <v>159</v>
      </c>
      <c r="VMK154" s="35"/>
      <c r="VMP154" s="36"/>
      <c r="VMQ154" s="36"/>
      <c r="VMR154" s="36"/>
      <c r="VMS154" s="37"/>
      <c r="VMY154" s="34" t="s">
        <v>159</v>
      </c>
      <c r="VNA154" s="35"/>
      <c r="VNF154" s="36"/>
      <c r="VNG154" s="36"/>
      <c r="VNH154" s="36"/>
      <c r="VNI154" s="37"/>
      <c r="VNO154" s="34" t="s">
        <v>159</v>
      </c>
      <c r="VNQ154" s="35"/>
      <c r="VNV154" s="36"/>
      <c r="VNW154" s="36"/>
      <c r="VNX154" s="36"/>
      <c r="VNY154" s="37"/>
      <c r="VOE154" s="34" t="s">
        <v>159</v>
      </c>
      <c r="VOG154" s="35"/>
      <c r="VOL154" s="36"/>
      <c r="VOM154" s="36"/>
      <c r="VON154" s="36"/>
      <c r="VOO154" s="37"/>
      <c r="VOU154" s="34" t="s">
        <v>159</v>
      </c>
      <c r="VOW154" s="35"/>
      <c r="VPB154" s="36"/>
      <c r="VPC154" s="36"/>
      <c r="VPD154" s="36"/>
      <c r="VPE154" s="37"/>
      <c r="VPK154" s="34" t="s">
        <v>159</v>
      </c>
      <c r="VPM154" s="35"/>
      <c r="VPR154" s="36"/>
      <c r="VPS154" s="36"/>
      <c r="VPT154" s="36"/>
      <c r="VPU154" s="37"/>
      <c r="VQA154" s="34" t="s">
        <v>159</v>
      </c>
      <c r="VQC154" s="35"/>
      <c r="VQH154" s="36"/>
      <c r="VQI154" s="36"/>
      <c r="VQJ154" s="36"/>
      <c r="VQK154" s="37"/>
      <c r="VQQ154" s="34" t="s">
        <v>159</v>
      </c>
      <c r="VQS154" s="35"/>
      <c r="VQX154" s="36"/>
      <c r="VQY154" s="36"/>
      <c r="VQZ154" s="36"/>
      <c r="VRA154" s="37"/>
      <c r="VRG154" s="34" t="s">
        <v>159</v>
      </c>
      <c r="VRI154" s="35"/>
      <c r="VRN154" s="36"/>
      <c r="VRO154" s="36"/>
      <c r="VRP154" s="36"/>
      <c r="VRQ154" s="37"/>
      <c r="VRW154" s="34" t="s">
        <v>159</v>
      </c>
      <c r="VRY154" s="35"/>
      <c r="VSD154" s="36"/>
      <c r="VSE154" s="36"/>
      <c r="VSF154" s="36"/>
      <c r="VSG154" s="37"/>
      <c r="VSM154" s="34" t="s">
        <v>159</v>
      </c>
      <c r="VSO154" s="35"/>
      <c r="VST154" s="36"/>
      <c r="VSU154" s="36"/>
      <c r="VSV154" s="36"/>
      <c r="VSW154" s="37"/>
      <c r="VTC154" s="34" t="s">
        <v>159</v>
      </c>
      <c r="VTE154" s="35"/>
      <c r="VTJ154" s="36"/>
      <c r="VTK154" s="36"/>
      <c r="VTL154" s="36"/>
      <c r="VTM154" s="37"/>
      <c r="VTS154" s="34" t="s">
        <v>159</v>
      </c>
      <c r="VTU154" s="35"/>
      <c r="VTZ154" s="36"/>
      <c r="VUA154" s="36"/>
      <c r="VUB154" s="36"/>
      <c r="VUC154" s="37"/>
      <c r="VUI154" s="34" t="s">
        <v>159</v>
      </c>
      <c r="VUK154" s="35"/>
      <c r="VUP154" s="36"/>
      <c r="VUQ154" s="36"/>
      <c r="VUR154" s="36"/>
      <c r="VUS154" s="37"/>
      <c r="VUY154" s="34" t="s">
        <v>159</v>
      </c>
      <c r="VVA154" s="35"/>
      <c r="VVF154" s="36"/>
      <c r="VVG154" s="36"/>
      <c r="VVH154" s="36"/>
      <c r="VVI154" s="37"/>
      <c r="VVO154" s="34" t="s">
        <v>159</v>
      </c>
      <c r="VVQ154" s="35"/>
      <c r="VVV154" s="36"/>
      <c r="VVW154" s="36"/>
      <c r="VVX154" s="36"/>
      <c r="VVY154" s="37"/>
      <c r="VWE154" s="34" t="s">
        <v>159</v>
      </c>
      <c r="VWG154" s="35"/>
      <c r="VWL154" s="36"/>
      <c r="VWM154" s="36"/>
      <c r="VWN154" s="36"/>
      <c r="VWO154" s="37"/>
      <c r="VWU154" s="34" t="s">
        <v>159</v>
      </c>
      <c r="VWW154" s="35"/>
      <c r="VXB154" s="36"/>
      <c r="VXC154" s="36"/>
      <c r="VXD154" s="36"/>
      <c r="VXE154" s="37"/>
      <c r="VXK154" s="34" t="s">
        <v>159</v>
      </c>
      <c r="VXM154" s="35"/>
      <c r="VXR154" s="36"/>
      <c r="VXS154" s="36"/>
      <c r="VXT154" s="36"/>
      <c r="VXU154" s="37"/>
      <c r="VYA154" s="34" t="s">
        <v>159</v>
      </c>
      <c r="VYC154" s="35"/>
      <c r="VYH154" s="36"/>
      <c r="VYI154" s="36"/>
      <c r="VYJ154" s="36"/>
      <c r="VYK154" s="37"/>
      <c r="VYQ154" s="34" t="s">
        <v>159</v>
      </c>
      <c r="VYS154" s="35"/>
      <c r="VYX154" s="36"/>
      <c r="VYY154" s="36"/>
      <c r="VYZ154" s="36"/>
      <c r="VZA154" s="37"/>
      <c r="VZG154" s="34" t="s">
        <v>159</v>
      </c>
      <c r="VZI154" s="35"/>
      <c r="VZN154" s="36"/>
      <c r="VZO154" s="36"/>
      <c r="VZP154" s="36"/>
      <c r="VZQ154" s="37"/>
      <c r="VZW154" s="34" t="s">
        <v>159</v>
      </c>
      <c r="VZY154" s="35"/>
      <c r="WAD154" s="36"/>
      <c r="WAE154" s="36"/>
      <c r="WAF154" s="36"/>
      <c r="WAG154" s="37"/>
      <c r="WAM154" s="34" t="s">
        <v>159</v>
      </c>
      <c r="WAO154" s="35"/>
      <c r="WAT154" s="36"/>
      <c r="WAU154" s="36"/>
      <c r="WAV154" s="36"/>
      <c r="WAW154" s="37"/>
      <c r="WBC154" s="34" t="s">
        <v>159</v>
      </c>
      <c r="WBE154" s="35"/>
      <c r="WBJ154" s="36"/>
      <c r="WBK154" s="36"/>
      <c r="WBL154" s="36"/>
      <c r="WBM154" s="37"/>
      <c r="WBS154" s="34" t="s">
        <v>159</v>
      </c>
      <c r="WBU154" s="35"/>
      <c r="WBZ154" s="36"/>
      <c r="WCA154" s="36"/>
      <c r="WCB154" s="36"/>
      <c r="WCC154" s="37"/>
      <c r="WCI154" s="34" t="s">
        <v>159</v>
      </c>
      <c r="WCK154" s="35"/>
      <c r="WCP154" s="36"/>
      <c r="WCQ154" s="36"/>
      <c r="WCR154" s="36"/>
      <c r="WCS154" s="37"/>
      <c r="WCY154" s="34" t="s">
        <v>159</v>
      </c>
      <c r="WDA154" s="35"/>
      <c r="WDF154" s="36"/>
      <c r="WDG154" s="36"/>
      <c r="WDH154" s="36"/>
      <c r="WDI154" s="37"/>
      <c r="WDO154" s="34" t="s">
        <v>159</v>
      </c>
      <c r="WDQ154" s="35"/>
      <c r="WDV154" s="36"/>
      <c r="WDW154" s="36"/>
      <c r="WDX154" s="36"/>
      <c r="WDY154" s="37"/>
      <c r="WEE154" s="34" t="s">
        <v>159</v>
      </c>
      <c r="WEG154" s="35"/>
      <c r="WEL154" s="36"/>
      <c r="WEM154" s="36"/>
      <c r="WEN154" s="36"/>
      <c r="WEO154" s="37"/>
      <c r="WEU154" s="34" t="s">
        <v>159</v>
      </c>
      <c r="WEW154" s="35"/>
      <c r="WFB154" s="36"/>
      <c r="WFC154" s="36"/>
      <c r="WFD154" s="36"/>
      <c r="WFE154" s="37"/>
      <c r="WFK154" s="34" t="s">
        <v>159</v>
      </c>
      <c r="WFM154" s="35"/>
      <c r="WFR154" s="36"/>
      <c r="WFS154" s="36"/>
      <c r="WFT154" s="36"/>
      <c r="WFU154" s="37"/>
      <c r="WGA154" s="34" t="s">
        <v>159</v>
      </c>
      <c r="WGC154" s="35"/>
      <c r="WGH154" s="36"/>
      <c r="WGI154" s="36"/>
      <c r="WGJ154" s="36"/>
      <c r="WGK154" s="37"/>
      <c r="WGQ154" s="34" t="s">
        <v>159</v>
      </c>
      <c r="WGS154" s="35"/>
      <c r="WGX154" s="36"/>
      <c r="WGY154" s="36"/>
      <c r="WGZ154" s="36"/>
      <c r="WHA154" s="37"/>
      <c r="WHG154" s="34" t="s">
        <v>159</v>
      </c>
      <c r="WHI154" s="35"/>
      <c r="WHN154" s="36"/>
      <c r="WHO154" s="36"/>
      <c r="WHP154" s="36"/>
      <c r="WHQ154" s="37"/>
      <c r="WHW154" s="34" t="s">
        <v>159</v>
      </c>
      <c r="WHY154" s="35"/>
      <c r="WID154" s="36"/>
      <c r="WIE154" s="36"/>
      <c r="WIF154" s="36"/>
      <c r="WIG154" s="37"/>
      <c r="WIM154" s="34" t="s">
        <v>159</v>
      </c>
      <c r="WIO154" s="35"/>
      <c r="WIT154" s="36"/>
      <c r="WIU154" s="36"/>
      <c r="WIV154" s="36"/>
      <c r="WIW154" s="37"/>
      <c r="WJC154" s="34" t="s">
        <v>159</v>
      </c>
      <c r="WJE154" s="35"/>
      <c r="WJJ154" s="36"/>
      <c r="WJK154" s="36"/>
      <c r="WJL154" s="36"/>
      <c r="WJM154" s="37"/>
      <c r="WJS154" s="34" t="s">
        <v>159</v>
      </c>
      <c r="WJU154" s="35"/>
      <c r="WJZ154" s="36"/>
      <c r="WKA154" s="36"/>
      <c r="WKB154" s="36"/>
      <c r="WKC154" s="37"/>
      <c r="WKI154" s="34" t="s">
        <v>159</v>
      </c>
      <c r="WKK154" s="35"/>
      <c r="WKP154" s="36"/>
      <c r="WKQ154" s="36"/>
      <c r="WKR154" s="36"/>
      <c r="WKS154" s="37"/>
      <c r="WKY154" s="34" t="s">
        <v>159</v>
      </c>
      <c r="WLA154" s="35"/>
      <c r="WLF154" s="36"/>
      <c r="WLG154" s="36"/>
      <c r="WLH154" s="36"/>
      <c r="WLI154" s="37"/>
      <c r="WLO154" s="34" t="s">
        <v>159</v>
      </c>
      <c r="WLQ154" s="35"/>
      <c r="WLV154" s="36"/>
      <c r="WLW154" s="36"/>
      <c r="WLX154" s="36"/>
      <c r="WLY154" s="37"/>
      <c r="WME154" s="34" t="s">
        <v>159</v>
      </c>
      <c r="WMG154" s="35"/>
      <c r="WML154" s="36"/>
      <c r="WMM154" s="36"/>
      <c r="WMN154" s="36"/>
      <c r="WMO154" s="37"/>
      <c r="WMU154" s="34" t="s">
        <v>159</v>
      </c>
      <c r="WMW154" s="35"/>
      <c r="WNB154" s="36"/>
      <c r="WNC154" s="36"/>
      <c r="WND154" s="36"/>
      <c r="WNE154" s="37"/>
      <c r="WNK154" s="34" t="s">
        <v>159</v>
      </c>
      <c r="WNM154" s="35"/>
      <c r="WNR154" s="36"/>
      <c r="WNS154" s="36"/>
      <c r="WNT154" s="36"/>
      <c r="WNU154" s="37"/>
      <c r="WOA154" s="34" t="s">
        <v>159</v>
      </c>
      <c r="WOC154" s="35"/>
      <c r="WOH154" s="36"/>
      <c r="WOI154" s="36"/>
      <c r="WOJ154" s="36"/>
      <c r="WOK154" s="37"/>
      <c r="WOQ154" s="34" t="s">
        <v>159</v>
      </c>
      <c r="WOS154" s="35"/>
      <c r="WOX154" s="36"/>
      <c r="WOY154" s="36"/>
      <c r="WOZ154" s="36"/>
      <c r="WPA154" s="37"/>
      <c r="WPG154" s="34" t="s">
        <v>159</v>
      </c>
      <c r="WPI154" s="35"/>
      <c r="WPN154" s="36"/>
      <c r="WPO154" s="36"/>
      <c r="WPP154" s="36"/>
      <c r="WPQ154" s="37"/>
      <c r="WPW154" s="34" t="s">
        <v>159</v>
      </c>
      <c r="WPY154" s="35"/>
      <c r="WQD154" s="36"/>
      <c r="WQE154" s="36"/>
      <c r="WQF154" s="36"/>
      <c r="WQG154" s="37"/>
      <c r="WQM154" s="34" t="s">
        <v>159</v>
      </c>
      <c r="WQO154" s="35"/>
      <c r="WQT154" s="36"/>
      <c r="WQU154" s="36"/>
      <c r="WQV154" s="36"/>
      <c r="WQW154" s="37"/>
      <c r="WRC154" s="34" t="s">
        <v>159</v>
      </c>
      <c r="WRE154" s="35"/>
      <c r="WRJ154" s="36"/>
      <c r="WRK154" s="36"/>
      <c r="WRL154" s="36"/>
      <c r="WRM154" s="37"/>
      <c r="WRS154" s="34" t="s">
        <v>159</v>
      </c>
      <c r="WRU154" s="35"/>
      <c r="WRZ154" s="36"/>
      <c r="WSA154" s="36"/>
      <c r="WSB154" s="36"/>
      <c r="WSC154" s="37"/>
      <c r="WSI154" s="34" t="s">
        <v>159</v>
      </c>
      <c r="WSK154" s="35"/>
      <c r="WSP154" s="36"/>
      <c r="WSQ154" s="36"/>
      <c r="WSR154" s="36"/>
      <c r="WSS154" s="37"/>
      <c r="WSY154" s="34" t="s">
        <v>159</v>
      </c>
      <c r="WTA154" s="35"/>
      <c r="WTF154" s="36"/>
      <c r="WTG154" s="36"/>
      <c r="WTH154" s="36"/>
      <c r="WTI154" s="37"/>
      <c r="WTO154" s="34" t="s">
        <v>159</v>
      </c>
      <c r="WTQ154" s="35"/>
      <c r="WTV154" s="36"/>
      <c r="WTW154" s="36"/>
      <c r="WTX154" s="36"/>
      <c r="WTY154" s="37"/>
      <c r="WUE154" s="34" t="s">
        <v>159</v>
      </c>
      <c r="WUG154" s="35"/>
      <c r="WUL154" s="36"/>
      <c r="WUM154" s="36"/>
      <c r="WUN154" s="36"/>
      <c r="WUO154" s="37"/>
      <c r="WUU154" s="34" t="s">
        <v>159</v>
      </c>
      <c r="WUW154" s="35"/>
      <c r="WVB154" s="36"/>
      <c r="WVC154" s="36"/>
      <c r="WVD154" s="36"/>
      <c r="WVE154" s="37"/>
      <c r="WVK154" s="34" t="s">
        <v>159</v>
      </c>
      <c r="WVM154" s="35"/>
      <c r="WVR154" s="36"/>
      <c r="WVS154" s="36"/>
      <c r="WVT154" s="36"/>
      <c r="WVU154" s="37"/>
      <c r="WWA154" s="34" t="s">
        <v>159</v>
      </c>
      <c r="WWC154" s="35"/>
      <c r="WWH154" s="36"/>
      <c r="WWI154" s="36"/>
      <c r="WWJ154" s="36"/>
      <c r="WWK154" s="37"/>
      <c r="WWQ154" s="34" t="s">
        <v>159</v>
      </c>
      <c r="WWS154" s="35"/>
      <c r="WWX154" s="36"/>
      <c r="WWY154" s="36"/>
      <c r="WWZ154" s="36"/>
      <c r="WXA154" s="37"/>
      <c r="WXG154" s="34" t="s">
        <v>159</v>
      </c>
      <c r="WXI154" s="35"/>
      <c r="WXN154" s="36"/>
      <c r="WXO154" s="36"/>
      <c r="WXP154" s="36"/>
      <c r="WXQ154" s="37"/>
      <c r="WXW154" s="34" t="s">
        <v>159</v>
      </c>
      <c r="WXY154" s="35"/>
      <c r="WYD154" s="36"/>
      <c r="WYE154" s="36"/>
      <c r="WYF154" s="36"/>
      <c r="WYG154" s="37"/>
      <c r="WYM154" s="34" t="s">
        <v>159</v>
      </c>
      <c r="WYO154" s="35"/>
      <c r="WYT154" s="36"/>
      <c r="WYU154" s="36"/>
      <c r="WYV154" s="36"/>
      <c r="WYW154" s="37"/>
      <c r="WZC154" s="34" t="s">
        <v>159</v>
      </c>
      <c r="WZE154" s="35"/>
      <c r="WZJ154" s="36"/>
      <c r="WZK154" s="36"/>
      <c r="WZL154" s="36"/>
      <c r="WZM154" s="37"/>
      <c r="WZS154" s="34" t="s">
        <v>159</v>
      </c>
      <c r="WZU154" s="35"/>
      <c r="WZZ154" s="36"/>
      <c r="XAA154" s="36"/>
      <c r="XAB154" s="36"/>
      <c r="XAC154" s="37"/>
      <c r="XAI154" s="34" t="s">
        <v>159</v>
      </c>
      <c r="XAK154" s="35"/>
      <c r="XAP154" s="36"/>
      <c r="XAQ154" s="36"/>
      <c r="XAR154" s="36"/>
      <c r="XAS154" s="37"/>
      <c r="XAY154" s="34" t="s">
        <v>159</v>
      </c>
      <c r="XBA154" s="35"/>
      <c r="XBF154" s="36"/>
      <c r="XBG154" s="36"/>
      <c r="XBH154" s="36"/>
      <c r="XBI154" s="37"/>
      <c r="XBO154" s="34" t="s">
        <v>159</v>
      </c>
      <c r="XBQ154" s="35"/>
      <c r="XBV154" s="36"/>
      <c r="XBW154" s="36"/>
      <c r="XBX154" s="36"/>
      <c r="XBY154" s="37"/>
      <c r="XCE154" s="34" t="s">
        <v>159</v>
      </c>
      <c r="XCG154" s="35"/>
      <c r="XCL154" s="36"/>
      <c r="XCM154" s="36"/>
      <c r="XCN154" s="36"/>
      <c r="XCO154" s="37"/>
      <c r="XCU154" s="34" t="s">
        <v>159</v>
      </c>
      <c r="XCW154" s="35"/>
      <c r="XDB154" s="36"/>
      <c r="XDC154" s="36"/>
      <c r="XDD154" s="36"/>
      <c r="XDE154" s="37"/>
      <c r="XDK154" s="34" t="s">
        <v>159</v>
      </c>
      <c r="XDM154" s="35"/>
      <c r="XDR154" s="36"/>
      <c r="XDS154" s="36"/>
      <c r="XDT154" s="36"/>
      <c r="XDU154" s="37"/>
      <c r="XEA154" s="34" t="s">
        <v>159</v>
      </c>
      <c r="XEC154" s="35"/>
      <c r="XEH154" s="36"/>
      <c r="XEI154" s="36"/>
      <c r="XEJ154" s="36"/>
      <c r="XEK154" s="37"/>
      <c r="XEQ154" s="34" t="s">
        <v>159</v>
      </c>
      <c r="XES154" s="35"/>
      <c r="XEX154" s="36"/>
      <c r="XEY154" s="36"/>
      <c r="XEZ154" s="36"/>
      <c r="XFA154" s="37"/>
    </row>
    <row r="155" spans="1:16384" outlineLevel="1" x14ac:dyDescent="0.25">
      <c r="A155" s="29"/>
      <c r="B155" s="29"/>
      <c r="C155" s="29"/>
      <c r="D155" s="38" t="s">
        <v>160</v>
      </c>
      <c r="E155" s="39"/>
      <c r="F155" s="29"/>
      <c r="G155" s="40"/>
      <c r="H155" s="40"/>
      <c r="I155" s="40"/>
      <c r="J155" s="41"/>
      <c r="K155" s="41"/>
      <c r="L155" s="41"/>
      <c r="M155" s="41"/>
      <c r="N155" s="42"/>
      <c r="O155" s="29"/>
      <c r="P155" s="29"/>
      <c r="Q155" s="29"/>
      <c r="R155" s="29"/>
      <c r="S155" s="29"/>
      <c r="T155" s="38" t="s">
        <v>160</v>
      </c>
      <c r="U155" s="39"/>
      <c r="V155" s="29"/>
      <c r="W155" s="40"/>
      <c r="X155" s="40"/>
      <c r="Y155" s="40"/>
      <c r="Z155" s="41"/>
      <c r="AA155" s="41"/>
      <c r="AB155" s="41"/>
      <c r="AC155" s="41"/>
      <c r="AD155" s="42"/>
      <c r="AE155" s="29"/>
      <c r="AF155" s="29"/>
      <c r="AG155" s="29"/>
      <c r="AH155" s="29"/>
      <c r="AI155" s="29"/>
      <c r="AJ155" s="38" t="s">
        <v>160</v>
      </c>
      <c r="AK155" s="39"/>
      <c r="AL155" s="29"/>
      <c r="AM155" s="40"/>
      <c r="AN155" s="40"/>
      <c r="AO155" s="40"/>
      <c r="AP155" s="41"/>
      <c r="AQ155" s="41"/>
      <c r="AR155" s="41"/>
      <c r="AS155" s="41"/>
      <c r="AT155" s="42"/>
      <c r="AU155" s="29"/>
      <c r="AV155" s="29"/>
      <c r="AW155" s="29"/>
      <c r="AX155" s="29"/>
      <c r="AY155" s="29"/>
      <c r="AZ155" s="38" t="s">
        <v>160</v>
      </c>
      <c r="BA155" s="39"/>
      <c r="BB155" s="29"/>
      <c r="BC155" s="40"/>
      <c r="BD155" s="40"/>
      <c r="BE155" s="40"/>
      <c r="BF155" s="41"/>
      <c r="BG155" s="41"/>
      <c r="BH155" s="41"/>
      <c r="BI155" s="41"/>
      <c r="BJ155" s="42"/>
      <c r="BK155" s="29"/>
      <c r="BL155" s="29"/>
      <c r="BM155" s="29"/>
      <c r="BN155" s="29"/>
      <c r="BO155" s="29"/>
      <c r="BP155" s="38" t="s">
        <v>160</v>
      </c>
      <c r="BQ155" s="39"/>
      <c r="BR155" s="29"/>
      <c r="BS155" s="40"/>
      <c r="BT155" s="40"/>
      <c r="BU155" s="40"/>
      <c r="BV155" s="41"/>
      <c r="BW155" s="41"/>
      <c r="BX155" s="41"/>
      <c r="BY155" s="41"/>
      <c r="BZ155" s="42"/>
      <c r="CA155" s="29"/>
      <c r="CB155" s="29"/>
      <c r="CC155" s="29"/>
      <c r="CD155" s="29"/>
      <c r="CE155" s="29"/>
      <c r="CF155" s="38" t="s">
        <v>160</v>
      </c>
      <c r="CG155" s="39"/>
      <c r="CH155" s="29"/>
      <c r="CI155" s="40"/>
      <c r="CJ155" s="40"/>
      <c r="CK155" s="40"/>
      <c r="CL155" s="41"/>
      <c r="CM155" s="41"/>
      <c r="CN155" s="41"/>
      <c r="CO155" s="41"/>
      <c r="CP155" s="42"/>
      <c r="CQ155" s="29"/>
      <c r="CR155" s="29"/>
      <c r="CS155" s="29"/>
      <c r="CT155" s="29"/>
      <c r="CU155" s="29"/>
      <c r="CV155" s="38" t="s">
        <v>160</v>
      </c>
      <c r="CW155" s="39"/>
      <c r="CX155" s="29"/>
      <c r="CY155" s="40"/>
      <c r="CZ155" s="40"/>
      <c r="DA155" s="40"/>
      <c r="DB155" s="41"/>
      <c r="DC155" s="41"/>
      <c r="DD155" s="41"/>
      <c r="DE155" s="41"/>
      <c r="DF155" s="42"/>
      <c r="DG155" s="29"/>
      <c r="DH155" s="29"/>
      <c r="DI155" s="29"/>
      <c r="DJ155" s="29"/>
      <c r="DK155" s="29"/>
      <c r="DL155" s="38" t="s">
        <v>160</v>
      </c>
      <c r="DM155" s="39"/>
      <c r="DN155" s="29"/>
      <c r="DO155" s="40"/>
      <c r="DP155" s="40"/>
      <c r="DQ155" s="40"/>
      <c r="DR155" s="41"/>
      <c r="DS155" s="41"/>
      <c r="DT155" s="41"/>
      <c r="DU155" s="41"/>
      <c r="DV155" s="42"/>
      <c r="DW155" s="29"/>
      <c r="DX155" s="29"/>
      <c r="DY155" s="29"/>
      <c r="DZ155" s="29"/>
      <c r="EA155" s="29"/>
      <c r="EB155" s="38" t="s">
        <v>160</v>
      </c>
      <c r="EC155" s="39"/>
      <c r="ED155" s="29"/>
      <c r="EE155" s="40"/>
      <c r="EF155" s="40"/>
      <c r="EG155" s="40"/>
      <c r="EH155" s="41"/>
      <c r="EI155" s="41"/>
      <c r="EJ155" s="41"/>
      <c r="EK155" s="41"/>
      <c r="EL155" s="42"/>
      <c r="EM155" s="29"/>
      <c r="EN155" s="29"/>
      <c r="EO155" s="29"/>
      <c r="EP155" s="29"/>
      <c r="EQ155" s="29"/>
      <c r="ER155" s="38" t="s">
        <v>160</v>
      </c>
      <c r="ES155" s="39"/>
      <c r="ET155" s="29"/>
      <c r="EU155" s="40"/>
      <c r="EV155" s="40"/>
      <c r="EW155" s="40"/>
      <c r="EX155" s="41"/>
      <c r="EY155" s="41"/>
      <c r="EZ155" s="41"/>
      <c r="FA155" s="41"/>
      <c r="FB155" s="42"/>
      <c r="FC155" s="29"/>
      <c r="FD155" s="29"/>
      <c r="FE155" s="29"/>
      <c r="FF155" s="29"/>
      <c r="FG155" s="29"/>
      <c r="FH155" s="38" t="s">
        <v>160</v>
      </c>
      <c r="FI155" s="39"/>
      <c r="FJ155" s="29"/>
      <c r="FK155" s="40"/>
      <c r="FL155" s="40"/>
      <c r="FM155" s="40"/>
      <c r="FN155" s="41"/>
      <c r="FO155" s="41"/>
      <c r="FP155" s="41"/>
      <c r="FQ155" s="41"/>
      <c r="FR155" s="42"/>
      <c r="FS155" s="29"/>
      <c r="FT155" s="29"/>
      <c r="FU155" s="29"/>
      <c r="FV155" s="29"/>
      <c r="FW155" s="29"/>
      <c r="FX155" s="38" t="s">
        <v>160</v>
      </c>
      <c r="FY155" s="39"/>
      <c r="FZ155" s="29"/>
      <c r="GA155" s="40"/>
      <c r="GB155" s="40"/>
      <c r="GC155" s="40"/>
      <c r="GD155" s="41"/>
      <c r="GE155" s="41"/>
      <c r="GF155" s="41"/>
      <c r="GG155" s="41"/>
      <c r="GH155" s="42"/>
      <c r="GI155" s="29"/>
      <c r="GJ155" s="29"/>
      <c r="GK155" s="29"/>
      <c r="GL155" s="29"/>
      <c r="GM155" s="29"/>
      <c r="GN155" s="38" t="s">
        <v>160</v>
      </c>
      <c r="GO155" s="39"/>
      <c r="GP155" s="29"/>
      <c r="GQ155" s="40"/>
      <c r="GR155" s="40"/>
      <c r="GS155" s="40"/>
      <c r="GT155" s="41"/>
      <c r="GU155" s="41"/>
      <c r="GV155" s="41"/>
      <c r="GW155" s="41"/>
      <c r="GX155" s="42"/>
      <c r="GY155" s="29"/>
      <c r="GZ155" s="29"/>
      <c r="HA155" s="29"/>
      <c r="HB155" s="29"/>
      <c r="HC155" s="29"/>
      <c r="HD155" s="38" t="s">
        <v>160</v>
      </c>
      <c r="HE155" s="39"/>
      <c r="HF155" s="29"/>
      <c r="HG155" s="40"/>
      <c r="HH155" s="40"/>
      <c r="HI155" s="40"/>
      <c r="HJ155" s="41"/>
      <c r="HK155" s="41"/>
      <c r="HL155" s="41"/>
      <c r="HM155" s="41"/>
      <c r="HN155" s="42"/>
      <c r="HO155" s="29"/>
      <c r="HP155" s="29"/>
      <c r="HQ155" s="29"/>
      <c r="HR155" s="29"/>
      <c r="HS155" s="29"/>
      <c r="HT155" s="38" t="s">
        <v>160</v>
      </c>
      <c r="HU155" s="39"/>
      <c r="HV155" s="29"/>
      <c r="HW155" s="40"/>
      <c r="HX155" s="40"/>
      <c r="HY155" s="40"/>
      <c r="HZ155" s="41"/>
      <c r="IA155" s="41"/>
      <c r="IB155" s="41"/>
      <c r="IC155" s="41"/>
      <c r="ID155" s="42"/>
      <c r="IE155" s="29"/>
      <c r="IF155" s="29"/>
      <c r="IG155" s="29"/>
      <c r="IH155" s="29"/>
      <c r="II155" s="29"/>
      <c r="IJ155" s="38" t="s">
        <v>160</v>
      </c>
      <c r="IK155" s="39"/>
      <c r="IL155" s="29"/>
      <c r="IM155" s="40"/>
      <c r="IN155" s="40"/>
      <c r="IO155" s="40"/>
      <c r="IP155" s="41"/>
      <c r="IQ155" s="41"/>
      <c r="IR155" s="41"/>
      <c r="IS155" s="41"/>
      <c r="IT155" s="42"/>
      <c r="IU155" s="29"/>
      <c r="IV155" s="29"/>
      <c r="IW155" s="29"/>
      <c r="IX155" s="29"/>
      <c r="IY155" s="29"/>
      <c r="IZ155" s="38" t="s">
        <v>160</v>
      </c>
      <c r="JA155" s="39"/>
      <c r="JB155" s="29"/>
      <c r="JC155" s="40"/>
      <c r="JD155" s="40"/>
      <c r="JE155" s="40"/>
      <c r="JF155" s="41"/>
      <c r="JG155" s="41"/>
      <c r="JH155" s="41"/>
      <c r="JI155" s="41"/>
      <c r="JJ155" s="42"/>
      <c r="JK155" s="29"/>
      <c r="JL155" s="29"/>
      <c r="JM155" s="29"/>
      <c r="JN155" s="29"/>
      <c r="JO155" s="29"/>
      <c r="JP155" s="38" t="s">
        <v>160</v>
      </c>
      <c r="JQ155" s="39"/>
      <c r="JR155" s="29"/>
      <c r="JS155" s="40"/>
      <c r="JT155" s="40"/>
      <c r="JU155" s="40"/>
      <c r="JV155" s="41"/>
      <c r="JW155" s="41"/>
      <c r="JX155" s="41"/>
      <c r="JY155" s="41"/>
      <c r="JZ155" s="42"/>
      <c r="KA155" s="29"/>
      <c r="KB155" s="29"/>
      <c r="KC155" s="29"/>
      <c r="KD155" s="29"/>
      <c r="KE155" s="29"/>
      <c r="KF155" s="38" t="s">
        <v>160</v>
      </c>
      <c r="KG155" s="39"/>
      <c r="KH155" s="29"/>
      <c r="KI155" s="40"/>
      <c r="KJ155" s="40"/>
      <c r="KK155" s="40"/>
      <c r="KL155" s="41"/>
      <c r="KM155" s="41"/>
      <c r="KN155" s="41"/>
      <c r="KO155" s="41"/>
      <c r="KP155" s="42"/>
      <c r="KQ155" s="29"/>
      <c r="KR155" s="29"/>
      <c r="KS155" s="29"/>
      <c r="KT155" s="29"/>
      <c r="KU155" s="29"/>
      <c r="KV155" s="38" t="s">
        <v>160</v>
      </c>
      <c r="KW155" s="39"/>
      <c r="KX155" s="29"/>
      <c r="KY155" s="40"/>
      <c r="KZ155" s="40"/>
      <c r="LA155" s="40"/>
      <c r="LB155" s="41"/>
      <c r="LC155" s="41"/>
      <c r="LD155" s="41"/>
      <c r="LE155" s="41"/>
      <c r="LF155" s="42"/>
      <c r="LG155" s="29"/>
      <c r="LH155" s="29"/>
      <c r="LI155" s="29"/>
      <c r="LJ155" s="29"/>
      <c r="LK155" s="29"/>
      <c r="LL155" s="38" t="s">
        <v>160</v>
      </c>
      <c r="LM155" s="39"/>
      <c r="LN155" s="29"/>
      <c r="LO155" s="40"/>
      <c r="LP155" s="40"/>
      <c r="LQ155" s="40"/>
      <c r="LR155" s="41"/>
      <c r="LS155" s="41"/>
      <c r="LT155" s="41"/>
      <c r="LU155" s="41"/>
      <c r="LV155" s="42"/>
      <c r="LW155" s="29"/>
      <c r="LX155" s="29"/>
      <c r="LY155" s="29"/>
      <c r="LZ155" s="29"/>
      <c r="MA155" s="29"/>
      <c r="MB155" s="38" t="s">
        <v>160</v>
      </c>
      <c r="MC155" s="39"/>
      <c r="MD155" s="29"/>
      <c r="ME155" s="40"/>
      <c r="MF155" s="40"/>
      <c r="MG155" s="40"/>
      <c r="MH155" s="41"/>
      <c r="MI155" s="41"/>
      <c r="MJ155" s="41"/>
      <c r="MK155" s="41"/>
      <c r="ML155" s="42"/>
      <c r="MM155" s="29"/>
      <c r="MN155" s="29"/>
      <c r="MO155" s="29"/>
      <c r="MP155" s="29"/>
      <c r="MQ155" s="29"/>
      <c r="MR155" s="38" t="s">
        <v>160</v>
      </c>
      <c r="MS155" s="39"/>
      <c r="MT155" s="29"/>
      <c r="MU155" s="40"/>
      <c r="MV155" s="40"/>
      <c r="MW155" s="40"/>
      <c r="MX155" s="41"/>
      <c r="MY155" s="41"/>
      <c r="MZ155" s="41"/>
      <c r="NA155" s="41"/>
      <c r="NB155" s="42"/>
      <c r="NC155" s="29"/>
      <c r="ND155" s="29"/>
      <c r="NE155" s="29"/>
      <c r="NF155" s="29"/>
      <c r="NG155" s="29"/>
      <c r="NH155" s="38" t="s">
        <v>160</v>
      </c>
      <c r="NI155" s="39"/>
      <c r="NJ155" s="29"/>
      <c r="NK155" s="40"/>
      <c r="NL155" s="40"/>
      <c r="NM155" s="40"/>
      <c r="NN155" s="41"/>
      <c r="NO155" s="41"/>
      <c r="NP155" s="41"/>
      <c r="NQ155" s="41"/>
      <c r="NR155" s="42"/>
      <c r="NS155" s="29"/>
      <c r="NT155" s="29"/>
      <c r="NU155" s="29"/>
      <c r="NV155" s="29"/>
      <c r="NW155" s="29"/>
      <c r="NX155" s="38" t="s">
        <v>160</v>
      </c>
      <c r="NY155" s="39"/>
      <c r="NZ155" s="29"/>
      <c r="OA155" s="40"/>
      <c r="OB155" s="40"/>
      <c r="OC155" s="40"/>
      <c r="OD155" s="41"/>
      <c r="OE155" s="41"/>
      <c r="OF155" s="41"/>
      <c r="OG155" s="41"/>
      <c r="OH155" s="42"/>
      <c r="OI155" s="29"/>
      <c r="OJ155" s="29"/>
      <c r="OK155" s="29"/>
      <c r="OL155" s="29"/>
      <c r="OM155" s="29"/>
      <c r="ON155" s="38" t="s">
        <v>160</v>
      </c>
      <c r="OO155" s="39"/>
      <c r="OP155" s="29"/>
      <c r="OQ155" s="40"/>
      <c r="OR155" s="40"/>
      <c r="OS155" s="40"/>
      <c r="OT155" s="41"/>
      <c r="OU155" s="41"/>
      <c r="OV155" s="41"/>
      <c r="OW155" s="41"/>
      <c r="OX155" s="42"/>
      <c r="OY155" s="29"/>
      <c r="OZ155" s="29"/>
      <c r="PA155" s="29"/>
      <c r="PB155" s="29"/>
      <c r="PC155" s="29"/>
      <c r="PD155" s="38" t="s">
        <v>160</v>
      </c>
      <c r="PE155" s="39"/>
      <c r="PF155" s="29"/>
      <c r="PG155" s="40"/>
      <c r="PH155" s="40"/>
      <c r="PI155" s="40"/>
      <c r="PJ155" s="41"/>
      <c r="PK155" s="41"/>
      <c r="PL155" s="41"/>
      <c r="PM155" s="41"/>
      <c r="PN155" s="42"/>
      <c r="PO155" s="29"/>
      <c r="PP155" s="29"/>
      <c r="PQ155" s="29"/>
      <c r="PR155" s="29"/>
      <c r="PS155" s="29"/>
      <c r="PT155" s="38" t="s">
        <v>160</v>
      </c>
      <c r="PU155" s="39"/>
      <c r="PV155" s="29"/>
      <c r="PW155" s="40"/>
      <c r="PX155" s="40"/>
      <c r="PY155" s="40"/>
      <c r="PZ155" s="41"/>
      <c r="QA155" s="41"/>
      <c r="QB155" s="41"/>
      <c r="QC155" s="41"/>
      <c r="QD155" s="42"/>
      <c r="QE155" s="29"/>
      <c r="QF155" s="29"/>
      <c r="QG155" s="29"/>
      <c r="QH155" s="29"/>
      <c r="QI155" s="29"/>
      <c r="QJ155" s="38" t="s">
        <v>160</v>
      </c>
      <c r="QK155" s="39"/>
      <c r="QL155" s="29"/>
      <c r="QM155" s="40"/>
      <c r="QN155" s="40"/>
      <c r="QO155" s="40"/>
      <c r="QP155" s="41"/>
      <c r="QQ155" s="41"/>
      <c r="QR155" s="41"/>
      <c r="QS155" s="41"/>
      <c r="QT155" s="42"/>
      <c r="QU155" s="29"/>
      <c r="QV155" s="29"/>
      <c r="QW155" s="29"/>
      <c r="QX155" s="29"/>
      <c r="QY155" s="29"/>
      <c r="QZ155" s="38" t="s">
        <v>160</v>
      </c>
      <c r="RA155" s="39"/>
      <c r="RB155" s="29"/>
      <c r="RC155" s="40"/>
      <c r="RD155" s="40"/>
      <c r="RE155" s="40"/>
      <c r="RF155" s="41"/>
      <c r="RG155" s="41"/>
      <c r="RH155" s="41"/>
      <c r="RI155" s="41"/>
      <c r="RJ155" s="42"/>
      <c r="RK155" s="29"/>
      <c r="RL155" s="29"/>
      <c r="RM155" s="29"/>
      <c r="RN155" s="29"/>
      <c r="RO155" s="29"/>
      <c r="RP155" s="38" t="s">
        <v>160</v>
      </c>
      <c r="RQ155" s="39"/>
      <c r="RR155" s="29"/>
      <c r="RS155" s="40"/>
      <c r="RT155" s="40"/>
      <c r="RU155" s="40"/>
      <c r="RV155" s="41"/>
      <c r="RW155" s="41"/>
      <c r="RX155" s="41"/>
      <c r="RY155" s="41"/>
      <c r="RZ155" s="42"/>
      <c r="SA155" s="29"/>
      <c r="SB155" s="29"/>
      <c r="SC155" s="29"/>
      <c r="SD155" s="29"/>
      <c r="SE155" s="29"/>
      <c r="SF155" s="38" t="s">
        <v>160</v>
      </c>
      <c r="SG155" s="39"/>
      <c r="SH155" s="29"/>
      <c r="SI155" s="40"/>
      <c r="SJ155" s="40"/>
      <c r="SK155" s="40"/>
      <c r="SL155" s="41"/>
      <c r="SM155" s="41"/>
      <c r="SN155" s="41"/>
      <c r="SO155" s="41"/>
      <c r="SP155" s="42"/>
      <c r="SQ155" s="29"/>
      <c r="SR155" s="29"/>
      <c r="SS155" s="29"/>
      <c r="ST155" s="29"/>
      <c r="SU155" s="29"/>
      <c r="SV155" s="38" t="s">
        <v>160</v>
      </c>
      <c r="SW155" s="39"/>
      <c r="SX155" s="29"/>
      <c r="SY155" s="40"/>
      <c r="SZ155" s="40"/>
      <c r="TA155" s="40"/>
      <c r="TB155" s="41"/>
      <c r="TC155" s="41"/>
      <c r="TD155" s="41"/>
      <c r="TE155" s="41"/>
      <c r="TF155" s="42"/>
      <c r="TG155" s="29"/>
      <c r="TH155" s="29"/>
      <c r="TI155" s="29"/>
      <c r="TJ155" s="29"/>
      <c r="TK155" s="29"/>
      <c r="TL155" s="38" t="s">
        <v>160</v>
      </c>
      <c r="TM155" s="39"/>
      <c r="TN155" s="29"/>
      <c r="TO155" s="40"/>
      <c r="TP155" s="40"/>
      <c r="TQ155" s="40"/>
      <c r="TR155" s="41"/>
      <c r="TS155" s="41"/>
      <c r="TT155" s="41"/>
      <c r="TU155" s="41"/>
      <c r="TV155" s="42"/>
      <c r="TW155" s="29"/>
      <c r="TX155" s="29"/>
      <c r="TY155" s="29"/>
      <c r="TZ155" s="29"/>
      <c r="UA155" s="29"/>
      <c r="UB155" s="38" t="s">
        <v>160</v>
      </c>
      <c r="UC155" s="39"/>
      <c r="UD155" s="29"/>
      <c r="UE155" s="40"/>
      <c r="UF155" s="40"/>
      <c r="UG155" s="40"/>
      <c r="UH155" s="41"/>
      <c r="UI155" s="41"/>
      <c r="UJ155" s="41"/>
      <c r="UK155" s="41"/>
      <c r="UL155" s="42"/>
      <c r="UM155" s="29"/>
      <c r="UN155" s="29"/>
      <c r="UO155" s="29"/>
      <c r="UP155" s="29"/>
      <c r="UQ155" s="29"/>
      <c r="UR155" s="38" t="s">
        <v>160</v>
      </c>
      <c r="US155" s="39"/>
      <c r="UT155" s="29"/>
      <c r="UU155" s="40"/>
      <c r="UV155" s="40"/>
      <c r="UW155" s="40"/>
      <c r="UX155" s="41"/>
      <c r="UY155" s="41"/>
      <c r="UZ155" s="41"/>
      <c r="VA155" s="41"/>
      <c r="VB155" s="42"/>
      <c r="VC155" s="29"/>
      <c r="VD155" s="29"/>
      <c r="VE155" s="29"/>
      <c r="VF155" s="29"/>
      <c r="VG155" s="29"/>
      <c r="VH155" s="38" t="s">
        <v>160</v>
      </c>
      <c r="VI155" s="39"/>
      <c r="VJ155" s="29"/>
      <c r="VK155" s="40"/>
      <c r="VL155" s="40"/>
      <c r="VM155" s="40"/>
      <c r="VN155" s="41"/>
      <c r="VO155" s="41"/>
      <c r="VP155" s="41"/>
      <c r="VQ155" s="41"/>
      <c r="VR155" s="42"/>
      <c r="VS155" s="29"/>
      <c r="VT155" s="29"/>
      <c r="VU155" s="29"/>
      <c r="VV155" s="29"/>
      <c r="VW155" s="29"/>
      <c r="VX155" s="38" t="s">
        <v>160</v>
      </c>
      <c r="VY155" s="39"/>
      <c r="VZ155" s="29"/>
      <c r="WA155" s="40"/>
      <c r="WB155" s="40"/>
      <c r="WC155" s="40"/>
      <c r="WD155" s="41"/>
      <c r="WE155" s="41"/>
      <c r="WF155" s="41"/>
      <c r="WG155" s="41"/>
      <c r="WH155" s="42"/>
      <c r="WI155" s="29"/>
      <c r="WJ155" s="29"/>
      <c r="WK155" s="29"/>
      <c r="WL155" s="29"/>
      <c r="WM155" s="29"/>
      <c r="WN155" s="38" t="s">
        <v>160</v>
      </c>
      <c r="WO155" s="39"/>
      <c r="WP155" s="29"/>
      <c r="WQ155" s="40"/>
      <c r="WR155" s="40"/>
      <c r="WS155" s="40"/>
      <c r="WT155" s="41"/>
      <c r="WU155" s="41"/>
      <c r="WV155" s="41"/>
      <c r="WW155" s="41"/>
      <c r="WX155" s="42"/>
      <c r="WY155" s="29"/>
      <c r="WZ155" s="29"/>
      <c r="XA155" s="29"/>
      <c r="XB155" s="29"/>
      <c r="XC155" s="29"/>
      <c r="XD155" s="38" t="s">
        <v>160</v>
      </c>
      <c r="XE155" s="39"/>
      <c r="XF155" s="29"/>
      <c r="XG155" s="40"/>
      <c r="XH155" s="40"/>
      <c r="XI155" s="40"/>
      <c r="XJ155" s="41"/>
      <c r="XK155" s="41"/>
      <c r="XL155" s="41"/>
      <c r="XM155" s="41"/>
      <c r="XN155" s="42"/>
      <c r="XO155" s="29"/>
      <c r="XP155" s="29"/>
      <c r="XQ155" s="29"/>
      <c r="XR155" s="29"/>
      <c r="XS155" s="29"/>
      <c r="XT155" s="38" t="s">
        <v>160</v>
      </c>
      <c r="XU155" s="39"/>
      <c r="XV155" s="29"/>
      <c r="XW155" s="40"/>
      <c r="XX155" s="40"/>
      <c r="XY155" s="40"/>
      <c r="XZ155" s="41"/>
      <c r="YA155" s="41"/>
      <c r="YB155" s="41"/>
      <c r="YC155" s="41"/>
      <c r="YD155" s="42"/>
      <c r="YE155" s="29"/>
      <c r="YF155" s="29"/>
      <c r="YG155" s="29"/>
      <c r="YH155" s="29"/>
      <c r="YI155" s="29"/>
      <c r="YJ155" s="38" t="s">
        <v>160</v>
      </c>
      <c r="YK155" s="39"/>
      <c r="YL155" s="29"/>
      <c r="YM155" s="40"/>
      <c r="YN155" s="40"/>
      <c r="YO155" s="40"/>
      <c r="YP155" s="41"/>
      <c r="YQ155" s="41"/>
      <c r="YR155" s="41"/>
      <c r="YS155" s="41"/>
      <c r="YT155" s="42"/>
      <c r="YU155" s="29"/>
      <c r="YV155" s="29"/>
      <c r="YW155" s="29"/>
      <c r="YX155" s="29"/>
      <c r="YY155" s="29"/>
      <c r="YZ155" s="38" t="s">
        <v>160</v>
      </c>
      <c r="ZA155" s="39"/>
      <c r="ZB155" s="29"/>
      <c r="ZC155" s="40"/>
      <c r="ZD155" s="40"/>
      <c r="ZE155" s="40"/>
      <c r="ZF155" s="41"/>
      <c r="ZG155" s="41"/>
      <c r="ZH155" s="41"/>
      <c r="ZI155" s="41"/>
      <c r="ZJ155" s="42"/>
      <c r="ZK155" s="29"/>
      <c r="ZL155" s="29"/>
      <c r="ZM155" s="29"/>
      <c r="ZN155" s="29"/>
      <c r="ZO155" s="29"/>
      <c r="ZP155" s="38" t="s">
        <v>160</v>
      </c>
      <c r="ZQ155" s="39"/>
      <c r="ZR155" s="29"/>
      <c r="ZS155" s="40"/>
      <c r="ZT155" s="40"/>
      <c r="ZU155" s="40"/>
      <c r="ZV155" s="41"/>
      <c r="ZW155" s="41"/>
      <c r="ZX155" s="41"/>
      <c r="ZY155" s="41"/>
      <c r="ZZ155" s="42"/>
      <c r="AAA155" s="29"/>
      <c r="AAB155" s="29"/>
      <c r="AAC155" s="29"/>
      <c r="AAD155" s="29"/>
      <c r="AAE155" s="29"/>
      <c r="AAF155" s="38" t="s">
        <v>160</v>
      </c>
      <c r="AAG155" s="39"/>
      <c r="AAH155" s="29"/>
      <c r="AAI155" s="40"/>
      <c r="AAJ155" s="40"/>
      <c r="AAK155" s="40"/>
      <c r="AAL155" s="41"/>
      <c r="AAM155" s="41"/>
      <c r="AAN155" s="41"/>
      <c r="AAO155" s="41"/>
      <c r="AAP155" s="42"/>
      <c r="AAQ155" s="29"/>
      <c r="AAR155" s="29"/>
      <c r="AAS155" s="29"/>
      <c r="AAT155" s="29"/>
      <c r="AAU155" s="29"/>
      <c r="AAV155" s="38" t="s">
        <v>160</v>
      </c>
      <c r="AAW155" s="39"/>
      <c r="AAX155" s="29"/>
      <c r="AAY155" s="40"/>
      <c r="AAZ155" s="40"/>
      <c r="ABA155" s="40"/>
      <c r="ABB155" s="41"/>
      <c r="ABC155" s="41"/>
      <c r="ABD155" s="41"/>
      <c r="ABE155" s="41"/>
      <c r="ABF155" s="42"/>
      <c r="ABG155" s="29"/>
      <c r="ABH155" s="29"/>
      <c r="ABI155" s="29"/>
      <c r="ABJ155" s="29"/>
      <c r="ABK155" s="29"/>
      <c r="ABL155" s="38" t="s">
        <v>160</v>
      </c>
      <c r="ABM155" s="39"/>
      <c r="ABN155" s="29"/>
      <c r="ABO155" s="40"/>
      <c r="ABP155" s="40"/>
      <c r="ABQ155" s="40"/>
      <c r="ABR155" s="41"/>
      <c r="ABS155" s="41"/>
      <c r="ABT155" s="41"/>
      <c r="ABU155" s="41"/>
      <c r="ABV155" s="42"/>
      <c r="ABW155" s="29"/>
      <c r="ABX155" s="29"/>
      <c r="ABY155" s="29"/>
      <c r="ABZ155" s="29"/>
      <c r="ACA155" s="29"/>
      <c r="ACB155" s="38" t="s">
        <v>160</v>
      </c>
      <c r="ACC155" s="39"/>
      <c r="ACD155" s="29"/>
      <c r="ACE155" s="40"/>
      <c r="ACF155" s="40"/>
      <c r="ACG155" s="40"/>
      <c r="ACH155" s="41"/>
      <c r="ACI155" s="41"/>
      <c r="ACJ155" s="41"/>
      <c r="ACK155" s="41"/>
      <c r="ACL155" s="42"/>
      <c r="ACM155" s="29"/>
      <c r="ACN155" s="29"/>
      <c r="ACO155" s="29"/>
      <c r="ACP155" s="29"/>
      <c r="ACQ155" s="29"/>
      <c r="ACR155" s="38" t="s">
        <v>160</v>
      </c>
      <c r="ACS155" s="39"/>
      <c r="ACT155" s="29"/>
      <c r="ACU155" s="40"/>
      <c r="ACV155" s="40"/>
      <c r="ACW155" s="40"/>
      <c r="ACX155" s="41"/>
      <c r="ACY155" s="41"/>
      <c r="ACZ155" s="41"/>
      <c r="ADA155" s="41"/>
      <c r="ADB155" s="42"/>
      <c r="ADC155" s="29"/>
      <c r="ADD155" s="29"/>
      <c r="ADE155" s="29"/>
      <c r="ADF155" s="29"/>
      <c r="ADG155" s="29"/>
      <c r="ADH155" s="38" t="s">
        <v>160</v>
      </c>
      <c r="ADI155" s="39"/>
      <c r="ADJ155" s="29"/>
      <c r="ADK155" s="40"/>
      <c r="ADL155" s="40"/>
      <c r="ADM155" s="40"/>
      <c r="ADN155" s="41"/>
      <c r="ADO155" s="41"/>
      <c r="ADP155" s="41"/>
      <c r="ADQ155" s="41"/>
      <c r="ADR155" s="42"/>
      <c r="ADS155" s="29"/>
      <c r="ADT155" s="29"/>
      <c r="ADU155" s="29"/>
      <c r="ADV155" s="29"/>
      <c r="ADW155" s="29"/>
      <c r="ADX155" s="38" t="s">
        <v>160</v>
      </c>
      <c r="ADY155" s="39"/>
      <c r="ADZ155" s="29"/>
      <c r="AEA155" s="40"/>
      <c r="AEB155" s="40"/>
      <c r="AEC155" s="40"/>
      <c r="AED155" s="41"/>
      <c r="AEE155" s="41"/>
      <c r="AEF155" s="41"/>
      <c r="AEG155" s="41"/>
      <c r="AEH155" s="42"/>
      <c r="AEI155" s="29"/>
      <c r="AEJ155" s="29"/>
      <c r="AEK155" s="29"/>
      <c r="AEL155" s="29"/>
      <c r="AEM155" s="29"/>
      <c r="AEN155" s="38" t="s">
        <v>160</v>
      </c>
      <c r="AEO155" s="39"/>
      <c r="AEP155" s="29"/>
      <c r="AEQ155" s="40"/>
      <c r="AER155" s="40"/>
      <c r="AES155" s="40"/>
      <c r="AET155" s="41"/>
      <c r="AEU155" s="41"/>
      <c r="AEV155" s="41"/>
      <c r="AEW155" s="41"/>
      <c r="AEX155" s="42"/>
      <c r="AEY155" s="29"/>
      <c r="AEZ155" s="29"/>
      <c r="AFA155" s="29"/>
      <c r="AFB155" s="29"/>
      <c r="AFC155" s="29"/>
      <c r="AFD155" s="38" t="s">
        <v>160</v>
      </c>
      <c r="AFE155" s="39"/>
      <c r="AFF155" s="29"/>
      <c r="AFG155" s="40"/>
      <c r="AFH155" s="40"/>
      <c r="AFI155" s="40"/>
      <c r="AFJ155" s="41"/>
      <c r="AFK155" s="41"/>
      <c r="AFL155" s="41"/>
      <c r="AFM155" s="41"/>
      <c r="AFN155" s="42"/>
      <c r="AFO155" s="29"/>
      <c r="AFP155" s="29"/>
      <c r="AFQ155" s="29"/>
      <c r="AFR155" s="29"/>
      <c r="AFS155" s="29"/>
      <c r="AFT155" s="38" t="s">
        <v>160</v>
      </c>
      <c r="AFU155" s="39"/>
      <c r="AFV155" s="29"/>
      <c r="AFW155" s="40"/>
      <c r="AFX155" s="40"/>
      <c r="AFY155" s="40"/>
      <c r="AFZ155" s="41"/>
      <c r="AGA155" s="41"/>
      <c r="AGB155" s="41"/>
      <c r="AGC155" s="41"/>
      <c r="AGD155" s="42"/>
      <c r="AGE155" s="29"/>
      <c r="AGF155" s="29"/>
      <c r="AGG155" s="29"/>
      <c r="AGH155" s="29"/>
      <c r="AGI155" s="29"/>
      <c r="AGJ155" s="38" t="s">
        <v>160</v>
      </c>
      <c r="AGK155" s="39"/>
      <c r="AGL155" s="29"/>
      <c r="AGM155" s="40"/>
      <c r="AGN155" s="40"/>
      <c r="AGO155" s="40"/>
      <c r="AGP155" s="41"/>
      <c r="AGQ155" s="41"/>
      <c r="AGR155" s="41"/>
      <c r="AGS155" s="41"/>
      <c r="AGT155" s="42"/>
      <c r="AGU155" s="29"/>
      <c r="AGV155" s="29"/>
      <c r="AGW155" s="29"/>
      <c r="AGX155" s="29"/>
      <c r="AGY155" s="29"/>
      <c r="AGZ155" s="38" t="s">
        <v>160</v>
      </c>
      <c r="AHA155" s="39"/>
      <c r="AHB155" s="29"/>
      <c r="AHC155" s="40"/>
      <c r="AHD155" s="40"/>
      <c r="AHE155" s="40"/>
      <c r="AHF155" s="41"/>
      <c r="AHG155" s="41"/>
      <c r="AHH155" s="41"/>
      <c r="AHI155" s="41"/>
      <c r="AHJ155" s="42"/>
      <c r="AHK155" s="29"/>
      <c r="AHL155" s="29"/>
      <c r="AHM155" s="29"/>
      <c r="AHN155" s="29"/>
      <c r="AHO155" s="29"/>
      <c r="AHP155" s="38" t="s">
        <v>160</v>
      </c>
      <c r="AHQ155" s="39"/>
      <c r="AHR155" s="29"/>
      <c r="AHS155" s="40"/>
      <c r="AHT155" s="40"/>
      <c r="AHU155" s="40"/>
      <c r="AHV155" s="41"/>
      <c r="AHW155" s="41"/>
      <c r="AHX155" s="41"/>
      <c r="AHY155" s="41"/>
      <c r="AHZ155" s="42"/>
      <c r="AIA155" s="29"/>
      <c r="AIB155" s="29"/>
      <c r="AIC155" s="29"/>
      <c r="AID155" s="29"/>
      <c r="AIE155" s="29"/>
      <c r="AIF155" s="38" t="s">
        <v>160</v>
      </c>
      <c r="AIG155" s="39"/>
      <c r="AIH155" s="29"/>
      <c r="AII155" s="40"/>
      <c r="AIJ155" s="40"/>
      <c r="AIK155" s="40"/>
      <c r="AIL155" s="41"/>
      <c r="AIM155" s="41"/>
      <c r="AIN155" s="41"/>
      <c r="AIO155" s="41"/>
      <c r="AIP155" s="42"/>
      <c r="AIQ155" s="29"/>
      <c r="AIR155" s="29"/>
      <c r="AIS155" s="29"/>
      <c r="AIT155" s="29"/>
      <c r="AIU155" s="29"/>
      <c r="AIV155" s="38" t="s">
        <v>160</v>
      </c>
      <c r="AIW155" s="39"/>
      <c r="AIX155" s="29"/>
      <c r="AIY155" s="40"/>
      <c r="AIZ155" s="40"/>
      <c r="AJA155" s="40"/>
      <c r="AJB155" s="41"/>
      <c r="AJC155" s="41"/>
      <c r="AJD155" s="41"/>
      <c r="AJE155" s="41"/>
      <c r="AJF155" s="42"/>
      <c r="AJG155" s="29"/>
      <c r="AJH155" s="29"/>
      <c r="AJI155" s="29"/>
      <c r="AJJ155" s="29"/>
      <c r="AJK155" s="29"/>
      <c r="AJL155" s="38" t="s">
        <v>160</v>
      </c>
      <c r="AJM155" s="39"/>
      <c r="AJN155" s="29"/>
      <c r="AJO155" s="40"/>
      <c r="AJP155" s="40"/>
      <c r="AJQ155" s="40"/>
      <c r="AJR155" s="41"/>
      <c r="AJS155" s="41"/>
      <c r="AJT155" s="41"/>
      <c r="AJU155" s="41"/>
      <c r="AJV155" s="42"/>
      <c r="AJW155" s="29"/>
      <c r="AJX155" s="29"/>
      <c r="AJY155" s="29"/>
      <c r="AJZ155" s="29"/>
      <c r="AKA155" s="29"/>
      <c r="AKB155" s="38" t="s">
        <v>160</v>
      </c>
      <c r="AKC155" s="39"/>
      <c r="AKD155" s="29"/>
      <c r="AKE155" s="40"/>
      <c r="AKF155" s="40"/>
      <c r="AKG155" s="40"/>
      <c r="AKH155" s="41"/>
      <c r="AKI155" s="41"/>
      <c r="AKJ155" s="41"/>
      <c r="AKK155" s="41"/>
      <c r="AKL155" s="42"/>
      <c r="AKM155" s="29"/>
      <c r="AKN155" s="29"/>
      <c r="AKO155" s="29"/>
      <c r="AKP155" s="29"/>
      <c r="AKQ155" s="29"/>
      <c r="AKR155" s="38" t="s">
        <v>160</v>
      </c>
      <c r="AKS155" s="39"/>
      <c r="AKT155" s="29"/>
      <c r="AKU155" s="40"/>
      <c r="AKV155" s="40"/>
      <c r="AKW155" s="40"/>
      <c r="AKX155" s="41"/>
      <c r="AKY155" s="41"/>
      <c r="AKZ155" s="41"/>
      <c r="ALA155" s="41"/>
      <c r="ALB155" s="42"/>
      <c r="ALC155" s="29"/>
      <c r="ALD155" s="29"/>
      <c r="ALE155" s="29"/>
      <c r="ALF155" s="29"/>
      <c r="ALG155" s="29"/>
      <c r="ALH155" s="38" t="s">
        <v>160</v>
      </c>
      <c r="ALI155" s="39"/>
      <c r="ALJ155" s="29"/>
      <c r="ALK155" s="40"/>
      <c r="ALL155" s="40"/>
      <c r="ALM155" s="40"/>
      <c r="ALN155" s="41"/>
      <c r="ALO155" s="41"/>
      <c r="ALP155" s="41"/>
      <c r="ALQ155" s="41"/>
      <c r="ALR155" s="42"/>
      <c r="ALS155" s="29"/>
      <c r="ALT155" s="29"/>
      <c r="ALU155" s="29"/>
      <c r="ALV155" s="29"/>
      <c r="ALW155" s="29"/>
      <c r="ALX155" s="38" t="s">
        <v>160</v>
      </c>
      <c r="ALY155" s="39"/>
      <c r="ALZ155" s="29"/>
      <c r="AMA155" s="40"/>
      <c r="AMB155" s="40"/>
      <c r="AMC155" s="40"/>
      <c r="AMD155" s="41"/>
      <c r="AME155" s="41"/>
      <c r="AMF155" s="41"/>
      <c r="AMG155" s="41"/>
      <c r="AMH155" s="42"/>
      <c r="AMI155" s="29"/>
      <c r="AMJ155" s="29"/>
      <c r="AMK155" s="29"/>
      <c r="AML155" s="29"/>
      <c r="AMM155" s="29"/>
      <c r="AMN155" s="38" t="s">
        <v>160</v>
      </c>
      <c r="AMO155" s="39"/>
      <c r="AMP155" s="29"/>
      <c r="AMQ155" s="40"/>
      <c r="AMR155" s="40"/>
      <c r="AMS155" s="40"/>
      <c r="AMT155" s="41"/>
      <c r="AMU155" s="41"/>
      <c r="AMV155" s="41"/>
      <c r="AMW155" s="41"/>
      <c r="AMX155" s="42"/>
      <c r="AMY155" s="29"/>
      <c r="AMZ155" s="29"/>
      <c r="ANA155" s="29"/>
      <c r="ANB155" s="29"/>
      <c r="ANC155" s="29"/>
      <c r="AND155" s="38" t="s">
        <v>160</v>
      </c>
      <c r="ANE155" s="39"/>
      <c r="ANF155" s="29"/>
      <c r="ANG155" s="40"/>
      <c r="ANH155" s="40"/>
      <c r="ANI155" s="40"/>
      <c r="ANJ155" s="41"/>
      <c r="ANK155" s="41"/>
      <c r="ANL155" s="41"/>
      <c r="ANM155" s="41"/>
      <c r="ANN155" s="42"/>
      <c r="ANO155" s="29"/>
      <c r="ANP155" s="29"/>
      <c r="ANQ155" s="29"/>
      <c r="ANR155" s="29"/>
      <c r="ANS155" s="29"/>
      <c r="ANT155" s="38" t="s">
        <v>160</v>
      </c>
      <c r="ANU155" s="39"/>
      <c r="ANV155" s="29"/>
      <c r="ANW155" s="40"/>
      <c r="ANX155" s="40"/>
      <c r="ANY155" s="40"/>
      <c r="ANZ155" s="41"/>
      <c r="AOA155" s="41"/>
      <c r="AOB155" s="41"/>
      <c r="AOC155" s="41"/>
      <c r="AOD155" s="42"/>
      <c r="AOE155" s="29"/>
      <c r="AOF155" s="29"/>
      <c r="AOG155" s="29"/>
      <c r="AOH155" s="29"/>
      <c r="AOI155" s="29"/>
      <c r="AOJ155" s="38" t="s">
        <v>160</v>
      </c>
      <c r="AOK155" s="39"/>
      <c r="AOL155" s="29"/>
      <c r="AOM155" s="40"/>
      <c r="AON155" s="40"/>
      <c r="AOO155" s="40"/>
      <c r="AOP155" s="41"/>
      <c r="AOQ155" s="41"/>
      <c r="AOR155" s="41"/>
      <c r="AOS155" s="41"/>
      <c r="AOT155" s="42"/>
      <c r="AOU155" s="29"/>
      <c r="AOV155" s="29"/>
      <c r="AOW155" s="29"/>
      <c r="AOX155" s="29"/>
      <c r="AOY155" s="29"/>
      <c r="AOZ155" s="38" t="s">
        <v>160</v>
      </c>
      <c r="APA155" s="39"/>
      <c r="APB155" s="29"/>
      <c r="APC155" s="40"/>
      <c r="APD155" s="40"/>
      <c r="APE155" s="40"/>
      <c r="APF155" s="41"/>
      <c r="APG155" s="41"/>
      <c r="APH155" s="41"/>
      <c r="API155" s="41"/>
      <c r="APJ155" s="42"/>
      <c r="APK155" s="29"/>
      <c r="APL155" s="29"/>
      <c r="APM155" s="29"/>
      <c r="APN155" s="29"/>
      <c r="APO155" s="29"/>
      <c r="APP155" s="38" t="s">
        <v>160</v>
      </c>
      <c r="APQ155" s="39"/>
      <c r="APR155" s="29"/>
      <c r="APS155" s="40"/>
      <c r="APT155" s="40"/>
      <c r="APU155" s="40"/>
      <c r="APV155" s="41"/>
      <c r="APW155" s="41"/>
      <c r="APX155" s="41"/>
      <c r="APY155" s="41"/>
      <c r="APZ155" s="42"/>
      <c r="AQA155" s="29"/>
      <c r="AQB155" s="29"/>
      <c r="AQC155" s="29"/>
      <c r="AQD155" s="29"/>
      <c r="AQE155" s="29"/>
      <c r="AQF155" s="38" t="s">
        <v>160</v>
      </c>
      <c r="AQG155" s="39"/>
      <c r="AQH155" s="29"/>
      <c r="AQI155" s="40"/>
      <c r="AQJ155" s="40"/>
      <c r="AQK155" s="40"/>
      <c r="AQL155" s="41"/>
      <c r="AQM155" s="41"/>
      <c r="AQN155" s="41"/>
      <c r="AQO155" s="41"/>
      <c r="AQP155" s="42"/>
      <c r="AQQ155" s="29"/>
      <c r="AQR155" s="29"/>
      <c r="AQS155" s="29"/>
      <c r="AQT155" s="29"/>
      <c r="AQU155" s="29"/>
      <c r="AQV155" s="38" t="s">
        <v>160</v>
      </c>
      <c r="AQW155" s="39"/>
      <c r="AQX155" s="29"/>
      <c r="AQY155" s="40"/>
      <c r="AQZ155" s="40"/>
      <c r="ARA155" s="40"/>
      <c r="ARB155" s="41"/>
      <c r="ARC155" s="41"/>
      <c r="ARD155" s="41"/>
      <c r="ARE155" s="41"/>
      <c r="ARF155" s="42"/>
      <c r="ARG155" s="29"/>
      <c r="ARH155" s="29"/>
      <c r="ARI155" s="29"/>
      <c r="ARJ155" s="29"/>
      <c r="ARK155" s="29"/>
      <c r="ARL155" s="38" t="s">
        <v>160</v>
      </c>
      <c r="ARM155" s="39"/>
      <c r="ARN155" s="29"/>
      <c r="ARO155" s="40"/>
      <c r="ARP155" s="40"/>
      <c r="ARQ155" s="40"/>
      <c r="ARR155" s="41"/>
      <c r="ARS155" s="41"/>
      <c r="ART155" s="41"/>
      <c r="ARU155" s="41"/>
      <c r="ARV155" s="42"/>
      <c r="ARW155" s="29"/>
      <c r="ARX155" s="29"/>
      <c r="ARY155" s="29"/>
      <c r="ARZ155" s="29"/>
      <c r="ASA155" s="29"/>
      <c r="ASB155" s="38" t="s">
        <v>160</v>
      </c>
      <c r="ASC155" s="39"/>
      <c r="ASD155" s="29"/>
      <c r="ASE155" s="40"/>
      <c r="ASF155" s="40"/>
      <c r="ASG155" s="40"/>
      <c r="ASH155" s="41"/>
      <c r="ASI155" s="41"/>
      <c r="ASJ155" s="41"/>
      <c r="ASK155" s="41"/>
      <c r="ASL155" s="42"/>
      <c r="ASM155" s="29"/>
      <c r="ASN155" s="29"/>
      <c r="ASO155" s="29"/>
      <c r="ASP155" s="29"/>
      <c r="ASQ155" s="29"/>
      <c r="ASR155" s="38" t="s">
        <v>160</v>
      </c>
      <c r="ASS155" s="39"/>
      <c r="AST155" s="29"/>
      <c r="ASU155" s="40"/>
      <c r="ASV155" s="40"/>
      <c r="ASW155" s="40"/>
      <c r="ASX155" s="41"/>
      <c r="ASY155" s="41"/>
      <c r="ASZ155" s="41"/>
      <c r="ATA155" s="41"/>
      <c r="ATB155" s="42"/>
      <c r="ATC155" s="29"/>
      <c r="ATD155" s="29"/>
      <c r="ATE155" s="29"/>
      <c r="ATF155" s="29"/>
      <c r="ATG155" s="29"/>
      <c r="ATH155" s="38" t="s">
        <v>160</v>
      </c>
      <c r="ATI155" s="39"/>
      <c r="ATJ155" s="29"/>
      <c r="ATK155" s="40"/>
      <c r="ATL155" s="40"/>
      <c r="ATM155" s="40"/>
      <c r="ATN155" s="41"/>
      <c r="ATO155" s="41"/>
      <c r="ATP155" s="41"/>
      <c r="ATQ155" s="41"/>
      <c r="ATR155" s="42"/>
      <c r="ATS155" s="29"/>
      <c r="ATT155" s="29"/>
      <c r="ATU155" s="29"/>
      <c r="ATV155" s="29"/>
      <c r="ATW155" s="29"/>
      <c r="ATX155" s="38" t="s">
        <v>160</v>
      </c>
      <c r="ATY155" s="39"/>
      <c r="ATZ155" s="29"/>
      <c r="AUA155" s="40"/>
      <c r="AUB155" s="40"/>
      <c r="AUC155" s="40"/>
      <c r="AUD155" s="41"/>
      <c r="AUE155" s="41"/>
      <c r="AUF155" s="41"/>
      <c r="AUG155" s="41"/>
      <c r="AUH155" s="42"/>
      <c r="AUI155" s="29"/>
      <c r="AUJ155" s="29"/>
      <c r="AUK155" s="29"/>
      <c r="AUL155" s="29"/>
      <c r="AUM155" s="29"/>
      <c r="AUN155" s="38" t="s">
        <v>160</v>
      </c>
      <c r="AUO155" s="39"/>
      <c r="AUP155" s="29"/>
      <c r="AUQ155" s="40"/>
      <c r="AUR155" s="40"/>
      <c r="AUS155" s="40"/>
      <c r="AUT155" s="41"/>
      <c r="AUU155" s="41"/>
      <c r="AUV155" s="41"/>
      <c r="AUW155" s="41"/>
      <c r="AUX155" s="42"/>
      <c r="AUY155" s="29"/>
      <c r="AUZ155" s="29"/>
      <c r="AVA155" s="29"/>
      <c r="AVB155" s="29"/>
      <c r="AVC155" s="29"/>
      <c r="AVD155" s="38" t="s">
        <v>160</v>
      </c>
      <c r="AVE155" s="39"/>
      <c r="AVF155" s="29"/>
      <c r="AVG155" s="40"/>
      <c r="AVH155" s="40"/>
      <c r="AVI155" s="40"/>
      <c r="AVJ155" s="41"/>
      <c r="AVK155" s="41"/>
      <c r="AVL155" s="41"/>
      <c r="AVM155" s="41"/>
      <c r="AVN155" s="42"/>
      <c r="AVO155" s="29"/>
      <c r="AVP155" s="29"/>
      <c r="AVQ155" s="29"/>
      <c r="AVR155" s="29"/>
      <c r="AVS155" s="29"/>
      <c r="AVT155" s="38" t="s">
        <v>160</v>
      </c>
      <c r="AVU155" s="39"/>
      <c r="AVV155" s="29"/>
      <c r="AVW155" s="40"/>
      <c r="AVX155" s="40"/>
      <c r="AVY155" s="40"/>
      <c r="AVZ155" s="41"/>
      <c r="AWA155" s="41"/>
      <c r="AWB155" s="41"/>
      <c r="AWC155" s="41"/>
      <c r="AWD155" s="42"/>
      <c r="AWE155" s="29"/>
      <c r="AWF155" s="29"/>
      <c r="AWG155" s="29"/>
      <c r="AWH155" s="29"/>
      <c r="AWI155" s="29"/>
      <c r="AWJ155" s="38" t="s">
        <v>160</v>
      </c>
      <c r="AWK155" s="39"/>
      <c r="AWL155" s="29"/>
      <c r="AWM155" s="40"/>
      <c r="AWN155" s="40"/>
      <c r="AWO155" s="40"/>
      <c r="AWP155" s="41"/>
      <c r="AWQ155" s="41"/>
      <c r="AWR155" s="41"/>
      <c r="AWS155" s="41"/>
      <c r="AWT155" s="42"/>
      <c r="AWU155" s="29"/>
      <c r="AWV155" s="29"/>
      <c r="AWW155" s="29"/>
      <c r="AWX155" s="29"/>
      <c r="AWY155" s="29"/>
      <c r="AWZ155" s="38" t="s">
        <v>160</v>
      </c>
      <c r="AXA155" s="39"/>
      <c r="AXB155" s="29"/>
      <c r="AXC155" s="40"/>
      <c r="AXD155" s="40"/>
      <c r="AXE155" s="40"/>
      <c r="AXF155" s="41"/>
      <c r="AXG155" s="41"/>
      <c r="AXH155" s="41"/>
      <c r="AXI155" s="41"/>
      <c r="AXJ155" s="42"/>
      <c r="AXK155" s="29"/>
      <c r="AXL155" s="29"/>
      <c r="AXM155" s="29"/>
      <c r="AXN155" s="29"/>
      <c r="AXO155" s="29"/>
      <c r="AXP155" s="38" t="s">
        <v>160</v>
      </c>
      <c r="AXQ155" s="39"/>
      <c r="AXR155" s="29"/>
      <c r="AXS155" s="40"/>
      <c r="AXT155" s="40"/>
      <c r="AXU155" s="40"/>
      <c r="AXV155" s="41"/>
      <c r="AXW155" s="41"/>
      <c r="AXX155" s="41"/>
      <c r="AXY155" s="41"/>
      <c r="AXZ155" s="42"/>
      <c r="AYA155" s="29"/>
      <c r="AYB155" s="29"/>
      <c r="AYC155" s="29"/>
      <c r="AYD155" s="29"/>
      <c r="AYE155" s="29"/>
      <c r="AYF155" s="38" t="s">
        <v>160</v>
      </c>
      <c r="AYG155" s="39"/>
      <c r="AYH155" s="29"/>
      <c r="AYI155" s="40"/>
      <c r="AYJ155" s="40"/>
      <c r="AYK155" s="40"/>
      <c r="AYL155" s="41"/>
      <c r="AYM155" s="41"/>
      <c r="AYN155" s="41"/>
      <c r="AYO155" s="41"/>
      <c r="AYP155" s="42"/>
      <c r="AYQ155" s="29"/>
      <c r="AYR155" s="29"/>
      <c r="AYS155" s="29"/>
      <c r="AYT155" s="29"/>
      <c r="AYU155" s="29"/>
      <c r="AYV155" s="38" t="s">
        <v>160</v>
      </c>
      <c r="AYW155" s="39"/>
      <c r="AYX155" s="29"/>
      <c r="AYY155" s="40"/>
      <c r="AYZ155" s="40"/>
      <c r="AZA155" s="40"/>
      <c r="AZB155" s="41"/>
      <c r="AZC155" s="41"/>
      <c r="AZD155" s="41"/>
      <c r="AZE155" s="41"/>
      <c r="AZF155" s="42"/>
      <c r="AZG155" s="29"/>
      <c r="AZH155" s="29"/>
      <c r="AZI155" s="29"/>
      <c r="AZJ155" s="29"/>
      <c r="AZK155" s="29"/>
      <c r="AZL155" s="38" t="s">
        <v>160</v>
      </c>
      <c r="AZM155" s="39"/>
      <c r="AZN155" s="29"/>
      <c r="AZO155" s="40"/>
      <c r="AZP155" s="40"/>
      <c r="AZQ155" s="40"/>
      <c r="AZR155" s="41"/>
      <c r="AZS155" s="41"/>
      <c r="AZT155" s="41"/>
      <c r="AZU155" s="41"/>
      <c r="AZV155" s="42"/>
      <c r="AZW155" s="29"/>
      <c r="AZX155" s="29"/>
      <c r="AZY155" s="29"/>
      <c r="AZZ155" s="29"/>
      <c r="BAA155" s="29"/>
      <c r="BAB155" s="38" t="s">
        <v>160</v>
      </c>
      <c r="BAC155" s="39"/>
      <c r="BAD155" s="29"/>
      <c r="BAE155" s="40"/>
      <c r="BAF155" s="40"/>
      <c r="BAG155" s="40"/>
      <c r="BAH155" s="41"/>
      <c r="BAI155" s="41"/>
      <c r="BAJ155" s="41"/>
      <c r="BAK155" s="41"/>
      <c r="BAL155" s="42"/>
      <c r="BAM155" s="29"/>
      <c r="BAN155" s="29"/>
      <c r="BAO155" s="29"/>
      <c r="BAP155" s="29"/>
      <c r="BAQ155" s="29"/>
      <c r="BAR155" s="38" t="s">
        <v>160</v>
      </c>
      <c r="BAS155" s="39"/>
      <c r="BAT155" s="29"/>
      <c r="BAU155" s="40"/>
      <c r="BAV155" s="40"/>
      <c r="BAW155" s="40"/>
      <c r="BAX155" s="41"/>
      <c r="BAY155" s="41"/>
      <c r="BAZ155" s="41"/>
      <c r="BBA155" s="41"/>
      <c r="BBB155" s="42"/>
      <c r="BBC155" s="29"/>
      <c r="BBD155" s="29"/>
      <c r="BBE155" s="29"/>
      <c r="BBF155" s="29"/>
      <c r="BBG155" s="29"/>
      <c r="BBH155" s="38" t="s">
        <v>160</v>
      </c>
      <c r="BBI155" s="39"/>
      <c r="BBJ155" s="29"/>
      <c r="BBK155" s="40"/>
      <c r="BBL155" s="40"/>
      <c r="BBM155" s="40"/>
      <c r="BBN155" s="41"/>
      <c r="BBO155" s="41"/>
      <c r="BBP155" s="41"/>
      <c r="BBQ155" s="41"/>
      <c r="BBR155" s="42"/>
      <c r="BBS155" s="29"/>
      <c r="BBT155" s="29"/>
      <c r="BBU155" s="29"/>
      <c r="BBV155" s="29"/>
      <c r="BBW155" s="29"/>
      <c r="BBX155" s="38" t="s">
        <v>160</v>
      </c>
      <c r="BBY155" s="39"/>
      <c r="BBZ155" s="29"/>
      <c r="BCA155" s="40"/>
      <c r="BCB155" s="40"/>
      <c r="BCC155" s="40"/>
      <c r="BCD155" s="41"/>
      <c r="BCE155" s="41"/>
      <c r="BCF155" s="41"/>
      <c r="BCG155" s="41"/>
      <c r="BCH155" s="42"/>
      <c r="BCI155" s="29"/>
      <c r="BCJ155" s="29"/>
      <c r="BCK155" s="29"/>
      <c r="BCL155" s="29"/>
      <c r="BCM155" s="29"/>
      <c r="BCN155" s="38" t="s">
        <v>160</v>
      </c>
      <c r="BCO155" s="39"/>
      <c r="BCP155" s="29"/>
      <c r="BCQ155" s="40"/>
      <c r="BCR155" s="40"/>
      <c r="BCS155" s="40"/>
      <c r="BCT155" s="41"/>
      <c r="BCU155" s="41"/>
      <c r="BCV155" s="41"/>
      <c r="BCW155" s="41"/>
      <c r="BCX155" s="42"/>
      <c r="BCY155" s="29"/>
      <c r="BCZ155" s="29"/>
      <c r="BDA155" s="29"/>
      <c r="BDB155" s="29"/>
      <c r="BDC155" s="29"/>
      <c r="BDD155" s="38" t="s">
        <v>160</v>
      </c>
      <c r="BDE155" s="39"/>
      <c r="BDF155" s="29"/>
      <c r="BDG155" s="40"/>
      <c r="BDH155" s="40"/>
      <c r="BDI155" s="40"/>
      <c r="BDJ155" s="41"/>
      <c r="BDK155" s="41"/>
      <c r="BDL155" s="41"/>
      <c r="BDM155" s="41"/>
      <c r="BDN155" s="42"/>
      <c r="BDO155" s="29"/>
      <c r="BDP155" s="29"/>
      <c r="BDQ155" s="29"/>
      <c r="BDR155" s="29"/>
      <c r="BDS155" s="29"/>
      <c r="BDT155" s="38" t="s">
        <v>160</v>
      </c>
      <c r="BDU155" s="39"/>
      <c r="BDV155" s="29"/>
      <c r="BDW155" s="40"/>
      <c r="BDX155" s="40"/>
      <c r="BDY155" s="40"/>
      <c r="BDZ155" s="41"/>
      <c r="BEA155" s="41"/>
      <c r="BEB155" s="41"/>
      <c r="BEC155" s="41"/>
      <c r="BED155" s="42"/>
      <c r="BEE155" s="29"/>
      <c r="BEF155" s="29"/>
      <c r="BEG155" s="29"/>
      <c r="BEH155" s="29"/>
      <c r="BEI155" s="29"/>
      <c r="BEJ155" s="38" t="s">
        <v>160</v>
      </c>
      <c r="BEK155" s="39"/>
      <c r="BEL155" s="29"/>
      <c r="BEM155" s="40"/>
      <c r="BEN155" s="40"/>
      <c r="BEO155" s="40"/>
      <c r="BEP155" s="41"/>
      <c r="BEQ155" s="41"/>
      <c r="BER155" s="41"/>
      <c r="BES155" s="41"/>
      <c r="BET155" s="42"/>
      <c r="BEU155" s="29"/>
      <c r="BEV155" s="29"/>
      <c r="BEW155" s="29"/>
      <c r="BEX155" s="29"/>
      <c r="BEY155" s="29"/>
      <c r="BEZ155" s="38" t="s">
        <v>160</v>
      </c>
      <c r="BFA155" s="39"/>
      <c r="BFB155" s="29"/>
      <c r="BFC155" s="40"/>
      <c r="BFD155" s="40"/>
      <c r="BFE155" s="40"/>
      <c r="BFF155" s="41"/>
      <c r="BFG155" s="41"/>
      <c r="BFH155" s="41"/>
      <c r="BFI155" s="41"/>
      <c r="BFJ155" s="42"/>
      <c r="BFK155" s="29"/>
      <c r="BFL155" s="29"/>
      <c r="BFM155" s="29"/>
      <c r="BFN155" s="29"/>
      <c r="BFO155" s="29"/>
      <c r="BFP155" s="38" t="s">
        <v>160</v>
      </c>
      <c r="BFQ155" s="39"/>
      <c r="BFR155" s="29"/>
      <c r="BFS155" s="40"/>
      <c r="BFT155" s="40"/>
      <c r="BFU155" s="40"/>
      <c r="BFV155" s="41"/>
      <c r="BFW155" s="41"/>
      <c r="BFX155" s="41"/>
      <c r="BFY155" s="41"/>
      <c r="BFZ155" s="42"/>
      <c r="BGA155" s="29"/>
      <c r="BGB155" s="29"/>
      <c r="BGC155" s="29"/>
      <c r="BGD155" s="29"/>
      <c r="BGE155" s="29"/>
      <c r="BGF155" s="38" t="s">
        <v>160</v>
      </c>
      <c r="BGG155" s="39"/>
      <c r="BGH155" s="29"/>
      <c r="BGI155" s="40"/>
      <c r="BGJ155" s="40"/>
      <c r="BGK155" s="40"/>
      <c r="BGL155" s="41"/>
      <c r="BGM155" s="41"/>
      <c r="BGN155" s="41"/>
      <c r="BGO155" s="41"/>
      <c r="BGP155" s="42"/>
      <c r="BGQ155" s="29"/>
      <c r="BGR155" s="29"/>
      <c r="BGS155" s="29"/>
      <c r="BGT155" s="29"/>
      <c r="BGU155" s="29"/>
      <c r="BGV155" s="38" t="s">
        <v>160</v>
      </c>
      <c r="BGW155" s="39"/>
      <c r="BGX155" s="29"/>
      <c r="BGY155" s="40"/>
      <c r="BGZ155" s="40"/>
      <c r="BHA155" s="40"/>
      <c r="BHB155" s="41"/>
      <c r="BHC155" s="41"/>
      <c r="BHD155" s="41"/>
      <c r="BHE155" s="41"/>
      <c r="BHF155" s="42"/>
      <c r="BHG155" s="29"/>
      <c r="BHH155" s="29"/>
      <c r="BHI155" s="29"/>
      <c r="BHJ155" s="29"/>
      <c r="BHK155" s="29"/>
      <c r="BHL155" s="38" t="s">
        <v>160</v>
      </c>
      <c r="BHM155" s="39"/>
      <c r="BHN155" s="29"/>
      <c r="BHO155" s="40"/>
      <c r="BHP155" s="40"/>
      <c r="BHQ155" s="40"/>
      <c r="BHR155" s="41"/>
      <c r="BHS155" s="41"/>
      <c r="BHT155" s="41"/>
      <c r="BHU155" s="41"/>
      <c r="BHV155" s="42"/>
      <c r="BHW155" s="29"/>
      <c r="BHX155" s="29"/>
      <c r="BHY155" s="29"/>
      <c r="BHZ155" s="29"/>
      <c r="BIA155" s="29"/>
      <c r="BIB155" s="38" t="s">
        <v>160</v>
      </c>
      <c r="BIC155" s="39"/>
      <c r="BID155" s="29"/>
      <c r="BIE155" s="40"/>
      <c r="BIF155" s="40"/>
      <c r="BIG155" s="40"/>
      <c r="BIH155" s="41"/>
      <c r="BII155" s="41"/>
      <c r="BIJ155" s="41"/>
      <c r="BIK155" s="41"/>
      <c r="BIL155" s="42"/>
      <c r="BIM155" s="29"/>
      <c r="BIN155" s="29"/>
      <c r="BIO155" s="29"/>
      <c r="BIP155" s="29"/>
      <c r="BIQ155" s="29"/>
      <c r="BIR155" s="38" t="s">
        <v>160</v>
      </c>
      <c r="BIS155" s="39"/>
      <c r="BIT155" s="29"/>
      <c r="BIU155" s="40"/>
      <c r="BIV155" s="40"/>
      <c r="BIW155" s="40"/>
      <c r="BIX155" s="41"/>
      <c r="BIY155" s="41"/>
      <c r="BIZ155" s="41"/>
      <c r="BJA155" s="41"/>
      <c r="BJB155" s="42"/>
      <c r="BJC155" s="29"/>
      <c r="BJD155" s="29"/>
      <c r="BJE155" s="29"/>
      <c r="BJF155" s="29"/>
      <c r="BJG155" s="29"/>
      <c r="BJH155" s="38" t="s">
        <v>160</v>
      </c>
      <c r="BJI155" s="39"/>
      <c r="BJJ155" s="29"/>
      <c r="BJK155" s="40"/>
      <c r="BJL155" s="40"/>
      <c r="BJM155" s="40"/>
      <c r="BJN155" s="41"/>
      <c r="BJO155" s="41"/>
      <c r="BJP155" s="41"/>
      <c r="BJQ155" s="41"/>
      <c r="BJR155" s="42"/>
      <c r="BJS155" s="29"/>
      <c r="BJT155" s="29"/>
      <c r="BJU155" s="29"/>
      <c r="BJV155" s="29"/>
      <c r="BJW155" s="29"/>
      <c r="BJX155" s="38" t="s">
        <v>160</v>
      </c>
      <c r="BJY155" s="39"/>
      <c r="BJZ155" s="29"/>
      <c r="BKA155" s="40"/>
      <c r="BKB155" s="40"/>
      <c r="BKC155" s="40"/>
      <c r="BKD155" s="41"/>
      <c r="BKE155" s="41"/>
      <c r="BKF155" s="41"/>
      <c r="BKG155" s="41"/>
      <c r="BKH155" s="42"/>
      <c r="BKI155" s="29"/>
      <c r="BKJ155" s="29"/>
      <c r="BKK155" s="29"/>
      <c r="BKL155" s="29"/>
      <c r="BKM155" s="29"/>
      <c r="BKN155" s="38" t="s">
        <v>160</v>
      </c>
      <c r="BKO155" s="39"/>
      <c r="BKP155" s="29"/>
      <c r="BKQ155" s="40"/>
      <c r="BKR155" s="40"/>
      <c r="BKS155" s="40"/>
      <c r="BKT155" s="41"/>
      <c r="BKU155" s="41"/>
      <c r="BKV155" s="41"/>
      <c r="BKW155" s="41"/>
      <c r="BKX155" s="42"/>
      <c r="BKY155" s="29"/>
      <c r="BKZ155" s="29"/>
      <c r="BLA155" s="29"/>
      <c r="BLB155" s="29"/>
      <c r="BLC155" s="29"/>
      <c r="BLD155" s="38" t="s">
        <v>160</v>
      </c>
      <c r="BLE155" s="39"/>
      <c r="BLF155" s="29"/>
      <c r="BLG155" s="40"/>
      <c r="BLH155" s="40"/>
      <c r="BLI155" s="40"/>
      <c r="BLJ155" s="41"/>
      <c r="BLK155" s="41"/>
      <c r="BLL155" s="41"/>
      <c r="BLM155" s="41"/>
      <c r="BLN155" s="42"/>
      <c r="BLO155" s="29"/>
      <c r="BLP155" s="29"/>
      <c r="BLQ155" s="29"/>
      <c r="BLR155" s="29"/>
      <c r="BLS155" s="29"/>
      <c r="BLT155" s="38" t="s">
        <v>160</v>
      </c>
      <c r="BLU155" s="39"/>
      <c r="BLV155" s="29"/>
      <c r="BLW155" s="40"/>
      <c r="BLX155" s="40"/>
      <c r="BLY155" s="40"/>
      <c r="BLZ155" s="41"/>
      <c r="BMA155" s="41"/>
      <c r="BMB155" s="41"/>
      <c r="BMC155" s="41"/>
      <c r="BMD155" s="42"/>
      <c r="BME155" s="29"/>
      <c r="BMF155" s="29"/>
      <c r="BMG155" s="29"/>
      <c r="BMH155" s="29"/>
      <c r="BMI155" s="29"/>
      <c r="BMJ155" s="38" t="s">
        <v>160</v>
      </c>
      <c r="BMK155" s="39"/>
      <c r="BML155" s="29"/>
      <c r="BMM155" s="40"/>
      <c r="BMN155" s="40"/>
      <c r="BMO155" s="40"/>
      <c r="BMP155" s="41"/>
      <c r="BMQ155" s="41"/>
      <c r="BMR155" s="41"/>
      <c r="BMS155" s="41"/>
      <c r="BMT155" s="42"/>
      <c r="BMU155" s="29"/>
      <c r="BMV155" s="29"/>
      <c r="BMW155" s="29"/>
      <c r="BMX155" s="29"/>
      <c r="BMY155" s="29"/>
      <c r="BMZ155" s="38" t="s">
        <v>160</v>
      </c>
      <c r="BNA155" s="39"/>
      <c r="BNB155" s="29"/>
      <c r="BNC155" s="40"/>
      <c r="BND155" s="40"/>
      <c r="BNE155" s="40"/>
      <c r="BNF155" s="41"/>
      <c r="BNG155" s="41"/>
      <c r="BNH155" s="41"/>
      <c r="BNI155" s="41"/>
      <c r="BNJ155" s="42"/>
      <c r="BNK155" s="29"/>
      <c r="BNL155" s="29"/>
      <c r="BNM155" s="29"/>
      <c r="BNN155" s="29"/>
      <c r="BNO155" s="29"/>
      <c r="BNP155" s="38" t="s">
        <v>160</v>
      </c>
      <c r="BNQ155" s="39"/>
      <c r="BNR155" s="29"/>
      <c r="BNS155" s="40"/>
      <c r="BNT155" s="40"/>
      <c r="BNU155" s="40"/>
      <c r="BNV155" s="41"/>
      <c r="BNW155" s="41"/>
      <c r="BNX155" s="41"/>
      <c r="BNY155" s="41"/>
      <c r="BNZ155" s="42"/>
      <c r="BOA155" s="29"/>
      <c r="BOB155" s="29"/>
      <c r="BOC155" s="29"/>
      <c r="BOD155" s="29"/>
      <c r="BOE155" s="29"/>
      <c r="BOF155" s="38" t="s">
        <v>160</v>
      </c>
      <c r="BOG155" s="39"/>
      <c r="BOH155" s="29"/>
      <c r="BOI155" s="40"/>
      <c r="BOJ155" s="40"/>
      <c r="BOK155" s="40"/>
      <c r="BOL155" s="41"/>
      <c r="BOM155" s="41"/>
      <c r="BON155" s="41"/>
      <c r="BOO155" s="41"/>
      <c r="BOP155" s="42"/>
      <c r="BOQ155" s="29"/>
      <c r="BOR155" s="29"/>
      <c r="BOS155" s="29"/>
      <c r="BOT155" s="29"/>
      <c r="BOU155" s="29"/>
      <c r="BOV155" s="38" t="s">
        <v>160</v>
      </c>
      <c r="BOW155" s="39"/>
      <c r="BOX155" s="29"/>
      <c r="BOY155" s="40"/>
      <c r="BOZ155" s="40"/>
      <c r="BPA155" s="40"/>
      <c r="BPB155" s="41"/>
      <c r="BPC155" s="41"/>
      <c r="BPD155" s="41"/>
      <c r="BPE155" s="41"/>
      <c r="BPF155" s="42"/>
      <c r="BPG155" s="29"/>
      <c r="BPH155" s="29"/>
      <c r="BPI155" s="29"/>
      <c r="BPJ155" s="29"/>
      <c r="BPK155" s="29"/>
      <c r="BPL155" s="38" t="s">
        <v>160</v>
      </c>
      <c r="BPM155" s="39"/>
      <c r="BPN155" s="29"/>
      <c r="BPO155" s="40"/>
      <c r="BPP155" s="40"/>
      <c r="BPQ155" s="40"/>
      <c r="BPR155" s="41"/>
      <c r="BPS155" s="41"/>
      <c r="BPT155" s="41"/>
      <c r="BPU155" s="41"/>
      <c r="BPV155" s="42"/>
      <c r="BPW155" s="29"/>
      <c r="BPX155" s="29"/>
      <c r="BPY155" s="29"/>
      <c r="BPZ155" s="29"/>
      <c r="BQA155" s="29"/>
      <c r="BQB155" s="38" t="s">
        <v>160</v>
      </c>
      <c r="BQC155" s="39"/>
      <c r="BQD155" s="29"/>
      <c r="BQE155" s="40"/>
      <c r="BQF155" s="40"/>
      <c r="BQG155" s="40"/>
      <c r="BQH155" s="41"/>
      <c r="BQI155" s="41"/>
      <c r="BQJ155" s="41"/>
      <c r="BQK155" s="41"/>
      <c r="BQL155" s="42"/>
      <c r="BQM155" s="29"/>
      <c r="BQN155" s="29"/>
      <c r="BQO155" s="29"/>
      <c r="BQP155" s="29"/>
      <c r="BQQ155" s="29"/>
      <c r="BQR155" s="38" t="s">
        <v>160</v>
      </c>
      <c r="BQS155" s="39"/>
      <c r="BQT155" s="29"/>
      <c r="BQU155" s="40"/>
      <c r="BQV155" s="40"/>
      <c r="BQW155" s="40"/>
      <c r="BQX155" s="41"/>
      <c r="BQY155" s="41"/>
      <c r="BQZ155" s="41"/>
      <c r="BRA155" s="41"/>
      <c r="BRB155" s="42"/>
      <c r="BRC155" s="29"/>
      <c r="BRD155" s="29"/>
      <c r="BRE155" s="29"/>
      <c r="BRF155" s="29"/>
      <c r="BRG155" s="29"/>
      <c r="BRH155" s="38" t="s">
        <v>160</v>
      </c>
      <c r="BRI155" s="39"/>
      <c r="BRJ155" s="29"/>
      <c r="BRK155" s="40"/>
      <c r="BRL155" s="40"/>
      <c r="BRM155" s="40"/>
      <c r="BRN155" s="41"/>
      <c r="BRO155" s="41"/>
      <c r="BRP155" s="41"/>
      <c r="BRQ155" s="41"/>
      <c r="BRR155" s="42"/>
      <c r="BRS155" s="29"/>
      <c r="BRT155" s="29"/>
      <c r="BRU155" s="29"/>
      <c r="BRV155" s="29"/>
      <c r="BRW155" s="29"/>
      <c r="BRX155" s="38" t="s">
        <v>160</v>
      </c>
      <c r="BRY155" s="39"/>
      <c r="BRZ155" s="29"/>
      <c r="BSA155" s="40"/>
      <c r="BSB155" s="40"/>
      <c r="BSC155" s="40"/>
      <c r="BSD155" s="41"/>
      <c r="BSE155" s="41"/>
      <c r="BSF155" s="41"/>
      <c r="BSG155" s="41"/>
      <c r="BSH155" s="42"/>
      <c r="BSI155" s="29"/>
      <c r="BSJ155" s="29"/>
      <c r="BSK155" s="29"/>
      <c r="BSL155" s="29"/>
      <c r="BSM155" s="29"/>
      <c r="BSN155" s="38" t="s">
        <v>160</v>
      </c>
      <c r="BSO155" s="39"/>
      <c r="BSP155" s="29"/>
      <c r="BSQ155" s="40"/>
      <c r="BSR155" s="40"/>
      <c r="BSS155" s="40"/>
      <c r="BST155" s="41"/>
      <c r="BSU155" s="41"/>
      <c r="BSV155" s="41"/>
      <c r="BSW155" s="41"/>
      <c r="BSX155" s="42"/>
      <c r="BSY155" s="29"/>
      <c r="BSZ155" s="29"/>
      <c r="BTA155" s="29"/>
      <c r="BTB155" s="29"/>
      <c r="BTC155" s="29"/>
      <c r="BTD155" s="38" t="s">
        <v>160</v>
      </c>
      <c r="BTE155" s="39"/>
      <c r="BTF155" s="29"/>
      <c r="BTG155" s="40"/>
      <c r="BTH155" s="40"/>
      <c r="BTI155" s="40"/>
      <c r="BTJ155" s="41"/>
      <c r="BTK155" s="41"/>
      <c r="BTL155" s="41"/>
      <c r="BTM155" s="41"/>
      <c r="BTN155" s="42"/>
      <c r="BTO155" s="29"/>
      <c r="BTP155" s="29"/>
      <c r="BTQ155" s="29"/>
      <c r="BTR155" s="29"/>
      <c r="BTS155" s="29"/>
      <c r="BTT155" s="38" t="s">
        <v>160</v>
      </c>
      <c r="BTU155" s="39"/>
      <c r="BTV155" s="29"/>
      <c r="BTW155" s="40"/>
      <c r="BTX155" s="40"/>
      <c r="BTY155" s="40"/>
      <c r="BTZ155" s="41"/>
      <c r="BUA155" s="41"/>
      <c r="BUB155" s="41"/>
      <c r="BUC155" s="41"/>
      <c r="BUD155" s="42"/>
      <c r="BUE155" s="29"/>
      <c r="BUF155" s="29"/>
      <c r="BUG155" s="29"/>
      <c r="BUH155" s="29"/>
      <c r="BUI155" s="29"/>
      <c r="BUJ155" s="38" t="s">
        <v>160</v>
      </c>
      <c r="BUK155" s="39"/>
      <c r="BUL155" s="29"/>
      <c r="BUM155" s="40"/>
      <c r="BUN155" s="40"/>
      <c r="BUO155" s="40"/>
      <c r="BUP155" s="41"/>
      <c r="BUQ155" s="41"/>
      <c r="BUR155" s="41"/>
      <c r="BUS155" s="41"/>
      <c r="BUT155" s="42"/>
      <c r="BUU155" s="29"/>
      <c r="BUV155" s="29"/>
      <c r="BUW155" s="29"/>
      <c r="BUX155" s="29"/>
      <c r="BUY155" s="29"/>
      <c r="BUZ155" s="38" t="s">
        <v>160</v>
      </c>
      <c r="BVA155" s="39"/>
      <c r="BVB155" s="29"/>
      <c r="BVC155" s="40"/>
      <c r="BVD155" s="40"/>
      <c r="BVE155" s="40"/>
      <c r="BVF155" s="41"/>
      <c r="BVG155" s="41"/>
      <c r="BVH155" s="41"/>
      <c r="BVI155" s="41"/>
      <c r="BVJ155" s="42"/>
      <c r="BVK155" s="29"/>
      <c r="BVL155" s="29"/>
      <c r="BVM155" s="29"/>
      <c r="BVN155" s="29"/>
      <c r="BVO155" s="29"/>
      <c r="BVP155" s="38" t="s">
        <v>160</v>
      </c>
      <c r="BVQ155" s="39"/>
      <c r="BVR155" s="29"/>
      <c r="BVS155" s="40"/>
      <c r="BVT155" s="40"/>
      <c r="BVU155" s="40"/>
      <c r="BVV155" s="41"/>
      <c r="BVW155" s="41"/>
      <c r="BVX155" s="41"/>
      <c r="BVY155" s="41"/>
      <c r="BVZ155" s="42"/>
      <c r="BWA155" s="29"/>
      <c r="BWB155" s="29"/>
      <c r="BWC155" s="29"/>
      <c r="BWD155" s="29"/>
      <c r="BWE155" s="29"/>
      <c r="BWF155" s="38" t="s">
        <v>160</v>
      </c>
      <c r="BWG155" s="39"/>
      <c r="BWH155" s="29"/>
      <c r="BWI155" s="40"/>
      <c r="BWJ155" s="40"/>
      <c r="BWK155" s="40"/>
      <c r="BWL155" s="41"/>
      <c r="BWM155" s="41"/>
      <c r="BWN155" s="41"/>
      <c r="BWO155" s="41"/>
      <c r="BWP155" s="42"/>
      <c r="BWQ155" s="29"/>
      <c r="BWR155" s="29"/>
      <c r="BWS155" s="29"/>
      <c r="BWT155" s="29"/>
      <c r="BWU155" s="29"/>
      <c r="BWV155" s="38" t="s">
        <v>160</v>
      </c>
      <c r="BWW155" s="39"/>
      <c r="BWX155" s="29"/>
      <c r="BWY155" s="40"/>
      <c r="BWZ155" s="40"/>
      <c r="BXA155" s="40"/>
      <c r="BXB155" s="41"/>
      <c r="BXC155" s="41"/>
      <c r="BXD155" s="41"/>
      <c r="BXE155" s="41"/>
      <c r="BXF155" s="42"/>
      <c r="BXG155" s="29"/>
      <c r="BXH155" s="29"/>
      <c r="BXI155" s="29"/>
      <c r="BXJ155" s="29"/>
      <c r="BXK155" s="29"/>
      <c r="BXL155" s="38" t="s">
        <v>160</v>
      </c>
      <c r="BXM155" s="39"/>
      <c r="BXN155" s="29"/>
      <c r="BXO155" s="40"/>
      <c r="BXP155" s="40"/>
      <c r="BXQ155" s="40"/>
      <c r="BXR155" s="41"/>
      <c r="BXS155" s="41"/>
      <c r="BXT155" s="41"/>
      <c r="BXU155" s="41"/>
      <c r="BXV155" s="42"/>
      <c r="BXW155" s="29"/>
      <c r="BXX155" s="29"/>
      <c r="BXY155" s="29"/>
      <c r="BXZ155" s="29"/>
      <c r="BYA155" s="29"/>
      <c r="BYB155" s="38" t="s">
        <v>160</v>
      </c>
      <c r="BYC155" s="39"/>
      <c r="BYD155" s="29"/>
      <c r="BYE155" s="40"/>
      <c r="BYF155" s="40"/>
      <c r="BYG155" s="40"/>
      <c r="BYH155" s="41"/>
      <c r="BYI155" s="41"/>
      <c r="BYJ155" s="41"/>
      <c r="BYK155" s="41"/>
      <c r="BYL155" s="42"/>
      <c r="BYM155" s="29"/>
      <c r="BYN155" s="29"/>
      <c r="BYO155" s="29"/>
      <c r="BYP155" s="29"/>
      <c r="BYQ155" s="29"/>
      <c r="BYR155" s="38" t="s">
        <v>160</v>
      </c>
      <c r="BYS155" s="39"/>
      <c r="BYT155" s="29"/>
      <c r="BYU155" s="40"/>
      <c r="BYV155" s="40"/>
      <c r="BYW155" s="40"/>
      <c r="BYX155" s="41"/>
      <c r="BYY155" s="41"/>
      <c r="BYZ155" s="41"/>
      <c r="BZA155" s="41"/>
      <c r="BZB155" s="42"/>
      <c r="BZC155" s="29"/>
      <c r="BZD155" s="29"/>
      <c r="BZE155" s="29"/>
      <c r="BZF155" s="29"/>
      <c r="BZG155" s="29"/>
      <c r="BZH155" s="38" t="s">
        <v>160</v>
      </c>
      <c r="BZI155" s="39"/>
      <c r="BZJ155" s="29"/>
      <c r="BZK155" s="40"/>
      <c r="BZL155" s="40"/>
      <c r="BZM155" s="40"/>
      <c r="BZN155" s="41"/>
      <c r="BZO155" s="41"/>
      <c r="BZP155" s="41"/>
      <c r="BZQ155" s="41"/>
      <c r="BZR155" s="42"/>
      <c r="BZS155" s="29"/>
      <c r="BZT155" s="29"/>
      <c r="BZU155" s="29"/>
      <c r="BZV155" s="29"/>
      <c r="BZW155" s="29"/>
      <c r="BZX155" s="38" t="s">
        <v>160</v>
      </c>
      <c r="BZY155" s="39"/>
      <c r="BZZ155" s="29"/>
      <c r="CAA155" s="40"/>
      <c r="CAB155" s="40"/>
      <c r="CAC155" s="40"/>
      <c r="CAD155" s="41"/>
      <c r="CAE155" s="41"/>
      <c r="CAF155" s="41"/>
      <c r="CAG155" s="41"/>
      <c r="CAH155" s="42"/>
      <c r="CAI155" s="29"/>
      <c r="CAJ155" s="29"/>
      <c r="CAK155" s="29"/>
      <c r="CAL155" s="29"/>
      <c r="CAM155" s="29"/>
      <c r="CAN155" s="38" t="s">
        <v>160</v>
      </c>
      <c r="CAO155" s="39"/>
      <c r="CAP155" s="29"/>
      <c r="CAQ155" s="40"/>
      <c r="CAR155" s="40"/>
      <c r="CAS155" s="40"/>
      <c r="CAT155" s="41"/>
      <c r="CAU155" s="41"/>
      <c r="CAV155" s="41"/>
      <c r="CAW155" s="41"/>
      <c r="CAX155" s="42"/>
      <c r="CAY155" s="29"/>
      <c r="CAZ155" s="29"/>
      <c r="CBA155" s="29"/>
      <c r="CBB155" s="29"/>
      <c r="CBC155" s="29"/>
      <c r="CBD155" s="38" t="s">
        <v>160</v>
      </c>
      <c r="CBE155" s="39"/>
      <c r="CBF155" s="29"/>
      <c r="CBG155" s="40"/>
      <c r="CBH155" s="40"/>
      <c r="CBI155" s="40"/>
      <c r="CBJ155" s="41"/>
      <c r="CBK155" s="41"/>
      <c r="CBL155" s="41"/>
      <c r="CBM155" s="41"/>
      <c r="CBN155" s="42"/>
      <c r="CBO155" s="29"/>
      <c r="CBP155" s="29"/>
      <c r="CBQ155" s="29"/>
      <c r="CBR155" s="29"/>
      <c r="CBS155" s="29"/>
      <c r="CBT155" s="38" t="s">
        <v>160</v>
      </c>
      <c r="CBU155" s="39"/>
      <c r="CBV155" s="29"/>
      <c r="CBW155" s="40"/>
      <c r="CBX155" s="40"/>
      <c r="CBY155" s="40"/>
      <c r="CBZ155" s="41"/>
      <c r="CCA155" s="41"/>
      <c r="CCB155" s="41"/>
      <c r="CCC155" s="41"/>
      <c r="CCD155" s="42"/>
      <c r="CCE155" s="29"/>
      <c r="CCF155" s="29"/>
      <c r="CCG155" s="29"/>
      <c r="CCH155" s="29"/>
      <c r="CCI155" s="29"/>
      <c r="CCJ155" s="38" t="s">
        <v>160</v>
      </c>
      <c r="CCK155" s="39"/>
      <c r="CCL155" s="29"/>
      <c r="CCM155" s="40"/>
      <c r="CCN155" s="40"/>
      <c r="CCO155" s="40"/>
      <c r="CCP155" s="41"/>
      <c r="CCQ155" s="41"/>
      <c r="CCR155" s="41"/>
      <c r="CCS155" s="41"/>
      <c r="CCT155" s="42"/>
      <c r="CCU155" s="29"/>
      <c r="CCV155" s="29"/>
      <c r="CCW155" s="29"/>
      <c r="CCX155" s="29"/>
      <c r="CCY155" s="29"/>
      <c r="CCZ155" s="38" t="s">
        <v>160</v>
      </c>
      <c r="CDA155" s="39"/>
      <c r="CDB155" s="29"/>
      <c r="CDC155" s="40"/>
      <c r="CDD155" s="40"/>
      <c r="CDE155" s="40"/>
      <c r="CDF155" s="41"/>
      <c r="CDG155" s="41"/>
      <c r="CDH155" s="41"/>
      <c r="CDI155" s="41"/>
      <c r="CDJ155" s="42"/>
      <c r="CDK155" s="29"/>
      <c r="CDL155" s="29"/>
      <c r="CDM155" s="29"/>
      <c r="CDN155" s="29"/>
      <c r="CDO155" s="29"/>
      <c r="CDP155" s="38" t="s">
        <v>160</v>
      </c>
      <c r="CDQ155" s="39"/>
      <c r="CDR155" s="29"/>
      <c r="CDS155" s="40"/>
      <c r="CDT155" s="40"/>
      <c r="CDU155" s="40"/>
      <c r="CDV155" s="41"/>
      <c r="CDW155" s="41"/>
      <c r="CDX155" s="41"/>
      <c r="CDY155" s="41"/>
      <c r="CDZ155" s="42"/>
      <c r="CEA155" s="29"/>
      <c r="CEB155" s="29"/>
      <c r="CEC155" s="29"/>
      <c r="CED155" s="29"/>
      <c r="CEE155" s="29"/>
      <c r="CEF155" s="38" t="s">
        <v>160</v>
      </c>
      <c r="CEG155" s="39"/>
      <c r="CEH155" s="29"/>
      <c r="CEI155" s="40"/>
      <c r="CEJ155" s="40"/>
      <c r="CEK155" s="40"/>
      <c r="CEL155" s="41"/>
      <c r="CEM155" s="41"/>
      <c r="CEN155" s="41"/>
      <c r="CEO155" s="41"/>
      <c r="CEP155" s="42"/>
      <c r="CEQ155" s="29"/>
      <c r="CER155" s="29"/>
      <c r="CES155" s="29"/>
      <c r="CET155" s="29"/>
      <c r="CEU155" s="29"/>
      <c r="CEV155" s="38" t="s">
        <v>160</v>
      </c>
      <c r="CEW155" s="39"/>
      <c r="CEX155" s="29"/>
      <c r="CEY155" s="40"/>
      <c r="CEZ155" s="40"/>
      <c r="CFA155" s="40"/>
      <c r="CFB155" s="41"/>
      <c r="CFC155" s="41"/>
      <c r="CFD155" s="41"/>
      <c r="CFE155" s="41"/>
      <c r="CFF155" s="42"/>
      <c r="CFG155" s="29"/>
      <c r="CFH155" s="29"/>
      <c r="CFI155" s="29"/>
      <c r="CFJ155" s="29"/>
      <c r="CFK155" s="29"/>
      <c r="CFL155" s="38" t="s">
        <v>160</v>
      </c>
      <c r="CFM155" s="39"/>
      <c r="CFN155" s="29"/>
      <c r="CFO155" s="40"/>
      <c r="CFP155" s="40"/>
      <c r="CFQ155" s="40"/>
      <c r="CFR155" s="41"/>
      <c r="CFS155" s="41"/>
      <c r="CFT155" s="41"/>
      <c r="CFU155" s="41"/>
      <c r="CFV155" s="42"/>
      <c r="CFW155" s="29"/>
      <c r="CFX155" s="29"/>
      <c r="CFY155" s="29"/>
      <c r="CFZ155" s="29"/>
      <c r="CGA155" s="29"/>
      <c r="CGB155" s="38" t="s">
        <v>160</v>
      </c>
      <c r="CGC155" s="39"/>
      <c r="CGD155" s="29"/>
      <c r="CGE155" s="40"/>
      <c r="CGF155" s="40"/>
      <c r="CGG155" s="40"/>
      <c r="CGH155" s="41"/>
      <c r="CGI155" s="41"/>
      <c r="CGJ155" s="41"/>
      <c r="CGK155" s="41"/>
      <c r="CGL155" s="42"/>
      <c r="CGM155" s="29"/>
      <c r="CGN155" s="29"/>
      <c r="CGO155" s="29"/>
      <c r="CGP155" s="29"/>
      <c r="CGQ155" s="29"/>
      <c r="CGR155" s="38" t="s">
        <v>160</v>
      </c>
      <c r="CGS155" s="39"/>
      <c r="CGT155" s="29"/>
      <c r="CGU155" s="40"/>
      <c r="CGV155" s="40"/>
      <c r="CGW155" s="40"/>
      <c r="CGX155" s="41"/>
      <c r="CGY155" s="41"/>
      <c r="CGZ155" s="41"/>
      <c r="CHA155" s="41"/>
      <c r="CHB155" s="42"/>
      <c r="CHC155" s="29"/>
      <c r="CHD155" s="29"/>
      <c r="CHE155" s="29"/>
      <c r="CHF155" s="29"/>
      <c r="CHG155" s="29"/>
      <c r="CHH155" s="38" t="s">
        <v>160</v>
      </c>
      <c r="CHI155" s="39"/>
      <c r="CHJ155" s="29"/>
      <c r="CHK155" s="40"/>
      <c r="CHL155" s="40"/>
      <c r="CHM155" s="40"/>
      <c r="CHN155" s="41"/>
      <c r="CHO155" s="41"/>
      <c r="CHP155" s="41"/>
      <c r="CHQ155" s="41"/>
      <c r="CHR155" s="42"/>
      <c r="CHS155" s="29"/>
      <c r="CHT155" s="29"/>
      <c r="CHU155" s="29"/>
      <c r="CHV155" s="29"/>
      <c r="CHW155" s="29"/>
      <c r="CHX155" s="38" t="s">
        <v>160</v>
      </c>
      <c r="CHY155" s="39"/>
      <c r="CHZ155" s="29"/>
      <c r="CIA155" s="40"/>
      <c r="CIB155" s="40"/>
      <c r="CIC155" s="40"/>
      <c r="CID155" s="41"/>
      <c r="CIE155" s="41"/>
      <c r="CIF155" s="41"/>
      <c r="CIG155" s="41"/>
      <c r="CIH155" s="42"/>
      <c r="CII155" s="29"/>
      <c r="CIJ155" s="29"/>
      <c r="CIK155" s="29"/>
      <c r="CIL155" s="29"/>
      <c r="CIM155" s="29"/>
      <c r="CIN155" s="38" t="s">
        <v>160</v>
      </c>
      <c r="CIO155" s="39"/>
      <c r="CIP155" s="29"/>
      <c r="CIQ155" s="40"/>
      <c r="CIR155" s="40"/>
      <c r="CIS155" s="40"/>
      <c r="CIT155" s="41"/>
      <c r="CIU155" s="41"/>
      <c r="CIV155" s="41"/>
      <c r="CIW155" s="41"/>
      <c r="CIX155" s="42"/>
      <c r="CIY155" s="29"/>
      <c r="CIZ155" s="29"/>
      <c r="CJA155" s="29"/>
      <c r="CJB155" s="29"/>
      <c r="CJC155" s="29"/>
      <c r="CJD155" s="38" t="s">
        <v>160</v>
      </c>
      <c r="CJE155" s="39"/>
      <c r="CJF155" s="29"/>
      <c r="CJG155" s="40"/>
      <c r="CJH155" s="40"/>
      <c r="CJI155" s="40"/>
      <c r="CJJ155" s="41"/>
      <c r="CJK155" s="41"/>
      <c r="CJL155" s="41"/>
      <c r="CJM155" s="41"/>
      <c r="CJN155" s="42"/>
      <c r="CJO155" s="29"/>
      <c r="CJP155" s="29"/>
      <c r="CJQ155" s="29"/>
      <c r="CJR155" s="29"/>
      <c r="CJS155" s="29"/>
      <c r="CJT155" s="38" t="s">
        <v>160</v>
      </c>
      <c r="CJU155" s="39"/>
      <c r="CJV155" s="29"/>
      <c r="CJW155" s="40"/>
      <c r="CJX155" s="40"/>
      <c r="CJY155" s="40"/>
      <c r="CJZ155" s="41"/>
      <c r="CKA155" s="41"/>
      <c r="CKB155" s="41"/>
      <c r="CKC155" s="41"/>
      <c r="CKD155" s="42"/>
      <c r="CKE155" s="29"/>
      <c r="CKF155" s="29"/>
      <c r="CKG155" s="29"/>
      <c r="CKH155" s="29"/>
      <c r="CKI155" s="29"/>
      <c r="CKJ155" s="38" t="s">
        <v>160</v>
      </c>
      <c r="CKK155" s="39"/>
      <c r="CKL155" s="29"/>
      <c r="CKM155" s="40"/>
      <c r="CKN155" s="40"/>
      <c r="CKO155" s="40"/>
      <c r="CKP155" s="41"/>
      <c r="CKQ155" s="41"/>
      <c r="CKR155" s="41"/>
      <c r="CKS155" s="41"/>
      <c r="CKT155" s="42"/>
      <c r="CKU155" s="29"/>
      <c r="CKV155" s="29"/>
      <c r="CKW155" s="29"/>
      <c r="CKX155" s="29"/>
      <c r="CKY155" s="29"/>
      <c r="CKZ155" s="38" t="s">
        <v>160</v>
      </c>
      <c r="CLA155" s="39"/>
      <c r="CLB155" s="29"/>
      <c r="CLC155" s="40"/>
      <c r="CLD155" s="40"/>
      <c r="CLE155" s="40"/>
      <c r="CLF155" s="41"/>
      <c r="CLG155" s="41"/>
      <c r="CLH155" s="41"/>
      <c r="CLI155" s="41"/>
      <c r="CLJ155" s="42"/>
      <c r="CLK155" s="29"/>
      <c r="CLL155" s="29"/>
      <c r="CLM155" s="29"/>
      <c r="CLN155" s="29"/>
      <c r="CLO155" s="29"/>
      <c r="CLP155" s="38" t="s">
        <v>160</v>
      </c>
      <c r="CLQ155" s="39"/>
      <c r="CLR155" s="29"/>
      <c r="CLS155" s="40"/>
      <c r="CLT155" s="40"/>
      <c r="CLU155" s="40"/>
      <c r="CLV155" s="41"/>
      <c r="CLW155" s="41"/>
      <c r="CLX155" s="41"/>
      <c r="CLY155" s="41"/>
      <c r="CLZ155" s="42"/>
      <c r="CMA155" s="29"/>
      <c r="CMB155" s="29"/>
      <c r="CMC155" s="29"/>
      <c r="CMD155" s="29"/>
      <c r="CME155" s="29"/>
      <c r="CMF155" s="38" t="s">
        <v>160</v>
      </c>
      <c r="CMG155" s="39"/>
      <c r="CMH155" s="29"/>
      <c r="CMI155" s="40"/>
      <c r="CMJ155" s="40"/>
      <c r="CMK155" s="40"/>
      <c r="CML155" s="41"/>
      <c r="CMM155" s="41"/>
      <c r="CMN155" s="41"/>
      <c r="CMO155" s="41"/>
      <c r="CMP155" s="42"/>
      <c r="CMQ155" s="29"/>
      <c r="CMR155" s="29"/>
      <c r="CMS155" s="29"/>
      <c r="CMT155" s="29"/>
      <c r="CMU155" s="29"/>
      <c r="CMV155" s="38" t="s">
        <v>160</v>
      </c>
      <c r="CMW155" s="39"/>
      <c r="CMX155" s="29"/>
      <c r="CMY155" s="40"/>
      <c r="CMZ155" s="40"/>
      <c r="CNA155" s="40"/>
      <c r="CNB155" s="41"/>
      <c r="CNC155" s="41"/>
      <c r="CND155" s="41"/>
      <c r="CNE155" s="41"/>
      <c r="CNF155" s="42"/>
      <c r="CNG155" s="29"/>
      <c r="CNH155" s="29"/>
      <c r="CNI155" s="29"/>
      <c r="CNJ155" s="29"/>
      <c r="CNK155" s="29"/>
      <c r="CNL155" s="38" t="s">
        <v>160</v>
      </c>
      <c r="CNM155" s="39"/>
      <c r="CNN155" s="29"/>
      <c r="CNO155" s="40"/>
      <c r="CNP155" s="40"/>
      <c r="CNQ155" s="40"/>
      <c r="CNR155" s="41"/>
      <c r="CNS155" s="41"/>
      <c r="CNT155" s="41"/>
      <c r="CNU155" s="41"/>
      <c r="CNV155" s="42"/>
      <c r="CNW155" s="29"/>
      <c r="CNX155" s="29"/>
      <c r="CNY155" s="29"/>
      <c r="CNZ155" s="29"/>
      <c r="COA155" s="29"/>
      <c r="COB155" s="38" t="s">
        <v>160</v>
      </c>
      <c r="COC155" s="39"/>
      <c r="COD155" s="29"/>
      <c r="COE155" s="40"/>
      <c r="COF155" s="40"/>
      <c r="COG155" s="40"/>
      <c r="COH155" s="41"/>
      <c r="COI155" s="41"/>
      <c r="COJ155" s="41"/>
      <c r="COK155" s="41"/>
      <c r="COL155" s="42"/>
      <c r="COM155" s="29"/>
      <c r="CON155" s="29"/>
      <c r="COO155" s="29"/>
      <c r="COP155" s="29"/>
      <c r="COQ155" s="29"/>
      <c r="COR155" s="38" t="s">
        <v>160</v>
      </c>
      <c r="COS155" s="39"/>
      <c r="COT155" s="29"/>
      <c r="COU155" s="40"/>
      <c r="COV155" s="40"/>
      <c r="COW155" s="40"/>
      <c r="COX155" s="41"/>
      <c r="COY155" s="41"/>
      <c r="COZ155" s="41"/>
      <c r="CPA155" s="41"/>
      <c r="CPB155" s="42"/>
      <c r="CPC155" s="29"/>
      <c r="CPD155" s="29"/>
      <c r="CPE155" s="29"/>
      <c r="CPF155" s="29"/>
      <c r="CPG155" s="29"/>
      <c r="CPH155" s="38" t="s">
        <v>160</v>
      </c>
      <c r="CPI155" s="39"/>
      <c r="CPJ155" s="29"/>
      <c r="CPK155" s="40"/>
      <c r="CPL155" s="40"/>
      <c r="CPM155" s="40"/>
      <c r="CPN155" s="41"/>
      <c r="CPO155" s="41"/>
      <c r="CPP155" s="41"/>
      <c r="CPQ155" s="41"/>
      <c r="CPR155" s="42"/>
      <c r="CPS155" s="29"/>
      <c r="CPT155" s="29"/>
      <c r="CPU155" s="29"/>
      <c r="CPV155" s="29"/>
      <c r="CPW155" s="29"/>
      <c r="CPX155" s="38" t="s">
        <v>160</v>
      </c>
      <c r="CPY155" s="39"/>
      <c r="CPZ155" s="29"/>
      <c r="CQA155" s="40"/>
      <c r="CQB155" s="40"/>
      <c r="CQC155" s="40"/>
      <c r="CQD155" s="41"/>
      <c r="CQE155" s="41"/>
      <c r="CQF155" s="41"/>
      <c r="CQG155" s="41"/>
      <c r="CQH155" s="42"/>
      <c r="CQI155" s="29"/>
      <c r="CQJ155" s="29"/>
      <c r="CQK155" s="29"/>
      <c r="CQL155" s="29"/>
      <c r="CQM155" s="29"/>
      <c r="CQN155" s="38" t="s">
        <v>160</v>
      </c>
      <c r="CQO155" s="39"/>
      <c r="CQP155" s="29"/>
      <c r="CQQ155" s="40"/>
      <c r="CQR155" s="40"/>
      <c r="CQS155" s="40"/>
      <c r="CQT155" s="41"/>
      <c r="CQU155" s="41"/>
      <c r="CQV155" s="41"/>
      <c r="CQW155" s="41"/>
      <c r="CQX155" s="42"/>
      <c r="CQY155" s="29"/>
      <c r="CQZ155" s="29"/>
      <c r="CRA155" s="29"/>
      <c r="CRB155" s="29"/>
      <c r="CRC155" s="29"/>
      <c r="CRD155" s="38" t="s">
        <v>160</v>
      </c>
      <c r="CRE155" s="39"/>
      <c r="CRF155" s="29"/>
      <c r="CRG155" s="40"/>
      <c r="CRH155" s="40"/>
      <c r="CRI155" s="40"/>
      <c r="CRJ155" s="41"/>
      <c r="CRK155" s="41"/>
      <c r="CRL155" s="41"/>
      <c r="CRM155" s="41"/>
      <c r="CRN155" s="42"/>
      <c r="CRO155" s="29"/>
      <c r="CRP155" s="29"/>
      <c r="CRQ155" s="29"/>
      <c r="CRR155" s="29"/>
      <c r="CRS155" s="29"/>
      <c r="CRT155" s="38" t="s">
        <v>160</v>
      </c>
      <c r="CRU155" s="39"/>
      <c r="CRV155" s="29"/>
      <c r="CRW155" s="40"/>
      <c r="CRX155" s="40"/>
      <c r="CRY155" s="40"/>
      <c r="CRZ155" s="41"/>
      <c r="CSA155" s="41"/>
      <c r="CSB155" s="41"/>
      <c r="CSC155" s="41"/>
      <c r="CSD155" s="42"/>
      <c r="CSE155" s="29"/>
      <c r="CSF155" s="29"/>
      <c r="CSG155" s="29"/>
      <c r="CSH155" s="29"/>
      <c r="CSI155" s="29"/>
      <c r="CSJ155" s="38" t="s">
        <v>160</v>
      </c>
      <c r="CSK155" s="39"/>
      <c r="CSL155" s="29"/>
      <c r="CSM155" s="40"/>
      <c r="CSN155" s="40"/>
      <c r="CSO155" s="40"/>
      <c r="CSP155" s="41"/>
      <c r="CSQ155" s="41"/>
      <c r="CSR155" s="41"/>
      <c r="CSS155" s="41"/>
      <c r="CST155" s="42"/>
      <c r="CSU155" s="29"/>
      <c r="CSV155" s="29"/>
      <c r="CSW155" s="29"/>
      <c r="CSX155" s="29"/>
      <c r="CSY155" s="29"/>
      <c r="CSZ155" s="38" t="s">
        <v>160</v>
      </c>
      <c r="CTA155" s="39"/>
      <c r="CTB155" s="29"/>
      <c r="CTC155" s="40"/>
      <c r="CTD155" s="40"/>
      <c r="CTE155" s="40"/>
      <c r="CTF155" s="41"/>
      <c r="CTG155" s="41"/>
      <c r="CTH155" s="41"/>
      <c r="CTI155" s="41"/>
      <c r="CTJ155" s="42"/>
      <c r="CTK155" s="29"/>
      <c r="CTL155" s="29"/>
      <c r="CTM155" s="29"/>
      <c r="CTN155" s="29"/>
      <c r="CTO155" s="29"/>
      <c r="CTP155" s="38" t="s">
        <v>160</v>
      </c>
      <c r="CTQ155" s="39"/>
      <c r="CTR155" s="29"/>
      <c r="CTS155" s="40"/>
      <c r="CTT155" s="40"/>
      <c r="CTU155" s="40"/>
      <c r="CTV155" s="41"/>
      <c r="CTW155" s="41"/>
      <c r="CTX155" s="41"/>
      <c r="CTY155" s="41"/>
      <c r="CTZ155" s="42"/>
      <c r="CUA155" s="29"/>
      <c r="CUB155" s="29"/>
      <c r="CUC155" s="29"/>
      <c r="CUD155" s="29"/>
      <c r="CUE155" s="29"/>
      <c r="CUF155" s="38" t="s">
        <v>160</v>
      </c>
      <c r="CUG155" s="39"/>
      <c r="CUH155" s="29"/>
      <c r="CUI155" s="40"/>
      <c r="CUJ155" s="40"/>
      <c r="CUK155" s="40"/>
      <c r="CUL155" s="41"/>
      <c r="CUM155" s="41"/>
      <c r="CUN155" s="41"/>
      <c r="CUO155" s="41"/>
      <c r="CUP155" s="42"/>
      <c r="CUQ155" s="29"/>
      <c r="CUR155" s="29"/>
      <c r="CUS155" s="29"/>
      <c r="CUT155" s="29"/>
      <c r="CUU155" s="29"/>
      <c r="CUV155" s="38" t="s">
        <v>160</v>
      </c>
      <c r="CUW155" s="39"/>
      <c r="CUX155" s="29"/>
      <c r="CUY155" s="40"/>
      <c r="CUZ155" s="40"/>
      <c r="CVA155" s="40"/>
      <c r="CVB155" s="41"/>
      <c r="CVC155" s="41"/>
      <c r="CVD155" s="41"/>
      <c r="CVE155" s="41"/>
      <c r="CVF155" s="42"/>
      <c r="CVG155" s="29"/>
      <c r="CVH155" s="29"/>
      <c r="CVI155" s="29"/>
      <c r="CVJ155" s="29"/>
      <c r="CVK155" s="29"/>
      <c r="CVL155" s="38" t="s">
        <v>160</v>
      </c>
      <c r="CVM155" s="39"/>
      <c r="CVN155" s="29"/>
      <c r="CVO155" s="40"/>
      <c r="CVP155" s="40"/>
      <c r="CVQ155" s="40"/>
      <c r="CVR155" s="41"/>
      <c r="CVS155" s="41"/>
      <c r="CVT155" s="41"/>
      <c r="CVU155" s="41"/>
      <c r="CVV155" s="42"/>
      <c r="CVW155" s="29"/>
      <c r="CVX155" s="29"/>
      <c r="CVY155" s="29"/>
      <c r="CVZ155" s="29"/>
      <c r="CWA155" s="29"/>
      <c r="CWB155" s="38" t="s">
        <v>160</v>
      </c>
      <c r="CWC155" s="39"/>
      <c r="CWD155" s="29"/>
      <c r="CWE155" s="40"/>
      <c r="CWF155" s="40"/>
      <c r="CWG155" s="40"/>
      <c r="CWH155" s="41"/>
      <c r="CWI155" s="41"/>
      <c r="CWJ155" s="41"/>
      <c r="CWK155" s="41"/>
      <c r="CWL155" s="42"/>
      <c r="CWM155" s="29"/>
      <c r="CWN155" s="29"/>
      <c r="CWO155" s="29"/>
      <c r="CWP155" s="29"/>
      <c r="CWQ155" s="29"/>
      <c r="CWR155" s="38" t="s">
        <v>160</v>
      </c>
      <c r="CWS155" s="39"/>
      <c r="CWT155" s="29"/>
      <c r="CWU155" s="40"/>
      <c r="CWV155" s="40"/>
      <c r="CWW155" s="40"/>
      <c r="CWX155" s="41"/>
      <c r="CWY155" s="41"/>
      <c r="CWZ155" s="41"/>
      <c r="CXA155" s="41"/>
      <c r="CXB155" s="42"/>
      <c r="CXC155" s="29"/>
      <c r="CXD155" s="29"/>
      <c r="CXE155" s="29"/>
      <c r="CXF155" s="29"/>
      <c r="CXG155" s="29"/>
      <c r="CXH155" s="38" t="s">
        <v>160</v>
      </c>
      <c r="CXI155" s="39"/>
      <c r="CXJ155" s="29"/>
      <c r="CXK155" s="40"/>
      <c r="CXL155" s="40"/>
      <c r="CXM155" s="40"/>
      <c r="CXN155" s="41"/>
      <c r="CXO155" s="41"/>
      <c r="CXP155" s="41"/>
      <c r="CXQ155" s="41"/>
      <c r="CXR155" s="42"/>
      <c r="CXS155" s="29"/>
      <c r="CXT155" s="29"/>
      <c r="CXU155" s="29"/>
      <c r="CXV155" s="29"/>
      <c r="CXW155" s="29"/>
      <c r="CXX155" s="38" t="s">
        <v>160</v>
      </c>
      <c r="CXY155" s="39"/>
      <c r="CXZ155" s="29"/>
      <c r="CYA155" s="40"/>
      <c r="CYB155" s="40"/>
      <c r="CYC155" s="40"/>
      <c r="CYD155" s="41"/>
      <c r="CYE155" s="41"/>
      <c r="CYF155" s="41"/>
      <c r="CYG155" s="41"/>
      <c r="CYH155" s="42"/>
      <c r="CYI155" s="29"/>
      <c r="CYJ155" s="29"/>
      <c r="CYK155" s="29"/>
      <c r="CYL155" s="29"/>
      <c r="CYM155" s="29"/>
      <c r="CYN155" s="38" t="s">
        <v>160</v>
      </c>
      <c r="CYO155" s="39"/>
      <c r="CYP155" s="29"/>
      <c r="CYQ155" s="40"/>
      <c r="CYR155" s="40"/>
      <c r="CYS155" s="40"/>
      <c r="CYT155" s="41"/>
      <c r="CYU155" s="41"/>
      <c r="CYV155" s="41"/>
      <c r="CYW155" s="41"/>
      <c r="CYX155" s="42"/>
      <c r="CYY155" s="29"/>
      <c r="CYZ155" s="29"/>
      <c r="CZA155" s="29"/>
      <c r="CZB155" s="29"/>
      <c r="CZC155" s="29"/>
      <c r="CZD155" s="38" t="s">
        <v>160</v>
      </c>
      <c r="CZE155" s="39"/>
      <c r="CZF155" s="29"/>
      <c r="CZG155" s="40"/>
      <c r="CZH155" s="40"/>
      <c r="CZI155" s="40"/>
      <c r="CZJ155" s="41"/>
      <c r="CZK155" s="41"/>
      <c r="CZL155" s="41"/>
      <c r="CZM155" s="41"/>
      <c r="CZN155" s="42"/>
      <c r="CZO155" s="29"/>
      <c r="CZP155" s="29"/>
      <c r="CZQ155" s="29"/>
      <c r="CZR155" s="29"/>
      <c r="CZS155" s="29"/>
      <c r="CZT155" s="38" t="s">
        <v>160</v>
      </c>
      <c r="CZU155" s="39"/>
      <c r="CZV155" s="29"/>
      <c r="CZW155" s="40"/>
      <c r="CZX155" s="40"/>
      <c r="CZY155" s="40"/>
      <c r="CZZ155" s="41"/>
      <c r="DAA155" s="41"/>
      <c r="DAB155" s="41"/>
      <c r="DAC155" s="41"/>
      <c r="DAD155" s="42"/>
      <c r="DAE155" s="29"/>
      <c r="DAF155" s="29"/>
      <c r="DAG155" s="29"/>
      <c r="DAH155" s="29"/>
      <c r="DAI155" s="29"/>
      <c r="DAJ155" s="38" t="s">
        <v>160</v>
      </c>
      <c r="DAK155" s="39"/>
      <c r="DAL155" s="29"/>
      <c r="DAM155" s="40"/>
      <c r="DAN155" s="40"/>
      <c r="DAO155" s="40"/>
      <c r="DAP155" s="41"/>
      <c r="DAQ155" s="41"/>
      <c r="DAR155" s="41"/>
      <c r="DAS155" s="41"/>
      <c r="DAT155" s="42"/>
      <c r="DAU155" s="29"/>
      <c r="DAV155" s="29"/>
      <c r="DAW155" s="29"/>
      <c r="DAX155" s="29"/>
      <c r="DAY155" s="29"/>
      <c r="DAZ155" s="38" t="s">
        <v>160</v>
      </c>
      <c r="DBA155" s="39"/>
      <c r="DBB155" s="29"/>
      <c r="DBC155" s="40"/>
      <c r="DBD155" s="40"/>
      <c r="DBE155" s="40"/>
      <c r="DBF155" s="41"/>
      <c r="DBG155" s="41"/>
      <c r="DBH155" s="41"/>
      <c r="DBI155" s="41"/>
      <c r="DBJ155" s="42"/>
      <c r="DBK155" s="29"/>
      <c r="DBL155" s="29"/>
      <c r="DBM155" s="29"/>
      <c r="DBN155" s="29"/>
      <c r="DBO155" s="29"/>
      <c r="DBP155" s="38" t="s">
        <v>160</v>
      </c>
      <c r="DBQ155" s="39"/>
      <c r="DBR155" s="29"/>
      <c r="DBS155" s="40"/>
      <c r="DBT155" s="40"/>
      <c r="DBU155" s="40"/>
      <c r="DBV155" s="41"/>
      <c r="DBW155" s="41"/>
      <c r="DBX155" s="41"/>
      <c r="DBY155" s="41"/>
      <c r="DBZ155" s="42"/>
      <c r="DCA155" s="29"/>
      <c r="DCB155" s="29"/>
      <c r="DCC155" s="29"/>
      <c r="DCD155" s="29"/>
      <c r="DCE155" s="29"/>
      <c r="DCF155" s="38" t="s">
        <v>160</v>
      </c>
      <c r="DCG155" s="39"/>
      <c r="DCH155" s="29"/>
      <c r="DCI155" s="40"/>
      <c r="DCJ155" s="40"/>
      <c r="DCK155" s="40"/>
      <c r="DCL155" s="41"/>
      <c r="DCM155" s="41"/>
      <c r="DCN155" s="41"/>
      <c r="DCO155" s="41"/>
      <c r="DCP155" s="42"/>
      <c r="DCQ155" s="29"/>
      <c r="DCR155" s="29"/>
      <c r="DCS155" s="29"/>
      <c r="DCT155" s="29"/>
      <c r="DCU155" s="29"/>
      <c r="DCV155" s="38" t="s">
        <v>160</v>
      </c>
      <c r="DCW155" s="39"/>
      <c r="DCX155" s="29"/>
      <c r="DCY155" s="40"/>
      <c r="DCZ155" s="40"/>
      <c r="DDA155" s="40"/>
      <c r="DDB155" s="41"/>
      <c r="DDC155" s="41"/>
      <c r="DDD155" s="41"/>
      <c r="DDE155" s="41"/>
      <c r="DDF155" s="42"/>
      <c r="DDG155" s="29"/>
      <c r="DDH155" s="29"/>
      <c r="DDI155" s="29"/>
      <c r="DDJ155" s="29"/>
      <c r="DDK155" s="29"/>
      <c r="DDL155" s="38" t="s">
        <v>160</v>
      </c>
      <c r="DDM155" s="39"/>
      <c r="DDN155" s="29"/>
      <c r="DDO155" s="40"/>
      <c r="DDP155" s="40"/>
      <c r="DDQ155" s="40"/>
      <c r="DDR155" s="41"/>
      <c r="DDS155" s="41"/>
      <c r="DDT155" s="41"/>
      <c r="DDU155" s="41"/>
      <c r="DDV155" s="42"/>
      <c r="DDW155" s="29"/>
      <c r="DDX155" s="29"/>
      <c r="DDY155" s="29"/>
      <c r="DDZ155" s="29"/>
      <c r="DEA155" s="29"/>
      <c r="DEB155" s="38" t="s">
        <v>160</v>
      </c>
      <c r="DEC155" s="39"/>
      <c r="DED155" s="29"/>
      <c r="DEE155" s="40"/>
      <c r="DEF155" s="40"/>
      <c r="DEG155" s="40"/>
      <c r="DEH155" s="41"/>
      <c r="DEI155" s="41"/>
      <c r="DEJ155" s="41"/>
      <c r="DEK155" s="41"/>
      <c r="DEL155" s="42"/>
      <c r="DEM155" s="29"/>
      <c r="DEN155" s="29"/>
      <c r="DEO155" s="29"/>
      <c r="DEP155" s="29"/>
      <c r="DEQ155" s="29"/>
      <c r="DER155" s="38" t="s">
        <v>160</v>
      </c>
      <c r="DES155" s="39"/>
      <c r="DET155" s="29"/>
      <c r="DEU155" s="40"/>
      <c r="DEV155" s="40"/>
      <c r="DEW155" s="40"/>
      <c r="DEX155" s="41"/>
      <c r="DEY155" s="41"/>
      <c r="DEZ155" s="41"/>
      <c r="DFA155" s="41"/>
      <c r="DFB155" s="42"/>
      <c r="DFC155" s="29"/>
      <c r="DFD155" s="29"/>
      <c r="DFE155" s="29"/>
      <c r="DFF155" s="29"/>
      <c r="DFG155" s="29"/>
      <c r="DFH155" s="38" t="s">
        <v>160</v>
      </c>
      <c r="DFI155" s="39"/>
      <c r="DFJ155" s="29"/>
      <c r="DFK155" s="40"/>
      <c r="DFL155" s="40"/>
      <c r="DFM155" s="40"/>
      <c r="DFN155" s="41"/>
      <c r="DFO155" s="41"/>
      <c r="DFP155" s="41"/>
      <c r="DFQ155" s="41"/>
      <c r="DFR155" s="42"/>
      <c r="DFS155" s="29"/>
      <c r="DFT155" s="29"/>
      <c r="DFU155" s="29"/>
      <c r="DFV155" s="29"/>
      <c r="DFW155" s="29"/>
      <c r="DFX155" s="38" t="s">
        <v>160</v>
      </c>
      <c r="DFY155" s="39"/>
      <c r="DFZ155" s="29"/>
      <c r="DGA155" s="40"/>
      <c r="DGB155" s="40"/>
      <c r="DGC155" s="40"/>
      <c r="DGD155" s="41"/>
      <c r="DGE155" s="41"/>
      <c r="DGF155" s="41"/>
      <c r="DGG155" s="41"/>
      <c r="DGH155" s="42"/>
      <c r="DGI155" s="29"/>
      <c r="DGJ155" s="29"/>
      <c r="DGK155" s="29"/>
      <c r="DGL155" s="29"/>
      <c r="DGM155" s="29"/>
      <c r="DGN155" s="38" t="s">
        <v>160</v>
      </c>
      <c r="DGO155" s="39"/>
      <c r="DGP155" s="29"/>
      <c r="DGQ155" s="40"/>
      <c r="DGR155" s="40"/>
      <c r="DGS155" s="40"/>
      <c r="DGT155" s="41"/>
      <c r="DGU155" s="41"/>
      <c r="DGV155" s="41"/>
      <c r="DGW155" s="41"/>
      <c r="DGX155" s="42"/>
      <c r="DGY155" s="29"/>
      <c r="DGZ155" s="29"/>
      <c r="DHA155" s="29"/>
      <c r="DHB155" s="29"/>
      <c r="DHC155" s="29"/>
      <c r="DHD155" s="38" t="s">
        <v>160</v>
      </c>
      <c r="DHE155" s="39"/>
      <c r="DHF155" s="29"/>
      <c r="DHG155" s="40"/>
      <c r="DHH155" s="40"/>
      <c r="DHI155" s="40"/>
      <c r="DHJ155" s="41"/>
      <c r="DHK155" s="41"/>
      <c r="DHL155" s="41"/>
      <c r="DHM155" s="41"/>
      <c r="DHN155" s="42"/>
      <c r="DHO155" s="29"/>
      <c r="DHP155" s="29"/>
      <c r="DHQ155" s="29"/>
      <c r="DHR155" s="29"/>
      <c r="DHS155" s="29"/>
      <c r="DHT155" s="38" t="s">
        <v>160</v>
      </c>
      <c r="DHU155" s="39"/>
      <c r="DHV155" s="29"/>
      <c r="DHW155" s="40"/>
      <c r="DHX155" s="40"/>
      <c r="DHY155" s="40"/>
      <c r="DHZ155" s="41"/>
      <c r="DIA155" s="41"/>
      <c r="DIB155" s="41"/>
      <c r="DIC155" s="41"/>
      <c r="DID155" s="42"/>
      <c r="DIE155" s="29"/>
      <c r="DIF155" s="29"/>
      <c r="DIG155" s="29"/>
      <c r="DIH155" s="29"/>
      <c r="DII155" s="29"/>
      <c r="DIJ155" s="38" t="s">
        <v>160</v>
      </c>
      <c r="DIK155" s="39"/>
      <c r="DIL155" s="29"/>
      <c r="DIM155" s="40"/>
      <c r="DIN155" s="40"/>
      <c r="DIO155" s="40"/>
      <c r="DIP155" s="41"/>
      <c r="DIQ155" s="41"/>
      <c r="DIR155" s="41"/>
      <c r="DIS155" s="41"/>
      <c r="DIT155" s="42"/>
      <c r="DIU155" s="29"/>
      <c r="DIV155" s="29"/>
      <c r="DIW155" s="29"/>
      <c r="DIX155" s="29"/>
      <c r="DIY155" s="29"/>
      <c r="DIZ155" s="38" t="s">
        <v>160</v>
      </c>
      <c r="DJA155" s="39"/>
      <c r="DJB155" s="29"/>
      <c r="DJC155" s="40"/>
      <c r="DJD155" s="40"/>
      <c r="DJE155" s="40"/>
      <c r="DJF155" s="41"/>
      <c r="DJG155" s="41"/>
      <c r="DJH155" s="41"/>
      <c r="DJI155" s="41"/>
      <c r="DJJ155" s="42"/>
      <c r="DJK155" s="29"/>
      <c r="DJL155" s="29"/>
      <c r="DJM155" s="29"/>
      <c r="DJN155" s="29"/>
      <c r="DJO155" s="29"/>
      <c r="DJP155" s="38" t="s">
        <v>160</v>
      </c>
      <c r="DJQ155" s="39"/>
      <c r="DJR155" s="29"/>
      <c r="DJS155" s="40"/>
      <c r="DJT155" s="40"/>
      <c r="DJU155" s="40"/>
      <c r="DJV155" s="41"/>
      <c r="DJW155" s="41"/>
      <c r="DJX155" s="41"/>
      <c r="DJY155" s="41"/>
      <c r="DJZ155" s="42"/>
      <c r="DKA155" s="29"/>
      <c r="DKB155" s="29"/>
      <c r="DKC155" s="29"/>
      <c r="DKD155" s="29"/>
      <c r="DKE155" s="29"/>
      <c r="DKF155" s="38" t="s">
        <v>160</v>
      </c>
      <c r="DKG155" s="39"/>
      <c r="DKH155" s="29"/>
      <c r="DKI155" s="40"/>
      <c r="DKJ155" s="40"/>
      <c r="DKK155" s="40"/>
      <c r="DKL155" s="41"/>
      <c r="DKM155" s="41"/>
      <c r="DKN155" s="41"/>
      <c r="DKO155" s="41"/>
      <c r="DKP155" s="42"/>
      <c r="DKQ155" s="29"/>
      <c r="DKR155" s="29"/>
      <c r="DKS155" s="29"/>
      <c r="DKT155" s="29"/>
      <c r="DKU155" s="29"/>
      <c r="DKV155" s="38" t="s">
        <v>160</v>
      </c>
      <c r="DKW155" s="39"/>
      <c r="DKX155" s="29"/>
      <c r="DKY155" s="40"/>
      <c r="DKZ155" s="40"/>
      <c r="DLA155" s="40"/>
      <c r="DLB155" s="41"/>
      <c r="DLC155" s="41"/>
      <c r="DLD155" s="41"/>
      <c r="DLE155" s="41"/>
      <c r="DLF155" s="42"/>
      <c r="DLG155" s="29"/>
      <c r="DLH155" s="29"/>
      <c r="DLI155" s="29"/>
      <c r="DLJ155" s="29"/>
      <c r="DLK155" s="29"/>
      <c r="DLL155" s="38" t="s">
        <v>160</v>
      </c>
      <c r="DLM155" s="39"/>
      <c r="DLN155" s="29"/>
      <c r="DLO155" s="40"/>
      <c r="DLP155" s="40"/>
      <c r="DLQ155" s="40"/>
      <c r="DLR155" s="41"/>
      <c r="DLS155" s="41"/>
      <c r="DLT155" s="41"/>
      <c r="DLU155" s="41"/>
      <c r="DLV155" s="42"/>
      <c r="DLW155" s="29"/>
      <c r="DLX155" s="29"/>
      <c r="DLY155" s="29"/>
      <c r="DLZ155" s="29"/>
      <c r="DMA155" s="29"/>
      <c r="DMB155" s="38" t="s">
        <v>160</v>
      </c>
      <c r="DMC155" s="39"/>
      <c r="DMD155" s="29"/>
      <c r="DME155" s="40"/>
      <c r="DMF155" s="40"/>
      <c r="DMG155" s="40"/>
      <c r="DMH155" s="41"/>
      <c r="DMI155" s="41"/>
      <c r="DMJ155" s="41"/>
      <c r="DMK155" s="41"/>
      <c r="DML155" s="42"/>
      <c r="DMM155" s="29"/>
      <c r="DMN155" s="29"/>
      <c r="DMO155" s="29"/>
      <c r="DMP155" s="29"/>
      <c r="DMQ155" s="29"/>
      <c r="DMR155" s="38" t="s">
        <v>160</v>
      </c>
      <c r="DMS155" s="39"/>
      <c r="DMT155" s="29"/>
      <c r="DMU155" s="40"/>
      <c r="DMV155" s="40"/>
      <c r="DMW155" s="40"/>
      <c r="DMX155" s="41"/>
      <c r="DMY155" s="41"/>
      <c r="DMZ155" s="41"/>
      <c r="DNA155" s="41"/>
      <c r="DNB155" s="42"/>
      <c r="DNC155" s="29"/>
      <c r="DND155" s="29"/>
      <c r="DNE155" s="29"/>
      <c r="DNF155" s="29"/>
      <c r="DNG155" s="29"/>
      <c r="DNH155" s="38" t="s">
        <v>160</v>
      </c>
      <c r="DNI155" s="39"/>
      <c r="DNJ155" s="29"/>
      <c r="DNK155" s="40"/>
      <c r="DNL155" s="40"/>
      <c r="DNM155" s="40"/>
      <c r="DNN155" s="41"/>
      <c r="DNO155" s="41"/>
      <c r="DNP155" s="41"/>
      <c r="DNQ155" s="41"/>
      <c r="DNR155" s="42"/>
      <c r="DNS155" s="29"/>
      <c r="DNT155" s="29"/>
      <c r="DNU155" s="29"/>
      <c r="DNV155" s="29"/>
      <c r="DNW155" s="29"/>
      <c r="DNX155" s="38" t="s">
        <v>160</v>
      </c>
      <c r="DNY155" s="39"/>
      <c r="DNZ155" s="29"/>
      <c r="DOA155" s="40"/>
      <c r="DOB155" s="40"/>
      <c r="DOC155" s="40"/>
      <c r="DOD155" s="41"/>
      <c r="DOE155" s="41"/>
      <c r="DOF155" s="41"/>
      <c r="DOG155" s="41"/>
      <c r="DOH155" s="42"/>
      <c r="DOI155" s="29"/>
      <c r="DOJ155" s="29"/>
      <c r="DOK155" s="29"/>
      <c r="DOL155" s="29"/>
      <c r="DOM155" s="29"/>
      <c r="DON155" s="38" t="s">
        <v>160</v>
      </c>
      <c r="DOO155" s="39"/>
      <c r="DOP155" s="29"/>
      <c r="DOQ155" s="40"/>
      <c r="DOR155" s="40"/>
      <c r="DOS155" s="40"/>
      <c r="DOT155" s="41"/>
      <c r="DOU155" s="41"/>
      <c r="DOV155" s="41"/>
      <c r="DOW155" s="41"/>
      <c r="DOX155" s="42"/>
      <c r="DOY155" s="29"/>
      <c r="DOZ155" s="29"/>
      <c r="DPA155" s="29"/>
      <c r="DPB155" s="29"/>
      <c r="DPC155" s="29"/>
      <c r="DPD155" s="38" t="s">
        <v>160</v>
      </c>
      <c r="DPE155" s="39"/>
      <c r="DPF155" s="29"/>
      <c r="DPG155" s="40"/>
      <c r="DPH155" s="40"/>
      <c r="DPI155" s="40"/>
      <c r="DPJ155" s="41"/>
      <c r="DPK155" s="41"/>
      <c r="DPL155" s="41"/>
      <c r="DPM155" s="41"/>
      <c r="DPN155" s="42"/>
      <c r="DPO155" s="29"/>
      <c r="DPP155" s="29"/>
      <c r="DPQ155" s="29"/>
      <c r="DPR155" s="29"/>
      <c r="DPS155" s="29"/>
      <c r="DPT155" s="38" t="s">
        <v>160</v>
      </c>
      <c r="DPU155" s="39"/>
      <c r="DPV155" s="29"/>
      <c r="DPW155" s="40"/>
      <c r="DPX155" s="40"/>
      <c r="DPY155" s="40"/>
      <c r="DPZ155" s="41"/>
      <c r="DQA155" s="41"/>
      <c r="DQB155" s="41"/>
      <c r="DQC155" s="41"/>
      <c r="DQD155" s="42"/>
      <c r="DQE155" s="29"/>
      <c r="DQF155" s="29"/>
      <c r="DQG155" s="29"/>
      <c r="DQH155" s="29"/>
      <c r="DQI155" s="29"/>
      <c r="DQJ155" s="38" t="s">
        <v>160</v>
      </c>
      <c r="DQK155" s="39"/>
      <c r="DQL155" s="29"/>
      <c r="DQM155" s="40"/>
      <c r="DQN155" s="40"/>
      <c r="DQO155" s="40"/>
      <c r="DQP155" s="41"/>
      <c r="DQQ155" s="41"/>
      <c r="DQR155" s="41"/>
      <c r="DQS155" s="41"/>
      <c r="DQT155" s="42"/>
      <c r="DQU155" s="29"/>
      <c r="DQV155" s="29"/>
      <c r="DQW155" s="29"/>
      <c r="DQX155" s="29"/>
      <c r="DQY155" s="29"/>
      <c r="DQZ155" s="38" t="s">
        <v>160</v>
      </c>
      <c r="DRA155" s="39"/>
      <c r="DRB155" s="29"/>
      <c r="DRC155" s="40"/>
      <c r="DRD155" s="40"/>
      <c r="DRE155" s="40"/>
      <c r="DRF155" s="41"/>
      <c r="DRG155" s="41"/>
      <c r="DRH155" s="41"/>
      <c r="DRI155" s="41"/>
      <c r="DRJ155" s="42"/>
      <c r="DRK155" s="29"/>
      <c r="DRL155" s="29"/>
      <c r="DRM155" s="29"/>
      <c r="DRN155" s="29"/>
      <c r="DRO155" s="29"/>
      <c r="DRP155" s="38" t="s">
        <v>160</v>
      </c>
      <c r="DRQ155" s="39"/>
      <c r="DRR155" s="29"/>
      <c r="DRS155" s="40"/>
      <c r="DRT155" s="40"/>
      <c r="DRU155" s="40"/>
      <c r="DRV155" s="41"/>
      <c r="DRW155" s="41"/>
      <c r="DRX155" s="41"/>
      <c r="DRY155" s="41"/>
      <c r="DRZ155" s="42"/>
      <c r="DSA155" s="29"/>
      <c r="DSB155" s="29"/>
      <c r="DSC155" s="29"/>
      <c r="DSD155" s="29"/>
      <c r="DSE155" s="29"/>
      <c r="DSF155" s="38" t="s">
        <v>160</v>
      </c>
      <c r="DSG155" s="39"/>
      <c r="DSH155" s="29"/>
      <c r="DSI155" s="40"/>
      <c r="DSJ155" s="40"/>
      <c r="DSK155" s="40"/>
      <c r="DSL155" s="41"/>
      <c r="DSM155" s="41"/>
      <c r="DSN155" s="41"/>
      <c r="DSO155" s="41"/>
      <c r="DSP155" s="42"/>
      <c r="DSQ155" s="29"/>
      <c r="DSR155" s="29"/>
      <c r="DSS155" s="29"/>
      <c r="DST155" s="29"/>
      <c r="DSU155" s="29"/>
      <c r="DSV155" s="38" t="s">
        <v>160</v>
      </c>
      <c r="DSW155" s="39"/>
      <c r="DSX155" s="29"/>
      <c r="DSY155" s="40"/>
      <c r="DSZ155" s="40"/>
      <c r="DTA155" s="40"/>
      <c r="DTB155" s="41"/>
      <c r="DTC155" s="41"/>
      <c r="DTD155" s="41"/>
      <c r="DTE155" s="41"/>
      <c r="DTF155" s="42"/>
      <c r="DTG155" s="29"/>
      <c r="DTH155" s="29"/>
      <c r="DTI155" s="29"/>
      <c r="DTJ155" s="29"/>
      <c r="DTK155" s="29"/>
      <c r="DTL155" s="38" t="s">
        <v>160</v>
      </c>
      <c r="DTM155" s="39"/>
      <c r="DTN155" s="29"/>
      <c r="DTO155" s="40"/>
      <c r="DTP155" s="40"/>
      <c r="DTQ155" s="40"/>
      <c r="DTR155" s="41"/>
      <c r="DTS155" s="41"/>
      <c r="DTT155" s="41"/>
      <c r="DTU155" s="41"/>
      <c r="DTV155" s="42"/>
      <c r="DTW155" s="29"/>
      <c r="DTX155" s="29"/>
      <c r="DTY155" s="29"/>
      <c r="DTZ155" s="29"/>
      <c r="DUA155" s="29"/>
      <c r="DUB155" s="38" t="s">
        <v>160</v>
      </c>
      <c r="DUC155" s="39"/>
      <c r="DUD155" s="29"/>
      <c r="DUE155" s="40"/>
      <c r="DUF155" s="40"/>
      <c r="DUG155" s="40"/>
      <c r="DUH155" s="41"/>
      <c r="DUI155" s="41"/>
      <c r="DUJ155" s="41"/>
      <c r="DUK155" s="41"/>
      <c r="DUL155" s="42"/>
      <c r="DUM155" s="29"/>
      <c r="DUN155" s="29"/>
      <c r="DUO155" s="29"/>
      <c r="DUP155" s="29"/>
      <c r="DUQ155" s="29"/>
      <c r="DUR155" s="38" t="s">
        <v>160</v>
      </c>
      <c r="DUS155" s="39"/>
      <c r="DUT155" s="29"/>
      <c r="DUU155" s="40"/>
      <c r="DUV155" s="40"/>
      <c r="DUW155" s="40"/>
      <c r="DUX155" s="41"/>
      <c r="DUY155" s="41"/>
      <c r="DUZ155" s="41"/>
      <c r="DVA155" s="41"/>
      <c r="DVB155" s="42"/>
      <c r="DVC155" s="29"/>
      <c r="DVD155" s="29"/>
      <c r="DVE155" s="29"/>
      <c r="DVF155" s="29"/>
      <c r="DVG155" s="29"/>
      <c r="DVH155" s="38" t="s">
        <v>160</v>
      </c>
      <c r="DVI155" s="39"/>
      <c r="DVJ155" s="29"/>
      <c r="DVK155" s="40"/>
      <c r="DVL155" s="40"/>
      <c r="DVM155" s="40"/>
      <c r="DVN155" s="41"/>
      <c r="DVO155" s="41"/>
      <c r="DVP155" s="41"/>
      <c r="DVQ155" s="41"/>
      <c r="DVR155" s="42"/>
      <c r="DVS155" s="29"/>
      <c r="DVT155" s="29"/>
      <c r="DVU155" s="29"/>
      <c r="DVV155" s="29"/>
      <c r="DVW155" s="29"/>
      <c r="DVX155" s="38" t="s">
        <v>160</v>
      </c>
      <c r="DVY155" s="39"/>
      <c r="DVZ155" s="29"/>
      <c r="DWA155" s="40"/>
      <c r="DWB155" s="40"/>
      <c r="DWC155" s="40"/>
      <c r="DWD155" s="41"/>
      <c r="DWE155" s="41"/>
      <c r="DWF155" s="41"/>
      <c r="DWG155" s="41"/>
      <c r="DWH155" s="42"/>
      <c r="DWI155" s="29"/>
      <c r="DWJ155" s="29"/>
      <c r="DWK155" s="29"/>
      <c r="DWL155" s="29"/>
      <c r="DWM155" s="29"/>
      <c r="DWN155" s="38" t="s">
        <v>160</v>
      </c>
      <c r="DWO155" s="39"/>
      <c r="DWP155" s="29"/>
      <c r="DWQ155" s="40"/>
      <c r="DWR155" s="40"/>
      <c r="DWS155" s="40"/>
      <c r="DWT155" s="41"/>
      <c r="DWU155" s="41"/>
      <c r="DWV155" s="41"/>
      <c r="DWW155" s="41"/>
      <c r="DWX155" s="42"/>
      <c r="DWY155" s="29"/>
      <c r="DWZ155" s="29"/>
      <c r="DXA155" s="29"/>
      <c r="DXB155" s="29"/>
      <c r="DXC155" s="29"/>
      <c r="DXD155" s="38" t="s">
        <v>160</v>
      </c>
      <c r="DXE155" s="39"/>
      <c r="DXF155" s="29"/>
      <c r="DXG155" s="40"/>
      <c r="DXH155" s="40"/>
      <c r="DXI155" s="40"/>
      <c r="DXJ155" s="41"/>
      <c r="DXK155" s="41"/>
      <c r="DXL155" s="41"/>
      <c r="DXM155" s="41"/>
      <c r="DXN155" s="42"/>
      <c r="DXO155" s="29"/>
      <c r="DXP155" s="29"/>
      <c r="DXQ155" s="29"/>
      <c r="DXR155" s="29"/>
      <c r="DXS155" s="29"/>
      <c r="DXT155" s="38" t="s">
        <v>160</v>
      </c>
      <c r="DXU155" s="39"/>
      <c r="DXV155" s="29"/>
      <c r="DXW155" s="40"/>
      <c r="DXX155" s="40"/>
      <c r="DXY155" s="40"/>
      <c r="DXZ155" s="41"/>
      <c r="DYA155" s="41"/>
      <c r="DYB155" s="41"/>
      <c r="DYC155" s="41"/>
      <c r="DYD155" s="42"/>
      <c r="DYE155" s="29"/>
      <c r="DYF155" s="29"/>
      <c r="DYG155" s="29"/>
      <c r="DYH155" s="29"/>
      <c r="DYI155" s="29"/>
      <c r="DYJ155" s="38" t="s">
        <v>160</v>
      </c>
      <c r="DYK155" s="39"/>
      <c r="DYL155" s="29"/>
      <c r="DYM155" s="40"/>
      <c r="DYN155" s="40"/>
      <c r="DYO155" s="40"/>
      <c r="DYP155" s="41"/>
      <c r="DYQ155" s="41"/>
      <c r="DYR155" s="41"/>
      <c r="DYS155" s="41"/>
      <c r="DYT155" s="42"/>
      <c r="DYU155" s="29"/>
      <c r="DYV155" s="29"/>
      <c r="DYW155" s="29"/>
      <c r="DYX155" s="29"/>
      <c r="DYY155" s="29"/>
      <c r="DYZ155" s="38" t="s">
        <v>160</v>
      </c>
      <c r="DZA155" s="39"/>
      <c r="DZB155" s="29"/>
      <c r="DZC155" s="40"/>
      <c r="DZD155" s="40"/>
      <c r="DZE155" s="40"/>
      <c r="DZF155" s="41"/>
      <c r="DZG155" s="41"/>
      <c r="DZH155" s="41"/>
      <c r="DZI155" s="41"/>
      <c r="DZJ155" s="42"/>
      <c r="DZK155" s="29"/>
      <c r="DZL155" s="29"/>
      <c r="DZM155" s="29"/>
      <c r="DZN155" s="29"/>
      <c r="DZO155" s="29"/>
      <c r="DZP155" s="38" t="s">
        <v>160</v>
      </c>
      <c r="DZQ155" s="39"/>
      <c r="DZR155" s="29"/>
      <c r="DZS155" s="40"/>
      <c r="DZT155" s="40"/>
      <c r="DZU155" s="40"/>
      <c r="DZV155" s="41"/>
      <c r="DZW155" s="41"/>
      <c r="DZX155" s="41"/>
      <c r="DZY155" s="41"/>
      <c r="DZZ155" s="42"/>
      <c r="EAA155" s="29"/>
      <c r="EAB155" s="29"/>
      <c r="EAC155" s="29"/>
      <c r="EAD155" s="29"/>
      <c r="EAE155" s="29"/>
      <c r="EAF155" s="38" t="s">
        <v>160</v>
      </c>
      <c r="EAG155" s="39"/>
      <c r="EAH155" s="29"/>
      <c r="EAI155" s="40"/>
      <c r="EAJ155" s="40"/>
      <c r="EAK155" s="40"/>
      <c r="EAL155" s="41"/>
      <c r="EAM155" s="41"/>
      <c r="EAN155" s="41"/>
      <c r="EAO155" s="41"/>
      <c r="EAP155" s="42"/>
      <c r="EAQ155" s="29"/>
      <c r="EAR155" s="29"/>
      <c r="EAS155" s="29"/>
      <c r="EAT155" s="29"/>
      <c r="EAU155" s="29"/>
      <c r="EAV155" s="38" t="s">
        <v>160</v>
      </c>
      <c r="EAW155" s="39"/>
      <c r="EAX155" s="29"/>
      <c r="EAY155" s="40"/>
      <c r="EAZ155" s="40"/>
      <c r="EBA155" s="40"/>
      <c r="EBB155" s="41"/>
      <c r="EBC155" s="41"/>
      <c r="EBD155" s="41"/>
      <c r="EBE155" s="41"/>
      <c r="EBF155" s="42"/>
      <c r="EBG155" s="29"/>
      <c r="EBH155" s="29"/>
      <c r="EBI155" s="29"/>
      <c r="EBJ155" s="29"/>
      <c r="EBK155" s="29"/>
      <c r="EBL155" s="38" t="s">
        <v>160</v>
      </c>
      <c r="EBM155" s="39"/>
      <c r="EBN155" s="29"/>
      <c r="EBO155" s="40"/>
      <c r="EBP155" s="40"/>
      <c r="EBQ155" s="40"/>
      <c r="EBR155" s="41"/>
      <c r="EBS155" s="41"/>
      <c r="EBT155" s="41"/>
      <c r="EBU155" s="41"/>
      <c r="EBV155" s="42"/>
      <c r="EBW155" s="29"/>
      <c r="EBX155" s="29"/>
      <c r="EBY155" s="29"/>
      <c r="EBZ155" s="29"/>
      <c r="ECA155" s="29"/>
      <c r="ECB155" s="38" t="s">
        <v>160</v>
      </c>
      <c r="ECC155" s="39"/>
      <c r="ECD155" s="29"/>
      <c r="ECE155" s="40"/>
      <c r="ECF155" s="40"/>
      <c r="ECG155" s="40"/>
      <c r="ECH155" s="41"/>
      <c r="ECI155" s="41"/>
      <c r="ECJ155" s="41"/>
      <c r="ECK155" s="41"/>
      <c r="ECL155" s="42"/>
      <c r="ECM155" s="29"/>
      <c r="ECN155" s="29"/>
      <c r="ECO155" s="29"/>
      <c r="ECP155" s="29"/>
      <c r="ECQ155" s="29"/>
      <c r="ECR155" s="38" t="s">
        <v>160</v>
      </c>
      <c r="ECS155" s="39"/>
      <c r="ECT155" s="29"/>
      <c r="ECU155" s="40"/>
      <c r="ECV155" s="40"/>
      <c r="ECW155" s="40"/>
      <c r="ECX155" s="41"/>
      <c r="ECY155" s="41"/>
      <c r="ECZ155" s="41"/>
      <c r="EDA155" s="41"/>
      <c r="EDB155" s="42"/>
      <c r="EDC155" s="29"/>
      <c r="EDD155" s="29"/>
      <c r="EDE155" s="29"/>
      <c r="EDF155" s="29"/>
      <c r="EDG155" s="29"/>
      <c r="EDH155" s="38" t="s">
        <v>160</v>
      </c>
      <c r="EDI155" s="39"/>
      <c r="EDJ155" s="29"/>
      <c r="EDK155" s="40"/>
      <c r="EDL155" s="40"/>
      <c r="EDM155" s="40"/>
      <c r="EDN155" s="41"/>
      <c r="EDO155" s="41"/>
      <c r="EDP155" s="41"/>
      <c r="EDQ155" s="41"/>
      <c r="EDR155" s="42"/>
      <c r="EDS155" s="29"/>
      <c r="EDT155" s="29"/>
      <c r="EDU155" s="29"/>
      <c r="EDV155" s="29"/>
      <c r="EDW155" s="29"/>
      <c r="EDX155" s="38" t="s">
        <v>160</v>
      </c>
      <c r="EDY155" s="39"/>
      <c r="EDZ155" s="29"/>
      <c r="EEA155" s="40"/>
      <c r="EEB155" s="40"/>
      <c r="EEC155" s="40"/>
      <c r="EED155" s="41"/>
      <c r="EEE155" s="41"/>
      <c r="EEF155" s="41"/>
      <c r="EEG155" s="41"/>
      <c r="EEH155" s="42"/>
      <c r="EEI155" s="29"/>
      <c r="EEJ155" s="29"/>
      <c r="EEK155" s="29"/>
      <c r="EEL155" s="29"/>
      <c r="EEM155" s="29"/>
      <c r="EEN155" s="38" t="s">
        <v>160</v>
      </c>
      <c r="EEO155" s="39"/>
      <c r="EEP155" s="29"/>
      <c r="EEQ155" s="40"/>
      <c r="EER155" s="40"/>
      <c r="EES155" s="40"/>
      <c r="EET155" s="41"/>
      <c r="EEU155" s="41"/>
      <c r="EEV155" s="41"/>
      <c r="EEW155" s="41"/>
      <c r="EEX155" s="42"/>
      <c r="EEY155" s="29"/>
      <c r="EEZ155" s="29"/>
      <c r="EFA155" s="29"/>
      <c r="EFB155" s="29"/>
      <c r="EFC155" s="29"/>
      <c r="EFD155" s="38" t="s">
        <v>160</v>
      </c>
      <c r="EFE155" s="39"/>
      <c r="EFF155" s="29"/>
      <c r="EFG155" s="40"/>
      <c r="EFH155" s="40"/>
      <c r="EFI155" s="40"/>
      <c r="EFJ155" s="41"/>
      <c r="EFK155" s="41"/>
      <c r="EFL155" s="41"/>
      <c r="EFM155" s="41"/>
      <c r="EFN155" s="42"/>
      <c r="EFO155" s="29"/>
      <c r="EFP155" s="29"/>
      <c r="EFQ155" s="29"/>
      <c r="EFR155" s="29"/>
      <c r="EFS155" s="29"/>
      <c r="EFT155" s="38" t="s">
        <v>160</v>
      </c>
      <c r="EFU155" s="39"/>
      <c r="EFV155" s="29"/>
      <c r="EFW155" s="40"/>
      <c r="EFX155" s="40"/>
      <c r="EFY155" s="40"/>
      <c r="EFZ155" s="41"/>
      <c r="EGA155" s="41"/>
      <c r="EGB155" s="41"/>
      <c r="EGC155" s="41"/>
      <c r="EGD155" s="42"/>
      <c r="EGE155" s="29"/>
      <c r="EGF155" s="29"/>
      <c r="EGG155" s="29"/>
      <c r="EGH155" s="29"/>
      <c r="EGI155" s="29"/>
      <c r="EGJ155" s="38" t="s">
        <v>160</v>
      </c>
      <c r="EGK155" s="39"/>
      <c r="EGL155" s="29"/>
      <c r="EGM155" s="40"/>
      <c r="EGN155" s="40"/>
      <c r="EGO155" s="40"/>
      <c r="EGP155" s="41"/>
      <c r="EGQ155" s="41"/>
      <c r="EGR155" s="41"/>
      <c r="EGS155" s="41"/>
      <c r="EGT155" s="42"/>
      <c r="EGU155" s="29"/>
      <c r="EGV155" s="29"/>
      <c r="EGW155" s="29"/>
      <c r="EGX155" s="29"/>
      <c r="EGY155" s="29"/>
      <c r="EGZ155" s="38" t="s">
        <v>160</v>
      </c>
      <c r="EHA155" s="39"/>
      <c r="EHB155" s="29"/>
      <c r="EHC155" s="40"/>
      <c r="EHD155" s="40"/>
      <c r="EHE155" s="40"/>
      <c r="EHF155" s="41"/>
      <c r="EHG155" s="41"/>
      <c r="EHH155" s="41"/>
      <c r="EHI155" s="41"/>
      <c r="EHJ155" s="42"/>
      <c r="EHK155" s="29"/>
      <c r="EHL155" s="29"/>
      <c r="EHM155" s="29"/>
      <c r="EHN155" s="29"/>
      <c r="EHO155" s="29"/>
      <c r="EHP155" s="38" t="s">
        <v>160</v>
      </c>
      <c r="EHQ155" s="39"/>
      <c r="EHR155" s="29"/>
      <c r="EHS155" s="40"/>
      <c r="EHT155" s="40"/>
      <c r="EHU155" s="40"/>
      <c r="EHV155" s="41"/>
      <c r="EHW155" s="41"/>
      <c r="EHX155" s="41"/>
      <c r="EHY155" s="41"/>
      <c r="EHZ155" s="42"/>
      <c r="EIA155" s="29"/>
      <c r="EIB155" s="29"/>
      <c r="EIC155" s="29"/>
      <c r="EID155" s="29"/>
      <c r="EIE155" s="29"/>
      <c r="EIF155" s="38" t="s">
        <v>160</v>
      </c>
      <c r="EIG155" s="39"/>
      <c r="EIH155" s="29"/>
      <c r="EII155" s="40"/>
      <c r="EIJ155" s="40"/>
      <c r="EIK155" s="40"/>
      <c r="EIL155" s="41"/>
      <c r="EIM155" s="41"/>
      <c r="EIN155" s="41"/>
      <c r="EIO155" s="41"/>
      <c r="EIP155" s="42"/>
      <c r="EIQ155" s="29"/>
      <c r="EIR155" s="29"/>
      <c r="EIS155" s="29"/>
      <c r="EIT155" s="29"/>
      <c r="EIU155" s="29"/>
      <c r="EIV155" s="38" t="s">
        <v>160</v>
      </c>
      <c r="EIW155" s="39"/>
      <c r="EIX155" s="29"/>
      <c r="EIY155" s="40"/>
      <c r="EIZ155" s="40"/>
      <c r="EJA155" s="40"/>
      <c r="EJB155" s="41"/>
      <c r="EJC155" s="41"/>
      <c r="EJD155" s="41"/>
      <c r="EJE155" s="41"/>
      <c r="EJF155" s="42"/>
      <c r="EJG155" s="29"/>
      <c r="EJH155" s="29"/>
      <c r="EJI155" s="29"/>
      <c r="EJJ155" s="29"/>
      <c r="EJK155" s="29"/>
      <c r="EJL155" s="38" t="s">
        <v>160</v>
      </c>
      <c r="EJM155" s="39"/>
      <c r="EJN155" s="29"/>
      <c r="EJO155" s="40"/>
      <c r="EJP155" s="40"/>
      <c r="EJQ155" s="40"/>
      <c r="EJR155" s="41"/>
      <c r="EJS155" s="41"/>
      <c r="EJT155" s="41"/>
      <c r="EJU155" s="41"/>
      <c r="EJV155" s="42"/>
      <c r="EJW155" s="29"/>
      <c r="EJX155" s="29"/>
      <c r="EJY155" s="29"/>
      <c r="EJZ155" s="29"/>
      <c r="EKA155" s="29"/>
      <c r="EKB155" s="38" t="s">
        <v>160</v>
      </c>
      <c r="EKC155" s="39"/>
      <c r="EKD155" s="29"/>
      <c r="EKE155" s="40"/>
      <c r="EKF155" s="40"/>
      <c r="EKG155" s="40"/>
      <c r="EKH155" s="41"/>
      <c r="EKI155" s="41"/>
      <c r="EKJ155" s="41"/>
      <c r="EKK155" s="41"/>
      <c r="EKL155" s="42"/>
      <c r="EKM155" s="29"/>
      <c r="EKN155" s="29"/>
      <c r="EKO155" s="29"/>
      <c r="EKP155" s="29"/>
      <c r="EKQ155" s="29"/>
      <c r="EKR155" s="38" t="s">
        <v>160</v>
      </c>
      <c r="EKS155" s="39"/>
      <c r="EKT155" s="29"/>
      <c r="EKU155" s="40"/>
      <c r="EKV155" s="40"/>
      <c r="EKW155" s="40"/>
      <c r="EKX155" s="41"/>
      <c r="EKY155" s="41"/>
      <c r="EKZ155" s="41"/>
      <c r="ELA155" s="41"/>
      <c r="ELB155" s="42"/>
      <c r="ELC155" s="29"/>
      <c r="ELD155" s="29"/>
      <c r="ELE155" s="29"/>
      <c r="ELF155" s="29"/>
      <c r="ELG155" s="29"/>
      <c r="ELH155" s="38" t="s">
        <v>160</v>
      </c>
      <c r="ELI155" s="39"/>
      <c r="ELJ155" s="29"/>
      <c r="ELK155" s="40"/>
      <c r="ELL155" s="40"/>
      <c r="ELM155" s="40"/>
      <c r="ELN155" s="41"/>
      <c r="ELO155" s="41"/>
      <c r="ELP155" s="41"/>
      <c r="ELQ155" s="41"/>
      <c r="ELR155" s="42"/>
      <c r="ELS155" s="29"/>
      <c r="ELT155" s="29"/>
      <c r="ELU155" s="29"/>
      <c r="ELV155" s="29"/>
      <c r="ELW155" s="29"/>
      <c r="ELX155" s="38" t="s">
        <v>160</v>
      </c>
      <c r="ELY155" s="39"/>
      <c r="ELZ155" s="29"/>
      <c r="EMA155" s="40"/>
      <c r="EMB155" s="40"/>
      <c r="EMC155" s="40"/>
      <c r="EMD155" s="41"/>
      <c r="EME155" s="41"/>
      <c r="EMF155" s="41"/>
      <c r="EMG155" s="41"/>
      <c r="EMH155" s="42"/>
      <c r="EMI155" s="29"/>
      <c r="EMJ155" s="29"/>
      <c r="EMK155" s="29"/>
      <c r="EML155" s="29"/>
      <c r="EMM155" s="29"/>
      <c r="EMN155" s="38" t="s">
        <v>160</v>
      </c>
      <c r="EMO155" s="39"/>
      <c r="EMP155" s="29"/>
      <c r="EMQ155" s="40"/>
      <c r="EMR155" s="40"/>
      <c r="EMS155" s="40"/>
      <c r="EMT155" s="41"/>
      <c r="EMU155" s="41"/>
      <c r="EMV155" s="41"/>
      <c r="EMW155" s="41"/>
      <c r="EMX155" s="42"/>
      <c r="EMY155" s="29"/>
      <c r="EMZ155" s="29"/>
      <c r="ENA155" s="29"/>
      <c r="ENB155" s="29"/>
      <c r="ENC155" s="29"/>
      <c r="END155" s="38" t="s">
        <v>160</v>
      </c>
      <c r="ENE155" s="39"/>
      <c r="ENF155" s="29"/>
      <c r="ENG155" s="40"/>
      <c r="ENH155" s="40"/>
      <c r="ENI155" s="40"/>
      <c r="ENJ155" s="41"/>
      <c r="ENK155" s="41"/>
      <c r="ENL155" s="41"/>
      <c r="ENM155" s="41"/>
      <c r="ENN155" s="42"/>
      <c r="ENO155" s="29"/>
      <c r="ENP155" s="29"/>
      <c r="ENQ155" s="29"/>
      <c r="ENR155" s="29"/>
      <c r="ENS155" s="29"/>
      <c r="ENT155" s="38" t="s">
        <v>160</v>
      </c>
      <c r="ENU155" s="39"/>
      <c r="ENV155" s="29"/>
      <c r="ENW155" s="40"/>
      <c r="ENX155" s="40"/>
      <c r="ENY155" s="40"/>
      <c r="ENZ155" s="41"/>
      <c r="EOA155" s="41"/>
      <c r="EOB155" s="41"/>
      <c r="EOC155" s="41"/>
      <c r="EOD155" s="42"/>
      <c r="EOE155" s="29"/>
      <c r="EOF155" s="29"/>
      <c r="EOG155" s="29"/>
      <c r="EOH155" s="29"/>
      <c r="EOI155" s="29"/>
      <c r="EOJ155" s="38" t="s">
        <v>160</v>
      </c>
      <c r="EOK155" s="39"/>
      <c r="EOL155" s="29"/>
      <c r="EOM155" s="40"/>
      <c r="EON155" s="40"/>
      <c r="EOO155" s="40"/>
      <c r="EOP155" s="41"/>
      <c r="EOQ155" s="41"/>
      <c r="EOR155" s="41"/>
      <c r="EOS155" s="41"/>
      <c r="EOT155" s="42"/>
      <c r="EOU155" s="29"/>
      <c r="EOV155" s="29"/>
      <c r="EOW155" s="29"/>
      <c r="EOX155" s="29"/>
      <c r="EOY155" s="29"/>
      <c r="EOZ155" s="38" t="s">
        <v>160</v>
      </c>
      <c r="EPA155" s="39"/>
      <c r="EPB155" s="29"/>
      <c r="EPC155" s="40"/>
      <c r="EPD155" s="40"/>
      <c r="EPE155" s="40"/>
      <c r="EPF155" s="41"/>
      <c r="EPG155" s="41"/>
      <c r="EPH155" s="41"/>
      <c r="EPI155" s="41"/>
      <c r="EPJ155" s="42"/>
      <c r="EPK155" s="29"/>
      <c r="EPL155" s="29"/>
      <c r="EPM155" s="29"/>
      <c r="EPN155" s="29"/>
      <c r="EPO155" s="29"/>
      <c r="EPP155" s="38" t="s">
        <v>160</v>
      </c>
      <c r="EPQ155" s="39"/>
      <c r="EPR155" s="29"/>
      <c r="EPS155" s="40"/>
      <c r="EPT155" s="40"/>
      <c r="EPU155" s="40"/>
      <c r="EPV155" s="41"/>
      <c r="EPW155" s="41"/>
      <c r="EPX155" s="41"/>
      <c r="EPY155" s="41"/>
      <c r="EPZ155" s="42"/>
      <c r="EQA155" s="29"/>
      <c r="EQB155" s="29"/>
      <c r="EQC155" s="29"/>
      <c r="EQD155" s="29"/>
      <c r="EQE155" s="29"/>
      <c r="EQF155" s="38" t="s">
        <v>160</v>
      </c>
      <c r="EQG155" s="39"/>
      <c r="EQH155" s="29"/>
      <c r="EQI155" s="40"/>
      <c r="EQJ155" s="40"/>
      <c r="EQK155" s="40"/>
      <c r="EQL155" s="41"/>
      <c r="EQM155" s="41"/>
      <c r="EQN155" s="41"/>
      <c r="EQO155" s="41"/>
      <c r="EQP155" s="42"/>
      <c r="EQQ155" s="29"/>
      <c r="EQR155" s="29"/>
      <c r="EQS155" s="29"/>
      <c r="EQT155" s="29"/>
      <c r="EQU155" s="29"/>
      <c r="EQV155" s="38" t="s">
        <v>160</v>
      </c>
      <c r="EQW155" s="39"/>
      <c r="EQX155" s="29"/>
      <c r="EQY155" s="40"/>
      <c r="EQZ155" s="40"/>
      <c r="ERA155" s="40"/>
      <c r="ERB155" s="41"/>
      <c r="ERC155" s="41"/>
      <c r="ERD155" s="41"/>
      <c r="ERE155" s="41"/>
      <c r="ERF155" s="42"/>
      <c r="ERG155" s="29"/>
      <c r="ERH155" s="29"/>
      <c r="ERI155" s="29"/>
      <c r="ERJ155" s="29"/>
      <c r="ERK155" s="29"/>
      <c r="ERL155" s="38" t="s">
        <v>160</v>
      </c>
      <c r="ERM155" s="39"/>
      <c r="ERN155" s="29"/>
      <c r="ERO155" s="40"/>
      <c r="ERP155" s="40"/>
      <c r="ERQ155" s="40"/>
      <c r="ERR155" s="41"/>
      <c r="ERS155" s="41"/>
      <c r="ERT155" s="41"/>
      <c r="ERU155" s="41"/>
      <c r="ERV155" s="42"/>
      <c r="ERW155" s="29"/>
      <c r="ERX155" s="29"/>
      <c r="ERY155" s="29"/>
      <c r="ERZ155" s="29"/>
      <c r="ESA155" s="29"/>
      <c r="ESB155" s="38" t="s">
        <v>160</v>
      </c>
      <c r="ESC155" s="39"/>
      <c r="ESD155" s="29"/>
      <c r="ESE155" s="40"/>
      <c r="ESF155" s="40"/>
      <c r="ESG155" s="40"/>
      <c r="ESH155" s="41"/>
      <c r="ESI155" s="41"/>
      <c r="ESJ155" s="41"/>
      <c r="ESK155" s="41"/>
      <c r="ESL155" s="42"/>
      <c r="ESM155" s="29"/>
      <c r="ESN155" s="29"/>
      <c r="ESO155" s="29"/>
      <c r="ESP155" s="29"/>
      <c r="ESQ155" s="29"/>
      <c r="ESR155" s="38" t="s">
        <v>160</v>
      </c>
      <c r="ESS155" s="39"/>
      <c r="EST155" s="29"/>
      <c r="ESU155" s="40"/>
      <c r="ESV155" s="40"/>
      <c r="ESW155" s="40"/>
      <c r="ESX155" s="41"/>
      <c r="ESY155" s="41"/>
      <c r="ESZ155" s="41"/>
      <c r="ETA155" s="41"/>
      <c r="ETB155" s="42"/>
      <c r="ETC155" s="29"/>
      <c r="ETD155" s="29"/>
      <c r="ETE155" s="29"/>
      <c r="ETF155" s="29"/>
      <c r="ETG155" s="29"/>
      <c r="ETH155" s="38" t="s">
        <v>160</v>
      </c>
      <c r="ETI155" s="39"/>
      <c r="ETJ155" s="29"/>
      <c r="ETK155" s="40"/>
      <c r="ETL155" s="40"/>
      <c r="ETM155" s="40"/>
      <c r="ETN155" s="41"/>
      <c r="ETO155" s="41"/>
      <c r="ETP155" s="41"/>
      <c r="ETQ155" s="41"/>
      <c r="ETR155" s="42"/>
      <c r="ETS155" s="29"/>
      <c r="ETT155" s="29"/>
      <c r="ETU155" s="29"/>
      <c r="ETV155" s="29"/>
      <c r="ETW155" s="29"/>
      <c r="ETX155" s="38" t="s">
        <v>160</v>
      </c>
      <c r="ETY155" s="39"/>
      <c r="ETZ155" s="29"/>
      <c r="EUA155" s="40"/>
      <c r="EUB155" s="40"/>
      <c r="EUC155" s="40"/>
      <c r="EUD155" s="41"/>
      <c r="EUE155" s="41"/>
      <c r="EUF155" s="41"/>
      <c r="EUG155" s="41"/>
      <c r="EUH155" s="42"/>
      <c r="EUI155" s="29"/>
      <c r="EUJ155" s="29"/>
      <c r="EUK155" s="29"/>
      <c r="EUL155" s="29"/>
      <c r="EUM155" s="29"/>
      <c r="EUN155" s="38" t="s">
        <v>160</v>
      </c>
      <c r="EUO155" s="39"/>
      <c r="EUP155" s="29"/>
      <c r="EUQ155" s="40"/>
      <c r="EUR155" s="40"/>
      <c r="EUS155" s="40"/>
      <c r="EUT155" s="41"/>
      <c r="EUU155" s="41"/>
      <c r="EUV155" s="41"/>
      <c r="EUW155" s="41"/>
      <c r="EUX155" s="42"/>
      <c r="EUY155" s="29"/>
      <c r="EUZ155" s="29"/>
      <c r="EVA155" s="29"/>
      <c r="EVB155" s="29"/>
      <c r="EVC155" s="29"/>
      <c r="EVD155" s="38" t="s">
        <v>160</v>
      </c>
      <c r="EVE155" s="39"/>
      <c r="EVF155" s="29"/>
      <c r="EVG155" s="40"/>
      <c r="EVH155" s="40"/>
      <c r="EVI155" s="40"/>
      <c r="EVJ155" s="41"/>
      <c r="EVK155" s="41"/>
      <c r="EVL155" s="41"/>
      <c r="EVM155" s="41"/>
      <c r="EVN155" s="42"/>
      <c r="EVO155" s="29"/>
      <c r="EVP155" s="29"/>
      <c r="EVQ155" s="29"/>
      <c r="EVR155" s="29"/>
      <c r="EVS155" s="29"/>
      <c r="EVT155" s="38" t="s">
        <v>160</v>
      </c>
      <c r="EVU155" s="39"/>
      <c r="EVV155" s="29"/>
      <c r="EVW155" s="40"/>
      <c r="EVX155" s="40"/>
      <c r="EVY155" s="40"/>
      <c r="EVZ155" s="41"/>
      <c r="EWA155" s="41"/>
      <c r="EWB155" s="41"/>
      <c r="EWC155" s="41"/>
      <c r="EWD155" s="42"/>
      <c r="EWE155" s="29"/>
      <c r="EWF155" s="29"/>
      <c r="EWG155" s="29"/>
      <c r="EWH155" s="29"/>
      <c r="EWI155" s="29"/>
      <c r="EWJ155" s="38" t="s">
        <v>160</v>
      </c>
      <c r="EWK155" s="39"/>
      <c r="EWL155" s="29"/>
      <c r="EWM155" s="40"/>
      <c r="EWN155" s="40"/>
      <c r="EWO155" s="40"/>
      <c r="EWP155" s="41"/>
      <c r="EWQ155" s="41"/>
      <c r="EWR155" s="41"/>
      <c r="EWS155" s="41"/>
      <c r="EWT155" s="42"/>
      <c r="EWU155" s="29"/>
      <c r="EWV155" s="29"/>
      <c r="EWW155" s="29"/>
      <c r="EWX155" s="29"/>
      <c r="EWY155" s="29"/>
      <c r="EWZ155" s="38" t="s">
        <v>160</v>
      </c>
      <c r="EXA155" s="39"/>
      <c r="EXB155" s="29"/>
      <c r="EXC155" s="40"/>
      <c r="EXD155" s="40"/>
      <c r="EXE155" s="40"/>
      <c r="EXF155" s="41"/>
      <c r="EXG155" s="41"/>
      <c r="EXH155" s="41"/>
      <c r="EXI155" s="41"/>
      <c r="EXJ155" s="42"/>
      <c r="EXK155" s="29"/>
      <c r="EXL155" s="29"/>
      <c r="EXM155" s="29"/>
      <c r="EXN155" s="29"/>
      <c r="EXO155" s="29"/>
      <c r="EXP155" s="38" t="s">
        <v>160</v>
      </c>
      <c r="EXQ155" s="39"/>
      <c r="EXR155" s="29"/>
      <c r="EXS155" s="40"/>
      <c r="EXT155" s="40"/>
      <c r="EXU155" s="40"/>
      <c r="EXV155" s="41"/>
      <c r="EXW155" s="41"/>
      <c r="EXX155" s="41"/>
      <c r="EXY155" s="41"/>
      <c r="EXZ155" s="42"/>
      <c r="EYA155" s="29"/>
      <c r="EYB155" s="29"/>
      <c r="EYC155" s="29"/>
      <c r="EYD155" s="29"/>
      <c r="EYE155" s="29"/>
      <c r="EYF155" s="38" t="s">
        <v>160</v>
      </c>
      <c r="EYG155" s="39"/>
      <c r="EYH155" s="29"/>
      <c r="EYI155" s="40"/>
      <c r="EYJ155" s="40"/>
      <c r="EYK155" s="40"/>
      <c r="EYL155" s="41"/>
      <c r="EYM155" s="41"/>
      <c r="EYN155" s="41"/>
      <c r="EYO155" s="41"/>
      <c r="EYP155" s="42"/>
      <c r="EYQ155" s="29"/>
      <c r="EYR155" s="29"/>
      <c r="EYS155" s="29"/>
      <c r="EYT155" s="29"/>
      <c r="EYU155" s="29"/>
      <c r="EYV155" s="38" t="s">
        <v>160</v>
      </c>
      <c r="EYW155" s="39"/>
      <c r="EYX155" s="29"/>
      <c r="EYY155" s="40"/>
      <c r="EYZ155" s="40"/>
      <c r="EZA155" s="40"/>
      <c r="EZB155" s="41"/>
      <c r="EZC155" s="41"/>
      <c r="EZD155" s="41"/>
      <c r="EZE155" s="41"/>
      <c r="EZF155" s="42"/>
      <c r="EZG155" s="29"/>
      <c r="EZH155" s="29"/>
      <c r="EZI155" s="29"/>
      <c r="EZJ155" s="29"/>
      <c r="EZK155" s="29"/>
      <c r="EZL155" s="38" t="s">
        <v>160</v>
      </c>
      <c r="EZM155" s="39"/>
      <c r="EZN155" s="29"/>
      <c r="EZO155" s="40"/>
      <c r="EZP155" s="40"/>
      <c r="EZQ155" s="40"/>
      <c r="EZR155" s="41"/>
      <c r="EZS155" s="41"/>
      <c r="EZT155" s="41"/>
      <c r="EZU155" s="41"/>
      <c r="EZV155" s="42"/>
      <c r="EZW155" s="29"/>
      <c r="EZX155" s="29"/>
      <c r="EZY155" s="29"/>
      <c r="EZZ155" s="29"/>
      <c r="FAA155" s="29"/>
      <c r="FAB155" s="38" t="s">
        <v>160</v>
      </c>
      <c r="FAC155" s="39"/>
      <c r="FAD155" s="29"/>
      <c r="FAE155" s="40"/>
      <c r="FAF155" s="40"/>
      <c r="FAG155" s="40"/>
      <c r="FAH155" s="41"/>
      <c r="FAI155" s="41"/>
      <c r="FAJ155" s="41"/>
      <c r="FAK155" s="41"/>
      <c r="FAL155" s="42"/>
      <c r="FAM155" s="29"/>
      <c r="FAN155" s="29"/>
      <c r="FAO155" s="29"/>
      <c r="FAP155" s="29"/>
      <c r="FAQ155" s="29"/>
      <c r="FAR155" s="38" t="s">
        <v>160</v>
      </c>
      <c r="FAS155" s="39"/>
      <c r="FAT155" s="29"/>
      <c r="FAU155" s="40"/>
      <c r="FAV155" s="40"/>
      <c r="FAW155" s="40"/>
      <c r="FAX155" s="41"/>
      <c r="FAY155" s="41"/>
      <c r="FAZ155" s="41"/>
      <c r="FBA155" s="41"/>
      <c r="FBB155" s="42"/>
      <c r="FBC155" s="29"/>
      <c r="FBD155" s="29"/>
      <c r="FBE155" s="29"/>
      <c r="FBF155" s="29"/>
      <c r="FBG155" s="29"/>
      <c r="FBH155" s="38" t="s">
        <v>160</v>
      </c>
      <c r="FBI155" s="39"/>
      <c r="FBJ155" s="29"/>
      <c r="FBK155" s="40"/>
      <c r="FBL155" s="40"/>
      <c r="FBM155" s="40"/>
      <c r="FBN155" s="41"/>
      <c r="FBO155" s="41"/>
      <c r="FBP155" s="41"/>
      <c r="FBQ155" s="41"/>
      <c r="FBR155" s="42"/>
      <c r="FBS155" s="29"/>
      <c r="FBT155" s="29"/>
      <c r="FBU155" s="29"/>
      <c r="FBV155" s="29"/>
      <c r="FBW155" s="29"/>
      <c r="FBX155" s="38" t="s">
        <v>160</v>
      </c>
      <c r="FBY155" s="39"/>
      <c r="FBZ155" s="29"/>
      <c r="FCA155" s="40"/>
      <c r="FCB155" s="40"/>
      <c r="FCC155" s="40"/>
      <c r="FCD155" s="41"/>
      <c r="FCE155" s="41"/>
      <c r="FCF155" s="41"/>
      <c r="FCG155" s="41"/>
      <c r="FCH155" s="42"/>
      <c r="FCI155" s="29"/>
      <c r="FCJ155" s="29"/>
      <c r="FCK155" s="29"/>
      <c r="FCL155" s="29"/>
      <c r="FCM155" s="29"/>
      <c r="FCN155" s="38" t="s">
        <v>160</v>
      </c>
      <c r="FCO155" s="39"/>
      <c r="FCP155" s="29"/>
      <c r="FCQ155" s="40"/>
      <c r="FCR155" s="40"/>
      <c r="FCS155" s="40"/>
      <c r="FCT155" s="41"/>
      <c r="FCU155" s="41"/>
      <c r="FCV155" s="41"/>
      <c r="FCW155" s="41"/>
      <c r="FCX155" s="42"/>
      <c r="FCY155" s="29"/>
      <c r="FCZ155" s="29"/>
      <c r="FDA155" s="29"/>
      <c r="FDB155" s="29"/>
      <c r="FDC155" s="29"/>
      <c r="FDD155" s="38" t="s">
        <v>160</v>
      </c>
      <c r="FDE155" s="39"/>
      <c r="FDF155" s="29"/>
      <c r="FDG155" s="40"/>
      <c r="FDH155" s="40"/>
      <c r="FDI155" s="40"/>
      <c r="FDJ155" s="41"/>
      <c r="FDK155" s="41"/>
      <c r="FDL155" s="41"/>
      <c r="FDM155" s="41"/>
      <c r="FDN155" s="42"/>
      <c r="FDO155" s="29"/>
      <c r="FDP155" s="29"/>
      <c r="FDQ155" s="29"/>
      <c r="FDR155" s="29"/>
      <c r="FDS155" s="29"/>
      <c r="FDT155" s="38" t="s">
        <v>160</v>
      </c>
      <c r="FDU155" s="39"/>
      <c r="FDV155" s="29"/>
      <c r="FDW155" s="40"/>
      <c r="FDX155" s="40"/>
      <c r="FDY155" s="40"/>
      <c r="FDZ155" s="41"/>
      <c r="FEA155" s="41"/>
      <c r="FEB155" s="41"/>
      <c r="FEC155" s="41"/>
      <c r="FED155" s="42"/>
      <c r="FEE155" s="29"/>
      <c r="FEF155" s="29"/>
      <c r="FEG155" s="29"/>
      <c r="FEH155" s="29"/>
      <c r="FEI155" s="29"/>
      <c r="FEJ155" s="38" t="s">
        <v>160</v>
      </c>
      <c r="FEK155" s="39"/>
      <c r="FEL155" s="29"/>
      <c r="FEM155" s="40"/>
      <c r="FEN155" s="40"/>
      <c r="FEO155" s="40"/>
      <c r="FEP155" s="41"/>
      <c r="FEQ155" s="41"/>
      <c r="FER155" s="41"/>
      <c r="FES155" s="41"/>
      <c r="FET155" s="42"/>
      <c r="FEU155" s="29"/>
      <c r="FEV155" s="29"/>
      <c r="FEW155" s="29"/>
      <c r="FEX155" s="29"/>
      <c r="FEY155" s="29"/>
      <c r="FEZ155" s="38" t="s">
        <v>160</v>
      </c>
      <c r="FFA155" s="39"/>
      <c r="FFB155" s="29"/>
      <c r="FFC155" s="40"/>
      <c r="FFD155" s="40"/>
      <c r="FFE155" s="40"/>
      <c r="FFF155" s="41"/>
      <c r="FFG155" s="41"/>
      <c r="FFH155" s="41"/>
      <c r="FFI155" s="41"/>
      <c r="FFJ155" s="42"/>
      <c r="FFK155" s="29"/>
      <c r="FFL155" s="29"/>
      <c r="FFM155" s="29"/>
      <c r="FFN155" s="29"/>
      <c r="FFO155" s="29"/>
      <c r="FFP155" s="38" t="s">
        <v>160</v>
      </c>
      <c r="FFQ155" s="39"/>
      <c r="FFR155" s="29"/>
      <c r="FFS155" s="40"/>
      <c r="FFT155" s="40"/>
      <c r="FFU155" s="40"/>
      <c r="FFV155" s="41"/>
      <c r="FFW155" s="41"/>
      <c r="FFX155" s="41"/>
      <c r="FFY155" s="41"/>
      <c r="FFZ155" s="42"/>
      <c r="FGA155" s="29"/>
      <c r="FGB155" s="29"/>
      <c r="FGC155" s="29"/>
      <c r="FGD155" s="29"/>
      <c r="FGE155" s="29"/>
      <c r="FGF155" s="38" t="s">
        <v>160</v>
      </c>
      <c r="FGG155" s="39"/>
      <c r="FGH155" s="29"/>
      <c r="FGI155" s="40"/>
      <c r="FGJ155" s="40"/>
      <c r="FGK155" s="40"/>
      <c r="FGL155" s="41"/>
      <c r="FGM155" s="41"/>
      <c r="FGN155" s="41"/>
      <c r="FGO155" s="41"/>
      <c r="FGP155" s="42"/>
      <c r="FGQ155" s="29"/>
      <c r="FGR155" s="29"/>
      <c r="FGS155" s="29"/>
      <c r="FGT155" s="29"/>
      <c r="FGU155" s="29"/>
      <c r="FGV155" s="38" t="s">
        <v>160</v>
      </c>
      <c r="FGW155" s="39"/>
      <c r="FGX155" s="29"/>
      <c r="FGY155" s="40"/>
      <c r="FGZ155" s="40"/>
      <c r="FHA155" s="40"/>
      <c r="FHB155" s="41"/>
      <c r="FHC155" s="41"/>
      <c r="FHD155" s="41"/>
      <c r="FHE155" s="41"/>
      <c r="FHF155" s="42"/>
      <c r="FHG155" s="29"/>
      <c r="FHH155" s="29"/>
      <c r="FHI155" s="29"/>
      <c r="FHJ155" s="29"/>
      <c r="FHK155" s="29"/>
      <c r="FHL155" s="38" t="s">
        <v>160</v>
      </c>
      <c r="FHM155" s="39"/>
      <c r="FHN155" s="29"/>
      <c r="FHO155" s="40"/>
      <c r="FHP155" s="40"/>
      <c r="FHQ155" s="40"/>
      <c r="FHR155" s="41"/>
      <c r="FHS155" s="41"/>
      <c r="FHT155" s="41"/>
      <c r="FHU155" s="41"/>
      <c r="FHV155" s="42"/>
      <c r="FHW155" s="29"/>
      <c r="FHX155" s="29"/>
      <c r="FHY155" s="29"/>
      <c r="FHZ155" s="29"/>
      <c r="FIA155" s="29"/>
      <c r="FIB155" s="38" t="s">
        <v>160</v>
      </c>
      <c r="FIC155" s="39"/>
      <c r="FID155" s="29"/>
      <c r="FIE155" s="40"/>
      <c r="FIF155" s="40"/>
      <c r="FIG155" s="40"/>
      <c r="FIH155" s="41"/>
      <c r="FII155" s="41"/>
      <c r="FIJ155" s="41"/>
      <c r="FIK155" s="41"/>
      <c r="FIL155" s="42"/>
      <c r="FIM155" s="29"/>
      <c r="FIN155" s="29"/>
      <c r="FIO155" s="29"/>
      <c r="FIP155" s="29"/>
      <c r="FIQ155" s="29"/>
      <c r="FIR155" s="38" t="s">
        <v>160</v>
      </c>
      <c r="FIS155" s="39"/>
      <c r="FIT155" s="29"/>
      <c r="FIU155" s="40"/>
      <c r="FIV155" s="40"/>
      <c r="FIW155" s="40"/>
      <c r="FIX155" s="41"/>
      <c r="FIY155" s="41"/>
      <c r="FIZ155" s="41"/>
      <c r="FJA155" s="41"/>
      <c r="FJB155" s="42"/>
      <c r="FJC155" s="29"/>
      <c r="FJD155" s="29"/>
      <c r="FJE155" s="29"/>
      <c r="FJF155" s="29"/>
      <c r="FJG155" s="29"/>
      <c r="FJH155" s="38" t="s">
        <v>160</v>
      </c>
      <c r="FJI155" s="39"/>
      <c r="FJJ155" s="29"/>
      <c r="FJK155" s="40"/>
      <c r="FJL155" s="40"/>
      <c r="FJM155" s="40"/>
      <c r="FJN155" s="41"/>
      <c r="FJO155" s="41"/>
      <c r="FJP155" s="41"/>
      <c r="FJQ155" s="41"/>
      <c r="FJR155" s="42"/>
      <c r="FJS155" s="29"/>
      <c r="FJT155" s="29"/>
      <c r="FJU155" s="29"/>
      <c r="FJV155" s="29"/>
      <c r="FJW155" s="29"/>
      <c r="FJX155" s="38" t="s">
        <v>160</v>
      </c>
      <c r="FJY155" s="39"/>
      <c r="FJZ155" s="29"/>
      <c r="FKA155" s="40"/>
      <c r="FKB155" s="40"/>
      <c r="FKC155" s="40"/>
      <c r="FKD155" s="41"/>
      <c r="FKE155" s="41"/>
      <c r="FKF155" s="41"/>
      <c r="FKG155" s="41"/>
      <c r="FKH155" s="42"/>
      <c r="FKI155" s="29"/>
      <c r="FKJ155" s="29"/>
      <c r="FKK155" s="29"/>
      <c r="FKL155" s="29"/>
      <c r="FKM155" s="29"/>
      <c r="FKN155" s="38" t="s">
        <v>160</v>
      </c>
      <c r="FKO155" s="39"/>
      <c r="FKP155" s="29"/>
      <c r="FKQ155" s="40"/>
      <c r="FKR155" s="40"/>
      <c r="FKS155" s="40"/>
      <c r="FKT155" s="41"/>
      <c r="FKU155" s="41"/>
      <c r="FKV155" s="41"/>
      <c r="FKW155" s="41"/>
      <c r="FKX155" s="42"/>
      <c r="FKY155" s="29"/>
      <c r="FKZ155" s="29"/>
      <c r="FLA155" s="29"/>
      <c r="FLB155" s="29"/>
      <c r="FLC155" s="29"/>
      <c r="FLD155" s="38" t="s">
        <v>160</v>
      </c>
      <c r="FLE155" s="39"/>
      <c r="FLF155" s="29"/>
      <c r="FLG155" s="40"/>
      <c r="FLH155" s="40"/>
      <c r="FLI155" s="40"/>
      <c r="FLJ155" s="41"/>
      <c r="FLK155" s="41"/>
      <c r="FLL155" s="41"/>
      <c r="FLM155" s="41"/>
      <c r="FLN155" s="42"/>
      <c r="FLO155" s="29"/>
      <c r="FLP155" s="29"/>
      <c r="FLQ155" s="29"/>
      <c r="FLR155" s="29"/>
      <c r="FLS155" s="29"/>
      <c r="FLT155" s="38" t="s">
        <v>160</v>
      </c>
      <c r="FLU155" s="39"/>
      <c r="FLV155" s="29"/>
      <c r="FLW155" s="40"/>
      <c r="FLX155" s="40"/>
      <c r="FLY155" s="40"/>
      <c r="FLZ155" s="41"/>
      <c r="FMA155" s="41"/>
      <c r="FMB155" s="41"/>
      <c r="FMC155" s="41"/>
      <c r="FMD155" s="42"/>
      <c r="FME155" s="29"/>
      <c r="FMF155" s="29"/>
      <c r="FMG155" s="29"/>
      <c r="FMH155" s="29"/>
      <c r="FMI155" s="29"/>
      <c r="FMJ155" s="38" t="s">
        <v>160</v>
      </c>
      <c r="FMK155" s="39"/>
      <c r="FML155" s="29"/>
      <c r="FMM155" s="40"/>
      <c r="FMN155" s="40"/>
      <c r="FMO155" s="40"/>
      <c r="FMP155" s="41"/>
      <c r="FMQ155" s="41"/>
      <c r="FMR155" s="41"/>
      <c r="FMS155" s="41"/>
      <c r="FMT155" s="42"/>
      <c r="FMU155" s="29"/>
      <c r="FMV155" s="29"/>
      <c r="FMW155" s="29"/>
      <c r="FMX155" s="29"/>
      <c r="FMY155" s="29"/>
      <c r="FMZ155" s="38" t="s">
        <v>160</v>
      </c>
      <c r="FNA155" s="39"/>
      <c r="FNB155" s="29"/>
      <c r="FNC155" s="40"/>
      <c r="FND155" s="40"/>
      <c r="FNE155" s="40"/>
      <c r="FNF155" s="41"/>
      <c r="FNG155" s="41"/>
      <c r="FNH155" s="41"/>
      <c r="FNI155" s="41"/>
      <c r="FNJ155" s="42"/>
      <c r="FNK155" s="29"/>
      <c r="FNL155" s="29"/>
      <c r="FNM155" s="29"/>
      <c r="FNN155" s="29"/>
      <c r="FNO155" s="29"/>
      <c r="FNP155" s="38" t="s">
        <v>160</v>
      </c>
      <c r="FNQ155" s="39"/>
      <c r="FNR155" s="29"/>
      <c r="FNS155" s="40"/>
      <c r="FNT155" s="40"/>
      <c r="FNU155" s="40"/>
      <c r="FNV155" s="41"/>
      <c r="FNW155" s="41"/>
      <c r="FNX155" s="41"/>
      <c r="FNY155" s="41"/>
      <c r="FNZ155" s="42"/>
      <c r="FOA155" s="29"/>
      <c r="FOB155" s="29"/>
      <c r="FOC155" s="29"/>
      <c r="FOD155" s="29"/>
      <c r="FOE155" s="29"/>
      <c r="FOF155" s="38" t="s">
        <v>160</v>
      </c>
      <c r="FOG155" s="39"/>
      <c r="FOH155" s="29"/>
      <c r="FOI155" s="40"/>
      <c r="FOJ155" s="40"/>
      <c r="FOK155" s="40"/>
      <c r="FOL155" s="41"/>
      <c r="FOM155" s="41"/>
      <c r="FON155" s="41"/>
      <c r="FOO155" s="41"/>
      <c r="FOP155" s="42"/>
      <c r="FOQ155" s="29"/>
      <c r="FOR155" s="29"/>
      <c r="FOS155" s="29"/>
      <c r="FOT155" s="29"/>
      <c r="FOU155" s="29"/>
      <c r="FOV155" s="38" t="s">
        <v>160</v>
      </c>
      <c r="FOW155" s="39"/>
      <c r="FOX155" s="29"/>
      <c r="FOY155" s="40"/>
      <c r="FOZ155" s="40"/>
      <c r="FPA155" s="40"/>
      <c r="FPB155" s="41"/>
      <c r="FPC155" s="41"/>
      <c r="FPD155" s="41"/>
      <c r="FPE155" s="41"/>
      <c r="FPF155" s="42"/>
      <c r="FPG155" s="29"/>
      <c r="FPH155" s="29"/>
      <c r="FPI155" s="29"/>
      <c r="FPJ155" s="29"/>
      <c r="FPK155" s="29"/>
      <c r="FPL155" s="38" t="s">
        <v>160</v>
      </c>
      <c r="FPM155" s="39"/>
      <c r="FPN155" s="29"/>
      <c r="FPO155" s="40"/>
      <c r="FPP155" s="40"/>
      <c r="FPQ155" s="40"/>
      <c r="FPR155" s="41"/>
      <c r="FPS155" s="41"/>
      <c r="FPT155" s="41"/>
      <c r="FPU155" s="41"/>
      <c r="FPV155" s="42"/>
      <c r="FPW155" s="29"/>
      <c r="FPX155" s="29"/>
      <c r="FPY155" s="29"/>
      <c r="FPZ155" s="29"/>
      <c r="FQA155" s="29"/>
      <c r="FQB155" s="38" t="s">
        <v>160</v>
      </c>
      <c r="FQC155" s="39"/>
      <c r="FQD155" s="29"/>
      <c r="FQE155" s="40"/>
      <c r="FQF155" s="40"/>
      <c r="FQG155" s="40"/>
      <c r="FQH155" s="41"/>
      <c r="FQI155" s="41"/>
      <c r="FQJ155" s="41"/>
      <c r="FQK155" s="41"/>
      <c r="FQL155" s="42"/>
      <c r="FQM155" s="29"/>
      <c r="FQN155" s="29"/>
      <c r="FQO155" s="29"/>
      <c r="FQP155" s="29"/>
      <c r="FQQ155" s="29"/>
      <c r="FQR155" s="38" t="s">
        <v>160</v>
      </c>
      <c r="FQS155" s="39"/>
      <c r="FQT155" s="29"/>
      <c r="FQU155" s="40"/>
      <c r="FQV155" s="40"/>
      <c r="FQW155" s="40"/>
      <c r="FQX155" s="41"/>
      <c r="FQY155" s="41"/>
      <c r="FQZ155" s="41"/>
      <c r="FRA155" s="41"/>
      <c r="FRB155" s="42"/>
      <c r="FRC155" s="29"/>
      <c r="FRD155" s="29"/>
      <c r="FRE155" s="29"/>
      <c r="FRF155" s="29"/>
      <c r="FRG155" s="29"/>
      <c r="FRH155" s="38" t="s">
        <v>160</v>
      </c>
      <c r="FRI155" s="39"/>
      <c r="FRJ155" s="29"/>
      <c r="FRK155" s="40"/>
      <c r="FRL155" s="40"/>
      <c r="FRM155" s="40"/>
      <c r="FRN155" s="41"/>
      <c r="FRO155" s="41"/>
      <c r="FRP155" s="41"/>
      <c r="FRQ155" s="41"/>
      <c r="FRR155" s="42"/>
      <c r="FRS155" s="29"/>
      <c r="FRT155" s="29"/>
      <c r="FRU155" s="29"/>
      <c r="FRV155" s="29"/>
      <c r="FRW155" s="29"/>
      <c r="FRX155" s="38" t="s">
        <v>160</v>
      </c>
      <c r="FRY155" s="39"/>
      <c r="FRZ155" s="29"/>
      <c r="FSA155" s="40"/>
      <c r="FSB155" s="40"/>
      <c r="FSC155" s="40"/>
      <c r="FSD155" s="41"/>
      <c r="FSE155" s="41"/>
      <c r="FSF155" s="41"/>
      <c r="FSG155" s="41"/>
      <c r="FSH155" s="42"/>
      <c r="FSI155" s="29"/>
      <c r="FSJ155" s="29"/>
      <c r="FSK155" s="29"/>
      <c r="FSL155" s="29"/>
      <c r="FSM155" s="29"/>
      <c r="FSN155" s="38" t="s">
        <v>160</v>
      </c>
      <c r="FSO155" s="39"/>
      <c r="FSP155" s="29"/>
      <c r="FSQ155" s="40"/>
      <c r="FSR155" s="40"/>
      <c r="FSS155" s="40"/>
      <c r="FST155" s="41"/>
      <c r="FSU155" s="41"/>
      <c r="FSV155" s="41"/>
      <c r="FSW155" s="41"/>
      <c r="FSX155" s="42"/>
      <c r="FSY155" s="29"/>
      <c r="FSZ155" s="29"/>
      <c r="FTA155" s="29"/>
      <c r="FTB155" s="29"/>
      <c r="FTC155" s="29"/>
      <c r="FTD155" s="38" t="s">
        <v>160</v>
      </c>
      <c r="FTE155" s="39"/>
      <c r="FTF155" s="29"/>
      <c r="FTG155" s="40"/>
      <c r="FTH155" s="40"/>
      <c r="FTI155" s="40"/>
      <c r="FTJ155" s="41"/>
      <c r="FTK155" s="41"/>
      <c r="FTL155" s="41"/>
      <c r="FTM155" s="41"/>
      <c r="FTN155" s="42"/>
      <c r="FTO155" s="29"/>
      <c r="FTP155" s="29"/>
      <c r="FTQ155" s="29"/>
      <c r="FTR155" s="29"/>
      <c r="FTS155" s="29"/>
      <c r="FTT155" s="38" t="s">
        <v>160</v>
      </c>
      <c r="FTU155" s="39"/>
      <c r="FTV155" s="29"/>
      <c r="FTW155" s="40"/>
      <c r="FTX155" s="40"/>
      <c r="FTY155" s="40"/>
      <c r="FTZ155" s="41"/>
      <c r="FUA155" s="41"/>
      <c r="FUB155" s="41"/>
      <c r="FUC155" s="41"/>
      <c r="FUD155" s="42"/>
      <c r="FUE155" s="29"/>
      <c r="FUF155" s="29"/>
      <c r="FUG155" s="29"/>
      <c r="FUH155" s="29"/>
      <c r="FUI155" s="29"/>
      <c r="FUJ155" s="38" t="s">
        <v>160</v>
      </c>
      <c r="FUK155" s="39"/>
      <c r="FUL155" s="29"/>
      <c r="FUM155" s="40"/>
      <c r="FUN155" s="40"/>
      <c r="FUO155" s="40"/>
      <c r="FUP155" s="41"/>
      <c r="FUQ155" s="41"/>
      <c r="FUR155" s="41"/>
      <c r="FUS155" s="41"/>
      <c r="FUT155" s="42"/>
      <c r="FUU155" s="29"/>
      <c r="FUV155" s="29"/>
      <c r="FUW155" s="29"/>
      <c r="FUX155" s="29"/>
      <c r="FUY155" s="29"/>
      <c r="FUZ155" s="38" t="s">
        <v>160</v>
      </c>
      <c r="FVA155" s="39"/>
      <c r="FVB155" s="29"/>
      <c r="FVC155" s="40"/>
      <c r="FVD155" s="40"/>
      <c r="FVE155" s="40"/>
      <c r="FVF155" s="41"/>
      <c r="FVG155" s="41"/>
      <c r="FVH155" s="41"/>
      <c r="FVI155" s="41"/>
      <c r="FVJ155" s="42"/>
      <c r="FVK155" s="29"/>
      <c r="FVL155" s="29"/>
      <c r="FVM155" s="29"/>
      <c r="FVN155" s="29"/>
      <c r="FVO155" s="29"/>
      <c r="FVP155" s="38" t="s">
        <v>160</v>
      </c>
      <c r="FVQ155" s="39"/>
      <c r="FVR155" s="29"/>
      <c r="FVS155" s="40"/>
      <c r="FVT155" s="40"/>
      <c r="FVU155" s="40"/>
      <c r="FVV155" s="41"/>
      <c r="FVW155" s="41"/>
      <c r="FVX155" s="41"/>
      <c r="FVY155" s="41"/>
      <c r="FVZ155" s="42"/>
      <c r="FWA155" s="29"/>
      <c r="FWB155" s="29"/>
      <c r="FWC155" s="29"/>
      <c r="FWD155" s="29"/>
      <c r="FWE155" s="29"/>
      <c r="FWF155" s="38" t="s">
        <v>160</v>
      </c>
      <c r="FWG155" s="39"/>
      <c r="FWH155" s="29"/>
      <c r="FWI155" s="40"/>
      <c r="FWJ155" s="40"/>
      <c r="FWK155" s="40"/>
      <c r="FWL155" s="41"/>
      <c r="FWM155" s="41"/>
      <c r="FWN155" s="41"/>
      <c r="FWO155" s="41"/>
      <c r="FWP155" s="42"/>
      <c r="FWQ155" s="29"/>
      <c r="FWR155" s="29"/>
      <c r="FWS155" s="29"/>
      <c r="FWT155" s="29"/>
      <c r="FWU155" s="29"/>
      <c r="FWV155" s="38" t="s">
        <v>160</v>
      </c>
      <c r="FWW155" s="39"/>
      <c r="FWX155" s="29"/>
      <c r="FWY155" s="40"/>
      <c r="FWZ155" s="40"/>
      <c r="FXA155" s="40"/>
      <c r="FXB155" s="41"/>
      <c r="FXC155" s="41"/>
      <c r="FXD155" s="41"/>
      <c r="FXE155" s="41"/>
      <c r="FXF155" s="42"/>
      <c r="FXG155" s="29"/>
      <c r="FXH155" s="29"/>
      <c r="FXI155" s="29"/>
      <c r="FXJ155" s="29"/>
      <c r="FXK155" s="29"/>
      <c r="FXL155" s="38" t="s">
        <v>160</v>
      </c>
      <c r="FXM155" s="39"/>
      <c r="FXN155" s="29"/>
      <c r="FXO155" s="40"/>
      <c r="FXP155" s="40"/>
      <c r="FXQ155" s="40"/>
      <c r="FXR155" s="41"/>
      <c r="FXS155" s="41"/>
      <c r="FXT155" s="41"/>
      <c r="FXU155" s="41"/>
      <c r="FXV155" s="42"/>
      <c r="FXW155" s="29"/>
      <c r="FXX155" s="29"/>
      <c r="FXY155" s="29"/>
      <c r="FXZ155" s="29"/>
      <c r="FYA155" s="29"/>
      <c r="FYB155" s="38" t="s">
        <v>160</v>
      </c>
      <c r="FYC155" s="39"/>
      <c r="FYD155" s="29"/>
      <c r="FYE155" s="40"/>
      <c r="FYF155" s="40"/>
      <c r="FYG155" s="40"/>
      <c r="FYH155" s="41"/>
      <c r="FYI155" s="41"/>
      <c r="FYJ155" s="41"/>
      <c r="FYK155" s="41"/>
      <c r="FYL155" s="42"/>
      <c r="FYM155" s="29"/>
      <c r="FYN155" s="29"/>
      <c r="FYO155" s="29"/>
      <c r="FYP155" s="29"/>
      <c r="FYQ155" s="29"/>
      <c r="FYR155" s="38" t="s">
        <v>160</v>
      </c>
      <c r="FYS155" s="39"/>
      <c r="FYT155" s="29"/>
      <c r="FYU155" s="40"/>
      <c r="FYV155" s="40"/>
      <c r="FYW155" s="40"/>
      <c r="FYX155" s="41"/>
      <c r="FYY155" s="41"/>
      <c r="FYZ155" s="41"/>
      <c r="FZA155" s="41"/>
      <c r="FZB155" s="42"/>
      <c r="FZC155" s="29"/>
      <c r="FZD155" s="29"/>
      <c r="FZE155" s="29"/>
      <c r="FZF155" s="29"/>
      <c r="FZG155" s="29"/>
      <c r="FZH155" s="38" t="s">
        <v>160</v>
      </c>
      <c r="FZI155" s="39"/>
      <c r="FZJ155" s="29"/>
      <c r="FZK155" s="40"/>
      <c r="FZL155" s="40"/>
      <c r="FZM155" s="40"/>
      <c r="FZN155" s="41"/>
      <c r="FZO155" s="41"/>
      <c r="FZP155" s="41"/>
      <c r="FZQ155" s="41"/>
      <c r="FZR155" s="42"/>
      <c r="FZS155" s="29"/>
      <c r="FZT155" s="29"/>
      <c r="FZU155" s="29"/>
      <c r="FZV155" s="29"/>
      <c r="FZW155" s="29"/>
      <c r="FZX155" s="38" t="s">
        <v>160</v>
      </c>
      <c r="FZY155" s="39"/>
      <c r="FZZ155" s="29"/>
      <c r="GAA155" s="40"/>
      <c r="GAB155" s="40"/>
      <c r="GAC155" s="40"/>
      <c r="GAD155" s="41"/>
      <c r="GAE155" s="41"/>
      <c r="GAF155" s="41"/>
      <c r="GAG155" s="41"/>
      <c r="GAH155" s="42"/>
      <c r="GAI155" s="29"/>
      <c r="GAJ155" s="29"/>
      <c r="GAK155" s="29"/>
      <c r="GAL155" s="29"/>
      <c r="GAM155" s="29"/>
      <c r="GAN155" s="38" t="s">
        <v>160</v>
      </c>
      <c r="GAO155" s="39"/>
      <c r="GAP155" s="29"/>
      <c r="GAQ155" s="40"/>
      <c r="GAR155" s="40"/>
      <c r="GAS155" s="40"/>
      <c r="GAT155" s="41"/>
      <c r="GAU155" s="41"/>
      <c r="GAV155" s="41"/>
      <c r="GAW155" s="41"/>
      <c r="GAX155" s="42"/>
      <c r="GAY155" s="29"/>
      <c r="GAZ155" s="29"/>
      <c r="GBA155" s="29"/>
      <c r="GBB155" s="29"/>
      <c r="GBC155" s="29"/>
      <c r="GBD155" s="38" t="s">
        <v>160</v>
      </c>
      <c r="GBE155" s="39"/>
      <c r="GBF155" s="29"/>
      <c r="GBG155" s="40"/>
      <c r="GBH155" s="40"/>
      <c r="GBI155" s="40"/>
      <c r="GBJ155" s="41"/>
      <c r="GBK155" s="41"/>
      <c r="GBL155" s="41"/>
      <c r="GBM155" s="41"/>
      <c r="GBN155" s="42"/>
      <c r="GBO155" s="29"/>
      <c r="GBP155" s="29"/>
      <c r="GBQ155" s="29"/>
      <c r="GBR155" s="29"/>
      <c r="GBS155" s="29"/>
      <c r="GBT155" s="38" t="s">
        <v>160</v>
      </c>
      <c r="GBU155" s="39"/>
      <c r="GBV155" s="29"/>
      <c r="GBW155" s="40"/>
      <c r="GBX155" s="40"/>
      <c r="GBY155" s="40"/>
      <c r="GBZ155" s="41"/>
      <c r="GCA155" s="41"/>
      <c r="GCB155" s="41"/>
      <c r="GCC155" s="41"/>
      <c r="GCD155" s="42"/>
      <c r="GCE155" s="29"/>
      <c r="GCF155" s="29"/>
      <c r="GCG155" s="29"/>
      <c r="GCH155" s="29"/>
      <c r="GCI155" s="29"/>
      <c r="GCJ155" s="38" t="s">
        <v>160</v>
      </c>
      <c r="GCK155" s="39"/>
      <c r="GCL155" s="29"/>
      <c r="GCM155" s="40"/>
      <c r="GCN155" s="40"/>
      <c r="GCO155" s="40"/>
      <c r="GCP155" s="41"/>
      <c r="GCQ155" s="41"/>
      <c r="GCR155" s="41"/>
      <c r="GCS155" s="41"/>
      <c r="GCT155" s="42"/>
      <c r="GCU155" s="29"/>
      <c r="GCV155" s="29"/>
      <c r="GCW155" s="29"/>
      <c r="GCX155" s="29"/>
      <c r="GCY155" s="29"/>
      <c r="GCZ155" s="38" t="s">
        <v>160</v>
      </c>
      <c r="GDA155" s="39"/>
      <c r="GDB155" s="29"/>
      <c r="GDC155" s="40"/>
      <c r="GDD155" s="40"/>
      <c r="GDE155" s="40"/>
      <c r="GDF155" s="41"/>
      <c r="GDG155" s="41"/>
      <c r="GDH155" s="41"/>
      <c r="GDI155" s="41"/>
      <c r="GDJ155" s="42"/>
      <c r="GDK155" s="29"/>
      <c r="GDL155" s="29"/>
      <c r="GDM155" s="29"/>
      <c r="GDN155" s="29"/>
      <c r="GDO155" s="29"/>
      <c r="GDP155" s="38" t="s">
        <v>160</v>
      </c>
      <c r="GDQ155" s="39"/>
      <c r="GDR155" s="29"/>
      <c r="GDS155" s="40"/>
      <c r="GDT155" s="40"/>
      <c r="GDU155" s="40"/>
      <c r="GDV155" s="41"/>
      <c r="GDW155" s="41"/>
      <c r="GDX155" s="41"/>
      <c r="GDY155" s="41"/>
      <c r="GDZ155" s="42"/>
      <c r="GEA155" s="29"/>
      <c r="GEB155" s="29"/>
      <c r="GEC155" s="29"/>
      <c r="GED155" s="29"/>
      <c r="GEE155" s="29"/>
      <c r="GEF155" s="38" t="s">
        <v>160</v>
      </c>
      <c r="GEG155" s="39"/>
      <c r="GEH155" s="29"/>
      <c r="GEI155" s="40"/>
      <c r="GEJ155" s="40"/>
      <c r="GEK155" s="40"/>
      <c r="GEL155" s="41"/>
      <c r="GEM155" s="41"/>
      <c r="GEN155" s="41"/>
      <c r="GEO155" s="41"/>
      <c r="GEP155" s="42"/>
      <c r="GEQ155" s="29"/>
      <c r="GER155" s="29"/>
      <c r="GES155" s="29"/>
      <c r="GET155" s="29"/>
      <c r="GEU155" s="29"/>
      <c r="GEV155" s="38" t="s">
        <v>160</v>
      </c>
      <c r="GEW155" s="39"/>
      <c r="GEX155" s="29"/>
      <c r="GEY155" s="40"/>
      <c r="GEZ155" s="40"/>
      <c r="GFA155" s="40"/>
      <c r="GFB155" s="41"/>
      <c r="GFC155" s="41"/>
      <c r="GFD155" s="41"/>
      <c r="GFE155" s="41"/>
      <c r="GFF155" s="42"/>
      <c r="GFG155" s="29"/>
      <c r="GFH155" s="29"/>
      <c r="GFI155" s="29"/>
      <c r="GFJ155" s="29"/>
      <c r="GFK155" s="29"/>
      <c r="GFL155" s="38" t="s">
        <v>160</v>
      </c>
      <c r="GFM155" s="39"/>
      <c r="GFN155" s="29"/>
      <c r="GFO155" s="40"/>
      <c r="GFP155" s="40"/>
      <c r="GFQ155" s="40"/>
      <c r="GFR155" s="41"/>
      <c r="GFS155" s="41"/>
      <c r="GFT155" s="41"/>
      <c r="GFU155" s="41"/>
      <c r="GFV155" s="42"/>
      <c r="GFW155" s="29"/>
      <c r="GFX155" s="29"/>
      <c r="GFY155" s="29"/>
      <c r="GFZ155" s="29"/>
      <c r="GGA155" s="29"/>
      <c r="GGB155" s="38" t="s">
        <v>160</v>
      </c>
      <c r="GGC155" s="39"/>
      <c r="GGD155" s="29"/>
      <c r="GGE155" s="40"/>
      <c r="GGF155" s="40"/>
      <c r="GGG155" s="40"/>
      <c r="GGH155" s="41"/>
      <c r="GGI155" s="41"/>
      <c r="GGJ155" s="41"/>
      <c r="GGK155" s="41"/>
      <c r="GGL155" s="42"/>
      <c r="GGM155" s="29"/>
      <c r="GGN155" s="29"/>
      <c r="GGO155" s="29"/>
      <c r="GGP155" s="29"/>
      <c r="GGQ155" s="29"/>
      <c r="GGR155" s="38" t="s">
        <v>160</v>
      </c>
      <c r="GGS155" s="39"/>
      <c r="GGT155" s="29"/>
      <c r="GGU155" s="40"/>
      <c r="GGV155" s="40"/>
      <c r="GGW155" s="40"/>
      <c r="GGX155" s="41"/>
      <c r="GGY155" s="41"/>
      <c r="GGZ155" s="41"/>
      <c r="GHA155" s="41"/>
      <c r="GHB155" s="42"/>
      <c r="GHC155" s="29"/>
      <c r="GHD155" s="29"/>
      <c r="GHE155" s="29"/>
      <c r="GHF155" s="29"/>
      <c r="GHG155" s="29"/>
      <c r="GHH155" s="38" t="s">
        <v>160</v>
      </c>
      <c r="GHI155" s="39"/>
      <c r="GHJ155" s="29"/>
      <c r="GHK155" s="40"/>
      <c r="GHL155" s="40"/>
      <c r="GHM155" s="40"/>
      <c r="GHN155" s="41"/>
      <c r="GHO155" s="41"/>
      <c r="GHP155" s="41"/>
      <c r="GHQ155" s="41"/>
      <c r="GHR155" s="42"/>
      <c r="GHS155" s="29"/>
      <c r="GHT155" s="29"/>
      <c r="GHU155" s="29"/>
      <c r="GHV155" s="29"/>
      <c r="GHW155" s="29"/>
      <c r="GHX155" s="38" t="s">
        <v>160</v>
      </c>
      <c r="GHY155" s="39"/>
      <c r="GHZ155" s="29"/>
      <c r="GIA155" s="40"/>
      <c r="GIB155" s="40"/>
      <c r="GIC155" s="40"/>
      <c r="GID155" s="41"/>
      <c r="GIE155" s="41"/>
      <c r="GIF155" s="41"/>
      <c r="GIG155" s="41"/>
      <c r="GIH155" s="42"/>
      <c r="GII155" s="29"/>
      <c r="GIJ155" s="29"/>
      <c r="GIK155" s="29"/>
      <c r="GIL155" s="29"/>
      <c r="GIM155" s="29"/>
      <c r="GIN155" s="38" t="s">
        <v>160</v>
      </c>
      <c r="GIO155" s="39"/>
      <c r="GIP155" s="29"/>
      <c r="GIQ155" s="40"/>
      <c r="GIR155" s="40"/>
      <c r="GIS155" s="40"/>
      <c r="GIT155" s="41"/>
      <c r="GIU155" s="41"/>
      <c r="GIV155" s="41"/>
      <c r="GIW155" s="41"/>
      <c r="GIX155" s="42"/>
      <c r="GIY155" s="29"/>
      <c r="GIZ155" s="29"/>
      <c r="GJA155" s="29"/>
      <c r="GJB155" s="29"/>
      <c r="GJC155" s="29"/>
      <c r="GJD155" s="38" t="s">
        <v>160</v>
      </c>
      <c r="GJE155" s="39"/>
      <c r="GJF155" s="29"/>
      <c r="GJG155" s="40"/>
      <c r="GJH155" s="40"/>
      <c r="GJI155" s="40"/>
      <c r="GJJ155" s="41"/>
      <c r="GJK155" s="41"/>
      <c r="GJL155" s="41"/>
      <c r="GJM155" s="41"/>
      <c r="GJN155" s="42"/>
      <c r="GJO155" s="29"/>
      <c r="GJP155" s="29"/>
      <c r="GJQ155" s="29"/>
      <c r="GJR155" s="29"/>
      <c r="GJS155" s="29"/>
      <c r="GJT155" s="38" t="s">
        <v>160</v>
      </c>
      <c r="GJU155" s="39"/>
      <c r="GJV155" s="29"/>
      <c r="GJW155" s="40"/>
      <c r="GJX155" s="40"/>
      <c r="GJY155" s="40"/>
      <c r="GJZ155" s="41"/>
      <c r="GKA155" s="41"/>
      <c r="GKB155" s="41"/>
      <c r="GKC155" s="41"/>
      <c r="GKD155" s="42"/>
      <c r="GKE155" s="29"/>
      <c r="GKF155" s="29"/>
      <c r="GKG155" s="29"/>
      <c r="GKH155" s="29"/>
      <c r="GKI155" s="29"/>
      <c r="GKJ155" s="38" t="s">
        <v>160</v>
      </c>
      <c r="GKK155" s="39"/>
      <c r="GKL155" s="29"/>
      <c r="GKM155" s="40"/>
      <c r="GKN155" s="40"/>
      <c r="GKO155" s="40"/>
      <c r="GKP155" s="41"/>
      <c r="GKQ155" s="41"/>
      <c r="GKR155" s="41"/>
      <c r="GKS155" s="41"/>
      <c r="GKT155" s="42"/>
      <c r="GKU155" s="29"/>
      <c r="GKV155" s="29"/>
      <c r="GKW155" s="29"/>
      <c r="GKX155" s="29"/>
      <c r="GKY155" s="29"/>
      <c r="GKZ155" s="38" t="s">
        <v>160</v>
      </c>
      <c r="GLA155" s="39"/>
      <c r="GLB155" s="29"/>
      <c r="GLC155" s="40"/>
      <c r="GLD155" s="40"/>
      <c r="GLE155" s="40"/>
      <c r="GLF155" s="41"/>
      <c r="GLG155" s="41"/>
      <c r="GLH155" s="41"/>
      <c r="GLI155" s="41"/>
      <c r="GLJ155" s="42"/>
      <c r="GLK155" s="29"/>
      <c r="GLL155" s="29"/>
      <c r="GLM155" s="29"/>
      <c r="GLN155" s="29"/>
      <c r="GLO155" s="29"/>
      <c r="GLP155" s="38" t="s">
        <v>160</v>
      </c>
      <c r="GLQ155" s="39"/>
      <c r="GLR155" s="29"/>
      <c r="GLS155" s="40"/>
      <c r="GLT155" s="40"/>
      <c r="GLU155" s="40"/>
      <c r="GLV155" s="41"/>
      <c r="GLW155" s="41"/>
      <c r="GLX155" s="41"/>
      <c r="GLY155" s="41"/>
      <c r="GLZ155" s="42"/>
      <c r="GMA155" s="29"/>
      <c r="GMB155" s="29"/>
      <c r="GMC155" s="29"/>
      <c r="GMD155" s="29"/>
      <c r="GME155" s="29"/>
      <c r="GMF155" s="38" t="s">
        <v>160</v>
      </c>
      <c r="GMG155" s="39"/>
      <c r="GMH155" s="29"/>
      <c r="GMI155" s="40"/>
      <c r="GMJ155" s="40"/>
      <c r="GMK155" s="40"/>
      <c r="GML155" s="41"/>
      <c r="GMM155" s="41"/>
      <c r="GMN155" s="41"/>
      <c r="GMO155" s="41"/>
      <c r="GMP155" s="42"/>
      <c r="GMQ155" s="29"/>
      <c r="GMR155" s="29"/>
      <c r="GMS155" s="29"/>
      <c r="GMT155" s="29"/>
      <c r="GMU155" s="29"/>
      <c r="GMV155" s="38" t="s">
        <v>160</v>
      </c>
      <c r="GMW155" s="39"/>
      <c r="GMX155" s="29"/>
      <c r="GMY155" s="40"/>
      <c r="GMZ155" s="40"/>
      <c r="GNA155" s="40"/>
      <c r="GNB155" s="41"/>
      <c r="GNC155" s="41"/>
      <c r="GND155" s="41"/>
      <c r="GNE155" s="41"/>
      <c r="GNF155" s="42"/>
      <c r="GNG155" s="29"/>
      <c r="GNH155" s="29"/>
      <c r="GNI155" s="29"/>
      <c r="GNJ155" s="29"/>
      <c r="GNK155" s="29"/>
      <c r="GNL155" s="38" t="s">
        <v>160</v>
      </c>
      <c r="GNM155" s="39"/>
      <c r="GNN155" s="29"/>
      <c r="GNO155" s="40"/>
      <c r="GNP155" s="40"/>
      <c r="GNQ155" s="40"/>
      <c r="GNR155" s="41"/>
      <c r="GNS155" s="41"/>
      <c r="GNT155" s="41"/>
      <c r="GNU155" s="41"/>
      <c r="GNV155" s="42"/>
      <c r="GNW155" s="29"/>
      <c r="GNX155" s="29"/>
      <c r="GNY155" s="29"/>
      <c r="GNZ155" s="29"/>
      <c r="GOA155" s="29"/>
      <c r="GOB155" s="38" t="s">
        <v>160</v>
      </c>
      <c r="GOC155" s="39"/>
      <c r="GOD155" s="29"/>
      <c r="GOE155" s="40"/>
      <c r="GOF155" s="40"/>
      <c r="GOG155" s="40"/>
      <c r="GOH155" s="41"/>
      <c r="GOI155" s="41"/>
      <c r="GOJ155" s="41"/>
      <c r="GOK155" s="41"/>
      <c r="GOL155" s="42"/>
      <c r="GOM155" s="29"/>
      <c r="GON155" s="29"/>
      <c r="GOO155" s="29"/>
      <c r="GOP155" s="29"/>
      <c r="GOQ155" s="29"/>
      <c r="GOR155" s="38" t="s">
        <v>160</v>
      </c>
      <c r="GOS155" s="39"/>
      <c r="GOT155" s="29"/>
      <c r="GOU155" s="40"/>
      <c r="GOV155" s="40"/>
      <c r="GOW155" s="40"/>
      <c r="GOX155" s="41"/>
      <c r="GOY155" s="41"/>
      <c r="GOZ155" s="41"/>
      <c r="GPA155" s="41"/>
      <c r="GPB155" s="42"/>
      <c r="GPC155" s="29"/>
      <c r="GPD155" s="29"/>
      <c r="GPE155" s="29"/>
      <c r="GPF155" s="29"/>
      <c r="GPG155" s="29"/>
      <c r="GPH155" s="38" t="s">
        <v>160</v>
      </c>
      <c r="GPI155" s="39"/>
      <c r="GPJ155" s="29"/>
      <c r="GPK155" s="40"/>
      <c r="GPL155" s="40"/>
      <c r="GPM155" s="40"/>
      <c r="GPN155" s="41"/>
      <c r="GPO155" s="41"/>
      <c r="GPP155" s="41"/>
      <c r="GPQ155" s="41"/>
      <c r="GPR155" s="42"/>
      <c r="GPS155" s="29"/>
      <c r="GPT155" s="29"/>
      <c r="GPU155" s="29"/>
      <c r="GPV155" s="29"/>
      <c r="GPW155" s="29"/>
      <c r="GPX155" s="38" t="s">
        <v>160</v>
      </c>
      <c r="GPY155" s="39"/>
      <c r="GPZ155" s="29"/>
      <c r="GQA155" s="40"/>
      <c r="GQB155" s="40"/>
      <c r="GQC155" s="40"/>
      <c r="GQD155" s="41"/>
      <c r="GQE155" s="41"/>
      <c r="GQF155" s="41"/>
      <c r="GQG155" s="41"/>
      <c r="GQH155" s="42"/>
      <c r="GQI155" s="29"/>
      <c r="GQJ155" s="29"/>
      <c r="GQK155" s="29"/>
      <c r="GQL155" s="29"/>
      <c r="GQM155" s="29"/>
      <c r="GQN155" s="38" t="s">
        <v>160</v>
      </c>
      <c r="GQO155" s="39"/>
      <c r="GQP155" s="29"/>
      <c r="GQQ155" s="40"/>
      <c r="GQR155" s="40"/>
      <c r="GQS155" s="40"/>
      <c r="GQT155" s="41"/>
      <c r="GQU155" s="41"/>
      <c r="GQV155" s="41"/>
      <c r="GQW155" s="41"/>
      <c r="GQX155" s="42"/>
      <c r="GQY155" s="29"/>
      <c r="GQZ155" s="29"/>
      <c r="GRA155" s="29"/>
      <c r="GRB155" s="29"/>
      <c r="GRC155" s="29"/>
      <c r="GRD155" s="38" t="s">
        <v>160</v>
      </c>
      <c r="GRE155" s="39"/>
      <c r="GRF155" s="29"/>
      <c r="GRG155" s="40"/>
      <c r="GRH155" s="40"/>
      <c r="GRI155" s="40"/>
      <c r="GRJ155" s="41"/>
      <c r="GRK155" s="41"/>
      <c r="GRL155" s="41"/>
      <c r="GRM155" s="41"/>
      <c r="GRN155" s="42"/>
      <c r="GRO155" s="29"/>
      <c r="GRP155" s="29"/>
      <c r="GRQ155" s="29"/>
      <c r="GRR155" s="29"/>
      <c r="GRS155" s="29"/>
      <c r="GRT155" s="38" t="s">
        <v>160</v>
      </c>
      <c r="GRU155" s="39"/>
      <c r="GRV155" s="29"/>
      <c r="GRW155" s="40"/>
      <c r="GRX155" s="40"/>
      <c r="GRY155" s="40"/>
      <c r="GRZ155" s="41"/>
      <c r="GSA155" s="41"/>
      <c r="GSB155" s="41"/>
      <c r="GSC155" s="41"/>
      <c r="GSD155" s="42"/>
      <c r="GSE155" s="29"/>
      <c r="GSF155" s="29"/>
      <c r="GSG155" s="29"/>
      <c r="GSH155" s="29"/>
      <c r="GSI155" s="29"/>
      <c r="GSJ155" s="38" t="s">
        <v>160</v>
      </c>
      <c r="GSK155" s="39"/>
      <c r="GSL155" s="29"/>
      <c r="GSM155" s="40"/>
      <c r="GSN155" s="40"/>
      <c r="GSO155" s="40"/>
      <c r="GSP155" s="41"/>
      <c r="GSQ155" s="41"/>
      <c r="GSR155" s="41"/>
      <c r="GSS155" s="41"/>
      <c r="GST155" s="42"/>
      <c r="GSU155" s="29"/>
      <c r="GSV155" s="29"/>
      <c r="GSW155" s="29"/>
      <c r="GSX155" s="29"/>
      <c r="GSY155" s="29"/>
      <c r="GSZ155" s="38" t="s">
        <v>160</v>
      </c>
      <c r="GTA155" s="39"/>
      <c r="GTB155" s="29"/>
      <c r="GTC155" s="40"/>
      <c r="GTD155" s="40"/>
      <c r="GTE155" s="40"/>
      <c r="GTF155" s="41"/>
      <c r="GTG155" s="41"/>
      <c r="GTH155" s="41"/>
      <c r="GTI155" s="41"/>
      <c r="GTJ155" s="42"/>
      <c r="GTK155" s="29"/>
      <c r="GTL155" s="29"/>
      <c r="GTM155" s="29"/>
      <c r="GTN155" s="29"/>
      <c r="GTO155" s="29"/>
      <c r="GTP155" s="38" t="s">
        <v>160</v>
      </c>
      <c r="GTQ155" s="39"/>
      <c r="GTR155" s="29"/>
      <c r="GTS155" s="40"/>
      <c r="GTT155" s="40"/>
      <c r="GTU155" s="40"/>
      <c r="GTV155" s="41"/>
      <c r="GTW155" s="41"/>
      <c r="GTX155" s="41"/>
      <c r="GTY155" s="41"/>
      <c r="GTZ155" s="42"/>
      <c r="GUA155" s="29"/>
      <c r="GUB155" s="29"/>
      <c r="GUC155" s="29"/>
      <c r="GUD155" s="29"/>
      <c r="GUE155" s="29"/>
      <c r="GUF155" s="38" t="s">
        <v>160</v>
      </c>
      <c r="GUG155" s="39"/>
      <c r="GUH155" s="29"/>
      <c r="GUI155" s="40"/>
      <c r="GUJ155" s="40"/>
      <c r="GUK155" s="40"/>
      <c r="GUL155" s="41"/>
      <c r="GUM155" s="41"/>
      <c r="GUN155" s="41"/>
      <c r="GUO155" s="41"/>
      <c r="GUP155" s="42"/>
      <c r="GUQ155" s="29"/>
      <c r="GUR155" s="29"/>
      <c r="GUS155" s="29"/>
      <c r="GUT155" s="29"/>
      <c r="GUU155" s="29"/>
      <c r="GUV155" s="38" t="s">
        <v>160</v>
      </c>
      <c r="GUW155" s="39"/>
      <c r="GUX155" s="29"/>
      <c r="GUY155" s="40"/>
      <c r="GUZ155" s="40"/>
      <c r="GVA155" s="40"/>
      <c r="GVB155" s="41"/>
      <c r="GVC155" s="41"/>
      <c r="GVD155" s="41"/>
      <c r="GVE155" s="41"/>
      <c r="GVF155" s="42"/>
      <c r="GVG155" s="29"/>
      <c r="GVH155" s="29"/>
      <c r="GVI155" s="29"/>
      <c r="GVJ155" s="29"/>
      <c r="GVK155" s="29"/>
      <c r="GVL155" s="38" t="s">
        <v>160</v>
      </c>
      <c r="GVM155" s="39"/>
      <c r="GVN155" s="29"/>
      <c r="GVO155" s="40"/>
      <c r="GVP155" s="40"/>
      <c r="GVQ155" s="40"/>
      <c r="GVR155" s="41"/>
      <c r="GVS155" s="41"/>
      <c r="GVT155" s="41"/>
      <c r="GVU155" s="41"/>
      <c r="GVV155" s="42"/>
      <c r="GVW155" s="29"/>
      <c r="GVX155" s="29"/>
      <c r="GVY155" s="29"/>
      <c r="GVZ155" s="29"/>
      <c r="GWA155" s="29"/>
      <c r="GWB155" s="38" t="s">
        <v>160</v>
      </c>
      <c r="GWC155" s="39"/>
      <c r="GWD155" s="29"/>
      <c r="GWE155" s="40"/>
      <c r="GWF155" s="40"/>
      <c r="GWG155" s="40"/>
      <c r="GWH155" s="41"/>
      <c r="GWI155" s="41"/>
      <c r="GWJ155" s="41"/>
      <c r="GWK155" s="41"/>
      <c r="GWL155" s="42"/>
      <c r="GWM155" s="29"/>
      <c r="GWN155" s="29"/>
      <c r="GWO155" s="29"/>
      <c r="GWP155" s="29"/>
      <c r="GWQ155" s="29"/>
      <c r="GWR155" s="38" t="s">
        <v>160</v>
      </c>
      <c r="GWS155" s="39"/>
      <c r="GWT155" s="29"/>
      <c r="GWU155" s="40"/>
      <c r="GWV155" s="40"/>
      <c r="GWW155" s="40"/>
      <c r="GWX155" s="41"/>
      <c r="GWY155" s="41"/>
      <c r="GWZ155" s="41"/>
      <c r="GXA155" s="41"/>
      <c r="GXB155" s="42"/>
      <c r="GXC155" s="29"/>
      <c r="GXD155" s="29"/>
      <c r="GXE155" s="29"/>
      <c r="GXF155" s="29"/>
      <c r="GXG155" s="29"/>
      <c r="GXH155" s="38" t="s">
        <v>160</v>
      </c>
      <c r="GXI155" s="39"/>
      <c r="GXJ155" s="29"/>
      <c r="GXK155" s="40"/>
      <c r="GXL155" s="40"/>
      <c r="GXM155" s="40"/>
      <c r="GXN155" s="41"/>
      <c r="GXO155" s="41"/>
      <c r="GXP155" s="41"/>
      <c r="GXQ155" s="41"/>
      <c r="GXR155" s="42"/>
      <c r="GXS155" s="29"/>
      <c r="GXT155" s="29"/>
      <c r="GXU155" s="29"/>
      <c r="GXV155" s="29"/>
      <c r="GXW155" s="29"/>
      <c r="GXX155" s="38" t="s">
        <v>160</v>
      </c>
      <c r="GXY155" s="39"/>
      <c r="GXZ155" s="29"/>
      <c r="GYA155" s="40"/>
      <c r="GYB155" s="40"/>
      <c r="GYC155" s="40"/>
      <c r="GYD155" s="41"/>
      <c r="GYE155" s="41"/>
      <c r="GYF155" s="41"/>
      <c r="GYG155" s="41"/>
      <c r="GYH155" s="42"/>
      <c r="GYI155" s="29"/>
      <c r="GYJ155" s="29"/>
      <c r="GYK155" s="29"/>
      <c r="GYL155" s="29"/>
      <c r="GYM155" s="29"/>
      <c r="GYN155" s="38" t="s">
        <v>160</v>
      </c>
      <c r="GYO155" s="39"/>
      <c r="GYP155" s="29"/>
      <c r="GYQ155" s="40"/>
      <c r="GYR155" s="40"/>
      <c r="GYS155" s="40"/>
      <c r="GYT155" s="41"/>
      <c r="GYU155" s="41"/>
      <c r="GYV155" s="41"/>
      <c r="GYW155" s="41"/>
      <c r="GYX155" s="42"/>
      <c r="GYY155" s="29"/>
      <c r="GYZ155" s="29"/>
      <c r="GZA155" s="29"/>
      <c r="GZB155" s="29"/>
      <c r="GZC155" s="29"/>
      <c r="GZD155" s="38" t="s">
        <v>160</v>
      </c>
      <c r="GZE155" s="39"/>
      <c r="GZF155" s="29"/>
      <c r="GZG155" s="40"/>
      <c r="GZH155" s="40"/>
      <c r="GZI155" s="40"/>
      <c r="GZJ155" s="41"/>
      <c r="GZK155" s="41"/>
      <c r="GZL155" s="41"/>
      <c r="GZM155" s="41"/>
      <c r="GZN155" s="42"/>
      <c r="GZO155" s="29"/>
      <c r="GZP155" s="29"/>
      <c r="GZQ155" s="29"/>
      <c r="GZR155" s="29"/>
      <c r="GZS155" s="29"/>
      <c r="GZT155" s="38" t="s">
        <v>160</v>
      </c>
      <c r="GZU155" s="39"/>
      <c r="GZV155" s="29"/>
      <c r="GZW155" s="40"/>
      <c r="GZX155" s="40"/>
      <c r="GZY155" s="40"/>
      <c r="GZZ155" s="41"/>
      <c r="HAA155" s="41"/>
      <c r="HAB155" s="41"/>
      <c r="HAC155" s="41"/>
      <c r="HAD155" s="42"/>
      <c r="HAE155" s="29"/>
      <c r="HAF155" s="29"/>
      <c r="HAG155" s="29"/>
      <c r="HAH155" s="29"/>
      <c r="HAI155" s="29"/>
      <c r="HAJ155" s="38" t="s">
        <v>160</v>
      </c>
      <c r="HAK155" s="39"/>
      <c r="HAL155" s="29"/>
      <c r="HAM155" s="40"/>
      <c r="HAN155" s="40"/>
      <c r="HAO155" s="40"/>
      <c r="HAP155" s="41"/>
      <c r="HAQ155" s="41"/>
      <c r="HAR155" s="41"/>
      <c r="HAS155" s="41"/>
      <c r="HAT155" s="42"/>
      <c r="HAU155" s="29"/>
      <c r="HAV155" s="29"/>
      <c r="HAW155" s="29"/>
      <c r="HAX155" s="29"/>
      <c r="HAY155" s="29"/>
      <c r="HAZ155" s="38" t="s">
        <v>160</v>
      </c>
      <c r="HBA155" s="39"/>
      <c r="HBB155" s="29"/>
      <c r="HBC155" s="40"/>
      <c r="HBD155" s="40"/>
      <c r="HBE155" s="40"/>
      <c r="HBF155" s="41"/>
      <c r="HBG155" s="41"/>
      <c r="HBH155" s="41"/>
      <c r="HBI155" s="41"/>
      <c r="HBJ155" s="42"/>
      <c r="HBK155" s="29"/>
      <c r="HBL155" s="29"/>
      <c r="HBM155" s="29"/>
      <c r="HBN155" s="29"/>
      <c r="HBO155" s="29"/>
      <c r="HBP155" s="38" t="s">
        <v>160</v>
      </c>
      <c r="HBQ155" s="39"/>
      <c r="HBR155" s="29"/>
      <c r="HBS155" s="40"/>
      <c r="HBT155" s="40"/>
      <c r="HBU155" s="40"/>
      <c r="HBV155" s="41"/>
      <c r="HBW155" s="41"/>
      <c r="HBX155" s="41"/>
      <c r="HBY155" s="41"/>
      <c r="HBZ155" s="42"/>
      <c r="HCA155" s="29"/>
      <c r="HCB155" s="29"/>
      <c r="HCC155" s="29"/>
      <c r="HCD155" s="29"/>
      <c r="HCE155" s="29"/>
      <c r="HCF155" s="38" t="s">
        <v>160</v>
      </c>
      <c r="HCG155" s="39"/>
      <c r="HCH155" s="29"/>
      <c r="HCI155" s="40"/>
      <c r="HCJ155" s="40"/>
      <c r="HCK155" s="40"/>
      <c r="HCL155" s="41"/>
      <c r="HCM155" s="41"/>
      <c r="HCN155" s="41"/>
      <c r="HCO155" s="41"/>
      <c r="HCP155" s="42"/>
      <c r="HCQ155" s="29"/>
      <c r="HCR155" s="29"/>
      <c r="HCS155" s="29"/>
      <c r="HCT155" s="29"/>
      <c r="HCU155" s="29"/>
      <c r="HCV155" s="38" t="s">
        <v>160</v>
      </c>
      <c r="HCW155" s="39"/>
      <c r="HCX155" s="29"/>
      <c r="HCY155" s="40"/>
      <c r="HCZ155" s="40"/>
      <c r="HDA155" s="40"/>
      <c r="HDB155" s="41"/>
      <c r="HDC155" s="41"/>
      <c r="HDD155" s="41"/>
      <c r="HDE155" s="41"/>
      <c r="HDF155" s="42"/>
      <c r="HDG155" s="29"/>
      <c r="HDH155" s="29"/>
      <c r="HDI155" s="29"/>
      <c r="HDJ155" s="29"/>
      <c r="HDK155" s="29"/>
      <c r="HDL155" s="38" t="s">
        <v>160</v>
      </c>
      <c r="HDM155" s="39"/>
      <c r="HDN155" s="29"/>
      <c r="HDO155" s="40"/>
      <c r="HDP155" s="40"/>
      <c r="HDQ155" s="40"/>
      <c r="HDR155" s="41"/>
      <c r="HDS155" s="41"/>
      <c r="HDT155" s="41"/>
      <c r="HDU155" s="41"/>
      <c r="HDV155" s="42"/>
      <c r="HDW155" s="29"/>
      <c r="HDX155" s="29"/>
      <c r="HDY155" s="29"/>
      <c r="HDZ155" s="29"/>
      <c r="HEA155" s="29"/>
      <c r="HEB155" s="38" t="s">
        <v>160</v>
      </c>
      <c r="HEC155" s="39"/>
      <c r="HED155" s="29"/>
      <c r="HEE155" s="40"/>
      <c r="HEF155" s="40"/>
      <c r="HEG155" s="40"/>
      <c r="HEH155" s="41"/>
      <c r="HEI155" s="41"/>
      <c r="HEJ155" s="41"/>
      <c r="HEK155" s="41"/>
      <c r="HEL155" s="42"/>
      <c r="HEM155" s="29"/>
      <c r="HEN155" s="29"/>
      <c r="HEO155" s="29"/>
      <c r="HEP155" s="29"/>
      <c r="HEQ155" s="29"/>
      <c r="HER155" s="38" t="s">
        <v>160</v>
      </c>
      <c r="HES155" s="39"/>
      <c r="HET155" s="29"/>
      <c r="HEU155" s="40"/>
      <c r="HEV155" s="40"/>
      <c r="HEW155" s="40"/>
      <c r="HEX155" s="41"/>
      <c r="HEY155" s="41"/>
      <c r="HEZ155" s="41"/>
      <c r="HFA155" s="41"/>
      <c r="HFB155" s="42"/>
      <c r="HFC155" s="29"/>
      <c r="HFD155" s="29"/>
      <c r="HFE155" s="29"/>
      <c r="HFF155" s="29"/>
      <c r="HFG155" s="29"/>
      <c r="HFH155" s="38" t="s">
        <v>160</v>
      </c>
      <c r="HFI155" s="39"/>
      <c r="HFJ155" s="29"/>
      <c r="HFK155" s="40"/>
      <c r="HFL155" s="40"/>
      <c r="HFM155" s="40"/>
      <c r="HFN155" s="41"/>
      <c r="HFO155" s="41"/>
      <c r="HFP155" s="41"/>
      <c r="HFQ155" s="41"/>
      <c r="HFR155" s="42"/>
      <c r="HFS155" s="29"/>
      <c r="HFT155" s="29"/>
      <c r="HFU155" s="29"/>
      <c r="HFV155" s="29"/>
      <c r="HFW155" s="29"/>
      <c r="HFX155" s="38" t="s">
        <v>160</v>
      </c>
      <c r="HFY155" s="39"/>
      <c r="HFZ155" s="29"/>
      <c r="HGA155" s="40"/>
      <c r="HGB155" s="40"/>
      <c r="HGC155" s="40"/>
      <c r="HGD155" s="41"/>
      <c r="HGE155" s="41"/>
      <c r="HGF155" s="41"/>
      <c r="HGG155" s="41"/>
      <c r="HGH155" s="42"/>
      <c r="HGI155" s="29"/>
      <c r="HGJ155" s="29"/>
      <c r="HGK155" s="29"/>
      <c r="HGL155" s="29"/>
      <c r="HGM155" s="29"/>
      <c r="HGN155" s="38" t="s">
        <v>160</v>
      </c>
      <c r="HGO155" s="39"/>
      <c r="HGP155" s="29"/>
      <c r="HGQ155" s="40"/>
      <c r="HGR155" s="40"/>
      <c r="HGS155" s="40"/>
      <c r="HGT155" s="41"/>
      <c r="HGU155" s="41"/>
      <c r="HGV155" s="41"/>
      <c r="HGW155" s="41"/>
      <c r="HGX155" s="42"/>
      <c r="HGY155" s="29"/>
      <c r="HGZ155" s="29"/>
      <c r="HHA155" s="29"/>
      <c r="HHB155" s="29"/>
      <c r="HHC155" s="29"/>
      <c r="HHD155" s="38" t="s">
        <v>160</v>
      </c>
      <c r="HHE155" s="39"/>
      <c r="HHF155" s="29"/>
      <c r="HHG155" s="40"/>
      <c r="HHH155" s="40"/>
      <c r="HHI155" s="40"/>
      <c r="HHJ155" s="41"/>
      <c r="HHK155" s="41"/>
      <c r="HHL155" s="41"/>
      <c r="HHM155" s="41"/>
      <c r="HHN155" s="42"/>
      <c r="HHO155" s="29"/>
      <c r="HHP155" s="29"/>
      <c r="HHQ155" s="29"/>
      <c r="HHR155" s="29"/>
      <c r="HHS155" s="29"/>
      <c r="HHT155" s="38" t="s">
        <v>160</v>
      </c>
      <c r="HHU155" s="39"/>
      <c r="HHV155" s="29"/>
      <c r="HHW155" s="40"/>
      <c r="HHX155" s="40"/>
      <c r="HHY155" s="40"/>
      <c r="HHZ155" s="41"/>
      <c r="HIA155" s="41"/>
      <c r="HIB155" s="41"/>
      <c r="HIC155" s="41"/>
      <c r="HID155" s="42"/>
      <c r="HIE155" s="29"/>
      <c r="HIF155" s="29"/>
      <c r="HIG155" s="29"/>
      <c r="HIH155" s="29"/>
      <c r="HII155" s="29"/>
      <c r="HIJ155" s="38" t="s">
        <v>160</v>
      </c>
      <c r="HIK155" s="39"/>
      <c r="HIL155" s="29"/>
      <c r="HIM155" s="40"/>
      <c r="HIN155" s="40"/>
      <c r="HIO155" s="40"/>
      <c r="HIP155" s="41"/>
      <c r="HIQ155" s="41"/>
      <c r="HIR155" s="41"/>
      <c r="HIS155" s="41"/>
      <c r="HIT155" s="42"/>
      <c r="HIU155" s="29"/>
      <c r="HIV155" s="29"/>
      <c r="HIW155" s="29"/>
      <c r="HIX155" s="29"/>
      <c r="HIY155" s="29"/>
      <c r="HIZ155" s="38" t="s">
        <v>160</v>
      </c>
      <c r="HJA155" s="39"/>
      <c r="HJB155" s="29"/>
      <c r="HJC155" s="40"/>
      <c r="HJD155" s="40"/>
      <c r="HJE155" s="40"/>
      <c r="HJF155" s="41"/>
      <c r="HJG155" s="41"/>
      <c r="HJH155" s="41"/>
      <c r="HJI155" s="41"/>
      <c r="HJJ155" s="42"/>
      <c r="HJK155" s="29"/>
      <c r="HJL155" s="29"/>
      <c r="HJM155" s="29"/>
      <c r="HJN155" s="29"/>
      <c r="HJO155" s="29"/>
      <c r="HJP155" s="38" t="s">
        <v>160</v>
      </c>
      <c r="HJQ155" s="39"/>
      <c r="HJR155" s="29"/>
      <c r="HJS155" s="40"/>
      <c r="HJT155" s="40"/>
      <c r="HJU155" s="40"/>
      <c r="HJV155" s="41"/>
      <c r="HJW155" s="41"/>
      <c r="HJX155" s="41"/>
      <c r="HJY155" s="41"/>
      <c r="HJZ155" s="42"/>
      <c r="HKA155" s="29"/>
      <c r="HKB155" s="29"/>
      <c r="HKC155" s="29"/>
      <c r="HKD155" s="29"/>
      <c r="HKE155" s="29"/>
      <c r="HKF155" s="38" t="s">
        <v>160</v>
      </c>
      <c r="HKG155" s="39"/>
      <c r="HKH155" s="29"/>
      <c r="HKI155" s="40"/>
      <c r="HKJ155" s="40"/>
      <c r="HKK155" s="40"/>
      <c r="HKL155" s="41"/>
      <c r="HKM155" s="41"/>
      <c r="HKN155" s="41"/>
      <c r="HKO155" s="41"/>
      <c r="HKP155" s="42"/>
      <c r="HKQ155" s="29"/>
      <c r="HKR155" s="29"/>
      <c r="HKS155" s="29"/>
      <c r="HKT155" s="29"/>
      <c r="HKU155" s="29"/>
      <c r="HKV155" s="38" t="s">
        <v>160</v>
      </c>
      <c r="HKW155" s="39"/>
      <c r="HKX155" s="29"/>
      <c r="HKY155" s="40"/>
      <c r="HKZ155" s="40"/>
      <c r="HLA155" s="40"/>
      <c r="HLB155" s="41"/>
      <c r="HLC155" s="41"/>
      <c r="HLD155" s="41"/>
      <c r="HLE155" s="41"/>
      <c r="HLF155" s="42"/>
      <c r="HLG155" s="29"/>
      <c r="HLH155" s="29"/>
      <c r="HLI155" s="29"/>
      <c r="HLJ155" s="29"/>
      <c r="HLK155" s="29"/>
      <c r="HLL155" s="38" t="s">
        <v>160</v>
      </c>
      <c r="HLM155" s="39"/>
      <c r="HLN155" s="29"/>
      <c r="HLO155" s="40"/>
      <c r="HLP155" s="40"/>
      <c r="HLQ155" s="40"/>
      <c r="HLR155" s="41"/>
      <c r="HLS155" s="41"/>
      <c r="HLT155" s="41"/>
      <c r="HLU155" s="41"/>
      <c r="HLV155" s="42"/>
      <c r="HLW155" s="29"/>
      <c r="HLX155" s="29"/>
      <c r="HLY155" s="29"/>
      <c r="HLZ155" s="29"/>
      <c r="HMA155" s="29"/>
      <c r="HMB155" s="38" t="s">
        <v>160</v>
      </c>
      <c r="HMC155" s="39"/>
      <c r="HMD155" s="29"/>
      <c r="HME155" s="40"/>
      <c r="HMF155" s="40"/>
      <c r="HMG155" s="40"/>
      <c r="HMH155" s="41"/>
      <c r="HMI155" s="41"/>
      <c r="HMJ155" s="41"/>
      <c r="HMK155" s="41"/>
      <c r="HML155" s="42"/>
      <c r="HMM155" s="29"/>
      <c r="HMN155" s="29"/>
      <c r="HMO155" s="29"/>
      <c r="HMP155" s="29"/>
      <c r="HMQ155" s="29"/>
      <c r="HMR155" s="38" t="s">
        <v>160</v>
      </c>
      <c r="HMS155" s="39"/>
      <c r="HMT155" s="29"/>
      <c r="HMU155" s="40"/>
      <c r="HMV155" s="40"/>
      <c r="HMW155" s="40"/>
      <c r="HMX155" s="41"/>
      <c r="HMY155" s="41"/>
      <c r="HMZ155" s="41"/>
      <c r="HNA155" s="41"/>
      <c r="HNB155" s="42"/>
      <c r="HNC155" s="29"/>
      <c r="HND155" s="29"/>
      <c r="HNE155" s="29"/>
      <c r="HNF155" s="29"/>
      <c r="HNG155" s="29"/>
      <c r="HNH155" s="38" t="s">
        <v>160</v>
      </c>
      <c r="HNI155" s="39"/>
      <c r="HNJ155" s="29"/>
      <c r="HNK155" s="40"/>
      <c r="HNL155" s="40"/>
      <c r="HNM155" s="40"/>
      <c r="HNN155" s="41"/>
      <c r="HNO155" s="41"/>
      <c r="HNP155" s="41"/>
      <c r="HNQ155" s="41"/>
      <c r="HNR155" s="42"/>
      <c r="HNS155" s="29"/>
      <c r="HNT155" s="29"/>
      <c r="HNU155" s="29"/>
      <c r="HNV155" s="29"/>
      <c r="HNW155" s="29"/>
      <c r="HNX155" s="38" t="s">
        <v>160</v>
      </c>
      <c r="HNY155" s="39"/>
      <c r="HNZ155" s="29"/>
      <c r="HOA155" s="40"/>
      <c r="HOB155" s="40"/>
      <c r="HOC155" s="40"/>
      <c r="HOD155" s="41"/>
      <c r="HOE155" s="41"/>
      <c r="HOF155" s="41"/>
      <c r="HOG155" s="41"/>
      <c r="HOH155" s="42"/>
      <c r="HOI155" s="29"/>
      <c r="HOJ155" s="29"/>
      <c r="HOK155" s="29"/>
      <c r="HOL155" s="29"/>
      <c r="HOM155" s="29"/>
      <c r="HON155" s="38" t="s">
        <v>160</v>
      </c>
      <c r="HOO155" s="39"/>
      <c r="HOP155" s="29"/>
      <c r="HOQ155" s="40"/>
      <c r="HOR155" s="40"/>
      <c r="HOS155" s="40"/>
      <c r="HOT155" s="41"/>
      <c r="HOU155" s="41"/>
      <c r="HOV155" s="41"/>
      <c r="HOW155" s="41"/>
      <c r="HOX155" s="42"/>
      <c r="HOY155" s="29"/>
      <c r="HOZ155" s="29"/>
      <c r="HPA155" s="29"/>
      <c r="HPB155" s="29"/>
      <c r="HPC155" s="29"/>
      <c r="HPD155" s="38" t="s">
        <v>160</v>
      </c>
      <c r="HPE155" s="39"/>
      <c r="HPF155" s="29"/>
      <c r="HPG155" s="40"/>
      <c r="HPH155" s="40"/>
      <c r="HPI155" s="40"/>
      <c r="HPJ155" s="41"/>
      <c r="HPK155" s="41"/>
      <c r="HPL155" s="41"/>
      <c r="HPM155" s="41"/>
      <c r="HPN155" s="42"/>
      <c r="HPO155" s="29"/>
      <c r="HPP155" s="29"/>
      <c r="HPQ155" s="29"/>
      <c r="HPR155" s="29"/>
      <c r="HPS155" s="29"/>
      <c r="HPT155" s="38" t="s">
        <v>160</v>
      </c>
      <c r="HPU155" s="39"/>
      <c r="HPV155" s="29"/>
      <c r="HPW155" s="40"/>
      <c r="HPX155" s="40"/>
      <c r="HPY155" s="40"/>
      <c r="HPZ155" s="41"/>
      <c r="HQA155" s="41"/>
      <c r="HQB155" s="41"/>
      <c r="HQC155" s="41"/>
      <c r="HQD155" s="42"/>
      <c r="HQE155" s="29"/>
      <c r="HQF155" s="29"/>
      <c r="HQG155" s="29"/>
      <c r="HQH155" s="29"/>
      <c r="HQI155" s="29"/>
      <c r="HQJ155" s="38" t="s">
        <v>160</v>
      </c>
      <c r="HQK155" s="39"/>
      <c r="HQL155" s="29"/>
      <c r="HQM155" s="40"/>
      <c r="HQN155" s="40"/>
      <c r="HQO155" s="40"/>
      <c r="HQP155" s="41"/>
      <c r="HQQ155" s="41"/>
      <c r="HQR155" s="41"/>
      <c r="HQS155" s="41"/>
      <c r="HQT155" s="42"/>
      <c r="HQU155" s="29"/>
      <c r="HQV155" s="29"/>
      <c r="HQW155" s="29"/>
      <c r="HQX155" s="29"/>
      <c r="HQY155" s="29"/>
      <c r="HQZ155" s="38" t="s">
        <v>160</v>
      </c>
      <c r="HRA155" s="39"/>
      <c r="HRB155" s="29"/>
      <c r="HRC155" s="40"/>
      <c r="HRD155" s="40"/>
      <c r="HRE155" s="40"/>
      <c r="HRF155" s="41"/>
      <c r="HRG155" s="41"/>
      <c r="HRH155" s="41"/>
      <c r="HRI155" s="41"/>
      <c r="HRJ155" s="42"/>
      <c r="HRK155" s="29"/>
      <c r="HRL155" s="29"/>
      <c r="HRM155" s="29"/>
      <c r="HRN155" s="29"/>
      <c r="HRO155" s="29"/>
      <c r="HRP155" s="38" t="s">
        <v>160</v>
      </c>
      <c r="HRQ155" s="39"/>
      <c r="HRR155" s="29"/>
      <c r="HRS155" s="40"/>
      <c r="HRT155" s="40"/>
      <c r="HRU155" s="40"/>
      <c r="HRV155" s="41"/>
      <c r="HRW155" s="41"/>
      <c r="HRX155" s="41"/>
      <c r="HRY155" s="41"/>
      <c r="HRZ155" s="42"/>
      <c r="HSA155" s="29"/>
      <c r="HSB155" s="29"/>
      <c r="HSC155" s="29"/>
      <c r="HSD155" s="29"/>
      <c r="HSE155" s="29"/>
      <c r="HSF155" s="38" t="s">
        <v>160</v>
      </c>
      <c r="HSG155" s="39"/>
      <c r="HSH155" s="29"/>
      <c r="HSI155" s="40"/>
      <c r="HSJ155" s="40"/>
      <c r="HSK155" s="40"/>
      <c r="HSL155" s="41"/>
      <c r="HSM155" s="41"/>
      <c r="HSN155" s="41"/>
      <c r="HSO155" s="41"/>
      <c r="HSP155" s="42"/>
      <c r="HSQ155" s="29"/>
      <c r="HSR155" s="29"/>
      <c r="HSS155" s="29"/>
      <c r="HST155" s="29"/>
      <c r="HSU155" s="29"/>
      <c r="HSV155" s="38" t="s">
        <v>160</v>
      </c>
      <c r="HSW155" s="39"/>
      <c r="HSX155" s="29"/>
      <c r="HSY155" s="40"/>
      <c r="HSZ155" s="40"/>
      <c r="HTA155" s="40"/>
      <c r="HTB155" s="41"/>
      <c r="HTC155" s="41"/>
      <c r="HTD155" s="41"/>
      <c r="HTE155" s="41"/>
      <c r="HTF155" s="42"/>
      <c r="HTG155" s="29"/>
      <c r="HTH155" s="29"/>
      <c r="HTI155" s="29"/>
      <c r="HTJ155" s="29"/>
      <c r="HTK155" s="29"/>
      <c r="HTL155" s="38" t="s">
        <v>160</v>
      </c>
      <c r="HTM155" s="39"/>
      <c r="HTN155" s="29"/>
      <c r="HTO155" s="40"/>
      <c r="HTP155" s="40"/>
      <c r="HTQ155" s="40"/>
      <c r="HTR155" s="41"/>
      <c r="HTS155" s="41"/>
      <c r="HTT155" s="41"/>
      <c r="HTU155" s="41"/>
      <c r="HTV155" s="42"/>
      <c r="HTW155" s="29"/>
      <c r="HTX155" s="29"/>
      <c r="HTY155" s="29"/>
      <c r="HTZ155" s="29"/>
      <c r="HUA155" s="29"/>
      <c r="HUB155" s="38" t="s">
        <v>160</v>
      </c>
      <c r="HUC155" s="39"/>
      <c r="HUD155" s="29"/>
      <c r="HUE155" s="40"/>
      <c r="HUF155" s="40"/>
      <c r="HUG155" s="40"/>
      <c r="HUH155" s="41"/>
      <c r="HUI155" s="41"/>
      <c r="HUJ155" s="41"/>
      <c r="HUK155" s="41"/>
      <c r="HUL155" s="42"/>
      <c r="HUM155" s="29"/>
      <c r="HUN155" s="29"/>
      <c r="HUO155" s="29"/>
      <c r="HUP155" s="29"/>
      <c r="HUQ155" s="29"/>
      <c r="HUR155" s="38" t="s">
        <v>160</v>
      </c>
      <c r="HUS155" s="39"/>
      <c r="HUT155" s="29"/>
      <c r="HUU155" s="40"/>
      <c r="HUV155" s="40"/>
      <c r="HUW155" s="40"/>
      <c r="HUX155" s="41"/>
      <c r="HUY155" s="41"/>
      <c r="HUZ155" s="41"/>
      <c r="HVA155" s="41"/>
      <c r="HVB155" s="42"/>
      <c r="HVC155" s="29"/>
      <c r="HVD155" s="29"/>
      <c r="HVE155" s="29"/>
      <c r="HVF155" s="29"/>
      <c r="HVG155" s="29"/>
      <c r="HVH155" s="38" t="s">
        <v>160</v>
      </c>
      <c r="HVI155" s="39"/>
      <c r="HVJ155" s="29"/>
      <c r="HVK155" s="40"/>
      <c r="HVL155" s="40"/>
      <c r="HVM155" s="40"/>
      <c r="HVN155" s="41"/>
      <c r="HVO155" s="41"/>
      <c r="HVP155" s="41"/>
      <c r="HVQ155" s="41"/>
      <c r="HVR155" s="42"/>
      <c r="HVS155" s="29"/>
      <c r="HVT155" s="29"/>
      <c r="HVU155" s="29"/>
      <c r="HVV155" s="29"/>
      <c r="HVW155" s="29"/>
      <c r="HVX155" s="38" t="s">
        <v>160</v>
      </c>
      <c r="HVY155" s="39"/>
      <c r="HVZ155" s="29"/>
      <c r="HWA155" s="40"/>
      <c r="HWB155" s="40"/>
      <c r="HWC155" s="40"/>
      <c r="HWD155" s="41"/>
      <c r="HWE155" s="41"/>
      <c r="HWF155" s="41"/>
      <c r="HWG155" s="41"/>
      <c r="HWH155" s="42"/>
      <c r="HWI155" s="29"/>
      <c r="HWJ155" s="29"/>
      <c r="HWK155" s="29"/>
      <c r="HWL155" s="29"/>
      <c r="HWM155" s="29"/>
      <c r="HWN155" s="38" t="s">
        <v>160</v>
      </c>
      <c r="HWO155" s="39"/>
      <c r="HWP155" s="29"/>
      <c r="HWQ155" s="40"/>
      <c r="HWR155" s="40"/>
      <c r="HWS155" s="40"/>
      <c r="HWT155" s="41"/>
      <c r="HWU155" s="41"/>
      <c r="HWV155" s="41"/>
      <c r="HWW155" s="41"/>
      <c r="HWX155" s="42"/>
      <c r="HWY155" s="29"/>
      <c r="HWZ155" s="29"/>
      <c r="HXA155" s="29"/>
      <c r="HXB155" s="29"/>
      <c r="HXC155" s="29"/>
      <c r="HXD155" s="38" t="s">
        <v>160</v>
      </c>
      <c r="HXE155" s="39"/>
      <c r="HXF155" s="29"/>
      <c r="HXG155" s="40"/>
      <c r="HXH155" s="40"/>
      <c r="HXI155" s="40"/>
      <c r="HXJ155" s="41"/>
      <c r="HXK155" s="41"/>
      <c r="HXL155" s="41"/>
      <c r="HXM155" s="41"/>
      <c r="HXN155" s="42"/>
      <c r="HXO155" s="29"/>
      <c r="HXP155" s="29"/>
      <c r="HXQ155" s="29"/>
      <c r="HXR155" s="29"/>
      <c r="HXS155" s="29"/>
      <c r="HXT155" s="38" t="s">
        <v>160</v>
      </c>
      <c r="HXU155" s="39"/>
      <c r="HXV155" s="29"/>
      <c r="HXW155" s="40"/>
      <c r="HXX155" s="40"/>
      <c r="HXY155" s="40"/>
      <c r="HXZ155" s="41"/>
      <c r="HYA155" s="41"/>
      <c r="HYB155" s="41"/>
      <c r="HYC155" s="41"/>
      <c r="HYD155" s="42"/>
      <c r="HYE155" s="29"/>
      <c r="HYF155" s="29"/>
      <c r="HYG155" s="29"/>
      <c r="HYH155" s="29"/>
      <c r="HYI155" s="29"/>
      <c r="HYJ155" s="38" t="s">
        <v>160</v>
      </c>
      <c r="HYK155" s="39"/>
      <c r="HYL155" s="29"/>
      <c r="HYM155" s="40"/>
      <c r="HYN155" s="40"/>
      <c r="HYO155" s="40"/>
      <c r="HYP155" s="41"/>
      <c r="HYQ155" s="41"/>
      <c r="HYR155" s="41"/>
      <c r="HYS155" s="41"/>
      <c r="HYT155" s="42"/>
      <c r="HYU155" s="29"/>
      <c r="HYV155" s="29"/>
      <c r="HYW155" s="29"/>
      <c r="HYX155" s="29"/>
      <c r="HYY155" s="29"/>
      <c r="HYZ155" s="38" t="s">
        <v>160</v>
      </c>
      <c r="HZA155" s="39"/>
      <c r="HZB155" s="29"/>
      <c r="HZC155" s="40"/>
      <c r="HZD155" s="40"/>
      <c r="HZE155" s="40"/>
      <c r="HZF155" s="41"/>
      <c r="HZG155" s="41"/>
      <c r="HZH155" s="41"/>
      <c r="HZI155" s="41"/>
      <c r="HZJ155" s="42"/>
      <c r="HZK155" s="29"/>
      <c r="HZL155" s="29"/>
      <c r="HZM155" s="29"/>
      <c r="HZN155" s="29"/>
      <c r="HZO155" s="29"/>
      <c r="HZP155" s="38" t="s">
        <v>160</v>
      </c>
      <c r="HZQ155" s="39"/>
      <c r="HZR155" s="29"/>
      <c r="HZS155" s="40"/>
      <c r="HZT155" s="40"/>
      <c r="HZU155" s="40"/>
      <c r="HZV155" s="41"/>
      <c r="HZW155" s="41"/>
      <c r="HZX155" s="41"/>
      <c r="HZY155" s="41"/>
      <c r="HZZ155" s="42"/>
      <c r="IAA155" s="29"/>
      <c r="IAB155" s="29"/>
      <c r="IAC155" s="29"/>
      <c r="IAD155" s="29"/>
      <c r="IAE155" s="29"/>
      <c r="IAF155" s="38" t="s">
        <v>160</v>
      </c>
      <c r="IAG155" s="39"/>
      <c r="IAH155" s="29"/>
      <c r="IAI155" s="40"/>
      <c r="IAJ155" s="40"/>
      <c r="IAK155" s="40"/>
      <c r="IAL155" s="41"/>
      <c r="IAM155" s="41"/>
      <c r="IAN155" s="41"/>
      <c r="IAO155" s="41"/>
      <c r="IAP155" s="42"/>
      <c r="IAQ155" s="29"/>
      <c r="IAR155" s="29"/>
      <c r="IAS155" s="29"/>
      <c r="IAT155" s="29"/>
      <c r="IAU155" s="29"/>
      <c r="IAV155" s="38" t="s">
        <v>160</v>
      </c>
      <c r="IAW155" s="39"/>
      <c r="IAX155" s="29"/>
      <c r="IAY155" s="40"/>
      <c r="IAZ155" s="40"/>
      <c r="IBA155" s="40"/>
      <c r="IBB155" s="41"/>
      <c r="IBC155" s="41"/>
      <c r="IBD155" s="41"/>
      <c r="IBE155" s="41"/>
      <c r="IBF155" s="42"/>
      <c r="IBG155" s="29"/>
      <c r="IBH155" s="29"/>
      <c r="IBI155" s="29"/>
      <c r="IBJ155" s="29"/>
      <c r="IBK155" s="29"/>
      <c r="IBL155" s="38" t="s">
        <v>160</v>
      </c>
      <c r="IBM155" s="39"/>
      <c r="IBN155" s="29"/>
      <c r="IBO155" s="40"/>
      <c r="IBP155" s="40"/>
      <c r="IBQ155" s="40"/>
      <c r="IBR155" s="41"/>
      <c r="IBS155" s="41"/>
      <c r="IBT155" s="41"/>
      <c r="IBU155" s="41"/>
      <c r="IBV155" s="42"/>
      <c r="IBW155" s="29"/>
      <c r="IBX155" s="29"/>
      <c r="IBY155" s="29"/>
      <c r="IBZ155" s="29"/>
      <c r="ICA155" s="29"/>
      <c r="ICB155" s="38" t="s">
        <v>160</v>
      </c>
      <c r="ICC155" s="39"/>
      <c r="ICD155" s="29"/>
      <c r="ICE155" s="40"/>
      <c r="ICF155" s="40"/>
      <c r="ICG155" s="40"/>
      <c r="ICH155" s="41"/>
      <c r="ICI155" s="41"/>
      <c r="ICJ155" s="41"/>
      <c r="ICK155" s="41"/>
      <c r="ICL155" s="42"/>
      <c r="ICM155" s="29"/>
      <c r="ICN155" s="29"/>
      <c r="ICO155" s="29"/>
      <c r="ICP155" s="29"/>
      <c r="ICQ155" s="29"/>
      <c r="ICR155" s="38" t="s">
        <v>160</v>
      </c>
      <c r="ICS155" s="39"/>
      <c r="ICT155" s="29"/>
      <c r="ICU155" s="40"/>
      <c r="ICV155" s="40"/>
      <c r="ICW155" s="40"/>
      <c r="ICX155" s="41"/>
      <c r="ICY155" s="41"/>
      <c r="ICZ155" s="41"/>
      <c r="IDA155" s="41"/>
      <c r="IDB155" s="42"/>
      <c r="IDC155" s="29"/>
      <c r="IDD155" s="29"/>
      <c r="IDE155" s="29"/>
      <c r="IDF155" s="29"/>
      <c r="IDG155" s="29"/>
      <c r="IDH155" s="38" t="s">
        <v>160</v>
      </c>
      <c r="IDI155" s="39"/>
      <c r="IDJ155" s="29"/>
      <c r="IDK155" s="40"/>
      <c r="IDL155" s="40"/>
      <c r="IDM155" s="40"/>
      <c r="IDN155" s="41"/>
      <c r="IDO155" s="41"/>
      <c r="IDP155" s="41"/>
      <c r="IDQ155" s="41"/>
      <c r="IDR155" s="42"/>
      <c r="IDS155" s="29"/>
      <c r="IDT155" s="29"/>
      <c r="IDU155" s="29"/>
      <c r="IDV155" s="29"/>
      <c r="IDW155" s="29"/>
      <c r="IDX155" s="38" t="s">
        <v>160</v>
      </c>
      <c r="IDY155" s="39"/>
      <c r="IDZ155" s="29"/>
      <c r="IEA155" s="40"/>
      <c r="IEB155" s="40"/>
      <c r="IEC155" s="40"/>
      <c r="IED155" s="41"/>
      <c r="IEE155" s="41"/>
      <c r="IEF155" s="41"/>
      <c r="IEG155" s="41"/>
      <c r="IEH155" s="42"/>
      <c r="IEI155" s="29"/>
      <c r="IEJ155" s="29"/>
      <c r="IEK155" s="29"/>
      <c r="IEL155" s="29"/>
      <c r="IEM155" s="29"/>
      <c r="IEN155" s="38" t="s">
        <v>160</v>
      </c>
      <c r="IEO155" s="39"/>
      <c r="IEP155" s="29"/>
      <c r="IEQ155" s="40"/>
      <c r="IER155" s="40"/>
      <c r="IES155" s="40"/>
      <c r="IET155" s="41"/>
      <c r="IEU155" s="41"/>
      <c r="IEV155" s="41"/>
      <c r="IEW155" s="41"/>
      <c r="IEX155" s="42"/>
      <c r="IEY155" s="29"/>
      <c r="IEZ155" s="29"/>
      <c r="IFA155" s="29"/>
      <c r="IFB155" s="29"/>
      <c r="IFC155" s="29"/>
      <c r="IFD155" s="38" t="s">
        <v>160</v>
      </c>
      <c r="IFE155" s="39"/>
      <c r="IFF155" s="29"/>
      <c r="IFG155" s="40"/>
      <c r="IFH155" s="40"/>
      <c r="IFI155" s="40"/>
      <c r="IFJ155" s="41"/>
      <c r="IFK155" s="41"/>
      <c r="IFL155" s="41"/>
      <c r="IFM155" s="41"/>
      <c r="IFN155" s="42"/>
      <c r="IFO155" s="29"/>
      <c r="IFP155" s="29"/>
      <c r="IFQ155" s="29"/>
      <c r="IFR155" s="29"/>
      <c r="IFS155" s="29"/>
      <c r="IFT155" s="38" t="s">
        <v>160</v>
      </c>
      <c r="IFU155" s="39"/>
      <c r="IFV155" s="29"/>
      <c r="IFW155" s="40"/>
      <c r="IFX155" s="40"/>
      <c r="IFY155" s="40"/>
      <c r="IFZ155" s="41"/>
      <c r="IGA155" s="41"/>
      <c r="IGB155" s="41"/>
      <c r="IGC155" s="41"/>
      <c r="IGD155" s="42"/>
      <c r="IGE155" s="29"/>
      <c r="IGF155" s="29"/>
      <c r="IGG155" s="29"/>
      <c r="IGH155" s="29"/>
      <c r="IGI155" s="29"/>
      <c r="IGJ155" s="38" t="s">
        <v>160</v>
      </c>
      <c r="IGK155" s="39"/>
      <c r="IGL155" s="29"/>
      <c r="IGM155" s="40"/>
      <c r="IGN155" s="40"/>
      <c r="IGO155" s="40"/>
      <c r="IGP155" s="41"/>
      <c r="IGQ155" s="41"/>
      <c r="IGR155" s="41"/>
      <c r="IGS155" s="41"/>
      <c r="IGT155" s="42"/>
      <c r="IGU155" s="29"/>
      <c r="IGV155" s="29"/>
      <c r="IGW155" s="29"/>
      <c r="IGX155" s="29"/>
      <c r="IGY155" s="29"/>
      <c r="IGZ155" s="38" t="s">
        <v>160</v>
      </c>
      <c r="IHA155" s="39"/>
      <c r="IHB155" s="29"/>
      <c r="IHC155" s="40"/>
      <c r="IHD155" s="40"/>
      <c r="IHE155" s="40"/>
      <c r="IHF155" s="41"/>
      <c r="IHG155" s="41"/>
      <c r="IHH155" s="41"/>
      <c r="IHI155" s="41"/>
      <c r="IHJ155" s="42"/>
      <c r="IHK155" s="29"/>
      <c r="IHL155" s="29"/>
      <c r="IHM155" s="29"/>
      <c r="IHN155" s="29"/>
      <c r="IHO155" s="29"/>
      <c r="IHP155" s="38" t="s">
        <v>160</v>
      </c>
      <c r="IHQ155" s="39"/>
      <c r="IHR155" s="29"/>
      <c r="IHS155" s="40"/>
      <c r="IHT155" s="40"/>
      <c r="IHU155" s="40"/>
      <c r="IHV155" s="41"/>
      <c r="IHW155" s="41"/>
      <c r="IHX155" s="41"/>
      <c r="IHY155" s="41"/>
      <c r="IHZ155" s="42"/>
      <c r="IIA155" s="29"/>
      <c r="IIB155" s="29"/>
      <c r="IIC155" s="29"/>
      <c r="IID155" s="29"/>
      <c r="IIE155" s="29"/>
      <c r="IIF155" s="38" t="s">
        <v>160</v>
      </c>
      <c r="IIG155" s="39"/>
      <c r="IIH155" s="29"/>
      <c r="III155" s="40"/>
      <c r="IIJ155" s="40"/>
      <c r="IIK155" s="40"/>
      <c r="IIL155" s="41"/>
      <c r="IIM155" s="41"/>
      <c r="IIN155" s="41"/>
      <c r="IIO155" s="41"/>
      <c r="IIP155" s="42"/>
      <c r="IIQ155" s="29"/>
      <c r="IIR155" s="29"/>
      <c r="IIS155" s="29"/>
      <c r="IIT155" s="29"/>
      <c r="IIU155" s="29"/>
      <c r="IIV155" s="38" t="s">
        <v>160</v>
      </c>
      <c r="IIW155" s="39"/>
      <c r="IIX155" s="29"/>
      <c r="IIY155" s="40"/>
      <c r="IIZ155" s="40"/>
      <c r="IJA155" s="40"/>
      <c r="IJB155" s="41"/>
      <c r="IJC155" s="41"/>
      <c r="IJD155" s="41"/>
      <c r="IJE155" s="41"/>
      <c r="IJF155" s="42"/>
      <c r="IJG155" s="29"/>
      <c r="IJH155" s="29"/>
      <c r="IJI155" s="29"/>
      <c r="IJJ155" s="29"/>
      <c r="IJK155" s="29"/>
      <c r="IJL155" s="38" t="s">
        <v>160</v>
      </c>
      <c r="IJM155" s="39"/>
      <c r="IJN155" s="29"/>
      <c r="IJO155" s="40"/>
      <c r="IJP155" s="40"/>
      <c r="IJQ155" s="40"/>
      <c r="IJR155" s="41"/>
      <c r="IJS155" s="41"/>
      <c r="IJT155" s="41"/>
      <c r="IJU155" s="41"/>
      <c r="IJV155" s="42"/>
      <c r="IJW155" s="29"/>
      <c r="IJX155" s="29"/>
      <c r="IJY155" s="29"/>
      <c r="IJZ155" s="29"/>
      <c r="IKA155" s="29"/>
      <c r="IKB155" s="38" t="s">
        <v>160</v>
      </c>
      <c r="IKC155" s="39"/>
      <c r="IKD155" s="29"/>
      <c r="IKE155" s="40"/>
      <c r="IKF155" s="40"/>
      <c r="IKG155" s="40"/>
      <c r="IKH155" s="41"/>
      <c r="IKI155" s="41"/>
      <c r="IKJ155" s="41"/>
      <c r="IKK155" s="41"/>
      <c r="IKL155" s="42"/>
      <c r="IKM155" s="29"/>
      <c r="IKN155" s="29"/>
      <c r="IKO155" s="29"/>
      <c r="IKP155" s="29"/>
      <c r="IKQ155" s="29"/>
      <c r="IKR155" s="38" t="s">
        <v>160</v>
      </c>
      <c r="IKS155" s="39"/>
      <c r="IKT155" s="29"/>
      <c r="IKU155" s="40"/>
      <c r="IKV155" s="40"/>
      <c r="IKW155" s="40"/>
      <c r="IKX155" s="41"/>
      <c r="IKY155" s="41"/>
      <c r="IKZ155" s="41"/>
      <c r="ILA155" s="41"/>
      <c r="ILB155" s="42"/>
      <c r="ILC155" s="29"/>
      <c r="ILD155" s="29"/>
      <c r="ILE155" s="29"/>
      <c r="ILF155" s="29"/>
      <c r="ILG155" s="29"/>
      <c r="ILH155" s="38" t="s">
        <v>160</v>
      </c>
      <c r="ILI155" s="39"/>
      <c r="ILJ155" s="29"/>
      <c r="ILK155" s="40"/>
      <c r="ILL155" s="40"/>
      <c r="ILM155" s="40"/>
      <c r="ILN155" s="41"/>
      <c r="ILO155" s="41"/>
      <c r="ILP155" s="41"/>
      <c r="ILQ155" s="41"/>
      <c r="ILR155" s="42"/>
      <c r="ILS155" s="29"/>
      <c r="ILT155" s="29"/>
      <c r="ILU155" s="29"/>
      <c r="ILV155" s="29"/>
      <c r="ILW155" s="29"/>
      <c r="ILX155" s="38" t="s">
        <v>160</v>
      </c>
      <c r="ILY155" s="39"/>
      <c r="ILZ155" s="29"/>
      <c r="IMA155" s="40"/>
      <c r="IMB155" s="40"/>
      <c r="IMC155" s="40"/>
      <c r="IMD155" s="41"/>
      <c r="IME155" s="41"/>
      <c r="IMF155" s="41"/>
      <c r="IMG155" s="41"/>
      <c r="IMH155" s="42"/>
      <c r="IMI155" s="29"/>
      <c r="IMJ155" s="29"/>
      <c r="IMK155" s="29"/>
      <c r="IML155" s="29"/>
      <c r="IMM155" s="29"/>
      <c r="IMN155" s="38" t="s">
        <v>160</v>
      </c>
      <c r="IMO155" s="39"/>
      <c r="IMP155" s="29"/>
      <c r="IMQ155" s="40"/>
      <c r="IMR155" s="40"/>
      <c r="IMS155" s="40"/>
      <c r="IMT155" s="41"/>
      <c r="IMU155" s="41"/>
      <c r="IMV155" s="41"/>
      <c r="IMW155" s="41"/>
      <c r="IMX155" s="42"/>
      <c r="IMY155" s="29"/>
      <c r="IMZ155" s="29"/>
      <c r="INA155" s="29"/>
      <c r="INB155" s="29"/>
      <c r="INC155" s="29"/>
      <c r="IND155" s="38" t="s">
        <v>160</v>
      </c>
      <c r="INE155" s="39"/>
      <c r="INF155" s="29"/>
      <c r="ING155" s="40"/>
      <c r="INH155" s="40"/>
      <c r="INI155" s="40"/>
      <c r="INJ155" s="41"/>
      <c r="INK155" s="41"/>
      <c r="INL155" s="41"/>
      <c r="INM155" s="41"/>
      <c r="INN155" s="42"/>
      <c r="INO155" s="29"/>
      <c r="INP155" s="29"/>
      <c r="INQ155" s="29"/>
      <c r="INR155" s="29"/>
      <c r="INS155" s="29"/>
      <c r="INT155" s="38" t="s">
        <v>160</v>
      </c>
      <c r="INU155" s="39"/>
      <c r="INV155" s="29"/>
      <c r="INW155" s="40"/>
      <c r="INX155" s="40"/>
      <c r="INY155" s="40"/>
      <c r="INZ155" s="41"/>
      <c r="IOA155" s="41"/>
      <c r="IOB155" s="41"/>
      <c r="IOC155" s="41"/>
      <c r="IOD155" s="42"/>
      <c r="IOE155" s="29"/>
      <c r="IOF155" s="29"/>
      <c r="IOG155" s="29"/>
      <c r="IOH155" s="29"/>
      <c r="IOI155" s="29"/>
      <c r="IOJ155" s="38" t="s">
        <v>160</v>
      </c>
      <c r="IOK155" s="39"/>
      <c r="IOL155" s="29"/>
      <c r="IOM155" s="40"/>
      <c r="ION155" s="40"/>
      <c r="IOO155" s="40"/>
      <c r="IOP155" s="41"/>
      <c r="IOQ155" s="41"/>
      <c r="IOR155" s="41"/>
      <c r="IOS155" s="41"/>
      <c r="IOT155" s="42"/>
      <c r="IOU155" s="29"/>
      <c r="IOV155" s="29"/>
      <c r="IOW155" s="29"/>
      <c r="IOX155" s="29"/>
      <c r="IOY155" s="29"/>
      <c r="IOZ155" s="38" t="s">
        <v>160</v>
      </c>
      <c r="IPA155" s="39"/>
      <c r="IPB155" s="29"/>
      <c r="IPC155" s="40"/>
      <c r="IPD155" s="40"/>
      <c r="IPE155" s="40"/>
      <c r="IPF155" s="41"/>
      <c r="IPG155" s="41"/>
      <c r="IPH155" s="41"/>
      <c r="IPI155" s="41"/>
      <c r="IPJ155" s="42"/>
      <c r="IPK155" s="29"/>
      <c r="IPL155" s="29"/>
      <c r="IPM155" s="29"/>
      <c r="IPN155" s="29"/>
      <c r="IPO155" s="29"/>
      <c r="IPP155" s="38" t="s">
        <v>160</v>
      </c>
      <c r="IPQ155" s="39"/>
      <c r="IPR155" s="29"/>
      <c r="IPS155" s="40"/>
      <c r="IPT155" s="40"/>
      <c r="IPU155" s="40"/>
      <c r="IPV155" s="41"/>
      <c r="IPW155" s="41"/>
      <c r="IPX155" s="41"/>
      <c r="IPY155" s="41"/>
      <c r="IPZ155" s="42"/>
      <c r="IQA155" s="29"/>
      <c r="IQB155" s="29"/>
      <c r="IQC155" s="29"/>
      <c r="IQD155" s="29"/>
      <c r="IQE155" s="29"/>
      <c r="IQF155" s="38" t="s">
        <v>160</v>
      </c>
      <c r="IQG155" s="39"/>
      <c r="IQH155" s="29"/>
      <c r="IQI155" s="40"/>
      <c r="IQJ155" s="40"/>
      <c r="IQK155" s="40"/>
      <c r="IQL155" s="41"/>
      <c r="IQM155" s="41"/>
      <c r="IQN155" s="41"/>
      <c r="IQO155" s="41"/>
      <c r="IQP155" s="42"/>
      <c r="IQQ155" s="29"/>
      <c r="IQR155" s="29"/>
      <c r="IQS155" s="29"/>
      <c r="IQT155" s="29"/>
      <c r="IQU155" s="29"/>
      <c r="IQV155" s="38" t="s">
        <v>160</v>
      </c>
      <c r="IQW155" s="39"/>
      <c r="IQX155" s="29"/>
      <c r="IQY155" s="40"/>
      <c r="IQZ155" s="40"/>
      <c r="IRA155" s="40"/>
      <c r="IRB155" s="41"/>
      <c r="IRC155" s="41"/>
      <c r="IRD155" s="41"/>
      <c r="IRE155" s="41"/>
      <c r="IRF155" s="42"/>
      <c r="IRG155" s="29"/>
      <c r="IRH155" s="29"/>
      <c r="IRI155" s="29"/>
      <c r="IRJ155" s="29"/>
      <c r="IRK155" s="29"/>
      <c r="IRL155" s="38" t="s">
        <v>160</v>
      </c>
      <c r="IRM155" s="39"/>
      <c r="IRN155" s="29"/>
      <c r="IRO155" s="40"/>
      <c r="IRP155" s="40"/>
      <c r="IRQ155" s="40"/>
      <c r="IRR155" s="41"/>
      <c r="IRS155" s="41"/>
      <c r="IRT155" s="41"/>
      <c r="IRU155" s="41"/>
      <c r="IRV155" s="42"/>
      <c r="IRW155" s="29"/>
      <c r="IRX155" s="29"/>
      <c r="IRY155" s="29"/>
      <c r="IRZ155" s="29"/>
      <c r="ISA155" s="29"/>
      <c r="ISB155" s="38" t="s">
        <v>160</v>
      </c>
      <c r="ISC155" s="39"/>
      <c r="ISD155" s="29"/>
      <c r="ISE155" s="40"/>
      <c r="ISF155" s="40"/>
      <c r="ISG155" s="40"/>
      <c r="ISH155" s="41"/>
      <c r="ISI155" s="41"/>
      <c r="ISJ155" s="41"/>
      <c r="ISK155" s="41"/>
      <c r="ISL155" s="42"/>
      <c r="ISM155" s="29"/>
      <c r="ISN155" s="29"/>
      <c r="ISO155" s="29"/>
      <c r="ISP155" s="29"/>
      <c r="ISQ155" s="29"/>
      <c r="ISR155" s="38" t="s">
        <v>160</v>
      </c>
      <c r="ISS155" s="39"/>
      <c r="IST155" s="29"/>
      <c r="ISU155" s="40"/>
      <c r="ISV155" s="40"/>
      <c r="ISW155" s="40"/>
      <c r="ISX155" s="41"/>
      <c r="ISY155" s="41"/>
      <c r="ISZ155" s="41"/>
      <c r="ITA155" s="41"/>
      <c r="ITB155" s="42"/>
      <c r="ITC155" s="29"/>
      <c r="ITD155" s="29"/>
      <c r="ITE155" s="29"/>
      <c r="ITF155" s="29"/>
      <c r="ITG155" s="29"/>
      <c r="ITH155" s="38" t="s">
        <v>160</v>
      </c>
      <c r="ITI155" s="39"/>
      <c r="ITJ155" s="29"/>
      <c r="ITK155" s="40"/>
      <c r="ITL155" s="40"/>
      <c r="ITM155" s="40"/>
      <c r="ITN155" s="41"/>
      <c r="ITO155" s="41"/>
      <c r="ITP155" s="41"/>
      <c r="ITQ155" s="41"/>
      <c r="ITR155" s="42"/>
      <c r="ITS155" s="29"/>
      <c r="ITT155" s="29"/>
      <c r="ITU155" s="29"/>
      <c r="ITV155" s="29"/>
      <c r="ITW155" s="29"/>
      <c r="ITX155" s="38" t="s">
        <v>160</v>
      </c>
      <c r="ITY155" s="39"/>
      <c r="ITZ155" s="29"/>
      <c r="IUA155" s="40"/>
      <c r="IUB155" s="40"/>
      <c r="IUC155" s="40"/>
      <c r="IUD155" s="41"/>
      <c r="IUE155" s="41"/>
      <c r="IUF155" s="41"/>
      <c r="IUG155" s="41"/>
      <c r="IUH155" s="42"/>
      <c r="IUI155" s="29"/>
      <c r="IUJ155" s="29"/>
      <c r="IUK155" s="29"/>
      <c r="IUL155" s="29"/>
      <c r="IUM155" s="29"/>
      <c r="IUN155" s="38" t="s">
        <v>160</v>
      </c>
      <c r="IUO155" s="39"/>
      <c r="IUP155" s="29"/>
      <c r="IUQ155" s="40"/>
      <c r="IUR155" s="40"/>
      <c r="IUS155" s="40"/>
      <c r="IUT155" s="41"/>
      <c r="IUU155" s="41"/>
      <c r="IUV155" s="41"/>
      <c r="IUW155" s="41"/>
      <c r="IUX155" s="42"/>
      <c r="IUY155" s="29"/>
      <c r="IUZ155" s="29"/>
      <c r="IVA155" s="29"/>
      <c r="IVB155" s="29"/>
      <c r="IVC155" s="29"/>
      <c r="IVD155" s="38" t="s">
        <v>160</v>
      </c>
      <c r="IVE155" s="39"/>
      <c r="IVF155" s="29"/>
      <c r="IVG155" s="40"/>
      <c r="IVH155" s="40"/>
      <c r="IVI155" s="40"/>
      <c r="IVJ155" s="41"/>
      <c r="IVK155" s="41"/>
      <c r="IVL155" s="41"/>
      <c r="IVM155" s="41"/>
      <c r="IVN155" s="42"/>
      <c r="IVO155" s="29"/>
      <c r="IVP155" s="29"/>
      <c r="IVQ155" s="29"/>
      <c r="IVR155" s="29"/>
      <c r="IVS155" s="29"/>
      <c r="IVT155" s="38" t="s">
        <v>160</v>
      </c>
      <c r="IVU155" s="39"/>
      <c r="IVV155" s="29"/>
      <c r="IVW155" s="40"/>
      <c r="IVX155" s="40"/>
      <c r="IVY155" s="40"/>
      <c r="IVZ155" s="41"/>
      <c r="IWA155" s="41"/>
      <c r="IWB155" s="41"/>
      <c r="IWC155" s="41"/>
      <c r="IWD155" s="42"/>
      <c r="IWE155" s="29"/>
      <c r="IWF155" s="29"/>
      <c r="IWG155" s="29"/>
      <c r="IWH155" s="29"/>
      <c r="IWI155" s="29"/>
      <c r="IWJ155" s="38" t="s">
        <v>160</v>
      </c>
      <c r="IWK155" s="39"/>
      <c r="IWL155" s="29"/>
      <c r="IWM155" s="40"/>
      <c r="IWN155" s="40"/>
      <c r="IWO155" s="40"/>
      <c r="IWP155" s="41"/>
      <c r="IWQ155" s="41"/>
      <c r="IWR155" s="41"/>
      <c r="IWS155" s="41"/>
      <c r="IWT155" s="42"/>
      <c r="IWU155" s="29"/>
      <c r="IWV155" s="29"/>
      <c r="IWW155" s="29"/>
      <c r="IWX155" s="29"/>
      <c r="IWY155" s="29"/>
      <c r="IWZ155" s="38" t="s">
        <v>160</v>
      </c>
      <c r="IXA155" s="39"/>
      <c r="IXB155" s="29"/>
      <c r="IXC155" s="40"/>
      <c r="IXD155" s="40"/>
      <c r="IXE155" s="40"/>
      <c r="IXF155" s="41"/>
      <c r="IXG155" s="41"/>
      <c r="IXH155" s="41"/>
      <c r="IXI155" s="41"/>
      <c r="IXJ155" s="42"/>
      <c r="IXK155" s="29"/>
      <c r="IXL155" s="29"/>
      <c r="IXM155" s="29"/>
      <c r="IXN155" s="29"/>
      <c r="IXO155" s="29"/>
      <c r="IXP155" s="38" t="s">
        <v>160</v>
      </c>
      <c r="IXQ155" s="39"/>
      <c r="IXR155" s="29"/>
      <c r="IXS155" s="40"/>
      <c r="IXT155" s="40"/>
      <c r="IXU155" s="40"/>
      <c r="IXV155" s="41"/>
      <c r="IXW155" s="41"/>
      <c r="IXX155" s="41"/>
      <c r="IXY155" s="41"/>
      <c r="IXZ155" s="42"/>
      <c r="IYA155" s="29"/>
      <c r="IYB155" s="29"/>
      <c r="IYC155" s="29"/>
      <c r="IYD155" s="29"/>
      <c r="IYE155" s="29"/>
      <c r="IYF155" s="38" t="s">
        <v>160</v>
      </c>
      <c r="IYG155" s="39"/>
      <c r="IYH155" s="29"/>
      <c r="IYI155" s="40"/>
      <c r="IYJ155" s="40"/>
      <c r="IYK155" s="40"/>
      <c r="IYL155" s="41"/>
      <c r="IYM155" s="41"/>
      <c r="IYN155" s="41"/>
      <c r="IYO155" s="41"/>
      <c r="IYP155" s="42"/>
      <c r="IYQ155" s="29"/>
      <c r="IYR155" s="29"/>
      <c r="IYS155" s="29"/>
      <c r="IYT155" s="29"/>
      <c r="IYU155" s="29"/>
      <c r="IYV155" s="38" t="s">
        <v>160</v>
      </c>
      <c r="IYW155" s="39"/>
      <c r="IYX155" s="29"/>
      <c r="IYY155" s="40"/>
      <c r="IYZ155" s="40"/>
      <c r="IZA155" s="40"/>
      <c r="IZB155" s="41"/>
      <c r="IZC155" s="41"/>
      <c r="IZD155" s="41"/>
      <c r="IZE155" s="41"/>
      <c r="IZF155" s="42"/>
      <c r="IZG155" s="29"/>
      <c r="IZH155" s="29"/>
      <c r="IZI155" s="29"/>
      <c r="IZJ155" s="29"/>
      <c r="IZK155" s="29"/>
      <c r="IZL155" s="38" t="s">
        <v>160</v>
      </c>
      <c r="IZM155" s="39"/>
      <c r="IZN155" s="29"/>
      <c r="IZO155" s="40"/>
      <c r="IZP155" s="40"/>
      <c r="IZQ155" s="40"/>
      <c r="IZR155" s="41"/>
      <c r="IZS155" s="41"/>
      <c r="IZT155" s="41"/>
      <c r="IZU155" s="41"/>
      <c r="IZV155" s="42"/>
      <c r="IZW155" s="29"/>
      <c r="IZX155" s="29"/>
      <c r="IZY155" s="29"/>
      <c r="IZZ155" s="29"/>
      <c r="JAA155" s="29"/>
      <c r="JAB155" s="38" t="s">
        <v>160</v>
      </c>
      <c r="JAC155" s="39"/>
      <c r="JAD155" s="29"/>
      <c r="JAE155" s="40"/>
      <c r="JAF155" s="40"/>
      <c r="JAG155" s="40"/>
      <c r="JAH155" s="41"/>
      <c r="JAI155" s="41"/>
      <c r="JAJ155" s="41"/>
      <c r="JAK155" s="41"/>
      <c r="JAL155" s="42"/>
      <c r="JAM155" s="29"/>
      <c r="JAN155" s="29"/>
      <c r="JAO155" s="29"/>
      <c r="JAP155" s="29"/>
      <c r="JAQ155" s="29"/>
      <c r="JAR155" s="38" t="s">
        <v>160</v>
      </c>
      <c r="JAS155" s="39"/>
      <c r="JAT155" s="29"/>
      <c r="JAU155" s="40"/>
      <c r="JAV155" s="40"/>
      <c r="JAW155" s="40"/>
      <c r="JAX155" s="41"/>
      <c r="JAY155" s="41"/>
      <c r="JAZ155" s="41"/>
      <c r="JBA155" s="41"/>
      <c r="JBB155" s="42"/>
      <c r="JBC155" s="29"/>
      <c r="JBD155" s="29"/>
      <c r="JBE155" s="29"/>
      <c r="JBF155" s="29"/>
      <c r="JBG155" s="29"/>
      <c r="JBH155" s="38" t="s">
        <v>160</v>
      </c>
      <c r="JBI155" s="39"/>
      <c r="JBJ155" s="29"/>
      <c r="JBK155" s="40"/>
      <c r="JBL155" s="40"/>
      <c r="JBM155" s="40"/>
      <c r="JBN155" s="41"/>
      <c r="JBO155" s="41"/>
      <c r="JBP155" s="41"/>
      <c r="JBQ155" s="41"/>
      <c r="JBR155" s="42"/>
      <c r="JBS155" s="29"/>
      <c r="JBT155" s="29"/>
      <c r="JBU155" s="29"/>
      <c r="JBV155" s="29"/>
      <c r="JBW155" s="29"/>
      <c r="JBX155" s="38" t="s">
        <v>160</v>
      </c>
      <c r="JBY155" s="39"/>
      <c r="JBZ155" s="29"/>
      <c r="JCA155" s="40"/>
      <c r="JCB155" s="40"/>
      <c r="JCC155" s="40"/>
      <c r="JCD155" s="41"/>
      <c r="JCE155" s="41"/>
      <c r="JCF155" s="41"/>
      <c r="JCG155" s="41"/>
      <c r="JCH155" s="42"/>
      <c r="JCI155" s="29"/>
      <c r="JCJ155" s="29"/>
      <c r="JCK155" s="29"/>
      <c r="JCL155" s="29"/>
      <c r="JCM155" s="29"/>
      <c r="JCN155" s="38" t="s">
        <v>160</v>
      </c>
      <c r="JCO155" s="39"/>
      <c r="JCP155" s="29"/>
      <c r="JCQ155" s="40"/>
      <c r="JCR155" s="40"/>
      <c r="JCS155" s="40"/>
      <c r="JCT155" s="41"/>
      <c r="JCU155" s="41"/>
      <c r="JCV155" s="41"/>
      <c r="JCW155" s="41"/>
      <c r="JCX155" s="42"/>
      <c r="JCY155" s="29"/>
      <c r="JCZ155" s="29"/>
      <c r="JDA155" s="29"/>
      <c r="JDB155" s="29"/>
      <c r="JDC155" s="29"/>
      <c r="JDD155" s="38" t="s">
        <v>160</v>
      </c>
      <c r="JDE155" s="39"/>
      <c r="JDF155" s="29"/>
      <c r="JDG155" s="40"/>
      <c r="JDH155" s="40"/>
      <c r="JDI155" s="40"/>
      <c r="JDJ155" s="41"/>
      <c r="JDK155" s="41"/>
      <c r="JDL155" s="41"/>
      <c r="JDM155" s="41"/>
      <c r="JDN155" s="42"/>
      <c r="JDO155" s="29"/>
      <c r="JDP155" s="29"/>
      <c r="JDQ155" s="29"/>
      <c r="JDR155" s="29"/>
      <c r="JDS155" s="29"/>
      <c r="JDT155" s="38" t="s">
        <v>160</v>
      </c>
      <c r="JDU155" s="39"/>
      <c r="JDV155" s="29"/>
      <c r="JDW155" s="40"/>
      <c r="JDX155" s="40"/>
      <c r="JDY155" s="40"/>
      <c r="JDZ155" s="41"/>
      <c r="JEA155" s="41"/>
      <c r="JEB155" s="41"/>
      <c r="JEC155" s="41"/>
      <c r="JED155" s="42"/>
      <c r="JEE155" s="29"/>
      <c r="JEF155" s="29"/>
      <c r="JEG155" s="29"/>
      <c r="JEH155" s="29"/>
      <c r="JEI155" s="29"/>
      <c r="JEJ155" s="38" t="s">
        <v>160</v>
      </c>
      <c r="JEK155" s="39"/>
      <c r="JEL155" s="29"/>
      <c r="JEM155" s="40"/>
      <c r="JEN155" s="40"/>
      <c r="JEO155" s="40"/>
      <c r="JEP155" s="41"/>
      <c r="JEQ155" s="41"/>
      <c r="JER155" s="41"/>
      <c r="JES155" s="41"/>
      <c r="JET155" s="42"/>
      <c r="JEU155" s="29"/>
      <c r="JEV155" s="29"/>
      <c r="JEW155" s="29"/>
      <c r="JEX155" s="29"/>
      <c r="JEY155" s="29"/>
      <c r="JEZ155" s="38" t="s">
        <v>160</v>
      </c>
      <c r="JFA155" s="39"/>
      <c r="JFB155" s="29"/>
      <c r="JFC155" s="40"/>
      <c r="JFD155" s="40"/>
      <c r="JFE155" s="40"/>
      <c r="JFF155" s="41"/>
      <c r="JFG155" s="41"/>
      <c r="JFH155" s="41"/>
      <c r="JFI155" s="41"/>
      <c r="JFJ155" s="42"/>
      <c r="JFK155" s="29"/>
      <c r="JFL155" s="29"/>
      <c r="JFM155" s="29"/>
      <c r="JFN155" s="29"/>
      <c r="JFO155" s="29"/>
      <c r="JFP155" s="38" t="s">
        <v>160</v>
      </c>
      <c r="JFQ155" s="39"/>
      <c r="JFR155" s="29"/>
      <c r="JFS155" s="40"/>
      <c r="JFT155" s="40"/>
      <c r="JFU155" s="40"/>
      <c r="JFV155" s="41"/>
      <c r="JFW155" s="41"/>
      <c r="JFX155" s="41"/>
      <c r="JFY155" s="41"/>
      <c r="JFZ155" s="42"/>
      <c r="JGA155" s="29"/>
      <c r="JGB155" s="29"/>
      <c r="JGC155" s="29"/>
      <c r="JGD155" s="29"/>
      <c r="JGE155" s="29"/>
      <c r="JGF155" s="38" t="s">
        <v>160</v>
      </c>
      <c r="JGG155" s="39"/>
      <c r="JGH155" s="29"/>
      <c r="JGI155" s="40"/>
      <c r="JGJ155" s="40"/>
      <c r="JGK155" s="40"/>
      <c r="JGL155" s="41"/>
      <c r="JGM155" s="41"/>
      <c r="JGN155" s="41"/>
      <c r="JGO155" s="41"/>
      <c r="JGP155" s="42"/>
      <c r="JGQ155" s="29"/>
      <c r="JGR155" s="29"/>
      <c r="JGS155" s="29"/>
      <c r="JGT155" s="29"/>
      <c r="JGU155" s="29"/>
      <c r="JGV155" s="38" t="s">
        <v>160</v>
      </c>
      <c r="JGW155" s="39"/>
      <c r="JGX155" s="29"/>
      <c r="JGY155" s="40"/>
      <c r="JGZ155" s="40"/>
      <c r="JHA155" s="40"/>
      <c r="JHB155" s="41"/>
      <c r="JHC155" s="41"/>
      <c r="JHD155" s="41"/>
      <c r="JHE155" s="41"/>
      <c r="JHF155" s="42"/>
      <c r="JHG155" s="29"/>
      <c r="JHH155" s="29"/>
      <c r="JHI155" s="29"/>
      <c r="JHJ155" s="29"/>
      <c r="JHK155" s="29"/>
      <c r="JHL155" s="38" t="s">
        <v>160</v>
      </c>
      <c r="JHM155" s="39"/>
      <c r="JHN155" s="29"/>
      <c r="JHO155" s="40"/>
      <c r="JHP155" s="40"/>
      <c r="JHQ155" s="40"/>
      <c r="JHR155" s="41"/>
      <c r="JHS155" s="41"/>
      <c r="JHT155" s="41"/>
      <c r="JHU155" s="41"/>
      <c r="JHV155" s="42"/>
      <c r="JHW155" s="29"/>
      <c r="JHX155" s="29"/>
      <c r="JHY155" s="29"/>
      <c r="JHZ155" s="29"/>
      <c r="JIA155" s="29"/>
      <c r="JIB155" s="38" t="s">
        <v>160</v>
      </c>
      <c r="JIC155" s="39"/>
      <c r="JID155" s="29"/>
      <c r="JIE155" s="40"/>
      <c r="JIF155" s="40"/>
      <c r="JIG155" s="40"/>
      <c r="JIH155" s="41"/>
      <c r="JII155" s="41"/>
      <c r="JIJ155" s="41"/>
      <c r="JIK155" s="41"/>
      <c r="JIL155" s="42"/>
      <c r="JIM155" s="29"/>
      <c r="JIN155" s="29"/>
      <c r="JIO155" s="29"/>
      <c r="JIP155" s="29"/>
      <c r="JIQ155" s="29"/>
      <c r="JIR155" s="38" t="s">
        <v>160</v>
      </c>
      <c r="JIS155" s="39"/>
      <c r="JIT155" s="29"/>
      <c r="JIU155" s="40"/>
      <c r="JIV155" s="40"/>
      <c r="JIW155" s="40"/>
      <c r="JIX155" s="41"/>
      <c r="JIY155" s="41"/>
      <c r="JIZ155" s="41"/>
      <c r="JJA155" s="41"/>
      <c r="JJB155" s="42"/>
      <c r="JJC155" s="29"/>
      <c r="JJD155" s="29"/>
      <c r="JJE155" s="29"/>
      <c r="JJF155" s="29"/>
      <c r="JJG155" s="29"/>
      <c r="JJH155" s="38" t="s">
        <v>160</v>
      </c>
      <c r="JJI155" s="39"/>
      <c r="JJJ155" s="29"/>
      <c r="JJK155" s="40"/>
      <c r="JJL155" s="40"/>
      <c r="JJM155" s="40"/>
      <c r="JJN155" s="41"/>
      <c r="JJO155" s="41"/>
      <c r="JJP155" s="41"/>
      <c r="JJQ155" s="41"/>
      <c r="JJR155" s="42"/>
      <c r="JJS155" s="29"/>
      <c r="JJT155" s="29"/>
      <c r="JJU155" s="29"/>
      <c r="JJV155" s="29"/>
      <c r="JJW155" s="29"/>
      <c r="JJX155" s="38" t="s">
        <v>160</v>
      </c>
      <c r="JJY155" s="39"/>
      <c r="JJZ155" s="29"/>
      <c r="JKA155" s="40"/>
      <c r="JKB155" s="40"/>
      <c r="JKC155" s="40"/>
      <c r="JKD155" s="41"/>
      <c r="JKE155" s="41"/>
      <c r="JKF155" s="41"/>
      <c r="JKG155" s="41"/>
      <c r="JKH155" s="42"/>
      <c r="JKI155" s="29"/>
      <c r="JKJ155" s="29"/>
      <c r="JKK155" s="29"/>
      <c r="JKL155" s="29"/>
      <c r="JKM155" s="29"/>
      <c r="JKN155" s="38" t="s">
        <v>160</v>
      </c>
      <c r="JKO155" s="39"/>
      <c r="JKP155" s="29"/>
      <c r="JKQ155" s="40"/>
      <c r="JKR155" s="40"/>
      <c r="JKS155" s="40"/>
      <c r="JKT155" s="41"/>
      <c r="JKU155" s="41"/>
      <c r="JKV155" s="41"/>
      <c r="JKW155" s="41"/>
      <c r="JKX155" s="42"/>
      <c r="JKY155" s="29"/>
      <c r="JKZ155" s="29"/>
      <c r="JLA155" s="29"/>
      <c r="JLB155" s="29"/>
      <c r="JLC155" s="29"/>
      <c r="JLD155" s="38" t="s">
        <v>160</v>
      </c>
      <c r="JLE155" s="39"/>
      <c r="JLF155" s="29"/>
      <c r="JLG155" s="40"/>
      <c r="JLH155" s="40"/>
      <c r="JLI155" s="40"/>
      <c r="JLJ155" s="41"/>
      <c r="JLK155" s="41"/>
      <c r="JLL155" s="41"/>
      <c r="JLM155" s="41"/>
      <c r="JLN155" s="42"/>
      <c r="JLO155" s="29"/>
      <c r="JLP155" s="29"/>
      <c r="JLQ155" s="29"/>
      <c r="JLR155" s="29"/>
      <c r="JLS155" s="29"/>
      <c r="JLT155" s="38" t="s">
        <v>160</v>
      </c>
      <c r="JLU155" s="39"/>
      <c r="JLV155" s="29"/>
      <c r="JLW155" s="40"/>
      <c r="JLX155" s="40"/>
      <c r="JLY155" s="40"/>
      <c r="JLZ155" s="41"/>
      <c r="JMA155" s="41"/>
      <c r="JMB155" s="41"/>
      <c r="JMC155" s="41"/>
      <c r="JMD155" s="42"/>
      <c r="JME155" s="29"/>
      <c r="JMF155" s="29"/>
      <c r="JMG155" s="29"/>
      <c r="JMH155" s="29"/>
      <c r="JMI155" s="29"/>
      <c r="JMJ155" s="38" t="s">
        <v>160</v>
      </c>
      <c r="JMK155" s="39"/>
      <c r="JML155" s="29"/>
      <c r="JMM155" s="40"/>
      <c r="JMN155" s="40"/>
      <c r="JMO155" s="40"/>
      <c r="JMP155" s="41"/>
      <c r="JMQ155" s="41"/>
      <c r="JMR155" s="41"/>
      <c r="JMS155" s="41"/>
      <c r="JMT155" s="42"/>
      <c r="JMU155" s="29"/>
      <c r="JMV155" s="29"/>
      <c r="JMW155" s="29"/>
      <c r="JMX155" s="29"/>
      <c r="JMY155" s="29"/>
      <c r="JMZ155" s="38" t="s">
        <v>160</v>
      </c>
      <c r="JNA155" s="39"/>
      <c r="JNB155" s="29"/>
      <c r="JNC155" s="40"/>
      <c r="JND155" s="40"/>
      <c r="JNE155" s="40"/>
      <c r="JNF155" s="41"/>
      <c r="JNG155" s="41"/>
      <c r="JNH155" s="41"/>
      <c r="JNI155" s="41"/>
      <c r="JNJ155" s="42"/>
      <c r="JNK155" s="29"/>
      <c r="JNL155" s="29"/>
      <c r="JNM155" s="29"/>
      <c r="JNN155" s="29"/>
      <c r="JNO155" s="29"/>
      <c r="JNP155" s="38" t="s">
        <v>160</v>
      </c>
      <c r="JNQ155" s="39"/>
      <c r="JNR155" s="29"/>
      <c r="JNS155" s="40"/>
      <c r="JNT155" s="40"/>
      <c r="JNU155" s="40"/>
      <c r="JNV155" s="41"/>
      <c r="JNW155" s="41"/>
      <c r="JNX155" s="41"/>
      <c r="JNY155" s="41"/>
      <c r="JNZ155" s="42"/>
      <c r="JOA155" s="29"/>
      <c r="JOB155" s="29"/>
      <c r="JOC155" s="29"/>
      <c r="JOD155" s="29"/>
      <c r="JOE155" s="29"/>
      <c r="JOF155" s="38" t="s">
        <v>160</v>
      </c>
      <c r="JOG155" s="39"/>
      <c r="JOH155" s="29"/>
      <c r="JOI155" s="40"/>
      <c r="JOJ155" s="40"/>
      <c r="JOK155" s="40"/>
      <c r="JOL155" s="41"/>
      <c r="JOM155" s="41"/>
      <c r="JON155" s="41"/>
      <c r="JOO155" s="41"/>
      <c r="JOP155" s="42"/>
      <c r="JOQ155" s="29"/>
      <c r="JOR155" s="29"/>
      <c r="JOS155" s="29"/>
      <c r="JOT155" s="29"/>
      <c r="JOU155" s="29"/>
      <c r="JOV155" s="38" t="s">
        <v>160</v>
      </c>
      <c r="JOW155" s="39"/>
      <c r="JOX155" s="29"/>
      <c r="JOY155" s="40"/>
      <c r="JOZ155" s="40"/>
      <c r="JPA155" s="40"/>
      <c r="JPB155" s="41"/>
      <c r="JPC155" s="41"/>
      <c r="JPD155" s="41"/>
      <c r="JPE155" s="41"/>
      <c r="JPF155" s="42"/>
      <c r="JPG155" s="29"/>
      <c r="JPH155" s="29"/>
      <c r="JPI155" s="29"/>
      <c r="JPJ155" s="29"/>
      <c r="JPK155" s="29"/>
      <c r="JPL155" s="38" t="s">
        <v>160</v>
      </c>
      <c r="JPM155" s="39"/>
      <c r="JPN155" s="29"/>
      <c r="JPO155" s="40"/>
      <c r="JPP155" s="40"/>
      <c r="JPQ155" s="40"/>
      <c r="JPR155" s="41"/>
      <c r="JPS155" s="41"/>
      <c r="JPT155" s="41"/>
      <c r="JPU155" s="41"/>
      <c r="JPV155" s="42"/>
      <c r="JPW155" s="29"/>
      <c r="JPX155" s="29"/>
      <c r="JPY155" s="29"/>
      <c r="JPZ155" s="29"/>
      <c r="JQA155" s="29"/>
      <c r="JQB155" s="38" t="s">
        <v>160</v>
      </c>
      <c r="JQC155" s="39"/>
      <c r="JQD155" s="29"/>
      <c r="JQE155" s="40"/>
      <c r="JQF155" s="40"/>
      <c r="JQG155" s="40"/>
      <c r="JQH155" s="41"/>
      <c r="JQI155" s="41"/>
      <c r="JQJ155" s="41"/>
      <c r="JQK155" s="41"/>
      <c r="JQL155" s="42"/>
      <c r="JQM155" s="29"/>
      <c r="JQN155" s="29"/>
      <c r="JQO155" s="29"/>
      <c r="JQP155" s="29"/>
      <c r="JQQ155" s="29"/>
      <c r="JQR155" s="38" t="s">
        <v>160</v>
      </c>
      <c r="JQS155" s="39"/>
      <c r="JQT155" s="29"/>
      <c r="JQU155" s="40"/>
      <c r="JQV155" s="40"/>
      <c r="JQW155" s="40"/>
      <c r="JQX155" s="41"/>
      <c r="JQY155" s="41"/>
      <c r="JQZ155" s="41"/>
      <c r="JRA155" s="41"/>
      <c r="JRB155" s="42"/>
      <c r="JRC155" s="29"/>
      <c r="JRD155" s="29"/>
      <c r="JRE155" s="29"/>
      <c r="JRF155" s="29"/>
      <c r="JRG155" s="29"/>
      <c r="JRH155" s="38" t="s">
        <v>160</v>
      </c>
      <c r="JRI155" s="39"/>
      <c r="JRJ155" s="29"/>
      <c r="JRK155" s="40"/>
      <c r="JRL155" s="40"/>
      <c r="JRM155" s="40"/>
      <c r="JRN155" s="41"/>
      <c r="JRO155" s="41"/>
      <c r="JRP155" s="41"/>
      <c r="JRQ155" s="41"/>
      <c r="JRR155" s="42"/>
      <c r="JRS155" s="29"/>
      <c r="JRT155" s="29"/>
      <c r="JRU155" s="29"/>
      <c r="JRV155" s="29"/>
      <c r="JRW155" s="29"/>
      <c r="JRX155" s="38" t="s">
        <v>160</v>
      </c>
      <c r="JRY155" s="39"/>
      <c r="JRZ155" s="29"/>
      <c r="JSA155" s="40"/>
      <c r="JSB155" s="40"/>
      <c r="JSC155" s="40"/>
      <c r="JSD155" s="41"/>
      <c r="JSE155" s="41"/>
      <c r="JSF155" s="41"/>
      <c r="JSG155" s="41"/>
      <c r="JSH155" s="42"/>
      <c r="JSI155" s="29"/>
      <c r="JSJ155" s="29"/>
      <c r="JSK155" s="29"/>
      <c r="JSL155" s="29"/>
      <c r="JSM155" s="29"/>
      <c r="JSN155" s="38" t="s">
        <v>160</v>
      </c>
      <c r="JSO155" s="39"/>
      <c r="JSP155" s="29"/>
      <c r="JSQ155" s="40"/>
      <c r="JSR155" s="40"/>
      <c r="JSS155" s="40"/>
      <c r="JST155" s="41"/>
      <c r="JSU155" s="41"/>
      <c r="JSV155" s="41"/>
      <c r="JSW155" s="41"/>
      <c r="JSX155" s="42"/>
      <c r="JSY155" s="29"/>
      <c r="JSZ155" s="29"/>
      <c r="JTA155" s="29"/>
      <c r="JTB155" s="29"/>
      <c r="JTC155" s="29"/>
      <c r="JTD155" s="38" t="s">
        <v>160</v>
      </c>
      <c r="JTE155" s="39"/>
      <c r="JTF155" s="29"/>
      <c r="JTG155" s="40"/>
      <c r="JTH155" s="40"/>
      <c r="JTI155" s="40"/>
      <c r="JTJ155" s="41"/>
      <c r="JTK155" s="41"/>
      <c r="JTL155" s="41"/>
      <c r="JTM155" s="41"/>
      <c r="JTN155" s="42"/>
      <c r="JTO155" s="29"/>
      <c r="JTP155" s="29"/>
      <c r="JTQ155" s="29"/>
      <c r="JTR155" s="29"/>
      <c r="JTS155" s="29"/>
      <c r="JTT155" s="38" t="s">
        <v>160</v>
      </c>
      <c r="JTU155" s="39"/>
      <c r="JTV155" s="29"/>
      <c r="JTW155" s="40"/>
      <c r="JTX155" s="40"/>
      <c r="JTY155" s="40"/>
      <c r="JTZ155" s="41"/>
      <c r="JUA155" s="41"/>
      <c r="JUB155" s="41"/>
      <c r="JUC155" s="41"/>
      <c r="JUD155" s="42"/>
      <c r="JUE155" s="29"/>
      <c r="JUF155" s="29"/>
      <c r="JUG155" s="29"/>
      <c r="JUH155" s="29"/>
      <c r="JUI155" s="29"/>
      <c r="JUJ155" s="38" t="s">
        <v>160</v>
      </c>
      <c r="JUK155" s="39"/>
      <c r="JUL155" s="29"/>
      <c r="JUM155" s="40"/>
      <c r="JUN155" s="40"/>
      <c r="JUO155" s="40"/>
      <c r="JUP155" s="41"/>
      <c r="JUQ155" s="41"/>
      <c r="JUR155" s="41"/>
      <c r="JUS155" s="41"/>
      <c r="JUT155" s="42"/>
      <c r="JUU155" s="29"/>
      <c r="JUV155" s="29"/>
      <c r="JUW155" s="29"/>
      <c r="JUX155" s="29"/>
      <c r="JUY155" s="29"/>
      <c r="JUZ155" s="38" t="s">
        <v>160</v>
      </c>
      <c r="JVA155" s="39"/>
      <c r="JVB155" s="29"/>
      <c r="JVC155" s="40"/>
      <c r="JVD155" s="40"/>
      <c r="JVE155" s="40"/>
      <c r="JVF155" s="41"/>
      <c r="JVG155" s="41"/>
      <c r="JVH155" s="41"/>
      <c r="JVI155" s="41"/>
      <c r="JVJ155" s="42"/>
      <c r="JVK155" s="29"/>
      <c r="JVL155" s="29"/>
      <c r="JVM155" s="29"/>
      <c r="JVN155" s="29"/>
      <c r="JVO155" s="29"/>
      <c r="JVP155" s="38" t="s">
        <v>160</v>
      </c>
      <c r="JVQ155" s="39"/>
      <c r="JVR155" s="29"/>
      <c r="JVS155" s="40"/>
      <c r="JVT155" s="40"/>
      <c r="JVU155" s="40"/>
      <c r="JVV155" s="41"/>
      <c r="JVW155" s="41"/>
      <c r="JVX155" s="41"/>
      <c r="JVY155" s="41"/>
      <c r="JVZ155" s="42"/>
      <c r="JWA155" s="29"/>
      <c r="JWB155" s="29"/>
      <c r="JWC155" s="29"/>
      <c r="JWD155" s="29"/>
      <c r="JWE155" s="29"/>
      <c r="JWF155" s="38" t="s">
        <v>160</v>
      </c>
      <c r="JWG155" s="39"/>
      <c r="JWH155" s="29"/>
      <c r="JWI155" s="40"/>
      <c r="JWJ155" s="40"/>
      <c r="JWK155" s="40"/>
      <c r="JWL155" s="41"/>
      <c r="JWM155" s="41"/>
      <c r="JWN155" s="41"/>
      <c r="JWO155" s="41"/>
      <c r="JWP155" s="42"/>
      <c r="JWQ155" s="29"/>
      <c r="JWR155" s="29"/>
      <c r="JWS155" s="29"/>
      <c r="JWT155" s="29"/>
      <c r="JWU155" s="29"/>
      <c r="JWV155" s="38" t="s">
        <v>160</v>
      </c>
      <c r="JWW155" s="39"/>
      <c r="JWX155" s="29"/>
      <c r="JWY155" s="40"/>
      <c r="JWZ155" s="40"/>
      <c r="JXA155" s="40"/>
      <c r="JXB155" s="41"/>
      <c r="JXC155" s="41"/>
      <c r="JXD155" s="41"/>
      <c r="JXE155" s="41"/>
      <c r="JXF155" s="42"/>
      <c r="JXG155" s="29"/>
      <c r="JXH155" s="29"/>
      <c r="JXI155" s="29"/>
      <c r="JXJ155" s="29"/>
      <c r="JXK155" s="29"/>
      <c r="JXL155" s="38" t="s">
        <v>160</v>
      </c>
      <c r="JXM155" s="39"/>
      <c r="JXN155" s="29"/>
      <c r="JXO155" s="40"/>
      <c r="JXP155" s="40"/>
      <c r="JXQ155" s="40"/>
      <c r="JXR155" s="41"/>
      <c r="JXS155" s="41"/>
      <c r="JXT155" s="41"/>
      <c r="JXU155" s="41"/>
      <c r="JXV155" s="42"/>
      <c r="JXW155" s="29"/>
      <c r="JXX155" s="29"/>
      <c r="JXY155" s="29"/>
      <c r="JXZ155" s="29"/>
      <c r="JYA155" s="29"/>
      <c r="JYB155" s="38" t="s">
        <v>160</v>
      </c>
      <c r="JYC155" s="39"/>
      <c r="JYD155" s="29"/>
      <c r="JYE155" s="40"/>
      <c r="JYF155" s="40"/>
      <c r="JYG155" s="40"/>
      <c r="JYH155" s="41"/>
      <c r="JYI155" s="41"/>
      <c r="JYJ155" s="41"/>
      <c r="JYK155" s="41"/>
      <c r="JYL155" s="42"/>
      <c r="JYM155" s="29"/>
      <c r="JYN155" s="29"/>
      <c r="JYO155" s="29"/>
      <c r="JYP155" s="29"/>
      <c r="JYQ155" s="29"/>
      <c r="JYR155" s="38" t="s">
        <v>160</v>
      </c>
      <c r="JYS155" s="39"/>
      <c r="JYT155" s="29"/>
      <c r="JYU155" s="40"/>
      <c r="JYV155" s="40"/>
      <c r="JYW155" s="40"/>
      <c r="JYX155" s="41"/>
      <c r="JYY155" s="41"/>
      <c r="JYZ155" s="41"/>
      <c r="JZA155" s="41"/>
      <c r="JZB155" s="42"/>
      <c r="JZC155" s="29"/>
      <c r="JZD155" s="29"/>
      <c r="JZE155" s="29"/>
      <c r="JZF155" s="29"/>
      <c r="JZG155" s="29"/>
      <c r="JZH155" s="38" t="s">
        <v>160</v>
      </c>
      <c r="JZI155" s="39"/>
      <c r="JZJ155" s="29"/>
      <c r="JZK155" s="40"/>
      <c r="JZL155" s="40"/>
      <c r="JZM155" s="40"/>
      <c r="JZN155" s="41"/>
      <c r="JZO155" s="41"/>
      <c r="JZP155" s="41"/>
      <c r="JZQ155" s="41"/>
      <c r="JZR155" s="42"/>
      <c r="JZS155" s="29"/>
      <c r="JZT155" s="29"/>
      <c r="JZU155" s="29"/>
      <c r="JZV155" s="29"/>
      <c r="JZW155" s="29"/>
      <c r="JZX155" s="38" t="s">
        <v>160</v>
      </c>
      <c r="JZY155" s="39"/>
      <c r="JZZ155" s="29"/>
      <c r="KAA155" s="40"/>
      <c r="KAB155" s="40"/>
      <c r="KAC155" s="40"/>
      <c r="KAD155" s="41"/>
      <c r="KAE155" s="41"/>
      <c r="KAF155" s="41"/>
      <c r="KAG155" s="41"/>
      <c r="KAH155" s="42"/>
      <c r="KAI155" s="29"/>
      <c r="KAJ155" s="29"/>
      <c r="KAK155" s="29"/>
      <c r="KAL155" s="29"/>
      <c r="KAM155" s="29"/>
      <c r="KAN155" s="38" t="s">
        <v>160</v>
      </c>
      <c r="KAO155" s="39"/>
      <c r="KAP155" s="29"/>
      <c r="KAQ155" s="40"/>
      <c r="KAR155" s="40"/>
      <c r="KAS155" s="40"/>
      <c r="KAT155" s="41"/>
      <c r="KAU155" s="41"/>
      <c r="KAV155" s="41"/>
      <c r="KAW155" s="41"/>
      <c r="KAX155" s="42"/>
      <c r="KAY155" s="29"/>
      <c r="KAZ155" s="29"/>
      <c r="KBA155" s="29"/>
      <c r="KBB155" s="29"/>
      <c r="KBC155" s="29"/>
      <c r="KBD155" s="38" t="s">
        <v>160</v>
      </c>
      <c r="KBE155" s="39"/>
      <c r="KBF155" s="29"/>
      <c r="KBG155" s="40"/>
      <c r="KBH155" s="40"/>
      <c r="KBI155" s="40"/>
      <c r="KBJ155" s="41"/>
      <c r="KBK155" s="41"/>
      <c r="KBL155" s="41"/>
      <c r="KBM155" s="41"/>
      <c r="KBN155" s="42"/>
      <c r="KBO155" s="29"/>
      <c r="KBP155" s="29"/>
      <c r="KBQ155" s="29"/>
      <c r="KBR155" s="29"/>
      <c r="KBS155" s="29"/>
      <c r="KBT155" s="38" t="s">
        <v>160</v>
      </c>
      <c r="KBU155" s="39"/>
      <c r="KBV155" s="29"/>
      <c r="KBW155" s="40"/>
      <c r="KBX155" s="40"/>
      <c r="KBY155" s="40"/>
      <c r="KBZ155" s="41"/>
      <c r="KCA155" s="41"/>
      <c r="KCB155" s="41"/>
      <c r="KCC155" s="41"/>
      <c r="KCD155" s="42"/>
      <c r="KCE155" s="29"/>
      <c r="KCF155" s="29"/>
      <c r="KCG155" s="29"/>
      <c r="KCH155" s="29"/>
      <c r="KCI155" s="29"/>
      <c r="KCJ155" s="38" t="s">
        <v>160</v>
      </c>
      <c r="KCK155" s="39"/>
      <c r="KCL155" s="29"/>
      <c r="KCM155" s="40"/>
      <c r="KCN155" s="40"/>
      <c r="KCO155" s="40"/>
      <c r="KCP155" s="41"/>
      <c r="KCQ155" s="41"/>
      <c r="KCR155" s="41"/>
      <c r="KCS155" s="41"/>
      <c r="KCT155" s="42"/>
      <c r="KCU155" s="29"/>
      <c r="KCV155" s="29"/>
      <c r="KCW155" s="29"/>
      <c r="KCX155" s="29"/>
      <c r="KCY155" s="29"/>
      <c r="KCZ155" s="38" t="s">
        <v>160</v>
      </c>
      <c r="KDA155" s="39"/>
      <c r="KDB155" s="29"/>
      <c r="KDC155" s="40"/>
      <c r="KDD155" s="40"/>
      <c r="KDE155" s="40"/>
      <c r="KDF155" s="41"/>
      <c r="KDG155" s="41"/>
      <c r="KDH155" s="41"/>
      <c r="KDI155" s="41"/>
      <c r="KDJ155" s="42"/>
      <c r="KDK155" s="29"/>
      <c r="KDL155" s="29"/>
      <c r="KDM155" s="29"/>
      <c r="KDN155" s="29"/>
      <c r="KDO155" s="29"/>
      <c r="KDP155" s="38" t="s">
        <v>160</v>
      </c>
      <c r="KDQ155" s="39"/>
      <c r="KDR155" s="29"/>
      <c r="KDS155" s="40"/>
      <c r="KDT155" s="40"/>
      <c r="KDU155" s="40"/>
      <c r="KDV155" s="41"/>
      <c r="KDW155" s="41"/>
      <c r="KDX155" s="41"/>
      <c r="KDY155" s="41"/>
      <c r="KDZ155" s="42"/>
      <c r="KEA155" s="29"/>
      <c r="KEB155" s="29"/>
      <c r="KEC155" s="29"/>
      <c r="KED155" s="29"/>
      <c r="KEE155" s="29"/>
      <c r="KEF155" s="38" t="s">
        <v>160</v>
      </c>
      <c r="KEG155" s="39"/>
      <c r="KEH155" s="29"/>
      <c r="KEI155" s="40"/>
      <c r="KEJ155" s="40"/>
      <c r="KEK155" s="40"/>
      <c r="KEL155" s="41"/>
      <c r="KEM155" s="41"/>
      <c r="KEN155" s="41"/>
      <c r="KEO155" s="41"/>
      <c r="KEP155" s="42"/>
      <c r="KEQ155" s="29"/>
      <c r="KER155" s="29"/>
      <c r="KES155" s="29"/>
      <c r="KET155" s="29"/>
      <c r="KEU155" s="29"/>
      <c r="KEV155" s="38" t="s">
        <v>160</v>
      </c>
      <c r="KEW155" s="39"/>
      <c r="KEX155" s="29"/>
      <c r="KEY155" s="40"/>
      <c r="KEZ155" s="40"/>
      <c r="KFA155" s="40"/>
      <c r="KFB155" s="41"/>
      <c r="KFC155" s="41"/>
      <c r="KFD155" s="41"/>
      <c r="KFE155" s="41"/>
      <c r="KFF155" s="42"/>
      <c r="KFG155" s="29"/>
      <c r="KFH155" s="29"/>
      <c r="KFI155" s="29"/>
      <c r="KFJ155" s="29"/>
      <c r="KFK155" s="29"/>
      <c r="KFL155" s="38" t="s">
        <v>160</v>
      </c>
      <c r="KFM155" s="39"/>
      <c r="KFN155" s="29"/>
      <c r="KFO155" s="40"/>
      <c r="KFP155" s="40"/>
      <c r="KFQ155" s="40"/>
      <c r="KFR155" s="41"/>
      <c r="KFS155" s="41"/>
      <c r="KFT155" s="41"/>
      <c r="KFU155" s="41"/>
      <c r="KFV155" s="42"/>
      <c r="KFW155" s="29"/>
      <c r="KFX155" s="29"/>
      <c r="KFY155" s="29"/>
      <c r="KFZ155" s="29"/>
      <c r="KGA155" s="29"/>
      <c r="KGB155" s="38" t="s">
        <v>160</v>
      </c>
      <c r="KGC155" s="39"/>
      <c r="KGD155" s="29"/>
      <c r="KGE155" s="40"/>
      <c r="KGF155" s="40"/>
      <c r="KGG155" s="40"/>
      <c r="KGH155" s="41"/>
      <c r="KGI155" s="41"/>
      <c r="KGJ155" s="41"/>
      <c r="KGK155" s="41"/>
      <c r="KGL155" s="42"/>
      <c r="KGM155" s="29"/>
      <c r="KGN155" s="29"/>
      <c r="KGO155" s="29"/>
      <c r="KGP155" s="29"/>
      <c r="KGQ155" s="29"/>
      <c r="KGR155" s="38" t="s">
        <v>160</v>
      </c>
      <c r="KGS155" s="39"/>
      <c r="KGT155" s="29"/>
      <c r="KGU155" s="40"/>
      <c r="KGV155" s="40"/>
      <c r="KGW155" s="40"/>
      <c r="KGX155" s="41"/>
      <c r="KGY155" s="41"/>
      <c r="KGZ155" s="41"/>
      <c r="KHA155" s="41"/>
      <c r="KHB155" s="42"/>
      <c r="KHC155" s="29"/>
      <c r="KHD155" s="29"/>
      <c r="KHE155" s="29"/>
      <c r="KHF155" s="29"/>
      <c r="KHG155" s="29"/>
      <c r="KHH155" s="38" t="s">
        <v>160</v>
      </c>
      <c r="KHI155" s="39"/>
      <c r="KHJ155" s="29"/>
      <c r="KHK155" s="40"/>
      <c r="KHL155" s="40"/>
      <c r="KHM155" s="40"/>
      <c r="KHN155" s="41"/>
      <c r="KHO155" s="41"/>
      <c r="KHP155" s="41"/>
      <c r="KHQ155" s="41"/>
      <c r="KHR155" s="42"/>
      <c r="KHS155" s="29"/>
      <c r="KHT155" s="29"/>
      <c r="KHU155" s="29"/>
      <c r="KHV155" s="29"/>
      <c r="KHW155" s="29"/>
      <c r="KHX155" s="38" t="s">
        <v>160</v>
      </c>
      <c r="KHY155" s="39"/>
      <c r="KHZ155" s="29"/>
      <c r="KIA155" s="40"/>
      <c r="KIB155" s="40"/>
      <c r="KIC155" s="40"/>
      <c r="KID155" s="41"/>
      <c r="KIE155" s="41"/>
      <c r="KIF155" s="41"/>
      <c r="KIG155" s="41"/>
      <c r="KIH155" s="42"/>
      <c r="KII155" s="29"/>
      <c r="KIJ155" s="29"/>
      <c r="KIK155" s="29"/>
      <c r="KIL155" s="29"/>
      <c r="KIM155" s="29"/>
      <c r="KIN155" s="38" t="s">
        <v>160</v>
      </c>
      <c r="KIO155" s="39"/>
      <c r="KIP155" s="29"/>
      <c r="KIQ155" s="40"/>
      <c r="KIR155" s="40"/>
      <c r="KIS155" s="40"/>
      <c r="KIT155" s="41"/>
      <c r="KIU155" s="41"/>
      <c r="KIV155" s="41"/>
      <c r="KIW155" s="41"/>
      <c r="KIX155" s="42"/>
      <c r="KIY155" s="29"/>
      <c r="KIZ155" s="29"/>
      <c r="KJA155" s="29"/>
      <c r="KJB155" s="29"/>
      <c r="KJC155" s="29"/>
      <c r="KJD155" s="38" t="s">
        <v>160</v>
      </c>
      <c r="KJE155" s="39"/>
      <c r="KJF155" s="29"/>
      <c r="KJG155" s="40"/>
      <c r="KJH155" s="40"/>
      <c r="KJI155" s="40"/>
      <c r="KJJ155" s="41"/>
      <c r="KJK155" s="41"/>
      <c r="KJL155" s="41"/>
      <c r="KJM155" s="41"/>
      <c r="KJN155" s="42"/>
      <c r="KJO155" s="29"/>
      <c r="KJP155" s="29"/>
      <c r="KJQ155" s="29"/>
      <c r="KJR155" s="29"/>
      <c r="KJS155" s="29"/>
      <c r="KJT155" s="38" t="s">
        <v>160</v>
      </c>
      <c r="KJU155" s="39"/>
      <c r="KJV155" s="29"/>
      <c r="KJW155" s="40"/>
      <c r="KJX155" s="40"/>
      <c r="KJY155" s="40"/>
      <c r="KJZ155" s="41"/>
      <c r="KKA155" s="41"/>
      <c r="KKB155" s="41"/>
      <c r="KKC155" s="41"/>
      <c r="KKD155" s="42"/>
      <c r="KKE155" s="29"/>
      <c r="KKF155" s="29"/>
      <c r="KKG155" s="29"/>
      <c r="KKH155" s="29"/>
      <c r="KKI155" s="29"/>
      <c r="KKJ155" s="38" t="s">
        <v>160</v>
      </c>
      <c r="KKK155" s="39"/>
      <c r="KKL155" s="29"/>
      <c r="KKM155" s="40"/>
      <c r="KKN155" s="40"/>
      <c r="KKO155" s="40"/>
      <c r="KKP155" s="41"/>
      <c r="KKQ155" s="41"/>
      <c r="KKR155" s="41"/>
      <c r="KKS155" s="41"/>
      <c r="KKT155" s="42"/>
      <c r="KKU155" s="29"/>
      <c r="KKV155" s="29"/>
      <c r="KKW155" s="29"/>
      <c r="KKX155" s="29"/>
      <c r="KKY155" s="29"/>
      <c r="KKZ155" s="38" t="s">
        <v>160</v>
      </c>
      <c r="KLA155" s="39"/>
      <c r="KLB155" s="29"/>
      <c r="KLC155" s="40"/>
      <c r="KLD155" s="40"/>
      <c r="KLE155" s="40"/>
      <c r="KLF155" s="41"/>
      <c r="KLG155" s="41"/>
      <c r="KLH155" s="41"/>
      <c r="KLI155" s="41"/>
      <c r="KLJ155" s="42"/>
      <c r="KLK155" s="29"/>
      <c r="KLL155" s="29"/>
      <c r="KLM155" s="29"/>
      <c r="KLN155" s="29"/>
      <c r="KLO155" s="29"/>
      <c r="KLP155" s="38" t="s">
        <v>160</v>
      </c>
      <c r="KLQ155" s="39"/>
      <c r="KLR155" s="29"/>
      <c r="KLS155" s="40"/>
      <c r="KLT155" s="40"/>
      <c r="KLU155" s="40"/>
      <c r="KLV155" s="41"/>
      <c r="KLW155" s="41"/>
      <c r="KLX155" s="41"/>
      <c r="KLY155" s="41"/>
      <c r="KLZ155" s="42"/>
      <c r="KMA155" s="29"/>
      <c r="KMB155" s="29"/>
      <c r="KMC155" s="29"/>
      <c r="KMD155" s="29"/>
      <c r="KME155" s="29"/>
      <c r="KMF155" s="38" t="s">
        <v>160</v>
      </c>
      <c r="KMG155" s="39"/>
      <c r="KMH155" s="29"/>
      <c r="KMI155" s="40"/>
      <c r="KMJ155" s="40"/>
      <c r="KMK155" s="40"/>
      <c r="KML155" s="41"/>
      <c r="KMM155" s="41"/>
      <c r="KMN155" s="41"/>
      <c r="KMO155" s="41"/>
      <c r="KMP155" s="42"/>
      <c r="KMQ155" s="29"/>
      <c r="KMR155" s="29"/>
      <c r="KMS155" s="29"/>
      <c r="KMT155" s="29"/>
      <c r="KMU155" s="29"/>
      <c r="KMV155" s="38" t="s">
        <v>160</v>
      </c>
      <c r="KMW155" s="39"/>
      <c r="KMX155" s="29"/>
      <c r="KMY155" s="40"/>
      <c r="KMZ155" s="40"/>
      <c r="KNA155" s="40"/>
      <c r="KNB155" s="41"/>
      <c r="KNC155" s="41"/>
      <c r="KND155" s="41"/>
      <c r="KNE155" s="41"/>
      <c r="KNF155" s="42"/>
      <c r="KNG155" s="29"/>
      <c r="KNH155" s="29"/>
      <c r="KNI155" s="29"/>
      <c r="KNJ155" s="29"/>
      <c r="KNK155" s="29"/>
      <c r="KNL155" s="38" t="s">
        <v>160</v>
      </c>
      <c r="KNM155" s="39"/>
      <c r="KNN155" s="29"/>
      <c r="KNO155" s="40"/>
      <c r="KNP155" s="40"/>
      <c r="KNQ155" s="40"/>
      <c r="KNR155" s="41"/>
      <c r="KNS155" s="41"/>
      <c r="KNT155" s="41"/>
      <c r="KNU155" s="41"/>
      <c r="KNV155" s="42"/>
      <c r="KNW155" s="29"/>
      <c r="KNX155" s="29"/>
      <c r="KNY155" s="29"/>
      <c r="KNZ155" s="29"/>
      <c r="KOA155" s="29"/>
      <c r="KOB155" s="38" t="s">
        <v>160</v>
      </c>
      <c r="KOC155" s="39"/>
      <c r="KOD155" s="29"/>
      <c r="KOE155" s="40"/>
      <c r="KOF155" s="40"/>
      <c r="KOG155" s="40"/>
      <c r="KOH155" s="41"/>
      <c r="KOI155" s="41"/>
      <c r="KOJ155" s="41"/>
      <c r="KOK155" s="41"/>
      <c r="KOL155" s="42"/>
      <c r="KOM155" s="29"/>
      <c r="KON155" s="29"/>
      <c r="KOO155" s="29"/>
      <c r="KOP155" s="29"/>
      <c r="KOQ155" s="29"/>
      <c r="KOR155" s="38" t="s">
        <v>160</v>
      </c>
      <c r="KOS155" s="39"/>
      <c r="KOT155" s="29"/>
      <c r="KOU155" s="40"/>
      <c r="KOV155" s="40"/>
      <c r="KOW155" s="40"/>
      <c r="KOX155" s="41"/>
      <c r="KOY155" s="41"/>
      <c r="KOZ155" s="41"/>
      <c r="KPA155" s="41"/>
      <c r="KPB155" s="42"/>
      <c r="KPC155" s="29"/>
      <c r="KPD155" s="29"/>
      <c r="KPE155" s="29"/>
      <c r="KPF155" s="29"/>
      <c r="KPG155" s="29"/>
      <c r="KPH155" s="38" t="s">
        <v>160</v>
      </c>
      <c r="KPI155" s="39"/>
      <c r="KPJ155" s="29"/>
      <c r="KPK155" s="40"/>
      <c r="KPL155" s="40"/>
      <c r="KPM155" s="40"/>
      <c r="KPN155" s="41"/>
      <c r="KPO155" s="41"/>
      <c r="KPP155" s="41"/>
      <c r="KPQ155" s="41"/>
      <c r="KPR155" s="42"/>
      <c r="KPS155" s="29"/>
      <c r="KPT155" s="29"/>
      <c r="KPU155" s="29"/>
      <c r="KPV155" s="29"/>
      <c r="KPW155" s="29"/>
      <c r="KPX155" s="38" t="s">
        <v>160</v>
      </c>
      <c r="KPY155" s="39"/>
      <c r="KPZ155" s="29"/>
      <c r="KQA155" s="40"/>
      <c r="KQB155" s="40"/>
      <c r="KQC155" s="40"/>
      <c r="KQD155" s="41"/>
      <c r="KQE155" s="41"/>
      <c r="KQF155" s="41"/>
      <c r="KQG155" s="41"/>
      <c r="KQH155" s="42"/>
      <c r="KQI155" s="29"/>
      <c r="KQJ155" s="29"/>
      <c r="KQK155" s="29"/>
      <c r="KQL155" s="29"/>
      <c r="KQM155" s="29"/>
      <c r="KQN155" s="38" t="s">
        <v>160</v>
      </c>
      <c r="KQO155" s="39"/>
      <c r="KQP155" s="29"/>
      <c r="KQQ155" s="40"/>
      <c r="KQR155" s="40"/>
      <c r="KQS155" s="40"/>
      <c r="KQT155" s="41"/>
      <c r="KQU155" s="41"/>
      <c r="KQV155" s="41"/>
      <c r="KQW155" s="41"/>
      <c r="KQX155" s="42"/>
      <c r="KQY155" s="29"/>
      <c r="KQZ155" s="29"/>
      <c r="KRA155" s="29"/>
      <c r="KRB155" s="29"/>
      <c r="KRC155" s="29"/>
      <c r="KRD155" s="38" t="s">
        <v>160</v>
      </c>
      <c r="KRE155" s="39"/>
      <c r="KRF155" s="29"/>
      <c r="KRG155" s="40"/>
      <c r="KRH155" s="40"/>
      <c r="KRI155" s="40"/>
      <c r="KRJ155" s="41"/>
      <c r="KRK155" s="41"/>
      <c r="KRL155" s="41"/>
      <c r="KRM155" s="41"/>
      <c r="KRN155" s="42"/>
      <c r="KRO155" s="29"/>
      <c r="KRP155" s="29"/>
      <c r="KRQ155" s="29"/>
      <c r="KRR155" s="29"/>
      <c r="KRS155" s="29"/>
      <c r="KRT155" s="38" t="s">
        <v>160</v>
      </c>
      <c r="KRU155" s="39"/>
      <c r="KRV155" s="29"/>
      <c r="KRW155" s="40"/>
      <c r="KRX155" s="40"/>
      <c r="KRY155" s="40"/>
      <c r="KRZ155" s="41"/>
      <c r="KSA155" s="41"/>
      <c r="KSB155" s="41"/>
      <c r="KSC155" s="41"/>
      <c r="KSD155" s="42"/>
      <c r="KSE155" s="29"/>
      <c r="KSF155" s="29"/>
      <c r="KSG155" s="29"/>
      <c r="KSH155" s="29"/>
      <c r="KSI155" s="29"/>
      <c r="KSJ155" s="38" t="s">
        <v>160</v>
      </c>
      <c r="KSK155" s="39"/>
      <c r="KSL155" s="29"/>
      <c r="KSM155" s="40"/>
      <c r="KSN155" s="40"/>
      <c r="KSO155" s="40"/>
      <c r="KSP155" s="41"/>
      <c r="KSQ155" s="41"/>
      <c r="KSR155" s="41"/>
      <c r="KSS155" s="41"/>
      <c r="KST155" s="42"/>
      <c r="KSU155" s="29"/>
      <c r="KSV155" s="29"/>
      <c r="KSW155" s="29"/>
      <c r="KSX155" s="29"/>
      <c r="KSY155" s="29"/>
      <c r="KSZ155" s="38" t="s">
        <v>160</v>
      </c>
      <c r="KTA155" s="39"/>
      <c r="KTB155" s="29"/>
      <c r="KTC155" s="40"/>
      <c r="KTD155" s="40"/>
      <c r="KTE155" s="40"/>
      <c r="KTF155" s="41"/>
      <c r="KTG155" s="41"/>
      <c r="KTH155" s="41"/>
      <c r="KTI155" s="41"/>
      <c r="KTJ155" s="42"/>
      <c r="KTK155" s="29"/>
      <c r="KTL155" s="29"/>
      <c r="KTM155" s="29"/>
      <c r="KTN155" s="29"/>
      <c r="KTO155" s="29"/>
      <c r="KTP155" s="38" t="s">
        <v>160</v>
      </c>
      <c r="KTQ155" s="39"/>
      <c r="KTR155" s="29"/>
      <c r="KTS155" s="40"/>
      <c r="KTT155" s="40"/>
      <c r="KTU155" s="40"/>
      <c r="KTV155" s="41"/>
      <c r="KTW155" s="41"/>
      <c r="KTX155" s="41"/>
      <c r="KTY155" s="41"/>
      <c r="KTZ155" s="42"/>
      <c r="KUA155" s="29"/>
      <c r="KUB155" s="29"/>
      <c r="KUC155" s="29"/>
      <c r="KUD155" s="29"/>
      <c r="KUE155" s="29"/>
      <c r="KUF155" s="38" t="s">
        <v>160</v>
      </c>
      <c r="KUG155" s="39"/>
      <c r="KUH155" s="29"/>
      <c r="KUI155" s="40"/>
      <c r="KUJ155" s="40"/>
      <c r="KUK155" s="40"/>
      <c r="KUL155" s="41"/>
      <c r="KUM155" s="41"/>
      <c r="KUN155" s="41"/>
      <c r="KUO155" s="41"/>
      <c r="KUP155" s="42"/>
      <c r="KUQ155" s="29"/>
      <c r="KUR155" s="29"/>
      <c r="KUS155" s="29"/>
      <c r="KUT155" s="29"/>
      <c r="KUU155" s="29"/>
      <c r="KUV155" s="38" t="s">
        <v>160</v>
      </c>
      <c r="KUW155" s="39"/>
      <c r="KUX155" s="29"/>
      <c r="KUY155" s="40"/>
      <c r="KUZ155" s="40"/>
      <c r="KVA155" s="40"/>
      <c r="KVB155" s="41"/>
      <c r="KVC155" s="41"/>
      <c r="KVD155" s="41"/>
      <c r="KVE155" s="41"/>
      <c r="KVF155" s="42"/>
      <c r="KVG155" s="29"/>
      <c r="KVH155" s="29"/>
      <c r="KVI155" s="29"/>
      <c r="KVJ155" s="29"/>
      <c r="KVK155" s="29"/>
      <c r="KVL155" s="38" t="s">
        <v>160</v>
      </c>
      <c r="KVM155" s="39"/>
      <c r="KVN155" s="29"/>
      <c r="KVO155" s="40"/>
      <c r="KVP155" s="40"/>
      <c r="KVQ155" s="40"/>
      <c r="KVR155" s="41"/>
      <c r="KVS155" s="41"/>
      <c r="KVT155" s="41"/>
      <c r="KVU155" s="41"/>
      <c r="KVV155" s="42"/>
      <c r="KVW155" s="29"/>
      <c r="KVX155" s="29"/>
      <c r="KVY155" s="29"/>
      <c r="KVZ155" s="29"/>
      <c r="KWA155" s="29"/>
      <c r="KWB155" s="38" t="s">
        <v>160</v>
      </c>
      <c r="KWC155" s="39"/>
      <c r="KWD155" s="29"/>
      <c r="KWE155" s="40"/>
      <c r="KWF155" s="40"/>
      <c r="KWG155" s="40"/>
      <c r="KWH155" s="41"/>
      <c r="KWI155" s="41"/>
      <c r="KWJ155" s="41"/>
      <c r="KWK155" s="41"/>
      <c r="KWL155" s="42"/>
      <c r="KWM155" s="29"/>
      <c r="KWN155" s="29"/>
      <c r="KWO155" s="29"/>
      <c r="KWP155" s="29"/>
      <c r="KWQ155" s="29"/>
      <c r="KWR155" s="38" t="s">
        <v>160</v>
      </c>
      <c r="KWS155" s="39"/>
      <c r="KWT155" s="29"/>
      <c r="KWU155" s="40"/>
      <c r="KWV155" s="40"/>
      <c r="KWW155" s="40"/>
      <c r="KWX155" s="41"/>
      <c r="KWY155" s="41"/>
      <c r="KWZ155" s="41"/>
      <c r="KXA155" s="41"/>
      <c r="KXB155" s="42"/>
      <c r="KXC155" s="29"/>
      <c r="KXD155" s="29"/>
      <c r="KXE155" s="29"/>
      <c r="KXF155" s="29"/>
      <c r="KXG155" s="29"/>
      <c r="KXH155" s="38" t="s">
        <v>160</v>
      </c>
      <c r="KXI155" s="39"/>
      <c r="KXJ155" s="29"/>
      <c r="KXK155" s="40"/>
      <c r="KXL155" s="40"/>
      <c r="KXM155" s="40"/>
      <c r="KXN155" s="41"/>
      <c r="KXO155" s="41"/>
      <c r="KXP155" s="41"/>
      <c r="KXQ155" s="41"/>
      <c r="KXR155" s="42"/>
      <c r="KXS155" s="29"/>
      <c r="KXT155" s="29"/>
      <c r="KXU155" s="29"/>
      <c r="KXV155" s="29"/>
      <c r="KXW155" s="29"/>
      <c r="KXX155" s="38" t="s">
        <v>160</v>
      </c>
      <c r="KXY155" s="39"/>
      <c r="KXZ155" s="29"/>
      <c r="KYA155" s="40"/>
      <c r="KYB155" s="40"/>
      <c r="KYC155" s="40"/>
      <c r="KYD155" s="41"/>
      <c r="KYE155" s="41"/>
      <c r="KYF155" s="41"/>
      <c r="KYG155" s="41"/>
      <c r="KYH155" s="42"/>
      <c r="KYI155" s="29"/>
      <c r="KYJ155" s="29"/>
      <c r="KYK155" s="29"/>
      <c r="KYL155" s="29"/>
      <c r="KYM155" s="29"/>
      <c r="KYN155" s="38" t="s">
        <v>160</v>
      </c>
      <c r="KYO155" s="39"/>
      <c r="KYP155" s="29"/>
      <c r="KYQ155" s="40"/>
      <c r="KYR155" s="40"/>
      <c r="KYS155" s="40"/>
      <c r="KYT155" s="41"/>
      <c r="KYU155" s="41"/>
      <c r="KYV155" s="41"/>
      <c r="KYW155" s="41"/>
      <c r="KYX155" s="42"/>
      <c r="KYY155" s="29"/>
      <c r="KYZ155" s="29"/>
      <c r="KZA155" s="29"/>
      <c r="KZB155" s="29"/>
      <c r="KZC155" s="29"/>
      <c r="KZD155" s="38" t="s">
        <v>160</v>
      </c>
      <c r="KZE155" s="39"/>
      <c r="KZF155" s="29"/>
      <c r="KZG155" s="40"/>
      <c r="KZH155" s="40"/>
      <c r="KZI155" s="40"/>
      <c r="KZJ155" s="41"/>
      <c r="KZK155" s="41"/>
      <c r="KZL155" s="41"/>
      <c r="KZM155" s="41"/>
      <c r="KZN155" s="42"/>
      <c r="KZO155" s="29"/>
      <c r="KZP155" s="29"/>
      <c r="KZQ155" s="29"/>
      <c r="KZR155" s="29"/>
      <c r="KZS155" s="29"/>
      <c r="KZT155" s="38" t="s">
        <v>160</v>
      </c>
      <c r="KZU155" s="39"/>
      <c r="KZV155" s="29"/>
      <c r="KZW155" s="40"/>
      <c r="KZX155" s="40"/>
      <c r="KZY155" s="40"/>
      <c r="KZZ155" s="41"/>
      <c r="LAA155" s="41"/>
      <c r="LAB155" s="41"/>
      <c r="LAC155" s="41"/>
      <c r="LAD155" s="42"/>
      <c r="LAE155" s="29"/>
      <c r="LAF155" s="29"/>
      <c r="LAG155" s="29"/>
      <c r="LAH155" s="29"/>
      <c r="LAI155" s="29"/>
      <c r="LAJ155" s="38" t="s">
        <v>160</v>
      </c>
      <c r="LAK155" s="39"/>
      <c r="LAL155" s="29"/>
      <c r="LAM155" s="40"/>
      <c r="LAN155" s="40"/>
      <c r="LAO155" s="40"/>
      <c r="LAP155" s="41"/>
      <c r="LAQ155" s="41"/>
      <c r="LAR155" s="41"/>
      <c r="LAS155" s="41"/>
      <c r="LAT155" s="42"/>
      <c r="LAU155" s="29"/>
      <c r="LAV155" s="29"/>
      <c r="LAW155" s="29"/>
      <c r="LAX155" s="29"/>
      <c r="LAY155" s="29"/>
      <c r="LAZ155" s="38" t="s">
        <v>160</v>
      </c>
      <c r="LBA155" s="39"/>
      <c r="LBB155" s="29"/>
      <c r="LBC155" s="40"/>
      <c r="LBD155" s="40"/>
      <c r="LBE155" s="40"/>
      <c r="LBF155" s="41"/>
      <c r="LBG155" s="41"/>
      <c r="LBH155" s="41"/>
      <c r="LBI155" s="41"/>
      <c r="LBJ155" s="42"/>
      <c r="LBK155" s="29"/>
      <c r="LBL155" s="29"/>
      <c r="LBM155" s="29"/>
      <c r="LBN155" s="29"/>
      <c r="LBO155" s="29"/>
      <c r="LBP155" s="38" t="s">
        <v>160</v>
      </c>
      <c r="LBQ155" s="39"/>
      <c r="LBR155" s="29"/>
      <c r="LBS155" s="40"/>
      <c r="LBT155" s="40"/>
      <c r="LBU155" s="40"/>
      <c r="LBV155" s="41"/>
      <c r="LBW155" s="41"/>
      <c r="LBX155" s="41"/>
      <c r="LBY155" s="41"/>
      <c r="LBZ155" s="42"/>
      <c r="LCA155" s="29"/>
      <c r="LCB155" s="29"/>
      <c r="LCC155" s="29"/>
      <c r="LCD155" s="29"/>
      <c r="LCE155" s="29"/>
      <c r="LCF155" s="38" t="s">
        <v>160</v>
      </c>
      <c r="LCG155" s="39"/>
      <c r="LCH155" s="29"/>
      <c r="LCI155" s="40"/>
      <c r="LCJ155" s="40"/>
      <c r="LCK155" s="40"/>
      <c r="LCL155" s="41"/>
      <c r="LCM155" s="41"/>
      <c r="LCN155" s="41"/>
      <c r="LCO155" s="41"/>
      <c r="LCP155" s="42"/>
      <c r="LCQ155" s="29"/>
      <c r="LCR155" s="29"/>
      <c r="LCS155" s="29"/>
      <c r="LCT155" s="29"/>
      <c r="LCU155" s="29"/>
      <c r="LCV155" s="38" t="s">
        <v>160</v>
      </c>
      <c r="LCW155" s="39"/>
      <c r="LCX155" s="29"/>
      <c r="LCY155" s="40"/>
      <c r="LCZ155" s="40"/>
      <c r="LDA155" s="40"/>
      <c r="LDB155" s="41"/>
      <c r="LDC155" s="41"/>
      <c r="LDD155" s="41"/>
      <c r="LDE155" s="41"/>
      <c r="LDF155" s="42"/>
      <c r="LDG155" s="29"/>
      <c r="LDH155" s="29"/>
      <c r="LDI155" s="29"/>
      <c r="LDJ155" s="29"/>
      <c r="LDK155" s="29"/>
      <c r="LDL155" s="38" t="s">
        <v>160</v>
      </c>
      <c r="LDM155" s="39"/>
      <c r="LDN155" s="29"/>
      <c r="LDO155" s="40"/>
      <c r="LDP155" s="40"/>
      <c r="LDQ155" s="40"/>
      <c r="LDR155" s="41"/>
      <c r="LDS155" s="41"/>
      <c r="LDT155" s="41"/>
      <c r="LDU155" s="41"/>
      <c r="LDV155" s="42"/>
      <c r="LDW155" s="29"/>
      <c r="LDX155" s="29"/>
      <c r="LDY155" s="29"/>
      <c r="LDZ155" s="29"/>
      <c r="LEA155" s="29"/>
      <c r="LEB155" s="38" t="s">
        <v>160</v>
      </c>
      <c r="LEC155" s="39"/>
      <c r="LED155" s="29"/>
      <c r="LEE155" s="40"/>
      <c r="LEF155" s="40"/>
      <c r="LEG155" s="40"/>
      <c r="LEH155" s="41"/>
      <c r="LEI155" s="41"/>
      <c r="LEJ155" s="41"/>
      <c r="LEK155" s="41"/>
      <c r="LEL155" s="42"/>
      <c r="LEM155" s="29"/>
      <c r="LEN155" s="29"/>
      <c r="LEO155" s="29"/>
      <c r="LEP155" s="29"/>
      <c r="LEQ155" s="29"/>
      <c r="LER155" s="38" t="s">
        <v>160</v>
      </c>
      <c r="LES155" s="39"/>
      <c r="LET155" s="29"/>
      <c r="LEU155" s="40"/>
      <c r="LEV155" s="40"/>
      <c r="LEW155" s="40"/>
      <c r="LEX155" s="41"/>
      <c r="LEY155" s="41"/>
      <c r="LEZ155" s="41"/>
      <c r="LFA155" s="41"/>
      <c r="LFB155" s="42"/>
      <c r="LFC155" s="29"/>
      <c r="LFD155" s="29"/>
      <c r="LFE155" s="29"/>
      <c r="LFF155" s="29"/>
      <c r="LFG155" s="29"/>
      <c r="LFH155" s="38" t="s">
        <v>160</v>
      </c>
      <c r="LFI155" s="39"/>
      <c r="LFJ155" s="29"/>
      <c r="LFK155" s="40"/>
      <c r="LFL155" s="40"/>
      <c r="LFM155" s="40"/>
      <c r="LFN155" s="41"/>
      <c r="LFO155" s="41"/>
      <c r="LFP155" s="41"/>
      <c r="LFQ155" s="41"/>
      <c r="LFR155" s="42"/>
      <c r="LFS155" s="29"/>
      <c r="LFT155" s="29"/>
      <c r="LFU155" s="29"/>
      <c r="LFV155" s="29"/>
      <c r="LFW155" s="29"/>
      <c r="LFX155" s="38" t="s">
        <v>160</v>
      </c>
      <c r="LFY155" s="39"/>
      <c r="LFZ155" s="29"/>
      <c r="LGA155" s="40"/>
      <c r="LGB155" s="40"/>
      <c r="LGC155" s="40"/>
      <c r="LGD155" s="41"/>
      <c r="LGE155" s="41"/>
      <c r="LGF155" s="41"/>
      <c r="LGG155" s="41"/>
      <c r="LGH155" s="42"/>
      <c r="LGI155" s="29"/>
      <c r="LGJ155" s="29"/>
      <c r="LGK155" s="29"/>
      <c r="LGL155" s="29"/>
      <c r="LGM155" s="29"/>
      <c r="LGN155" s="38" t="s">
        <v>160</v>
      </c>
      <c r="LGO155" s="39"/>
      <c r="LGP155" s="29"/>
      <c r="LGQ155" s="40"/>
      <c r="LGR155" s="40"/>
      <c r="LGS155" s="40"/>
      <c r="LGT155" s="41"/>
      <c r="LGU155" s="41"/>
      <c r="LGV155" s="41"/>
      <c r="LGW155" s="41"/>
      <c r="LGX155" s="42"/>
      <c r="LGY155" s="29"/>
      <c r="LGZ155" s="29"/>
      <c r="LHA155" s="29"/>
      <c r="LHB155" s="29"/>
      <c r="LHC155" s="29"/>
      <c r="LHD155" s="38" t="s">
        <v>160</v>
      </c>
      <c r="LHE155" s="39"/>
      <c r="LHF155" s="29"/>
      <c r="LHG155" s="40"/>
      <c r="LHH155" s="40"/>
      <c r="LHI155" s="40"/>
      <c r="LHJ155" s="41"/>
      <c r="LHK155" s="41"/>
      <c r="LHL155" s="41"/>
      <c r="LHM155" s="41"/>
      <c r="LHN155" s="42"/>
      <c r="LHO155" s="29"/>
      <c r="LHP155" s="29"/>
      <c r="LHQ155" s="29"/>
      <c r="LHR155" s="29"/>
      <c r="LHS155" s="29"/>
      <c r="LHT155" s="38" t="s">
        <v>160</v>
      </c>
      <c r="LHU155" s="39"/>
      <c r="LHV155" s="29"/>
      <c r="LHW155" s="40"/>
      <c r="LHX155" s="40"/>
      <c r="LHY155" s="40"/>
      <c r="LHZ155" s="41"/>
      <c r="LIA155" s="41"/>
      <c r="LIB155" s="41"/>
      <c r="LIC155" s="41"/>
      <c r="LID155" s="42"/>
      <c r="LIE155" s="29"/>
      <c r="LIF155" s="29"/>
      <c r="LIG155" s="29"/>
      <c r="LIH155" s="29"/>
      <c r="LII155" s="29"/>
      <c r="LIJ155" s="38" t="s">
        <v>160</v>
      </c>
      <c r="LIK155" s="39"/>
      <c r="LIL155" s="29"/>
      <c r="LIM155" s="40"/>
      <c r="LIN155" s="40"/>
      <c r="LIO155" s="40"/>
      <c r="LIP155" s="41"/>
      <c r="LIQ155" s="41"/>
      <c r="LIR155" s="41"/>
      <c r="LIS155" s="41"/>
      <c r="LIT155" s="42"/>
      <c r="LIU155" s="29"/>
      <c r="LIV155" s="29"/>
      <c r="LIW155" s="29"/>
      <c r="LIX155" s="29"/>
      <c r="LIY155" s="29"/>
      <c r="LIZ155" s="38" t="s">
        <v>160</v>
      </c>
      <c r="LJA155" s="39"/>
      <c r="LJB155" s="29"/>
      <c r="LJC155" s="40"/>
      <c r="LJD155" s="40"/>
      <c r="LJE155" s="40"/>
      <c r="LJF155" s="41"/>
      <c r="LJG155" s="41"/>
      <c r="LJH155" s="41"/>
      <c r="LJI155" s="41"/>
      <c r="LJJ155" s="42"/>
      <c r="LJK155" s="29"/>
      <c r="LJL155" s="29"/>
      <c r="LJM155" s="29"/>
      <c r="LJN155" s="29"/>
      <c r="LJO155" s="29"/>
      <c r="LJP155" s="38" t="s">
        <v>160</v>
      </c>
      <c r="LJQ155" s="39"/>
      <c r="LJR155" s="29"/>
      <c r="LJS155" s="40"/>
      <c r="LJT155" s="40"/>
      <c r="LJU155" s="40"/>
      <c r="LJV155" s="41"/>
      <c r="LJW155" s="41"/>
      <c r="LJX155" s="41"/>
      <c r="LJY155" s="41"/>
      <c r="LJZ155" s="42"/>
      <c r="LKA155" s="29"/>
      <c r="LKB155" s="29"/>
      <c r="LKC155" s="29"/>
      <c r="LKD155" s="29"/>
      <c r="LKE155" s="29"/>
      <c r="LKF155" s="38" t="s">
        <v>160</v>
      </c>
      <c r="LKG155" s="39"/>
      <c r="LKH155" s="29"/>
      <c r="LKI155" s="40"/>
      <c r="LKJ155" s="40"/>
      <c r="LKK155" s="40"/>
      <c r="LKL155" s="41"/>
      <c r="LKM155" s="41"/>
      <c r="LKN155" s="41"/>
      <c r="LKO155" s="41"/>
      <c r="LKP155" s="42"/>
      <c r="LKQ155" s="29"/>
      <c r="LKR155" s="29"/>
      <c r="LKS155" s="29"/>
      <c r="LKT155" s="29"/>
      <c r="LKU155" s="29"/>
      <c r="LKV155" s="38" t="s">
        <v>160</v>
      </c>
      <c r="LKW155" s="39"/>
      <c r="LKX155" s="29"/>
      <c r="LKY155" s="40"/>
      <c r="LKZ155" s="40"/>
      <c r="LLA155" s="40"/>
      <c r="LLB155" s="41"/>
      <c r="LLC155" s="41"/>
      <c r="LLD155" s="41"/>
      <c r="LLE155" s="41"/>
      <c r="LLF155" s="42"/>
      <c r="LLG155" s="29"/>
      <c r="LLH155" s="29"/>
      <c r="LLI155" s="29"/>
      <c r="LLJ155" s="29"/>
      <c r="LLK155" s="29"/>
      <c r="LLL155" s="38" t="s">
        <v>160</v>
      </c>
      <c r="LLM155" s="39"/>
      <c r="LLN155" s="29"/>
      <c r="LLO155" s="40"/>
      <c r="LLP155" s="40"/>
      <c r="LLQ155" s="40"/>
      <c r="LLR155" s="41"/>
      <c r="LLS155" s="41"/>
      <c r="LLT155" s="41"/>
      <c r="LLU155" s="41"/>
      <c r="LLV155" s="42"/>
      <c r="LLW155" s="29"/>
      <c r="LLX155" s="29"/>
      <c r="LLY155" s="29"/>
      <c r="LLZ155" s="29"/>
      <c r="LMA155" s="29"/>
      <c r="LMB155" s="38" t="s">
        <v>160</v>
      </c>
      <c r="LMC155" s="39"/>
      <c r="LMD155" s="29"/>
      <c r="LME155" s="40"/>
      <c r="LMF155" s="40"/>
      <c r="LMG155" s="40"/>
      <c r="LMH155" s="41"/>
      <c r="LMI155" s="41"/>
      <c r="LMJ155" s="41"/>
      <c r="LMK155" s="41"/>
      <c r="LML155" s="42"/>
      <c r="LMM155" s="29"/>
      <c r="LMN155" s="29"/>
      <c r="LMO155" s="29"/>
      <c r="LMP155" s="29"/>
      <c r="LMQ155" s="29"/>
      <c r="LMR155" s="38" t="s">
        <v>160</v>
      </c>
      <c r="LMS155" s="39"/>
      <c r="LMT155" s="29"/>
      <c r="LMU155" s="40"/>
      <c r="LMV155" s="40"/>
      <c r="LMW155" s="40"/>
      <c r="LMX155" s="41"/>
      <c r="LMY155" s="41"/>
      <c r="LMZ155" s="41"/>
      <c r="LNA155" s="41"/>
      <c r="LNB155" s="42"/>
      <c r="LNC155" s="29"/>
      <c r="LND155" s="29"/>
      <c r="LNE155" s="29"/>
      <c r="LNF155" s="29"/>
      <c r="LNG155" s="29"/>
      <c r="LNH155" s="38" t="s">
        <v>160</v>
      </c>
      <c r="LNI155" s="39"/>
      <c r="LNJ155" s="29"/>
      <c r="LNK155" s="40"/>
      <c r="LNL155" s="40"/>
      <c r="LNM155" s="40"/>
      <c r="LNN155" s="41"/>
      <c r="LNO155" s="41"/>
      <c r="LNP155" s="41"/>
      <c r="LNQ155" s="41"/>
      <c r="LNR155" s="42"/>
      <c r="LNS155" s="29"/>
      <c r="LNT155" s="29"/>
      <c r="LNU155" s="29"/>
      <c r="LNV155" s="29"/>
      <c r="LNW155" s="29"/>
      <c r="LNX155" s="38" t="s">
        <v>160</v>
      </c>
      <c r="LNY155" s="39"/>
      <c r="LNZ155" s="29"/>
      <c r="LOA155" s="40"/>
      <c r="LOB155" s="40"/>
      <c r="LOC155" s="40"/>
      <c r="LOD155" s="41"/>
      <c r="LOE155" s="41"/>
      <c r="LOF155" s="41"/>
      <c r="LOG155" s="41"/>
      <c r="LOH155" s="42"/>
      <c r="LOI155" s="29"/>
      <c r="LOJ155" s="29"/>
      <c r="LOK155" s="29"/>
      <c r="LOL155" s="29"/>
      <c r="LOM155" s="29"/>
      <c r="LON155" s="38" t="s">
        <v>160</v>
      </c>
      <c r="LOO155" s="39"/>
      <c r="LOP155" s="29"/>
      <c r="LOQ155" s="40"/>
      <c r="LOR155" s="40"/>
      <c r="LOS155" s="40"/>
      <c r="LOT155" s="41"/>
      <c r="LOU155" s="41"/>
      <c r="LOV155" s="41"/>
      <c r="LOW155" s="41"/>
      <c r="LOX155" s="42"/>
      <c r="LOY155" s="29"/>
      <c r="LOZ155" s="29"/>
      <c r="LPA155" s="29"/>
      <c r="LPB155" s="29"/>
      <c r="LPC155" s="29"/>
      <c r="LPD155" s="38" t="s">
        <v>160</v>
      </c>
      <c r="LPE155" s="39"/>
      <c r="LPF155" s="29"/>
      <c r="LPG155" s="40"/>
      <c r="LPH155" s="40"/>
      <c r="LPI155" s="40"/>
      <c r="LPJ155" s="41"/>
      <c r="LPK155" s="41"/>
      <c r="LPL155" s="41"/>
      <c r="LPM155" s="41"/>
      <c r="LPN155" s="42"/>
      <c r="LPO155" s="29"/>
      <c r="LPP155" s="29"/>
      <c r="LPQ155" s="29"/>
      <c r="LPR155" s="29"/>
      <c r="LPS155" s="29"/>
      <c r="LPT155" s="38" t="s">
        <v>160</v>
      </c>
      <c r="LPU155" s="39"/>
      <c r="LPV155" s="29"/>
      <c r="LPW155" s="40"/>
      <c r="LPX155" s="40"/>
      <c r="LPY155" s="40"/>
      <c r="LPZ155" s="41"/>
      <c r="LQA155" s="41"/>
      <c r="LQB155" s="41"/>
      <c r="LQC155" s="41"/>
      <c r="LQD155" s="42"/>
      <c r="LQE155" s="29"/>
      <c r="LQF155" s="29"/>
      <c r="LQG155" s="29"/>
      <c r="LQH155" s="29"/>
      <c r="LQI155" s="29"/>
      <c r="LQJ155" s="38" t="s">
        <v>160</v>
      </c>
      <c r="LQK155" s="39"/>
      <c r="LQL155" s="29"/>
      <c r="LQM155" s="40"/>
      <c r="LQN155" s="40"/>
      <c r="LQO155" s="40"/>
      <c r="LQP155" s="41"/>
      <c r="LQQ155" s="41"/>
      <c r="LQR155" s="41"/>
      <c r="LQS155" s="41"/>
      <c r="LQT155" s="42"/>
      <c r="LQU155" s="29"/>
      <c r="LQV155" s="29"/>
      <c r="LQW155" s="29"/>
      <c r="LQX155" s="29"/>
      <c r="LQY155" s="29"/>
      <c r="LQZ155" s="38" t="s">
        <v>160</v>
      </c>
      <c r="LRA155" s="39"/>
      <c r="LRB155" s="29"/>
      <c r="LRC155" s="40"/>
      <c r="LRD155" s="40"/>
      <c r="LRE155" s="40"/>
      <c r="LRF155" s="41"/>
      <c r="LRG155" s="41"/>
      <c r="LRH155" s="41"/>
      <c r="LRI155" s="41"/>
      <c r="LRJ155" s="42"/>
      <c r="LRK155" s="29"/>
      <c r="LRL155" s="29"/>
      <c r="LRM155" s="29"/>
      <c r="LRN155" s="29"/>
      <c r="LRO155" s="29"/>
      <c r="LRP155" s="38" t="s">
        <v>160</v>
      </c>
      <c r="LRQ155" s="39"/>
      <c r="LRR155" s="29"/>
      <c r="LRS155" s="40"/>
      <c r="LRT155" s="40"/>
      <c r="LRU155" s="40"/>
      <c r="LRV155" s="41"/>
      <c r="LRW155" s="41"/>
      <c r="LRX155" s="41"/>
      <c r="LRY155" s="41"/>
      <c r="LRZ155" s="42"/>
      <c r="LSA155" s="29"/>
      <c r="LSB155" s="29"/>
      <c r="LSC155" s="29"/>
      <c r="LSD155" s="29"/>
      <c r="LSE155" s="29"/>
      <c r="LSF155" s="38" t="s">
        <v>160</v>
      </c>
      <c r="LSG155" s="39"/>
      <c r="LSH155" s="29"/>
      <c r="LSI155" s="40"/>
      <c r="LSJ155" s="40"/>
      <c r="LSK155" s="40"/>
      <c r="LSL155" s="41"/>
      <c r="LSM155" s="41"/>
      <c r="LSN155" s="41"/>
      <c r="LSO155" s="41"/>
      <c r="LSP155" s="42"/>
      <c r="LSQ155" s="29"/>
      <c r="LSR155" s="29"/>
      <c r="LSS155" s="29"/>
      <c r="LST155" s="29"/>
      <c r="LSU155" s="29"/>
      <c r="LSV155" s="38" t="s">
        <v>160</v>
      </c>
      <c r="LSW155" s="39"/>
      <c r="LSX155" s="29"/>
      <c r="LSY155" s="40"/>
      <c r="LSZ155" s="40"/>
      <c r="LTA155" s="40"/>
      <c r="LTB155" s="41"/>
      <c r="LTC155" s="41"/>
      <c r="LTD155" s="41"/>
      <c r="LTE155" s="41"/>
      <c r="LTF155" s="42"/>
      <c r="LTG155" s="29"/>
      <c r="LTH155" s="29"/>
      <c r="LTI155" s="29"/>
      <c r="LTJ155" s="29"/>
      <c r="LTK155" s="29"/>
      <c r="LTL155" s="38" t="s">
        <v>160</v>
      </c>
      <c r="LTM155" s="39"/>
      <c r="LTN155" s="29"/>
      <c r="LTO155" s="40"/>
      <c r="LTP155" s="40"/>
      <c r="LTQ155" s="40"/>
      <c r="LTR155" s="41"/>
      <c r="LTS155" s="41"/>
      <c r="LTT155" s="41"/>
      <c r="LTU155" s="41"/>
      <c r="LTV155" s="42"/>
      <c r="LTW155" s="29"/>
      <c r="LTX155" s="29"/>
      <c r="LTY155" s="29"/>
      <c r="LTZ155" s="29"/>
      <c r="LUA155" s="29"/>
      <c r="LUB155" s="38" t="s">
        <v>160</v>
      </c>
      <c r="LUC155" s="39"/>
      <c r="LUD155" s="29"/>
      <c r="LUE155" s="40"/>
      <c r="LUF155" s="40"/>
      <c r="LUG155" s="40"/>
      <c r="LUH155" s="41"/>
      <c r="LUI155" s="41"/>
      <c r="LUJ155" s="41"/>
      <c r="LUK155" s="41"/>
      <c r="LUL155" s="42"/>
      <c r="LUM155" s="29"/>
      <c r="LUN155" s="29"/>
      <c r="LUO155" s="29"/>
      <c r="LUP155" s="29"/>
      <c r="LUQ155" s="29"/>
      <c r="LUR155" s="38" t="s">
        <v>160</v>
      </c>
      <c r="LUS155" s="39"/>
      <c r="LUT155" s="29"/>
      <c r="LUU155" s="40"/>
      <c r="LUV155" s="40"/>
      <c r="LUW155" s="40"/>
      <c r="LUX155" s="41"/>
      <c r="LUY155" s="41"/>
      <c r="LUZ155" s="41"/>
      <c r="LVA155" s="41"/>
      <c r="LVB155" s="42"/>
      <c r="LVC155" s="29"/>
      <c r="LVD155" s="29"/>
      <c r="LVE155" s="29"/>
      <c r="LVF155" s="29"/>
      <c r="LVG155" s="29"/>
      <c r="LVH155" s="38" t="s">
        <v>160</v>
      </c>
      <c r="LVI155" s="39"/>
      <c r="LVJ155" s="29"/>
      <c r="LVK155" s="40"/>
      <c r="LVL155" s="40"/>
      <c r="LVM155" s="40"/>
      <c r="LVN155" s="41"/>
      <c r="LVO155" s="41"/>
      <c r="LVP155" s="41"/>
      <c r="LVQ155" s="41"/>
      <c r="LVR155" s="42"/>
      <c r="LVS155" s="29"/>
      <c r="LVT155" s="29"/>
      <c r="LVU155" s="29"/>
      <c r="LVV155" s="29"/>
      <c r="LVW155" s="29"/>
      <c r="LVX155" s="38" t="s">
        <v>160</v>
      </c>
      <c r="LVY155" s="39"/>
      <c r="LVZ155" s="29"/>
      <c r="LWA155" s="40"/>
      <c r="LWB155" s="40"/>
      <c r="LWC155" s="40"/>
      <c r="LWD155" s="41"/>
      <c r="LWE155" s="41"/>
      <c r="LWF155" s="41"/>
      <c r="LWG155" s="41"/>
      <c r="LWH155" s="42"/>
      <c r="LWI155" s="29"/>
      <c r="LWJ155" s="29"/>
      <c r="LWK155" s="29"/>
      <c r="LWL155" s="29"/>
      <c r="LWM155" s="29"/>
      <c r="LWN155" s="38" t="s">
        <v>160</v>
      </c>
      <c r="LWO155" s="39"/>
      <c r="LWP155" s="29"/>
      <c r="LWQ155" s="40"/>
      <c r="LWR155" s="40"/>
      <c r="LWS155" s="40"/>
      <c r="LWT155" s="41"/>
      <c r="LWU155" s="41"/>
      <c r="LWV155" s="41"/>
      <c r="LWW155" s="41"/>
      <c r="LWX155" s="42"/>
      <c r="LWY155" s="29"/>
      <c r="LWZ155" s="29"/>
      <c r="LXA155" s="29"/>
      <c r="LXB155" s="29"/>
      <c r="LXC155" s="29"/>
      <c r="LXD155" s="38" t="s">
        <v>160</v>
      </c>
      <c r="LXE155" s="39"/>
      <c r="LXF155" s="29"/>
      <c r="LXG155" s="40"/>
      <c r="LXH155" s="40"/>
      <c r="LXI155" s="40"/>
      <c r="LXJ155" s="41"/>
      <c r="LXK155" s="41"/>
      <c r="LXL155" s="41"/>
      <c r="LXM155" s="41"/>
      <c r="LXN155" s="42"/>
      <c r="LXO155" s="29"/>
      <c r="LXP155" s="29"/>
      <c r="LXQ155" s="29"/>
      <c r="LXR155" s="29"/>
      <c r="LXS155" s="29"/>
      <c r="LXT155" s="38" t="s">
        <v>160</v>
      </c>
      <c r="LXU155" s="39"/>
      <c r="LXV155" s="29"/>
      <c r="LXW155" s="40"/>
      <c r="LXX155" s="40"/>
      <c r="LXY155" s="40"/>
      <c r="LXZ155" s="41"/>
      <c r="LYA155" s="41"/>
      <c r="LYB155" s="41"/>
      <c r="LYC155" s="41"/>
      <c r="LYD155" s="42"/>
      <c r="LYE155" s="29"/>
      <c r="LYF155" s="29"/>
      <c r="LYG155" s="29"/>
      <c r="LYH155" s="29"/>
      <c r="LYI155" s="29"/>
      <c r="LYJ155" s="38" t="s">
        <v>160</v>
      </c>
      <c r="LYK155" s="39"/>
      <c r="LYL155" s="29"/>
      <c r="LYM155" s="40"/>
      <c r="LYN155" s="40"/>
      <c r="LYO155" s="40"/>
      <c r="LYP155" s="41"/>
      <c r="LYQ155" s="41"/>
      <c r="LYR155" s="41"/>
      <c r="LYS155" s="41"/>
      <c r="LYT155" s="42"/>
      <c r="LYU155" s="29"/>
      <c r="LYV155" s="29"/>
      <c r="LYW155" s="29"/>
      <c r="LYX155" s="29"/>
      <c r="LYY155" s="29"/>
      <c r="LYZ155" s="38" t="s">
        <v>160</v>
      </c>
      <c r="LZA155" s="39"/>
      <c r="LZB155" s="29"/>
      <c r="LZC155" s="40"/>
      <c r="LZD155" s="40"/>
      <c r="LZE155" s="40"/>
      <c r="LZF155" s="41"/>
      <c r="LZG155" s="41"/>
      <c r="LZH155" s="41"/>
      <c r="LZI155" s="41"/>
      <c r="LZJ155" s="42"/>
      <c r="LZK155" s="29"/>
      <c r="LZL155" s="29"/>
      <c r="LZM155" s="29"/>
      <c r="LZN155" s="29"/>
      <c r="LZO155" s="29"/>
      <c r="LZP155" s="38" t="s">
        <v>160</v>
      </c>
      <c r="LZQ155" s="39"/>
      <c r="LZR155" s="29"/>
      <c r="LZS155" s="40"/>
      <c r="LZT155" s="40"/>
      <c r="LZU155" s="40"/>
      <c r="LZV155" s="41"/>
      <c r="LZW155" s="41"/>
      <c r="LZX155" s="41"/>
      <c r="LZY155" s="41"/>
      <c r="LZZ155" s="42"/>
      <c r="MAA155" s="29"/>
      <c r="MAB155" s="29"/>
      <c r="MAC155" s="29"/>
      <c r="MAD155" s="29"/>
      <c r="MAE155" s="29"/>
      <c r="MAF155" s="38" t="s">
        <v>160</v>
      </c>
      <c r="MAG155" s="39"/>
      <c r="MAH155" s="29"/>
      <c r="MAI155" s="40"/>
      <c r="MAJ155" s="40"/>
      <c r="MAK155" s="40"/>
      <c r="MAL155" s="41"/>
      <c r="MAM155" s="41"/>
      <c r="MAN155" s="41"/>
      <c r="MAO155" s="41"/>
      <c r="MAP155" s="42"/>
      <c r="MAQ155" s="29"/>
      <c r="MAR155" s="29"/>
      <c r="MAS155" s="29"/>
      <c r="MAT155" s="29"/>
      <c r="MAU155" s="29"/>
      <c r="MAV155" s="38" t="s">
        <v>160</v>
      </c>
      <c r="MAW155" s="39"/>
      <c r="MAX155" s="29"/>
      <c r="MAY155" s="40"/>
      <c r="MAZ155" s="40"/>
      <c r="MBA155" s="40"/>
      <c r="MBB155" s="41"/>
      <c r="MBC155" s="41"/>
      <c r="MBD155" s="41"/>
      <c r="MBE155" s="41"/>
      <c r="MBF155" s="42"/>
      <c r="MBG155" s="29"/>
      <c r="MBH155" s="29"/>
      <c r="MBI155" s="29"/>
      <c r="MBJ155" s="29"/>
      <c r="MBK155" s="29"/>
      <c r="MBL155" s="38" t="s">
        <v>160</v>
      </c>
      <c r="MBM155" s="39"/>
      <c r="MBN155" s="29"/>
      <c r="MBO155" s="40"/>
      <c r="MBP155" s="40"/>
      <c r="MBQ155" s="40"/>
      <c r="MBR155" s="41"/>
      <c r="MBS155" s="41"/>
      <c r="MBT155" s="41"/>
      <c r="MBU155" s="41"/>
      <c r="MBV155" s="42"/>
      <c r="MBW155" s="29"/>
      <c r="MBX155" s="29"/>
      <c r="MBY155" s="29"/>
      <c r="MBZ155" s="29"/>
      <c r="MCA155" s="29"/>
      <c r="MCB155" s="38" t="s">
        <v>160</v>
      </c>
      <c r="MCC155" s="39"/>
      <c r="MCD155" s="29"/>
      <c r="MCE155" s="40"/>
      <c r="MCF155" s="40"/>
      <c r="MCG155" s="40"/>
      <c r="MCH155" s="41"/>
      <c r="MCI155" s="41"/>
      <c r="MCJ155" s="41"/>
      <c r="MCK155" s="41"/>
      <c r="MCL155" s="42"/>
      <c r="MCM155" s="29"/>
      <c r="MCN155" s="29"/>
      <c r="MCO155" s="29"/>
      <c r="MCP155" s="29"/>
      <c r="MCQ155" s="29"/>
      <c r="MCR155" s="38" t="s">
        <v>160</v>
      </c>
      <c r="MCS155" s="39"/>
      <c r="MCT155" s="29"/>
      <c r="MCU155" s="40"/>
      <c r="MCV155" s="40"/>
      <c r="MCW155" s="40"/>
      <c r="MCX155" s="41"/>
      <c r="MCY155" s="41"/>
      <c r="MCZ155" s="41"/>
      <c r="MDA155" s="41"/>
      <c r="MDB155" s="42"/>
      <c r="MDC155" s="29"/>
      <c r="MDD155" s="29"/>
      <c r="MDE155" s="29"/>
      <c r="MDF155" s="29"/>
      <c r="MDG155" s="29"/>
      <c r="MDH155" s="38" t="s">
        <v>160</v>
      </c>
      <c r="MDI155" s="39"/>
      <c r="MDJ155" s="29"/>
      <c r="MDK155" s="40"/>
      <c r="MDL155" s="40"/>
      <c r="MDM155" s="40"/>
      <c r="MDN155" s="41"/>
      <c r="MDO155" s="41"/>
      <c r="MDP155" s="41"/>
      <c r="MDQ155" s="41"/>
      <c r="MDR155" s="42"/>
      <c r="MDS155" s="29"/>
      <c r="MDT155" s="29"/>
      <c r="MDU155" s="29"/>
      <c r="MDV155" s="29"/>
      <c r="MDW155" s="29"/>
      <c r="MDX155" s="38" t="s">
        <v>160</v>
      </c>
      <c r="MDY155" s="39"/>
      <c r="MDZ155" s="29"/>
      <c r="MEA155" s="40"/>
      <c r="MEB155" s="40"/>
      <c r="MEC155" s="40"/>
      <c r="MED155" s="41"/>
      <c r="MEE155" s="41"/>
      <c r="MEF155" s="41"/>
      <c r="MEG155" s="41"/>
      <c r="MEH155" s="42"/>
      <c r="MEI155" s="29"/>
      <c r="MEJ155" s="29"/>
      <c r="MEK155" s="29"/>
      <c r="MEL155" s="29"/>
      <c r="MEM155" s="29"/>
      <c r="MEN155" s="38" t="s">
        <v>160</v>
      </c>
      <c r="MEO155" s="39"/>
      <c r="MEP155" s="29"/>
      <c r="MEQ155" s="40"/>
      <c r="MER155" s="40"/>
      <c r="MES155" s="40"/>
      <c r="MET155" s="41"/>
      <c r="MEU155" s="41"/>
      <c r="MEV155" s="41"/>
      <c r="MEW155" s="41"/>
      <c r="MEX155" s="42"/>
      <c r="MEY155" s="29"/>
      <c r="MEZ155" s="29"/>
      <c r="MFA155" s="29"/>
      <c r="MFB155" s="29"/>
      <c r="MFC155" s="29"/>
      <c r="MFD155" s="38" t="s">
        <v>160</v>
      </c>
      <c r="MFE155" s="39"/>
      <c r="MFF155" s="29"/>
      <c r="MFG155" s="40"/>
      <c r="MFH155" s="40"/>
      <c r="MFI155" s="40"/>
      <c r="MFJ155" s="41"/>
      <c r="MFK155" s="41"/>
      <c r="MFL155" s="41"/>
      <c r="MFM155" s="41"/>
      <c r="MFN155" s="42"/>
      <c r="MFO155" s="29"/>
      <c r="MFP155" s="29"/>
      <c r="MFQ155" s="29"/>
      <c r="MFR155" s="29"/>
      <c r="MFS155" s="29"/>
      <c r="MFT155" s="38" t="s">
        <v>160</v>
      </c>
      <c r="MFU155" s="39"/>
      <c r="MFV155" s="29"/>
      <c r="MFW155" s="40"/>
      <c r="MFX155" s="40"/>
      <c r="MFY155" s="40"/>
      <c r="MFZ155" s="41"/>
      <c r="MGA155" s="41"/>
      <c r="MGB155" s="41"/>
      <c r="MGC155" s="41"/>
      <c r="MGD155" s="42"/>
      <c r="MGE155" s="29"/>
      <c r="MGF155" s="29"/>
      <c r="MGG155" s="29"/>
      <c r="MGH155" s="29"/>
      <c r="MGI155" s="29"/>
      <c r="MGJ155" s="38" t="s">
        <v>160</v>
      </c>
      <c r="MGK155" s="39"/>
      <c r="MGL155" s="29"/>
      <c r="MGM155" s="40"/>
      <c r="MGN155" s="40"/>
      <c r="MGO155" s="40"/>
      <c r="MGP155" s="41"/>
      <c r="MGQ155" s="41"/>
      <c r="MGR155" s="41"/>
      <c r="MGS155" s="41"/>
      <c r="MGT155" s="42"/>
      <c r="MGU155" s="29"/>
      <c r="MGV155" s="29"/>
      <c r="MGW155" s="29"/>
      <c r="MGX155" s="29"/>
      <c r="MGY155" s="29"/>
      <c r="MGZ155" s="38" t="s">
        <v>160</v>
      </c>
      <c r="MHA155" s="39"/>
      <c r="MHB155" s="29"/>
      <c r="MHC155" s="40"/>
      <c r="MHD155" s="40"/>
      <c r="MHE155" s="40"/>
      <c r="MHF155" s="41"/>
      <c r="MHG155" s="41"/>
      <c r="MHH155" s="41"/>
      <c r="MHI155" s="41"/>
      <c r="MHJ155" s="42"/>
      <c r="MHK155" s="29"/>
      <c r="MHL155" s="29"/>
      <c r="MHM155" s="29"/>
      <c r="MHN155" s="29"/>
      <c r="MHO155" s="29"/>
      <c r="MHP155" s="38" t="s">
        <v>160</v>
      </c>
      <c r="MHQ155" s="39"/>
      <c r="MHR155" s="29"/>
      <c r="MHS155" s="40"/>
      <c r="MHT155" s="40"/>
      <c r="MHU155" s="40"/>
      <c r="MHV155" s="41"/>
      <c r="MHW155" s="41"/>
      <c r="MHX155" s="41"/>
      <c r="MHY155" s="41"/>
      <c r="MHZ155" s="42"/>
      <c r="MIA155" s="29"/>
      <c r="MIB155" s="29"/>
      <c r="MIC155" s="29"/>
      <c r="MID155" s="29"/>
      <c r="MIE155" s="29"/>
      <c r="MIF155" s="38" t="s">
        <v>160</v>
      </c>
      <c r="MIG155" s="39"/>
      <c r="MIH155" s="29"/>
      <c r="MII155" s="40"/>
      <c r="MIJ155" s="40"/>
      <c r="MIK155" s="40"/>
      <c r="MIL155" s="41"/>
      <c r="MIM155" s="41"/>
      <c r="MIN155" s="41"/>
      <c r="MIO155" s="41"/>
      <c r="MIP155" s="42"/>
      <c r="MIQ155" s="29"/>
      <c r="MIR155" s="29"/>
      <c r="MIS155" s="29"/>
      <c r="MIT155" s="29"/>
      <c r="MIU155" s="29"/>
      <c r="MIV155" s="38" t="s">
        <v>160</v>
      </c>
      <c r="MIW155" s="39"/>
      <c r="MIX155" s="29"/>
      <c r="MIY155" s="40"/>
      <c r="MIZ155" s="40"/>
      <c r="MJA155" s="40"/>
      <c r="MJB155" s="41"/>
      <c r="MJC155" s="41"/>
      <c r="MJD155" s="41"/>
      <c r="MJE155" s="41"/>
      <c r="MJF155" s="42"/>
      <c r="MJG155" s="29"/>
      <c r="MJH155" s="29"/>
      <c r="MJI155" s="29"/>
      <c r="MJJ155" s="29"/>
      <c r="MJK155" s="29"/>
      <c r="MJL155" s="38" t="s">
        <v>160</v>
      </c>
      <c r="MJM155" s="39"/>
      <c r="MJN155" s="29"/>
      <c r="MJO155" s="40"/>
      <c r="MJP155" s="40"/>
      <c r="MJQ155" s="40"/>
      <c r="MJR155" s="41"/>
      <c r="MJS155" s="41"/>
      <c r="MJT155" s="41"/>
      <c r="MJU155" s="41"/>
      <c r="MJV155" s="42"/>
      <c r="MJW155" s="29"/>
      <c r="MJX155" s="29"/>
      <c r="MJY155" s="29"/>
      <c r="MJZ155" s="29"/>
      <c r="MKA155" s="29"/>
      <c r="MKB155" s="38" t="s">
        <v>160</v>
      </c>
      <c r="MKC155" s="39"/>
      <c r="MKD155" s="29"/>
      <c r="MKE155" s="40"/>
      <c r="MKF155" s="40"/>
      <c r="MKG155" s="40"/>
      <c r="MKH155" s="41"/>
      <c r="MKI155" s="41"/>
      <c r="MKJ155" s="41"/>
      <c r="MKK155" s="41"/>
      <c r="MKL155" s="42"/>
      <c r="MKM155" s="29"/>
      <c r="MKN155" s="29"/>
      <c r="MKO155" s="29"/>
      <c r="MKP155" s="29"/>
      <c r="MKQ155" s="29"/>
      <c r="MKR155" s="38" t="s">
        <v>160</v>
      </c>
      <c r="MKS155" s="39"/>
      <c r="MKT155" s="29"/>
      <c r="MKU155" s="40"/>
      <c r="MKV155" s="40"/>
      <c r="MKW155" s="40"/>
      <c r="MKX155" s="41"/>
      <c r="MKY155" s="41"/>
      <c r="MKZ155" s="41"/>
      <c r="MLA155" s="41"/>
      <c r="MLB155" s="42"/>
      <c r="MLC155" s="29"/>
      <c r="MLD155" s="29"/>
      <c r="MLE155" s="29"/>
      <c r="MLF155" s="29"/>
      <c r="MLG155" s="29"/>
      <c r="MLH155" s="38" t="s">
        <v>160</v>
      </c>
      <c r="MLI155" s="39"/>
      <c r="MLJ155" s="29"/>
      <c r="MLK155" s="40"/>
      <c r="MLL155" s="40"/>
      <c r="MLM155" s="40"/>
      <c r="MLN155" s="41"/>
      <c r="MLO155" s="41"/>
      <c r="MLP155" s="41"/>
      <c r="MLQ155" s="41"/>
      <c r="MLR155" s="42"/>
      <c r="MLS155" s="29"/>
      <c r="MLT155" s="29"/>
      <c r="MLU155" s="29"/>
      <c r="MLV155" s="29"/>
      <c r="MLW155" s="29"/>
      <c r="MLX155" s="38" t="s">
        <v>160</v>
      </c>
      <c r="MLY155" s="39"/>
      <c r="MLZ155" s="29"/>
      <c r="MMA155" s="40"/>
      <c r="MMB155" s="40"/>
      <c r="MMC155" s="40"/>
      <c r="MMD155" s="41"/>
      <c r="MME155" s="41"/>
      <c r="MMF155" s="41"/>
      <c r="MMG155" s="41"/>
      <c r="MMH155" s="42"/>
      <c r="MMI155" s="29"/>
      <c r="MMJ155" s="29"/>
      <c r="MMK155" s="29"/>
      <c r="MML155" s="29"/>
      <c r="MMM155" s="29"/>
      <c r="MMN155" s="38" t="s">
        <v>160</v>
      </c>
      <c r="MMO155" s="39"/>
      <c r="MMP155" s="29"/>
      <c r="MMQ155" s="40"/>
      <c r="MMR155" s="40"/>
      <c r="MMS155" s="40"/>
      <c r="MMT155" s="41"/>
      <c r="MMU155" s="41"/>
      <c r="MMV155" s="41"/>
      <c r="MMW155" s="41"/>
      <c r="MMX155" s="42"/>
      <c r="MMY155" s="29"/>
      <c r="MMZ155" s="29"/>
      <c r="MNA155" s="29"/>
      <c r="MNB155" s="29"/>
      <c r="MNC155" s="29"/>
      <c r="MND155" s="38" t="s">
        <v>160</v>
      </c>
      <c r="MNE155" s="39"/>
      <c r="MNF155" s="29"/>
      <c r="MNG155" s="40"/>
      <c r="MNH155" s="40"/>
      <c r="MNI155" s="40"/>
      <c r="MNJ155" s="41"/>
      <c r="MNK155" s="41"/>
      <c r="MNL155" s="41"/>
      <c r="MNM155" s="41"/>
      <c r="MNN155" s="42"/>
      <c r="MNO155" s="29"/>
      <c r="MNP155" s="29"/>
      <c r="MNQ155" s="29"/>
      <c r="MNR155" s="29"/>
      <c r="MNS155" s="29"/>
      <c r="MNT155" s="38" t="s">
        <v>160</v>
      </c>
      <c r="MNU155" s="39"/>
      <c r="MNV155" s="29"/>
      <c r="MNW155" s="40"/>
      <c r="MNX155" s="40"/>
      <c r="MNY155" s="40"/>
      <c r="MNZ155" s="41"/>
      <c r="MOA155" s="41"/>
      <c r="MOB155" s="41"/>
      <c r="MOC155" s="41"/>
      <c r="MOD155" s="42"/>
      <c r="MOE155" s="29"/>
      <c r="MOF155" s="29"/>
      <c r="MOG155" s="29"/>
      <c r="MOH155" s="29"/>
      <c r="MOI155" s="29"/>
      <c r="MOJ155" s="38" t="s">
        <v>160</v>
      </c>
      <c r="MOK155" s="39"/>
      <c r="MOL155" s="29"/>
      <c r="MOM155" s="40"/>
      <c r="MON155" s="40"/>
      <c r="MOO155" s="40"/>
      <c r="MOP155" s="41"/>
      <c r="MOQ155" s="41"/>
      <c r="MOR155" s="41"/>
      <c r="MOS155" s="41"/>
      <c r="MOT155" s="42"/>
      <c r="MOU155" s="29"/>
      <c r="MOV155" s="29"/>
      <c r="MOW155" s="29"/>
      <c r="MOX155" s="29"/>
      <c r="MOY155" s="29"/>
      <c r="MOZ155" s="38" t="s">
        <v>160</v>
      </c>
      <c r="MPA155" s="39"/>
      <c r="MPB155" s="29"/>
      <c r="MPC155" s="40"/>
      <c r="MPD155" s="40"/>
      <c r="MPE155" s="40"/>
      <c r="MPF155" s="41"/>
      <c r="MPG155" s="41"/>
      <c r="MPH155" s="41"/>
      <c r="MPI155" s="41"/>
      <c r="MPJ155" s="42"/>
      <c r="MPK155" s="29"/>
      <c r="MPL155" s="29"/>
      <c r="MPM155" s="29"/>
      <c r="MPN155" s="29"/>
      <c r="MPO155" s="29"/>
      <c r="MPP155" s="38" t="s">
        <v>160</v>
      </c>
      <c r="MPQ155" s="39"/>
      <c r="MPR155" s="29"/>
      <c r="MPS155" s="40"/>
      <c r="MPT155" s="40"/>
      <c r="MPU155" s="40"/>
      <c r="MPV155" s="41"/>
      <c r="MPW155" s="41"/>
      <c r="MPX155" s="41"/>
      <c r="MPY155" s="41"/>
      <c r="MPZ155" s="42"/>
      <c r="MQA155" s="29"/>
      <c r="MQB155" s="29"/>
      <c r="MQC155" s="29"/>
      <c r="MQD155" s="29"/>
      <c r="MQE155" s="29"/>
      <c r="MQF155" s="38" t="s">
        <v>160</v>
      </c>
      <c r="MQG155" s="39"/>
      <c r="MQH155" s="29"/>
      <c r="MQI155" s="40"/>
      <c r="MQJ155" s="40"/>
      <c r="MQK155" s="40"/>
      <c r="MQL155" s="41"/>
      <c r="MQM155" s="41"/>
      <c r="MQN155" s="41"/>
      <c r="MQO155" s="41"/>
      <c r="MQP155" s="42"/>
      <c r="MQQ155" s="29"/>
      <c r="MQR155" s="29"/>
      <c r="MQS155" s="29"/>
      <c r="MQT155" s="29"/>
      <c r="MQU155" s="29"/>
      <c r="MQV155" s="38" t="s">
        <v>160</v>
      </c>
      <c r="MQW155" s="39"/>
      <c r="MQX155" s="29"/>
      <c r="MQY155" s="40"/>
      <c r="MQZ155" s="40"/>
      <c r="MRA155" s="40"/>
      <c r="MRB155" s="41"/>
      <c r="MRC155" s="41"/>
      <c r="MRD155" s="41"/>
      <c r="MRE155" s="41"/>
      <c r="MRF155" s="42"/>
      <c r="MRG155" s="29"/>
      <c r="MRH155" s="29"/>
      <c r="MRI155" s="29"/>
      <c r="MRJ155" s="29"/>
      <c r="MRK155" s="29"/>
      <c r="MRL155" s="38" t="s">
        <v>160</v>
      </c>
      <c r="MRM155" s="39"/>
      <c r="MRN155" s="29"/>
      <c r="MRO155" s="40"/>
      <c r="MRP155" s="40"/>
      <c r="MRQ155" s="40"/>
      <c r="MRR155" s="41"/>
      <c r="MRS155" s="41"/>
      <c r="MRT155" s="41"/>
      <c r="MRU155" s="41"/>
      <c r="MRV155" s="42"/>
      <c r="MRW155" s="29"/>
      <c r="MRX155" s="29"/>
      <c r="MRY155" s="29"/>
      <c r="MRZ155" s="29"/>
      <c r="MSA155" s="29"/>
      <c r="MSB155" s="38" t="s">
        <v>160</v>
      </c>
      <c r="MSC155" s="39"/>
      <c r="MSD155" s="29"/>
      <c r="MSE155" s="40"/>
      <c r="MSF155" s="40"/>
      <c r="MSG155" s="40"/>
      <c r="MSH155" s="41"/>
      <c r="MSI155" s="41"/>
      <c r="MSJ155" s="41"/>
      <c r="MSK155" s="41"/>
      <c r="MSL155" s="42"/>
      <c r="MSM155" s="29"/>
      <c r="MSN155" s="29"/>
      <c r="MSO155" s="29"/>
      <c r="MSP155" s="29"/>
      <c r="MSQ155" s="29"/>
      <c r="MSR155" s="38" t="s">
        <v>160</v>
      </c>
      <c r="MSS155" s="39"/>
      <c r="MST155" s="29"/>
      <c r="MSU155" s="40"/>
      <c r="MSV155" s="40"/>
      <c r="MSW155" s="40"/>
      <c r="MSX155" s="41"/>
      <c r="MSY155" s="41"/>
      <c r="MSZ155" s="41"/>
      <c r="MTA155" s="41"/>
      <c r="MTB155" s="42"/>
      <c r="MTC155" s="29"/>
      <c r="MTD155" s="29"/>
      <c r="MTE155" s="29"/>
      <c r="MTF155" s="29"/>
      <c r="MTG155" s="29"/>
      <c r="MTH155" s="38" t="s">
        <v>160</v>
      </c>
      <c r="MTI155" s="39"/>
      <c r="MTJ155" s="29"/>
      <c r="MTK155" s="40"/>
      <c r="MTL155" s="40"/>
      <c r="MTM155" s="40"/>
      <c r="MTN155" s="41"/>
      <c r="MTO155" s="41"/>
      <c r="MTP155" s="41"/>
      <c r="MTQ155" s="41"/>
      <c r="MTR155" s="42"/>
      <c r="MTS155" s="29"/>
      <c r="MTT155" s="29"/>
      <c r="MTU155" s="29"/>
      <c r="MTV155" s="29"/>
      <c r="MTW155" s="29"/>
      <c r="MTX155" s="38" t="s">
        <v>160</v>
      </c>
      <c r="MTY155" s="39"/>
      <c r="MTZ155" s="29"/>
      <c r="MUA155" s="40"/>
      <c r="MUB155" s="40"/>
      <c r="MUC155" s="40"/>
      <c r="MUD155" s="41"/>
      <c r="MUE155" s="41"/>
      <c r="MUF155" s="41"/>
      <c r="MUG155" s="41"/>
      <c r="MUH155" s="42"/>
      <c r="MUI155" s="29"/>
      <c r="MUJ155" s="29"/>
      <c r="MUK155" s="29"/>
      <c r="MUL155" s="29"/>
      <c r="MUM155" s="29"/>
      <c r="MUN155" s="38" t="s">
        <v>160</v>
      </c>
      <c r="MUO155" s="39"/>
      <c r="MUP155" s="29"/>
      <c r="MUQ155" s="40"/>
      <c r="MUR155" s="40"/>
      <c r="MUS155" s="40"/>
      <c r="MUT155" s="41"/>
      <c r="MUU155" s="41"/>
      <c r="MUV155" s="41"/>
      <c r="MUW155" s="41"/>
      <c r="MUX155" s="42"/>
      <c r="MUY155" s="29"/>
      <c r="MUZ155" s="29"/>
      <c r="MVA155" s="29"/>
      <c r="MVB155" s="29"/>
      <c r="MVC155" s="29"/>
      <c r="MVD155" s="38" t="s">
        <v>160</v>
      </c>
      <c r="MVE155" s="39"/>
      <c r="MVF155" s="29"/>
      <c r="MVG155" s="40"/>
      <c r="MVH155" s="40"/>
      <c r="MVI155" s="40"/>
      <c r="MVJ155" s="41"/>
      <c r="MVK155" s="41"/>
      <c r="MVL155" s="41"/>
      <c r="MVM155" s="41"/>
      <c r="MVN155" s="42"/>
      <c r="MVO155" s="29"/>
      <c r="MVP155" s="29"/>
      <c r="MVQ155" s="29"/>
      <c r="MVR155" s="29"/>
      <c r="MVS155" s="29"/>
      <c r="MVT155" s="38" t="s">
        <v>160</v>
      </c>
      <c r="MVU155" s="39"/>
      <c r="MVV155" s="29"/>
      <c r="MVW155" s="40"/>
      <c r="MVX155" s="40"/>
      <c r="MVY155" s="40"/>
      <c r="MVZ155" s="41"/>
      <c r="MWA155" s="41"/>
      <c r="MWB155" s="41"/>
      <c r="MWC155" s="41"/>
      <c r="MWD155" s="42"/>
      <c r="MWE155" s="29"/>
      <c r="MWF155" s="29"/>
      <c r="MWG155" s="29"/>
      <c r="MWH155" s="29"/>
      <c r="MWI155" s="29"/>
      <c r="MWJ155" s="38" t="s">
        <v>160</v>
      </c>
      <c r="MWK155" s="39"/>
      <c r="MWL155" s="29"/>
      <c r="MWM155" s="40"/>
      <c r="MWN155" s="40"/>
      <c r="MWO155" s="40"/>
      <c r="MWP155" s="41"/>
      <c r="MWQ155" s="41"/>
      <c r="MWR155" s="41"/>
      <c r="MWS155" s="41"/>
      <c r="MWT155" s="42"/>
      <c r="MWU155" s="29"/>
      <c r="MWV155" s="29"/>
      <c r="MWW155" s="29"/>
      <c r="MWX155" s="29"/>
      <c r="MWY155" s="29"/>
      <c r="MWZ155" s="38" t="s">
        <v>160</v>
      </c>
      <c r="MXA155" s="39"/>
      <c r="MXB155" s="29"/>
      <c r="MXC155" s="40"/>
      <c r="MXD155" s="40"/>
      <c r="MXE155" s="40"/>
      <c r="MXF155" s="41"/>
      <c r="MXG155" s="41"/>
      <c r="MXH155" s="41"/>
      <c r="MXI155" s="41"/>
      <c r="MXJ155" s="42"/>
      <c r="MXK155" s="29"/>
      <c r="MXL155" s="29"/>
      <c r="MXM155" s="29"/>
      <c r="MXN155" s="29"/>
      <c r="MXO155" s="29"/>
      <c r="MXP155" s="38" t="s">
        <v>160</v>
      </c>
      <c r="MXQ155" s="39"/>
      <c r="MXR155" s="29"/>
      <c r="MXS155" s="40"/>
      <c r="MXT155" s="40"/>
      <c r="MXU155" s="40"/>
      <c r="MXV155" s="41"/>
      <c r="MXW155" s="41"/>
      <c r="MXX155" s="41"/>
      <c r="MXY155" s="41"/>
      <c r="MXZ155" s="42"/>
      <c r="MYA155" s="29"/>
      <c r="MYB155" s="29"/>
      <c r="MYC155" s="29"/>
      <c r="MYD155" s="29"/>
      <c r="MYE155" s="29"/>
      <c r="MYF155" s="38" t="s">
        <v>160</v>
      </c>
      <c r="MYG155" s="39"/>
      <c r="MYH155" s="29"/>
      <c r="MYI155" s="40"/>
      <c r="MYJ155" s="40"/>
      <c r="MYK155" s="40"/>
      <c r="MYL155" s="41"/>
      <c r="MYM155" s="41"/>
      <c r="MYN155" s="41"/>
      <c r="MYO155" s="41"/>
      <c r="MYP155" s="42"/>
      <c r="MYQ155" s="29"/>
      <c r="MYR155" s="29"/>
      <c r="MYS155" s="29"/>
      <c r="MYT155" s="29"/>
      <c r="MYU155" s="29"/>
      <c r="MYV155" s="38" t="s">
        <v>160</v>
      </c>
      <c r="MYW155" s="39"/>
      <c r="MYX155" s="29"/>
      <c r="MYY155" s="40"/>
      <c r="MYZ155" s="40"/>
      <c r="MZA155" s="40"/>
      <c r="MZB155" s="41"/>
      <c r="MZC155" s="41"/>
      <c r="MZD155" s="41"/>
      <c r="MZE155" s="41"/>
      <c r="MZF155" s="42"/>
      <c r="MZG155" s="29"/>
      <c r="MZH155" s="29"/>
      <c r="MZI155" s="29"/>
      <c r="MZJ155" s="29"/>
      <c r="MZK155" s="29"/>
      <c r="MZL155" s="38" t="s">
        <v>160</v>
      </c>
      <c r="MZM155" s="39"/>
      <c r="MZN155" s="29"/>
      <c r="MZO155" s="40"/>
      <c r="MZP155" s="40"/>
      <c r="MZQ155" s="40"/>
      <c r="MZR155" s="41"/>
      <c r="MZS155" s="41"/>
      <c r="MZT155" s="41"/>
      <c r="MZU155" s="41"/>
      <c r="MZV155" s="42"/>
      <c r="MZW155" s="29"/>
      <c r="MZX155" s="29"/>
      <c r="MZY155" s="29"/>
      <c r="MZZ155" s="29"/>
      <c r="NAA155" s="29"/>
      <c r="NAB155" s="38" t="s">
        <v>160</v>
      </c>
      <c r="NAC155" s="39"/>
      <c r="NAD155" s="29"/>
      <c r="NAE155" s="40"/>
      <c r="NAF155" s="40"/>
      <c r="NAG155" s="40"/>
      <c r="NAH155" s="41"/>
      <c r="NAI155" s="41"/>
      <c r="NAJ155" s="41"/>
      <c r="NAK155" s="41"/>
      <c r="NAL155" s="42"/>
      <c r="NAM155" s="29"/>
      <c r="NAN155" s="29"/>
      <c r="NAO155" s="29"/>
      <c r="NAP155" s="29"/>
      <c r="NAQ155" s="29"/>
      <c r="NAR155" s="38" t="s">
        <v>160</v>
      </c>
      <c r="NAS155" s="39"/>
      <c r="NAT155" s="29"/>
      <c r="NAU155" s="40"/>
      <c r="NAV155" s="40"/>
      <c r="NAW155" s="40"/>
      <c r="NAX155" s="41"/>
      <c r="NAY155" s="41"/>
      <c r="NAZ155" s="41"/>
      <c r="NBA155" s="41"/>
      <c r="NBB155" s="42"/>
      <c r="NBC155" s="29"/>
      <c r="NBD155" s="29"/>
      <c r="NBE155" s="29"/>
      <c r="NBF155" s="29"/>
      <c r="NBG155" s="29"/>
      <c r="NBH155" s="38" t="s">
        <v>160</v>
      </c>
      <c r="NBI155" s="39"/>
      <c r="NBJ155" s="29"/>
      <c r="NBK155" s="40"/>
      <c r="NBL155" s="40"/>
      <c r="NBM155" s="40"/>
      <c r="NBN155" s="41"/>
      <c r="NBO155" s="41"/>
      <c r="NBP155" s="41"/>
      <c r="NBQ155" s="41"/>
      <c r="NBR155" s="42"/>
      <c r="NBS155" s="29"/>
      <c r="NBT155" s="29"/>
      <c r="NBU155" s="29"/>
      <c r="NBV155" s="29"/>
      <c r="NBW155" s="29"/>
      <c r="NBX155" s="38" t="s">
        <v>160</v>
      </c>
      <c r="NBY155" s="39"/>
      <c r="NBZ155" s="29"/>
      <c r="NCA155" s="40"/>
      <c r="NCB155" s="40"/>
      <c r="NCC155" s="40"/>
      <c r="NCD155" s="41"/>
      <c r="NCE155" s="41"/>
      <c r="NCF155" s="41"/>
      <c r="NCG155" s="41"/>
      <c r="NCH155" s="42"/>
      <c r="NCI155" s="29"/>
      <c r="NCJ155" s="29"/>
      <c r="NCK155" s="29"/>
      <c r="NCL155" s="29"/>
      <c r="NCM155" s="29"/>
      <c r="NCN155" s="38" t="s">
        <v>160</v>
      </c>
      <c r="NCO155" s="39"/>
      <c r="NCP155" s="29"/>
      <c r="NCQ155" s="40"/>
      <c r="NCR155" s="40"/>
      <c r="NCS155" s="40"/>
      <c r="NCT155" s="41"/>
      <c r="NCU155" s="41"/>
      <c r="NCV155" s="41"/>
      <c r="NCW155" s="41"/>
      <c r="NCX155" s="42"/>
      <c r="NCY155" s="29"/>
      <c r="NCZ155" s="29"/>
      <c r="NDA155" s="29"/>
      <c r="NDB155" s="29"/>
      <c r="NDC155" s="29"/>
      <c r="NDD155" s="38" t="s">
        <v>160</v>
      </c>
      <c r="NDE155" s="39"/>
      <c r="NDF155" s="29"/>
      <c r="NDG155" s="40"/>
      <c r="NDH155" s="40"/>
      <c r="NDI155" s="40"/>
      <c r="NDJ155" s="41"/>
      <c r="NDK155" s="41"/>
      <c r="NDL155" s="41"/>
      <c r="NDM155" s="41"/>
      <c r="NDN155" s="42"/>
      <c r="NDO155" s="29"/>
      <c r="NDP155" s="29"/>
      <c r="NDQ155" s="29"/>
      <c r="NDR155" s="29"/>
      <c r="NDS155" s="29"/>
      <c r="NDT155" s="38" t="s">
        <v>160</v>
      </c>
      <c r="NDU155" s="39"/>
      <c r="NDV155" s="29"/>
      <c r="NDW155" s="40"/>
      <c r="NDX155" s="40"/>
      <c r="NDY155" s="40"/>
      <c r="NDZ155" s="41"/>
      <c r="NEA155" s="41"/>
      <c r="NEB155" s="41"/>
      <c r="NEC155" s="41"/>
      <c r="NED155" s="42"/>
      <c r="NEE155" s="29"/>
      <c r="NEF155" s="29"/>
      <c r="NEG155" s="29"/>
      <c r="NEH155" s="29"/>
      <c r="NEI155" s="29"/>
      <c r="NEJ155" s="38" t="s">
        <v>160</v>
      </c>
      <c r="NEK155" s="39"/>
      <c r="NEL155" s="29"/>
      <c r="NEM155" s="40"/>
      <c r="NEN155" s="40"/>
      <c r="NEO155" s="40"/>
      <c r="NEP155" s="41"/>
      <c r="NEQ155" s="41"/>
      <c r="NER155" s="41"/>
      <c r="NES155" s="41"/>
      <c r="NET155" s="42"/>
      <c r="NEU155" s="29"/>
      <c r="NEV155" s="29"/>
      <c r="NEW155" s="29"/>
      <c r="NEX155" s="29"/>
      <c r="NEY155" s="29"/>
      <c r="NEZ155" s="38" t="s">
        <v>160</v>
      </c>
      <c r="NFA155" s="39"/>
      <c r="NFB155" s="29"/>
      <c r="NFC155" s="40"/>
      <c r="NFD155" s="40"/>
      <c r="NFE155" s="40"/>
      <c r="NFF155" s="41"/>
      <c r="NFG155" s="41"/>
      <c r="NFH155" s="41"/>
      <c r="NFI155" s="41"/>
      <c r="NFJ155" s="42"/>
      <c r="NFK155" s="29"/>
      <c r="NFL155" s="29"/>
      <c r="NFM155" s="29"/>
      <c r="NFN155" s="29"/>
      <c r="NFO155" s="29"/>
      <c r="NFP155" s="38" t="s">
        <v>160</v>
      </c>
      <c r="NFQ155" s="39"/>
      <c r="NFR155" s="29"/>
      <c r="NFS155" s="40"/>
      <c r="NFT155" s="40"/>
      <c r="NFU155" s="40"/>
      <c r="NFV155" s="41"/>
      <c r="NFW155" s="41"/>
      <c r="NFX155" s="41"/>
      <c r="NFY155" s="41"/>
      <c r="NFZ155" s="42"/>
      <c r="NGA155" s="29"/>
      <c r="NGB155" s="29"/>
      <c r="NGC155" s="29"/>
      <c r="NGD155" s="29"/>
      <c r="NGE155" s="29"/>
      <c r="NGF155" s="38" t="s">
        <v>160</v>
      </c>
      <c r="NGG155" s="39"/>
      <c r="NGH155" s="29"/>
      <c r="NGI155" s="40"/>
      <c r="NGJ155" s="40"/>
      <c r="NGK155" s="40"/>
      <c r="NGL155" s="41"/>
      <c r="NGM155" s="41"/>
      <c r="NGN155" s="41"/>
      <c r="NGO155" s="41"/>
      <c r="NGP155" s="42"/>
      <c r="NGQ155" s="29"/>
      <c r="NGR155" s="29"/>
      <c r="NGS155" s="29"/>
      <c r="NGT155" s="29"/>
      <c r="NGU155" s="29"/>
      <c r="NGV155" s="38" t="s">
        <v>160</v>
      </c>
      <c r="NGW155" s="39"/>
      <c r="NGX155" s="29"/>
      <c r="NGY155" s="40"/>
      <c r="NGZ155" s="40"/>
      <c r="NHA155" s="40"/>
      <c r="NHB155" s="41"/>
      <c r="NHC155" s="41"/>
      <c r="NHD155" s="41"/>
      <c r="NHE155" s="41"/>
      <c r="NHF155" s="42"/>
      <c r="NHG155" s="29"/>
      <c r="NHH155" s="29"/>
      <c r="NHI155" s="29"/>
      <c r="NHJ155" s="29"/>
      <c r="NHK155" s="29"/>
      <c r="NHL155" s="38" t="s">
        <v>160</v>
      </c>
      <c r="NHM155" s="39"/>
      <c r="NHN155" s="29"/>
      <c r="NHO155" s="40"/>
      <c r="NHP155" s="40"/>
      <c r="NHQ155" s="40"/>
      <c r="NHR155" s="41"/>
      <c r="NHS155" s="41"/>
      <c r="NHT155" s="41"/>
      <c r="NHU155" s="41"/>
      <c r="NHV155" s="42"/>
      <c r="NHW155" s="29"/>
      <c r="NHX155" s="29"/>
      <c r="NHY155" s="29"/>
      <c r="NHZ155" s="29"/>
      <c r="NIA155" s="29"/>
      <c r="NIB155" s="38" t="s">
        <v>160</v>
      </c>
      <c r="NIC155" s="39"/>
      <c r="NID155" s="29"/>
      <c r="NIE155" s="40"/>
      <c r="NIF155" s="40"/>
      <c r="NIG155" s="40"/>
      <c r="NIH155" s="41"/>
      <c r="NII155" s="41"/>
      <c r="NIJ155" s="41"/>
      <c r="NIK155" s="41"/>
      <c r="NIL155" s="42"/>
      <c r="NIM155" s="29"/>
      <c r="NIN155" s="29"/>
      <c r="NIO155" s="29"/>
      <c r="NIP155" s="29"/>
      <c r="NIQ155" s="29"/>
      <c r="NIR155" s="38" t="s">
        <v>160</v>
      </c>
      <c r="NIS155" s="39"/>
      <c r="NIT155" s="29"/>
      <c r="NIU155" s="40"/>
      <c r="NIV155" s="40"/>
      <c r="NIW155" s="40"/>
      <c r="NIX155" s="41"/>
      <c r="NIY155" s="41"/>
      <c r="NIZ155" s="41"/>
      <c r="NJA155" s="41"/>
      <c r="NJB155" s="42"/>
      <c r="NJC155" s="29"/>
      <c r="NJD155" s="29"/>
      <c r="NJE155" s="29"/>
      <c r="NJF155" s="29"/>
      <c r="NJG155" s="29"/>
      <c r="NJH155" s="38" t="s">
        <v>160</v>
      </c>
      <c r="NJI155" s="39"/>
      <c r="NJJ155" s="29"/>
      <c r="NJK155" s="40"/>
      <c r="NJL155" s="40"/>
      <c r="NJM155" s="40"/>
      <c r="NJN155" s="41"/>
      <c r="NJO155" s="41"/>
      <c r="NJP155" s="41"/>
      <c r="NJQ155" s="41"/>
      <c r="NJR155" s="42"/>
      <c r="NJS155" s="29"/>
      <c r="NJT155" s="29"/>
      <c r="NJU155" s="29"/>
      <c r="NJV155" s="29"/>
      <c r="NJW155" s="29"/>
      <c r="NJX155" s="38" t="s">
        <v>160</v>
      </c>
      <c r="NJY155" s="39"/>
      <c r="NJZ155" s="29"/>
      <c r="NKA155" s="40"/>
      <c r="NKB155" s="40"/>
      <c r="NKC155" s="40"/>
      <c r="NKD155" s="41"/>
      <c r="NKE155" s="41"/>
      <c r="NKF155" s="41"/>
      <c r="NKG155" s="41"/>
      <c r="NKH155" s="42"/>
      <c r="NKI155" s="29"/>
      <c r="NKJ155" s="29"/>
      <c r="NKK155" s="29"/>
      <c r="NKL155" s="29"/>
      <c r="NKM155" s="29"/>
      <c r="NKN155" s="38" t="s">
        <v>160</v>
      </c>
      <c r="NKO155" s="39"/>
      <c r="NKP155" s="29"/>
      <c r="NKQ155" s="40"/>
      <c r="NKR155" s="40"/>
      <c r="NKS155" s="40"/>
      <c r="NKT155" s="41"/>
      <c r="NKU155" s="41"/>
      <c r="NKV155" s="41"/>
      <c r="NKW155" s="41"/>
      <c r="NKX155" s="42"/>
      <c r="NKY155" s="29"/>
      <c r="NKZ155" s="29"/>
      <c r="NLA155" s="29"/>
      <c r="NLB155" s="29"/>
      <c r="NLC155" s="29"/>
      <c r="NLD155" s="38" t="s">
        <v>160</v>
      </c>
      <c r="NLE155" s="39"/>
      <c r="NLF155" s="29"/>
      <c r="NLG155" s="40"/>
      <c r="NLH155" s="40"/>
      <c r="NLI155" s="40"/>
      <c r="NLJ155" s="41"/>
      <c r="NLK155" s="41"/>
      <c r="NLL155" s="41"/>
      <c r="NLM155" s="41"/>
      <c r="NLN155" s="42"/>
      <c r="NLO155" s="29"/>
      <c r="NLP155" s="29"/>
      <c r="NLQ155" s="29"/>
      <c r="NLR155" s="29"/>
      <c r="NLS155" s="29"/>
      <c r="NLT155" s="38" t="s">
        <v>160</v>
      </c>
      <c r="NLU155" s="39"/>
      <c r="NLV155" s="29"/>
      <c r="NLW155" s="40"/>
      <c r="NLX155" s="40"/>
      <c r="NLY155" s="40"/>
      <c r="NLZ155" s="41"/>
      <c r="NMA155" s="41"/>
      <c r="NMB155" s="41"/>
      <c r="NMC155" s="41"/>
      <c r="NMD155" s="42"/>
      <c r="NME155" s="29"/>
      <c r="NMF155" s="29"/>
      <c r="NMG155" s="29"/>
      <c r="NMH155" s="29"/>
      <c r="NMI155" s="29"/>
      <c r="NMJ155" s="38" t="s">
        <v>160</v>
      </c>
      <c r="NMK155" s="39"/>
      <c r="NML155" s="29"/>
      <c r="NMM155" s="40"/>
      <c r="NMN155" s="40"/>
      <c r="NMO155" s="40"/>
      <c r="NMP155" s="41"/>
      <c r="NMQ155" s="41"/>
      <c r="NMR155" s="41"/>
      <c r="NMS155" s="41"/>
      <c r="NMT155" s="42"/>
      <c r="NMU155" s="29"/>
      <c r="NMV155" s="29"/>
      <c r="NMW155" s="29"/>
      <c r="NMX155" s="29"/>
      <c r="NMY155" s="29"/>
      <c r="NMZ155" s="38" t="s">
        <v>160</v>
      </c>
      <c r="NNA155" s="39"/>
      <c r="NNB155" s="29"/>
      <c r="NNC155" s="40"/>
      <c r="NND155" s="40"/>
      <c r="NNE155" s="40"/>
      <c r="NNF155" s="41"/>
      <c r="NNG155" s="41"/>
      <c r="NNH155" s="41"/>
      <c r="NNI155" s="41"/>
      <c r="NNJ155" s="42"/>
      <c r="NNK155" s="29"/>
      <c r="NNL155" s="29"/>
      <c r="NNM155" s="29"/>
      <c r="NNN155" s="29"/>
      <c r="NNO155" s="29"/>
      <c r="NNP155" s="38" t="s">
        <v>160</v>
      </c>
      <c r="NNQ155" s="39"/>
      <c r="NNR155" s="29"/>
      <c r="NNS155" s="40"/>
      <c r="NNT155" s="40"/>
      <c r="NNU155" s="40"/>
      <c r="NNV155" s="41"/>
      <c r="NNW155" s="41"/>
      <c r="NNX155" s="41"/>
      <c r="NNY155" s="41"/>
      <c r="NNZ155" s="42"/>
      <c r="NOA155" s="29"/>
      <c r="NOB155" s="29"/>
      <c r="NOC155" s="29"/>
      <c r="NOD155" s="29"/>
      <c r="NOE155" s="29"/>
      <c r="NOF155" s="38" t="s">
        <v>160</v>
      </c>
      <c r="NOG155" s="39"/>
      <c r="NOH155" s="29"/>
      <c r="NOI155" s="40"/>
      <c r="NOJ155" s="40"/>
      <c r="NOK155" s="40"/>
      <c r="NOL155" s="41"/>
      <c r="NOM155" s="41"/>
      <c r="NON155" s="41"/>
      <c r="NOO155" s="41"/>
      <c r="NOP155" s="42"/>
      <c r="NOQ155" s="29"/>
      <c r="NOR155" s="29"/>
      <c r="NOS155" s="29"/>
      <c r="NOT155" s="29"/>
      <c r="NOU155" s="29"/>
      <c r="NOV155" s="38" t="s">
        <v>160</v>
      </c>
      <c r="NOW155" s="39"/>
      <c r="NOX155" s="29"/>
      <c r="NOY155" s="40"/>
      <c r="NOZ155" s="40"/>
      <c r="NPA155" s="40"/>
      <c r="NPB155" s="41"/>
      <c r="NPC155" s="41"/>
      <c r="NPD155" s="41"/>
      <c r="NPE155" s="41"/>
      <c r="NPF155" s="42"/>
      <c r="NPG155" s="29"/>
      <c r="NPH155" s="29"/>
      <c r="NPI155" s="29"/>
      <c r="NPJ155" s="29"/>
      <c r="NPK155" s="29"/>
      <c r="NPL155" s="38" t="s">
        <v>160</v>
      </c>
      <c r="NPM155" s="39"/>
      <c r="NPN155" s="29"/>
      <c r="NPO155" s="40"/>
      <c r="NPP155" s="40"/>
      <c r="NPQ155" s="40"/>
      <c r="NPR155" s="41"/>
      <c r="NPS155" s="41"/>
      <c r="NPT155" s="41"/>
      <c r="NPU155" s="41"/>
      <c r="NPV155" s="42"/>
      <c r="NPW155" s="29"/>
      <c r="NPX155" s="29"/>
      <c r="NPY155" s="29"/>
      <c r="NPZ155" s="29"/>
      <c r="NQA155" s="29"/>
      <c r="NQB155" s="38" t="s">
        <v>160</v>
      </c>
      <c r="NQC155" s="39"/>
      <c r="NQD155" s="29"/>
      <c r="NQE155" s="40"/>
      <c r="NQF155" s="40"/>
      <c r="NQG155" s="40"/>
      <c r="NQH155" s="41"/>
      <c r="NQI155" s="41"/>
      <c r="NQJ155" s="41"/>
      <c r="NQK155" s="41"/>
      <c r="NQL155" s="42"/>
      <c r="NQM155" s="29"/>
      <c r="NQN155" s="29"/>
      <c r="NQO155" s="29"/>
      <c r="NQP155" s="29"/>
      <c r="NQQ155" s="29"/>
      <c r="NQR155" s="38" t="s">
        <v>160</v>
      </c>
      <c r="NQS155" s="39"/>
      <c r="NQT155" s="29"/>
      <c r="NQU155" s="40"/>
      <c r="NQV155" s="40"/>
      <c r="NQW155" s="40"/>
      <c r="NQX155" s="41"/>
      <c r="NQY155" s="41"/>
      <c r="NQZ155" s="41"/>
      <c r="NRA155" s="41"/>
      <c r="NRB155" s="42"/>
      <c r="NRC155" s="29"/>
      <c r="NRD155" s="29"/>
      <c r="NRE155" s="29"/>
      <c r="NRF155" s="29"/>
      <c r="NRG155" s="29"/>
      <c r="NRH155" s="38" t="s">
        <v>160</v>
      </c>
      <c r="NRI155" s="39"/>
      <c r="NRJ155" s="29"/>
      <c r="NRK155" s="40"/>
      <c r="NRL155" s="40"/>
      <c r="NRM155" s="40"/>
      <c r="NRN155" s="41"/>
      <c r="NRO155" s="41"/>
      <c r="NRP155" s="41"/>
      <c r="NRQ155" s="41"/>
      <c r="NRR155" s="42"/>
      <c r="NRS155" s="29"/>
      <c r="NRT155" s="29"/>
      <c r="NRU155" s="29"/>
      <c r="NRV155" s="29"/>
      <c r="NRW155" s="29"/>
      <c r="NRX155" s="38" t="s">
        <v>160</v>
      </c>
      <c r="NRY155" s="39"/>
      <c r="NRZ155" s="29"/>
      <c r="NSA155" s="40"/>
      <c r="NSB155" s="40"/>
      <c r="NSC155" s="40"/>
      <c r="NSD155" s="41"/>
      <c r="NSE155" s="41"/>
      <c r="NSF155" s="41"/>
      <c r="NSG155" s="41"/>
      <c r="NSH155" s="42"/>
      <c r="NSI155" s="29"/>
      <c r="NSJ155" s="29"/>
      <c r="NSK155" s="29"/>
      <c r="NSL155" s="29"/>
      <c r="NSM155" s="29"/>
      <c r="NSN155" s="38" t="s">
        <v>160</v>
      </c>
      <c r="NSO155" s="39"/>
      <c r="NSP155" s="29"/>
      <c r="NSQ155" s="40"/>
      <c r="NSR155" s="40"/>
      <c r="NSS155" s="40"/>
      <c r="NST155" s="41"/>
      <c r="NSU155" s="41"/>
      <c r="NSV155" s="41"/>
      <c r="NSW155" s="41"/>
      <c r="NSX155" s="42"/>
      <c r="NSY155" s="29"/>
      <c r="NSZ155" s="29"/>
      <c r="NTA155" s="29"/>
      <c r="NTB155" s="29"/>
      <c r="NTC155" s="29"/>
      <c r="NTD155" s="38" t="s">
        <v>160</v>
      </c>
      <c r="NTE155" s="39"/>
      <c r="NTF155" s="29"/>
      <c r="NTG155" s="40"/>
      <c r="NTH155" s="40"/>
      <c r="NTI155" s="40"/>
      <c r="NTJ155" s="41"/>
      <c r="NTK155" s="41"/>
      <c r="NTL155" s="41"/>
      <c r="NTM155" s="41"/>
      <c r="NTN155" s="42"/>
      <c r="NTO155" s="29"/>
      <c r="NTP155" s="29"/>
      <c r="NTQ155" s="29"/>
      <c r="NTR155" s="29"/>
      <c r="NTS155" s="29"/>
      <c r="NTT155" s="38" t="s">
        <v>160</v>
      </c>
      <c r="NTU155" s="39"/>
      <c r="NTV155" s="29"/>
      <c r="NTW155" s="40"/>
      <c r="NTX155" s="40"/>
      <c r="NTY155" s="40"/>
      <c r="NTZ155" s="41"/>
      <c r="NUA155" s="41"/>
      <c r="NUB155" s="41"/>
      <c r="NUC155" s="41"/>
      <c r="NUD155" s="42"/>
      <c r="NUE155" s="29"/>
      <c r="NUF155" s="29"/>
      <c r="NUG155" s="29"/>
      <c r="NUH155" s="29"/>
      <c r="NUI155" s="29"/>
      <c r="NUJ155" s="38" t="s">
        <v>160</v>
      </c>
      <c r="NUK155" s="39"/>
      <c r="NUL155" s="29"/>
      <c r="NUM155" s="40"/>
      <c r="NUN155" s="40"/>
      <c r="NUO155" s="40"/>
      <c r="NUP155" s="41"/>
      <c r="NUQ155" s="41"/>
      <c r="NUR155" s="41"/>
      <c r="NUS155" s="41"/>
      <c r="NUT155" s="42"/>
      <c r="NUU155" s="29"/>
      <c r="NUV155" s="29"/>
      <c r="NUW155" s="29"/>
      <c r="NUX155" s="29"/>
      <c r="NUY155" s="29"/>
      <c r="NUZ155" s="38" t="s">
        <v>160</v>
      </c>
      <c r="NVA155" s="39"/>
      <c r="NVB155" s="29"/>
      <c r="NVC155" s="40"/>
      <c r="NVD155" s="40"/>
      <c r="NVE155" s="40"/>
      <c r="NVF155" s="41"/>
      <c r="NVG155" s="41"/>
      <c r="NVH155" s="41"/>
      <c r="NVI155" s="41"/>
      <c r="NVJ155" s="42"/>
      <c r="NVK155" s="29"/>
      <c r="NVL155" s="29"/>
      <c r="NVM155" s="29"/>
      <c r="NVN155" s="29"/>
      <c r="NVO155" s="29"/>
      <c r="NVP155" s="38" t="s">
        <v>160</v>
      </c>
      <c r="NVQ155" s="39"/>
      <c r="NVR155" s="29"/>
      <c r="NVS155" s="40"/>
      <c r="NVT155" s="40"/>
      <c r="NVU155" s="40"/>
      <c r="NVV155" s="41"/>
      <c r="NVW155" s="41"/>
      <c r="NVX155" s="41"/>
      <c r="NVY155" s="41"/>
      <c r="NVZ155" s="42"/>
      <c r="NWA155" s="29"/>
      <c r="NWB155" s="29"/>
      <c r="NWC155" s="29"/>
      <c r="NWD155" s="29"/>
      <c r="NWE155" s="29"/>
      <c r="NWF155" s="38" t="s">
        <v>160</v>
      </c>
      <c r="NWG155" s="39"/>
      <c r="NWH155" s="29"/>
      <c r="NWI155" s="40"/>
      <c r="NWJ155" s="40"/>
      <c r="NWK155" s="40"/>
      <c r="NWL155" s="41"/>
      <c r="NWM155" s="41"/>
      <c r="NWN155" s="41"/>
      <c r="NWO155" s="41"/>
      <c r="NWP155" s="42"/>
      <c r="NWQ155" s="29"/>
      <c r="NWR155" s="29"/>
      <c r="NWS155" s="29"/>
      <c r="NWT155" s="29"/>
      <c r="NWU155" s="29"/>
      <c r="NWV155" s="38" t="s">
        <v>160</v>
      </c>
      <c r="NWW155" s="39"/>
      <c r="NWX155" s="29"/>
      <c r="NWY155" s="40"/>
      <c r="NWZ155" s="40"/>
      <c r="NXA155" s="40"/>
      <c r="NXB155" s="41"/>
      <c r="NXC155" s="41"/>
      <c r="NXD155" s="41"/>
      <c r="NXE155" s="41"/>
      <c r="NXF155" s="42"/>
      <c r="NXG155" s="29"/>
      <c r="NXH155" s="29"/>
      <c r="NXI155" s="29"/>
      <c r="NXJ155" s="29"/>
      <c r="NXK155" s="29"/>
      <c r="NXL155" s="38" t="s">
        <v>160</v>
      </c>
      <c r="NXM155" s="39"/>
      <c r="NXN155" s="29"/>
      <c r="NXO155" s="40"/>
      <c r="NXP155" s="40"/>
      <c r="NXQ155" s="40"/>
      <c r="NXR155" s="41"/>
      <c r="NXS155" s="41"/>
      <c r="NXT155" s="41"/>
      <c r="NXU155" s="41"/>
      <c r="NXV155" s="42"/>
      <c r="NXW155" s="29"/>
      <c r="NXX155" s="29"/>
      <c r="NXY155" s="29"/>
      <c r="NXZ155" s="29"/>
      <c r="NYA155" s="29"/>
      <c r="NYB155" s="38" t="s">
        <v>160</v>
      </c>
      <c r="NYC155" s="39"/>
      <c r="NYD155" s="29"/>
      <c r="NYE155" s="40"/>
      <c r="NYF155" s="40"/>
      <c r="NYG155" s="40"/>
      <c r="NYH155" s="41"/>
      <c r="NYI155" s="41"/>
      <c r="NYJ155" s="41"/>
      <c r="NYK155" s="41"/>
      <c r="NYL155" s="42"/>
      <c r="NYM155" s="29"/>
      <c r="NYN155" s="29"/>
      <c r="NYO155" s="29"/>
      <c r="NYP155" s="29"/>
      <c r="NYQ155" s="29"/>
      <c r="NYR155" s="38" t="s">
        <v>160</v>
      </c>
      <c r="NYS155" s="39"/>
      <c r="NYT155" s="29"/>
      <c r="NYU155" s="40"/>
      <c r="NYV155" s="40"/>
      <c r="NYW155" s="40"/>
      <c r="NYX155" s="41"/>
      <c r="NYY155" s="41"/>
      <c r="NYZ155" s="41"/>
      <c r="NZA155" s="41"/>
      <c r="NZB155" s="42"/>
      <c r="NZC155" s="29"/>
      <c r="NZD155" s="29"/>
      <c r="NZE155" s="29"/>
      <c r="NZF155" s="29"/>
      <c r="NZG155" s="29"/>
      <c r="NZH155" s="38" t="s">
        <v>160</v>
      </c>
      <c r="NZI155" s="39"/>
      <c r="NZJ155" s="29"/>
      <c r="NZK155" s="40"/>
      <c r="NZL155" s="40"/>
      <c r="NZM155" s="40"/>
      <c r="NZN155" s="41"/>
      <c r="NZO155" s="41"/>
      <c r="NZP155" s="41"/>
      <c r="NZQ155" s="41"/>
      <c r="NZR155" s="42"/>
      <c r="NZS155" s="29"/>
      <c r="NZT155" s="29"/>
      <c r="NZU155" s="29"/>
      <c r="NZV155" s="29"/>
      <c r="NZW155" s="29"/>
      <c r="NZX155" s="38" t="s">
        <v>160</v>
      </c>
      <c r="NZY155" s="39"/>
      <c r="NZZ155" s="29"/>
      <c r="OAA155" s="40"/>
      <c r="OAB155" s="40"/>
      <c r="OAC155" s="40"/>
      <c r="OAD155" s="41"/>
      <c r="OAE155" s="41"/>
      <c r="OAF155" s="41"/>
      <c r="OAG155" s="41"/>
      <c r="OAH155" s="42"/>
      <c r="OAI155" s="29"/>
      <c r="OAJ155" s="29"/>
      <c r="OAK155" s="29"/>
      <c r="OAL155" s="29"/>
      <c r="OAM155" s="29"/>
      <c r="OAN155" s="38" t="s">
        <v>160</v>
      </c>
      <c r="OAO155" s="39"/>
      <c r="OAP155" s="29"/>
      <c r="OAQ155" s="40"/>
      <c r="OAR155" s="40"/>
      <c r="OAS155" s="40"/>
      <c r="OAT155" s="41"/>
      <c r="OAU155" s="41"/>
      <c r="OAV155" s="41"/>
      <c r="OAW155" s="41"/>
      <c r="OAX155" s="42"/>
      <c r="OAY155" s="29"/>
      <c r="OAZ155" s="29"/>
      <c r="OBA155" s="29"/>
      <c r="OBB155" s="29"/>
      <c r="OBC155" s="29"/>
      <c r="OBD155" s="38" t="s">
        <v>160</v>
      </c>
      <c r="OBE155" s="39"/>
      <c r="OBF155" s="29"/>
      <c r="OBG155" s="40"/>
      <c r="OBH155" s="40"/>
      <c r="OBI155" s="40"/>
      <c r="OBJ155" s="41"/>
      <c r="OBK155" s="41"/>
      <c r="OBL155" s="41"/>
      <c r="OBM155" s="41"/>
      <c r="OBN155" s="42"/>
      <c r="OBO155" s="29"/>
      <c r="OBP155" s="29"/>
      <c r="OBQ155" s="29"/>
      <c r="OBR155" s="29"/>
      <c r="OBS155" s="29"/>
      <c r="OBT155" s="38" t="s">
        <v>160</v>
      </c>
      <c r="OBU155" s="39"/>
      <c r="OBV155" s="29"/>
      <c r="OBW155" s="40"/>
      <c r="OBX155" s="40"/>
      <c r="OBY155" s="40"/>
      <c r="OBZ155" s="41"/>
      <c r="OCA155" s="41"/>
      <c r="OCB155" s="41"/>
      <c r="OCC155" s="41"/>
      <c r="OCD155" s="42"/>
      <c r="OCE155" s="29"/>
      <c r="OCF155" s="29"/>
      <c r="OCG155" s="29"/>
      <c r="OCH155" s="29"/>
      <c r="OCI155" s="29"/>
      <c r="OCJ155" s="38" t="s">
        <v>160</v>
      </c>
      <c r="OCK155" s="39"/>
      <c r="OCL155" s="29"/>
      <c r="OCM155" s="40"/>
      <c r="OCN155" s="40"/>
      <c r="OCO155" s="40"/>
      <c r="OCP155" s="41"/>
      <c r="OCQ155" s="41"/>
      <c r="OCR155" s="41"/>
      <c r="OCS155" s="41"/>
      <c r="OCT155" s="42"/>
      <c r="OCU155" s="29"/>
      <c r="OCV155" s="29"/>
      <c r="OCW155" s="29"/>
      <c r="OCX155" s="29"/>
      <c r="OCY155" s="29"/>
      <c r="OCZ155" s="38" t="s">
        <v>160</v>
      </c>
      <c r="ODA155" s="39"/>
      <c r="ODB155" s="29"/>
      <c r="ODC155" s="40"/>
      <c r="ODD155" s="40"/>
      <c r="ODE155" s="40"/>
      <c r="ODF155" s="41"/>
      <c r="ODG155" s="41"/>
      <c r="ODH155" s="41"/>
      <c r="ODI155" s="41"/>
      <c r="ODJ155" s="42"/>
      <c r="ODK155" s="29"/>
      <c r="ODL155" s="29"/>
      <c r="ODM155" s="29"/>
      <c r="ODN155" s="29"/>
      <c r="ODO155" s="29"/>
      <c r="ODP155" s="38" t="s">
        <v>160</v>
      </c>
      <c r="ODQ155" s="39"/>
      <c r="ODR155" s="29"/>
      <c r="ODS155" s="40"/>
      <c r="ODT155" s="40"/>
      <c r="ODU155" s="40"/>
      <c r="ODV155" s="41"/>
      <c r="ODW155" s="41"/>
      <c r="ODX155" s="41"/>
      <c r="ODY155" s="41"/>
      <c r="ODZ155" s="42"/>
      <c r="OEA155" s="29"/>
      <c r="OEB155" s="29"/>
      <c r="OEC155" s="29"/>
      <c r="OED155" s="29"/>
      <c r="OEE155" s="29"/>
      <c r="OEF155" s="38" t="s">
        <v>160</v>
      </c>
      <c r="OEG155" s="39"/>
      <c r="OEH155" s="29"/>
      <c r="OEI155" s="40"/>
      <c r="OEJ155" s="40"/>
      <c r="OEK155" s="40"/>
      <c r="OEL155" s="41"/>
      <c r="OEM155" s="41"/>
      <c r="OEN155" s="41"/>
      <c r="OEO155" s="41"/>
      <c r="OEP155" s="42"/>
      <c r="OEQ155" s="29"/>
      <c r="OER155" s="29"/>
      <c r="OES155" s="29"/>
      <c r="OET155" s="29"/>
      <c r="OEU155" s="29"/>
      <c r="OEV155" s="38" t="s">
        <v>160</v>
      </c>
      <c r="OEW155" s="39"/>
      <c r="OEX155" s="29"/>
      <c r="OEY155" s="40"/>
      <c r="OEZ155" s="40"/>
      <c r="OFA155" s="40"/>
      <c r="OFB155" s="41"/>
      <c r="OFC155" s="41"/>
      <c r="OFD155" s="41"/>
      <c r="OFE155" s="41"/>
      <c r="OFF155" s="42"/>
      <c r="OFG155" s="29"/>
      <c r="OFH155" s="29"/>
      <c r="OFI155" s="29"/>
      <c r="OFJ155" s="29"/>
      <c r="OFK155" s="29"/>
      <c r="OFL155" s="38" t="s">
        <v>160</v>
      </c>
      <c r="OFM155" s="39"/>
      <c r="OFN155" s="29"/>
      <c r="OFO155" s="40"/>
      <c r="OFP155" s="40"/>
      <c r="OFQ155" s="40"/>
      <c r="OFR155" s="41"/>
      <c r="OFS155" s="41"/>
      <c r="OFT155" s="41"/>
      <c r="OFU155" s="41"/>
      <c r="OFV155" s="42"/>
      <c r="OFW155" s="29"/>
      <c r="OFX155" s="29"/>
      <c r="OFY155" s="29"/>
      <c r="OFZ155" s="29"/>
      <c r="OGA155" s="29"/>
      <c r="OGB155" s="38" t="s">
        <v>160</v>
      </c>
      <c r="OGC155" s="39"/>
      <c r="OGD155" s="29"/>
      <c r="OGE155" s="40"/>
      <c r="OGF155" s="40"/>
      <c r="OGG155" s="40"/>
      <c r="OGH155" s="41"/>
      <c r="OGI155" s="41"/>
      <c r="OGJ155" s="41"/>
      <c r="OGK155" s="41"/>
      <c r="OGL155" s="42"/>
      <c r="OGM155" s="29"/>
      <c r="OGN155" s="29"/>
      <c r="OGO155" s="29"/>
      <c r="OGP155" s="29"/>
      <c r="OGQ155" s="29"/>
      <c r="OGR155" s="38" t="s">
        <v>160</v>
      </c>
      <c r="OGS155" s="39"/>
      <c r="OGT155" s="29"/>
      <c r="OGU155" s="40"/>
      <c r="OGV155" s="40"/>
      <c r="OGW155" s="40"/>
      <c r="OGX155" s="41"/>
      <c r="OGY155" s="41"/>
      <c r="OGZ155" s="41"/>
      <c r="OHA155" s="41"/>
      <c r="OHB155" s="42"/>
      <c r="OHC155" s="29"/>
      <c r="OHD155" s="29"/>
      <c r="OHE155" s="29"/>
      <c r="OHF155" s="29"/>
      <c r="OHG155" s="29"/>
      <c r="OHH155" s="38" t="s">
        <v>160</v>
      </c>
      <c r="OHI155" s="39"/>
      <c r="OHJ155" s="29"/>
      <c r="OHK155" s="40"/>
      <c r="OHL155" s="40"/>
      <c r="OHM155" s="40"/>
      <c r="OHN155" s="41"/>
      <c r="OHO155" s="41"/>
      <c r="OHP155" s="41"/>
      <c r="OHQ155" s="41"/>
      <c r="OHR155" s="42"/>
      <c r="OHS155" s="29"/>
      <c r="OHT155" s="29"/>
      <c r="OHU155" s="29"/>
      <c r="OHV155" s="29"/>
      <c r="OHW155" s="29"/>
      <c r="OHX155" s="38" t="s">
        <v>160</v>
      </c>
      <c r="OHY155" s="39"/>
      <c r="OHZ155" s="29"/>
      <c r="OIA155" s="40"/>
      <c r="OIB155" s="40"/>
      <c r="OIC155" s="40"/>
      <c r="OID155" s="41"/>
      <c r="OIE155" s="41"/>
      <c r="OIF155" s="41"/>
      <c r="OIG155" s="41"/>
      <c r="OIH155" s="42"/>
      <c r="OII155" s="29"/>
      <c r="OIJ155" s="29"/>
      <c r="OIK155" s="29"/>
      <c r="OIL155" s="29"/>
      <c r="OIM155" s="29"/>
      <c r="OIN155" s="38" t="s">
        <v>160</v>
      </c>
      <c r="OIO155" s="39"/>
      <c r="OIP155" s="29"/>
      <c r="OIQ155" s="40"/>
      <c r="OIR155" s="40"/>
      <c r="OIS155" s="40"/>
      <c r="OIT155" s="41"/>
      <c r="OIU155" s="41"/>
      <c r="OIV155" s="41"/>
      <c r="OIW155" s="41"/>
      <c r="OIX155" s="42"/>
      <c r="OIY155" s="29"/>
      <c r="OIZ155" s="29"/>
      <c r="OJA155" s="29"/>
      <c r="OJB155" s="29"/>
      <c r="OJC155" s="29"/>
      <c r="OJD155" s="38" t="s">
        <v>160</v>
      </c>
      <c r="OJE155" s="39"/>
      <c r="OJF155" s="29"/>
      <c r="OJG155" s="40"/>
      <c r="OJH155" s="40"/>
      <c r="OJI155" s="40"/>
      <c r="OJJ155" s="41"/>
      <c r="OJK155" s="41"/>
      <c r="OJL155" s="41"/>
      <c r="OJM155" s="41"/>
      <c r="OJN155" s="42"/>
      <c r="OJO155" s="29"/>
      <c r="OJP155" s="29"/>
      <c r="OJQ155" s="29"/>
      <c r="OJR155" s="29"/>
      <c r="OJS155" s="29"/>
      <c r="OJT155" s="38" t="s">
        <v>160</v>
      </c>
      <c r="OJU155" s="39"/>
      <c r="OJV155" s="29"/>
      <c r="OJW155" s="40"/>
      <c r="OJX155" s="40"/>
      <c r="OJY155" s="40"/>
      <c r="OJZ155" s="41"/>
      <c r="OKA155" s="41"/>
      <c r="OKB155" s="41"/>
      <c r="OKC155" s="41"/>
      <c r="OKD155" s="42"/>
      <c r="OKE155" s="29"/>
      <c r="OKF155" s="29"/>
      <c r="OKG155" s="29"/>
      <c r="OKH155" s="29"/>
      <c r="OKI155" s="29"/>
      <c r="OKJ155" s="38" t="s">
        <v>160</v>
      </c>
      <c r="OKK155" s="39"/>
      <c r="OKL155" s="29"/>
      <c r="OKM155" s="40"/>
      <c r="OKN155" s="40"/>
      <c r="OKO155" s="40"/>
      <c r="OKP155" s="41"/>
      <c r="OKQ155" s="41"/>
      <c r="OKR155" s="41"/>
      <c r="OKS155" s="41"/>
      <c r="OKT155" s="42"/>
      <c r="OKU155" s="29"/>
      <c r="OKV155" s="29"/>
      <c r="OKW155" s="29"/>
      <c r="OKX155" s="29"/>
      <c r="OKY155" s="29"/>
      <c r="OKZ155" s="38" t="s">
        <v>160</v>
      </c>
      <c r="OLA155" s="39"/>
      <c r="OLB155" s="29"/>
      <c r="OLC155" s="40"/>
      <c r="OLD155" s="40"/>
      <c r="OLE155" s="40"/>
      <c r="OLF155" s="41"/>
      <c r="OLG155" s="41"/>
      <c r="OLH155" s="41"/>
      <c r="OLI155" s="41"/>
      <c r="OLJ155" s="42"/>
      <c r="OLK155" s="29"/>
      <c r="OLL155" s="29"/>
      <c r="OLM155" s="29"/>
      <c r="OLN155" s="29"/>
      <c r="OLO155" s="29"/>
      <c r="OLP155" s="38" t="s">
        <v>160</v>
      </c>
      <c r="OLQ155" s="39"/>
      <c r="OLR155" s="29"/>
      <c r="OLS155" s="40"/>
      <c r="OLT155" s="40"/>
      <c r="OLU155" s="40"/>
      <c r="OLV155" s="41"/>
      <c r="OLW155" s="41"/>
      <c r="OLX155" s="41"/>
      <c r="OLY155" s="41"/>
      <c r="OLZ155" s="42"/>
      <c r="OMA155" s="29"/>
      <c r="OMB155" s="29"/>
      <c r="OMC155" s="29"/>
      <c r="OMD155" s="29"/>
      <c r="OME155" s="29"/>
      <c r="OMF155" s="38" t="s">
        <v>160</v>
      </c>
      <c r="OMG155" s="39"/>
      <c r="OMH155" s="29"/>
      <c r="OMI155" s="40"/>
      <c r="OMJ155" s="40"/>
      <c r="OMK155" s="40"/>
      <c r="OML155" s="41"/>
      <c r="OMM155" s="41"/>
      <c r="OMN155" s="41"/>
      <c r="OMO155" s="41"/>
      <c r="OMP155" s="42"/>
      <c r="OMQ155" s="29"/>
      <c r="OMR155" s="29"/>
      <c r="OMS155" s="29"/>
      <c r="OMT155" s="29"/>
      <c r="OMU155" s="29"/>
      <c r="OMV155" s="38" t="s">
        <v>160</v>
      </c>
      <c r="OMW155" s="39"/>
      <c r="OMX155" s="29"/>
      <c r="OMY155" s="40"/>
      <c r="OMZ155" s="40"/>
      <c r="ONA155" s="40"/>
      <c r="ONB155" s="41"/>
      <c r="ONC155" s="41"/>
      <c r="OND155" s="41"/>
      <c r="ONE155" s="41"/>
      <c r="ONF155" s="42"/>
      <c r="ONG155" s="29"/>
      <c r="ONH155" s="29"/>
      <c r="ONI155" s="29"/>
      <c r="ONJ155" s="29"/>
      <c r="ONK155" s="29"/>
      <c r="ONL155" s="38" t="s">
        <v>160</v>
      </c>
      <c r="ONM155" s="39"/>
      <c r="ONN155" s="29"/>
      <c r="ONO155" s="40"/>
      <c r="ONP155" s="40"/>
      <c r="ONQ155" s="40"/>
      <c r="ONR155" s="41"/>
      <c r="ONS155" s="41"/>
      <c r="ONT155" s="41"/>
      <c r="ONU155" s="41"/>
      <c r="ONV155" s="42"/>
      <c r="ONW155" s="29"/>
      <c r="ONX155" s="29"/>
      <c r="ONY155" s="29"/>
      <c r="ONZ155" s="29"/>
      <c r="OOA155" s="29"/>
      <c r="OOB155" s="38" t="s">
        <v>160</v>
      </c>
      <c r="OOC155" s="39"/>
      <c r="OOD155" s="29"/>
      <c r="OOE155" s="40"/>
      <c r="OOF155" s="40"/>
      <c r="OOG155" s="40"/>
      <c r="OOH155" s="41"/>
      <c r="OOI155" s="41"/>
      <c r="OOJ155" s="41"/>
      <c r="OOK155" s="41"/>
      <c r="OOL155" s="42"/>
      <c r="OOM155" s="29"/>
      <c r="OON155" s="29"/>
      <c r="OOO155" s="29"/>
      <c r="OOP155" s="29"/>
      <c r="OOQ155" s="29"/>
      <c r="OOR155" s="38" t="s">
        <v>160</v>
      </c>
      <c r="OOS155" s="39"/>
      <c r="OOT155" s="29"/>
      <c r="OOU155" s="40"/>
      <c r="OOV155" s="40"/>
      <c r="OOW155" s="40"/>
      <c r="OOX155" s="41"/>
      <c r="OOY155" s="41"/>
      <c r="OOZ155" s="41"/>
      <c r="OPA155" s="41"/>
      <c r="OPB155" s="42"/>
      <c r="OPC155" s="29"/>
      <c r="OPD155" s="29"/>
      <c r="OPE155" s="29"/>
      <c r="OPF155" s="29"/>
      <c r="OPG155" s="29"/>
      <c r="OPH155" s="38" t="s">
        <v>160</v>
      </c>
      <c r="OPI155" s="39"/>
      <c r="OPJ155" s="29"/>
      <c r="OPK155" s="40"/>
      <c r="OPL155" s="40"/>
      <c r="OPM155" s="40"/>
      <c r="OPN155" s="41"/>
      <c r="OPO155" s="41"/>
      <c r="OPP155" s="41"/>
      <c r="OPQ155" s="41"/>
      <c r="OPR155" s="42"/>
      <c r="OPS155" s="29"/>
      <c r="OPT155" s="29"/>
      <c r="OPU155" s="29"/>
      <c r="OPV155" s="29"/>
      <c r="OPW155" s="29"/>
      <c r="OPX155" s="38" t="s">
        <v>160</v>
      </c>
      <c r="OPY155" s="39"/>
      <c r="OPZ155" s="29"/>
      <c r="OQA155" s="40"/>
      <c r="OQB155" s="40"/>
      <c r="OQC155" s="40"/>
      <c r="OQD155" s="41"/>
      <c r="OQE155" s="41"/>
      <c r="OQF155" s="41"/>
      <c r="OQG155" s="41"/>
      <c r="OQH155" s="42"/>
      <c r="OQI155" s="29"/>
      <c r="OQJ155" s="29"/>
      <c r="OQK155" s="29"/>
      <c r="OQL155" s="29"/>
      <c r="OQM155" s="29"/>
      <c r="OQN155" s="38" t="s">
        <v>160</v>
      </c>
      <c r="OQO155" s="39"/>
      <c r="OQP155" s="29"/>
      <c r="OQQ155" s="40"/>
      <c r="OQR155" s="40"/>
      <c r="OQS155" s="40"/>
      <c r="OQT155" s="41"/>
      <c r="OQU155" s="41"/>
      <c r="OQV155" s="41"/>
      <c r="OQW155" s="41"/>
      <c r="OQX155" s="42"/>
      <c r="OQY155" s="29"/>
      <c r="OQZ155" s="29"/>
      <c r="ORA155" s="29"/>
      <c r="ORB155" s="29"/>
      <c r="ORC155" s="29"/>
      <c r="ORD155" s="38" t="s">
        <v>160</v>
      </c>
      <c r="ORE155" s="39"/>
      <c r="ORF155" s="29"/>
      <c r="ORG155" s="40"/>
      <c r="ORH155" s="40"/>
      <c r="ORI155" s="40"/>
      <c r="ORJ155" s="41"/>
      <c r="ORK155" s="41"/>
      <c r="ORL155" s="41"/>
      <c r="ORM155" s="41"/>
      <c r="ORN155" s="42"/>
      <c r="ORO155" s="29"/>
      <c r="ORP155" s="29"/>
      <c r="ORQ155" s="29"/>
      <c r="ORR155" s="29"/>
      <c r="ORS155" s="29"/>
      <c r="ORT155" s="38" t="s">
        <v>160</v>
      </c>
      <c r="ORU155" s="39"/>
      <c r="ORV155" s="29"/>
      <c r="ORW155" s="40"/>
      <c r="ORX155" s="40"/>
      <c r="ORY155" s="40"/>
      <c r="ORZ155" s="41"/>
      <c r="OSA155" s="41"/>
      <c r="OSB155" s="41"/>
      <c r="OSC155" s="41"/>
      <c r="OSD155" s="42"/>
      <c r="OSE155" s="29"/>
      <c r="OSF155" s="29"/>
      <c r="OSG155" s="29"/>
      <c r="OSH155" s="29"/>
      <c r="OSI155" s="29"/>
      <c r="OSJ155" s="38" t="s">
        <v>160</v>
      </c>
      <c r="OSK155" s="39"/>
      <c r="OSL155" s="29"/>
      <c r="OSM155" s="40"/>
      <c r="OSN155" s="40"/>
      <c r="OSO155" s="40"/>
      <c r="OSP155" s="41"/>
      <c r="OSQ155" s="41"/>
      <c r="OSR155" s="41"/>
      <c r="OSS155" s="41"/>
      <c r="OST155" s="42"/>
      <c r="OSU155" s="29"/>
      <c r="OSV155" s="29"/>
      <c r="OSW155" s="29"/>
      <c r="OSX155" s="29"/>
      <c r="OSY155" s="29"/>
      <c r="OSZ155" s="38" t="s">
        <v>160</v>
      </c>
      <c r="OTA155" s="39"/>
      <c r="OTB155" s="29"/>
      <c r="OTC155" s="40"/>
      <c r="OTD155" s="40"/>
      <c r="OTE155" s="40"/>
      <c r="OTF155" s="41"/>
      <c r="OTG155" s="41"/>
      <c r="OTH155" s="41"/>
      <c r="OTI155" s="41"/>
      <c r="OTJ155" s="42"/>
      <c r="OTK155" s="29"/>
      <c r="OTL155" s="29"/>
      <c r="OTM155" s="29"/>
      <c r="OTN155" s="29"/>
      <c r="OTO155" s="29"/>
      <c r="OTP155" s="38" t="s">
        <v>160</v>
      </c>
      <c r="OTQ155" s="39"/>
      <c r="OTR155" s="29"/>
      <c r="OTS155" s="40"/>
      <c r="OTT155" s="40"/>
      <c r="OTU155" s="40"/>
      <c r="OTV155" s="41"/>
      <c r="OTW155" s="41"/>
      <c r="OTX155" s="41"/>
      <c r="OTY155" s="41"/>
      <c r="OTZ155" s="42"/>
      <c r="OUA155" s="29"/>
      <c r="OUB155" s="29"/>
      <c r="OUC155" s="29"/>
      <c r="OUD155" s="29"/>
      <c r="OUE155" s="29"/>
      <c r="OUF155" s="38" t="s">
        <v>160</v>
      </c>
      <c r="OUG155" s="39"/>
      <c r="OUH155" s="29"/>
      <c r="OUI155" s="40"/>
      <c r="OUJ155" s="40"/>
      <c r="OUK155" s="40"/>
      <c r="OUL155" s="41"/>
      <c r="OUM155" s="41"/>
      <c r="OUN155" s="41"/>
      <c r="OUO155" s="41"/>
      <c r="OUP155" s="42"/>
      <c r="OUQ155" s="29"/>
      <c r="OUR155" s="29"/>
      <c r="OUS155" s="29"/>
      <c r="OUT155" s="29"/>
      <c r="OUU155" s="29"/>
      <c r="OUV155" s="38" t="s">
        <v>160</v>
      </c>
      <c r="OUW155" s="39"/>
      <c r="OUX155" s="29"/>
      <c r="OUY155" s="40"/>
      <c r="OUZ155" s="40"/>
      <c r="OVA155" s="40"/>
      <c r="OVB155" s="41"/>
      <c r="OVC155" s="41"/>
      <c r="OVD155" s="41"/>
      <c r="OVE155" s="41"/>
      <c r="OVF155" s="42"/>
      <c r="OVG155" s="29"/>
      <c r="OVH155" s="29"/>
      <c r="OVI155" s="29"/>
      <c r="OVJ155" s="29"/>
      <c r="OVK155" s="29"/>
      <c r="OVL155" s="38" t="s">
        <v>160</v>
      </c>
      <c r="OVM155" s="39"/>
      <c r="OVN155" s="29"/>
      <c r="OVO155" s="40"/>
      <c r="OVP155" s="40"/>
      <c r="OVQ155" s="40"/>
      <c r="OVR155" s="41"/>
      <c r="OVS155" s="41"/>
      <c r="OVT155" s="41"/>
      <c r="OVU155" s="41"/>
      <c r="OVV155" s="42"/>
      <c r="OVW155" s="29"/>
      <c r="OVX155" s="29"/>
      <c r="OVY155" s="29"/>
      <c r="OVZ155" s="29"/>
      <c r="OWA155" s="29"/>
      <c r="OWB155" s="38" t="s">
        <v>160</v>
      </c>
      <c r="OWC155" s="39"/>
      <c r="OWD155" s="29"/>
      <c r="OWE155" s="40"/>
      <c r="OWF155" s="40"/>
      <c r="OWG155" s="40"/>
      <c r="OWH155" s="41"/>
      <c r="OWI155" s="41"/>
      <c r="OWJ155" s="41"/>
      <c r="OWK155" s="41"/>
      <c r="OWL155" s="42"/>
      <c r="OWM155" s="29"/>
      <c r="OWN155" s="29"/>
      <c r="OWO155" s="29"/>
      <c r="OWP155" s="29"/>
      <c r="OWQ155" s="29"/>
      <c r="OWR155" s="38" t="s">
        <v>160</v>
      </c>
      <c r="OWS155" s="39"/>
      <c r="OWT155" s="29"/>
      <c r="OWU155" s="40"/>
      <c r="OWV155" s="40"/>
      <c r="OWW155" s="40"/>
      <c r="OWX155" s="41"/>
      <c r="OWY155" s="41"/>
      <c r="OWZ155" s="41"/>
      <c r="OXA155" s="41"/>
      <c r="OXB155" s="42"/>
      <c r="OXC155" s="29"/>
      <c r="OXD155" s="29"/>
      <c r="OXE155" s="29"/>
      <c r="OXF155" s="29"/>
      <c r="OXG155" s="29"/>
      <c r="OXH155" s="38" t="s">
        <v>160</v>
      </c>
      <c r="OXI155" s="39"/>
      <c r="OXJ155" s="29"/>
      <c r="OXK155" s="40"/>
      <c r="OXL155" s="40"/>
      <c r="OXM155" s="40"/>
      <c r="OXN155" s="41"/>
      <c r="OXO155" s="41"/>
      <c r="OXP155" s="41"/>
      <c r="OXQ155" s="41"/>
      <c r="OXR155" s="42"/>
      <c r="OXS155" s="29"/>
      <c r="OXT155" s="29"/>
      <c r="OXU155" s="29"/>
      <c r="OXV155" s="29"/>
      <c r="OXW155" s="29"/>
      <c r="OXX155" s="38" t="s">
        <v>160</v>
      </c>
      <c r="OXY155" s="39"/>
      <c r="OXZ155" s="29"/>
      <c r="OYA155" s="40"/>
      <c r="OYB155" s="40"/>
      <c r="OYC155" s="40"/>
      <c r="OYD155" s="41"/>
      <c r="OYE155" s="41"/>
      <c r="OYF155" s="41"/>
      <c r="OYG155" s="41"/>
      <c r="OYH155" s="42"/>
      <c r="OYI155" s="29"/>
      <c r="OYJ155" s="29"/>
      <c r="OYK155" s="29"/>
      <c r="OYL155" s="29"/>
      <c r="OYM155" s="29"/>
      <c r="OYN155" s="38" t="s">
        <v>160</v>
      </c>
      <c r="OYO155" s="39"/>
      <c r="OYP155" s="29"/>
      <c r="OYQ155" s="40"/>
      <c r="OYR155" s="40"/>
      <c r="OYS155" s="40"/>
      <c r="OYT155" s="41"/>
      <c r="OYU155" s="41"/>
      <c r="OYV155" s="41"/>
      <c r="OYW155" s="41"/>
      <c r="OYX155" s="42"/>
      <c r="OYY155" s="29"/>
      <c r="OYZ155" s="29"/>
      <c r="OZA155" s="29"/>
      <c r="OZB155" s="29"/>
      <c r="OZC155" s="29"/>
      <c r="OZD155" s="38" t="s">
        <v>160</v>
      </c>
      <c r="OZE155" s="39"/>
      <c r="OZF155" s="29"/>
      <c r="OZG155" s="40"/>
      <c r="OZH155" s="40"/>
      <c r="OZI155" s="40"/>
      <c r="OZJ155" s="41"/>
      <c r="OZK155" s="41"/>
      <c r="OZL155" s="41"/>
      <c r="OZM155" s="41"/>
      <c r="OZN155" s="42"/>
      <c r="OZO155" s="29"/>
      <c r="OZP155" s="29"/>
      <c r="OZQ155" s="29"/>
      <c r="OZR155" s="29"/>
      <c r="OZS155" s="29"/>
      <c r="OZT155" s="38" t="s">
        <v>160</v>
      </c>
      <c r="OZU155" s="39"/>
      <c r="OZV155" s="29"/>
      <c r="OZW155" s="40"/>
      <c r="OZX155" s="40"/>
      <c r="OZY155" s="40"/>
      <c r="OZZ155" s="41"/>
      <c r="PAA155" s="41"/>
      <c r="PAB155" s="41"/>
      <c r="PAC155" s="41"/>
      <c r="PAD155" s="42"/>
      <c r="PAE155" s="29"/>
      <c r="PAF155" s="29"/>
      <c r="PAG155" s="29"/>
      <c r="PAH155" s="29"/>
      <c r="PAI155" s="29"/>
      <c r="PAJ155" s="38" t="s">
        <v>160</v>
      </c>
      <c r="PAK155" s="39"/>
      <c r="PAL155" s="29"/>
      <c r="PAM155" s="40"/>
      <c r="PAN155" s="40"/>
      <c r="PAO155" s="40"/>
      <c r="PAP155" s="41"/>
      <c r="PAQ155" s="41"/>
      <c r="PAR155" s="41"/>
      <c r="PAS155" s="41"/>
      <c r="PAT155" s="42"/>
      <c r="PAU155" s="29"/>
      <c r="PAV155" s="29"/>
      <c r="PAW155" s="29"/>
      <c r="PAX155" s="29"/>
      <c r="PAY155" s="29"/>
      <c r="PAZ155" s="38" t="s">
        <v>160</v>
      </c>
      <c r="PBA155" s="39"/>
      <c r="PBB155" s="29"/>
      <c r="PBC155" s="40"/>
      <c r="PBD155" s="40"/>
      <c r="PBE155" s="40"/>
      <c r="PBF155" s="41"/>
      <c r="PBG155" s="41"/>
      <c r="PBH155" s="41"/>
      <c r="PBI155" s="41"/>
      <c r="PBJ155" s="42"/>
      <c r="PBK155" s="29"/>
      <c r="PBL155" s="29"/>
      <c r="PBM155" s="29"/>
      <c r="PBN155" s="29"/>
      <c r="PBO155" s="29"/>
      <c r="PBP155" s="38" t="s">
        <v>160</v>
      </c>
      <c r="PBQ155" s="39"/>
      <c r="PBR155" s="29"/>
      <c r="PBS155" s="40"/>
      <c r="PBT155" s="40"/>
      <c r="PBU155" s="40"/>
      <c r="PBV155" s="41"/>
      <c r="PBW155" s="41"/>
      <c r="PBX155" s="41"/>
      <c r="PBY155" s="41"/>
      <c r="PBZ155" s="42"/>
      <c r="PCA155" s="29"/>
      <c r="PCB155" s="29"/>
      <c r="PCC155" s="29"/>
      <c r="PCD155" s="29"/>
      <c r="PCE155" s="29"/>
      <c r="PCF155" s="38" t="s">
        <v>160</v>
      </c>
      <c r="PCG155" s="39"/>
      <c r="PCH155" s="29"/>
      <c r="PCI155" s="40"/>
      <c r="PCJ155" s="40"/>
      <c r="PCK155" s="40"/>
      <c r="PCL155" s="41"/>
      <c r="PCM155" s="41"/>
      <c r="PCN155" s="41"/>
      <c r="PCO155" s="41"/>
      <c r="PCP155" s="42"/>
      <c r="PCQ155" s="29"/>
      <c r="PCR155" s="29"/>
      <c r="PCS155" s="29"/>
      <c r="PCT155" s="29"/>
      <c r="PCU155" s="29"/>
      <c r="PCV155" s="38" t="s">
        <v>160</v>
      </c>
      <c r="PCW155" s="39"/>
      <c r="PCX155" s="29"/>
      <c r="PCY155" s="40"/>
      <c r="PCZ155" s="40"/>
      <c r="PDA155" s="40"/>
      <c r="PDB155" s="41"/>
      <c r="PDC155" s="41"/>
      <c r="PDD155" s="41"/>
      <c r="PDE155" s="41"/>
      <c r="PDF155" s="42"/>
      <c r="PDG155" s="29"/>
      <c r="PDH155" s="29"/>
      <c r="PDI155" s="29"/>
      <c r="PDJ155" s="29"/>
      <c r="PDK155" s="29"/>
      <c r="PDL155" s="38" t="s">
        <v>160</v>
      </c>
      <c r="PDM155" s="39"/>
      <c r="PDN155" s="29"/>
      <c r="PDO155" s="40"/>
      <c r="PDP155" s="40"/>
      <c r="PDQ155" s="40"/>
      <c r="PDR155" s="41"/>
      <c r="PDS155" s="41"/>
      <c r="PDT155" s="41"/>
      <c r="PDU155" s="41"/>
      <c r="PDV155" s="42"/>
      <c r="PDW155" s="29"/>
      <c r="PDX155" s="29"/>
      <c r="PDY155" s="29"/>
      <c r="PDZ155" s="29"/>
      <c r="PEA155" s="29"/>
      <c r="PEB155" s="38" t="s">
        <v>160</v>
      </c>
      <c r="PEC155" s="39"/>
      <c r="PED155" s="29"/>
      <c r="PEE155" s="40"/>
      <c r="PEF155" s="40"/>
      <c r="PEG155" s="40"/>
      <c r="PEH155" s="41"/>
      <c r="PEI155" s="41"/>
      <c r="PEJ155" s="41"/>
      <c r="PEK155" s="41"/>
      <c r="PEL155" s="42"/>
      <c r="PEM155" s="29"/>
      <c r="PEN155" s="29"/>
      <c r="PEO155" s="29"/>
      <c r="PEP155" s="29"/>
      <c r="PEQ155" s="29"/>
      <c r="PER155" s="38" t="s">
        <v>160</v>
      </c>
      <c r="PES155" s="39"/>
      <c r="PET155" s="29"/>
      <c r="PEU155" s="40"/>
      <c r="PEV155" s="40"/>
      <c r="PEW155" s="40"/>
      <c r="PEX155" s="41"/>
      <c r="PEY155" s="41"/>
      <c r="PEZ155" s="41"/>
      <c r="PFA155" s="41"/>
      <c r="PFB155" s="42"/>
      <c r="PFC155" s="29"/>
      <c r="PFD155" s="29"/>
      <c r="PFE155" s="29"/>
      <c r="PFF155" s="29"/>
      <c r="PFG155" s="29"/>
      <c r="PFH155" s="38" t="s">
        <v>160</v>
      </c>
      <c r="PFI155" s="39"/>
      <c r="PFJ155" s="29"/>
      <c r="PFK155" s="40"/>
      <c r="PFL155" s="40"/>
      <c r="PFM155" s="40"/>
      <c r="PFN155" s="41"/>
      <c r="PFO155" s="41"/>
      <c r="PFP155" s="41"/>
      <c r="PFQ155" s="41"/>
      <c r="PFR155" s="42"/>
      <c r="PFS155" s="29"/>
      <c r="PFT155" s="29"/>
      <c r="PFU155" s="29"/>
      <c r="PFV155" s="29"/>
      <c r="PFW155" s="29"/>
      <c r="PFX155" s="38" t="s">
        <v>160</v>
      </c>
      <c r="PFY155" s="39"/>
      <c r="PFZ155" s="29"/>
      <c r="PGA155" s="40"/>
      <c r="PGB155" s="40"/>
      <c r="PGC155" s="40"/>
      <c r="PGD155" s="41"/>
      <c r="PGE155" s="41"/>
      <c r="PGF155" s="41"/>
      <c r="PGG155" s="41"/>
      <c r="PGH155" s="42"/>
      <c r="PGI155" s="29"/>
      <c r="PGJ155" s="29"/>
      <c r="PGK155" s="29"/>
      <c r="PGL155" s="29"/>
      <c r="PGM155" s="29"/>
      <c r="PGN155" s="38" t="s">
        <v>160</v>
      </c>
      <c r="PGO155" s="39"/>
      <c r="PGP155" s="29"/>
      <c r="PGQ155" s="40"/>
      <c r="PGR155" s="40"/>
      <c r="PGS155" s="40"/>
      <c r="PGT155" s="41"/>
      <c r="PGU155" s="41"/>
      <c r="PGV155" s="41"/>
      <c r="PGW155" s="41"/>
      <c r="PGX155" s="42"/>
      <c r="PGY155" s="29"/>
      <c r="PGZ155" s="29"/>
      <c r="PHA155" s="29"/>
      <c r="PHB155" s="29"/>
      <c r="PHC155" s="29"/>
      <c r="PHD155" s="38" t="s">
        <v>160</v>
      </c>
      <c r="PHE155" s="39"/>
      <c r="PHF155" s="29"/>
      <c r="PHG155" s="40"/>
      <c r="PHH155" s="40"/>
      <c r="PHI155" s="40"/>
      <c r="PHJ155" s="41"/>
      <c r="PHK155" s="41"/>
      <c r="PHL155" s="41"/>
      <c r="PHM155" s="41"/>
      <c r="PHN155" s="42"/>
      <c r="PHO155" s="29"/>
      <c r="PHP155" s="29"/>
      <c r="PHQ155" s="29"/>
      <c r="PHR155" s="29"/>
      <c r="PHS155" s="29"/>
      <c r="PHT155" s="38" t="s">
        <v>160</v>
      </c>
      <c r="PHU155" s="39"/>
      <c r="PHV155" s="29"/>
      <c r="PHW155" s="40"/>
      <c r="PHX155" s="40"/>
      <c r="PHY155" s="40"/>
      <c r="PHZ155" s="41"/>
      <c r="PIA155" s="41"/>
      <c r="PIB155" s="41"/>
      <c r="PIC155" s="41"/>
      <c r="PID155" s="42"/>
      <c r="PIE155" s="29"/>
      <c r="PIF155" s="29"/>
      <c r="PIG155" s="29"/>
      <c r="PIH155" s="29"/>
      <c r="PII155" s="29"/>
      <c r="PIJ155" s="38" t="s">
        <v>160</v>
      </c>
      <c r="PIK155" s="39"/>
      <c r="PIL155" s="29"/>
      <c r="PIM155" s="40"/>
      <c r="PIN155" s="40"/>
      <c r="PIO155" s="40"/>
      <c r="PIP155" s="41"/>
      <c r="PIQ155" s="41"/>
      <c r="PIR155" s="41"/>
      <c r="PIS155" s="41"/>
      <c r="PIT155" s="42"/>
      <c r="PIU155" s="29"/>
      <c r="PIV155" s="29"/>
      <c r="PIW155" s="29"/>
      <c r="PIX155" s="29"/>
      <c r="PIY155" s="29"/>
      <c r="PIZ155" s="38" t="s">
        <v>160</v>
      </c>
      <c r="PJA155" s="39"/>
      <c r="PJB155" s="29"/>
      <c r="PJC155" s="40"/>
      <c r="PJD155" s="40"/>
      <c r="PJE155" s="40"/>
      <c r="PJF155" s="41"/>
      <c r="PJG155" s="41"/>
      <c r="PJH155" s="41"/>
      <c r="PJI155" s="41"/>
      <c r="PJJ155" s="42"/>
      <c r="PJK155" s="29"/>
      <c r="PJL155" s="29"/>
      <c r="PJM155" s="29"/>
      <c r="PJN155" s="29"/>
      <c r="PJO155" s="29"/>
      <c r="PJP155" s="38" t="s">
        <v>160</v>
      </c>
      <c r="PJQ155" s="39"/>
      <c r="PJR155" s="29"/>
      <c r="PJS155" s="40"/>
      <c r="PJT155" s="40"/>
      <c r="PJU155" s="40"/>
      <c r="PJV155" s="41"/>
      <c r="PJW155" s="41"/>
      <c r="PJX155" s="41"/>
      <c r="PJY155" s="41"/>
      <c r="PJZ155" s="42"/>
      <c r="PKA155" s="29"/>
      <c r="PKB155" s="29"/>
      <c r="PKC155" s="29"/>
      <c r="PKD155" s="29"/>
      <c r="PKE155" s="29"/>
      <c r="PKF155" s="38" t="s">
        <v>160</v>
      </c>
      <c r="PKG155" s="39"/>
      <c r="PKH155" s="29"/>
      <c r="PKI155" s="40"/>
      <c r="PKJ155" s="40"/>
      <c r="PKK155" s="40"/>
      <c r="PKL155" s="41"/>
      <c r="PKM155" s="41"/>
      <c r="PKN155" s="41"/>
      <c r="PKO155" s="41"/>
      <c r="PKP155" s="42"/>
      <c r="PKQ155" s="29"/>
      <c r="PKR155" s="29"/>
      <c r="PKS155" s="29"/>
      <c r="PKT155" s="29"/>
      <c r="PKU155" s="29"/>
      <c r="PKV155" s="38" t="s">
        <v>160</v>
      </c>
      <c r="PKW155" s="39"/>
      <c r="PKX155" s="29"/>
      <c r="PKY155" s="40"/>
      <c r="PKZ155" s="40"/>
      <c r="PLA155" s="40"/>
      <c r="PLB155" s="41"/>
      <c r="PLC155" s="41"/>
      <c r="PLD155" s="41"/>
      <c r="PLE155" s="41"/>
      <c r="PLF155" s="42"/>
      <c r="PLG155" s="29"/>
      <c r="PLH155" s="29"/>
      <c r="PLI155" s="29"/>
      <c r="PLJ155" s="29"/>
      <c r="PLK155" s="29"/>
      <c r="PLL155" s="38" t="s">
        <v>160</v>
      </c>
      <c r="PLM155" s="39"/>
      <c r="PLN155" s="29"/>
      <c r="PLO155" s="40"/>
      <c r="PLP155" s="40"/>
      <c r="PLQ155" s="40"/>
      <c r="PLR155" s="41"/>
      <c r="PLS155" s="41"/>
      <c r="PLT155" s="41"/>
      <c r="PLU155" s="41"/>
      <c r="PLV155" s="42"/>
      <c r="PLW155" s="29"/>
      <c r="PLX155" s="29"/>
      <c r="PLY155" s="29"/>
      <c r="PLZ155" s="29"/>
      <c r="PMA155" s="29"/>
      <c r="PMB155" s="38" t="s">
        <v>160</v>
      </c>
      <c r="PMC155" s="39"/>
      <c r="PMD155" s="29"/>
      <c r="PME155" s="40"/>
      <c r="PMF155" s="40"/>
      <c r="PMG155" s="40"/>
      <c r="PMH155" s="41"/>
      <c r="PMI155" s="41"/>
      <c r="PMJ155" s="41"/>
      <c r="PMK155" s="41"/>
      <c r="PML155" s="42"/>
      <c r="PMM155" s="29"/>
      <c r="PMN155" s="29"/>
      <c r="PMO155" s="29"/>
      <c r="PMP155" s="29"/>
      <c r="PMQ155" s="29"/>
      <c r="PMR155" s="38" t="s">
        <v>160</v>
      </c>
      <c r="PMS155" s="39"/>
      <c r="PMT155" s="29"/>
      <c r="PMU155" s="40"/>
      <c r="PMV155" s="40"/>
      <c r="PMW155" s="40"/>
      <c r="PMX155" s="41"/>
      <c r="PMY155" s="41"/>
      <c r="PMZ155" s="41"/>
      <c r="PNA155" s="41"/>
      <c r="PNB155" s="42"/>
      <c r="PNC155" s="29"/>
      <c r="PND155" s="29"/>
      <c r="PNE155" s="29"/>
      <c r="PNF155" s="29"/>
      <c r="PNG155" s="29"/>
      <c r="PNH155" s="38" t="s">
        <v>160</v>
      </c>
      <c r="PNI155" s="39"/>
      <c r="PNJ155" s="29"/>
      <c r="PNK155" s="40"/>
      <c r="PNL155" s="40"/>
      <c r="PNM155" s="40"/>
      <c r="PNN155" s="41"/>
      <c r="PNO155" s="41"/>
      <c r="PNP155" s="41"/>
      <c r="PNQ155" s="41"/>
      <c r="PNR155" s="42"/>
      <c r="PNS155" s="29"/>
      <c r="PNT155" s="29"/>
      <c r="PNU155" s="29"/>
      <c r="PNV155" s="29"/>
      <c r="PNW155" s="29"/>
      <c r="PNX155" s="38" t="s">
        <v>160</v>
      </c>
      <c r="PNY155" s="39"/>
      <c r="PNZ155" s="29"/>
      <c r="POA155" s="40"/>
      <c r="POB155" s="40"/>
      <c r="POC155" s="40"/>
      <c r="POD155" s="41"/>
      <c r="POE155" s="41"/>
      <c r="POF155" s="41"/>
      <c r="POG155" s="41"/>
      <c r="POH155" s="42"/>
      <c r="POI155" s="29"/>
      <c r="POJ155" s="29"/>
      <c r="POK155" s="29"/>
      <c r="POL155" s="29"/>
      <c r="POM155" s="29"/>
      <c r="PON155" s="38" t="s">
        <v>160</v>
      </c>
      <c r="POO155" s="39"/>
      <c r="POP155" s="29"/>
      <c r="POQ155" s="40"/>
      <c r="POR155" s="40"/>
      <c r="POS155" s="40"/>
      <c r="POT155" s="41"/>
      <c r="POU155" s="41"/>
      <c r="POV155" s="41"/>
      <c r="POW155" s="41"/>
      <c r="POX155" s="42"/>
      <c r="POY155" s="29"/>
      <c r="POZ155" s="29"/>
      <c r="PPA155" s="29"/>
      <c r="PPB155" s="29"/>
      <c r="PPC155" s="29"/>
      <c r="PPD155" s="38" t="s">
        <v>160</v>
      </c>
      <c r="PPE155" s="39"/>
      <c r="PPF155" s="29"/>
      <c r="PPG155" s="40"/>
      <c r="PPH155" s="40"/>
      <c r="PPI155" s="40"/>
      <c r="PPJ155" s="41"/>
      <c r="PPK155" s="41"/>
      <c r="PPL155" s="41"/>
      <c r="PPM155" s="41"/>
      <c r="PPN155" s="42"/>
      <c r="PPO155" s="29"/>
      <c r="PPP155" s="29"/>
      <c r="PPQ155" s="29"/>
      <c r="PPR155" s="29"/>
      <c r="PPS155" s="29"/>
      <c r="PPT155" s="38" t="s">
        <v>160</v>
      </c>
      <c r="PPU155" s="39"/>
      <c r="PPV155" s="29"/>
      <c r="PPW155" s="40"/>
      <c r="PPX155" s="40"/>
      <c r="PPY155" s="40"/>
      <c r="PPZ155" s="41"/>
      <c r="PQA155" s="41"/>
      <c r="PQB155" s="41"/>
      <c r="PQC155" s="41"/>
      <c r="PQD155" s="42"/>
      <c r="PQE155" s="29"/>
      <c r="PQF155" s="29"/>
      <c r="PQG155" s="29"/>
      <c r="PQH155" s="29"/>
      <c r="PQI155" s="29"/>
      <c r="PQJ155" s="38" t="s">
        <v>160</v>
      </c>
      <c r="PQK155" s="39"/>
      <c r="PQL155" s="29"/>
      <c r="PQM155" s="40"/>
      <c r="PQN155" s="40"/>
      <c r="PQO155" s="40"/>
      <c r="PQP155" s="41"/>
      <c r="PQQ155" s="41"/>
      <c r="PQR155" s="41"/>
      <c r="PQS155" s="41"/>
      <c r="PQT155" s="42"/>
      <c r="PQU155" s="29"/>
      <c r="PQV155" s="29"/>
      <c r="PQW155" s="29"/>
      <c r="PQX155" s="29"/>
      <c r="PQY155" s="29"/>
      <c r="PQZ155" s="38" t="s">
        <v>160</v>
      </c>
      <c r="PRA155" s="39"/>
      <c r="PRB155" s="29"/>
      <c r="PRC155" s="40"/>
      <c r="PRD155" s="40"/>
      <c r="PRE155" s="40"/>
      <c r="PRF155" s="41"/>
      <c r="PRG155" s="41"/>
      <c r="PRH155" s="41"/>
      <c r="PRI155" s="41"/>
      <c r="PRJ155" s="42"/>
      <c r="PRK155" s="29"/>
      <c r="PRL155" s="29"/>
      <c r="PRM155" s="29"/>
      <c r="PRN155" s="29"/>
      <c r="PRO155" s="29"/>
      <c r="PRP155" s="38" t="s">
        <v>160</v>
      </c>
      <c r="PRQ155" s="39"/>
      <c r="PRR155" s="29"/>
      <c r="PRS155" s="40"/>
      <c r="PRT155" s="40"/>
      <c r="PRU155" s="40"/>
      <c r="PRV155" s="41"/>
      <c r="PRW155" s="41"/>
      <c r="PRX155" s="41"/>
      <c r="PRY155" s="41"/>
      <c r="PRZ155" s="42"/>
      <c r="PSA155" s="29"/>
      <c r="PSB155" s="29"/>
      <c r="PSC155" s="29"/>
      <c r="PSD155" s="29"/>
      <c r="PSE155" s="29"/>
      <c r="PSF155" s="38" t="s">
        <v>160</v>
      </c>
      <c r="PSG155" s="39"/>
      <c r="PSH155" s="29"/>
      <c r="PSI155" s="40"/>
      <c r="PSJ155" s="40"/>
      <c r="PSK155" s="40"/>
      <c r="PSL155" s="41"/>
      <c r="PSM155" s="41"/>
      <c r="PSN155" s="41"/>
      <c r="PSO155" s="41"/>
      <c r="PSP155" s="42"/>
      <c r="PSQ155" s="29"/>
      <c r="PSR155" s="29"/>
      <c r="PSS155" s="29"/>
      <c r="PST155" s="29"/>
      <c r="PSU155" s="29"/>
      <c r="PSV155" s="38" t="s">
        <v>160</v>
      </c>
      <c r="PSW155" s="39"/>
      <c r="PSX155" s="29"/>
      <c r="PSY155" s="40"/>
      <c r="PSZ155" s="40"/>
      <c r="PTA155" s="40"/>
      <c r="PTB155" s="41"/>
      <c r="PTC155" s="41"/>
      <c r="PTD155" s="41"/>
      <c r="PTE155" s="41"/>
      <c r="PTF155" s="42"/>
      <c r="PTG155" s="29"/>
      <c r="PTH155" s="29"/>
      <c r="PTI155" s="29"/>
      <c r="PTJ155" s="29"/>
      <c r="PTK155" s="29"/>
      <c r="PTL155" s="38" t="s">
        <v>160</v>
      </c>
      <c r="PTM155" s="39"/>
      <c r="PTN155" s="29"/>
      <c r="PTO155" s="40"/>
      <c r="PTP155" s="40"/>
      <c r="PTQ155" s="40"/>
      <c r="PTR155" s="41"/>
      <c r="PTS155" s="41"/>
      <c r="PTT155" s="41"/>
      <c r="PTU155" s="41"/>
      <c r="PTV155" s="42"/>
      <c r="PTW155" s="29"/>
      <c r="PTX155" s="29"/>
      <c r="PTY155" s="29"/>
      <c r="PTZ155" s="29"/>
      <c r="PUA155" s="29"/>
      <c r="PUB155" s="38" t="s">
        <v>160</v>
      </c>
      <c r="PUC155" s="39"/>
      <c r="PUD155" s="29"/>
      <c r="PUE155" s="40"/>
      <c r="PUF155" s="40"/>
      <c r="PUG155" s="40"/>
      <c r="PUH155" s="41"/>
      <c r="PUI155" s="41"/>
      <c r="PUJ155" s="41"/>
      <c r="PUK155" s="41"/>
      <c r="PUL155" s="42"/>
      <c r="PUM155" s="29"/>
      <c r="PUN155" s="29"/>
      <c r="PUO155" s="29"/>
      <c r="PUP155" s="29"/>
      <c r="PUQ155" s="29"/>
      <c r="PUR155" s="38" t="s">
        <v>160</v>
      </c>
      <c r="PUS155" s="39"/>
      <c r="PUT155" s="29"/>
      <c r="PUU155" s="40"/>
      <c r="PUV155" s="40"/>
      <c r="PUW155" s="40"/>
      <c r="PUX155" s="41"/>
      <c r="PUY155" s="41"/>
      <c r="PUZ155" s="41"/>
      <c r="PVA155" s="41"/>
      <c r="PVB155" s="42"/>
      <c r="PVC155" s="29"/>
      <c r="PVD155" s="29"/>
      <c r="PVE155" s="29"/>
      <c r="PVF155" s="29"/>
      <c r="PVG155" s="29"/>
      <c r="PVH155" s="38" t="s">
        <v>160</v>
      </c>
      <c r="PVI155" s="39"/>
      <c r="PVJ155" s="29"/>
      <c r="PVK155" s="40"/>
      <c r="PVL155" s="40"/>
      <c r="PVM155" s="40"/>
      <c r="PVN155" s="41"/>
      <c r="PVO155" s="41"/>
      <c r="PVP155" s="41"/>
      <c r="PVQ155" s="41"/>
      <c r="PVR155" s="42"/>
      <c r="PVS155" s="29"/>
      <c r="PVT155" s="29"/>
      <c r="PVU155" s="29"/>
      <c r="PVV155" s="29"/>
      <c r="PVW155" s="29"/>
      <c r="PVX155" s="38" t="s">
        <v>160</v>
      </c>
      <c r="PVY155" s="39"/>
      <c r="PVZ155" s="29"/>
      <c r="PWA155" s="40"/>
      <c r="PWB155" s="40"/>
      <c r="PWC155" s="40"/>
      <c r="PWD155" s="41"/>
      <c r="PWE155" s="41"/>
      <c r="PWF155" s="41"/>
      <c r="PWG155" s="41"/>
      <c r="PWH155" s="42"/>
      <c r="PWI155" s="29"/>
      <c r="PWJ155" s="29"/>
      <c r="PWK155" s="29"/>
      <c r="PWL155" s="29"/>
      <c r="PWM155" s="29"/>
      <c r="PWN155" s="38" t="s">
        <v>160</v>
      </c>
      <c r="PWO155" s="39"/>
      <c r="PWP155" s="29"/>
      <c r="PWQ155" s="40"/>
      <c r="PWR155" s="40"/>
      <c r="PWS155" s="40"/>
      <c r="PWT155" s="41"/>
      <c r="PWU155" s="41"/>
      <c r="PWV155" s="41"/>
      <c r="PWW155" s="41"/>
      <c r="PWX155" s="42"/>
      <c r="PWY155" s="29"/>
      <c r="PWZ155" s="29"/>
      <c r="PXA155" s="29"/>
      <c r="PXB155" s="29"/>
      <c r="PXC155" s="29"/>
      <c r="PXD155" s="38" t="s">
        <v>160</v>
      </c>
      <c r="PXE155" s="39"/>
      <c r="PXF155" s="29"/>
      <c r="PXG155" s="40"/>
      <c r="PXH155" s="40"/>
      <c r="PXI155" s="40"/>
      <c r="PXJ155" s="41"/>
      <c r="PXK155" s="41"/>
      <c r="PXL155" s="41"/>
      <c r="PXM155" s="41"/>
      <c r="PXN155" s="42"/>
      <c r="PXO155" s="29"/>
      <c r="PXP155" s="29"/>
      <c r="PXQ155" s="29"/>
      <c r="PXR155" s="29"/>
      <c r="PXS155" s="29"/>
      <c r="PXT155" s="38" t="s">
        <v>160</v>
      </c>
      <c r="PXU155" s="39"/>
      <c r="PXV155" s="29"/>
      <c r="PXW155" s="40"/>
      <c r="PXX155" s="40"/>
      <c r="PXY155" s="40"/>
      <c r="PXZ155" s="41"/>
      <c r="PYA155" s="41"/>
      <c r="PYB155" s="41"/>
      <c r="PYC155" s="41"/>
      <c r="PYD155" s="42"/>
      <c r="PYE155" s="29"/>
      <c r="PYF155" s="29"/>
      <c r="PYG155" s="29"/>
      <c r="PYH155" s="29"/>
      <c r="PYI155" s="29"/>
      <c r="PYJ155" s="38" t="s">
        <v>160</v>
      </c>
      <c r="PYK155" s="39"/>
      <c r="PYL155" s="29"/>
      <c r="PYM155" s="40"/>
      <c r="PYN155" s="40"/>
      <c r="PYO155" s="40"/>
      <c r="PYP155" s="41"/>
      <c r="PYQ155" s="41"/>
      <c r="PYR155" s="41"/>
      <c r="PYS155" s="41"/>
      <c r="PYT155" s="42"/>
      <c r="PYU155" s="29"/>
      <c r="PYV155" s="29"/>
      <c r="PYW155" s="29"/>
      <c r="PYX155" s="29"/>
      <c r="PYY155" s="29"/>
      <c r="PYZ155" s="38" t="s">
        <v>160</v>
      </c>
      <c r="PZA155" s="39"/>
      <c r="PZB155" s="29"/>
      <c r="PZC155" s="40"/>
      <c r="PZD155" s="40"/>
      <c r="PZE155" s="40"/>
      <c r="PZF155" s="41"/>
      <c r="PZG155" s="41"/>
      <c r="PZH155" s="41"/>
      <c r="PZI155" s="41"/>
      <c r="PZJ155" s="42"/>
      <c r="PZK155" s="29"/>
      <c r="PZL155" s="29"/>
      <c r="PZM155" s="29"/>
      <c r="PZN155" s="29"/>
      <c r="PZO155" s="29"/>
      <c r="PZP155" s="38" t="s">
        <v>160</v>
      </c>
      <c r="PZQ155" s="39"/>
      <c r="PZR155" s="29"/>
      <c r="PZS155" s="40"/>
      <c r="PZT155" s="40"/>
      <c r="PZU155" s="40"/>
      <c r="PZV155" s="41"/>
      <c r="PZW155" s="41"/>
      <c r="PZX155" s="41"/>
      <c r="PZY155" s="41"/>
      <c r="PZZ155" s="42"/>
      <c r="QAA155" s="29"/>
      <c r="QAB155" s="29"/>
      <c r="QAC155" s="29"/>
      <c r="QAD155" s="29"/>
      <c r="QAE155" s="29"/>
      <c r="QAF155" s="38" t="s">
        <v>160</v>
      </c>
      <c r="QAG155" s="39"/>
      <c r="QAH155" s="29"/>
      <c r="QAI155" s="40"/>
      <c r="QAJ155" s="40"/>
      <c r="QAK155" s="40"/>
      <c r="QAL155" s="41"/>
      <c r="QAM155" s="41"/>
      <c r="QAN155" s="41"/>
      <c r="QAO155" s="41"/>
      <c r="QAP155" s="42"/>
      <c r="QAQ155" s="29"/>
      <c r="QAR155" s="29"/>
      <c r="QAS155" s="29"/>
      <c r="QAT155" s="29"/>
      <c r="QAU155" s="29"/>
      <c r="QAV155" s="38" t="s">
        <v>160</v>
      </c>
      <c r="QAW155" s="39"/>
      <c r="QAX155" s="29"/>
      <c r="QAY155" s="40"/>
      <c r="QAZ155" s="40"/>
      <c r="QBA155" s="40"/>
      <c r="QBB155" s="41"/>
      <c r="QBC155" s="41"/>
      <c r="QBD155" s="41"/>
      <c r="QBE155" s="41"/>
      <c r="QBF155" s="42"/>
      <c r="QBG155" s="29"/>
      <c r="QBH155" s="29"/>
      <c r="QBI155" s="29"/>
      <c r="QBJ155" s="29"/>
      <c r="QBK155" s="29"/>
      <c r="QBL155" s="38" t="s">
        <v>160</v>
      </c>
      <c r="QBM155" s="39"/>
      <c r="QBN155" s="29"/>
      <c r="QBO155" s="40"/>
      <c r="QBP155" s="40"/>
      <c r="QBQ155" s="40"/>
      <c r="QBR155" s="41"/>
      <c r="QBS155" s="41"/>
      <c r="QBT155" s="41"/>
      <c r="QBU155" s="41"/>
      <c r="QBV155" s="42"/>
      <c r="QBW155" s="29"/>
      <c r="QBX155" s="29"/>
      <c r="QBY155" s="29"/>
      <c r="QBZ155" s="29"/>
      <c r="QCA155" s="29"/>
      <c r="QCB155" s="38" t="s">
        <v>160</v>
      </c>
      <c r="QCC155" s="39"/>
      <c r="QCD155" s="29"/>
      <c r="QCE155" s="40"/>
      <c r="QCF155" s="40"/>
      <c r="QCG155" s="40"/>
      <c r="QCH155" s="41"/>
      <c r="QCI155" s="41"/>
      <c r="QCJ155" s="41"/>
      <c r="QCK155" s="41"/>
      <c r="QCL155" s="42"/>
      <c r="QCM155" s="29"/>
      <c r="QCN155" s="29"/>
      <c r="QCO155" s="29"/>
      <c r="QCP155" s="29"/>
      <c r="QCQ155" s="29"/>
      <c r="QCR155" s="38" t="s">
        <v>160</v>
      </c>
      <c r="QCS155" s="39"/>
      <c r="QCT155" s="29"/>
      <c r="QCU155" s="40"/>
      <c r="QCV155" s="40"/>
      <c r="QCW155" s="40"/>
      <c r="QCX155" s="41"/>
      <c r="QCY155" s="41"/>
      <c r="QCZ155" s="41"/>
      <c r="QDA155" s="41"/>
      <c r="QDB155" s="42"/>
      <c r="QDC155" s="29"/>
      <c r="QDD155" s="29"/>
      <c r="QDE155" s="29"/>
      <c r="QDF155" s="29"/>
      <c r="QDG155" s="29"/>
      <c r="QDH155" s="38" t="s">
        <v>160</v>
      </c>
      <c r="QDI155" s="39"/>
      <c r="QDJ155" s="29"/>
      <c r="QDK155" s="40"/>
      <c r="QDL155" s="40"/>
      <c r="QDM155" s="40"/>
      <c r="QDN155" s="41"/>
      <c r="QDO155" s="41"/>
      <c r="QDP155" s="41"/>
      <c r="QDQ155" s="41"/>
      <c r="QDR155" s="42"/>
      <c r="QDS155" s="29"/>
      <c r="QDT155" s="29"/>
      <c r="QDU155" s="29"/>
      <c r="QDV155" s="29"/>
      <c r="QDW155" s="29"/>
      <c r="QDX155" s="38" t="s">
        <v>160</v>
      </c>
      <c r="QDY155" s="39"/>
      <c r="QDZ155" s="29"/>
      <c r="QEA155" s="40"/>
      <c r="QEB155" s="40"/>
      <c r="QEC155" s="40"/>
      <c r="QED155" s="41"/>
      <c r="QEE155" s="41"/>
      <c r="QEF155" s="41"/>
      <c r="QEG155" s="41"/>
      <c r="QEH155" s="42"/>
      <c r="QEI155" s="29"/>
      <c r="QEJ155" s="29"/>
      <c r="QEK155" s="29"/>
      <c r="QEL155" s="29"/>
      <c r="QEM155" s="29"/>
      <c r="QEN155" s="38" t="s">
        <v>160</v>
      </c>
      <c r="QEO155" s="39"/>
      <c r="QEP155" s="29"/>
      <c r="QEQ155" s="40"/>
      <c r="QER155" s="40"/>
      <c r="QES155" s="40"/>
      <c r="QET155" s="41"/>
      <c r="QEU155" s="41"/>
      <c r="QEV155" s="41"/>
      <c r="QEW155" s="41"/>
      <c r="QEX155" s="42"/>
      <c r="QEY155" s="29"/>
      <c r="QEZ155" s="29"/>
      <c r="QFA155" s="29"/>
      <c r="QFB155" s="29"/>
      <c r="QFC155" s="29"/>
      <c r="QFD155" s="38" t="s">
        <v>160</v>
      </c>
      <c r="QFE155" s="39"/>
      <c r="QFF155" s="29"/>
      <c r="QFG155" s="40"/>
      <c r="QFH155" s="40"/>
      <c r="QFI155" s="40"/>
      <c r="QFJ155" s="41"/>
      <c r="QFK155" s="41"/>
      <c r="QFL155" s="41"/>
      <c r="QFM155" s="41"/>
      <c r="QFN155" s="42"/>
      <c r="QFO155" s="29"/>
      <c r="QFP155" s="29"/>
      <c r="QFQ155" s="29"/>
      <c r="QFR155" s="29"/>
      <c r="QFS155" s="29"/>
      <c r="QFT155" s="38" t="s">
        <v>160</v>
      </c>
      <c r="QFU155" s="39"/>
      <c r="QFV155" s="29"/>
      <c r="QFW155" s="40"/>
      <c r="QFX155" s="40"/>
      <c r="QFY155" s="40"/>
      <c r="QFZ155" s="41"/>
      <c r="QGA155" s="41"/>
      <c r="QGB155" s="41"/>
      <c r="QGC155" s="41"/>
      <c r="QGD155" s="42"/>
      <c r="QGE155" s="29"/>
      <c r="QGF155" s="29"/>
      <c r="QGG155" s="29"/>
      <c r="QGH155" s="29"/>
      <c r="QGI155" s="29"/>
      <c r="QGJ155" s="38" t="s">
        <v>160</v>
      </c>
      <c r="QGK155" s="39"/>
      <c r="QGL155" s="29"/>
      <c r="QGM155" s="40"/>
      <c r="QGN155" s="40"/>
      <c r="QGO155" s="40"/>
      <c r="QGP155" s="41"/>
      <c r="QGQ155" s="41"/>
      <c r="QGR155" s="41"/>
      <c r="QGS155" s="41"/>
      <c r="QGT155" s="42"/>
      <c r="QGU155" s="29"/>
      <c r="QGV155" s="29"/>
      <c r="QGW155" s="29"/>
      <c r="QGX155" s="29"/>
      <c r="QGY155" s="29"/>
      <c r="QGZ155" s="38" t="s">
        <v>160</v>
      </c>
      <c r="QHA155" s="39"/>
      <c r="QHB155" s="29"/>
      <c r="QHC155" s="40"/>
      <c r="QHD155" s="40"/>
      <c r="QHE155" s="40"/>
      <c r="QHF155" s="41"/>
      <c r="QHG155" s="41"/>
      <c r="QHH155" s="41"/>
      <c r="QHI155" s="41"/>
      <c r="QHJ155" s="42"/>
      <c r="QHK155" s="29"/>
      <c r="QHL155" s="29"/>
      <c r="QHM155" s="29"/>
      <c r="QHN155" s="29"/>
      <c r="QHO155" s="29"/>
      <c r="QHP155" s="38" t="s">
        <v>160</v>
      </c>
      <c r="QHQ155" s="39"/>
      <c r="QHR155" s="29"/>
      <c r="QHS155" s="40"/>
      <c r="QHT155" s="40"/>
      <c r="QHU155" s="40"/>
      <c r="QHV155" s="41"/>
      <c r="QHW155" s="41"/>
      <c r="QHX155" s="41"/>
      <c r="QHY155" s="41"/>
      <c r="QHZ155" s="42"/>
      <c r="QIA155" s="29"/>
      <c r="QIB155" s="29"/>
      <c r="QIC155" s="29"/>
      <c r="QID155" s="29"/>
      <c r="QIE155" s="29"/>
      <c r="QIF155" s="38" t="s">
        <v>160</v>
      </c>
      <c r="QIG155" s="39"/>
      <c r="QIH155" s="29"/>
      <c r="QII155" s="40"/>
      <c r="QIJ155" s="40"/>
      <c r="QIK155" s="40"/>
      <c r="QIL155" s="41"/>
      <c r="QIM155" s="41"/>
      <c r="QIN155" s="41"/>
      <c r="QIO155" s="41"/>
      <c r="QIP155" s="42"/>
      <c r="QIQ155" s="29"/>
      <c r="QIR155" s="29"/>
      <c r="QIS155" s="29"/>
      <c r="QIT155" s="29"/>
      <c r="QIU155" s="29"/>
      <c r="QIV155" s="38" t="s">
        <v>160</v>
      </c>
      <c r="QIW155" s="39"/>
      <c r="QIX155" s="29"/>
      <c r="QIY155" s="40"/>
      <c r="QIZ155" s="40"/>
      <c r="QJA155" s="40"/>
      <c r="QJB155" s="41"/>
      <c r="QJC155" s="41"/>
      <c r="QJD155" s="41"/>
      <c r="QJE155" s="41"/>
      <c r="QJF155" s="42"/>
      <c r="QJG155" s="29"/>
      <c r="QJH155" s="29"/>
      <c r="QJI155" s="29"/>
      <c r="QJJ155" s="29"/>
      <c r="QJK155" s="29"/>
      <c r="QJL155" s="38" t="s">
        <v>160</v>
      </c>
      <c r="QJM155" s="39"/>
      <c r="QJN155" s="29"/>
      <c r="QJO155" s="40"/>
      <c r="QJP155" s="40"/>
      <c r="QJQ155" s="40"/>
      <c r="QJR155" s="41"/>
      <c r="QJS155" s="41"/>
      <c r="QJT155" s="41"/>
      <c r="QJU155" s="41"/>
      <c r="QJV155" s="42"/>
      <c r="QJW155" s="29"/>
      <c r="QJX155" s="29"/>
      <c r="QJY155" s="29"/>
      <c r="QJZ155" s="29"/>
      <c r="QKA155" s="29"/>
      <c r="QKB155" s="38" t="s">
        <v>160</v>
      </c>
      <c r="QKC155" s="39"/>
      <c r="QKD155" s="29"/>
      <c r="QKE155" s="40"/>
      <c r="QKF155" s="40"/>
      <c r="QKG155" s="40"/>
      <c r="QKH155" s="41"/>
      <c r="QKI155" s="41"/>
      <c r="QKJ155" s="41"/>
      <c r="QKK155" s="41"/>
      <c r="QKL155" s="42"/>
      <c r="QKM155" s="29"/>
      <c r="QKN155" s="29"/>
      <c r="QKO155" s="29"/>
      <c r="QKP155" s="29"/>
      <c r="QKQ155" s="29"/>
      <c r="QKR155" s="38" t="s">
        <v>160</v>
      </c>
      <c r="QKS155" s="39"/>
      <c r="QKT155" s="29"/>
      <c r="QKU155" s="40"/>
      <c r="QKV155" s="40"/>
      <c r="QKW155" s="40"/>
      <c r="QKX155" s="41"/>
      <c r="QKY155" s="41"/>
      <c r="QKZ155" s="41"/>
      <c r="QLA155" s="41"/>
      <c r="QLB155" s="42"/>
      <c r="QLC155" s="29"/>
      <c r="QLD155" s="29"/>
      <c r="QLE155" s="29"/>
      <c r="QLF155" s="29"/>
      <c r="QLG155" s="29"/>
      <c r="QLH155" s="38" t="s">
        <v>160</v>
      </c>
      <c r="QLI155" s="39"/>
      <c r="QLJ155" s="29"/>
      <c r="QLK155" s="40"/>
      <c r="QLL155" s="40"/>
      <c r="QLM155" s="40"/>
      <c r="QLN155" s="41"/>
      <c r="QLO155" s="41"/>
      <c r="QLP155" s="41"/>
      <c r="QLQ155" s="41"/>
      <c r="QLR155" s="42"/>
      <c r="QLS155" s="29"/>
      <c r="QLT155" s="29"/>
      <c r="QLU155" s="29"/>
      <c r="QLV155" s="29"/>
      <c r="QLW155" s="29"/>
      <c r="QLX155" s="38" t="s">
        <v>160</v>
      </c>
      <c r="QLY155" s="39"/>
      <c r="QLZ155" s="29"/>
      <c r="QMA155" s="40"/>
      <c r="QMB155" s="40"/>
      <c r="QMC155" s="40"/>
      <c r="QMD155" s="41"/>
      <c r="QME155" s="41"/>
      <c r="QMF155" s="41"/>
      <c r="QMG155" s="41"/>
      <c r="QMH155" s="42"/>
      <c r="QMI155" s="29"/>
      <c r="QMJ155" s="29"/>
      <c r="QMK155" s="29"/>
      <c r="QML155" s="29"/>
      <c r="QMM155" s="29"/>
      <c r="QMN155" s="38" t="s">
        <v>160</v>
      </c>
      <c r="QMO155" s="39"/>
      <c r="QMP155" s="29"/>
      <c r="QMQ155" s="40"/>
      <c r="QMR155" s="40"/>
      <c r="QMS155" s="40"/>
      <c r="QMT155" s="41"/>
      <c r="QMU155" s="41"/>
      <c r="QMV155" s="41"/>
      <c r="QMW155" s="41"/>
      <c r="QMX155" s="42"/>
      <c r="QMY155" s="29"/>
      <c r="QMZ155" s="29"/>
      <c r="QNA155" s="29"/>
      <c r="QNB155" s="29"/>
      <c r="QNC155" s="29"/>
      <c r="QND155" s="38" t="s">
        <v>160</v>
      </c>
      <c r="QNE155" s="39"/>
      <c r="QNF155" s="29"/>
      <c r="QNG155" s="40"/>
      <c r="QNH155" s="40"/>
      <c r="QNI155" s="40"/>
      <c r="QNJ155" s="41"/>
      <c r="QNK155" s="41"/>
      <c r="QNL155" s="41"/>
      <c r="QNM155" s="41"/>
      <c r="QNN155" s="42"/>
      <c r="QNO155" s="29"/>
      <c r="QNP155" s="29"/>
      <c r="QNQ155" s="29"/>
      <c r="QNR155" s="29"/>
      <c r="QNS155" s="29"/>
      <c r="QNT155" s="38" t="s">
        <v>160</v>
      </c>
      <c r="QNU155" s="39"/>
      <c r="QNV155" s="29"/>
      <c r="QNW155" s="40"/>
      <c r="QNX155" s="40"/>
      <c r="QNY155" s="40"/>
      <c r="QNZ155" s="41"/>
      <c r="QOA155" s="41"/>
      <c r="QOB155" s="41"/>
      <c r="QOC155" s="41"/>
      <c r="QOD155" s="42"/>
      <c r="QOE155" s="29"/>
      <c r="QOF155" s="29"/>
      <c r="QOG155" s="29"/>
      <c r="QOH155" s="29"/>
      <c r="QOI155" s="29"/>
      <c r="QOJ155" s="38" t="s">
        <v>160</v>
      </c>
      <c r="QOK155" s="39"/>
      <c r="QOL155" s="29"/>
      <c r="QOM155" s="40"/>
      <c r="QON155" s="40"/>
      <c r="QOO155" s="40"/>
      <c r="QOP155" s="41"/>
      <c r="QOQ155" s="41"/>
      <c r="QOR155" s="41"/>
      <c r="QOS155" s="41"/>
      <c r="QOT155" s="42"/>
      <c r="QOU155" s="29"/>
      <c r="QOV155" s="29"/>
      <c r="QOW155" s="29"/>
      <c r="QOX155" s="29"/>
      <c r="QOY155" s="29"/>
      <c r="QOZ155" s="38" t="s">
        <v>160</v>
      </c>
      <c r="QPA155" s="39"/>
      <c r="QPB155" s="29"/>
      <c r="QPC155" s="40"/>
      <c r="QPD155" s="40"/>
      <c r="QPE155" s="40"/>
      <c r="QPF155" s="41"/>
      <c r="QPG155" s="41"/>
      <c r="QPH155" s="41"/>
      <c r="QPI155" s="41"/>
      <c r="QPJ155" s="42"/>
      <c r="QPK155" s="29"/>
      <c r="QPL155" s="29"/>
      <c r="QPM155" s="29"/>
      <c r="QPN155" s="29"/>
      <c r="QPO155" s="29"/>
      <c r="QPP155" s="38" t="s">
        <v>160</v>
      </c>
      <c r="QPQ155" s="39"/>
      <c r="QPR155" s="29"/>
      <c r="QPS155" s="40"/>
      <c r="QPT155" s="40"/>
      <c r="QPU155" s="40"/>
      <c r="QPV155" s="41"/>
      <c r="QPW155" s="41"/>
      <c r="QPX155" s="41"/>
      <c r="QPY155" s="41"/>
      <c r="QPZ155" s="42"/>
      <c r="QQA155" s="29"/>
      <c r="QQB155" s="29"/>
      <c r="QQC155" s="29"/>
      <c r="QQD155" s="29"/>
      <c r="QQE155" s="29"/>
      <c r="QQF155" s="38" t="s">
        <v>160</v>
      </c>
      <c r="QQG155" s="39"/>
      <c r="QQH155" s="29"/>
      <c r="QQI155" s="40"/>
      <c r="QQJ155" s="40"/>
      <c r="QQK155" s="40"/>
      <c r="QQL155" s="41"/>
      <c r="QQM155" s="41"/>
      <c r="QQN155" s="41"/>
      <c r="QQO155" s="41"/>
      <c r="QQP155" s="42"/>
      <c r="QQQ155" s="29"/>
      <c r="QQR155" s="29"/>
      <c r="QQS155" s="29"/>
      <c r="QQT155" s="29"/>
      <c r="QQU155" s="29"/>
      <c r="QQV155" s="38" t="s">
        <v>160</v>
      </c>
      <c r="QQW155" s="39"/>
      <c r="QQX155" s="29"/>
      <c r="QQY155" s="40"/>
      <c r="QQZ155" s="40"/>
      <c r="QRA155" s="40"/>
      <c r="QRB155" s="41"/>
      <c r="QRC155" s="41"/>
      <c r="QRD155" s="41"/>
      <c r="QRE155" s="41"/>
      <c r="QRF155" s="42"/>
      <c r="QRG155" s="29"/>
      <c r="QRH155" s="29"/>
      <c r="QRI155" s="29"/>
      <c r="QRJ155" s="29"/>
      <c r="QRK155" s="29"/>
      <c r="QRL155" s="38" t="s">
        <v>160</v>
      </c>
      <c r="QRM155" s="39"/>
      <c r="QRN155" s="29"/>
      <c r="QRO155" s="40"/>
      <c r="QRP155" s="40"/>
      <c r="QRQ155" s="40"/>
      <c r="QRR155" s="41"/>
      <c r="QRS155" s="41"/>
      <c r="QRT155" s="41"/>
      <c r="QRU155" s="41"/>
      <c r="QRV155" s="42"/>
      <c r="QRW155" s="29"/>
      <c r="QRX155" s="29"/>
      <c r="QRY155" s="29"/>
      <c r="QRZ155" s="29"/>
      <c r="QSA155" s="29"/>
      <c r="QSB155" s="38" t="s">
        <v>160</v>
      </c>
      <c r="QSC155" s="39"/>
      <c r="QSD155" s="29"/>
      <c r="QSE155" s="40"/>
      <c r="QSF155" s="40"/>
      <c r="QSG155" s="40"/>
      <c r="QSH155" s="41"/>
      <c r="QSI155" s="41"/>
      <c r="QSJ155" s="41"/>
      <c r="QSK155" s="41"/>
      <c r="QSL155" s="42"/>
      <c r="QSM155" s="29"/>
      <c r="QSN155" s="29"/>
      <c r="QSO155" s="29"/>
      <c r="QSP155" s="29"/>
      <c r="QSQ155" s="29"/>
      <c r="QSR155" s="38" t="s">
        <v>160</v>
      </c>
      <c r="QSS155" s="39"/>
      <c r="QST155" s="29"/>
      <c r="QSU155" s="40"/>
      <c r="QSV155" s="40"/>
      <c r="QSW155" s="40"/>
      <c r="QSX155" s="41"/>
      <c r="QSY155" s="41"/>
      <c r="QSZ155" s="41"/>
      <c r="QTA155" s="41"/>
      <c r="QTB155" s="42"/>
      <c r="QTC155" s="29"/>
      <c r="QTD155" s="29"/>
      <c r="QTE155" s="29"/>
      <c r="QTF155" s="29"/>
      <c r="QTG155" s="29"/>
      <c r="QTH155" s="38" t="s">
        <v>160</v>
      </c>
      <c r="QTI155" s="39"/>
      <c r="QTJ155" s="29"/>
      <c r="QTK155" s="40"/>
      <c r="QTL155" s="40"/>
      <c r="QTM155" s="40"/>
      <c r="QTN155" s="41"/>
      <c r="QTO155" s="41"/>
      <c r="QTP155" s="41"/>
      <c r="QTQ155" s="41"/>
      <c r="QTR155" s="42"/>
      <c r="QTS155" s="29"/>
      <c r="QTT155" s="29"/>
      <c r="QTU155" s="29"/>
      <c r="QTV155" s="29"/>
      <c r="QTW155" s="29"/>
      <c r="QTX155" s="38" t="s">
        <v>160</v>
      </c>
      <c r="QTY155" s="39"/>
      <c r="QTZ155" s="29"/>
      <c r="QUA155" s="40"/>
      <c r="QUB155" s="40"/>
      <c r="QUC155" s="40"/>
      <c r="QUD155" s="41"/>
      <c r="QUE155" s="41"/>
      <c r="QUF155" s="41"/>
      <c r="QUG155" s="41"/>
      <c r="QUH155" s="42"/>
      <c r="QUI155" s="29"/>
      <c r="QUJ155" s="29"/>
      <c r="QUK155" s="29"/>
      <c r="QUL155" s="29"/>
      <c r="QUM155" s="29"/>
      <c r="QUN155" s="38" t="s">
        <v>160</v>
      </c>
      <c r="QUO155" s="39"/>
      <c r="QUP155" s="29"/>
      <c r="QUQ155" s="40"/>
      <c r="QUR155" s="40"/>
      <c r="QUS155" s="40"/>
      <c r="QUT155" s="41"/>
      <c r="QUU155" s="41"/>
      <c r="QUV155" s="41"/>
      <c r="QUW155" s="41"/>
      <c r="QUX155" s="42"/>
      <c r="QUY155" s="29"/>
      <c r="QUZ155" s="29"/>
      <c r="QVA155" s="29"/>
      <c r="QVB155" s="29"/>
      <c r="QVC155" s="29"/>
      <c r="QVD155" s="38" t="s">
        <v>160</v>
      </c>
      <c r="QVE155" s="39"/>
      <c r="QVF155" s="29"/>
      <c r="QVG155" s="40"/>
      <c r="QVH155" s="40"/>
      <c r="QVI155" s="40"/>
      <c r="QVJ155" s="41"/>
      <c r="QVK155" s="41"/>
      <c r="QVL155" s="41"/>
      <c r="QVM155" s="41"/>
      <c r="QVN155" s="42"/>
      <c r="QVO155" s="29"/>
      <c r="QVP155" s="29"/>
      <c r="QVQ155" s="29"/>
      <c r="QVR155" s="29"/>
      <c r="QVS155" s="29"/>
      <c r="QVT155" s="38" t="s">
        <v>160</v>
      </c>
      <c r="QVU155" s="39"/>
      <c r="QVV155" s="29"/>
      <c r="QVW155" s="40"/>
      <c r="QVX155" s="40"/>
      <c r="QVY155" s="40"/>
      <c r="QVZ155" s="41"/>
      <c r="QWA155" s="41"/>
      <c r="QWB155" s="41"/>
      <c r="QWC155" s="41"/>
      <c r="QWD155" s="42"/>
      <c r="QWE155" s="29"/>
      <c r="QWF155" s="29"/>
      <c r="QWG155" s="29"/>
      <c r="QWH155" s="29"/>
      <c r="QWI155" s="29"/>
      <c r="QWJ155" s="38" t="s">
        <v>160</v>
      </c>
      <c r="QWK155" s="39"/>
      <c r="QWL155" s="29"/>
      <c r="QWM155" s="40"/>
      <c r="QWN155" s="40"/>
      <c r="QWO155" s="40"/>
      <c r="QWP155" s="41"/>
      <c r="QWQ155" s="41"/>
      <c r="QWR155" s="41"/>
      <c r="QWS155" s="41"/>
      <c r="QWT155" s="42"/>
      <c r="QWU155" s="29"/>
      <c r="QWV155" s="29"/>
      <c r="QWW155" s="29"/>
      <c r="QWX155" s="29"/>
      <c r="QWY155" s="29"/>
      <c r="QWZ155" s="38" t="s">
        <v>160</v>
      </c>
      <c r="QXA155" s="39"/>
      <c r="QXB155" s="29"/>
      <c r="QXC155" s="40"/>
      <c r="QXD155" s="40"/>
      <c r="QXE155" s="40"/>
      <c r="QXF155" s="41"/>
      <c r="QXG155" s="41"/>
      <c r="QXH155" s="41"/>
      <c r="QXI155" s="41"/>
      <c r="QXJ155" s="42"/>
      <c r="QXK155" s="29"/>
      <c r="QXL155" s="29"/>
      <c r="QXM155" s="29"/>
      <c r="QXN155" s="29"/>
      <c r="QXO155" s="29"/>
      <c r="QXP155" s="38" t="s">
        <v>160</v>
      </c>
      <c r="QXQ155" s="39"/>
      <c r="QXR155" s="29"/>
      <c r="QXS155" s="40"/>
      <c r="QXT155" s="40"/>
      <c r="QXU155" s="40"/>
      <c r="QXV155" s="41"/>
      <c r="QXW155" s="41"/>
      <c r="QXX155" s="41"/>
      <c r="QXY155" s="41"/>
      <c r="QXZ155" s="42"/>
      <c r="QYA155" s="29"/>
      <c r="QYB155" s="29"/>
      <c r="QYC155" s="29"/>
      <c r="QYD155" s="29"/>
      <c r="QYE155" s="29"/>
      <c r="QYF155" s="38" t="s">
        <v>160</v>
      </c>
      <c r="QYG155" s="39"/>
      <c r="QYH155" s="29"/>
      <c r="QYI155" s="40"/>
      <c r="QYJ155" s="40"/>
      <c r="QYK155" s="40"/>
      <c r="QYL155" s="41"/>
      <c r="QYM155" s="41"/>
      <c r="QYN155" s="41"/>
      <c r="QYO155" s="41"/>
      <c r="QYP155" s="42"/>
      <c r="QYQ155" s="29"/>
      <c r="QYR155" s="29"/>
      <c r="QYS155" s="29"/>
      <c r="QYT155" s="29"/>
      <c r="QYU155" s="29"/>
      <c r="QYV155" s="38" t="s">
        <v>160</v>
      </c>
      <c r="QYW155" s="39"/>
      <c r="QYX155" s="29"/>
      <c r="QYY155" s="40"/>
      <c r="QYZ155" s="40"/>
      <c r="QZA155" s="40"/>
      <c r="QZB155" s="41"/>
      <c r="QZC155" s="41"/>
      <c r="QZD155" s="41"/>
      <c r="QZE155" s="41"/>
      <c r="QZF155" s="42"/>
      <c r="QZG155" s="29"/>
      <c r="QZH155" s="29"/>
      <c r="QZI155" s="29"/>
      <c r="QZJ155" s="29"/>
      <c r="QZK155" s="29"/>
      <c r="QZL155" s="38" t="s">
        <v>160</v>
      </c>
      <c r="QZM155" s="39"/>
      <c r="QZN155" s="29"/>
      <c r="QZO155" s="40"/>
      <c r="QZP155" s="40"/>
      <c r="QZQ155" s="40"/>
      <c r="QZR155" s="41"/>
      <c r="QZS155" s="41"/>
      <c r="QZT155" s="41"/>
      <c r="QZU155" s="41"/>
      <c r="QZV155" s="42"/>
      <c r="QZW155" s="29"/>
      <c r="QZX155" s="29"/>
      <c r="QZY155" s="29"/>
      <c r="QZZ155" s="29"/>
      <c r="RAA155" s="29"/>
      <c r="RAB155" s="38" t="s">
        <v>160</v>
      </c>
      <c r="RAC155" s="39"/>
      <c r="RAD155" s="29"/>
      <c r="RAE155" s="40"/>
      <c r="RAF155" s="40"/>
      <c r="RAG155" s="40"/>
      <c r="RAH155" s="41"/>
      <c r="RAI155" s="41"/>
      <c r="RAJ155" s="41"/>
      <c r="RAK155" s="41"/>
      <c r="RAL155" s="42"/>
      <c r="RAM155" s="29"/>
      <c r="RAN155" s="29"/>
      <c r="RAO155" s="29"/>
      <c r="RAP155" s="29"/>
      <c r="RAQ155" s="29"/>
      <c r="RAR155" s="38" t="s">
        <v>160</v>
      </c>
      <c r="RAS155" s="39"/>
      <c r="RAT155" s="29"/>
      <c r="RAU155" s="40"/>
      <c r="RAV155" s="40"/>
      <c r="RAW155" s="40"/>
      <c r="RAX155" s="41"/>
      <c r="RAY155" s="41"/>
      <c r="RAZ155" s="41"/>
      <c r="RBA155" s="41"/>
      <c r="RBB155" s="42"/>
      <c r="RBC155" s="29"/>
      <c r="RBD155" s="29"/>
      <c r="RBE155" s="29"/>
      <c r="RBF155" s="29"/>
      <c r="RBG155" s="29"/>
      <c r="RBH155" s="38" t="s">
        <v>160</v>
      </c>
      <c r="RBI155" s="39"/>
      <c r="RBJ155" s="29"/>
      <c r="RBK155" s="40"/>
      <c r="RBL155" s="40"/>
      <c r="RBM155" s="40"/>
      <c r="RBN155" s="41"/>
      <c r="RBO155" s="41"/>
      <c r="RBP155" s="41"/>
      <c r="RBQ155" s="41"/>
      <c r="RBR155" s="42"/>
      <c r="RBS155" s="29"/>
      <c r="RBT155" s="29"/>
      <c r="RBU155" s="29"/>
      <c r="RBV155" s="29"/>
      <c r="RBW155" s="29"/>
      <c r="RBX155" s="38" t="s">
        <v>160</v>
      </c>
      <c r="RBY155" s="39"/>
      <c r="RBZ155" s="29"/>
      <c r="RCA155" s="40"/>
      <c r="RCB155" s="40"/>
      <c r="RCC155" s="40"/>
      <c r="RCD155" s="41"/>
      <c r="RCE155" s="41"/>
      <c r="RCF155" s="41"/>
      <c r="RCG155" s="41"/>
      <c r="RCH155" s="42"/>
      <c r="RCI155" s="29"/>
      <c r="RCJ155" s="29"/>
      <c r="RCK155" s="29"/>
      <c r="RCL155" s="29"/>
      <c r="RCM155" s="29"/>
      <c r="RCN155" s="38" t="s">
        <v>160</v>
      </c>
      <c r="RCO155" s="39"/>
      <c r="RCP155" s="29"/>
      <c r="RCQ155" s="40"/>
      <c r="RCR155" s="40"/>
      <c r="RCS155" s="40"/>
      <c r="RCT155" s="41"/>
      <c r="RCU155" s="41"/>
      <c r="RCV155" s="41"/>
      <c r="RCW155" s="41"/>
      <c r="RCX155" s="42"/>
      <c r="RCY155" s="29"/>
      <c r="RCZ155" s="29"/>
      <c r="RDA155" s="29"/>
      <c r="RDB155" s="29"/>
      <c r="RDC155" s="29"/>
      <c r="RDD155" s="38" t="s">
        <v>160</v>
      </c>
      <c r="RDE155" s="39"/>
      <c r="RDF155" s="29"/>
      <c r="RDG155" s="40"/>
      <c r="RDH155" s="40"/>
      <c r="RDI155" s="40"/>
      <c r="RDJ155" s="41"/>
      <c r="RDK155" s="41"/>
      <c r="RDL155" s="41"/>
      <c r="RDM155" s="41"/>
      <c r="RDN155" s="42"/>
      <c r="RDO155" s="29"/>
      <c r="RDP155" s="29"/>
      <c r="RDQ155" s="29"/>
      <c r="RDR155" s="29"/>
      <c r="RDS155" s="29"/>
      <c r="RDT155" s="38" t="s">
        <v>160</v>
      </c>
      <c r="RDU155" s="39"/>
      <c r="RDV155" s="29"/>
      <c r="RDW155" s="40"/>
      <c r="RDX155" s="40"/>
      <c r="RDY155" s="40"/>
      <c r="RDZ155" s="41"/>
      <c r="REA155" s="41"/>
      <c r="REB155" s="41"/>
      <c r="REC155" s="41"/>
      <c r="RED155" s="42"/>
      <c r="REE155" s="29"/>
      <c r="REF155" s="29"/>
      <c r="REG155" s="29"/>
      <c r="REH155" s="29"/>
      <c r="REI155" s="29"/>
      <c r="REJ155" s="38" t="s">
        <v>160</v>
      </c>
      <c r="REK155" s="39"/>
      <c r="REL155" s="29"/>
      <c r="REM155" s="40"/>
      <c r="REN155" s="40"/>
      <c r="REO155" s="40"/>
      <c r="REP155" s="41"/>
      <c r="REQ155" s="41"/>
      <c r="RER155" s="41"/>
      <c r="RES155" s="41"/>
      <c r="RET155" s="42"/>
      <c r="REU155" s="29"/>
      <c r="REV155" s="29"/>
      <c r="REW155" s="29"/>
      <c r="REX155" s="29"/>
      <c r="REY155" s="29"/>
      <c r="REZ155" s="38" t="s">
        <v>160</v>
      </c>
      <c r="RFA155" s="39"/>
      <c r="RFB155" s="29"/>
      <c r="RFC155" s="40"/>
      <c r="RFD155" s="40"/>
      <c r="RFE155" s="40"/>
      <c r="RFF155" s="41"/>
      <c r="RFG155" s="41"/>
      <c r="RFH155" s="41"/>
      <c r="RFI155" s="41"/>
      <c r="RFJ155" s="42"/>
      <c r="RFK155" s="29"/>
      <c r="RFL155" s="29"/>
      <c r="RFM155" s="29"/>
      <c r="RFN155" s="29"/>
      <c r="RFO155" s="29"/>
      <c r="RFP155" s="38" t="s">
        <v>160</v>
      </c>
      <c r="RFQ155" s="39"/>
      <c r="RFR155" s="29"/>
      <c r="RFS155" s="40"/>
      <c r="RFT155" s="40"/>
      <c r="RFU155" s="40"/>
      <c r="RFV155" s="41"/>
      <c r="RFW155" s="41"/>
      <c r="RFX155" s="41"/>
      <c r="RFY155" s="41"/>
      <c r="RFZ155" s="42"/>
      <c r="RGA155" s="29"/>
      <c r="RGB155" s="29"/>
      <c r="RGC155" s="29"/>
      <c r="RGD155" s="29"/>
      <c r="RGE155" s="29"/>
      <c r="RGF155" s="38" t="s">
        <v>160</v>
      </c>
      <c r="RGG155" s="39"/>
      <c r="RGH155" s="29"/>
      <c r="RGI155" s="40"/>
      <c r="RGJ155" s="40"/>
      <c r="RGK155" s="40"/>
      <c r="RGL155" s="41"/>
      <c r="RGM155" s="41"/>
      <c r="RGN155" s="41"/>
      <c r="RGO155" s="41"/>
      <c r="RGP155" s="42"/>
      <c r="RGQ155" s="29"/>
      <c r="RGR155" s="29"/>
      <c r="RGS155" s="29"/>
      <c r="RGT155" s="29"/>
      <c r="RGU155" s="29"/>
      <c r="RGV155" s="38" t="s">
        <v>160</v>
      </c>
      <c r="RGW155" s="39"/>
      <c r="RGX155" s="29"/>
      <c r="RGY155" s="40"/>
      <c r="RGZ155" s="40"/>
      <c r="RHA155" s="40"/>
      <c r="RHB155" s="41"/>
      <c r="RHC155" s="41"/>
      <c r="RHD155" s="41"/>
      <c r="RHE155" s="41"/>
      <c r="RHF155" s="42"/>
      <c r="RHG155" s="29"/>
      <c r="RHH155" s="29"/>
      <c r="RHI155" s="29"/>
      <c r="RHJ155" s="29"/>
      <c r="RHK155" s="29"/>
      <c r="RHL155" s="38" t="s">
        <v>160</v>
      </c>
      <c r="RHM155" s="39"/>
      <c r="RHN155" s="29"/>
      <c r="RHO155" s="40"/>
      <c r="RHP155" s="40"/>
      <c r="RHQ155" s="40"/>
      <c r="RHR155" s="41"/>
      <c r="RHS155" s="41"/>
      <c r="RHT155" s="41"/>
      <c r="RHU155" s="41"/>
      <c r="RHV155" s="42"/>
      <c r="RHW155" s="29"/>
      <c r="RHX155" s="29"/>
      <c r="RHY155" s="29"/>
      <c r="RHZ155" s="29"/>
      <c r="RIA155" s="29"/>
      <c r="RIB155" s="38" t="s">
        <v>160</v>
      </c>
      <c r="RIC155" s="39"/>
      <c r="RID155" s="29"/>
      <c r="RIE155" s="40"/>
      <c r="RIF155" s="40"/>
      <c r="RIG155" s="40"/>
      <c r="RIH155" s="41"/>
      <c r="RII155" s="41"/>
      <c r="RIJ155" s="41"/>
      <c r="RIK155" s="41"/>
      <c r="RIL155" s="42"/>
      <c r="RIM155" s="29"/>
      <c r="RIN155" s="29"/>
      <c r="RIO155" s="29"/>
      <c r="RIP155" s="29"/>
      <c r="RIQ155" s="29"/>
      <c r="RIR155" s="38" t="s">
        <v>160</v>
      </c>
      <c r="RIS155" s="39"/>
      <c r="RIT155" s="29"/>
      <c r="RIU155" s="40"/>
      <c r="RIV155" s="40"/>
      <c r="RIW155" s="40"/>
      <c r="RIX155" s="41"/>
      <c r="RIY155" s="41"/>
      <c r="RIZ155" s="41"/>
      <c r="RJA155" s="41"/>
      <c r="RJB155" s="42"/>
      <c r="RJC155" s="29"/>
      <c r="RJD155" s="29"/>
      <c r="RJE155" s="29"/>
      <c r="RJF155" s="29"/>
      <c r="RJG155" s="29"/>
      <c r="RJH155" s="38" t="s">
        <v>160</v>
      </c>
      <c r="RJI155" s="39"/>
      <c r="RJJ155" s="29"/>
      <c r="RJK155" s="40"/>
      <c r="RJL155" s="40"/>
      <c r="RJM155" s="40"/>
      <c r="RJN155" s="41"/>
      <c r="RJO155" s="41"/>
      <c r="RJP155" s="41"/>
      <c r="RJQ155" s="41"/>
      <c r="RJR155" s="42"/>
      <c r="RJS155" s="29"/>
      <c r="RJT155" s="29"/>
      <c r="RJU155" s="29"/>
      <c r="RJV155" s="29"/>
      <c r="RJW155" s="29"/>
      <c r="RJX155" s="38" t="s">
        <v>160</v>
      </c>
      <c r="RJY155" s="39"/>
      <c r="RJZ155" s="29"/>
      <c r="RKA155" s="40"/>
      <c r="RKB155" s="40"/>
      <c r="RKC155" s="40"/>
      <c r="RKD155" s="41"/>
      <c r="RKE155" s="41"/>
      <c r="RKF155" s="41"/>
      <c r="RKG155" s="41"/>
      <c r="RKH155" s="42"/>
      <c r="RKI155" s="29"/>
      <c r="RKJ155" s="29"/>
      <c r="RKK155" s="29"/>
      <c r="RKL155" s="29"/>
      <c r="RKM155" s="29"/>
      <c r="RKN155" s="38" t="s">
        <v>160</v>
      </c>
      <c r="RKO155" s="39"/>
      <c r="RKP155" s="29"/>
      <c r="RKQ155" s="40"/>
      <c r="RKR155" s="40"/>
      <c r="RKS155" s="40"/>
      <c r="RKT155" s="41"/>
      <c r="RKU155" s="41"/>
      <c r="RKV155" s="41"/>
      <c r="RKW155" s="41"/>
      <c r="RKX155" s="42"/>
      <c r="RKY155" s="29"/>
      <c r="RKZ155" s="29"/>
      <c r="RLA155" s="29"/>
      <c r="RLB155" s="29"/>
      <c r="RLC155" s="29"/>
      <c r="RLD155" s="38" t="s">
        <v>160</v>
      </c>
      <c r="RLE155" s="39"/>
      <c r="RLF155" s="29"/>
      <c r="RLG155" s="40"/>
      <c r="RLH155" s="40"/>
      <c r="RLI155" s="40"/>
      <c r="RLJ155" s="41"/>
      <c r="RLK155" s="41"/>
      <c r="RLL155" s="41"/>
      <c r="RLM155" s="41"/>
      <c r="RLN155" s="42"/>
      <c r="RLO155" s="29"/>
      <c r="RLP155" s="29"/>
      <c r="RLQ155" s="29"/>
      <c r="RLR155" s="29"/>
      <c r="RLS155" s="29"/>
      <c r="RLT155" s="38" t="s">
        <v>160</v>
      </c>
      <c r="RLU155" s="39"/>
      <c r="RLV155" s="29"/>
      <c r="RLW155" s="40"/>
      <c r="RLX155" s="40"/>
      <c r="RLY155" s="40"/>
      <c r="RLZ155" s="41"/>
      <c r="RMA155" s="41"/>
      <c r="RMB155" s="41"/>
      <c r="RMC155" s="41"/>
      <c r="RMD155" s="42"/>
      <c r="RME155" s="29"/>
      <c r="RMF155" s="29"/>
      <c r="RMG155" s="29"/>
      <c r="RMH155" s="29"/>
      <c r="RMI155" s="29"/>
      <c r="RMJ155" s="38" t="s">
        <v>160</v>
      </c>
      <c r="RMK155" s="39"/>
      <c r="RML155" s="29"/>
      <c r="RMM155" s="40"/>
      <c r="RMN155" s="40"/>
      <c r="RMO155" s="40"/>
      <c r="RMP155" s="41"/>
      <c r="RMQ155" s="41"/>
      <c r="RMR155" s="41"/>
      <c r="RMS155" s="41"/>
      <c r="RMT155" s="42"/>
      <c r="RMU155" s="29"/>
      <c r="RMV155" s="29"/>
      <c r="RMW155" s="29"/>
      <c r="RMX155" s="29"/>
      <c r="RMY155" s="29"/>
      <c r="RMZ155" s="38" t="s">
        <v>160</v>
      </c>
      <c r="RNA155" s="39"/>
      <c r="RNB155" s="29"/>
      <c r="RNC155" s="40"/>
      <c r="RND155" s="40"/>
      <c r="RNE155" s="40"/>
      <c r="RNF155" s="41"/>
      <c r="RNG155" s="41"/>
      <c r="RNH155" s="41"/>
      <c r="RNI155" s="41"/>
      <c r="RNJ155" s="42"/>
      <c r="RNK155" s="29"/>
      <c r="RNL155" s="29"/>
      <c r="RNM155" s="29"/>
      <c r="RNN155" s="29"/>
      <c r="RNO155" s="29"/>
      <c r="RNP155" s="38" t="s">
        <v>160</v>
      </c>
      <c r="RNQ155" s="39"/>
      <c r="RNR155" s="29"/>
      <c r="RNS155" s="40"/>
      <c r="RNT155" s="40"/>
      <c r="RNU155" s="40"/>
      <c r="RNV155" s="41"/>
      <c r="RNW155" s="41"/>
      <c r="RNX155" s="41"/>
      <c r="RNY155" s="41"/>
      <c r="RNZ155" s="42"/>
      <c r="ROA155" s="29"/>
      <c r="ROB155" s="29"/>
      <c r="ROC155" s="29"/>
      <c r="ROD155" s="29"/>
      <c r="ROE155" s="29"/>
      <c r="ROF155" s="38" t="s">
        <v>160</v>
      </c>
      <c r="ROG155" s="39"/>
      <c r="ROH155" s="29"/>
      <c r="ROI155" s="40"/>
      <c r="ROJ155" s="40"/>
      <c r="ROK155" s="40"/>
      <c r="ROL155" s="41"/>
      <c r="ROM155" s="41"/>
      <c r="RON155" s="41"/>
      <c r="ROO155" s="41"/>
      <c r="ROP155" s="42"/>
      <c r="ROQ155" s="29"/>
      <c r="ROR155" s="29"/>
      <c r="ROS155" s="29"/>
      <c r="ROT155" s="29"/>
      <c r="ROU155" s="29"/>
      <c r="ROV155" s="38" t="s">
        <v>160</v>
      </c>
      <c r="ROW155" s="39"/>
      <c r="ROX155" s="29"/>
      <c r="ROY155" s="40"/>
      <c r="ROZ155" s="40"/>
      <c r="RPA155" s="40"/>
      <c r="RPB155" s="41"/>
      <c r="RPC155" s="41"/>
      <c r="RPD155" s="41"/>
      <c r="RPE155" s="41"/>
      <c r="RPF155" s="42"/>
      <c r="RPG155" s="29"/>
      <c r="RPH155" s="29"/>
      <c r="RPI155" s="29"/>
      <c r="RPJ155" s="29"/>
      <c r="RPK155" s="29"/>
      <c r="RPL155" s="38" t="s">
        <v>160</v>
      </c>
      <c r="RPM155" s="39"/>
      <c r="RPN155" s="29"/>
      <c r="RPO155" s="40"/>
      <c r="RPP155" s="40"/>
      <c r="RPQ155" s="40"/>
      <c r="RPR155" s="41"/>
      <c r="RPS155" s="41"/>
      <c r="RPT155" s="41"/>
      <c r="RPU155" s="41"/>
      <c r="RPV155" s="42"/>
      <c r="RPW155" s="29"/>
      <c r="RPX155" s="29"/>
      <c r="RPY155" s="29"/>
      <c r="RPZ155" s="29"/>
      <c r="RQA155" s="29"/>
      <c r="RQB155" s="38" t="s">
        <v>160</v>
      </c>
      <c r="RQC155" s="39"/>
      <c r="RQD155" s="29"/>
      <c r="RQE155" s="40"/>
      <c r="RQF155" s="40"/>
      <c r="RQG155" s="40"/>
      <c r="RQH155" s="41"/>
      <c r="RQI155" s="41"/>
      <c r="RQJ155" s="41"/>
      <c r="RQK155" s="41"/>
      <c r="RQL155" s="42"/>
      <c r="RQM155" s="29"/>
      <c r="RQN155" s="29"/>
      <c r="RQO155" s="29"/>
      <c r="RQP155" s="29"/>
      <c r="RQQ155" s="29"/>
      <c r="RQR155" s="38" t="s">
        <v>160</v>
      </c>
      <c r="RQS155" s="39"/>
      <c r="RQT155" s="29"/>
      <c r="RQU155" s="40"/>
      <c r="RQV155" s="40"/>
      <c r="RQW155" s="40"/>
      <c r="RQX155" s="41"/>
      <c r="RQY155" s="41"/>
      <c r="RQZ155" s="41"/>
      <c r="RRA155" s="41"/>
      <c r="RRB155" s="42"/>
      <c r="RRC155" s="29"/>
      <c r="RRD155" s="29"/>
      <c r="RRE155" s="29"/>
      <c r="RRF155" s="29"/>
      <c r="RRG155" s="29"/>
      <c r="RRH155" s="38" t="s">
        <v>160</v>
      </c>
      <c r="RRI155" s="39"/>
      <c r="RRJ155" s="29"/>
      <c r="RRK155" s="40"/>
      <c r="RRL155" s="40"/>
      <c r="RRM155" s="40"/>
      <c r="RRN155" s="41"/>
      <c r="RRO155" s="41"/>
      <c r="RRP155" s="41"/>
      <c r="RRQ155" s="41"/>
      <c r="RRR155" s="42"/>
      <c r="RRS155" s="29"/>
      <c r="RRT155" s="29"/>
      <c r="RRU155" s="29"/>
      <c r="RRV155" s="29"/>
      <c r="RRW155" s="29"/>
      <c r="RRX155" s="38" t="s">
        <v>160</v>
      </c>
      <c r="RRY155" s="39"/>
      <c r="RRZ155" s="29"/>
      <c r="RSA155" s="40"/>
      <c r="RSB155" s="40"/>
      <c r="RSC155" s="40"/>
      <c r="RSD155" s="41"/>
      <c r="RSE155" s="41"/>
      <c r="RSF155" s="41"/>
      <c r="RSG155" s="41"/>
      <c r="RSH155" s="42"/>
      <c r="RSI155" s="29"/>
      <c r="RSJ155" s="29"/>
      <c r="RSK155" s="29"/>
      <c r="RSL155" s="29"/>
      <c r="RSM155" s="29"/>
      <c r="RSN155" s="38" t="s">
        <v>160</v>
      </c>
      <c r="RSO155" s="39"/>
      <c r="RSP155" s="29"/>
      <c r="RSQ155" s="40"/>
      <c r="RSR155" s="40"/>
      <c r="RSS155" s="40"/>
      <c r="RST155" s="41"/>
      <c r="RSU155" s="41"/>
      <c r="RSV155" s="41"/>
      <c r="RSW155" s="41"/>
      <c r="RSX155" s="42"/>
      <c r="RSY155" s="29"/>
      <c r="RSZ155" s="29"/>
      <c r="RTA155" s="29"/>
      <c r="RTB155" s="29"/>
      <c r="RTC155" s="29"/>
      <c r="RTD155" s="38" t="s">
        <v>160</v>
      </c>
      <c r="RTE155" s="39"/>
      <c r="RTF155" s="29"/>
      <c r="RTG155" s="40"/>
      <c r="RTH155" s="40"/>
      <c r="RTI155" s="40"/>
      <c r="RTJ155" s="41"/>
      <c r="RTK155" s="41"/>
      <c r="RTL155" s="41"/>
      <c r="RTM155" s="41"/>
      <c r="RTN155" s="42"/>
      <c r="RTO155" s="29"/>
      <c r="RTP155" s="29"/>
      <c r="RTQ155" s="29"/>
      <c r="RTR155" s="29"/>
      <c r="RTS155" s="29"/>
      <c r="RTT155" s="38" t="s">
        <v>160</v>
      </c>
      <c r="RTU155" s="39"/>
      <c r="RTV155" s="29"/>
      <c r="RTW155" s="40"/>
      <c r="RTX155" s="40"/>
      <c r="RTY155" s="40"/>
      <c r="RTZ155" s="41"/>
      <c r="RUA155" s="41"/>
      <c r="RUB155" s="41"/>
      <c r="RUC155" s="41"/>
      <c r="RUD155" s="42"/>
      <c r="RUE155" s="29"/>
      <c r="RUF155" s="29"/>
      <c r="RUG155" s="29"/>
      <c r="RUH155" s="29"/>
      <c r="RUI155" s="29"/>
      <c r="RUJ155" s="38" t="s">
        <v>160</v>
      </c>
      <c r="RUK155" s="39"/>
      <c r="RUL155" s="29"/>
      <c r="RUM155" s="40"/>
      <c r="RUN155" s="40"/>
      <c r="RUO155" s="40"/>
      <c r="RUP155" s="41"/>
      <c r="RUQ155" s="41"/>
      <c r="RUR155" s="41"/>
      <c r="RUS155" s="41"/>
      <c r="RUT155" s="42"/>
      <c r="RUU155" s="29"/>
      <c r="RUV155" s="29"/>
      <c r="RUW155" s="29"/>
      <c r="RUX155" s="29"/>
      <c r="RUY155" s="29"/>
      <c r="RUZ155" s="38" t="s">
        <v>160</v>
      </c>
      <c r="RVA155" s="39"/>
      <c r="RVB155" s="29"/>
      <c r="RVC155" s="40"/>
      <c r="RVD155" s="40"/>
      <c r="RVE155" s="40"/>
      <c r="RVF155" s="41"/>
      <c r="RVG155" s="41"/>
      <c r="RVH155" s="41"/>
      <c r="RVI155" s="41"/>
      <c r="RVJ155" s="42"/>
      <c r="RVK155" s="29"/>
      <c r="RVL155" s="29"/>
      <c r="RVM155" s="29"/>
      <c r="RVN155" s="29"/>
      <c r="RVO155" s="29"/>
      <c r="RVP155" s="38" t="s">
        <v>160</v>
      </c>
      <c r="RVQ155" s="39"/>
      <c r="RVR155" s="29"/>
      <c r="RVS155" s="40"/>
      <c r="RVT155" s="40"/>
      <c r="RVU155" s="40"/>
      <c r="RVV155" s="41"/>
      <c r="RVW155" s="41"/>
      <c r="RVX155" s="41"/>
      <c r="RVY155" s="41"/>
      <c r="RVZ155" s="42"/>
      <c r="RWA155" s="29"/>
      <c r="RWB155" s="29"/>
      <c r="RWC155" s="29"/>
      <c r="RWD155" s="29"/>
      <c r="RWE155" s="29"/>
      <c r="RWF155" s="38" t="s">
        <v>160</v>
      </c>
      <c r="RWG155" s="39"/>
      <c r="RWH155" s="29"/>
      <c r="RWI155" s="40"/>
      <c r="RWJ155" s="40"/>
      <c r="RWK155" s="40"/>
      <c r="RWL155" s="41"/>
      <c r="RWM155" s="41"/>
      <c r="RWN155" s="41"/>
      <c r="RWO155" s="41"/>
      <c r="RWP155" s="42"/>
      <c r="RWQ155" s="29"/>
      <c r="RWR155" s="29"/>
      <c r="RWS155" s="29"/>
      <c r="RWT155" s="29"/>
      <c r="RWU155" s="29"/>
      <c r="RWV155" s="38" t="s">
        <v>160</v>
      </c>
      <c r="RWW155" s="39"/>
      <c r="RWX155" s="29"/>
      <c r="RWY155" s="40"/>
      <c r="RWZ155" s="40"/>
      <c r="RXA155" s="40"/>
      <c r="RXB155" s="41"/>
      <c r="RXC155" s="41"/>
      <c r="RXD155" s="41"/>
      <c r="RXE155" s="41"/>
      <c r="RXF155" s="42"/>
      <c r="RXG155" s="29"/>
      <c r="RXH155" s="29"/>
      <c r="RXI155" s="29"/>
      <c r="RXJ155" s="29"/>
      <c r="RXK155" s="29"/>
      <c r="RXL155" s="38" t="s">
        <v>160</v>
      </c>
      <c r="RXM155" s="39"/>
      <c r="RXN155" s="29"/>
      <c r="RXO155" s="40"/>
      <c r="RXP155" s="40"/>
      <c r="RXQ155" s="40"/>
      <c r="RXR155" s="41"/>
      <c r="RXS155" s="41"/>
      <c r="RXT155" s="41"/>
      <c r="RXU155" s="41"/>
      <c r="RXV155" s="42"/>
      <c r="RXW155" s="29"/>
      <c r="RXX155" s="29"/>
      <c r="RXY155" s="29"/>
      <c r="RXZ155" s="29"/>
      <c r="RYA155" s="29"/>
      <c r="RYB155" s="38" t="s">
        <v>160</v>
      </c>
      <c r="RYC155" s="39"/>
      <c r="RYD155" s="29"/>
      <c r="RYE155" s="40"/>
      <c r="RYF155" s="40"/>
      <c r="RYG155" s="40"/>
      <c r="RYH155" s="41"/>
      <c r="RYI155" s="41"/>
      <c r="RYJ155" s="41"/>
      <c r="RYK155" s="41"/>
      <c r="RYL155" s="42"/>
      <c r="RYM155" s="29"/>
      <c r="RYN155" s="29"/>
      <c r="RYO155" s="29"/>
      <c r="RYP155" s="29"/>
      <c r="RYQ155" s="29"/>
      <c r="RYR155" s="38" t="s">
        <v>160</v>
      </c>
      <c r="RYS155" s="39"/>
      <c r="RYT155" s="29"/>
      <c r="RYU155" s="40"/>
      <c r="RYV155" s="40"/>
      <c r="RYW155" s="40"/>
      <c r="RYX155" s="41"/>
      <c r="RYY155" s="41"/>
      <c r="RYZ155" s="41"/>
      <c r="RZA155" s="41"/>
      <c r="RZB155" s="42"/>
      <c r="RZC155" s="29"/>
      <c r="RZD155" s="29"/>
      <c r="RZE155" s="29"/>
      <c r="RZF155" s="29"/>
      <c r="RZG155" s="29"/>
      <c r="RZH155" s="38" t="s">
        <v>160</v>
      </c>
      <c r="RZI155" s="39"/>
      <c r="RZJ155" s="29"/>
      <c r="RZK155" s="40"/>
      <c r="RZL155" s="40"/>
      <c r="RZM155" s="40"/>
      <c r="RZN155" s="41"/>
      <c r="RZO155" s="41"/>
      <c r="RZP155" s="41"/>
      <c r="RZQ155" s="41"/>
      <c r="RZR155" s="42"/>
      <c r="RZS155" s="29"/>
      <c r="RZT155" s="29"/>
      <c r="RZU155" s="29"/>
      <c r="RZV155" s="29"/>
      <c r="RZW155" s="29"/>
      <c r="RZX155" s="38" t="s">
        <v>160</v>
      </c>
      <c r="RZY155" s="39"/>
      <c r="RZZ155" s="29"/>
      <c r="SAA155" s="40"/>
      <c r="SAB155" s="40"/>
      <c r="SAC155" s="40"/>
      <c r="SAD155" s="41"/>
      <c r="SAE155" s="41"/>
      <c r="SAF155" s="41"/>
      <c r="SAG155" s="41"/>
      <c r="SAH155" s="42"/>
      <c r="SAI155" s="29"/>
      <c r="SAJ155" s="29"/>
      <c r="SAK155" s="29"/>
      <c r="SAL155" s="29"/>
      <c r="SAM155" s="29"/>
      <c r="SAN155" s="38" t="s">
        <v>160</v>
      </c>
      <c r="SAO155" s="39"/>
      <c r="SAP155" s="29"/>
      <c r="SAQ155" s="40"/>
      <c r="SAR155" s="40"/>
      <c r="SAS155" s="40"/>
      <c r="SAT155" s="41"/>
      <c r="SAU155" s="41"/>
      <c r="SAV155" s="41"/>
      <c r="SAW155" s="41"/>
      <c r="SAX155" s="42"/>
      <c r="SAY155" s="29"/>
      <c r="SAZ155" s="29"/>
      <c r="SBA155" s="29"/>
      <c r="SBB155" s="29"/>
      <c r="SBC155" s="29"/>
      <c r="SBD155" s="38" t="s">
        <v>160</v>
      </c>
      <c r="SBE155" s="39"/>
      <c r="SBF155" s="29"/>
      <c r="SBG155" s="40"/>
      <c r="SBH155" s="40"/>
      <c r="SBI155" s="40"/>
      <c r="SBJ155" s="41"/>
      <c r="SBK155" s="41"/>
      <c r="SBL155" s="41"/>
      <c r="SBM155" s="41"/>
      <c r="SBN155" s="42"/>
      <c r="SBO155" s="29"/>
      <c r="SBP155" s="29"/>
      <c r="SBQ155" s="29"/>
      <c r="SBR155" s="29"/>
      <c r="SBS155" s="29"/>
      <c r="SBT155" s="38" t="s">
        <v>160</v>
      </c>
      <c r="SBU155" s="39"/>
      <c r="SBV155" s="29"/>
      <c r="SBW155" s="40"/>
      <c r="SBX155" s="40"/>
      <c r="SBY155" s="40"/>
      <c r="SBZ155" s="41"/>
      <c r="SCA155" s="41"/>
      <c r="SCB155" s="41"/>
      <c r="SCC155" s="41"/>
      <c r="SCD155" s="42"/>
      <c r="SCE155" s="29"/>
      <c r="SCF155" s="29"/>
      <c r="SCG155" s="29"/>
      <c r="SCH155" s="29"/>
      <c r="SCI155" s="29"/>
      <c r="SCJ155" s="38" t="s">
        <v>160</v>
      </c>
      <c r="SCK155" s="39"/>
      <c r="SCL155" s="29"/>
      <c r="SCM155" s="40"/>
      <c r="SCN155" s="40"/>
      <c r="SCO155" s="40"/>
      <c r="SCP155" s="41"/>
      <c r="SCQ155" s="41"/>
      <c r="SCR155" s="41"/>
      <c r="SCS155" s="41"/>
      <c r="SCT155" s="42"/>
      <c r="SCU155" s="29"/>
      <c r="SCV155" s="29"/>
      <c r="SCW155" s="29"/>
      <c r="SCX155" s="29"/>
      <c r="SCY155" s="29"/>
      <c r="SCZ155" s="38" t="s">
        <v>160</v>
      </c>
      <c r="SDA155" s="39"/>
      <c r="SDB155" s="29"/>
      <c r="SDC155" s="40"/>
      <c r="SDD155" s="40"/>
      <c r="SDE155" s="40"/>
      <c r="SDF155" s="41"/>
      <c r="SDG155" s="41"/>
      <c r="SDH155" s="41"/>
      <c r="SDI155" s="41"/>
      <c r="SDJ155" s="42"/>
      <c r="SDK155" s="29"/>
      <c r="SDL155" s="29"/>
      <c r="SDM155" s="29"/>
      <c r="SDN155" s="29"/>
      <c r="SDO155" s="29"/>
      <c r="SDP155" s="38" t="s">
        <v>160</v>
      </c>
      <c r="SDQ155" s="39"/>
      <c r="SDR155" s="29"/>
      <c r="SDS155" s="40"/>
      <c r="SDT155" s="40"/>
      <c r="SDU155" s="40"/>
      <c r="SDV155" s="41"/>
      <c r="SDW155" s="41"/>
      <c r="SDX155" s="41"/>
      <c r="SDY155" s="41"/>
      <c r="SDZ155" s="42"/>
      <c r="SEA155" s="29"/>
      <c r="SEB155" s="29"/>
      <c r="SEC155" s="29"/>
      <c r="SED155" s="29"/>
      <c r="SEE155" s="29"/>
      <c r="SEF155" s="38" t="s">
        <v>160</v>
      </c>
      <c r="SEG155" s="39"/>
      <c r="SEH155" s="29"/>
      <c r="SEI155" s="40"/>
      <c r="SEJ155" s="40"/>
      <c r="SEK155" s="40"/>
      <c r="SEL155" s="41"/>
      <c r="SEM155" s="41"/>
      <c r="SEN155" s="41"/>
      <c r="SEO155" s="41"/>
      <c r="SEP155" s="42"/>
      <c r="SEQ155" s="29"/>
      <c r="SER155" s="29"/>
      <c r="SES155" s="29"/>
      <c r="SET155" s="29"/>
      <c r="SEU155" s="29"/>
      <c r="SEV155" s="38" t="s">
        <v>160</v>
      </c>
      <c r="SEW155" s="39"/>
      <c r="SEX155" s="29"/>
      <c r="SEY155" s="40"/>
      <c r="SEZ155" s="40"/>
      <c r="SFA155" s="40"/>
      <c r="SFB155" s="41"/>
      <c r="SFC155" s="41"/>
      <c r="SFD155" s="41"/>
      <c r="SFE155" s="41"/>
      <c r="SFF155" s="42"/>
      <c r="SFG155" s="29"/>
      <c r="SFH155" s="29"/>
      <c r="SFI155" s="29"/>
      <c r="SFJ155" s="29"/>
      <c r="SFK155" s="29"/>
      <c r="SFL155" s="38" t="s">
        <v>160</v>
      </c>
      <c r="SFM155" s="39"/>
      <c r="SFN155" s="29"/>
      <c r="SFO155" s="40"/>
      <c r="SFP155" s="40"/>
      <c r="SFQ155" s="40"/>
      <c r="SFR155" s="41"/>
      <c r="SFS155" s="41"/>
      <c r="SFT155" s="41"/>
      <c r="SFU155" s="41"/>
      <c r="SFV155" s="42"/>
      <c r="SFW155" s="29"/>
      <c r="SFX155" s="29"/>
      <c r="SFY155" s="29"/>
      <c r="SFZ155" s="29"/>
      <c r="SGA155" s="29"/>
      <c r="SGB155" s="38" t="s">
        <v>160</v>
      </c>
      <c r="SGC155" s="39"/>
      <c r="SGD155" s="29"/>
      <c r="SGE155" s="40"/>
      <c r="SGF155" s="40"/>
      <c r="SGG155" s="40"/>
      <c r="SGH155" s="41"/>
      <c r="SGI155" s="41"/>
      <c r="SGJ155" s="41"/>
      <c r="SGK155" s="41"/>
      <c r="SGL155" s="42"/>
      <c r="SGM155" s="29"/>
      <c r="SGN155" s="29"/>
      <c r="SGO155" s="29"/>
      <c r="SGP155" s="29"/>
      <c r="SGQ155" s="29"/>
      <c r="SGR155" s="38" t="s">
        <v>160</v>
      </c>
      <c r="SGS155" s="39"/>
      <c r="SGT155" s="29"/>
      <c r="SGU155" s="40"/>
      <c r="SGV155" s="40"/>
      <c r="SGW155" s="40"/>
      <c r="SGX155" s="41"/>
      <c r="SGY155" s="41"/>
      <c r="SGZ155" s="41"/>
      <c r="SHA155" s="41"/>
      <c r="SHB155" s="42"/>
      <c r="SHC155" s="29"/>
      <c r="SHD155" s="29"/>
      <c r="SHE155" s="29"/>
      <c r="SHF155" s="29"/>
      <c r="SHG155" s="29"/>
      <c r="SHH155" s="38" t="s">
        <v>160</v>
      </c>
      <c r="SHI155" s="39"/>
      <c r="SHJ155" s="29"/>
      <c r="SHK155" s="40"/>
      <c r="SHL155" s="40"/>
      <c r="SHM155" s="40"/>
      <c r="SHN155" s="41"/>
      <c r="SHO155" s="41"/>
      <c r="SHP155" s="41"/>
      <c r="SHQ155" s="41"/>
      <c r="SHR155" s="42"/>
      <c r="SHS155" s="29"/>
      <c r="SHT155" s="29"/>
      <c r="SHU155" s="29"/>
      <c r="SHV155" s="29"/>
      <c r="SHW155" s="29"/>
      <c r="SHX155" s="38" t="s">
        <v>160</v>
      </c>
      <c r="SHY155" s="39"/>
      <c r="SHZ155" s="29"/>
      <c r="SIA155" s="40"/>
      <c r="SIB155" s="40"/>
      <c r="SIC155" s="40"/>
      <c r="SID155" s="41"/>
      <c r="SIE155" s="41"/>
      <c r="SIF155" s="41"/>
      <c r="SIG155" s="41"/>
      <c r="SIH155" s="42"/>
      <c r="SII155" s="29"/>
      <c r="SIJ155" s="29"/>
      <c r="SIK155" s="29"/>
      <c r="SIL155" s="29"/>
      <c r="SIM155" s="29"/>
      <c r="SIN155" s="38" t="s">
        <v>160</v>
      </c>
      <c r="SIO155" s="39"/>
      <c r="SIP155" s="29"/>
      <c r="SIQ155" s="40"/>
      <c r="SIR155" s="40"/>
      <c r="SIS155" s="40"/>
      <c r="SIT155" s="41"/>
      <c r="SIU155" s="41"/>
      <c r="SIV155" s="41"/>
      <c r="SIW155" s="41"/>
      <c r="SIX155" s="42"/>
      <c r="SIY155" s="29"/>
      <c r="SIZ155" s="29"/>
      <c r="SJA155" s="29"/>
      <c r="SJB155" s="29"/>
      <c r="SJC155" s="29"/>
      <c r="SJD155" s="38" t="s">
        <v>160</v>
      </c>
      <c r="SJE155" s="39"/>
      <c r="SJF155" s="29"/>
      <c r="SJG155" s="40"/>
      <c r="SJH155" s="40"/>
      <c r="SJI155" s="40"/>
      <c r="SJJ155" s="41"/>
      <c r="SJK155" s="41"/>
      <c r="SJL155" s="41"/>
      <c r="SJM155" s="41"/>
      <c r="SJN155" s="42"/>
      <c r="SJO155" s="29"/>
      <c r="SJP155" s="29"/>
      <c r="SJQ155" s="29"/>
      <c r="SJR155" s="29"/>
      <c r="SJS155" s="29"/>
      <c r="SJT155" s="38" t="s">
        <v>160</v>
      </c>
      <c r="SJU155" s="39"/>
      <c r="SJV155" s="29"/>
      <c r="SJW155" s="40"/>
      <c r="SJX155" s="40"/>
      <c r="SJY155" s="40"/>
      <c r="SJZ155" s="41"/>
      <c r="SKA155" s="41"/>
      <c r="SKB155" s="41"/>
      <c r="SKC155" s="41"/>
      <c r="SKD155" s="42"/>
      <c r="SKE155" s="29"/>
      <c r="SKF155" s="29"/>
      <c r="SKG155" s="29"/>
      <c r="SKH155" s="29"/>
      <c r="SKI155" s="29"/>
      <c r="SKJ155" s="38" t="s">
        <v>160</v>
      </c>
      <c r="SKK155" s="39"/>
      <c r="SKL155" s="29"/>
      <c r="SKM155" s="40"/>
      <c r="SKN155" s="40"/>
      <c r="SKO155" s="40"/>
      <c r="SKP155" s="41"/>
      <c r="SKQ155" s="41"/>
      <c r="SKR155" s="41"/>
      <c r="SKS155" s="41"/>
      <c r="SKT155" s="42"/>
      <c r="SKU155" s="29"/>
      <c r="SKV155" s="29"/>
      <c r="SKW155" s="29"/>
      <c r="SKX155" s="29"/>
      <c r="SKY155" s="29"/>
      <c r="SKZ155" s="38" t="s">
        <v>160</v>
      </c>
      <c r="SLA155" s="39"/>
      <c r="SLB155" s="29"/>
      <c r="SLC155" s="40"/>
      <c r="SLD155" s="40"/>
      <c r="SLE155" s="40"/>
      <c r="SLF155" s="41"/>
      <c r="SLG155" s="41"/>
      <c r="SLH155" s="41"/>
      <c r="SLI155" s="41"/>
      <c r="SLJ155" s="42"/>
      <c r="SLK155" s="29"/>
      <c r="SLL155" s="29"/>
      <c r="SLM155" s="29"/>
      <c r="SLN155" s="29"/>
      <c r="SLO155" s="29"/>
      <c r="SLP155" s="38" t="s">
        <v>160</v>
      </c>
      <c r="SLQ155" s="39"/>
      <c r="SLR155" s="29"/>
      <c r="SLS155" s="40"/>
      <c r="SLT155" s="40"/>
      <c r="SLU155" s="40"/>
      <c r="SLV155" s="41"/>
      <c r="SLW155" s="41"/>
      <c r="SLX155" s="41"/>
      <c r="SLY155" s="41"/>
      <c r="SLZ155" s="42"/>
      <c r="SMA155" s="29"/>
      <c r="SMB155" s="29"/>
      <c r="SMC155" s="29"/>
      <c r="SMD155" s="29"/>
      <c r="SME155" s="29"/>
      <c r="SMF155" s="38" t="s">
        <v>160</v>
      </c>
      <c r="SMG155" s="39"/>
      <c r="SMH155" s="29"/>
      <c r="SMI155" s="40"/>
      <c r="SMJ155" s="40"/>
      <c r="SMK155" s="40"/>
      <c r="SML155" s="41"/>
      <c r="SMM155" s="41"/>
      <c r="SMN155" s="41"/>
      <c r="SMO155" s="41"/>
      <c r="SMP155" s="42"/>
      <c r="SMQ155" s="29"/>
      <c r="SMR155" s="29"/>
      <c r="SMS155" s="29"/>
      <c r="SMT155" s="29"/>
      <c r="SMU155" s="29"/>
      <c r="SMV155" s="38" t="s">
        <v>160</v>
      </c>
      <c r="SMW155" s="39"/>
      <c r="SMX155" s="29"/>
      <c r="SMY155" s="40"/>
      <c r="SMZ155" s="40"/>
      <c r="SNA155" s="40"/>
      <c r="SNB155" s="41"/>
      <c r="SNC155" s="41"/>
      <c r="SND155" s="41"/>
      <c r="SNE155" s="41"/>
      <c r="SNF155" s="42"/>
      <c r="SNG155" s="29"/>
      <c r="SNH155" s="29"/>
      <c r="SNI155" s="29"/>
      <c r="SNJ155" s="29"/>
      <c r="SNK155" s="29"/>
      <c r="SNL155" s="38" t="s">
        <v>160</v>
      </c>
      <c r="SNM155" s="39"/>
      <c r="SNN155" s="29"/>
      <c r="SNO155" s="40"/>
      <c r="SNP155" s="40"/>
      <c r="SNQ155" s="40"/>
      <c r="SNR155" s="41"/>
      <c r="SNS155" s="41"/>
      <c r="SNT155" s="41"/>
      <c r="SNU155" s="41"/>
      <c r="SNV155" s="42"/>
      <c r="SNW155" s="29"/>
      <c r="SNX155" s="29"/>
      <c r="SNY155" s="29"/>
      <c r="SNZ155" s="29"/>
      <c r="SOA155" s="29"/>
      <c r="SOB155" s="38" t="s">
        <v>160</v>
      </c>
      <c r="SOC155" s="39"/>
      <c r="SOD155" s="29"/>
      <c r="SOE155" s="40"/>
      <c r="SOF155" s="40"/>
      <c r="SOG155" s="40"/>
      <c r="SOH155" s="41"/>
      <c r="SOI155" s="41"/>
      <c r="SOJ155" s="41"/>
      <c r="SOK155" s="41"/>
      <c r="SOL155" s="42"/>
      <c r="SOM155" s="29"/>
      <c r="SON155" s="29"/>
      <c r="SOO155" s="29"/>
      <c r="SOP155" s="29"/>
      <c r="SOQ155" s="29"/>
      <c r="SOR155" s="38" t="s">
        <v>160</v>
      </c>
      <c r="SOS155" s="39"/>
      <c r="SOT155" s="29"/>
      <c r="SOU155" s="40"/>
      <c r="SOV155" s="40"/>
      <c r="SOW155" s="40"/>
      <c r="SOX155" s="41"/>
      <c r="SOY155" s="41"/>
      <c r="SOZ155" s="41"/>
      <c r="SPA155" s="41"/>
      <c r="SPB155" s="42"/>
      <c r="SPC155" s="29"/>
      <c r="SPD155" s="29"/>
      <c r="SPE155" s="29"/>
      <c r="SPF155" s="29"/>
      <c r="SPG155" s="29"/>
      <c r="SPH155" s="38" t="s">
        <v>160</v>
      </c>
      <c r="SPI155" s="39"/>
      <c r="SPJ155" s="29"/>
      <c r="SPK155" s="40"/>
      <c r="SPL155" s="40"/>
      <c r="SPM155" s="40"/>
      <c r="SPN155" s="41"/>
      <c r="SPO155" s="41"/>
      <c r="SPP155" s="41"/>
      <c r="SPQ155" s="41"/>
      <c r="SPR155" s="42"/>
      <c r="SPS155" s="29"/>
      <c r="SPT155" s="29"/>
      <c r="SPU155" s="29"/>
      <c r="SPV155" s="29"/>
      <c r="SPW155" s="29"/>
      <c r="SPX155" s="38" t="s">
        <v>160</v>
      </c>
      <c r="SPY155" s="39"/>
      <c r="SPZ155" s="29"/>
      <c r="SQA155" s="40"/>
      <c r="SQB155" s="40"/>
      <c r="SQC155" s="40"/>
      <c r="SQD155" s="41"/>
      <c r="SQE155" s="41"/>
      <c r="SQF155" s="41"/>
      <c r="SQG155" s="41"/>
      <c r="SQH155" s="42"/>
      <c r="SQI155" s="29"/>
      <c r="SQJ155" s="29"/>
      <c r="SQK155" s="29"/>
      <c r="SQL155" s="29"/>
      <c r="SQM155" s="29"/>
      <c r="SQN155" s="38" t="s">
        <v>160</v>
      </c>
      <c r="SQO155" s="39"/>
      <c r="SQP155" s="29"/>
      <c r="SQQ155" s="40"/>
      <c r="SQR155" s="40"/>
      <c r="SQS155" s="40"/>
      <c r="SQT155" s="41"/>
      <c r="SQU155" s="41"/>
      <c r="SQV155" s="41"/>
      <c r="SQW155" s="41"/>
      <c r="SQX155" s="42"/>
      <c r="SQY155" s="29"/>
      <c r="SQZ155" s="29"/>
      <c r="SRA155" s="29"/>
      <c r="SRB155" s="29"/>
      <c r="SRC155" s="29"/>
      <c r="SRD155" s="38" t="s">
        <v>160</v>
      </c>
      <c r="SRE155" s="39"/>
      <c r="SRF155" s="29"/>
      <c r="SRG155" s="40"/>
      <c r="SRH155" s="40"/>
      <c r="SRI155" s="40"/>
      <c r="SRJ155" s="41"/>
      <c r="SRK155" s="41"/>
      <c r="SRL155" s="41"/>
      <c r="SRM155" s="41"/>
      <c r="SRN155" s="42"/>
      <c r="SRO155" s="29"/>
      <c r="SRP155" s="29"/>
      <c r="SRQ155" s="29"/>
      <c r="SRR155" s="29"/>
      <c r="SRS155" s="29"/>
      <c r="SRT155" s="38" t="s">
        <v>160</v>
      </c>
      <c r="SRU155" s="39"/>
      <c r="SRV155" s="29"/>
      <c r="SRW155" s="40"/>
      <c r="SRX155" s="40"/>
      <c r="SRY155" s="40"/>
      <c r="SRZ155" s="41"/>
      <c r="SSA155" s="41"/>
      <c r="SSB155" s="41"/>
      <c r="SSC155" s="41"/>
      <c r="SSD155" s="42"/>
      <c r="SSE155" s="29"/>
      <c r="SSF155" s="29"/>
      <c r="SSG155" s="29"/>
      <c r="SSH155" s="29"/>
      <c r="SSI155" s="29"/>
      <c r="SSJ155" s="38" t="s">
        <v>160</v>
      </c>
      <c r="SSK155" s="39"/>
      <c r="SSL155" s="29"/>
      <c r="SSM155" s="40"/>
      <c r="SSN155" s="40"/>
      <c r="SSO155" s="40"/>
      <c r="SSP155" s="41"/>
      <c r="SSQ155" s="41"/>
      <c r="SSR155" s="41"/>
      <c r="SSS155" s="41"/>
      <c r="SST155" s="42"/>
      <c r="SSU155" s="29"/>
      <c r="SSV155" s="29"/>
      <c r="SSW155" s="29"/>
      <c r="SSX155" s="29"/>
      <c r="SSY155" s="29"/>
      <c r="SSZ155" s="38" t="s">
        <v>160</v>
      </c>
      <c r="STA155" s="39"/>
      <c r="STB155" s="29"/>
      <c r="STC155" s="40"/>
      <c r="STD155" s="40"/>
      <c r="STE155" s="40"/>
      <c r="STF155" s="41"/>
      <c r="STG155" s="41"/>
      <c r="STH155" s="41"/>
      <c r="STI155" s="41"/>
      <c r="STJ155" s="42"/>
      <c r="STK155" s="29"/>
      <c r="STL155" s="29"/>
      <c r="STM155" s="29"/>
      <c r="STN155" s="29"/>
      <c r="STO155" s="29"/>
      <c r="STP155" s="38" t="s">
        <v>160</v>
      </c>
      <c r="STQ155" s="39"/>
      <c r="STR155" s="29"/>
      <c r="STS155" s="40"/>
      <c r="STT155" s="40"/>
      <c r="STU155" s="40"/>
      <c r="STV155" s="41"/>
      <c r="STW155" s="41"/>
      <c r="STX155" s="41"/>
      <c r="STY155" s="41"/>
      <c r="STZ155" s="42"/>
      <c r="SUA155" s="29"/>
      <c r="SUB155" s="29"/>
      <c r="SUC155" s="29"/>
      <c r="SUD155" s="29"/>
      <c r="SUE155" s="29"/>
      <c r="SUF155" s="38" t="s">
        <v>160</v>
      </c>
      <c r="SUG155" s="39"/>
      <c r="SUH155" s="29"/>
      <c r="SUI155" s="40"/>
      <c r="SUJ155" s="40"/>
      <c r="SUK155" s="40"/>
      <c r="SUL155" s="41"/>
      <c r="SUM155" s="41"/>
      <c r="SUN155" s="41"/>
      <c r="SUO155" s="41"/>
      <c r="SUP155" s="42"/>
      <c r="SUQ155" s="29"/>
      <c r="SUR155" s="29"/>
      <c r="SUS155" s="29"/>
      <c r="SUT155" s="29"/>
      <c r="SUU155" s="29"/>
      <c r="SUV155" s="38" t="s">
        <v>160</v>
      </c>
      <c r="SUW155" s="39"/>
      <c r="SUX155" s="29"/>
      <c r="SUY155" s="40"/>
      <c r="SUZ155" s="40"/>
      <c r="SVA155" s="40"/>
      <c r="SVB155" s="41"/>
      <c r="SVC155" s="41"/>
      <c r="SVD155" s="41"/>
      <c r="SVE155" s="41"/>
      <c r="SVF155" s="42"/>
      <c r="SVG155" s="29"/>
      <c r="SVH155" s="29"/>
      <c r="SVI155" s="29"/>
      <c r="SVJ155" s="29"/>
      <c r="SVK155" s="29"/>
      <c r="SVL155" s="38" t="s">
        <v>160</v>
      </c>
      <c r="SVM155" s="39"/>
      <c r="SVN155" s="29"/>
      <c r="SVO155" s="40"/>
      <c r="SVP155" s="40"/>
      <c r="SVQ155" s="40"/>
      <c r="SVR155" s="41"/>
      <c r="SVS155" s="41"/>
      <c r="SVT155" s="41"/>
      <c r="SVU155" s="41"/>
      <c r="SVV155" s="42"/>
      <c r="SVW155" s="29"/>
      <c r="SVX155" s="29"/>
      <c r="SVY155" s="29"/>
      <c r="SVZ155" s="29"/>
      <c r="SWA155" s="29"/>
      <c r="SWB155" s="38" t="s">
        <v>160</v>
      </c>
      <c r="SWC155" s="39"/>
      <c r="SWD155" s="29"/>
      <c r="SWE155" s="40"/>
      <c r="SWF155" s="40"/>
      <c r="SWG155" s="40"/>
      <c r="SWH155" s="41"/>
      <c r="SWI155" s="41"/>
      <c r="SWJ155" s="41"/>
      <c r="SWK155" s="41"/>
      <c r="SWL155" s="42"/>
      <c r="SWM155" s="29"/>
      <c r="SWN155" s="29"/>
      <c r="SWO155" s="29"/>
      <c r="SWP155" s="29"/>
      <c r="SWQ155" s="29"/>
      <c r="SWR155" s="38" t="s">
        <v>160</v>
      </c>
      <c r="SWS155" s="39"/>
      <c r="SWT155" s="29"/>
      <c r="SWU155" s="40"/>
      <c r="SWV155" s="40"/>
      <c r="SWW155" s="40"/>
      <c r="SWX155" s="41"/>
      <c r="SWY155" s="41"/>
      <c r="SWZ155" s="41"/>
      <c r="SXA155" s="41"/>
      <c r="SXB155" s="42"/>
      <c r="SXC155" s="29"/>
      <c r="SXD155" s="29"/>
      <c r="SXE155" s="29"/>
      <c r="SXF155" s="29"/>
      <c r="SXG155" s="29"/>
      <c r="SXH155" s="38" t="s">
        <v>160</v>
      </c>
      <c r="SXI155" s="39"/>
      <c r="SXJ155" s="29"/>
      <c r="SXK155" s="40"/>
      <c r="SXL155" s="40"/>
      <c r="SXM155" s="40"/>
      <c r="SXN155" s="41"/>
      <c r="SXO155" s="41"/>
      <c r="SXP155" s="41"/>
      <c r="SXQ155" s="41"/>
      <c r="SXR155" s="42"/>
      <c r="SXS155" s="29"/>
      <c r="SXT155" s="29"/>
      <c r="SXU155" s="29"/>
      <c r="SXV155" s="29"/>
      <c r="SXW155" s="29"/>
      <c r="SXX155" s="38" t="s">
        <v>160</v>
      </c>
      <c r="SXY155" s="39"/>
      <c r="SXZ155" s="29"/>
      <c r="SYA155" s="40"/>
      <c r="SYB155" s="40"/>
      <c r="SYC155" s="40"/>
      <c r="SYD155" s="41"/>
      <c r="SYE155" s="41"/>
      <c r="SYF155" s="41"/>
      <c r="SYG155" s="41"/>
      <c r="SYH155" s="42"/>
      <c r="SYI155" s="29"/>
      <c r="SYJ155" s="29"/>
      <c r="SYK155" s="29"/>
      <c r="SYL155" s="29"/>
      <c r="SYM155" s="29"/>
      <c r="SYN155" s="38" t="s">
        <v>160</v>
      </c>
      <c r="SYO155" s="39"/>
      <c r="SYP155" s="29"/>
      <c r="SYQ155" s="40"/>
      <c r="SYR155" s="40"/>
      <c r="SYS155" s="40"/>
      <c r="SYT155" s="41"/>
      <c r="SYU155" s="41"/>
      <c r="SYV155" s="41"/>
      <c r="SYW155" s="41"/>
      <c r="SYX155" s="42"/>
      <c r="SYY155" s="29"/>
      <c r="SYZ155" s="29"/>
      <c r="SZA155" s="29"/>
      <c r="SZB155" s="29"/>
      <c r="SZC155" s="29"/>
      <c r="SZD155" s="38" t="s">
        <v>160</v>
      </c>
      <c r="SZE155" s="39"/>
      <c r="SZF155" s="29"/>
      <c r="SZG155" s="40"/>
      <c r="SZH155" s="40"/>
      <c r="SZI155" s="40"/>
      <c r="SZJ155" s="41"/>
      <c r="SZK155" s="41"/>
      <c r="SZL155" s="41"/>
      <c r="SZM155" s="41"/>
      <c r="SZN155" s="42"/>
      <c r="SZO155" s="29"/>
      <c r="SZP155" s="29"/>
      <c r="SZQ155" s="29"/>
      <c r="SZR155" s="29"/>
      <c r="SZS155" s="29"/>
      <c r="SZT155" s="38" t="s">
        <v>160</v>
      </c>
      <c r="SZU155" s="39"/>
      <c r="SZV155" s="29"/>
      <c r="SZW155" s="40"/>
      <c r="SZX155" s="40"/>
      <c r="SZY155" s="40"/>
      <c r="SZZ155" s="41"/>
      <c r="TAA155" s="41"/>
      <c r="TAB155" s="41"/>
      <c r="TAC155" s="41"/>
      <c r="TAD155" s="42"/>
      <c r="TAE155" s="29"/>
      <c r="TAF155" s="29"/>
      <c r="TAG155" s="29"/>
      <c r="TAH155" s="29"/>
      <c r="TAI155" s="29"/>
      <c r="TAJ155" s="38" t="s">
        <v>160</v>
      </c>
      <c r="TAK155" s="39"/>
      <c r="TAL155" s="29"/>
      <c r="TAM155" s="40"/>
      <c r="TAN155" s="40"/>
      <c r="TAO155" s="40"/>
      <c r="TAP155" s="41"/>
      <c r="TAQ155" s="41"/>
      <c r="TAR155" s="41"/>
      <c r="TAS155" s="41"/>
      <c r="TAT155" s="42"/>
      <c r="TAU155" s="29"/>
      <c r="TAV155" s="29"/>
      <c r="TAW155" s="29"/>
      <c r="TAX155" s="29"/>
      <c r="TAY155" s="29"/>
      <c r="TAZ155" s="38" t="s">
        <v>160</v>
      </c>
      <c r="TBA155" s="39"/>
      <c r="TBB155" s="29"/>
      <c r="TBC155" s="40"/>
      <c r="TBD155" s="40"/>
      <c r="TBE155" s="40"/>
      <c r="TBF155" s="41"/>
      <c r="TBG155" s="41"/>
      <c r="TBH155" s="41"/>
      <c r="TBI155" s="41"/>
      <c r="TBJ155" s="42"/>
      <c r="TBK155" s="29"/>
      <c r="TBL155" s="29"/>
      <c r="TBM155" s="29"/>
      <c r="TBN155" s="29"/>
      <c r="TBO155" s="29"/>
      <c r="TBP155" s="38" t="s">
        <v>160</v>
      </c>
      <c r="TBQ155" s="39"/>
      <c r="TBR155" s="29"/>
      <c r="TBS155" s="40"/>
      <c r="TBT155" s="40"/>
      <c r="TBU155" s="40"/>
      <c r="TBV155" s="41"/>
      <c r="TBW155" s="41"/>
      <c r="TBX155" s="41"/>
      <c r="TBY155" s="41"/>
      <c r="TBZ155" s="42"/>
      <c r="TCA155" s="29"/>
      <c r="TCB155" s="29"/>
      <c r="TCC155" s="29"/>
      <c r="TCD155" s="29"/>
      <c r="TCE155" s="29"/>
      <c r="TCF155" s="38" t="s">
        <v>160</v>
      </c>
      <c r="TCG155" s="39"/>
      <c r="TCH155" s="29"/>
      <c r="TCI155" s="40"/>
      <c r="TCJ155" s="40"/>
      <c r="TCK155" s="40"/>
      <c r="TCL155" s="41"/>
      <c r="TCM155" s="41"/>
      <c r="TCN155" s="41"/>
      <c r="TCO155" s="41"/>
      <c r="TCP155" s="42"/>
      <c r="TCQ155" s="29"/>
      <c r="TCR155" s="29"/>
      <c r="TCS155" s="29"/>
      <c r="TCT155" s="29"/>
      <c r="TCU155" s="29"/>
      <c r="TCV155" s="38" t="s">
        <v>160</v>
      </c>
      <c r="TCW155" s="39"/>
      <c r="TCX155" s="29"/>
      <c r="TCY155" s="40"/>
      <c r="TCZ155" s="40"/>
      <c r="TDA155" s="40"/>
      <c r="TDB155" s="41"/>
      <c r="TDC155" s="41"/>
      <c r="TDD155" s="41"/>
      <c r="TDE155" s="41"/>
      <c r="TDF155" s="42"/>
      <c r="TDG155" s="29"/>
      <c r="TDH155" s="29"/>
      <c r="TDI155" s="29"/>
      <c r="TDJ155" s="29"/>
      <c r="TDK155" s="29"/>
      <c r="TDL155" s="38" t="s">
        <v>160</v>
      </c>
      <c r="TDM155" s="39"/>
      <c r="TDN155" s="29"/>
      <c r="TDO155" s="40"/>
      <c r="TDP155" s="40"/>
      <c r="TDQ155" s="40"/>
      <c r="TDR155" s="41"/>
      <c r="TDS155" s="41"/>
      <c r="TDT155" s="41"/>
      <c r="TDU155" s="41"/>
      <c r="TDV155" s="42"/>
      <c r="TDW155" s="29"/>
      <c r="TDX155" s="29"/>
      <c r="TDY155" s="29"/>
      <c r="TDZ155" s="29"/>
      <c r="TEA155" s="29"/>
      <c r="TEB155" s="38" t="s">
        <v>160</v>
      </c>
      <c r="TEC155" s="39"/>
      <c r="TED155" s="29"/>
      <c r="TEE155" s="40"/>
      <c r="TEF155" s="40"/>
      <c r="TEG155" s="40"/>
      <c r="TEH155" s="41"/>
      <c r="TEI155" s="41"/>
      <c r="TEJ155" s="41"/>
      <c r="TEK155" s="41"/>
      <c r="TEL155" s="42"/>
      <c r="TEM155" s="29"/>
      <c r="TEN155" s="29"/>
      <c r="TEO155" s="29"/>
      <c r="TEP155" s="29"/>
      <c r="TEQ155" s="29"/>
      <c r="TER155" s="38" t="s">
        <v>160</v>
      </c>
      <c r="TES155" s="39"/>
      <c r="TET155" s="29"/>
      <c r="TEU155" s="40"/>
      <c r="TEV155" s="40"/>
      <c r="TEW155" s="40"/>
      <c r="TEX155" s="41"/>
      <c r="TEY155" s="41"/>
      <c r="TEZ155" s="41"/>
      <c r="TFA155" s="41"/>
      <c r="TFB155" s="42"/>
      <c r="TFC155" s="29"/>
      <c r="TFD155" s="29"/>
      <c r="TFE155" s="29"/>
      <c r="TFF155" s="29"/>
      <c r="TFG155" s="29"/>
      <c r="TFH155" s="38" t="s">
        <v>160</v>
      </c>
      <c r="TFI155" s="39"/>
      <c r="TFJ155" s="29"/>
      <c r="TFK155" s="40"/>
      <c r="TFL155" s="40"/>
      <c r="TFM155" s="40"/>
      <c r="TFN155" s="41"/>
      <c r="TFO155" s="41"/>
      <c r="TFP155" s="41"/>
      <c r="TFQ155" s="41"/>
      <c r="TFR155" s="42"/>
      <c r="TFS155" s="29"/>
      <c r="TFT155" s="29"/>
      <c r="TFU155" s="29"/>
      <c r="TFV155" s="29"/>
      <c r="TFW155" s="29"/>
      <c r="TFX155" s="38" t="s">
        <v>160</v>
      </c>
      <c r="TFY155" s="39"/>
      <c r="TFZ155" s="29"/>
      <c r="TGA155" s="40"/>
      <c r="TGB155" s="40"/>
      <c r="TGC155" s="40"/>
      <c r="TGD155" s="41"/>
      <c r="TGE155" s="41"/>
      <c r="TGF155" s="41"/>
      <c r="TGG155" s="41"/>
      <c r="TGH155" s="42"/>
      <c r="TGI155" s="29"/>
      <c r="TGJ155" s="29"/>
      <c r="TGK155" s="29"/>
      <c r="TGL155" s="29"/>
      <c r="TGM155" s="29"/>
      <c r="TGN155" s="38" t="s">
        <v>160</v>
      </c>
      <c r="TGO155" s="39"/>
      <c r="TGP155" s="29"/>
      <c r="TGQ155" s="40"/>
      <c r="TGR155" s="40"/>
      <c r="TGS155" s="40"/>
      <c r="TGT155" s="41"/>
      <c r="TGU155" s="41"/>
      <c r="TGV155" s="41"/>
      <c r="TGW155" s="41"/>
      <c r="TGX155" s="42"/>
      <c r="TGY155" s="29"/>
      <c r="TGZ155" s="29"/>
      <c r="THA155" s="29"/>
      <c r="THB155" s="29"/>
      <c r="THC155" s="29"/>
      <c r="THD155" s="38" t="s">
        <v>160</v>
      </c>
      <c r="THE155" s="39"/>
      <c r="THF155" s="29"/>
      <c r="THG155" s="40"/>
      <c r="THH155" s="40"/>
      <c r="THI155" s="40"/>
      <c r="THJ155" s="41"/>
      <c r="THK155" s="41"/>
      <c r="THL155" s="41"/>
      <c r="THM155" s="41"/>
      <c r="THN155" s="42"/>
      <c r="THO155" s="29"/>
      <c r="THP155" s="29"/>
      <c r="THQ155" s="29"/>
      <c r="THR155" s="29"/>
      <c r="THS155" s="29"/>
      <c r="THT155" s="38" t="s">
        <v>160</v>
      </c>
      <c r="THU155" s="39"/>
      <c r="THV155" s="29"/>
      <c r="THW155" s="40"/>
      <c r="THX155" s="40"/>
      <c r="THY155" s="40"/>
      <c r="THZ155" s="41"/>
      <c r="TIA155" s="41"/>
      <c r="TIB155" s="41"/>
      <c r="TIC155" s="41"/>
      <c r="TID155" s="42"/>
      <c r="TIE155" s="29"/>
      <c r="TIF155" s="29"/>
      <c r="TIG155" s="29"/>
      <c r="TIH155" s="29"/>
      <c r="TII155" s="29"/>
      <c r="TIJ155" s="38" t="s">
        <v>160</v>
      </c>
      <c r="TIK155" s="39"/>
      <c r="TIL155" s="29"/>
      <c r="TIM155" s="40"/>
      <c r="TIN155" s="40"/>
      <c r="TIO155" s="40"/>
      <c r="TIP155" s="41"/>
      <c r="TIQ155" s="41"/>
      <c r="TIR155" s="41"/>
      <c r="TIS155" s="41"/>
      <c r="TIT155" s="42"/>
      <c r="TIU155" s="29"/>
      <c r="TIV155" s="29"/>
      <c r="TIW155" s="29"/>
      <c r="TIX155" s="29"/>
      <c r="TIY155" s="29"/>
      <c r="TIZ155" s="38" t="s">
        <v>160</v>
      </c>
      <c r="TJA155" s="39"/>
      <c r="TJB155" s="29"/>
      <c r="TJC155" s="40"/>
      <c r="TJD155" s="40"/>
      <c r="TJE155" s="40"/>
      <c r="TJF155" s="41"/>
      <c r="TJG155" s="41"/>
      <c r="TJH155" s="41"/>
      <c r="TJI155" s="41"/>
      <c r="TJJ155" s="42"/>
      <c r="TJK155" s="29"/>
      <c r="TJL155" s="29"/>
      <c r="TJM155" s="29"/>
      <c r="TJN155" s="29"/>
      <c r="TJO155" s="29"/>
      <c r="TJP155" s="38" t="s">
        <v>160</v>
      </c>
      <c r="TJQ155" s="39"/>
      <c r="TJR155" s="29"/>
      <c r="TJS155" s="40"/>
      <c r="TJT155" s="40"/>
      <c r="TJU155" s="40"/>
      <c r="TJV155" s="41"/>
      <c r="TJW155" s="41"/>
      <c r="TJX155" s="41"/>
      <c r="TJY155" s="41"/>
      <c r="TJZ155" s="42"/>
      <c r="TKA155" s="29"/>
      <c r="TKB155" s="29"/>
      <c r="TKC155" s="29"/>
      <c r="TKD155" s="29"/>
      <c r="TKE155" s="29"/>
      <c r="TKF155" s="38" t="s">
        <v>160</v>
      </c>
      <c r="TKG155" s="39"/>
      <c r="TKH155" s="29"/>
      <c r="TKI155" s="40"/>
      <c r="TKJ155" s="40"/>
      <c r="TKK155" s="40"/>
      <c r="TKL155" s="41"/>
      <c r="TKM155" s="41"/>
      <c r="TKN155" s="41"/>
      <c r="TKO155" s="41"/>
      <c r="TKP155" s="42"/>
      <c r="TKQ155" s="29"/>
      <c r="TKR155" s="29"/>
      <c r="TKS155" s="29"/>
      <c r="TKT155" s="29"/>
      <c r="TKU155" s="29"/>
      <c r="TKV155" s="38" t="s">
        <v>160</v>
      </c>
      <c r="TKW155" s="39"/>
      <c r="TKX155" s="29"/>
      <c r="TKY155" s="40"/>
      <c r="TKZ155" s="40"/>
      <c r="TLA155" s="40"/>
      <c r="TLB155" s="41"/>
      <c r="TLC155" s="41"/>
      <c r="TLD155" s="41"/>
      <c r="TLE155" s="41"/>
      <c r="TLF155" s="42"/>
      <c r="TLG155" s="29"/>
      <c r="TLH155" s="29"/>
      <c r="TLI155" s="29"/>
      <c r="TLJ155" s="29"/>
      <c r="TLK155" s="29"/>
      <c r="TLL155" s="38" t="s">
        <v>160</v>
      </c>
      <c r="TLM155" s="39"/>
      <c r="TLN155" s="29"/>
      <c r="TLO155" s="40"/>
      <c r="TLP155" s="40"/>
      <c r="TLQ155" s="40"/>
      <c r="TLR155" s="41"/>
      <c r="TLS155" s="41"/>
      <c r="TLT155" s="41"/>
      <c r="TLU155" s="41"/>
      <c r="TLV155" s="42"/>
      <c r="TLW155" s="29"/>
      <c r="TLX155" s="29"/>
      <c r="TLY155" s="29"/>
      <c r="TLZ155" s="29"/>
      <c r="TMA155" s="29"/>
      <c r="TMB155" s="38" t="s">
        <v>160</v>
      </c>
      <c r="TMC155" s="39"/>
      <c r="TMD155" s="29"/>
      <c r="TME155" s="40"/>
      <c r="TMF155" s="40"/>
      <c r="TMG155" s="40"/>
      <c r="TMH155" s="41"/>
      <c r="TMI155" s="41"/>
      <c r="TMJ155" s="41"/>
      <c r="TMK155" s="41"/>
      <c r="TML155" s="42"/>
      <c r="TMM155" s="29"/>
      <c r="TMN155" s="29"/>
      <c r="TMO155" s="29"/>
      <c r="TMP155" s="29"/>
      <c r="TMQ155" s="29"/>
      <c r="TMR155" s="38" t="s">
        <v>160</v>
      </c>
      <c r="TMS155" s="39"/>
      <c r="TMT155" s="29"/>
      <c r="TMU155" s="40"/>
      <c r="TMV155" s="40"/>
      <c r="TMW155" s="40"/>
      <c r="TMX155" s="41"/>
      <c r="TMY155" s="41"/>
      <c r="TMZ155" s="41"/>
      <c r="TNA155" s="41"/>
      <c r="TNB155" s="42"/>
      <c r="TNC155" s="29"/>
      <c r="TND155" s="29"/>
      <c r="TNE155" s="29"/>
      <c r="TNF155" s="29"/>
      <c r="TNG155" s="29"/>
      <c r="TNH155" s="38" t="s">
        <v>160</v>
      </c>
      <c r="TNI155" s="39"/>
      <c r="TNJ155" s="29"/>
      <c r="TNK155" s="40"/>
      <c r="TNL155" s="40"/>
      <c r="TNM155" s="40"/>
      <c r="TNN155" s="41"/>
      <c r="TNO155" s="41"/>
      <c r="TNP155" s="41"/>
      <c r="TNQ155" s="41"/>
      <c r="TNR155" s="42"/>
      <c r="TNS155" s="29"/>
      <c r="TNT155" s="29"/>
      <c r="TNU155" s="29"/>
      <c r="TNV155" s="29"/>
      <c r="TNW155" s="29"/>
      <c r="TNX155" s="38" t="s">
        <v>160</v>
      </c>
      <c r="TNY155" s="39"/>
      <c r="TNZ155" s="29"/>
      <c r="TOA155" s="40"/>
      <c r="TOB155" s="40"/>
      <c r="TOC155" s="40"/>
      <c r="TOD155" s="41"/>
      <c r="TOE155" s="41"/>
      <c r="TOF155" s="41"/>
      <c r="TOG155" s="41"/>
      <c r="TOH155" s="42"/>
      <c r="TOI155" s="29"/>
      <c r="TOJ155" s="29"/>
      <c r="TOK155" s="29"/>
      <c r="TOL155" s="29"/>
      <c r="TOM155" s="29"/>
      <c r="TON155" s="38" t="s">
        <v>160</v>
      </c>
      <c r="TOO155" s="39"/>
      <c r="TOP155" s="29"/>
      <c r="TOQ155" s="40"/>
      <c r="TOR155" s="40"/>
      <c r="TOS155" s="40"/>
      <c r="TOT155" s="41"/>
      <c r="TOU155" s="41"/>
      <c r="TOV155" s="41"/>
      <c r="TOW155" s="41"/>
      <c r="TOX155" s="42"/>
      <c r="TOY155" s="29"/>
      <c r="TOZ155" s="29"/>
      <c r="TPA155" s="29"/>
      <c r="TPB155" s="29"/>
      <c r="TPC155" s="29"/>
      <c r="TPD155" s="38" t="s">
        <v>160</v>
      </c>
      <c r="TPE155" s="39"/>
      <c r="TPF155" s="29"/>
      <c r="TPG155" s="40"/>
      <c r="TPH155" s="40"/>
      <c r="TPI155" s="40"/>
      <c r="TPJ155" s="41"/>
      <c r="TPK155" s="41"/>
      <c r="TPL155" s="41"/>
      <c r="TPM155" s="41"/>
      <c r="TPN155" s="42"/>
      <c r="TPO155" s="29"/>
      <c r="TPP155" s="29"/>
      <c r="TPQ155" s="29"/>
      <c r="TPR155" s="29"/>
      <c r="TPS155" s="29"/>
      <c r="TPT155" s="38" t="s">
        <v>160</v>
      </c>
      <c r="TPU155" s="39"/>
      <c r="TPV155" s="29"/>
      <c r="TPW155" s="40"/>
      <c r="TPX155" s="40"/>
      <c r="TPY155" s="40"/>
      <c r="TPZ155" s="41"/>
      <c r="TQA155" s="41"/>
      <c r="TQB155" s="41"/>
      <c r="TQC155" s="41"/>
      <c r="TQD155" s="42"/>
      <c r="TQE155" s="29"/>
      <c r="TQF155" s="29"/>
      <c r="TQG155" s="29"/>
      <c r="TQH155" s="29"/>
      <c r="TQI155" s="29"/>
      <c r="TQJ155" s="38" t="s">
        <v>160</v>
      </c>
      <c r="TQK155" s="39"/>
      <c r="TQL155" s="29"/>
      <c r="TQM155" s="40"/>
      <c r="TQN155" s="40"/>
      <c r="TQO155" s="40"/>
      <c r="TQP155" s="41"/>
      <c r="TQQ155" s="41"/>
      <c r="TQR155" s="41"/>
      <c r="TQS155" s="41"/>
      <c r="TQT155" s="42"/>
      <c r="TQU155" s="29"/>
      <c r="TQV155" s="29"/>
      <c r="TQW155" s="29"/>
      <c r="TQX155" s="29"/>
      <c r="TQY155" s="29"/>
      <c r="TQZ155" s="38" t="s">
        <v>160</v>
      </c>
      <c r="TRA155" s="39"/>
      <c r="TRB155" s="29"/>
      <c r="TRC155" s="40"/>
      <c r="TRD155" s="40"/>
      <c r="TRE155" s="40"/>
      <c r="TRF155" s="41"/>
      <c r="TRG155" s="41"/>
      <c r="TRH155" s="41"/>
      <c r="TRI155" s="41"/>
      <c r="TRJ155" s="42"/>
      <c r="TRK155" s="29"/>
      <c r="TRL155" s="29"/>
      <c r="TRM155" s="29"/>
      <c r="TRN155" s="29"/>
      <c r="TRO155" s="29"/>
      <c r="TRP155" s="38" t="s">
        <v>160</v>
      </c>
      <c r="TRQ155" s="39"/>
      <c r="TRR155" s="29"/>
      <c r="TRS155" s="40"/>
      <c r="TRT155" s="40"/>
      <c r="TRU155" s="40"/>
      <c r="TRV155" s="41"/>
      <c r="TRW155" s="41"/>
      <c r="TRX155" s="41"/>
      <c r="TRY155" s="41"/>
      <c r="TRZ155" s="42"/>
      <c r="TSA155" s="29"/>
      <c r="TSB155" s="29"/>
      <c r="TSC155" s="29"/>
      <c r="TSD155" s="29"/>
      <c r="TSE155" s="29"/>
      <c r="TSF155" s="38" t="s">
        <v>160</v>
      </c>
      <c r="TSG155" s="39"/>
      <c r="TSH155" s="29"/>
      <c r="TSI155" s="40"/>
      <c r="TSJ155" s="40"/>
      <c r="TSK155" s="40"/>
      <c r="TSL155" s="41"/>
      <c r="TSM155" s="41"/>
      <c r="TSN155" s="41"/>
      <c r="TSO155" s="41"/>
      <c r="TSP155" s="42"/>
      <c r="TSQ155" s="29"/>
      <c r="TSR155" s="29"/>
      <c r="TSS155" s="29"/>
      <c r="TST155" s="29"/>
      <c r="TSU155" s="29"/>
      <c r="TSV155" s="38" t="s">
        <v>160</v>
      </c>
      <c r="TSW155" s="39"/>
      <c r="TSX155" s="29"/>
      <c r="TSY155" s="40"/>
      <c r="TSZ155" s="40"/>
      <c r="TTA155" s="40"/>
      <c r="TTB155" s="41"/>
      <c r="TTC155" s="41"/>
      <c r="TTD155" s="41"/>
      <c r="TTE155" s="41"/>
      <c r="TTF155" s="42"/>
      <c r="TTG155" s="29"/>
      <c r="TTH155" s="29"/>
      <c r="TTI155" s="29"/>
      <c r="TTJ155" s="29"/>
      <c r="TTK155" s="29"/>
      <c r="TTL155" s="38" t="s">
        <v>160</v>
      </c>
      <c r="TTM155" s="39"/>
      <c r="TTN155" s="29"/>
      <c r="TTO155" s="40"/>
      <c r="TTP155" s="40"/>
      <c r="TTQ155" s="40"/>
      <c r="TTR155" s="41"/>
      <c r="TTS155" s="41"/>
      <c r="TTT155" s="41"/>
      <c r="TTU155" s="41"/>
      <c r="TTV155" s="42"/>
      <c r="TTW155" s="29"/>
      <c r="TTX155" s="29"/>
      <c r="TTY155" s="29"/>
      <c r="TTZ155" s="29"/>
      <c r="TUA155" s="29"/>
      <c r="TUB155" s="38" t="s">
        <v>160</v>
      </c>
      <c r="TUC155" s="39"/>
      <c r="TUD155" s="29"/>
      <c r="TUE155" s="40"/>
      <c r="TUF155" s="40"/>
      <c r="TUG155" s="40"/>
      <c r="TUH155" s="41"/>
      <c r="TUI155" s="41"/>
      <c r="TUJ155" s="41"/>
      <c r="TUK155" s="41"/>
      <c r="TUL155" s="42"/>
      <c r="TUM155" s="29"/>
      <c r="TUN155" s="29"/>
      <c r="TUO155" s="29"/>
      <c r="TUP155" s="29"/>
      <c r="TUQ155" s="29"/>
      <c r="TUR155" s="38" t="s">
        <v>160</v>
      </c>
      <c r="TUS155" s="39"/>
      <c r="TUT155" s="29"/>
      <c r="TUU155" s="40"/>
      <c r="TUV155" s="40"/>
      <c r="TUW155" s="40"/>
      <c r="TUX155" s="41"/>
      <c r="TUY155" s="41"/>
      <c r="TUZ155" s="41"/>
      <c r="TVA155" s="41"/>
      <c r="TVB155" s="42"/>
      <c r="TVC155" s="29"/>
      <c r="TVD155" s="29"/>
      <c r="TVE155" s="29"/>
      <c r="TVF155" s="29"/>
      <c r="TVG155" s="29"/>
      <c r="TVH155" s="38" t="s">
        <v>160</v>
      </c>
      <c r="TVI155" s="39"/>
      <c r="TVJ155" s="29"/>
      <c r="TVK155" s="40"/>
      <c r="TVL155" s="40"/>
      <c r="TVM155" s="40"/>
      <c r="TVN155" s="41"/>
      <c r="TVO155" s="41"/>
      <c r="TVP155" s="41"/>
      <c r="TVQ155" s="41"/>
      <c r="TVR155" s="42"/>
      <c r="TVS155" s="29"/>
      <c r="TVT155" s="29"/>
      <c r="TVU155" s="29"/>
      <c r="TVV155" s="29"/>
      <c r="TVW155" s="29"/>
      <c r="TVX155" s="38" t="s">
        <v>160</v>
      </c>
      <c r="TVY155" s="39"/>
      <c r="TVZ155" s="29"/>
      <c r="TWA155" s="40"/>
      <c r="TWB155" s="40"/>
      <c r="TWC155" s="40"/>
      <c r="TWD155" s="41"/>
      <c r="TWE155" s="41"/>
      <c r="TWF155" s="41"/>
      <c r="TWG155" s="41"/>
      <c r="TWH155" s="42"/>
      <c r="TWI155" s="29"/>
      <c r="TWJ155" s="29"/>
      <c r="TWK155" s="29"/>
      <c r="TWL155" s="29"/>
      <c r="TWM155" s="29"/>
      <c r="TWN155" s="38" t="s">
        <v>160</v>
      </c>
      <c r="TWO155" s="39"/>
      <c r="TWP155" s="29"/>
      <c r="TWQ155" s="40"/>
      <c r="TWR155" s="40"/>
      <c r="TWS155" s="40"/>
      <c r="TWT155" s="41"/>
      <c r="TWU155" s="41"/>
      <c r="TWV155" s="41"/>
      <c r="TWW155" s="41"/>
      <c r="TWX155" s="42"/>
      <c r="TWY155" s="29"/>
      <c r="TWZ155" s="29"/>
      <c r="TXA155" s="29"/>
      <c r="TXB155" s="29"/>
      <c r="TXC155" s="29"/>
      <c r="TXD155" s="38" t="s">
        <v>160</v>
      </c>
      <c r="TXE155" s="39"/>
      <c r="TXF155" s="29"/>
      <c r="TXG155" s="40"/>
      <c r="TXH155" s="40"/>
      <c r="TXI155" s="40"/>
      <c r="TXJ155" s="41"/>
      <c r="TXK155" s="41"/>
      <c r="TXL155" s="41"/>
      <c r="TXM155" s="41"/>
      <c r="TXN155" s="42"/>
      <c r="TXO155" s="29"/>
      <c r="TXP155" s="29"/>
      <c r="TXQ155" s="29"/>
      <c r="TXR155" s="29"/>
      <c r="TXS155" s="29"/>
      <c r="TXT155" s="38" t="s">
        <v>160</v>
      </c>
      <c r="TXU155" s="39"/>
      <c r="TXV155" s="29"/>
      <c r="TXW155" s="40"/>
      <c r="TXX155" s="40"/>
      <c r="TXY155" s="40"/>
      <c r="TXZ155" s="41"/>
      <c r="TYA155" s="41"/>
      <c r="TYB155" s="41"/>
      <c r="TYC155" s="41"/>
      <c r="TYD155" s="42"/>
      <c r="TYE155" s="29"/>
      <c r="TYF155" s="29"/>
      <c r="TYG155" s="29"/>
      <c r="TYH155" s="29"/>
      <c r="TYI155" s="29"/>
      <c r="TYJ155" s="38" t="s">
        <v>160</v>
      </c>
      <c r="TYK155" s="39"/>
      <c r="TYL155" s="29"/>
      <c r="TYM155" s="40"/>
      <c r="TYN155" s="40"/>
      <c r="TYO155" s="40"/>
      <c r="TYP155" s="41"/>
      <c r="TYQ155" s="41"/>
      <c r="TYR155" s="41"/>
      <c r="TYS155" s="41"/>
      <c r="TYT155" s="42"/>
      <c r="TYU155" s="29"/>
      <c r="TYV155" s="29"/>
      <c r="TYW155" s="29"/>
      <c r="TYX155" s="29"/>
      <c r="TYY155" s="29"/>
      <c r="TYZ155" s="38" t="s">
        <v>160</v>
      </c>
      <c r="TZA155" s="39"/>
      <c r="TZB155" s="29"/>
      <c r="TZC155" s="40"/>
      <c r="TZD155" s="40"/>
      <c r="TZE155" s="40"/>
      <c r="TZF155" s="41"/>
      <c r="TZG155" s="41"/>
      <c r="TZH155" s="41"/>
      <c r="TZI155" s="41"/>
      <c r="TZJ155" s="42"/>
      <c r="TZK155" s="29"/>
      <c r="TZL155" s="29"/>
      <c r="TZM155" s="29"/>
      <c r="TZN155" s="29"/>
      <c r="TZO155" s="29"/>
      <c r="TZP155" s="38" t="s">
        <v>160</v>
      </c>
      <c r="TZQ155" s="39"/>
      <c r="TZR155" s="29"/>
      <c r="TZS155" s="40"/>
      <c r="TZT155" s="40"/>
      <c r="TZU155" s="40"/>
      <c r="TZV155" s="41"/>
      <c r="TZW155" s="41"/>
      <c r="TZX155" s="41"/>
      <c r="TZY155" s="41"/>
      <c r="TZZ155" s="42"/>
      <c r="UAA155" s="29"/>
      <c r="UAB155" s="29"/>
      <c r="UAC155" s="29"/>
      <c r="UAD155" s="29"/>
      <c r="UAE155" s="29"/>
      <c r="UAF155" s="38" t="s">
        <v>160</v>
      </c>
      <c r="UAG155" s="39"/>
      <c r="UAH155" s="29"/>
      <c r="UAI155" s="40"/>
      <c r="UAJ155" s="40"/>
      <c r="UAK155" s="40"/>
      <c r="UAL155" s="41"/>
      <c r="UAM155" s="41"/>
      <c r="UAN155" s="41"/>
      <c r="UAO155" s="41"/>
      <c r="UAP155" s="42"/>
      <c r="UAQ155" s="29"/>
      <c r="UAR155" s="29"/>
      <c r="UAS155" s="29"/>
      <c r="UAT155" s="29"/>
      <c r="UAU155" s="29"/>
      <c r="UAV155" s="38" t="s">
        <v>160</v>
      </c>
      <c r="UAW155" s="39"/>
      <c r="UAX155" s="29"/>
      <c r="UAY155" s="40"/>
      <c r="UAZ155" s="40"/>
      <c r="UBA155" s="40"/>
      <c r="UBB155" s="41"/>
      <c r="UBC155" s="41"/>
      <c r="UBD155" s="41"/>
      <c r="UBE155" s="41"/>
      <c r="UBF155" s="42"/>
      <c r="UBG155" s="29"/>
      <c r="UBH155" s="29"/>
      <c r="UBI155" s="29"/>
      <c r="UBJ155" s="29"/>
      <c r="UBK155" s="29"/>
      <c r="UBL155" s="38" t="s">
        <v>160</v>
      </c>
      <c r="UBM155" s="39"/>
      <c r="UBN155" s="29"/>
      <c r="UBO155" s="40"/>
      <c r="UBP155" s="40"/>
      <c r="UBQ155" s="40"/>
      <c r="UBR155" s="41"/>
      <c r="UBS155" s="41"/>
      <c r="UBT155" s="41"/>
      <c r="UBU155" s="41"/>
      <c r="UBV155" s="42"/>
      <c r="UBW155" s="29"/>
      <c r="UBX155" s="29"/>
      <c r="UBY155" s="29"/>
      <c r="UBZ155" s="29"/>
      <c r="UCA155" s="29"/>
      <c r="UCB155" s="38" t="s">
        <v>160</v>
      </c>
      <c r="UCC155" s="39"/>
      <c r="UCD155" s="29"/>
      <c r="UCE155" s="40"/>
      <c r="UCF155" s="40"/>
      <c r="UCG155" s="40"/>
      <c r="UCH155" s="41"/>
      <c r="UCI155" s="41"/>
      <c r="UCJ155" s="41"/>
      <c r="UCK155" s="41"/>
      <c r="UCL155" s="42"/>
      <c r="UCM155" s="29"/>
      <c r="UCN155" s="29"/>
      <c r="UCO155" s="29"/>
      <c r="UCP155" s="29"/>
      <c r="UCQ155" s="29"/>
      <c r="UCR155" s="38" t="s">
        <v>160</v>
      </c>
      <c r="UCS155" s="39"/>
      <c r="UCT155" s="29"/>
      <c r="UCU155" s="40"/>
      <c r="UCV155" s="40"/>
      <c r="UCW155" s="40"/>
      <c r="UCX155" s="41"/>
      <c r="UCY155" s="41"/>
      <c r="UCZ155" s="41"/>
      <c r="UDA155" s="41"/>
      <c r="UDB155" s="42"/>
      <c r="UDC155" s="29"/>
      <c r="UDD155" s="29"/>
      <c r="UDE155" s="29"/>
      <c r="UDF155" s="29"/>
      <c r="UDG155" s="29"/>
      <c r="UDH155" s="38" t="s">
        <v>160</v>
      </c>
      <c r="UDI155" s="39"/>
      <c r="UDJ155" s="29"/>
      <c r="UDK155" s="40"/>
      <c r="UDL155" s="40"/>
      <c r="UDM155" s="40"/>
      <c r="UDN155" s="41"/>
      <c r="UDO155" s="41"/>
      <c r="UDP155" s="41"/>
      <c r="UDQ155" s="41"/>
      <c r="UDR155" s="42"/>
      <c r="UDS155" s="29"/>
      <c r="UDT155" s="29"/>
      <c r="UDU155" s="29"/>
      <c r="UDV155" s="29"/>
      <c r="UDW155" s="29"/>
      <c r="UDX155" s="38" t="s">
        <v>160</v>
      </c>
      <c r="UDY155" s="39"/>
      <c r="UDZ155" s="29"/>
      <c r="UEA155" s="40"/>
      <c r="UEB155" s="40"/>
      <c r="UEC155" s="40"/>
      <c r="UED155" s="41"/>
      <c r="UEE155" s="41"/>
      <c r="UEF155" s="41"/>
      <c r="UEG155" s="41"/>
      <c r="UEH155" s="42"/>
      <c r="UEI155" s="29"/>
      <c r="UEJ155" s="29"/>
      <c r="UEK155" s="29"/>
      <c r="UEL155" s="29"/>
      <c r="UEM155" s="29"/>
      <c r="UEN155" s="38" t="s">
        <v>160</v>
      </c>
      <c r="UEO155" s="39"/>
      <c r="UEP155" s="29"/>
      <c r="UEQ155" s="40"/>
      <c r="UER155" s="40"/>
      <c r="UES155" s="40"/>
      <c r="UET155" s="41"/>
      <c r="UEU155" s="41"/>
      <c r="UEV155" s="41"/>
      <c r="UEW155" s="41"/>
      <c r="UEX155" s="42"/>
      <c r="UEY155" s="29"/>
      <c r="UEZ155" s="29"/>
      <c r="UFA155" s="29"/>
      <c r="UFB155" s="29"/>
      <c r="UFC155" s="29"/>
      <c r="UFD155" s="38" t="s">
        <v>160</v>
      </c>
      <c r="UFE155" s="39"/>
      <c r="UFF155" s="29"/>
      <c r="UFG155" s="40"/>
      <c r="UFH155" s="40"/>
      <c r="UFI155" s="40"/>
      <c r="UFJ155" s="41"/>
      <c r="UFK155" s="41"/>
      <c r="UFL155" s="41"/>
      <c r="UFM155" s="41"/>
      <c r="UFN155" s="42"/>
      <c r="UFO155" s="29"/>
      <c r="UFP155" s="29"/>
      <c r="UFQ155" s="29"/>
      <c r="UFR155" s="29"/>
      <c r="UFS155" s="29"/>
      <c r="UFT155" s="38" t="s">
        <v>160</v>
      </c>
      <c r="UFU155" s="39"/>
      <c r="UFV155" s="29"/>
      <c r="UFW155" s="40"/>
      <c r="UFX155" s="40"/>
      <c r="UFY155" s="40"/>
      <c r="UFZ155" s="41"/>
      <c r="UGA155" s="41"/>
      <c r="UGB155" s="41"/>
      <c r="UGC155" s="41"/>
      <c r="UGD155" s="42"/>
      <c r="UGE155" s="29"/>
      <c r="UGF155" s="29"/>
      <c r="UGG155" s="29"/>
      <c r="UGH155" s="29"/>
      <c r="UGI155" s="29"/>
      <c r="UGJ155" s="38" t="s">
        <v>160</v>
      </c>
      <c r="UGK155" s="39"/>
      <c r="UGL155" s="29"/>
      <c r="UGM155" s="40"/>
      <c r="UGN155" s="40"/>
      <c r="UGO155" s="40"/>
      <c r="UGP155" s="41"/>
      <c r="UGQ155" s="41"/>
      <c r="UGR155" s="41"/>
      <c r="UGS155" s="41"/>
      <c r="UGT155" s="42"/>
      <c r="UGU155" s="29"/>
      <c r="UGV155" s="29"/>
      <c r="UGW155" s="29"/>
      <c r="UGX155" s="29"/>
      <c r="UGY155" s="29"/>
      <c r="UGZ155" s="38" t="s">
        <v>160</v>
      </c>
      <c r="UHA155" s="39"/>
      <c r="UHB155" s="29"/>
      <c r="UHC155" s="40"/>
      <c r="UHD155" s="40"/>
      <c r="UHE155" s="40"/>
      <c r="UHF155" s="41"/>
      <c r="UHG155" s="41"/>
      <c r="UHH155" s="41"/>
      <c r="UHI155" s="41"/>
      <c r="UHJ155" s="42"/>
      <c r="UHK155" s="29"/>
      <c r="UHL155" s="29"/>
      <c r="UHM155" s="29"/>
      <c r="UHN155" s="29"/>
      <c r="UHO155" s="29"/>
      <c r="UHP155" s="38" t="s">
        <v>160</v>
      </c>
      <c r="UHQ155" s="39"/>
      <c r="UHR155" s="29"/>
      <c r="UHS155" s="40"/>
      <c r="UHT155" s="40"/>
      <c r="UHU155" s="40"/>
      <c r="UHV155" s="41"/>
      <c r="UHW155" s="41"/>
      <c r="UHX155" s="41"/>
      <c r="UHY155" s="41"/>
      <c r="UHZ155" s="42"/>
      <c r="UIA155" s="29"/>
      <c r="UIB155" s="29"/>
      <c r="UIC155" s="29"/>
      <c r="UID155" s="29"/>
      <c r="UIE155" s="29"/>
      <c r="UIF155" s="38" t="s">
        <v>160</v>
      </c>
      <c r="UIG155" s="39"/>
      <c r="UIH155" s="29"/>
      <c r="UII155" s="40"/>
      <c r="UIJ155" s="40"/>
      <c r="UIK155" s="40"/>
      <c r="UIL155" s="41"/>
      <c r="UIM155" s="41"/>
      <c r="UIN155" s="41"/>
      <c r="UIO155" s="41"/>
      <c r="UIP155" s="42"/>
      <c r="UIQ155" s="29"/>
      <c r="UIR155" s="29"/>
      <c r="UIS155" s="29"/>
      <c r="UIT155" s="29"/>
      <c r="UIU155" s="29"/>
      <c r="UIV155" s="38" t="s">
        <v>160</v>
      </c>
      <c r="UIW155" s="39"/>
      <c r="UIX155" s="29"/>
      <c r="UIY155" s="40"/>
      <c r="UIZ155" s="40"/>
      <c r="UJA155" s="40"/>
      <c r="UJB155" s="41"/>
      <c r="UJC155" s="41"/>
      <c r="UJD155" s="41"/>
      <c r="UJE155" s="41"/>
      <c r="UJF155" s="42"/>
      <c r="UJG155" s="29"/>
      <c r="UJH155" s="29"/>
      <c r="UJI155" s="29"/>
      <c r="UJJ155" s="29"/>
      <c r="UJK155" s="29"/>
      <c r="UJL155" s="38" t="s">
        <v>160</v>
      </c>
      <c r="UJM155" s="39"/>
      <c r="UJN155" s="29"/>
      <c r="UJO155" s="40"/>
      <c r="UJP155" s="40"/>
      <c r="UJQ155" s="40"/>
      <c r="UJR155" s="41"/>
      <c r="UJS155" s="41"/>
      <c r="UJT155" s="41"/>
      <c r="UJU155" s="41"/>
      <c r="UJV155" s="42"/>
      <c r="UJW155" s="29"/>
      <c r="UJX155" s="29"/>
      <c r="UJY155" s="29"/>
      <c r="UJZ155" s="29"/>
      <c r="UKA155" s="29"/>
      <c r="UKB155" s="38" t="s">
        <v>160</v>
      </c>
      <c r="UKC155" s="39"/>
      <c r="UKD155" s="29"/>
      <c r="UKE155" s="40"/>
      <c r="UKF155" s="40"/>
      <c r="UKG155" s="40"/>
      <c r="UKH155" s="41"/>
      <c r="UKI155" s="41"/>
      <c r="UKJ155" s="41"/>
      <c r="UKK155" s="41"/>
      <c r="UKL155" s="42"/>
      <c r="UKM155" s="29"/>
      <c r="UKN155" s="29"/>
      <c r="UKO155" s="29"/>
      <c r="UKP155" s="29"/>
      <c r="UKQ155" s="29"/>
      <c r="UKR155" s="38" t="s">
        <v>160</v>
      </c>
      <c r="UKS155" s="39"/>
      <c r="UKT155" s="29"/>
      <c r="UKU155" s="40"/>
      <c r="UKV155" s="40"/>
      <c r="UKW155" s="40"/>
      <c r="UKX155" s="41"/>
      <c r="UKY155" s="41"/>
      <c r="UKZ155" s="41"/>
      <c r="ULA155" s="41"/>
      <c r="ULB155" s="42"/>
      <c r="ULC155" s="29"/>
      <c r="ULD155" s="29"/>
      <c r="ULE155" s="29"/>
      <c r="ULF155" s="29"/>
      <c r="ULG155" s="29"/>
      <c r="ULH155" s="38" t="s">
        <v>160</v>
      </c>
      <c r="ULI155" s="39"/>
      <c r="ULJ155" s="29"/>
      <c r="ULK155" s="40"/>
      <c r="ULL155" s="40"/>
      <c r="ULM155" s="40"/>
      <c r="ULN155" s="41"/>
      <c r="ULO155" s="41"/>
      <c r="ULP155" s="41"/>
      <c r="ULQ155" s="41"/>
      <c r="ULR155" s="42"/>
      <c r="ULS155" s="29"/>
      <c r="ULT155" s="29"/>
      <c r="ULU155" s="29"/>
      <c r="ULV155" s="29"/>
      <c r="ULW155" s="29"/>
      <c r="ULX155" s="38" t="s">
        <v>160</v>
      </c>
      <c r="ULY155" s="39"/>
      <c r="ULZ155" s="29"/>
      <c r="UMA155" s="40"/>
      <c r="UMB155" s="40"/>
      <c r="UMC155" s="40"/>
      <c r="UMD155" s="41"/>
      <c r="UME155" s="41"/>
      <c r="UMF155" s="41"/>
      <c r="UMG155" s="41"/>
      <c r="UMH155" s="42"/>
      <c r="UMI155" s="29"/>
      <c r="UMJ155" s="29"/>
      <c r="UMK155" s="29"/>
      <c r="UML155" s="29"/>
      <c r="UMM155" s="29"/>
      <c r="UMN155" s="38" t="s">
        <v>160</v>
      </c>
      <c r="UMO155" s="39"/>
      <c r="UMP155" s="29"/>
      <c r="UMQ155" s="40"/>
      <c r="UMR155" s="40"/>
      <c r="UMS155" s="40"/>
      <c r="UMT155" s="41"/>
      <c r="UMU155" s="41"/>
      <c r="UMV155" s="41"/>
      <c r="UMW155" s="41"/>
      <c r="UMX155" s="42"/>
      <c r="UMY155" s="29"/>
      <c r="UMZ155" s="29"/>
      <c r="UNA155" s="29"/>
      <c r="UNB155" s="29"/>
      <c r="UNC155" s="29"/>
      <c r="UND155" s="38" t="s">
        <v>160</v>
      </c>
      <c r="UNE155" s="39"/>
      <c r="UNF155" s="29"/>
      <c r="UNG155" s="40"/>
      <c r="UNH155" s="40"/>
      <c r="UNI155" s="40"/>
      <c r="UNJ155" s="41"/>
      <c r="UNK155" s="41"/>
      <c r="UNL155" s="41"/>
      <c r="UNM155" s="41"/>
      <c r="UNN155" s="42"/>
      <c r="UNO155" s="29"/>
      <c r="UNP155" s="29"/>
      <c r="UNQ155" s="29"/>
      <c r="UNR155" s="29"/>
      <c r="UNS155" s="29"/>
      <c r="UNT155" s="38" t="s">
        <v>160</v>
      </c>
      <c r="UNU155" s="39"/>
      <c r="UNV155" s="29"/>
      <c r="UNW155" s="40"/>
      <c r="UNX155" s="40"/>
      <c r="UNY155" s="40"/>
      <c r="UNZ155" s="41"/>
      <c r="UOA155" s="41"/>
      <c r="UOB155" s="41"/>
      <c r="UOC155" s="41"/>
      <c r="UOD155" s="42"/>
      <c r="UOE155" s="29"/>
      <c r="UOF155" s="29"/>
      <c r="UOG155" s="29"/>
      <c r="UOH155" s="29"/>
      <c r="UOI155" s="29"/>
      <c r="UOJ155" s="38" t="s">
        <v>160</v>
      </c>
      <c r="UOK155" s="39"/>
      <c r="UOL155" s="29"/>
      <c r="UOM155" s="40"/>
      <c r="UON155" s="40"/>
      <c r="UOO155" s="40"/>
      <c r="UOP155" s="41"/>
      <c r="UOQ155" s="41"/>
      <c r="UOR155" s="41"/>
      <c r="UOS155" s="41"/>
      <c r="UOT155" s="42"/>
      <c r="UOU155" s="29"/>
      <c r="UOV155" s="29"/>
      <c r="UOW155" s="29"/>
      <c r="UOX155" s="29"/>
      <c r="UOY155" s="29"/>
      <c r="UOZ155" s="38" t="s">
        <v>160</v>
      </c>
      <c r="UPA155" s="39"/>
      <c r="UPB155" s="29"/>
      <c r="UPC155" s="40"/>
      <c r="UPD155" s="40"/>
      <c r="UPE155" s="40"/>
      <c r="UPF155" s="41"/>
      <c r="UPG155" s="41"/>
      <c r="UPH155" s="41"/>
      <c r="UPI155" s="41"/>
      <c r="UPJ155" s="42"/>
      <c r="UPK155" s="29"/>
      <c r="UPL155" s="29"/>
      <c r="UPM155" s="29"/>
      <c r="UPN155" s="29"/>
      <c r="UPO155" s="29"/>
      <c r="UPP155" s="38" t="s">
        <v>160</v>
      </c>
      <c r="UPQ155" s="39"/>
      <c r="UPR155" s="29"/>
      <c r="UPS155" s="40"/>
      <c r="UPT155" s="40"/>
      <c r="UPU155" s="40"/>
      <c r="UPV155" s="41"/>
      <c r="UPW155" s="41"/>
      <c r="UPX155" s="41"/>
      <c r="UPY155" s="41"/>
      <c r="UPZ155" s="42"/>
      <c r="UQA155" s="29"/>
      <c r="UQB155" s="29"/>
      <c r="UQC155" s="29"/>
      <c r="UQD155" s="29"/>
      <c r="UQE155" s="29"/>
      <c r="UQF155" s="38" t="s">
        <v>160</v>
      </c>
      <c r="UQG155" s="39"/>
      <c r="UQH155" s="29"/>
      <c r="UQI155" s="40"/>
      <c r="UQJ155" s="40"/>
      <c r="UQK155" s="40"/>
      <c r="UQL155" s="41"/>
      <c r="UQM155" s="41"/>
      <c r="UQN155" s="41"/>
      <c r="UQO155" s="41"/>
      <c r="UQP155" s="42"/>
      <c r="UQQ155" s="29"/>
      <c r="UQR155" s="29"/>
      <c r="UQS155" s="29"/>
      <c r="UQT155" s="29"/>
      <c r="UQU155" s="29"/>
      <c r="UQV155" s="38" t="s">
        <v>160</v>
      </c>
      <c r="UQW155" s="39"/>
      <c r="UQX155" s="29"/>
      <c r="UQY155" s="40"/>
      <c r="UQZ155" s="40"/>
      <c r="URA155" s="40"/>
      <c r="URB155" s="41"/>
      <c r="URC155" s="41"/>
      <c r="URD155" s="41"/>
      <c r="URE155" s="41"/>
      <c r="URF155" s="42"/>
      <c r="URG155" s="29"/>
      <c r="URH155" s="29"/>
      <c r="URI155" s="29"/>
      <c r="URJ155" s="29"/>
      <c r="URK155" s="29"/>
      <c r="URL155" s="38" t="s">
        <v>160</v>
      </c>
      <c r="URM155" s="39"/>
      <c r="URN155" s="29"/>
      <c r="URO155" s="40"/>
      <c r="URP155" s="40"/>
      <c r="URQ155" s="40"/>
      <c r="URR155" s="41"/>
      <c r="URS155" s="41"/>
      <c r="URT155" s="41"/>
      <c r="URU155" s="41"/>
      <c r="URV155" s="42"/>
      <c r="URW155" s="29"/>
      <c r="URX155" s="29"/>
      <c r="URY155" s="29"/>
      <c r="URZ155" s="29"/>
      <c r="USA155" s="29"/>
      <c r="USB155" s="38" t="s">
        <v>160</v>
      </c>
      <c r="USC155" s="39"/>
      <c r="USD155" s="29"/>
      <c r="USE155" s="40"/>
      <c r="USF155" s="40"/>
      <c r="USG155" s="40"/>
      <c r="USH155" s="41"/>
      <c r="USI155" s="41"/>
      <c r="USJ155" s="41"/>
      <c r="USK155" s="41"/>
      <c r="USL155" s="42"/>
      <c r="USM155" s="29"/>
      <c r="USN155" s="29"/>
      <c r="USO155" s="29"/>
      <c r="USP155" s="29"/>
      <c r="USQ155" s="29"/>
      <c r="USR155" s="38" t="s">
        <v>160</v>
      </c>
      <c r="USS155" s="39"/>
      <c r="UST155" s="29"/>
      <c r="USU155" s="40"/>
      <c r="USV155" s="40"/>
      <c r="USW155" s="40"/>
      <c r="USX155" s="41"/>
      <c r="USY155" s="41"/>
      <c r="USZ155" s="41"/>
      <c r="UTA155" s="41"/>
      <c r="UTB155" s="42"/>
      <c r="UTC155" s="29"/>
      <c r="UTD155" s="29"/>
      <c r="UTE155" s="29"/>
      <c r="UTF155" s="29"/>
      <c r="UTG155" s="29"/>
      <c r="UTH155" s="38" t="s">
        <v>160</v>
      </c>
      <c r="UTI155" s="39"/>
      <c r="UTJ155" s="29"/>
      <c r="UTK155" s="40"/>
      <c r="UTL155" s="40"/>
      <c r="UTM155" s="40"/>
      <c r="UTN155" s="41"/>
      <c r="UTO155" s="41"/>
      <c r="UTP155" s="41"/>
      <c r="UTQ155" s="41"/>
      <c r="UTR155" s="42"/>
      <c r="UTS155" s="29"/>
      <c r="UTT155" s="29"/>
      <c r="UTU155" s="29"/>
      <c r="UTV155" s="29"/>
      <c r="UTW155" s="29"/>
      <c r="UTX155" s="38" t="s">
        <v>160</v>
      </c>
      <c r="UTY155" s="39"/>
      <c r="UTZ155" s="29"/>
      <c r="UUA155" s="40"/>
      <c r="UUB155" s="40"/>
      <c r="UUC155" s="40"/>
      <c r="UUD155" s="41"/>
      <c r="UUE155" s="41"/>
      <c r="UUF155" s="41"/>
      <c r="UUG155" s="41"/>
      <c r="UUH155" s="42"/>
      <c r="UUI155" s="29"/>
      <c r="UUJ155" s="29"/>
      <c r="UUK155" s="29"/>
      <c r="UUL155" s="29"/>
      <c r="UUM155" s="29"/>
      <c r="UUN155" s="38" t="s">
        <v>160</v>
      </c>
      <c r="UUO155" s="39"/>
      <c r="UUP155" s="29"/>
      <c r="UUQ155" s="40"/>
      <c r="UUR155" s="40"/>
      <c r="UUS155" s="40"/>
      <c r="UUT155" s="41"/>
      <c r="UUU155" s="41"/>
      <c r="UUV155" s="41"/>
      <c r="UUW155" s="41"/>
      <c r="UUX155" s="42"/>
      <c r="UUY155" s="29"/>
      <c r="UUZ155" s="29"/>
      <c r="UVA155" s="29"/>
      <c r="UVB155" s="29"/>
      <c r="UVC155" s="29"/>
      <c r="UVD155" s="38" t="s">
        <v>160</v>
      </c>
      <c r="UVE155" s="39"/>
      <c r="UVF155" s="29"/>
      <c r="UVG155" s="40"/>
      <c r="UVH155" s="40"/>
      <c r="UVI155" s="40"/>
      <c r="UVJ155" s="41"/>
      <c r="UVK155" s="41"/>
      <c r="UVL155" s="41"/>
      <c r="UVM155" s="41"/>
      <c r="UVN155" s="42"/>
      <c r="UVO155" s="29"/>
      <c r="UVP155" s="29"/>
      <c r="UVQ155" s="29"/>
      <c r="UVR155" s="29"/>
      <c r="UVS155" s="29"/>
      <c r="UVT155" s="38" t="s">
        <v>160</v>
      </c>
      <c r="UVU155" s="39"/>
      <c r="UVV155" s="29"/>
      <c r="UVW155" s="40"/>
      <c r="UVX155" s="40"/>
      <c r="UVY155" s="40"/>
      <c r="UVZ155" s="41"/>
      <c r="UWA155" s="41"/>
      <c r="UWB155" s="41"/>
      <c r="UWC155" s="41"/>
      <c r="UWD155" s="42"/>
      <c r="UWE155" s="29"/>
      <c r="UWF155" s="29"/>
      <c r="UWG155" s="29"/>
      <c r="UWH155" s="29"/>
      <c r="UWI155" s="29"/>
      <c r="UWJ155" s="38" t="s">
        <v>160</v>
      </c>
      <c r="UWK155" s="39"/>
      <c r="UWL155" s="29"/>
      <c r="UWM155" s="40"/>
      <c r="UWN155" s="40"/>
      <c r="UWO155" s="40"/>
      <c r="UWP155" s="41"/>
      <c r="UWQ155" s="41"/>
      <c r="UWR155" s="41"/>
      <c r="UWS155" s="41"/>
      <c r="UWT155" s="42"/>
      <c r="UWU155" s="29"/>
      <c r="UWV155" s="29"/>
      <c r="UWW155" s="29"/>
      <c r="UWX155" s="29"/>
      <c r="UWY155" s="29"/>
      <c r="UWZ155" s="38" t="s">
        <v>160</v>
      </c>
      <c r="UXA155" s="39"/>
      <c r="UXB155" s="29"/>
      <c r="UXC155" s="40"/>
      <c r="UXD155" s="40"/>
      <c r="UXE155" s="40"/>
      <c r="UXF155" s="41"/>
      <c r="UXG155" s="41"/>
      <c r="UXH155" s="41"/>
      <c r="UXI155" s="41"/>
      <c r="UXJ155" s="42"/>
      <c r="UXK155" s="29"/>
      <c r="UXL155" s="29"/>
      <c r="UXM155" s="29"/>
      <c r="UXN155" s="29"/>
      <c r="UXO155" s="29"/>
      <c r="UXP155" s="38" t="s">
        <v>160</v>
      </c>
      <c r="UXQ155" s="39"/>
      <c r="UXR155" s="29"/>
      <c r="UXS155" s="40"/>
      <c r="UXT155" s="40"/>
      <c r="UXU155" s="40"/>
      <c r="UXV155" s="41"/>
      <c r="UXW155" s="41"/>
      <c r="UXX155" s="41"/>
      <c r="UXY155" s="41"/>
      <c r="UXZ155" s="42"/>
      <c r="UYA155" s="29"/>
      <c r="UYB155" s="29"/>
      <c r="UYC155" s="29"/>
      <c r="UYD155" s="29"/>
      <c r="UYE155" s="29"/>
      <c r="UYF155" s="38" t="s">
        <v>160</v>
      </c>
      <c r="UYG155" s="39"/>
      <c r="UYH155" s="29"/>
      <c r="UYI155" s="40"/>
      <c r="UYJ155" s="40"/>
      <c r="UYK155" s="40"/>
      <c r="UYL155" s="41"/>
      <c r="UYM155" s="41"/>
      <c r="UYN155" s="41"/>
      <c r="UYO155" s="41"/>
      <c r="UYP155" s="42"/>
      <c r="UYQ155" s="29"/>
      <c r="UYR155" s="29"/>
      <c r="UYS155" s="29"/>
      <c r="UYT155" s="29"/>
      <c r="UYU155" s="29"/>
      <c r="UYV155" s="38" t="s">
        <v>160</v>
      </c>
      <c r="UYW155" s="39"/>
      <c r="UYX155" s="29"/>
      <c r="UYY155" s="40"/>
      <c r="UYZ155" s="40"/>
      <c r="UZA155" s="40"/>
      <c r="UZB155" s="41"/>
      <c r="UZC155" s="41"/>
      <c r="UZD155" s="41"/>
      <c r="UZE155" s="41"/>
      <c r="UZF155" s="42"/>
      <c r="UZG155" s="29"/>
      <c r="UZH155" s="29"/>
      <c r="UZI155" s="29"/>
      <c r="UZJ155" s="29"/>
      <c r="UZK155" s="29"/>
      <c r="UZL155" s="38" t="s">
        <v>160</v>
      </c>
      <c r="UZM155" s="39"/>
      <c r="UZN155" s="29"/>
      <c r="UZO155" s="40"/>
      <c r="UZP155" s="40"/>
      <c r="UZQ155" s="40"/>
      <c r="UZR155" s="41"/>
      <c r="UZS155" s="41"/>
      <c r="UZT155" s="41"/>
      <c r="UZU155" s="41"/>
      <c r="UZV155" s="42"/>
      <c r="UZW155" s="29"/>
      <c r="UZX155" s="29"/>
      <c r="UZY155" s="29"/>
      <c r="UZZ155" s="29"/>
      <c r="VAA155" s="29"/>
      <c r="VAB155" s="38" t="s">
        <v>160</v>
      </c>
      <c r="VAC155" s="39"/>
      <c r="VAD155" s="29"/>
      <c r="VAE155" s="40"/>
      <c r="VAF155" s="40"/>
      <c r="VAG155" s="40"/>
      <c r="VAH155" s="41"/>
      <c r="VAI155" s="41"/>
      <c r="VAJ155" s="41"/>
      <c r="VAK155" s="41"/>
      <c r="VAL155" s="42"/>
      <c r="VAM155" s="29"/>
      <c r="VAN155" s="29"/>
      <c r="VAO155" s="29"/>
      <c r="VAP155" s="29"/>
      <c r="VAQ155" s="29"/>
      <c r="VAR155" s="38" t="s">
        <v>160</v>
      </c>
      <c r="VAS155" s="39"/>
      <c r="VAT155" s="29"/>
      <c r="VAU155" s="40"/>
      <c r="VAV155" s="40"/>
      <c r="VAW155" s="40"/>
      <c r="VAX155" s="41"/>
      <c r="VAY155" s="41"/>
      <c r="VAZ155" s="41"/>
      <c r="VBA155" s="41"/>
      <c r="VBB155" s="42"/>
      <c r="VBC155" s="29"/>
      <c r="VBD155" s="29"/>
      <c r="VBE155" s="29"/>
      <c r="VBF155" s="29"/>
      <c r="VBG155" s="29"/>
      <c r="VBH155" s="38" t="s">
        <v>160</v>
      </c>
      <c r="VBI155" s="39"/>
      <c r="VBJ155" s="29"/>
      <c r="VBK155" s="40"/>
      <c r="VBL155" s="40"/>
      <c r="VBM155" s="40"/>
      <c r="VBN155" s="41"/>
      <c r="VBO155" s="41"/>
      <c r="VBP155" s="41"/>
      <c r="VBQ155" s="41"/>
      <c r="VBR155" s="42"/>
      <c r="VBS155" s="29"/>
      <c r="VBT155" s="29"/>
      <c r="VBU155" s="29"/>
      <c r="VBV155" s="29"/>
      <c r="VBW155" s="29"/>
      <c r="VBX155" s="38" t="s">
        <v>160</v>
      </c>
      <c r="VBY155" s="39"/>
      <c r="VBZ155" s="29"/>
      <c r="VCA155" s="40"/>
      <c r="VCB155" s="40"/>
      <c r="VCC155" s="40"/>
      <c r="VCD155" s="41"/>
      <c r="VCE155" s="41"/>
      <c r="VCF155" s="41"/>
      <c r="VCG155" s="41"/>
      <c r="VCH155" s="42"/>
      <c r="VCI155" s="29"/>
      <c r="VCJ155" s="29"/>
      <c r="VCK155" s="29"/>
      <c r="VCL155" s="29"/>
      <c r="VCM155" s="29"/>
      <c r="VCN155" s="38" t="s">
        <v>160</v>
      </c>
      <c r="VCO155" s="39"/>
      <c r="VCP155" s="29"/>
      <c r="VCQ155" s="40"/>
      <c r="VCR155" s="40"/>
      <c r="VCS155" s="40"/>
      <c r="VCT155" s="41"/>
      <c r="VCU155" s="41"/>
      <c r="VCV155" s="41"/>
      <c r="VCW155" s="41"/>
      <c r="VCX155" s="42"/>
      <c r="VCY155" s="29"/>
      <c r="VCZ155" s="29"/>
      <c r="VDA155" s="29"/>
      <c r="VDB155" s="29"/>
      <c r="VDC155" s="29"/>
      <c r="VDD155" s="38" t="s">
        <v>160</v>
      </c>
      <c r="VDE155" s="39"/>
      <c r="VDF155" s="29"/>
      <c r="VDG155" s="40"/>
      <c r="VDH155" s="40"/>
      <c r="VDI155" s="40"/>
      <c r="VDJ155" s="41"/>
      <c r="VDK155" s="41"/>
      <c r="VDL155" s="41"/>
      <c r="VDM155" s="41"/>
      <c r="VDN155" s="42"/>
      <c r="VDO155" s="29"/>
      <c r="VDP155" s="29"/>
      <c r="VDQ155" s="29"/>
      <c r="VDR155" s="29"/>
      <c r="VDS155" s="29"/>
      <c r="VDT155" s="38" t="s">
        <v>160</v>
      </c>
      <c r="VDU155" s="39"/>
      <c r="VDV155" s="29"/>
      <c r="VDW155" s="40"/>
      <c r="VDX155" s="40"/>
      <c r="VDY155" s="40"/>
      <c r="VDZ155" s="41"/>
      <c r="VEA155" s="41"/>
      <c r="VEB155" s="41"/>
      <c r="VEC155" s="41"/>
      <c r="VED155" s="42"/>
      <c r="VEE155" s="29"/>
      <c r="VEF155" s="29"/>
      <c r="VEG155" s="29"/>
      <c r="VEH155" s="29"/>
      <c r="VEI155" s="29"/>
      <c r="VEJ155" s="38" t="s">
        <v>160</v>
      </c>
      <c r="VEK155" s="39"/>
      <c r="VEL155" s="29"/>
      <c r="VEM155" s="40"/>
      <c r="VEN155" s="40"/>
      <c r="VEO155" s="40"/>
      <c r="VEP155" s="41"/>
      <c r="VEQ155" s="41"/>
      <c r="VER155" s="41"/>
      <c r="VES155" s="41"/>
      <c r="VET155" s="42"/>
      <c r="VEU155" s="29"/>
      <c r="VEV155" s="29"/>
      <c r="VEW155" s="29"/>
      <c r="VEX155" s="29"/>
      <c r="VEY155" s="29"/>
      <c r="VEZ155" s="38" t="s">
        <v>160</v>
      </c>
      <c r="VFA155" s="39"/>
      <c r="VFB155" s="29"/>
      <c r="VFC155" s="40"/>
      <c r="VFD155" s="40"/>
      <c r="VFE155" s="40"/>
      <c r="VFF155" s="41"/>
      <c r="VFG155" s="41"/>
      <c r="VFH155" s="41"/>
      <c r="VFI155" s="41"/>
      <c r="VFJ155" s="42"/>
      <c r="VFK155" s="29"/>
      <c r="VFL155" s="29"/>
      <c r="VFM155" s="29"/>
      <c r="VFN155" s="29"/>
      <c r="VFO155" s="29"/>
      <c r="VFP155" s="38" t="s">
        <v>160</v>
      </c>
      <c r="VFQ155" s="39"/>
      <c r="VFR155" s="29"/>
      <c r="VFS155" s="40"/>
      <c r="VFT155" s="40"/>
      <c r="VFU155" s="40"/>
      <c r="VFV155" s="41"/>
      <c r="VFW155" s="41"/>
      <c r="VFX155" s="41"/>
      <c r="VFY155" s="41"/>
      <c r="VFZ155" s="42"/>
      <c r="VGA155" s="29"/>
      <c r="VGB155" s="29"/>
      <c r="VGC155" s="29"/>
      <c r="VGD155" s="29"/>
      <c r="VGE155" s="29"/>
      <c r="VGF155" s="38" t="s">
        <v>160</v>
      </c>
      <c r="VGG155" s="39"/>
      <c r="VGH155" s="29"/>
      <c r="VGI155" s="40"/>
      <c r="VGJ155" s="40"/>
      <c r="VGK155" s="40"/>
      <c r="VGL155" s="41"/>
      <c r="VGM155" s="41"/>
      <c r="VGN155" s="41"/>
      <c r="VGO155" s="41"/>
      <c r="VGP155" s="42"/>
      <c r="VGQ155" s="29"/>
      <c r="VGR155" s="29"/>
      <c r="VGS155" s="29"/>
      <c r="VGT155" s="29"/>
      <c r="VGU155" s="29"/>
      <c r="VGV155" s="38" t="s">
        <v>160</v>
      </c>
      <c r="VGW155" s="39"/>
      <c r="VGX155" s="29"/>
      <c r="VGY155" s="40"/>
      <c r="VGZ155" s="40"/>
      <c r="VHA155" s="40"/>
      <c r="VHB155" s="41"/>
      <c r="VHC155" s="41"/>
      <c r="VHD155" s="41"/>
      <c r="VHE155" s="41"/>
      <c r="VHF155" s="42"/>
      <c r="VHG155" s="29"/>
      <c r="VHH155" s="29"/>
      <c r="VHI155" s="29"/>
      <c r="VHJ155" s="29"/>
      <c r="VHK155" s="29"/>
      <c r="VHL155" s="38" t="s">
        <v>160</v>
      </c>
      <c r="VHM155" s="39"/>
      <c r="VHN155" s="29"/>
      <c r="VHO155" s="40"/>
      <c r="VHP155" s="40"/>
      <c r="VHQ155" s="40"/>
      <c r="VHR155" s="41"/>
      <c r="VHS155" s="41"/>
      <c r="VHT155" s="41"/>
      <c r="VHU155" s="41"/>
      <c r="VHV155" s="42"/>
      <c r="VHW155" s="29"/>
      <c r="VHX155" s="29"/>
      <c r="VHY155" s="29"/>
      <c r="VHZ155" s="29"/>
      <c r="VIA155" s="29"/>
      <c r="VIB155" s="38" t="s">
        <v>160</v>
      </c>
      <c r="VIC155" s="39"/>
      <c r="VID155" s="29"/>
      <c r="VIE155" s="40"/>
      <c r="VIF155" s="40"/>
      <c r="VIG155" s="40"/>
      <c r="VIH155" s="41"/>
      <c r="VII155" s="41"/>
      <c r="VIJ155" s="41"/>
      <c r="VIK155" s="41"/>
      <c r="VIL155" s="42"/>
      <c r="VIM155" s="29"/>
      <c r="VIN155" s="29"/>
      <c r="VIO155" s="29"/>
      <c r="VIP155" s="29"/>
      <c r="VIQ155" s="29"/>
      <c r="VIR155" s="38" t="s">
        <v>160</v>
      </c>
      <c r="VIS155" s="39"/>
      <c r="VIT155" s="29"/>
      <c r="VIU155" s="40"/>
      <c r="VIV155" s="40"/>
      <c r="VIW155" s="40"/>
      <c r="VIX155" s="41"/>
      <c r="VIY155" s="41"/>
      <c r="VIZ155" s="41"/>
      <c r="VJA155" s="41"/>
      <c r="VJB155" s="42"/>
      <c r="VJC155" s="29"/>
      <c r="VJD155" s="29"/>
      <c r="VJE155" s="29"/>
      <c r="VJF155" s="29"/>
      <c r="VJG155" s="29"/>
      <c r="VJH155" s="38" t="s">
        <v>160</v>
      </c>
      <c r="VJI155" s="39"/>
      <c r="VJJ155" s="29"/>
      <c r="VJK155" s="40"/>
      <c r="VJL155" s="40"/>
      <c r="VJM155" s="40"/>
      <c r="VJN155" s="41"/>
      <c r="VJO155" s="41"/>
      <c r="VJP155" s="41"/>
      <c r="VJQ155" s="41"/>
      <c r="VJR155" s="42"/>
      <c r="VJS155" s="29"/>
      <c r="VJT155" s="29"/>
      <c r="VJU155" s="29"/>
      <c r="VJV155" s="29"/>
      <c r="VJW155" s="29"/>
      <c r="VJX155" s="38" t="s">
        <v>160</v>
      </c>
      <c r="VJY155" s="39"/>
      <c r="VJZ155" s="29"/>
      <c r="VKA155" s="40"/>
      <c r="VKB155" s="40"/>
      <c r="VKC155" s="40"/>
      <c r="VKD155" s="41"/>
      <c r="VKE155" s="41"/>
      <c r="VKF155" s="41"/>
      <c r="VKG155" s="41"/>
      <c r="VKH155" s="42"/>
      <c r="VKI155" s="29"/>
      <c r="VKJ155" s="29"/>
      <c r="VKK155" s="29"/>
      <c r="VKL155" s="29"/>
      <c r="VKM155" s="29"/>
      <c r="VKN155" s="38" t="s">
        <v>160</v>
      </c>
      <c r="VKO155" s="39"/>
      <c r="VKP155" s="29"/>
      <c r="VKQ155" s="40"/>
      <c r="VKR155" s="40"/>
      <c r="VKS155" s="40"/>
      <c r="VKT155" s="41"/>
      <c r="VKU155" s="41"/>
      <c r="VKV155" s="41"/>
      <c r="VKW155" s="41"/>
      <c r="VKX155" s="42"/>
      <c r="VKY155" s="29"/>
      <c r="VKZ155" s="29"/>
      <c r="VLA155" s="29"/>
      <c r="VLB155" s="29"/>
      <c r="VLC155" s="29"/>
      <c r="VLD155" s="38" t="s">
        <v>160</v>
      </c>
      <c r="VLE155" s="39"/>
      <c r="VLF155" s="29"/>
      <c r="VLG155" s="40"/>
      <c r="VLH155" s="40"/>
      <c r="VLI155" s="40"/>
      <c r="VLJ155" s="41"/>
      <c r="VLK155" s="41"/>
      <c r="VLL155" s="41"/>
      <c r="VLM155" s="41"/>
      <c r="VLN155" s="42"/>
      <c r="VLO155" s="29"/>
      <c r="VLP155" s="29"/>
      <c r="VLQ155" s="29"/>
      <c r="VLR155" s="29"/>
      <c r="VLS155" s="29"/>
      <c r="VLT155" s="38" t="s">
        <v>160</v>
      </c>
      <c r="VLU155" s="39"/>
      <c r="VLV155" s="29"/>
      <c r="VLW155" s="40"/>
      <c r="VLX155" s="40"/>
      <c r="VLY155" s="40"/>
      <c r="VLZ155" s="41"/>
      <c r="VMA155" s="41"/>
      <c r="VMB155" s="41"/>
      <c r="VMC155" s="41"/>
      <c r="VMD155" s="42"/>
      <c r="VME155" s="29"/>
      <c r="VMF155" s="29"/>
      <c r="VMG155" s="29"/>
      <c r="VMH155" s="29"/>
      <c r="VMI155" s="29"/>
      <c r="VMJ155" s="38" t="s">
        <v>160</v>
      </c>
      <c r="VMK155" s="39"/>
      <c r="VML155" s="29"/>
      <c r="VMM155" s="40"/>
      <c r="VMN155" s="40"/>
      <c r="VMO155" s="40"/>
      <c r="VMP155" s="41"/>
      <c r="VMQ155" s="41"/>
      <c r="VMR155" s="41"/>
      <c r="VMS155" s="41"/>
      <c r="VMT155" s="42"/>
      <c r="VMU155" s="29"/>
      <c r="VMV155" s="29"/>
      <c r="VMW155" s="29"/>
      <c r="VMX155" s="29"/>
      <c r="VMY155" s="29"/>
      <c r="VMZ155" s="38" t="s">
        <v>160</v>
      </c>
      <c r="VNA155" s="39"/>
      <c r="VNB155" s="29"/>
      <c r="VNC155" s="40"/>
      <c r="VND155" s="40"/>
      <c r="VNE155" s="40"/>
      <c r="VNF155" s="41"/>
      <c r="VNG155" s="41"/>
      <c r="VNH155" s="41"/>
      <c r="VNI155" s="41"/>
      <c r="VNJ155" s="42"/>
      <c r="VNK155" s="29"/>
      <c r="VNL155" s="29"/>
      <c r="VNM155" s="29"/>
      <c r="VNN155" s="29"/>
      <c r="VNO155" s="29"/>
      <c r="VNP155" s="38" t="s">
        <v>160</v>
      </c>
      <c r="VNQ155" s="39"/>
      <c r="VNR155" s="29"/>
      <c r="VNS155" s="40"/>
      <c r="VNT155" s="40"/>
      <c r="VNU155" s="40"/>
      <c r="VNV155" s="41"/>
      <c r="VNW155" s="41"/>
      <c r="VNX155" s="41"/>
      <c r="VNY155" s="41"/>
      <c r="VNZ155" s="42"/>
      <c r="VOA155" s="29"/>
      <c r="VOB155" s="29"/>
      <c r="VOC155" s="29"/>
      <c r="VOD155" s="29"/>
      <c r="VOE155" s="29"/>
      <c r="VOF155" s="38" t="s">
        <v>160</v>
      </c>
      <c r="VOG155" s="39"/>
      <c r="VOH155" s="29"/>
      <c r="VOI155" s="40"/>
      <c r="VOJ155" s="40"/>
      <c r="VOK155" s="40"/>
      <c r="VOL155" s="41"/>
      <c r="VOM155" s="41"/>
      <c r="VON155" s="41"/>
      <c r="VOO155" s="41"/>
      <c r="VOP155" s="42"/>
      <c r="VOQ155" s="29"/>
      <c r="VOR155" s="29"/>
      <c r="VOS155" s="29"/>
      <c r="VOT155" s="29"/>
      <c r="VOU155" s="29"/>
      <c r="VOV155" s="38" t="s">
        <v>160</v>
      </c>
      <c r="VOW155" s="39"/>
      <c r="VOX155" s="29"/>
      <c r="VOY155" s="40"/>
      <c r="VOZ155" s="40"/>
      <c r="VPA155" s="40"/>
      <c r="VPB155" s="41"/>
      <c r="VPC155" s="41"/>
      <c r="VPD155" s="41"/>
      <c r="VPE155" s="41"/>
      <c r="VPF155" s="42"/>
      <c r="VPG155" s="29"/>
      <c r="VPH155" s="29"/>
      <c r="VPI155" s="29"/>
      <c r="VPJ155" s="29"/>
      <c r="VPK155" s="29"/>
      <c r="VPL155" s="38" t="s">
        <v>160</v>
      </c>
      <c r="VPM155" s="39"/>
      <c r="VPN155" s="29"/>
      <c r="VPO155" s="40"/>
      <c r="VPP155" s="40"/>
      <c r="VPQ155" s="40"/>
      <c r="VPR155" s="41"/>
      <c r="VPS155" s="41"/>
      <c r="VPT155" s="41"/>
      <c r="VPU155" s="41"/>
      <c r="VPV155" s="42"/>
      <c r="VPW155" s="29"/>
      <c r="VPX155" s="29"/>
      <c r="VPY155" s="29"/>
      <c r="VPZ155" s="29"/>
      <c r="VQA155" s="29"/>
      <c r="VQB155" s="38" t="s">
        <v>160</v>
      </c>
      <c r="VQC155" s="39"/>
      <c r="VQD155" s="29"/>
      <c r="VQE155" s="40"/>
      <c r="VQF155" s="40"/>
      <c r="VQG155" s="40"/>
      <c r="VQH155" s="41"/>
      <c r="VQI155" s="41"/>
      <c r="VQJ155" s="41"/>
      <c r="VQK155" s="41"/>
      <c r="VQL155" s="42"/>
      <c r="VQM155" s="29"/>
      <c r="VQN155" s="29"/>
      <c r="VQO155" s="29"/>
      <c r="VQP155" s="29"/>
      <c r="VQQ155" s="29"/>
      <c r="VQR155" s="38" t="s">
        <v>160</v>
      </c>
      <c r="VQS155" s="39"/>
      <c r="VQT155" s="29"/>
      <c r="VQU155" s="40"/>
      <c r="VQV155" s="40"/>
      <c r="VQW155" s="40"/>
      <c r="VQX155" s="41"/>
      <c r="VQY155" s="41"/>
      <c r="VQZ155" s="41"/>
      <c r="VRA155" s="41"/>
      <c r="VRB155" s="42"/>
      <c r="VRC155" s="29"/>
      <c r="VRD155" s="29"/>
      <c r="VRE155" s="29"/>
      <c r="VRF155" s="29"/>
      <c r="VRG155" s="29"/>
      <c r="VRH155" s="38" t="s">
        <v>160</v>
      </c>
      <c r="VRI155" s="39"/>
      <c r="VRJ155" s="29"/>
      <c r="VRK155" s="40"/>
      <c r="VRL155" s="40"/>
      <c r="VRM155" s="40"/>
      <c r="VRN155" s="41"/>
      <c r="VRO155" s="41"/>
      <c r="VRP155" s="41"/>
      <c r="VRQ155" s="41"/>
      <c r="VRR155" s="42"/>
      <c r="VRS155" s="29"/>
      <c r="VRT155" s="29"/>
      <c r="VRU155" s="29"/>
      <c r="VRV155" s="29"/>
      <c r="VRW155" s="29"/>
      <c r="VRX155" s="38" t="s">
        <v>160</v>
      </c>
      <c r="VRY155" s="39"/>
      <c r="VRZ155" s="29"/>
      <c r="VSA155" s="40"/>
      <c r="VSB155" s="40"/>
      <c r="VSC155" s="40"/>
      <c r="VSD155" s="41"/>
      <c r="VSE155" s="41"/>
      <c r="VSF155" s="41"/>
      <c r="VSG155" s="41"/>
      <c r="VSH155" s="42"/>
      <c r="VSI155" s="29"/>
      <c r="VSJ155" s="29"/>
      <c r="VSK155" s="29"/>
      <c r="VSL155" s="29"/>
      <c r="VSM155" s="29"/>
      <c r="VSN155" s="38" t="s">
        <v>160</v>
      </c>
      <c r="VSO155" s="39"/>
      <c r="VSP155" s="29"/>
      <c r="VSQ155" s="40"/>
      <c r="VSR155" s="40"/>
      <c r="VSS155" s="40"/>
      <c r="VST155" s="41"/>
      <c r="VSU155" s="41"/>
      <c r="VSV155" s="41"/>
      <c r="VSW155" s="41"/>
      <c r="VSX155" s="42"/>
      <c r="VSY155" s="29"/>
      <c r="VSZ155" s="29"/>
      <c r="VTA155" s="29"/>
      <c r="VTB155" s="29"/>
      <c r="VTC155" s="29"/>
      <c r="VTD155" s="38" t="s">
        <v>160</v>
      </c>
      <c r="VTE155" s="39"/>
      <c r="VTF155" s="29"/>
      <c r="VTG155" s="40"/>
      <c r="VTH155" s="40"/>
      <c r="VTI155" s="40"/>
      <c r="VTJ155" s="41"/>
      <c r="VTK155" s="41"/>
      <c r="VTL155" s="41"/>
      <c r="VTM155" s="41"/>
      <c r="VTN155" s="42"/>
      <c r="VTO155" s="29"/>
      <c r="VTP155" s="29"/>
      <c r="VTQ155" s="29"/>
      <c r="VTR155" s="29"/>
      <c r="VTS155" s="29"/>
      <c r="VTT155" s="38" t="s">
        <v>160</v>
      </c>
      <c r="VTU155" s="39"/>
      <c r="VTV155" s="29"/>
      <c r="VTW155" s="40"/>
      <c r="VTX155" s="40"/>
      <c r="VTY155" s="40"/>
      <c r="VTZ155" s="41"/>
      <c r="VUA155" s="41"/>
      <c r="VUB155" s="41"/>
      <c r="VUC155" s="41"/>
      <c r="VUD155" s="42"/>
      <c r="VUE155" s="29"/>
      <c r="VUF155" s="29"/>
      <c r="VUG155" s="29"/>
      <c r="VUH155" s="29"/>
      <c r="VUI155" s="29"/>
      <c r="VUJ155" s="38" t="s">
        <v>160</v>
      </c>
      <c r="VUK155" s="39"/>
      <c r="VUL155" s="29"/>
      <c r="VUM155" s="40"/>
      <c r="VUN155" s="40"/>
      <c r="VUO155" s="40"/>
      <c r="VUP155" s="41"/>
      <c r="VUQ155" s="41"/>
      <c r="VUR155" s="41"/>
      <c r="VUS155" s="41"/>
      <c r="VUT155" s="42"/>
      <c r="VUU155" s="29"/>
      <c r="VUV155" s="29"/>
      <c r="VUW155" s="29"/>
      <c r="VUX155" s="29"/>
      <c r="VUY155" s="29"/>
      <c r="VUZ155" s="38" t="s">
        <v>160</v>
      </c>
      <c r="VVA155" s="39"/>
      <c r="VVB155" s="29"/>
      <c r="VVC155" s="40"/>
      <c r="VVD155" s="40"/>
      <c r="VVE155" s="40"/>
      <c r="VVF155" s="41"/>
      <c r="VVG155" s="41"/>
      <c r="VVH155" s="41"/>
      <c r="VVI155" s="41"/>
      <c r="VVJ155" s="42"/>
      <c r="VVK155" s="29"/>
      <c r="VVL155" s="29"/>
      <c r="VVM155" s="29"/>
      <c r="VVN155" s="29"/>
      <c r="VVO155" s="29"/>
      <c r="VVP155" s="38" t="s">
        <v>160</v>
      </c>
      <c r="VVQ155" s="39"/>
      <c r="VVR155" s="29"/>
      <c r="VVS155" s="40"/>
      <c r="VVT155" s="40"/>
      <c r="VVU155" s="40"/>
      <c r="VVV155" s="41"/>
      <c r="VVW155" s="41"/>
      <c r="VVX155" s="41"/>
      <c r="VVY155" s="41"/>
      <c r="VVZ155" s="42"/>
      <c r="VWA155" s="29"/>
      <c r="VWB155" s="29"/>
      <c r="VWC155" s="29"/>
      <c r="VWD155" s="29"/>
      <c r="VWE155" s="29"/>
      <c r="VWF155" s="38" t="s">
        <v>160</v>
      </c>
      <c r="VWG155" s="39"/>
      <c r="VWH155" s="29"/>
      <c r="VWI155" s="40"/>
      <c r="VWJ155" s="40"/>
      <c r="VWK155" s="40"/>
      <c r="VWL155" s="41"/>
      <c r="VWM155" s="41"/>
      <c r="VWN155" s="41"/>
      <c r="VWO155" s="41"/>
      <c r="VWP155" s="42"/>
      <c r="VWQ155" s="29"/>
      <c r="VWR155" s="29"/>
      <c r="VWS155" s="29"/>
      <c r="VWT155" s="29"/>
      <c r="VWU155" s="29"/>
      <c r="VWV155" s="38" t="s">
        <v>160</v>
      </c>
      <c r="VWW155" s="39"/>
      <c r="VWX155" s="29"/>
      <c r="VWY155" s="40"/>
      <c r="VWZ155" s="40"/>
      <c r="VXA155" s="40"/>
      <c r="VXB155" s="41"/>
      <c r="VXC155" s="41"/>
      <c r="VXD155" s="41"/>
      <c r="VXE155" s="41"/>
      <c r="VXF155" s="42"/>
      <c r="VXG155" s="29"/>
      <c r="VXH155" s="29"/>
      <c r="VXI155" s="29"/>
      <c r="VXJ155" s="29"/>
      <c r="VXK155" s="29"/>
      <c r="VXL155" s="38" t="s">
        <v>160</v>
      </c>
      <c r="VXM155" s="39"/>
      <c r="VXN155" s="29"/>
      <c r="VXO155" s="40"/>
      <c r="VXP155" s="40"/>
      <c r="VXQ155" s="40"/>
      <c r="VXR155" s="41"/>
      <c r="VXS155" s="41"/>
      <c r="VXT155" s="41"/>
      <c r="VXU155" s="41"/>
      <c r="VXV155" s="42"/>
      <c r="VXW155" s="29"/>
      <c r="VXX155" s="29"/>
      <c r="VXY155" s="29"/>
      <c r="VXZ155" s="29"/>
      <c r="VYA155" s="29"/>
      <c r="VYB155" s="38" t="s">
        <v>160</v>
      </c>
      <c r="VYC155" s="39"/>
      <c r="VYD155" s="29"/>
      <c r="VYE155" s="40"/>
      <c r="VYF155" s="40"/>
      <c r="VYG155" s="40"/>
      <c r="VYH155" s="41"/>
      <c r="VYI155" s="41"/>
      <c r="VYJ155" s="41"/>
      <c r="VYK155" s="41"/>
      <c r="VYL155" s="42"/>
      <c r="VYM155" s="29"/>
      <c r="VYN155" s="29"/>
      <c r="VYO155" s="29"/>
      <c r="VYP155" s="29"/>
      <c r="VYQ155" s="29"/>
      <c r="VYR155" s="38" t="s">
        <v>160</v>
      </c>
      <c r="VYS155" s="39"/>
      <c r="VYT155" s="29"/>
      <c r="VYU155" s="40"/>
      <c r="VYV155" s="40"/>
      <c r="VYW155" s="40"/>
      <c r="VYX155" s="41"/>
      <c r="VYY155" s="41"/>
      <c r="VYZ155" s="41"/>
      <c r="VZA155" s="41"/>
      <c r="VZB155" s="42"/>
      <c r="VZC155" s="29"/>
      <c r="VZD155" s="29"/>
      <c r="VZE155" s="29"/>
      <c r="VZF155" s="29"/>
      <c r="VZG155" s="29"/>
      <c r="VZH155" s="38" t="s">
        <v>160</v>
      </c>
      <c r="VZI155" s="39"/>
      <c r="VZJ155" s="29"/>
      <c r="VZK155" s="40"/>
      <c r="VZL155" s="40"/>
      <c r="VZM155" s="40"/>
      <c r="VZN155" s="41"/>
      <c r="VZO155" s="41"/>
      <c r="VZP155" s="41"/>
      <c r="VZQ155" s="41"/>
      <c r="VZR155" s="42"/>
      <c r="VZS155" s="29"/>
      <c r="VZT155" s="29"/>
      <c r="VZU155" s="29"/>
      <c r="VZV155" s="29"/>
      <c r="VZW155" s="29"/>
      <c r="VZX155" s="38" t="s">
        <v>160</v>
      </c>
      <c r="VZY155" s="39"/>
      <c r="VZZ155" s="29"/>
      <c r="WAA155" s="40"/>
      <c r="WAB155" s="40"/>
      <c r="WAC155" s="40"/>
      <c r="WAD155" s="41"/>
      <c r="WAE155" s="41"/>
      <c r="WAF155" s="41"/>
      <c r="WAG155" s="41"/>
      <c r="WAH155" s="42"/>
      <c r="WAI155" s="29"/>
      <c r="WAJ155" s="29"/>
      <c r="WAK155" s="29"/>
      <c r="WAL155" s="29"/>
      <c r="WAM155" s="29"/>
      <c r="WAN155" s="38" t="s">
        <v>160</v>
      </c>
      <c r="WAO155" s="39"/>
      <c r="WAP155" s="29"/>
      <c r="WAQ155" s="40"/>
      <c r="WAR155" s="40"/>
      <c r="WAS155" s="40"/>
      <c r="WAT155" s="41"/>
      <c r="WAU155" s="41"/>
      <c r="WAV155" s="41"/>
      <c r="WAW155" s="41"/>
      <c r="WAX155" s="42"/>
      <c r="WAY155" s="29"/>
      <c r="WAZ155" s="29"/>
      <c r="WBA155" s="29"/>
      <c r="WBB155" s="29"/>
      <c r="WBC155" s="29"/>
      <c r="WBD155" s="38" t="s">
        <v>160</v>
      </c>
      <c r="WBE155" s="39"/>
      <c r="WBF155" s="29"/>
      <c r="WBG155" s="40"/>
      <c r="WBH155" s="40"/>
      <c r="WBI155" s="40"/>
      <c r="WBJ155" s="41"/>
      <c r="WBK155" s="41"/>
      <c r="WBL155" s="41"/>
      <c r="WBM155" s="41"/>
      <c r="WBN155" s="42"/>
      <c r="WBO155" s="29"/>
      <c r="WBP155" s="29"/>
      <c r="WBQ155" s="29"/>
      <c r="WBR155" s="29"/>
      <c r="WBS155" s="29"/>
      <c r="WBT155" s="38" t="s">
        <v>160</v>
      </c>
      <c r="WBU155" s="39"/>
      <c r="WBV155" s="29"/>
      <c r="WBW155" s="40"/>
      <c r="WBX155" s="40"/>
      <c r="WBY155" s="40"/>
      <c r="WBZ155" s="41"/>
      <c r="WCA155" s="41"/>
      <c r="WCB155" s="41"/>
      <c r="WCC155" s="41"/>
      <c r="WCD155" s="42"/>
      <c r="WCE155" s="29"/>
      <c r="WCF155" s="29"/>
      <c r="WCG155" s="29"/>
      <c r="WCH155" s="29"/>
      <c r="WCI155" s="29"/>
      <c r="WCJ155" s="38" t="s">
        <v>160</v>
      </c>
      <c r="WCK155" s="39"/>
      <c r="WCL155" s="29"/>
      <c r="WCM155" s="40"/>
      <c r="WCN155" s="40"/>
      <c r="WCO155" s="40"/>
      <c r="WCP155" s="41"/>
      <c r="WCQ155" s="41"/>
      <c r="WCR155" s="41"/>
      <c r="WCS155" s="41"/>
      <c r="WCT155" s="42"/>
      <c r="WCU155" s="29"/>
      <c r="WCV155" s="29"/>
      <c r="WCW155" s="29"/>
      <c r="WCX155" s="29"/>
      <c r="WCY155" s="29"/>
      <c r="WCZ155" s="38" t="s">
        <v>160</v>
      </c>
      <c r="WDA155" s="39"/>
      <c r="WDB155" s="29"/>
      <c r="WDC155" s="40"/>
      <c r="WDD155" s="40"/>
      <c r="WDE155" s="40"/>
      <c r="WDF155" s="41"/>
      <c r="WDG155" s="41"/>
      <c r="WDH155" s="41"/>
      <c r="WDI155" s="41"/>
      <c r="WDJ155" s="42"/>
      <c r="WDK155" s="29"/>
      <c r="WDL155" s="29"/>
      <c r="WDM155" s="29"/>
      <c r="WDN155" s="29"/>
      <c r="WDO155" s="29"/>
      <c r="WDP155" s="38" t="s">
        <v>160</v>
      </c>
      <c r="WDQ155" s="39"/>
      <c r="WDR155" s="29"/>
      <c r="WDS155" s="40"/>
      <c r="WDT155" s="40"/>
      <c r="WDU155" s="40"/>
      <c r="WDV155" s="41"/>
      <c r="WDW155" s="41"/>
      <c r="WDX155" s="41"/>
      <c r="WDY155" s="41"/>
      <c r="WDZ155" s="42"/>
      <c r="WEA155" s="29"/>
      <c r="WEB155" s="29"/>
      <c r="WEC155" s="29"/>
      <c r="WED155" s="29"/>
      <c r="WEE155" s="29"/>
      <c r="WEF155" s="38" t="s">
        <v>160</v>
      </c>
      <c r="WEG155" s="39"/>
      <c r="WEH155" s="29"/>
      <c r="WEI155" s="40"/>
      <c r="WEJ155" s="40"/>
      <c r="WEK155" s="40"/>
      <c r="WEL155" s="41"/>
      <c r="WEM155" s="41"/>
      <c r="WEN155" s="41"/>
      <c r="WEO155" s="41"/>
      <c r="WEP155" s="42"/>
      <c r="WEQ155" s="29"/>
      <c r="WER155" s="29"/>
      <c r="WES155" s="29"/>
      <c r="WET155" s="29"/>
      <c r="WEU155" s="29"/>
      <c r="WEV155" s="38" t="s">
        <v>160</v>
      </c>
      <c r="WEW155" s="39"/>
      <c r="WEX155" s="29"/>
      <c r="WEY155" s="40"/>
      <c r="WEZ155" s="40"/>
      <c r="WFA155" s="40"/>
      <c r="WFB155" s="41"/>
      <c r="WFC155" s="41"/>
      <c r="WFD155" s="41"/>
      <c r="WFE155" s="41"/>
      <c r="WFF155" s="42"/>
      <c r="WFG155" s="29"/>
      <c r="WFH155" s="29"/>
      <c r="WFI155" s="29"/>
      <c r="WFJ155" s="29"/>
      <c r="WFK155" s="29"/>
      <c r="WFL155" s="38" t="s">
        <v>160</v>
      </c>
      <c r="WFM155" s="39"/>
      <c r="WFN155" s="29"/>
      <c r="WFO155" s="40"/>
      <c r="WFP155" s="40"/>
      <c r="WFQ155" s="40"/>
      <c r="WFR155" s="41"/>
      <c r="WFS155" s="41"/>
      <c r="WFT155" s="41"/>
      <c r="WFU155" s="41"/>
      <c r="WFV155" s="42"/>
      <c r="WFW155" s="29"/>
      <c r="WFX155" s="29"/>
      <c r="WFY155" s="29"/>
      <c r="WFZ155" s="29"/>
      <c r="WGA155" s="29"/>
      <c r="WGB155" s="38" t="s">
        <v>160</v>
      </c>
      <c r="WGC155" s="39"/>
      <c r="WGD155" s="29"/>
      <c r="WGE155" s="40"/>
      <c r="WGF155" s="40"/>
      <c r="WGG155" s="40"/>
      <c r="WGH155" s="41"/>
      <c r="WGI155" s="41"/>
      <c r="WGJ155" s="41"/>
      <c r="WGK155" s="41"/>
      <c r="WGL155" s="42"/>
      <c r="WGM155" s="29"/>
      <c r="WGN155" s="29"/>
      <c r="WGO155" s="29"/>
      <c r="WGP155" s="29"/>
      <c r="WGQ155" s="29"/>
      <c r="WGR155" s="38" t="s">
        <v>160</v>
      </c>
      <c r="WGS155" s="39"/>
      <c r="WGT155" s="29"/>
      <c r="WGU155" s="40"/>
      <c r="WGV155" s="40"/>
      <c r="WGW155" s="40"/>
      <c r="WGX155" s="41"/>
      <c r="WGY155" s="41"/>
      <c r="WGZ155" s="41"/>
      <c r="WHA155" s="41"/>
      <c r="WHB155" s="42"/>
      <c r="WHC155" s="29"/>
      <c r="WHD155" s="29"/>
      <c r="WHE155" s="29"/>
      <c r="WHF155" s="29"/>
      <c r="WHG155" s="29"/>
      <c r="WHH155" s="38" t="s">
        <v>160</v>
      </c>
      <c r="WHI155" s="39"/>
      <c r="WHJ155" s="29"/>
      <c r="WHK155" s="40"/>
      <c r="WHL155" s="40"/>
      <c r="WHM155" s="40"/>
      <c r="WHN155" s="41"/>
      <c r="WHO155" s="41"/>
      <c r="WHP155" s="41"/>
      <c r="WHQ155" s="41"/>
      <c r="WHR155" s="42"/>
      <c r="WHS155" s="29"/>
      <c r="WHT155" s="29"/>
      <c r="WHU155" s="29"/>
      <c r="WHV155" s="29"/>
      <c r="WHW155" s="29"/>
      <c r="WHX155" s="38" t="s">
        <v>160</v>
      </c>
      <c r="WHY155" s="39"/>
      <c r="WHZ155" s="29"/>
      <c r="WIA155" s="40"/>
      <c r="WIB155" s="40"/>
      <c r="WIC155" s="40"/>
      <c r="WID155" s="41"/>
      <c r="WIE155" s="41"/>
      <c r="WIF155" s="41"/>
      <c r="WIG155" s="41"/>
      <c r="WIH155" s="42"/>
      <c r="WII155" s="29"/>
      <c r="WIJ155" s="29"/>
      <c r="WIK155" s="29"/>
      <c r="WIL155" s="29"/>
      <c r="WIM155" s="29"/>
      <c r="WIN155" s="38" t="s">
        <v>160</v>
      </c>
      <c r="WIO155" s="39"/>
      <c r="WIP155" s="29"/>
      <c r="WIQ155" s="40"/>
      <c r="WIR155" s="40"/>
      <c r="WIS155" s="40"/>
      <c r="WIT155" s="41"/>
      <c r="WIU155" s="41"/>
      <c r="WIV155" s="41"/>
      <c r="WIW155" s="41"/>
      <c r="WIX155" s="42"/>
      <c r="WIY155" s="29"/>
      <c r="WIZ155" s="29"/>
      <c r="WJA155" s="29"/>
      <c r="WJB155" s="29"/>
      <c r="WJC155" s="29"/>
      <c r="WJD155" s="38" t="s">
        <v>160</v>
      </c>
      <c r="WJE155" s="39"/>
      <c r="WJF155" s="29"/>
      <c r="WJG155" s="40"/>
      <c r="WJH155" s="40"/>
      <c r="WJI155" s="40"/>
      <c r="WJJ155" s="41"/>
      <c r="WJK155" s="41"/>
      <c r="WJL155" s="41"/>
      <c r="WJM155" s="41"/>
      <c r="WJN155" s="42"/>
      <c r="WJO155" s="29"/>
      <c r="WJP155" s="29"/>
      <c r="WJQ155" s="29"/>
      <c r="WJR155" s="29"/>
      <c r="WJS155" s="29"/>
      <c r="WJT155" s="38" t="s">
        <v>160</v>
      </c>
      <c r="WJU155" s="39"/>
      <c r="WJV155" s="29"/>
      <c r="WJW155" s="40"/>
      <c r="WJX155" s="40"/>
      <c r="WJY155" s="40"/>
      <c r="WJZ155" s="41"/>
      <c r="WKA155" s="41"/>
      <c r="WKB155" s="41"/>
      <c r="WKC155" s="41"/>
      <c r="WKD155" s="42"/>
      <c r="WKE155" s="29"/>
      <c r="WKF155" s="29"/>
      <c r="WKG155" s="29"/>
      <c r="WKH155" s="29"/>
      <c r="WKI155" s="29"/>
      <c r="WKJ155" s="38" t="s">
        <v>160</v>
      </c>
      <c r="WKK155" s="39"/>
      <c r="WKL155" s="29"/>
      <c r="WKM155" s="40"/>
      <c r="WKN155" s="40"/>
      <c r="WKO155" s="40"/>
      <c r="WKP155" s="41"/>
      <c r="WKQ155" s="41"/>
      <c r="WKR155" s="41"/>
      <c r="WKS155" s="41"/>
      <c r="WKT155" s="42"/>
      <c r="WKU155" s="29"/>
      <c r="WKV155" s="29"/>
      <c r="WKW155" s="29"/>
      <c r="WKX155" s="29"/>
      <c r="WKY155" s="29"/>
      <c r="WKZ155" s="38" t="s">
        <v>160</v>
      </c>
      <c r="WLA155" s="39"/>
      <c r="WLB155" s="29"/>
      <c r="WLC155" s="40"/>
      <c r="WLD155" s="40"/>
      <c r="WLE155" s="40"/>
      <c r="WLF155" s="41"/>
      <c r="WLG155" s="41"/>
      <c r="WLH155" s="41"/>
      <c r="WLI155" s="41"/>
      <c r="WLJ155" s="42"/>
      <c r="WLK155" s="29"/>
      <c r="WLL155" s="29"/>
      <c r="WLM155" s="29"/>
      <c r="WLN155" s="29"/>
      <c r="WLO155" s="29"/>
      <c r="WLP155" s="38" t="s">
        <v>160</v>
      </c>
      <c r="WLQ155" s="39"/>
      <c r="WLR155" s="29"/>
      <c r="WLS155" s="40"/>
      <c r="WLT155" s="40"/>
      <c r="WLU155" s="40"/>
      <c r="WLV155" s="41"/>
      <c r="WLW155" s="41"/>
      <c r="WLX155" s="41"/>
      <c r="WLY155" s="41"/>
      <c r="WLZ155" s="42"/>
      <c r="WMA155" s="29"/>
      <c r="WMB155" s="29"/>
      <c r="WMC155" s="29"/>
      <c r="WMD155" s="29"/>
      <c r="WME155" s="29"/>
      <c r="WMF155" s="38" t="s">
        <v>160</v>
      </c>
      <c r="WMG155" s="39"/>
      <c r="WMH155" s="29"/>
      <c r="WMI155" s="40"/>
      <c r="WMJ155" s="40"/>
      <c r="WMK155" s="40"/>
      <c r="WML155" s="41"/>
      <c r="WMM155" s="41"/>
      <c r="WMN155" s="41"/>
      <c r="WMO155" s="41"/>
      <c r="WMP155" s="42"/>
      <c r="WMQ155" s="29"/>
      <c r="WMR155" s="29"/>
      <c r="WMS155" s="29"/>
      <c r="WMT155" s="29"/>
      <c r="WMU155" s="29"/>
      <c r="WMV155" s="38" t="s">
        <v>160</v>
      </c>
      <c r="WMW155" s="39"/>
      <c r="WMX155" s="29"/>
      <c r="WMY155" s="40"/>
      <c r="WMZ155" s="40"/>
      <c r="WNA155" s="40"/>
      <c r="WNB155" s="41"/>
      <c r="WNC155" s="41"/>
      <c r="WND155" s="41"/>
      <c r="WNE155" s="41"/>
      <c r="WNF155" s="42"/>
      <c r="WNG155" s="29"/>
      <c r="WNH155" s="29"/>
      <c r="WNI155" s="29"/>
      <c r="WNJ155" s="29"/>
      <c r="WNK155" s="29"/>
      <c r="WNL155" s="38" t="s">
        <v>160</v>
      </c>
      <c r="WNM155" s="39"/>
      <c r="WNN155" s="29"/>
      <c r="WNO155" s="40"/>
      <c r="WNP155" s="40"/>
      <c r="WNQ155" s="40"/>
      <c r="WNR155" s="41"/>
      <c r="WNS155" s="41"/>
      <c r="WNT155" s="41"/>
      <c r="WNU155" s="41"/>
      <c r="WNV155" s="42"/>
      <c r="WNW155" s="29"/>
      <c r="WNX155" s="29"/>
      <c r="WNY155" s="29"/>
      <c r="WNZ155" s="29"/>
      <c r="WOA155" s="29"/>
      <c r="WOB155" s="38" t="s">
        <v>160</v>
      </c>
      <c r="WOC155" s="39"/>
      <c r="WOD155" s="29"/>
      <c r="WOE155" s="40"/>
      <c r="WOF155" s="40"/>
      <c r="WOG155" s="40"/>
      <c r="WOH155" s="41"/>
      <c r="WOI155" s="41"/>
      <c r="WOJ155" s="41"/>
      <c r="WOK155" s="41"/>
      <c r="WOL155" s="42"/>
      <c r="WOM155" s="29"/>
      <c r="WON155" s="29"/>
      <c r="WOO155" s="29"/>
      <c r="WOP155" s="29"/>
      <c r="WOQ155" s="29"/>
      <c r="WOR155" s="38" t="s">
        <v>160</v>
      </c>
      <c r="WOS155" s="39"/>
      <c r="WOT155" s="29"/>
      <c r="WOU155" s="40"/>
      <c r="WOV155" s="40"/>
      <c r="WOW155" s="40"/>
      <c r="WOX155" s="41"/>
      <c r="WOY155" s="41"/>
      <c r="WOZ155" s="41"/>
      <c r="WPA155" s="41"/>
      <c r="WPB155" s="42"/>
      <c r="WPC155" s="29"/>
      <c r="WPD155" s="29"/>
      <c r="WPE155" s="29"/>
      <c r="WPF155" s="29"/>
      <c r="WPG155" s="29"/>
      <c r="WPH155" s="38" t="s">
        <v>160</v>
      </c>
      <c r="WPI155" s="39"/>
      <c r="WPJ155" s="29"/>
      <c r="WPK155" s="40"/>
      <c r="WPL155" s="40"/>
      <c r="WPM155" s="40"/>
      <c r="WPN155" s="41"/>
      <c r="WPO155" s="41"/>
      <c r="WPP155" s="41"/>
      <c r="WPQ155" s="41"/>
      <c r="WPR155" s="42"/>
      <c r="WPS155" s="29"/>
      <c r="WPT155" s="29"/>
      <c r="WPU155" s="29"/>
      <c r="WPV155" s="29"/>
      <c r="WPW155" s="29"/>
      <c r="WPX155" s="38" t="s">
        <v>160</v>
      </c>
      <c r="WPY155" s="39"/>
      <c r="WPZ155" s="29"/>
      <c r="WQA155" s="40"/>
      <c r="WQB155" s="40"/>
      <c r="WQC155" s="40"/>
      <c r="WQD155" s="41"/>
      <c r="WQE155" s="41"/>
      <c r="WQF155" s="41"/>
      <c r="WQG155" s="41"/>
      <c r="WQH155" s="42"/>
      <c r="WQI155" s="29"/>
      <c r="WQJ155" s="29"/>
      <c r="WQK155" s="29"/>
      <c r="WQL155" s="29"/>
      <c r="WQM155" s="29"/>
      <c r="WQN155" s="38" t="s">
        <v>160</v>
      </c>
      <c r="WQO155" s="39"/>
      <c r="WQP155" s="29"/>
      <c r="WQQ155" s="40"/>
      <c r="WQR155" s="40"/>
      <c r="WQS155" s="40"/>
      <c r="WQT155" s="41"/>
      <c r="WQU155" s="41"/>
      <c r="WQV155" s="41"/>
      <c r="WQW155" s="41"/>
      <c r="WQX155" s="42"/>
      <c r="WQY155" s="29"/>
      <c r="WQZ155" s="29"/>
      <c r="WRA155" s="29"/>
      <c r="WRB155" s="29"/>
      <c r="WRC155" s="29"/>
      <c r="WRD155" s="38" t="s">
        <v>160</v>
      </c>
      <c r="WRE155" s="39"/>
      <c r="WRF155" s="29"/>
      <c r="WRG155" s="40"/>
      <c r="WRH155" s="40"/>
      <c r="WRI155" s="40"/>
      <c r="WRJ155" s="41"/>
      <c r="WRK155" s="41"/>
      <c r="WRL155" s="41"/>
      <c r="WRM155" s="41"/>
      <c r="WRN155" s="42"/>
      <c r="WRO155" s="29"/>
      <c r="WRP155" s="29"/>
      <c r="WRQ155" s="29"/>
      <c r="WRR155" s="29"/>
      <c r="WRS155" s="29"/>
      <c r="WRT155" s="38" t="s">
        <v>160</v>
      </c>
      <c r="WRU155" s="39"/>
      <c r="WRV155" s="29"/>
      <c r="WRW155" s="40"/>
      <c r="WRX155" s="40"/>
      <c r="WRY155" s="40"/>
      <c r="WRZ155" s="41"/>
      <c r="WSA155" s="41"/>
      <c r="WSB155" s="41"/>
      <c r="WSC155" s="41"/>
      <c r="WSD155" s="42"/>
      <c r="WSE155" s="29"/>
      <c r="WSF155" s="29"/>
      <c r="WSG155" s="29"/>
      <c r="WSH155" s="29"/>
      <c r="WSI155" s="29"/>
      <c r="WSJ155" s="38" t="s">
        <v>160</v>
      </c>
      <c r="WSK155" s="39"/>
      <c r="WSL155" s="29"/>
      <c r="WSM155" s="40"/>
      <c r="WSN155" s="40"/>
      <c r="WSO155" s="40"/>
      <c r="WSP155" s="41"/>
      <c r="WSQ155" s="41"/>
      <c r="WSR155" s="41"/>
      <c r="WSS155" s="41"/>
      <c r="WST155" s="42"/>
      <c r="WSU155" s="29"/>
      <c r="WSV155" s="29"/>
      <c r="WSW155" s="29"/>
      <c r="WSX155" s="29"/>
      <c r="WSY155" s="29"/>
      <c r="WSZ155" s="38" t="s">
        <v>160</v>
      </c>
      <c r="WTA155" s="39"/>
      <c r="WTB155" s="29"/>
      <c r="WTC155" s="40"/>
      <c r="WTD155" s="40"/>
      <c r="WTE155" s="40"/>
      <c r="WTF155" s="41"/>
      <c r="WTG155" s="41"/>
      <c r="WTH155" s="41"/>
      <c r="WTI155" s="41"/>
      <c r="WTJ155" s="42"/>
      <c r="WTK155" s="29"/>
      <c r="WTL155" s="29"/>
      <c r="WTM155" s="29"/>
      <c r="WTN155" s="29"/>
      <c r="WTO155" s="29"/>
      <c r="WTP155" s="38" t="s">
        <v>160</v>
      </c>
      <c r="WTQ155" s="39"/>
      <c r="WTR155" s="29"/>
      <c r="WTS155" s="40"/>
      <c r="WTT155" s="40"/>
      <c r="WTU155" s="40"/>
      <c r="WTV155" s="41"/>
      <c r="WTW155" s="41"/>
      <c r="WTX155" s="41"/>
      <c r="WTY155" s="41"/>
      <c r="WTZ155" s="42"/>
      <c r="WUA155" s="29"/>
      <c r="WUB155" s="29"/>
      <c r="WUC155" s="29"/>
      <c r="WUD155" s="29"/>
      <c r="WUE155" s="29"/>
      <c r="WUF155" s="38" t="s">
        <v>160</v>
      </c>
      <c r="WUG155" s="39"/>
      <c r="WUH155" s="29"/>
      <c r="WUI155" s="40"/>
      <c r="WUJ155" s="40"/>
      <c r="WUK155" s="40"/>
      <c r="WUL155" s="41"/>
      <c r="WUM155" s="41"/>
      <c r="WUN155" s="41"/>
      <c r="WUO155" s="41"/>
      <c r="WUP155" s="42"/>
      <c r="WUQ155" s="29"/>
      <c r="WUR155" s="29"/>
      <c r="WUS155" s="29"/>
      <c r="WUT155" s="29"/>
      <c r="WUU155" s="29"/>
      <c r="WUV155" s="38" t="s">
        <v>160</v>
      </c>
      <c r="WUW155" s="39"/>
      <c r="WUX155" s="29"/>
      <c r="WUY155" s="40"/>
      <c r="WUZ155" s="40"/>
      <c r="WVA155" s="40"/>
      <c r="WVB155" s="41"/>
      <c r="WVC155" s="41"/>
      <c r="WVD155" s="41"/>
      <c r="WVE155" s="41"/>
      <c r="WVF155" s="42"/>
      <c r="WVG155" s="29"/>
      <c r="WVH155" s="29"/>
      <c r="WVI155" s="29"/>
      <c r="WVJ155" s="29"/>
      <c r="WVK155" s="29"/>
      <c r="WVL155" s="38" t="s">
        <v>160</v>
      </c>
      <c r="WVM155" s="39"/>
      <c r="WVN155" s="29"/>
      <c r="WVO155" s="40"/>
      <c r="WVP155" s="40"/>
      <c r="WVQ155" s="40"/>
      <c r="WVR155" s="41"/>
      <c r="WVS155" s="41"/>
      <c r="WVT155" s="41"/>
      <c r="WVU155" s="41"/>
      <c r="WVV155" s="42"/>
      <c r="WVW155" s="29"/>
      <c r="WVX155" s="29"/>
      <c r="WVY155" s="29"/>
      <c r="WVZ155" s="29"/>
      <c r="WWA155" s="29"/>
      <c r="WWB155" s="38" t="s">
        <v>160</v>
      </c>
      <c r="WWC155" s="39"/>
      <c r="WWD155" s="29"/>
      <c r="WWE155" s="40"/>
      <c r="WWF155" s="40"/>
      <c r="WWG155" s="40"/>
      <c r="WWH155" s="41"/>
      <c r="WWI155" s="41"/>
      <c r="WWJ155" s="41"/>
      <c r="WWK155" s="41"/>
      <c r="WWL155" s="42"/>
      <c r="WWM155" s="29"/>
      <c r="WWN155" s="29"/>
      <c r="WWO155" s="29"/>
      <c r="WWP155" s="29"/>
      <c r="WWQ155" s="29"/>
      <c r="WWR155" s="38" t="s">
        <v>160</v>
      </c>
      <c r="WWS155" s="39"/>
      <c r="WWT155" s="29"/>
      <c r="WWU155" s="40"/>
      <c r="WWV155" s="40"/>
      <c r="WWW155" s="40"/>
      <c r="WWX155" s="41"/>
      <c r="WWY155" s="41"/>
      <c r="WWZ155" s="41"/>
      <c r="WXA155" s="41"/>
      <c r="WXB155" s="42"/>
      <c r="WXC155" s="29"/>
      <c r="WXD155" s="29"/>
      <c r="WXE155" s="29"/>
      <c r="WXF155" s="29"/>
      <c r="WXG155" s="29"/>
      <c r="WXH155" s="38" t="s">
        <v>160</v>
      </c>
      <c r="WXI155" s="39"/>
      <c r="WXJ155" s="29"/>
      <c r="WXK155" s="40"/>
      <c r="WXL155" s="40"/>
      <c r="WXM155" s="40"/>
      <c r="WXN155" s="41"/>
      <c r="WXO155" s="41"/>
      <c r="WXP155" s="41"/>
      <c r="WXQ155" s="41"/>
      <c r="WXR155" s="42"/>
      <c r="WXS155" s="29"/>
      <c r="WXT155" s="29"/>
      <c r="WXU155" s="29"/>
      <c r="WXV155" s="29"/>
      <c r="WXW155" s="29"/>
      <c r="WXX155" s="38" t="s">
        <v>160</v>
      </c>
      <c r="WXY155" s="39"/>
      <c r="WXZ155" s="29"/>
      <c r="WYA155" s="40"/>
      <c r="WYB155" s="40"/>
      <c r="WYC155" s="40"/>
      <c r="WYD155" s="41"/>
      <c r="WYE155" s="41"/>
      <c r="WYF155" s="41"/>
      <c r="WYG155" s="41"/>
      <c r="WYH155" s="42"/>
      <c r="WYI155" s="29"/>
      <c r="WYJ155" s="29"/>
      <c r="WYK155" s="29"/>
      <c r="WYL155" s="29"/>
      <c r="WYM155" s="29"/>
      <c r="WYN155" s="38" t="s">
        <v>160</v>
      </c>
      <c r="WYO155" s="39"/>
      <c r="WYP155" s="29"/>
      <c r="WYQ155" s="40"/>
      <c r="WYR155" s="40"/>
      <c r="WYS155" s="40"/>
      <c r="WYT155" s="41"/>
      <c r="WYU155" s="41"/>
      <c r="WYV155" s="41"/>
      <c r="WYW155" s="41"/>
      <c r="WYX155" s="42"/>
      <c r="WYY155" s="29"/>
      <c r="WYZ155" s="29"/>
      <c r="WZA155" s="29"/>
      <c r="WZB155" s="29"/>
      <c r="WZC155" s="29"/>
      <c r="WZD155" s="38" t="s">
        <v>160</v>
      </c>
      <c r="WZE155" s="39"/>
      <c r="WZF155" s="29"/>
      <c r="WZG155" s="40"/>
      <c r="WZH155" s="40"/>
      <c r="WZI155" s="40"/>
      <c r="WZJ155" s="41"/>
      <c r="WZK155" s="41"/>
      <c r="WZL155" s="41"/>
      <c r="WZM155" s="41"/>
      <c r="WZN155" s="42"/>
      <c r="WZO155" s="29"/>
      <c r="WZP155" s="29"/>
      <c r="WZQ155" s="29"/>
      <c r="WZR155" s="29"/>
      <c r="WZS155" s="29"/>
      <c r="WZT155" s="38" t="s">
        <v>160</v>
      </c>
      <c r="WZU155" s="39"/>
      <c r="WZV155" s="29"/>
      <c r="WZW155" s="40"/>
      <c r="WZX155" s="40"/>
      <c r="WZY155" s="40"/>
      <c r="WZZ155" s="41"/>
      <c r="XAA155" s="41"/>
      <c r="XAB155" s="41"/>
      <c r="XAC155" s="41"/>
      <c r="XAD155" s="42"/>
      <c r="XAE155" s="29"/>
      <c r="XAF155" s="29"/>
      <c r="XAG155" s="29"/>
      <c r="XAH155" s="29"/>
      <c r="XAI155" s="29"/>
      <c r="XAJ155" s="38" t="s">
        <v>160</v>
      </c>
      <c r="XAK155" s="39"/>
      <c r="XAL155" s="29"/>
      <c r="XAM155" s="40"/>
      <c r="XAN155" s="40"/>
      <c r="XAO155" s="40"/>
      <c r="XAP155" s="41"/>
      <c r="XAQ155" s="41"/>
      <c r="XAR155" s="41"/>
      <c r="XAS155" s="41"/>
      <c r="XAT155" s="42"/>
      <c r="XAU155" s="29"/>
      <c r="XAV155" s="29"/>
      <c r="XAW155" s="29"/>
      <c r="XAX155" s="29"/>
      <c r="XAY155" s="29"/>
      <c r="XAZ155" s="38" t="s">
        <v>160</v>
      </c>
      <c r="XBA155" s="39"/>
      <c r="XBB155" s="29"/>
      <c r="XBC155" s="40"/>
      <c r="XBD155" s="40"/>
      <c r="XBE155" s="40"/>
      <c r="XBF155" s="41"/>
      <c r="XBG155" s="41"/>
      <c r="XBH155" s="41"/>
      <c r="XBI155" s="41"/>
      <c r="XBJ155" s="42"/>
      <c r="XBK155" s="29"/>
      <c r="XBL155" s="29"/>
      <c r="XBM155" s="29"/>
      <c r="XBN155" s="29"/>
      <c r="XBO155" s="29"/>
      <c r="XBP155" s="38" t="s">
        <v>160</v>
      </c>
      <c r="XBQ155" s="39"/>
      <c r="XBR155" s="29"/>
      <c r="XBS155" s="40"/>
      <c r="XBT155" s="40"/>
      <c r="XBU155" s="40"/>
      <c r="XBV155" s="41"/>
      <c r="XBW155" s="41"/>
      <c r="XBX155" s="41"/>
      <c r="XBY155" s="41"/>
      <c r="XBZ155" s="42"/>
      <c r="XCA155" s="29"/>
      <c r="XCB155" s="29"/>
      <c r="XCC155" s="29"/>
      <c r="XCD155" s="29"/>
      <c r="XCE155" s="29"/>
      <c r="XCF155" s="38" t="s">
        <v>160</v>
      </c>
      <c r="XCG155" s="39"/>
      <c r="XCH155" s="29"/>
      <c r="XCI155" s="40"/>
      <c r="XCJ155" s="40"/>
      <c r="XCK155" s="40"/>
      <c r="XCL155" s="41"/>
      <c r="XCM155" s="41"/>
      <c r="XCN155" s="41"/>
      <c r="XCO155" s="41"/>
      <c r="XCP155" s="42"/>
      <c r="XCQ155" s="29"/>
      <c r="XCR155" s="29"/>
      <c r="XCS155" s="29"/>
      <c r="XCT155" s="29"/>
      <c r="XCU155" s="29"/>
      <c r="XCV155" s="38" t="s">
        <v>160</v>
      </c>
      <c r="XCW155" s="39"/>
      <c r="XCX155" s="29"/>
      <c r="XCY155" s="40"/>
      <c r="XCZ155" s="40"/>
      <c r="XDA155" s="40"/>
      <c r="XDB155" s="41"/>
      <c r="XDC155" s="41"/>
      <c r="XDD155" s="41"/>
      <c r="XDE155" s="41"/>
      <c r="XDF155" s="42"/>
      <c r="XDG155" s="29"/>
      <c r="XDH155" s="29"/>
      <c r="XDI155" s="29"/>
      <c r="XDJ155" s="29"/>
      <c r="XDK155" s="29"/>
      <c r="XDL155" s="38" t="s">
        <v>160</v>
      </c>
      <c r="XDM155" s="39"/>
      <c r="XDN155" s="29"/>
      <c r="XDO155" s="40"/>
      <c r="XDP155" s="40"/>
      <c r="XDQ155" s="40"/>
      <c r="XDR155" s="41"/>
      <c r="XDS155" s="41"/>
      <c r="XDT155" s="41"/>
      <c r="XDU155" s="41"/>
      <c r="XDV155" s="42"/>
      <c r="XDW155" s="29"/>
      <c r="XDX155" s="29"/>
      <c r="XDY155" s="29"/>
      <c r="XDZ155" s="29"/>
      <c r="XEA155" s="29"/>
      <c r="XEB155" s="38" t="s">
        <v>160</v>
      </c>
      <c r="XEC155" s="39"/>
      <c r="XED155" s="29"/>
      <c r="XEE155" s="40"/>
      <c r="XEF155" s="40"/>
      <c r="XEG155" s="40"/>
      <c r="XEH155" s="41"/>
      <c r="XEI155" s="41"/>
      <c r="XEJ155" s="41"/>
      <c r="XEK155" s="41"/>
      <c r="XEL155" s="42"/>
      <c r="XEM155" s="29"/>
      <c r="XEN155" s="29"/>
      <c r="XEO155" s="29"/>
      <c r="XEP155" s="29"/>
      <c r="XEQ155" s="29"/>
      <c r="XER155" s="38" t="s">
        <v>160</v>
      </c>
      <c r="XES155" s="39"/>
      <c r="XET155" s="29"/>
      <c r="XEU155" s="40"/>
      <c r="XEV155" s="40"/>
      <c r="XEW155" s="40"/>
      <c r="XEX155" s="41"/>
      <c r="XEY155" s="41"/>
      <c r="XEZ155" s="41"/>
      <c r="XFA155" s="41"/>
      <c r="XFB155" s="42"/>
      <c r="XFC155" s="29"/>
      <c r="XFD155" s="29"/>
    </row>
    <row r="156" spans="1:16384" s="29" customFormat="1" outlineLevel="1" x14ac:dyDescent="0.25">
      <c r="D156" s="29" t="s">
        <v>161</v>
      </c>
      <c r="E156" s="39" t="str">
        <f t="shared" ref="E156:BA156" si="12">currency</f>
        <v>₦m's</v>
      </c>
      <c r="G156" s="43"/>
      <c r="H156" s="43"/>
      <c r="I156" s="43"/>
      <c r="J156" s="44">
        <v>396.32799999999997</v>
      </c>
      <c r="K156" s="44">
        <v>396.32799999999997</v>
      </c>
      <c r="L156" s="44">
        <v>396.32799999999997</v>
      </c>
      <c r="M156" s="41"/>
      <c r="N156" s="42"/>
      <c r="T156" s="29" t="s">
        <v>161</v>
      </c>
      <c r="U156" s="39" t="str">
        <f t="shared" si="12"/>
        <v>₦m's</v>
      </c>
      <c r="W156" s="43"/>
      <c r="X156" s="43"/>
      <c r="Y156" s="43"/>
      <c r="Z156" s="44">
        <v>396.32799999999997</v>
      </c>
      <c r="AA156" s="44">
        <v>396.32799999999997</v>
      </c>
      <c r="AB156" s="44">
        <v>396.32799999999997</v>
      </c>
      <c r="AC156" s="41"/>
      <c r="AD156" s="42"/>
      <c r="AJ156" s="29" t="s">
        <v>161</v>
      </c>
      <c r="AK156" s="39" t="str">
        <f t="shared" si="12"/>
        <v>₦m's</v>
      </c>
      <c r="AM156" s="43"/>
      <c r="AN156" s="43"/>
      <c r="AO156" s="43"/>
      <c r="AP156" s="44">
        <v>396.32799999999997</v>
      </c>
      <c r="AQ156" s="44">
        <v>396.32799999999997</v>
      </c>
      <c r="AR156" s="44">
        <v>396.32799999999997</v>
      </c>
      <c r="AS156" s="41"/>
      <c r="AT156" s="42"/>
      <c r="AZ156" s="29" t="s">
        <v>161</v>
      </c>
      <c r="BA156" s="39" t="str">
        <f t="shared" si="12"/>
        <v>₦m's</v>
      </c>
      <c r="BC156" s="43"/>
      <c r="BD156" s="43"/>
      <c r="BE156" s="43"/>
      <c r="BF156" s="44">
        <v>396.32799999999997</v>
      </c>
      <c r="BG156" s="44">
        <v>396.32799999999997</v>
      </c>
      <c r="BH156" s="44">
        <v>396.32799999999997</v>
      </c>
      <c r="BI156" s="41"/>
      <c r="BJ156" s="42"/>
      <c r="BP156" s="29" t="s">
        <v>161</v>
      </c>
      <c r="BQ156" s="39" t="str">
        <f t="shared" ref="BQ156:DM156" si="13">currency</f>
        <v>₦m's</v>
      </c>
      <c r="BS156" s="43"/>
      <c r="BT156" s="43"/>
      <c r="BU156" s="43"/>
      <c r="BV156" s="44">
        <v>396.32799999999997</v>
      </c>
      <c r="BW156" s="44">
        <v>396.32799999999997</v>
      </c>
      <c r="BX156" s="44">
        <v>396.32799999999997</v>
      </c>
      <c r="BY156" s="41"/>
      <c r="BZ156" s="42"/>
      <c r="CF156" s="29" t="s">
        <v>161</v>
      </c>
      <c r="CG156" s="39" t="str">
        <f t="shared" si="13"/>
        <v>₦m's</v>
      </c>
      <c r="CI156" s="43"/>
      <c r="CJ156" s="43"/>
      <c r="CK156" s="43"/>
      <c r="CL156" s="44">
        <v>396.32799999999997</v>
      </c>
      <c r="CM156" s="44">
        <v>396.32799999999997</v>
      </c>
      <c r="CN156" s="44">
        <v>396.32799999999997</v>
      </c>
      <c r="CO156" s="41"/>
      <c r="CP156" s="42"/>
      <c r="CV156" s="29" t="s">
        <v>161</v>
      </c>
      <c r="CW156" s="39" t="str">
        <f t="shared" si="13"/>
        <v>₦m's</v>
      </c>
      <c r="CY156" s="43"/>
      <c r="CZ156" s="43"/>
      <c r="DA156" s="43"/>
      <c r="DB156" s="44">
        <v>396.32799999999997</v>
      </c>
      <c r="DC156" s="44">
        <v>396.32799999999997</v>
      </c>
      <c r="DD156" s="44">
        <v>396.32799999999997</v>
      </c>
      <c r="DE156" s="41"/>
      <c r="DF156" s="42"/>
      <c r="DL156" s="29" t="s">
        <v>161</v>
      </c>
      <c r="DM156" s="39" t="str">
        <f t="shared" si="13"/>
        <v>₦m's</v>
      </c>
      <c r="DO156" s="43"/>
      <c r="DP156" s="43"/>
      <c r="DQ156" s="43"/>
      <c r="DR156" s="44">
        <v>396.32799999999997</v>
      </c>
      <c r="DS156" s="44">
        <v>396.32799999999997</v>
      </c>
      <c r="DT156" s="44">
        <v>396.32799999999997</v>
      </c>
      <c r="DU156" s="41"/>
      <c r="DV156" s="42"/>
      <c r="EB156" s="29" t="s">
        <v>161</v>
      </c>
      <c r="EC156" s="39" t="str">
        <f t="shared" ref="EC156:FY156" si="14">currency</f>
        <v>₦m's</v>
      </c>
      <c r="EE156" s="43"/>
      <c r="EF156" s="43"/>
      <c r="EG156" s="43"/>
      <c r="EH156" s="44">
        <v>396.32799999999997</v>
      </c>
      <c r="EI156" s="44">
        <v>396.32799999999997</v>
      </c>
      <c r="EJ156" s="44">
        <v>396.32799999999997</v>
      </c>
      <c r="EK156" s="41"/>
      <c r="EL156" s="42"/>
      <c r="ER156" s="29" t="s">
        <v>161</v>
      </c>
      <c r="ES156" s="39" t="str">
        <f t="shared" si="14"/>
        <v>₦m's</v>
      </c>
      <c r="EU156" s="43"/>
      <c r="EV156" s="43"/>
      <c r="EW156" s="43"/>
      <c r="EX156" s="44">
        <v>396.32799999999997</v>
      </c>
      <c r="EY156" s="44">
        <v>396.32799999999997</v>
      </c>
      <c r="EZ156" s="44">
        <v>396.32799999999997</v>
      </c>
      <c r="FA156" s="41"/>
      <c r="FB156" s="42"/>
      <c r="FH156" s="29" t="s">
        <v>161</v>
      </c>
      <c r="FI156" s="39" t="str">
        <f t="shared" si="14"/>
        <v>₦m's</v>
      </c>
      <c r="FK156" s="43"/>
      <c r="FL156" s="43"/>
      <c r="FM156" s="43"/>
      <c r="FN156" s="44">
        <v>396.32799999999997</v>
      </c>
      <c r="FO156" s="44">
        <v>396.32799999999997</v>
      </c>
      <c r="FP156" s="44">
        <v>396.32799999999997</v>
      </c>
      <c r="FQ156" s="41"/>
      <c r="FR156" s="42"/>
      <c r="FX156" s="29" t="s">
        <v>161</v>
      </c>
      <c r="FY156" s="39" t="str">
        <f t="shared" si="14"/>
        <v>₦m's</v>
      </c>
      <c r="GA156" s="43"/>
      <c r="GB156" s="43"/>
      <c r="GC156" s="43"/>
      <c r="GD156" s="44">
        <v>396.32799999999997</v>
      </c>
      <c r="GE156" s="44">
        <v>396.32799999999997</v>
      </c>
      <c r="GF156" s="44">
        <v>396.32799999999997</v>
      </c>
      <c r="GG156" s="41"/>
      <c r="GH156" s="42"/>
      <c r="GN156" s="29" t="s">
        <v>161</v>
      </c>
      <c r="GO156" s="39" t="str">
        <f t="shared" ref="GO156:IK156" si="15">currency</f>
        <v>₦m's</v>
      </c>
      <c r="GQ156" s="43"/>
      <c r="GR156" s="43"/>
      <c r="GS156" s="43"/>
      <c r="GT156" s="44">
        <v>396.32799999999997</v>
      </c>
      <c r="GU156" s="44">
        <v>396.32799999999997</v>
      </c>
      <c r="GV156" s="44">
        <v>396.32799999999997</v>
      </c>
      <c r="GW156" s="41"/>
      <c r="GX156" s="42"/>
      <c r="HD156" s="29" t="s">
        <v>161</v>
      </c>
      <c r="HE156" s="39" t="str">
        <f t="shared" si="15"/>
        <v>₦m's</v>
      </c>
      <c r="HG156" s="43"/>
      <c r="HH156" s="43"/>
      <c r="HI156" s="43"/>
      <c r="HJ156" s="44">
        <v>396.32799999999997</v>
      </c>
      <c r="HK156" s="44">
        <v>396.32799999999997</v>
      </c>
      <c r="HL156" s="44">
        <v>396.32799999999997</v>
      </c>
      <c r="HM156" s="41"/>
      <c r="HN156" s="42"/>
      <c r="HT156" s="29" t="s">
        <v>161</v>
      </c>
      <c r="HU156" s="39" t="str">
        <f t="shared" si="15"/>
        <v>₦m's</v>
      </c>
      <c r="HW156" s="43"/>
      <c r="HX156" s="43"/>
      <c r="HY156" s="43"/>
      <c r="HZ156" s="44">
        <v>396.32799999999997</v>
      </c>
      <c r="IA156" s="44">
        <v>396.32799999999997</v>
      </c>
      <c r="IB156" s="44">
        <v>396.32799999999997</v>
      </c>
      <c r="IC156" s="41"/>
      <c r="ID156" s="42"/>
      <c r="IJ156" s="29" t="s">
        <v>161</v>
      </c>
      <c r="IK156" s="39" t="str">
        <f t="shared" si="15"/>
        <v>₦m's</v>
      </c>
      <c r="IM156" s="43"/>
      <c r="IN156" s="43"/>
      <c r="IO156" s="43"/>
      <c r="IP156" s="44">
        <v>396.32799999999997</v>
      </c>
      <c r="IQ156" s="44">
        <v>396.32799999999997</v>
      </c>
      <c r="IR156" s="44">
        <v>396.32799999999997</v>
      </c>
      <c r="IS156" s="41"/>
      <c r="IT156" s="42"/>
      <c r="IZ156" s="29" t="s">
        <v>161</v>
      </c>
      <c r="JA156" s="39" t="str">
        <f t="shared" ref="JA156:KW156" si="16">currency</f>
        <v>₦m's</v>
      </c>
      <c r="JC156" s="43"/>
      <c r="JD156" s="43"/>
      <c r="JE156" s="43"/>
      <c r="JF156" s="44">
        <v>396.32799999999997</v>
      </c>
      <c r="JG156" s="44">
        <v>396.32799999999997</v>
      </c>
      <c r="JH156" s="44">
        <v>396.32799999999997</v>
      </c>
      <c r="JI156" s="41"/>
      <c r="JJ156" s="42"/>
      <c r="JP156" s="29" t="s">
        <v>161</v>
      </c>
      <c r="JQ156" s="39" t="str">
        <f t="shared" si="16"/>
        <v>₦m's</v>
      </c>
      <c r="JS156" s="43"/>
      <c r="JT156" s="43"/>
      <c r="JU156" s="43"/>
      <c r="JV156" s="44">
        <v>396.32799999999997</v>
      </c>
      <c r="JW156" s="44">
        <v>396.32799999999997</v>
      </c>
      <c r="JX156" s="44">
        <v>396.32799999999997</v>
      </c>
      <c r="JY156" s="41"/>
      <c r="JZ156" s="42"/>
      <c r="KF156" s="29" t="s">
        <v>161</v>
      </c>
      <c r="KG156" s="39" t="str">
        <f t="shared" si="16"/>
        <v>₦m's</v>
      </c>
      <c r="KI156" s="43"/>
      <c r="KJ156" s="43"/>
      <c r="KK156" s="43"/>
      <c r="KL156" s="44">
        <v>396.32799999999997</v>
      </c>
      <c r="KM156" s="44">
        <v>396.32799999999997</v>
      </c>
      <c r="KN156" s="44">
        <v>396.32799999999997</v>
      </c>
      <c r="KO156" s="41"/>
      <c r="KP156" s="42"/>
      <c r="KV156" s="29" t="s">
        <v>161</v>
      </c>
      <c r="KW156" s="39" t="str">
        <f t="shared" si="16"/>
        <v>₦m's</v>
      </c>
      <c r="KY156" s="43"/>
      <c r="KZ156" s="43"/>
      <c r="LA156" s="43"/>
      <c r="LB156" s="44">
        <v>396.32799999999997</v>
      </c>
      <c r="LC156" s="44">
        <v>396.32799999999997</v>
      </c>
      <c r="LD156" s="44">
        <v>396.32799999999997</v>
      </c>
      <c r="LE156" s="41"/>
      <c r="LF156" s="42"/>
      <c r="LL156" s="29" t="s">
        <v>161</v>
      </c>
      <c r="LM156" s="39" t="str">
        <f t="shared" ref="LM156:NI156" si="17">currency</f>
        <v>₦m's</v>
      </c>
      <c r="LO156" s="43"/>
      <c r="LP156" s="43"/>
      <c r="LQ156" s="43"/>
      <c r="LR156" s="44">
        <v>396.32799999999997</v>
      </c>
      <c r="LS156" s="44">
        <v>396.32799999999997</v>
      </c>
      <c r="LT156" s="44">
        <v>396.32799999999997</v>
      </c>
      <c r="LU156" s="41"/>
      <c r="LV156" s="42"/>
      <c r="MB156" s="29" t="s">
        <v>161</v>
      </c>
      <c r="MC156" s="39" t="str">
        <f t="shared" si="17"/>
        <v>₦m's</v>
      </c>
      <c r="ME156" s="43"/>
      <c r="MF156" s="43"/>
      <c r="MG156" s="43"/>
      <c r="MH156" s="44">
        <v>396.32799999999997</v>
      </c>
      <c r="MI156" s="44">
        <v>396.32799999999997</v>
      </c>
      <c r="MJ156" s="44">
        <v>396.32799999999997</v>
      </c>
      <c r="MK156" s="41"/>
      <c r="ML156" s="42"/>
      <c r="MR156" s="29" t="s">
        <v>161</v>
      </c>
      <c r="MS156" s="39" t="str">
        <f t="shared" si="17"/>
        <v>₦m's</v>
      </c>
      <c r="MU156" s="43"/>
      <c r="MV156" s="43"/>
      <c r="MW156" s="43"/>
      <c r="MX156" s="44">
        <v>396.32799999999997</v>
      </c>
      <c r="MY156" s="44">
        <v>396.32799999999997</v>
      </c>
      <c r="MZ156" s="44">
        <v>396.32799999999997</v>
      </c>
      <c r="NA156" s="41"/>
      <c r="NB156" s="42"/>
      <c r="NH156" s="29" t="s">
        <v>161</v>
      </c>
      <c r="NI156" s="39" t="str">
        <f t="shared" si="17"/>
        <v>₦m's</v>
      </c>
      <c r="NK156" s="43"/>
      <c r="NL156" s="43"/>
      <c r="NM156" s="43"/>
      <c r="NN156" s="44">
        <v>396.32799999999997</v>
      </c>
      <c r="NO156" s="44">
        <v>396.32799999999997</v>
      </c>
      <c r="NP156" s="44">
        <v>396.32799999999997</v>
      </c>
      <c r="NQ156" s="41"/>
      <c r="NR156" s="42"/>
      <c r="NX156" s="29" t="s">
        <v>161</v>
      </c>
      <c r="NY156" s="39" t="str">
        <f t="shared" ref="NY156:PU156" si="18">currency</f>
        <v>₦m's</v>
      </c>
      <c r="OA156" s="43"/>
      <c r="OB156" s="43"/>
      <c r="OC156" s="43"/>
      <c r="OD156" s="44">
        <v>396.32799999999997</v>
      </c>
      <c r="OE156" s="44">
        <v>396.32799999999997</v>
      </c>
      <c r="OF156" s="44">
        <v>396.32799999999997</v>
      </c>
      <c r="OG156" s="41"/>
      <c r="OH156" s="42"/>
      <c r="ON156" s="29" t="s">
        <v>161</v>
      </c>
      <c r="OO156" s="39" t="str">
        <f t="shared" si="18"/>
        <v>₦m's</v>
      </c>
      <c r="OQ156" s="43"/>
      <c r="OR156" s="43"/>
      <c r="OS156" s="43"/>
      <c r="OT156" s="44">
        <v>396.32799999999997</v>
      </c>
      <c r="OU156" s="44">
        <v>396.32799999999997</v>
      </c>
      <c r="OV156" s="44">
        <v>396.32799999999997</v>
      </c>
      <c r="OW156" s="41"/>
      <c r="OX156" s="42"/>
      <c r="PD156" s="29" t="s">
        <v>161</v>
      </c>
      <c r="PE156" s="39" t="str">
        <f t="shared" si="18"/>
        <v>₦m's</v>
      </c>
      <c r="PG156" s="43"/>
      <c r="PH156" s="43"/>
      <c r="PI156" s="43"/>
      <c r="PJ156" s="44">
        <v>396.32799999999997</v>
      </c>
      <c r="PK156" s="44">
        <v>396.32799999999997</v>
      </c>
      <c r="PL156" s="44">
        <v>396.32799999999997</v>
      </c>
      <c r="PM156" s="41"/>
      <c r="PN156" s="42"/>
      <c r="PT156" s="29" t="s">
        <v>161</v>
      </c>
      <c r="PU156" s="39" t="str">
        <f t="shared" si="18"/>
        <v>₦m's</v>
      </c>
      <c r="PW156" s="43"/>
      <c r="PX156" s="43"/>
      <c r="PY156" s="43"/>
      <c r="PZ156" s="44">
        <v>396.32799999999997</v>
      </c>
      <c r="QA156" s="44">
        <v>396.32799999999997</v>
      </c>
      <c r="QB156" s="44">
        <v>396.32799999999997</v>
      </c>
      <c r="QC156" s="41"/>
      <c r="QD156" s="42"/>
      <c r="QJ156" s="29" t="s">
        <v>161</v>
      </c>
      <c r="QK156" s="39" t="str">
        <f t="shared" ref="QK156:SG156" si="19">currency</f>
        <v>₦m's</v>
      </c>
      <c r="QM156" s="43"/>
      <c r="QN156" s="43"/>
      <c r="QO156" s="43"/>
      <c r="QP156" s="44">
        <v>396.32799999999997</v>
      </c>
      <c r="QQ156" s="44">
        <v>396.32799999999997</v>
      </c>
      <c r="QR156" s="44">
        <v>396.32799999999997</v>
      </c>
      <c r="QS156" s="41"/>
      <c r="QT156" s="42"/>
      <c r="QZ156" s="29" t="s">
        <v>161</v>
      </c>
      <c r="RA156" s="39" t="str">
        <f t="shared" si="19"/>
        <v>₦m's</v>
      </c>
      <c r="RC156" s="43"/>
      <c r="RD156" s="43"/>
      <c r="RE156" s="43"/>
      <c r="RF156" s="44">
        <v>396.32799999999997</v>
      </c>
      <c r="RG156" s="44">
        <v>396.32799999999997</v>
      </c>
      <c r="RH156" s="44">
        <v>396.32799999999997</v>
      </c>
      <c r="RI156" s="41"/>
      <c r="RJ156" s="42"/>
      <c r="RP156" s="29" t="s">
        <v>161</v>
      </c>
      <c r="RQ156" s="39" t="str">
        <f t="shared" si="19"/>
        <v>₦m's</v>
      </c>
      <c r="RS156" s="43"/>
      <c r="RT156" s="43"/>
      <c r="RU156" s="43"/>
      <c r="RV156" s="44">
        <v>396.32799999999997</v>
      </c>
      <c r="RW156" s="44">
        <v>396.32799999999997</v>
      </c>
      <c r="RX156" s="44">
        <v>396.32799999999997</v>
      </c>
      <c r="RY156" s="41"/>
      <c r="RZ156" s="42"/>
      <c r="SF156" s="29" t="s">
        <v>161</v>
      </c>
      <c r="SG156" s="39" t="str">
        <f t="shared" si="19"/>
        <v>₦m's</v>
      </c>
      <c r="SI156" s="43"/>
      <c r="SJ156" s="43"/>
      <c r="SK156" s="43"/>
      <c r="SL156" s="44">
        <v>396.32799999999997</v>
      </c>
      <c r="SM156" s="44">
        <v>396.32799999999997</v>
      </c>
      <c r="SN156" s="44">
        <v>396.32799999999997</v>
      </c>
      <c r="SO156" s="41"/>
      <c r="SP156" s="42"/>
      <c r="SV156" s="29" t="s">
        <v>161</v>
      </c>
      <c r="SW156" s="39" t="str">
        <f t="shared" ref="SW156:US156" si="20">currency</f>
        <v>₦m's</v>
      </c>
      <c r="SY156" s="43"/>
      <c r="SZ156" s="43"/>
      <c r="TA156" s="43"/>
      <c r="TB156" s="44">
        <v>396.32799999999997</v>
      </c>
      <c r="TC156" s="44">
        <v>396.32799999999997</v>
      </c>
      <c r="TD156" s="44">
        <v>396.32799999999997</v>
      </c>
      <c r="TE156" s="41"/>
      <c r="TF156" s="42"/>
      <c r="TL156" s="29" t="s">
        <v>161</v>
      </c>
      <c r="TM156" s="39" t="str">
        <f t="shared" si="20"/>
        <v>₦m's</v>
      </c>
      <c r="TO156" s="43"/>
      <c r="TP156" s="43"/>
      <c r="TQ156" s="43"/>
      <c r="TR156" s="44">
        <v>396.32799999999997</v>
      </c>
      <c r="TS156" s="44">
        <v>396.32799999999997</v>
      </c>
      <c r="TT156" s="44">
        <v>396.32799999999997</v>
      </c>
      <c r="TU156" s="41"/>
      <c r="TV156" s="42"/>
      <c r="UB156" s="29" t="s">
        <v>161</v>
      </c>
      <c r="UC156" s="39" t="str">
        <f t="shared" si="20"/>
        <v>₦m's</v>
      </c>
      <c r="UE156" s="43"/>
      <c r="UF156" s="43"/>
      <c r="UG156" s="43"/>
      <c r="UH156" s="44">
        <v>396.32799999999997</v>
      </c>
      <c r="UI156" s="44">
        <v>396.32799999999997</v>
      </c>
      <c r="UJ156" s="44">
        <v>396.32799999999997</v>
      </c>
      <c r="UK156" s="41"/>
      <c r="UL156" s="42"/>
      <c r="UR156" s="29" t="s">
        <v>161</v>
      </c>
      <c r="US156" s="39" t="str">
        <f t="shared" si="20"/>
        <v>₦m's</v>
      </c>
      <c r="UU156" s="43"/>
      <c r="UV156" s="43"/>
      <c r="UW156" s="43"/>
      <c r="UX156" s="44">
        <v>396.32799999999997</v>
      </c>
      <c r="UY156" s="44">
        <v>396.32799999999997</v>
      </c>
      <c r="UZ156" s="44">
        <v>396.32799999999997</v>
      </c>
      <c r="VA156" s="41"/>
      <c r="VB156" s="42"/>
      <c r="VH156" s="29" t="s">
        <v>161</v>
      </c>
      <c r="VI156" s="39" t="str">
        <f t="shared" ref="VI156:XE156" si="21">currency</f>
        <v>₦m's</v>
      </c>
      <c r="VK156" s="43"/>
      <c r="VL156" s="43"/>
      <c r="VM156" s="43"/>
      <c r="VN156" s="44">
        <v>396.32799999999997</v>
      </c>
      <c r="VO156" s="44">
        <v>396.32799999999997</v>
      </c>
      <c r="VP156" s="44">
        <v>396.32799999999997</v>
      </c>
      <c r="VQ156" s="41"/>
      <c r="VR156" s="42"/>
      <c r="VX156" s="29" t="s">
        <v>161</v>
      </c>
      <c r="VY156" s="39" t="str">
        <f t="shared" si="21"/>
        <v>₦m's</v>
      </c>
      <c r="WA156" s="43"/>
      <c r="WB156" s="43"/>
      <c r="WC156" s="43"/>
      <c r="WD156" s="44">
        <v>396.32799999999997</v>
      </c>
      <c r="WE156" s="44">
        <v>396.32799999999997</v>
      </c>
      <c r="WF156" s="44">
        <v>396.32799999999997</v>
      </c>
      <c r="WG156" s="41"/>
      <c r="WH156" s="42"/>
      <c r="WN156" s="29" t="s">
        <v>161</v>
      </c>
      <c r="WO156" s="39" t="str">
        <f t="shared" si="21"/>
        <v>₦m's</v>
      </c>
      <c r="WQ156" s="43"/>
      <c r="WR156" s="43"/>
      <c r="WS156" s="43"/>
      <c r="WT156" s="44">
        <v>396.32799999999997</v>
      </c>
      <c r="WU156" s="44">
        <v>396.32799999999997</v>
      </c>
      <c r="WV156" s="44">
        <v>396.32799999999997</v>
      </c>
      <c r="WW156" s="41"/>
      <c r="WX156" s="42"/>
      <c r="XD156" s="29" t="s">
        <v>161</v>
      </c>
      <c r="XE156" s="39" t="str">
        <f t="shared" si="21"/>
        <v>₦m's</v>
      </c>
      <c r="XG156" s="43"/>
      <c r="XH156" s="43"/>
      <c r="XI156" s="43"/>
      <c r="XJ156" s="44">
        <v>396.32799999999997</v>
      </c>
      <c r="XK156" s="44">
        <v>396.32799999999997</v>
      </c>
      <c r="XL156" s="44">
        <v>396.32799999999997</v>
      </c>
      <c r="XM156" s="41"/>
      <c r="XN156" s="42"/>
      <c r="XT156" s="29" t="s">
        <v>161</v>
      </c>
      <c r="XU156" s="39" t="str">
        <f t="shared" ref="XU156:ZQ156" si="22">currency</f>
        <v>₦m's</v>
      </c>
      <c r="XW156" s="43"/>
      <c r="XX156" s="43"/>
      <c r="XY156" s="43"/>
      <c r="XZ156" s="44">
        <v>396.32799999999997</v>
      </c>
      <c r="YA156" s="44">
        <v>396.32799999999997</v>
      </c>
      <c r="YB156" s="44">
        <v>396.32799999999997</v>
      </c>
      <c r="YC156" s="41"/>
      <c r="YD156" s="42"/>
      <c r="YJ156" s="29" t="s">
        <v>161</v>
      </c>
      <c r="YK156" s="39" t="str">
        <f t="shared" si="22"/>
        <v>₦m's</v>
      </c>
      <c r="YM156" s="43"/>
      <c r="YN156" s="43"/>
      <c r="YO156" s="43"/>
      <c r="YP156" s="44">
        <v>396.32799999999997</v>
      </c>
      <c r="YQ156" s="44">
        <v>396.32799999999997</v>
      </c>
      <c r="YR156" s="44">
        <v>396.32799999999997</v>
      </c>
      <c r="YS156" s="41"/>
      <c r="YT156" s="42"/>
      <c r="YZ156" s="29" t="s">
        <v>161</v>
      </c>
      <c r="ZA156" s="39" t="str">
        <f t="shared" si="22"/>
        <v>₦m's</v>
      </c>
      <c r="ZC156" s="43"/>
      <c r="ZD156" s="43"/>
      <c r="ZE156" s="43"/>
      <c r="ZF156" s="44">
        <v>396.32799999999997</v>
      </c>
      <c r="ZG156" s="44">
        <v>396.32799999999997</v>
      </c>
      <c r="ZH156" s="44">
        <v>396.32799999999997</v>
      </c>
      <c r="ZI156" s="41"/>
      <c r="ZJ156" s="42"/>
      <c r="ZP156" s="29" t="s">
        <v>161</v>
      </c>
      <c r="ZQ156" s="39" t="str">
        <f t="shared" si="22"/>
        <v>₦m's</v>
      </c>
      <c r="ZS156" s="43"/>
      <c r="ZT156" s="43"/>
      <c r="ZU156" s="43"/>
      <c r="ZV156" s="44">
        <v>396.32799999999997</v>
      </c>
      <c r="ZW156" s="44">
        <v>396.32799999999997</v>
      </c>
      <c r="ZX156" s="44">
        <v>396.32799999999997</v>
      </c>
      <c r="ZY156" s="41"/>
      <c r="ZZ156" s="42"/>
      <c r="AAF156" s="29" t="s">
        <v>161</v>
      </c>
      <c r="AAG156" s="39" t="str">
        <f t="shared" ref="AAG156:ACC156" si="23">currency</f>
        <v>₦m's</v>
      </c>
      <c r="AAI156" s="43"/>
      <c r="AAJ156" s="43"/>
      <c r="AAK156" s="43"/>
      <c r="AAL156" s="44">
        <v>396.32799999999997</v>
      </c>
      <c r="AAM156" s="44">
        <v>396.32799999999997</v>
      </c>
      <c r="AAN156" s="44">
        <v>396.32799999999997</v>
      </c>
      <c r="AAO156" s="41"/>
      <c r="AAP156" s="42"/>
      <c r="AAV156" s="29" t="s">
        <v>161</v>
      </c>
      <c r="AAW156" s="39" t="str">
        <f t="shared" si="23"/>
        <v>₦m's</v>
      </c>
      <c r="AAY156" s="43"/>
      <c r="AAZ156" s="43"/>
      <c r="ABA156" s="43"/>
      <c r="ABB156" s="44">
        <v>396.32799999999997</v>
      </c>
      <c r="ABC156" s="44">
        <v>396.32799999999997</v>
      </c>
      <c r="ABD156" s="44">
        <v>396.32799999999997</v>
      </c>
      <c r="ABE156" s="41"/>
      <c r="ABF156" s="42"/>
      <c r="ABL156" s="29" t="s">
        <v>161</v>
      </c>
      <c r="ABM156" s="39" t="str">
        <f t="shared" si="23"/>
        <v>₦m's</v>
      </c>
      <c r="ABO156" s="43"/>
      <c r="ABP156" s="43"/>
      <c r="ABQ156" s="43"/>
      <c r="ABR156" s="44">
        <v>396.32799999999997</v>
      </c>
      <c r="ABS156" s="44">
        <v>396.32799999999997</v>
      </c>
      <c r="ABT156" s="44">
        <v>396.32799999999997</v>
      </c>
      <c r="ABU156" s="41"/>
      <c r="ABV156" s="42"/>
      <c r="ACB156" s="29" t="s">
        <v>161</v>
      </c>
      <c r="ACC156" s="39" t="str">
        <f t="shared" si="23"/>
        <v>₦m's</v>
      </c>
      <c r="ACE156" s="43"/>
      <c r="ACF156" s="43"/>
      <c r="ACG156" s="43"/>
      <c r="ACH156" s="44">
        <v>396.32799999999997</v>
      </c>
      <c r="ACI156" s="44">
        <v>396.32799999999997</v>
      </c>
      <c r="ACJ156" s="44">
        <v>396.32799999999997</v>
      </c>
      <c r="ACK156" s="41"/>
      <c r="ACL156" s="42"/>
      <c r="ACR156" s="29" t="s">
        <v>161</v>
      </c>
      <c r="ACS156" s="39" t="str">
        <f t="shared" ref="ACS156:AEO156" si="24">currency</f>
        <v>₦m's</v>
      </c>
      <c r="ACU156" s="43"/>
      <c r="ACV156" s="43"/>
      <c r="ACW156" s="43"/>
      <c r="ACX156" s="44">
        <v>396.32799999999997</v>
      </c>
      <c r="ACY156" s="44">
        <v>396.32799999999997</v>
      </c>
      <c r="ACZ156" s="44">
        <v>396.32799999999997</v>
      </c>
      <c r="ADA156" s="41"/>
      <c r="ADB156" s="42"/>
      <c r="ADH156" s="29" t="s">
        <v>161</v>
      </c>
      <c r="ADI156" s="39" t="str">
        <f t="shared" si="24"/>
        <v>₦m's</v>
      </c>
      <c r="ADK156" s="43"/>
      <c r="ADL156" s="43"/>
      <c r="ADM156" s="43"/>
      <c r="ADN156" s="44">
        <v>396.32799999999997</v>
      </c>
      <c r="ADO156" s="44">
        <v>396.32799999999997</v>
      </c>
      <c r="ADP156" s="44">
        <v>396.32799999999997</v>
      </c>
      <c r="ADQ156" s="41"/>
      <c r="ADR156" s="42"/>
      <c r="ADX156" s="29" t="s">
        <v>161</v>
      </c>
      <c r="ADY156" s="39" t="str">
        <f t="shared" si="24"/>
        <v>₦m's</v>
      </c>
      <c r="AEA156" s="43"/>
      <c r="AEB156" s="43"/>
      <c r="AEC156" s="43"/>
      <c r="AED156" s="44">
        <v>396.32799999999997</v>
      </c>
      <c r="AEE156" s="44">
        <v>396.32799999999997</v>
      </c>
      <c r="AEF156" s="44">
        <v>396.32799999999997</v>
      </c>
      <c r="AEG156" s="41"/>
      <c r="AEH156" s="42"/>
      <c r="AEN156" s="29" t="s">
        <v>161</v>
      </c>
      <c r="AEO156" s="39" t="str">
        <f t="shared" si="24"/>
        <v>₦m's</v>
      </c>
      <c r="AEQ156" s="43"/>
      <c r="AER156" s="43"/>
      <c r="AES156" s="43"/>
      <c r="AET156" s="44">
        <v>396.32799999999997</v>
      </c>
      <c r="AEU156" s="44">
        <v>396.32799999999997</v>
      </c>
      <c r="AEV156" s="44">
        <v>396.32799999999997</v>
      </c>
      <c r="AEW156" s="41"/>
      <c r="AEX156" s="42"/>
      <c r="AFD156" s="29" t="s">
        <v>161</v>
      </c>
      <c r="AFE156" s="39" t="str">
        <f t="shared" ref="AFE156:AHA156" si="25">currency</f>
        <v>₦m's</v>
      </c>
      <c r="AFG156" s="43"/>
      <c r="AFH156" s="43"/>
      <c r="AFI156" s="43"/>
      <c r="AFJ156" s="44">
        <v>396.32799999999997</v>
      </c>
      <c r="AFK156" s="44">
        <v>396.32799999999997</v>
      </c>
      <c r="AFL156" s="44">
        <v>396.32799999999997</v>
      </c>
      <c r="AFM156" s="41"/>
      <c r="AFN156" s="42"/>
      <c r="AFT156" s="29" t="s">
        <v>161</v>
      </c>
      <c r="AFU156" s="39" t="str">
        <f t="shared" si="25"/>
        <v>₦m's</v>
      </c>
      <c r="AFW156" s="43"/>
      <c r="AFX156" s="43"/>
      <c r="AFY156" s="43"/>
      <c r="AFZ156" s="44">
        <v>396.32799999999997</v>
      </c>
      <c r="AGA156" s="44">
        <v>396.32799999999997</v>
      </c>
      <c r="AGB156" s="44">
        <v>396.32799999999997</v>
      </c>
      <c r="AGC156" s="41"/>
      <c r="AGD156" s="42"/>
      <c r="AGJ156" s="29" t="s">
        <v>161</v>
      </c>
      <c r="AGK156" s="39" t="str">
        <f t="shared" si="25"/>
        <v>₦m's</v>
      </c>
      <c r="AGM156" s="43"/>
      <c r="AGN156" s="43"/>
      <c r="AGO156" s="43"/>
      <c r="AGP156" s="44">
        <v>396.32799999999997</v>
      </c>
      <c r="AGQ156" s="44">
        <v>396.32799999999997</v>
      </c>
      <c r="AGR156" s="44">
        <v>396.32799999999997</v>
      </c>
      <c r="AGS156" s="41"/>
      <c r="AGT156" s="42"/>
      <c r="AGZ156" s="29" t="s">
        <v>161</v>
      </c>
      <c r="AHA156" s="39" t="str">
        <f t="shared" si="25"/>
        <v>₦m's</v>
      </c>
      <c r="AHC156" s="43"/>
      <c r="AHD156" s="43"/>
      <c r="AHE156" s="43"/>
      <c r="AHF156" s="44">
        <v>396.32799999999997</v>
      </c>
      <c r="AHG156" s="44">
        <v>396.32799999999997</v>
      </c>
      <c r="AHH156" s="44">
        <v>396.32799999999997</v>
      </c>
      <c r="AHI156" s="41"/>
      <c r="AHJ156" s="42"/>
      <c r="AHP156" s="29" t="s">
        <v>161</v>
      </c>
      <c r="AHQ156" s="39" t="str">
        <f t="shared" ref="AHQ156:AJM156" si="26">currency</f>
        <v>₦m's</v>
      </c>
      <c r="AHS156" s="43"/>
      <c r="AHT156" s="43"/>
      <c r="AHU156" s="43"/>
      <c r="AHV156" s="44">
        <v>396.32799999999997</v>
      </c>
      <c r="AHW156" s="44">
        <v>396.32799999999997</v>
      </c>
      <c r="AHX156" s="44">
        <v>396.32799999999997</v>
      </c>
      <c r="AHY156" s="41"/>
      <c r="AHZ156" s="42"/>
      <c r="AIF156" s="29" t="s">
        <v>161</v>
      </c>
      <c r="AIG156" s="39" t="str">
        <f t="shared" si="26"/>
        <v>₦m's</v>
      </c>
      <c r="AII156" s="43"/>
      <c r="AIJ156" s="43"/>
      <c r="AIK156" s="43"/>
      <c r="AIL156" s="44">
        <v>396.32799999999997</v>
      </c>
      <c r="AIM156" s="44">
        <v>396.32799999999997</v>
      </c>
      <c r="AIN156" s="44">
        <v>396.32799999999997</v>
      </c>
      <c r="AIO156" s="41"/>
      <c r="AIP156" s="42"/>
      <c r="AIV156" s="29" t="s">
        <v>161</v>
      </c>
      <c r="AIW156" s="39" t="str">
        <f t="shared" si="26"/>
        <v>₦m's</v>
      </c>
      <c r="AIY156" s="43"/>
      <c r="AIZ156" s="43"/>
      <c r="AJA156" s="43"/>
      <c r="AJB156" s="44">
        <v>396.32799999999997</v>
      </c>
      <c r="AJC156" s="44">
        <v>396.32799999999997</v>
      </c>
      <c r="AJD156" s="44">
        <v>396.32799999999997</v>
      </c>
      <c r="AJE156" s="41"/>
      <c r="AJF156" s="42"/>
      <c r="AJL156" s="29" t="s">
        <v>161</v>
      </c>
      <c r="AJM156" s="39" t="str">
        <f t="shared" si="26"/>
        <v>₦m's</v>
      </c>
      <c r="AJO156" s="43"/>
      <c r="AJP156" s="43"/>
      <c r="AJQ156" s="43"/>
      <c r="AJR156" s="44">
        <v>396.32799999999997</v>
      </c>
      <c r="AJS156" s="44">
        <v>396.32799999999997</v>
      </c>
      <c r="AJT156" s="44">
        <v>396.32799999999997</v>
      </c>
      <c r="AJU156" s="41"/>
      <c r="AJV156" s="42"/>
      <c r="AKB156" s="29" t="s">
        <v>161</v>
      </c>
      <c r="AKC156" s="39" t="str">
        <f t="shared" ref="AKC156:ALY156" si="27">currency</f>
        <v>₦m's</v>
      </c>
      <c r="AKE156" s="43"/>
      <c r="AKF156" s="43"/>
      <c r="AKG156" s="43"/>
      <c r="AKH156" s="44">
        <v>396.32799999999997</v>
      </c>
      <c r="AKI156" s="44">
        <v>396.32799999999997</v>
      </c>
      <c r="AKJ156" s="44">
        <v>396.32799999999997</v>
      </c>
      <c r="AKK156" s="41"/>
      <c r="AKL156" s="42"/>
      <c r="AKR156" s="29" t="s">
        <v>161</v>
      </c>
      <c r="AKS156" s="39" t="str">
        <f t="shared" si="27"/>
        <v>₦m's</v>
      </c>
      <c r="AKU156" s="43"/>
      <c r="AKV156" s="43"/>
      <c r="AKW156" s="43"/>
      <c r="AKX156" s="44">
        <v>396.32799999999997</v>
      </c>
      <c r="AKY156" s="44">
        <v>396.32799999999997</v>
      </c>
      <c r="AKZ156" s="44">
        <v>396.32799999999997</v>
      </c>
      <c r="ALA156" s="41"/>
      <c r="ALB156" s="42"/>
      <c r="ALH156" s="29" t="s">
        <v>161</v>
      </c>
      <c r="ALI156" s="39" t="str">
        <f t="shared" si="27"/>
        <v>₦m's</v>
      </c>
      <c r="ALK156" s="43"/>
      <c r="ALL156" s="43"/>
      <c r="ALM156" s="43"/>
      <c r="ALN156" s="44">
        <v>396.32799999999997</v>
      </c>
      <c r="ALO156" s="44">
        <v>396.32799999999997</v>
      </c>
      <c r="ALP156" s="44">
        <v>396.32799999999997</v>
      </c>
      <c r="ALQ156" s="41"/>
      <c r="ALR156" s="42"/>
      <c r="ALX156" s="29" t="s">
        <v>161</v>
      </c>
      <c r="ALY156" s="39" t="str">
        <f t="shared" si="27"/>
        <v>₦m's</v>
      </c>
      <c r="AMA156" s="43"/>
      <c r="AMB156" s="43"/>
      <c r="AMC156" s="43"/>
      <c r="AMD156" s="44">
        <v>396.32799999999997</v>
      </c>
      <c r="AME156" s="44">
        <v>396.32799999999997</v>
      </c>
      <c r="AMF156" s="44">
        <v>396.32799999999997</v>
      </c>
      <c r="AMG156" s="41"/>
      <c r="AMH156" s="42"/>
      <c r="AMN156" s="29" t="s">
        <v>161</v>
      </c>
      <c r="AMO156" s="39" t="str">
        <f t="shared" ref="AMO156:AOK156" si="28">currency</f>
        <v>₦m's</v>
      </c>
      <c r="AMQ156" s="43"/>
      <c r="AMR156" s="43"/>
      <c r="AMS156" s="43"/>
      <c r="AMT156" s="44">
        <v>396.32799999999997</v>
      </c>
      <c r="AMU156" s="44">
        <v>396.32799999999997</v>
      </c>
      <c r="AMV156" s="44">
        <v>396.32799999999997</v>
      </c>
      <c r="AMW156" s="41"/>
      <c r="AMX156" s="42"/>
      <c r="AND156" s="29" t="s">
        <v>161</v>
      </c>
      <c r="ANE156" s="39" t="str">
        <f t="shared" si="28"/>
        <v>₦m's</v>
      </c>
      <c r="ANG156" s="43"/>
      <c r="ANH156" s="43"/>
      <c r="ANI156" s="43"/>
      <c r="ANJ156" s="44">
        <v>396.32799999999997</v>
      </c>
      <c r="ANK156" s="44">
        <v>396.32799999999997</v>
      </c>
      <c r="ANL156" s="44">
        <v>396.32799999999997</v>
      </c>
      <c r="ANM156" s="41"/>
      <c r="ANN156" s="42"/>
      <c r="ANT156" s="29" t="s">
        <v>161</v>
      </c>
      <c r="ANU156" s="39" t="str">
        <f t="shared" si="28"/>
        <v>₦m's</v>
      </c>
      <c r="ANW156" s="43"/>
      <c r="ANX156" s="43"/>
      <c r="ANY156" s="43"/>
      <c r="ANZ156" s="44">
        <v>396.32799999999997</v>
      </c>
      <c r="AOA156" s="44">
        <v>396.32799999999997</v>
      </c>
      <c r="AOB156" s="44">
        <v>396.32799999999997</v>
      </c>
      <c r="AOC156" s="41"/>
      <c r="AOD156" s="42"/>
      <c r="AOJ156" s="29" t="s">
        <v>161</v>
      </c>
      <c r="AOK156" s="39" t="str">
        <f t="shared" si="28"/>
        <v>₦m's</v>
      </c>
      <c r="AOM156" s="43"/>
      <c r="AON156" s="43"/>
      <c r="AOO156" s="43"/>
      <c r="AOP156" s="44">
        <v>396.32799999999997</v>
      </c>
      <c r="AOQ156" s="44">
        <v>396.32799999999997</v>
      </c>
      <c r="AOR156" s="44">
        <v>396.32799999999997</v>
      </c>
      <c r="AOS156" s="41"/>
      <c r="AOT156" s="42"/>
      <c r="AOZ156" s="29" t="s">
        <v>161</v>
      </c>
      <c r="APA156" s="39" t="str">
        <f t="shared" ref="APA156:AQW156" si="29">currency</f>
        <v>₦m's</v>
      </c>
      <c r="APC156" s="43"/>
      <c r="APD156" s="43"/>
      <c r="APE156" s="43"/>
      <c r="APF156" s="44">
        <v>396.32799999999997</v>
      </c>
      <c r="APG156" s="44">
        <v>396.32799999999997</v>
      </c>
      <c r="APH156" s="44">
        <v>396.32799999999997</v>
      </c>
      <c r="API156" s="41"/>
      <c r="APJ156" s="42"/>
      <c r="APP156" s="29" t="s">
        <v>161</v>
      </c>
      <c r="APQ156" s="39" t="str">
        <f t="shared" si="29"/>
        <v>₦m's</v>
      </c>
      <c r="APS156" s="43"/>
      <c r="APT156" s="43"/>
      <c r="APU156" s="43"/>
      <c r="APV156" s="44">
        <v>396.32799999999997</v>
      </c>
      <c r="APW156" s="44">
        <v>396.32799999999997</v>
      </c>
      <c r="APX156" s="44">
        <v>396.32799999999997</v>
      </c>
      <c r="APY156" s="41"/>
      <c r="APZ156" s="42"/>
      <c r="AQF156" s="29" t="s">
        <v>161</v>
      </c>
      <c r="AQG156" s="39" t="str">
        <f t="shared" si="29"/>
        <v>₦m's</v>
      </c>
      <c r="AQI156" s="43"/>
      <c r="AQJ156" s="43"/>
      <c r="AQK156" s="43"/>
      <c r="AQL156" s="44">
        <v>396.32799999999997</v>
      </c>
      <c r="AQM156" s="44">
        <v>396.32799999999997</v>
      </c>
      <c r="AQN156" s="44">
        <v>396.32799999999997</v>
      </c>
      <c r="AQO156" s="41"/>
      <c r="AQP156" s="42"/>
      <c r="AQV156" s="29" t="s">
        <v>161</v>
      </c>
      <c r="AQW156" s="39" t="str">
        <f t="shared" si="29"/>
        <v>₦m's</v>
      </c>
      <c r="AQY156" s="43"/>
      <c r="AQZ156" s="43"/>
      <c r="ARA156" s="43"/>
      <c r="ARB156" s="44">
        <v>396.32799999999997</v>
      </c>
      <c r="ARC156" s="44">
        <v>396.32799999999997</v>
      </c>
      <c r="ARD156" s="44">
        <v>396.32799999999997</v>
      </c>
      <c r="ARE156" s="41"/>
      <c r="ARF156" s="42"/>
      <c r="ARL156" s="29" t="s">
        <v>161</v>
      </c>
      <c r="ARM156" s="39" t="str">
        <f t="shared" ref="ARM156:ATI156" si="30">currency</f>
        <v>₦m's</v>
      </c>
      <c r="ARO156" s="43"/>
      <c r="ARP156" s="43"/>
      <c r="ARQ156" s="43"/>
      <c r="ARR156" s="44">
        <v>396.32799999999997</v>
      </c>
      <c r="ARS156" s="44">
        <v>396.32799999999997</v>
      </c>
      <c r="ART156" s="44">
        <v>396.32799999999997</v>
      </c>
      <c r="ARU156" s="41"/>
      <c r="ARV156" s="42"/>
      <c r="ASB156" s="29" t="s">
        <v>161</v>
      </c>
      <c r="ASC156" s="39" t="str">
        <f t="shared" si="30"/>
        <v>₦m's</v>
      </c>
      <c r="ASE156" s="43"/>
      <c r="ASF156" s="43"/>
      <c r="ASG156" s="43"/>
      <c r="ASH156" s="44">
        <v>396.32799999999997</v>
      </c>
      <c r="ASI156" s="44">
        <v>396.32799999999997</v>
      </c>
      <c r="ASJ156" s="44">
        <v>396.32799999999997</v>
      </c>
      <c r="ASK156" s="41"/>
      <c r="ASL156" s="42"/>
      <c r="ASR156" s="29" t="s">
        <v>161</v>
      </c>
      <c r="ASS156" s="39" t="str">
        <f t="shared" si="30"/>
        <v>₦m's</v>
      </c>
      <c r="ASU156" s="43"/>
      <c r="ASV156" s="43"/>
      <c r="ASW156" s="43"/>
      <c r="ASX156" s="44">
        <v>396.32799999999997</v>
      </c>
      <c r="ASY156" s="44">
        <v>396.32799999999997</v>
      </c>
      <c r="ASZ156" s="44">
        <v>396.32799999999997</v>
      </c>
      <c r="ATA156" s="41"/>
      <c r="ATB156" s="42"/>
      <c r="ATH156" s="29" t="s">
        <v>161</v>
      </c>
      <c r="ATI156" s="39" t="str">
        <f t="shared" si="30"/>
        <v>₦m's</v>
      </c>
      <c r="ATK156" s="43"/>
      <c r="ATL156" s="43"/>
      <c r="ATM156" s="43"/>
      <c r="ATN156" s="44">
        <v>396.32799999999997</v>
      </c>
      <c r="ATO156" s="44">
        <v>396.32799999999997</v>
      </c>
      <c r="ATP156" s="44">
        <v>396.32799999999997</v>
      </c>
      <c r="ATQ156" s="41"/>
      <c r="ATR156" s="42"/>
      <c r="ATX156" s="29" t="s">
        <v>161</v>
      </c>
      <c r="ATY156" s="39" t="str">
        <f t="shared" ref="ATY156:AVU156" si="31">currency</f>
        <v>₦m's</v>
      </c>
      <c r="AUA156" s="43"/>
      <c r="AUB156" s="43"/>
      <c r="AUC156" s="43"/>
      <c r="AUD156" s="44">
        <v>396.32799999999997</v>
      </c>
      <c r="AUE156" s="44">
        <v>396.32799999999997</v>
      </c>
      <c r="AUF156" s="44">
        <v>396.32799999999997</v>
      </c>
      <c r="AUG156" s="41"/>
      <c r="AUH156" s="42"/>
      <c r="AUN156" s="29" t="s">
        <v>161</v>
      </c>
      <c r="AUO156" s="39" t="str">
        <f t="shared" si="31"/>
        <v>₦m's</v>
      </c>
      <c r="AUQ156" s="43"/>
      <c r="AUR156" s="43"/>
      <c r="AUS156" s="43"/>
      <c r="AUT156" s="44">
        <v>396.32799999999997</v>
      </c>
      <c r="AUU156" s="44">
        <v>396.32799999999997</v>
      </c>
      <c r="AUV156" s="44">
        <v>396.32799999999997</v>
      </c>
      <c r="AUW156" s="41"/>
      <c r="AUX156" s="42"/>
      <c r="AVD156" s="29" t="s">
        <v>161</v>
      </c>
      <c r="AVE156" s="39" t="str">
        <f t="shared" si="31"/>
        <v>₦m's</v>
      </c>
      <c r="AVG156" s="43"/>
      <c r="AVH156" s="43"/>
      <c r="AVI156" s="43"/>
      <c r="AVJ156" s="44">
        <v>396.32799999999997</v>
      </c>
      <c r="AVK156" s="44">
        <v>396.32799999999997</v>
      </c>
      <c r="AVL156" s="44">
        <v>396.32799999999997</v>
      </c>
      <c r="AVM156" s="41"/>
      <c r="AVN156" s="42"/>
      <c r="AVT156" s="29" t="s">
        <v>161</v>
      </c>
      <c r="AVU156" s="39" t="str">
        <f t="shared" si="31"/>
        <v>₦m's</v>
      </c>
      <c r="AVW156" s="43"/>
      <c r="AVX156" s="43"/>
      <c r="AVY156" s="43"/>
      <c r="AVZ156" s="44">
        <v>396.32799999999997</v>
      </c>
      <c r="AWA156" s="44">
        <v>396.32799999999997</v>
      </c>
      <c r="AWB156" s="44">
        <v>396.32799999999997</v>
      </c>
      <c r="AWC156" s="41"/>
      <c r="AWD156" s="42"/>
      <c r="AWJ156" s="29" t="s">
        <v>161</v>
      </c>
      <c r="AWK156" s="39" t="str">
        <f t="shared" ref="AWK156:AYG156" si="32">currency</f>
        <v>₦m's</v>
      </c>
      <c r="AWM156" s="43"/>
      <c r="AWN156" s="43"/>
      <c r="AWO156" s="43"/>
      <c r="AWP156" s="44">
        <v>396.32799999999997</v>
      </c>
      <c r="AWQ156" s="44">
        <v>396.32799999999997</v>
      </c>
      <c r="AWR156" s="44">
        <v>396.32799999999997</v>
      </c>
      <c r="AWS156" s="41"/>
      <c r="AWT156" s="42"/>
      <c r="AWZ156" s="29" t="s">
        <v>161</v>
      </c>
      <c r="AXA156" s="39" t="str">
        <f t="shared" si="32"/>
        <v>₦m's</v>
      </c>
      <c r="AXC156" s="43"/>
      <c r="AXD156" s="43"/>
      <c r="AXE156" s="43"/>
      <c r="AXF156" s="44">
        <v>396.32799999999997</v>
      </c>
      <c r="AXG156" s="44">
        <v>396.32799999999997</v>
      </c>
      <c r="AXH156" s="44">
        <v>396.32799999999997</v>
      </c>
      <c r="AXI156" s="41"/>
      <c r="AXJ156" s="42"/>
      <c r="AXP156" s="29" t="s">
        <v>161</v>
      </c>
      <c r="AXQ156" s="39" t="str">
        <f t="shared" si="32"/>
        <v>₦m's</v>
      </c>
      <c r="AXS156" s="43"/>
      <c r="AXT156" s="43"/>
      <c r="AXU156" s="43"/>
      <c r="AXV156" s="44">
        <v>396.32799999999997</v>
      </c>
      <c r="AXW156" s="44">
        <v>396.32799999999997</v>
      </c>
      <c r="AXX156" s="44">
        <v>396.32799999999997</v>
      </c>
      <c r="AXY156" s="41"/>
      <c r="AXZ156" s="42"/>
      <c r="AYF156" s="29" t="s">
        <v>161</v>
      </c>
      <c r="AYG156" s="39" t="str">
        <f t="shared" si="32"/>
        <v>₦m's</v>
      </c>
      <c r="AYI156" s="43"/>
      <c r="AYJ156" s="43"/>
      <c r="AYK156" s="43"/>
      <c r="AYL156" s="44">
        <v>396.32799999999997</v>
      </c>
      <c r="AYM156" s="44">
        <v>396.32799999999997</v>
      </c>
      <c r="AYN156" s="44">
        <v>396.32799999999997</v>
      </c>
      <c r="AYO156" s="41"/>
      <c r="AYP156" s="42"/>
      <c r="AYV156" s="29" t="s">
        <v>161</v>
      </c>
      <c r="AYW156" s="39" t="str">
        <f t="shared" ref="AYW156:BAS156" si="33">currency</f>
        <v>₦m's</v>
      </c>
      <c r="AYY156" s="43"/>
      <c r="AYZ156" s="43"/>
      <c r="AZA156" s="43"/>
      <c r="AZB156" s="44">
        <v>396.32799999999997</v>
      </c>
      <c r="AZC156" s="44">
        <v>396.32799999999997</v>
      </c>
      <c r="AZD156" s="44">
        <v>396.32799999999997</v>
      </c>
      <c r="AZE156" s="41"/>
      <c r="AZF156" s="42"/>
      <c r="AZL156" s="29" t="s">
        <v>161</v>
      </c>
      <c r="AZM156" s="39" t="str">
        <f t="shared" si="33"/>
        <v>₦m's</v>
      </c>
      <c r="AZO156" s="43"/>
      <c r="AZP156" s="43"/>
      <c r="AZQ156" s="43"/>
      <c r="AZR156" s="44">
        <v>396.32799999999997</v>
      </c>
      <c r="AZS156" s="44">
        <v>396.32799999999997</v>
      </c>
      <c r="AZT156" s="44">
        <v>396.32799999999997</v>
      </c>
      <c r="AZU156" s="41"/>
      <c r="AZV156" s="42"/>
      <c r="BAB156" s="29" t="s">
        <v>161</v>
      </c>
      <c r="BAC156" s="39" t="str">
        <f t="shared" si="33"/>
        <v>₦m's</v>
      </c>
      <c r="BAE156" s="43"/>
      <c r="BAF156" s="43"/>
      <c r="BAG156" s="43"/>
      <c r="BAH156" s="44">
        <v>396.32799999999997</v>
      </c>
      <c r="BAI156" s="44">
        <v>396.32799999999997</v>
      </c>
      <c r="BAJ156" s="44">
        <v>396.32799999999997</v>
      </c>
      <c r="BAK156" s="41"/>
      <c r="BAL156" s="42"/>
      <c r="BAR156" s="29" t="s">
        <v>161</v>
      </c>
      <c r="BAS156" s="39" t="str">
        <f t="shared" si="33"/>
        <v>₦m's</v>
      </c>
      <c r="BAU156" s="43"/>
      <c r="BAV156" s="43"/>
      <c r="BAW156" s="43"/>
      <c r="BAX156" s="44">
        <v>396.32799999999997</v>
      </c>
      <c r="BAY156" s="44">
        <v>396.32799999999997</v>
      </c>
      <c r="BAZ156" s="44">
        <v>396.32799999999997</v>
      </c>
      <c r="BBA156" s="41"/>
      <c r="BBB156" s="42"/>
      <c r="BBH156" s="29" t="s">
        <v>161</v>
      </c>
      <c r="BBI156" s="39" t="str">
        <f t="shared" ref="BBI156:BDE156" si="34">currency</f>
        <v>₦m's</v>
      </c>
      <c r="BBK156" s="43"/>
      <c r="BBL156" s="43"/>
      <c r="BBM156" s="43"/>
      <c r="BBN156" s="44">
        <v>396.32799999999997</v>
      </c>
      <c r="BBO156" s="44">
        <v>396.32799999999997</v>
      </c>
      <c r="BBP156" s="44">
        <v>396.32799999999997</v>
      </c>
      <c r="BBQ156" s="41"/>
      <c r="BBR156" s="42"/>
      <c r="BBX156" s="29" t="s">
        <v>161</v>
      </c>
      <c r="BBY156" s="39" t="str">
        <f t="shared" si="34"/>
        <v>₦m's</v>
      </c>
      <c r="BCA156" s="43"/>
      <c r="BCB156" s="43"/>
      <c r="BCC156" s="43"/>
      <c r="BCD156" s="44">
        <v>396.32799999999997</v>
      </c>
      <c r="BCE156" s="44">
        <v>396.32799999999997</v>
      </c>
      <c r="BCF156" s="44">
        <v>396.32799999999997</v>
      </c>
      <c r="BCG156" s="41"/>
      <c r="BCH156" s="42"/>
      <c r="BCN156" s="29" t="s">
        <v>161</v>
      </c>
      <c r="BCO156" s="39" t="str">
        <f t="shared" si="34"/>
        <v>₦m's</v>
      </c>
      <c r="BCQ156" s="43"/>
      <c r="BCR156" s="43"/>
      <c r="BCS156" s="43"/>
      <c r="BCT156" s="44">
        <v>396.32799999999997</v>
      </c>
      <c r="BCU156" s="44">
        <v>396.32799999999997</v>
      </c>
      <c r="BCV156" s="44">
        <v>396.32799999999997</v>
      </c>
      <c r="BCW156" s="41"/>
      <c r="BCX156" s="42"/>
      <c r="BDD156" s="29" t="s">
        <v>161</v>
      </c>
      <c r="BDE156" s="39" t="str">
        <f t="shared" si="34"/>
        <v>₦m's</v>
      </c>
      <c r="BDG156" s="43"/>
      <c r="BDH156" s="43"/>
      <c r="BDI156" s="43"/>
      <c r="BDJ156" s="44">
        <v>396.32799999999997</v>
      </c>
      <c r="BDK156" s="44">
        <v>396.32799999999997</v>
      </c>
      <c r="BDL156" s="44">
        <v>396.32799999999997</v>
      </c>
      <c r="BDM156" s="41"/>
      <c r="BDN156" s="42"/>
      <c r="BDT156" s="29" t="s">
        <v>161</v>
      </c>
      <c r="BDU156" s="39" t="str">
        <f t="shared" ref="BDU156:BFQ156" si="35">currency</f>
        <v>₦m's</v>
      </c>
      <c r="BDW156" s="43"/>
      <c r="BDX156" s="43"/>
      <c r="BDY156" s="43"/>
      <c r="BDZ156" s="44">
        <v>396.32799999999997</v>
      </c>
      <c r="BEA156" s="44">
        <v>396.32799999999997</v>
      </c>
      <c r="BEB156" s="44">
        <v>396.32799999999997</v>
      </c>
      <c r="BEC156" s="41"/>
      <c r="BED156" s="42"/>
      <c r="BEJ156" s="29" t="s">
        <v>161</v>
      </c>
      <c r="BEK156" s="39" t="str">
        <f t="shared" si="35"/>
        <v>₦m's</v>
      </c>
      <c r="BEM156" s="43"/>
      <c r="BEN156" s="43"/>
      <c r="BEO156" s="43"/>
      <c r="BEP156" s="44">
        <v>396.32799999999997</v>
      </c>
      <c r="BEQ156" s="44">
        <v>396.32799999999997</v>
      </c>
      <c r="BER156" s="44">
        <v>396.32799999999997</v>
      </c>
      <c r="BES156" s="41"/>
      <c r="BET156" s="42"/>
      <c r="BEZ156" s="29" t="s">
        <v>161</v>
      </c>
      <c r="BFA156" s="39" t="str">
        <f t="shared" si="35"/>
        <v>₦m's</v>
      </c>
      <c r="BFC156" s="43"/>
      <c r="BFD156" s="43"/>
      <c r="BFE156" s="43"/>
      <c r="BFF156" s="44">
        <v>396.32799999999997</v>
      </c>
      <c r="BFG156" s="44">
        <v>396.32799999999997</v>
      </c>
      <c r="BFH156" s="44">
        <v>396.32799999999997</v>
      </c>
      <c r="BFI156" s="41"/>
      <c r="BFJ156" s="42"/>
      <c r="BFP156" s="29" t="s">
        <v>161</v>
      </c>
      <c r="BFQ156" s="39" t="str">
        <f t="shared" si="35"/>
        <v>₦m's</v>
      </c>
      <c r="BFS156" s="43"/>
      <c r="BFT156" s="43"/>
      <c r="BFU156" s="43"/>
      <c r="BFV156" s="44">
        <v>396.32799999999997</v>
      </c>
      <c r="BFW156" s="44">
        <v>396.32799999999997</v>
      </c>
      <c r="BFX156" s="44">
        <v>396.32799999999997</v>
      </c>
      <c r="BFY156" s="41"/>
      <c r="BFZ156" s="42"/>
      <c r="BGF156" s="29" t="s">
        <v>161</v>
      </c>
      <c r="BGG156" s="39" t="str">
        <f t="shared" ref="BGG156:BIC156" si="36">currency</f>
        <v>₦m's</v>
      </c>
      <c r="BGI156" s="43"/>
      <c r="BGJ156" s="43"/>
      <c r="BGK156" s="43"/>
      <c r="BGL156" s="44">
        <v>396.32799999999997</v>
      </c>
      <c r="BGM156" s="44">
        <v>396.32799999999997</v>
      </c>
      <c r="BGN156" s="44">
        <v>396.32799999999997</v>
      </c>
      <c r="BGO156" s="41"/>
      <c r="BGP156" s="42"/>
      <c r="BGV156" s="29" t="s">
        <v>161</v>
      </c>
      <c r="BGW156" s="39" t="str">
        <f t="shared" si="36"/>
        <v>₦m's</v>
      </c>
      <c r="BGY156" s="43"/>
      <c r="BGZ156" s="43"/>
      <c r="BHA156" s="43"/>
      <c r="BHB156" s="44">
        <v>396.32799999999997</v>
      </c>
      <c r="BHC156" s="44">
        <v>396.32799999999997</v>
      </c>
      <c r="BHD156" s="44">
        <v>396.32799999999997</v>
      </c>
      <c r="BHE156" s="41"/>
      <c r="BHF156" s="42"/>
      <c r="BHL156" s="29" t="s">
        <v>161</v>
      </c>
      <c r="BHM156" s="39" t="str">
        <f t="shared" si="36"/>
        <v>₦m's</v>
      </c>
      <c r="BHO156" s="43"/>
      <c r="BHP156" s="43"/>
      <c r="BHQ156" s="43"/>
      <c r="BHR156" s="44">
        <v>396.32799999999997</v>
      </c>
      <c r="BHS156" s="44">
        <v>396.32799999999997</v>
      </c>
      <c r="BHT156" s="44">
        <v>396.32799999999997</v>
      </c>
      <c r="BHU156" s="41"/>
      <c r="BHV156" s="42"/>
      <c r="BIB156" s="29" t="s">
        <v>161</v>
      </c>
      <c r="BIC156" s="39" t="str">
        <f t="shared" si="36"/>
        <v>₦m's</v>
      </c>
      <c r="BIE156" s="43"/>
      <c r="BIF156" s="43"/>
      <c r="BIG156" s="43"/>
      <c r="BIH156" s="44">
        <v>396.32799999999997</v>
      </c>
      <c r="BII156" s="44">
        <v>396.32799999999997</v>
      </c>
      <c r="BIJ156" s="44">
        <v>396.32799999999997</v>
      </c>
      <c r="BIK156" s="41"/>
      <c r="BIL156" s="42"/>
      <c r="BIR156" s="29" t="s">
        <v>161</v>
      </c>
      <c r="BIS156" s="39" t="str">
        <f t="shared" ref="BIS156:BKO156" si="37">currency</f>
        <v>₦m's</v>
      </c>
      <c r="BIU156" s="43"/>
      <c r="BIV156" s="43"/>
      <c r="BIW156" s="43"/>
      <c r="BIX156" s="44">
        <v>396.32799999999997</v>
      </c>
      <c r="BIY156" s="44">
        <v>396.32799999999997</v>
      </c>
      <c r="BIZ156" s="44">
        <v>396.32799999999997</v>
      </c>
      <c r="BJA156" s="41"/>
      <c r="BJB156" s="42"/>
      <c r="BJH156" s="29" t="s">
        <v>161</v>
      </c>
      <c r="BJI156" s="39" t="str">
        <f t="shared" si="37"/>
        <v>₦m's</v>
      </c>
      <c r="BJK156" s="43"/>
      <c r="BJL156" s="43"/>
      <c r="BJM156" s="43"/>
      <c r="BJN156" s="44">
        <v>396.32799999999997</v>
      </c>
      <c r="BJO156" s="44">
        <v>396.32799999999997</v>
      </c>
      <c r="BJP156" s="44">
        <v>396.32799999999997</v>
      </c>
      <c r="BJQ156" s="41"/>
      <c r="BJR156" s="42"/>
      <c r="BJX156" s="29" t="s">
        <v>161</v>
      </c>
      <c r="BJY156" s="39" t="str">
        <f t="shared" si="37"/>
        <v>₦m's</v>
      </c>
      <c r="BKA156" s="43"/>
      <c r="BKB156" s="43"/>
      <c r="BKC156" s="43"/>
      <c r="BKD156" s="44">
        <v>396.32799999999997</v>
      </c>
      <c r="BKE156" s="44">
        <v>396.32799999999997</v>
      </c>
      <c r="BKF156" s="44">
        <v>396.32799999999997</v>
      </c>
      <c r="BKG156" s="41"/>
      <c r="BKH156" s="42"/>
      <c r="BKN156" s="29" t="s">
        <v>161</v>
      </c>
      <c r="BKO156" s="39" t="str">
        <f t="shared" si="37"/>
        <v>₦m's</v>
      </c>
      <c r="BKQ156" s="43"/>
      <c r="BKR156" s="43"/>
      <c r="BKS156" s="43"/>
      <c r="BKT156" s="44">
        <v>396.32799999999997</v>
      </c>
      <c r="BKU156" s="44">
        <v>396.32799999999997</v>
      </c>
      <c r="BKV156" s="44">
        <v>396.32799999999997</v>
      </c>
      <c r="BKW156" s="41"/>
      <c r="BKX156" s="42"/>
      <c r="BLD156" s="29" t="s">
        <v>161</v>
      </c>
      <c r="BLE156" s="39" t="str">
        <f t="shared" ref="BLE156:BNA156" si="38">currency</f>
        <v>₦m's</v>
      </c>
      <c r="BLG156" s="43"/>
      <c r="BLH156" s="43"/>
      <c r="BLI156" s="43"/>
      <c r="BLJ156" s="44">
        <v>396.32799999999997</v>
      </c>
      <c r="BLK156" s="44">
        <v>396.32799999999997</v>
      </c>
      <c r="BLL156" s="44">
        <v>396.32799999999997</v>
      </c>
      <c r="BLM156" s="41"/>
      <c r="BLN156" s="42"/>
      <c r="BLT156" s="29" t="s">
        <v>161</v>
      </c>
      <c r="BLU156" s="39" t="str">
        <f t="shared" si="38"/>
        <v>₦m's</v>
      </c>
      <c r="BLW156" s="43"/>
      <c r="BLX156" s="43"/>
      <c r="BLY156" s="43"/>
      <c r="BLZ156" s="44">
        <v>396.32799999999997</v>
      </c>
      <c r="BMA156" s="44">
        <v>396.32799999999997</v>
      </c>
      <c r="BMB156" s="44">
        <v>396.32799999999997</v>
      </c>
      <c r="BMC156" s="41"/>
      <c r="BMD156" s="42"/>
      <c r="BMJ156" s="29" t="s">
        <v>161</v>
      </c>
      <c r="BMK156" s="39" t="str">
        <f t="shared" si="38"/>
        <v>₦m's</v>
      </c>
      <c r="BMM156" s="43"/>
      <c r="BMN156" s="43"/>
      <c r="BMO156" s="43"/>
      <c r="BMP156" s="44">
        <v>396.32799999999997</v>
      </c>
      <c r="BMQ156" s="44">
        <v>396.32799999999997</v>
      </c>
      <c r="BMR156" s="44">
        <v>396.32799999999997</v>
      </c>
      <c r="BMS156" s="41"/>
      <c r="BMT156" s="42"/>
      <c r="BMZ156" s="29" t="s">
        <v>161</v>
      </c>
      <c r="BNA156" s="39" t="str">
        <f t="shared" si="38"/>
        <v>₦m's</v>
      </c>
      <c r="BNC156" s="43"/>
      <c r="BND156" s="43"/>
      <c r="BNE156" s="43"/>
      <c r="BNF156" s="44">
        <v>396.32799999999997</v>
      </c>
      <c r="BNG156" s="44">
        <v>396.32799999999997</v>
      </c>
      <c r="BNH156" s="44">
        <v>396.32799999999997</v>
      </c>
      <c r="BNI156" s="41"/>
      <c r="BNJ156" s="42"/>
      <c r="BNP156" s="29" t="s">
        <v>161</v>
      </c>
      <c r="BNQ156" s="39" t="str">
        <f t="shared" ref="BNQ156:BPM156" si="39">currency</f>
        <v>₦m's</v>
      </c>
      <c r="BNS156" s="43"/>
      <c r="BNT156" s="43"/>
      <c r="BNU156" s="43"/>
      <c r="BNV156" s="44">
        <v>396.32799999999997</v>
      </c>
      <c r="BNW156" s="44">
        <v>396.32799999999997</v>
      </c>
      <c r="BNX156" s="44">
        <v>396.32799999999997</v>
      </c>
      <c r="BNY156" s="41"/>
      <c r="BNZ156" s="42"/>
      <c r="BOF156" s="29" t="s">
        <v>161</v>
      </c>
      <c r="BOG156" s="39" t="str">
        <f t="shared" si="39"/>
        <v>₦m's</v>
      </c>
      <c r="BOI156" s="43"/>
      <c r="BOJ156" s="43"/>
      <c r="BOK156" s="43"/>
      <c r="BOL156" s="44">
        <v>396.32799999999997</v>
      </c>
      <c r="BOM156" s="44">
        <v>396.32799999999997</v>
      </c>
      <c r="BON156" s="44">
        <v>396.32799999999997</v>
      </c>
      <c r="BOO156" s="41"/>
      <c r="BOP156" s="42"/>
      <c r="BOV156" s="29" t="s">
        <v>161</v>
      </c>
      <c r="BOW156" s="39" t="str">
        <f t="shared" si="39"/>
        <v>₦m's</v>
      </c>
      <c r="BOY156" s="43"/>
      <c r="BOZ156" s="43"/>
      <c r="BPA156" s="43"/>
      <c r="BPB156" s="44">
        <v>396.32799999999997</v>
      </c>
      <c r="BPC156" s="44">
        <v>396.32799999999997</v>
      </c>
      <c r="BPD156" s="44">
        <v>396.32799999999997</v>
      </c>
      <c r="BPE156" s="41"/>
      <c r="BPF156" s="42"/>
      <c r="BPL156" s="29" t="s">
        <v>161</v>
      </c>
      <c r="BPM156" s="39" t="str">
        <f t="shared" si="39"/>
        <v>₦m's</v>
      </c>
      <c r="BPO156" s="43"/>
      <c r="BPP156" s="43"/>
      <c r="BPQ156" s="43"/>
      <c r="BPR156" s="44">
        <v>396.32799999999997</v>
      </c>
      <c r="BPS156" s="44">
        <v>396.32799999999997</v>
      </c>
      <c r="BPT156" s="44">
        <v>396.32799999999997</v>
      </c>
      <c r="BPU156" s="41"/>
      <c r="BPV156" s="42"/>
      <c r="BQB156" s="29" t="s">
        <v>161</v>
      </c>
      <c r="BQC156" s="39" t="str">
        <f t="shared" ref="BQC156:BRY156" si="40">currency</f>
        <v>₦m's</v>
      </c>
      <c r="BQE156" s="43"/>
      <c r="BQF156" s="43"/>
      <c r="BQG156" s="43"/>
      <c r="BQH156" s="44">
        <v>396.32799999999997</v>
      </c>
      <c r="BQI156" s="44">
        <v>396.32799999999997</v>
      </c>
      <c r="BQJ156" s="44">
        <v>396.32799999999997</v>
      </c>
      <c r="BQK156" s="41"/>
      <c r="BQL156" s="42"/>
      <c r="BQR156" s="29" t="s">
        <v>161</v>
      </c>
      <c r="BQS156" s="39" t="str">
        <f t="shared" si="40"/>
        <v>₦m's</v>
      </c>
      <c r="BQU156" s="43"/>
      <c r="BQV156" s="43"/>
      <c r="BQW156" s="43"/>
      <c r="BQX156" s="44">
        <v>396.32799999999997</v>
      </c>
      <c r="BQY156" s="44">
        <v>396.32799999999997</v>
      </c>
      <c r="BQZ156" s="44">
        <v>396.32799999999997</v>
      </c>
      <c r="BRA156" s="41"/>
      <c r="BRB156" s="42"/>
      <c r="BRH156" s="29" t="s">
        <v>161</v>
      </c>
      <c r="BRI156" s="39" t="str">
        <f t="shared" si="40"/>
        <v>₦m's</v>
      </c>
      <c r="BRK156" s="43"/>
      <c r="BRL156" s="43"/>
      <c r="BRM156" s="43"/>
      <c r="BRN156" s="44">
        <v>396.32799999999997</v>
      </c>
      <c r="BRO156" s="44">
        <v>396.32799999999997</v>
      </c>
      <c r="BRP156" s="44">
        <v>396.32799999999997</v>
      </c>
      <c r="BRQ156" s="41"/>
      <c r="BRR156" s="42"/>
      <c r="BRX156" s="29" t="s">
        <v>161</v>
      </c>
      <c r="BRY156" s="39" t="str">
        <f t="shared" si="40"/>
        <v>₦m's</v>
      </c>
      <c r="BSA156" s="43"/>
      <c r="BSB156" s="43"/>
      <c r="BSC156" s="43"/>
      <c r="BSD156" s="44">
        <v>396.32799999999997</v>
      </c>
      <c r="BSE156" s="44">
        <v>396.32799999999997</v>
      </c>
      <c r="BSF156" s="44">
        <v>396.32799999999997</v>
      </c>
      <c r="BSG156" s="41"/>
      <c r="BSH156" s="42"/>
      <c r="BSN156" s="29" t="s">
        <v>161</v>
      </c>
      <c r="BSO156" s="39" t="str">
        <f t="shared" ref="BSO156:BUK156" si="41">currency</f>
        <v>₦m's</v>
      </c>
      <c r="BSQ156" s="43"/>
      <c r="BSR156" s="43"/>
      <c r="BSS156" s="43"/>
      <c r="BST156" s="44">
        <v>396.32799999999997</v>
      </c>
      <c r="BSU156" s="44">
        <v>396.32799999999997</v>
      </c>
      <c r="BSV156" s="44">
        <v>396.32799999999997</v>
      </c>
      <c r="BSW156" s="41"/>
      <c r="BSX156" s="42"/>
      <c r="BTD156" s="29" t="s">
        <v>161</v>
      </c>
      <c r="BTE156" s="39" t="str">
        <f t="shared" si="41"/>
        <v>₦m's</v>
      </c>
      <c r="BTG156" s="43"/>
      <c r="BTH156" s="43"/>
      <c r="BTI156" s="43"/>
      <c r="BTJ156" s="44">
        <v>396.32799999999997</v>
      </c>
      <c r="BTK156" s="44">
        <v>396.32799999999997</v>
      </c>
      <c r="BTL156" s="44">
        <v>396.32799999999997</v>
      </c>
      <c r="BTM156" s="41"/>
      <c r="BTN156" s="42"/>
      <c r="BTT156" s="29" t="s">
        <v>161</v>
      </c>
      <c r="BTU156" s="39" t="str">
        <f t="shared" si="41"/>
        <v>₦m's</v>
      </c>
      <c r="BTW156" s="43"/>
      <c r="BTX156" s="43"/>
      <c r="BTY156" s="43"/>
      <c r="BTZ156" s="44">
        <v>396.32799999999997</v>
      </c>
      <c r="BUA156" s="44">
        <v>396.32799999999997</v>
      </c>
      <c r="BUB156" s="44">
        <v>396.32799999999997</v>
      </c>
      <c r="BUC156" s="41"/>
      <c r="BUD156" s="42"/>
      <c r="BUJ156" s="29" t="s">
        <v>161</v>
      </c>
      <c r="BUK156" s="39" t="str">
        <f t="shared" si="41"/>
        <v>₦m's</v>
      </c>
      <c r="BUM156" s="43"/>
      <c r="BUN156" s="43"/>
      <c r="BUO156" s="43"/>
      <c r="BUP156" s="44">
        <v>396.32799999999997</v>
      </c>
      <c r="BUQ156" s="44">
        <v>396.32799999999997</v>
      </c>
      <c r="BUR156" s="44">
        <v>396.32799999999997</v>
      </c>
      <c r="BUS156" s="41"/>
      <c r="BUT156" s="42"/>
      <c r="BUZ156" s="29" t="s">
        <v>161</v>
      </c>
      <c r="BVA156" s="39" t="str">
        <f t="shared" ref="BVA156:BWW156" si="42">currency</f>
        <v>₦m's</v>
      </c>
      <c r="BVC156" s="43"/>
      <c r="BVD156" s="43"/>
      <c r="BVE156" s="43"/>
      <c r="BVF156" s="44">
        <v>396.32799999999997</v>
      </c>
      <c r="BVG156" s="44">
        <v>396.32799999999997</v>
      </c>
      <c r="BVH156" s="44">
        <v>396.32799999999997</v>
      </c>
      <c r="BVI156" s="41"/>
      <c r="BVJ156" s="42"/>
      <c r="BVP156" s="29" t="s">
        <v>161</v>
      </c>
      <c r="BVQ156" s="39" t="str">
        <f t="shared" si="42"/>
        <v>₦m's</v>
      </c>
      <c r="BVS156" s="43"/>
      <c r="BVT156" s="43"/>
      <c r="BVU156" s="43"/>
      <c r="BVV156" s="44">
        <v>396.32799999999997</v>
      </c>
      <c r="BVW156" s="44">
        <v>396.32799999999997</v>
      </c>
      <c r="BVX156" s="44">
        <v>396.32799999999997</v>
      </c>
      <c r="BVY156" s="41"/>
      <c r="BVZ156" s="42"/>
      <c r="BWF156" s="29" t="s">
        <v>161</v>
      </c>
      <c r="BWG156" s="39" t="str">
        <f t="shared" si="42"/>
        <v>₦m's</v>
      </c>
      <c r="BWI156" s="43"/>
      <c r="BWJ156" s="43"/>
      <c r="BWK156" s="43"/>
      <c r="BWL156" s="44">
        <v>396.32799999999997</v>
      </c>
      <c r="BWM156" s="44">
        <v>396.32799999999997</v>
      </c>
      <c r="BWN156" s="44">
        <v>396.32799999999997</v>
      </c>
      <c r="BWO156" s="41"/>
      <c r="BWP156" s="42"/>
      <c r="BWV156" s="29" t="s">
        <v>161</v>
      </c>
      <c r="BWW156" s="39" t="str">
        <f t="shared" si="42"/>
        <v>₦m's</v>
      </c>
      <c r="BWY156" s="43"/>
      <c r="BWZ156" s="43"/>
      <c r="BXA156" s="43"/>
      <c r="BXB156" s="44">
        <v>396.32799999999997</v>
      </c>
      <c r="BXC156" s="44">
        <v>396.32799999999997</v>
      </c>
      <c r="BXD156" s="44">
        <v>396.32799999999997</v>
      </c>
      <c r="BXE156" s="41"/>
      <c r="BXF156" s="42"/>
      <c r="BXL156" s="29" t="s">
        <v>161</v>
      </c>
      <c r="BXM156" s="39" t="str">
        <f t="shared" ref="BXM156:BZI156" si="43">currency</f>
        <v>₦m's</v>
      </c>
      <c r="BXO156" s="43"/>
      <c r="BXP156" s="43"/>
      <c r="BXQ156" s="43"/>
      <c r="BXR156" s="44">
        <v>396.32799999999997</v>
      </c>
      <c r="BXS156" s="44">
        <v>396.32799999999997</v>
      </c>
      <c r="BXT156" s="44">
        <v>396.32799999999997</v>
      </c>
      <c r="BXU156" s="41"/>
      <c r="BXV156" s="42"/>
      <c r="BYB156" s="29" t="s">
        <v>161</v>
      </c>
      <c r="BYC156" s="39" t="str">
        <f t="shared" si="43"/>
        <v>₦m's</v>
      </c>
      <c r="BYE156" s="43"/>
      <c r="BYF156" s="43"/>
      <c r="BYG156" s="43"/>
      <c r="BYH156" s="44">
        <v>396.32799999999997</v>
      </c>
      <c r="BYI156" s="44">
        <v>396.32799999999997</v>
      </c>
      <c r="BYJ156" s="44">
        <v>396.32799999999997</v>
      </c>
      <c r="BYK156" s="41"/>
      <c r="BYL156" s="42"/>
      <c r="BYR156" s="29" t="s">
        <v>161</v>
      </c>
      <c r="BYS156" s="39" t="str">
        <f t="shared" si="43"/>
        <v>₦m's</v>
      </c>
      <c r="BYU156" s="43"/>
      <c r="BYV156" s="43"/>
      <c r="BYW156" s="43"/>
      <c r="BYX156" s="44">
        <v>396.32799999999997</v>
      </c>
      <c r="BYY156" s="44">
        <v>396.32799999999997</v>
      </c>
      <c r="BYZ156" s="44">
        <v>396.32799999999997</v>
      </c>
      <c r="BZA156" s="41"/>
      <c r="BZB156" s="42"/>
      <c r="BZH156" s="29" t="s">
        <v>161</v>
      </c>
      <c r="BZI156" s="39" t="str">
        <f t="shared" si="43"/>
        <v>₦m's</v>
      </c>
      <c r="BZK156" s="43"/>
      <c r="BZL156" s="43"/>
      <c r="BZM156" s="43"/>
      <c r="BZN156" s="44">
        <v>396.32799999999997</v>
      </c>
      <c r="BZO156" s="44">
        <v>396.32799999999997</v>
      </c>
      <c r="BZP156" s="44">
        <v>396.32799999999997</v>
      </c>
      <c r="BZQ156" s="41"/>
      <c r="BZR156" s="42"/>
      <c r="BZX156" s="29" t="s">
        <v>161</v>
      </c>
      <c r="BZY156" s="39" t="str">
        <f t="shared" ref="BZY156:CBU156" si="44">currency</f>
        <v>₦m's</v>
      </c>
      <c r="CAA156" s="43"/>
      <c r="CAB156" s="43"/>
      <c r="CAC156" s="43"/>
      <c r="CAD156" s="44">
        <v>396.32799999999997</v>
      </c>
      <c r="CAE156" s="44">
        <v>396.32799999999997</v>
      </c>
      <c r="CAF156" s="44">
        <v>396.32799999999997</v>
      </c>
      <c r="CAG156" s="41"/>
      <c r="CAH156" s="42"/>
      <c r="CAN156" s="29" t="s">
        <v>161</v>
      </c>
      <c r="CAO156" s="39" t="str">
        <f t="shared" si="44"/>
        <v>₦m's</v>
      </c>
      <c r="CAQ156" s="43"/>
      <c r="CAR156" s="43"/>
      <c r="CAS156" s="43"/>
      <c r="CAT156" s="44">
        <v>396.32799999999997</v>
      </c>
      <c r="CAU156" s="44">
        <v>396.32799999999997</v>
      </c>
      <c r="CAV156" s="44">
        <v>396.32799999999997</v>
      </c>
      <c r="CAW156" s="41"/>
      <c r="CAX156" s="42"/>
      <c r="CBD156" s="29" t="s">
        <v>161</v>
      </c>
      <c r="CBE156" s="39" t="str">
        <f t="shared" si="44"/>
        <v>₦m's</v>
      </c>
      <c r="CBG156" s="43"/>
      <c r="CBH156" s="43"/>
      <c r="CBI156" s="43"/>
      <c r="CBJ156" s="44">
        <v>396.32799999999997</v>
      </c>
      <c r="CBK156" s="44">
        <v>396.32799999999997</v>
      </c>
      <c r="CBL156" s="44">
        <v>396.32799999999997</v>
      </c>
      <c r="CBM156" s="41"/>
      <c r="CBN156" s="42"/>
      <c r="CBT156" s="29" t="s">
        <v>161</v>
      </c>
      <c r="CBU156" s="39" t="str">
        <f t="shared" si="44"/>
        <v>₦m's</v>
      </c>
      <c r="CBW156" s="43"/>
      <c r="CBX156" s="43"/>
      <c r="CBY156" s="43"/>
      <c r="CBZ156" s="44">
        <v>396.32799999999997</v>
      </c>
      <c r="CCA156" s="44">
        <v>396.32799999999997</v>
      </c>
      <c r="CCB156" s="44">
        <v>396.32799999999997</v>
      </c>
      <c r="CCC156" s="41"/>
      <c r="CCD156" s="42"/>
      <c r="CCJ156" s="29" t="s">
        <v>161</v>
      </c>
      <c r="CCK156" s="39" t="str">
        <f t="shared" ref="CCK156:CEG156" si="45">currency</f>
        <v>₦m's</v>
      </c>
      <c r="CCM156" s="43"/>
      <c r="CCN156" s="43"/>
      <c r="CCO156" s="43"/>
      <c r="CCP156" s="44">
        <v>396.32799999999997</v>
      </c>
      <c r="CCQ156" s="44">
        <v>396.32799999999997</v>
      </c>
      <c r="CCR156" s="44">
        <v>396.32799999999997</v>
      </c>
      <c r="CCS156" s="41"/>
      <c r="CCT156" s="42"/>
      <c r="CCZ156" s="29" t="s">
        <v>161</v>
      </c>
      <c r="CDA156" s="39" t="str">
        <f t="shared" si="45"/>
        <v>₦m's</v>
      </c>
      <c r="CDC156" s="43"/>
      <c r="CDD156" s="43"/>
      <c r="CDE156" s="43"/>
      <c r="CDF156" s="44">
        <v>396.32799999999997</v>
      </c>
      <c r="CDG156" s="44">
        <v>396.32799999999997</v>
      </c>
      <c r="CDH156" s="44">
        <v>396.32799999999997</v>
      </c>
      <c r="CDI156" s="41"/>
      <c r="CDJ156" s="42"/>
      <c r="CDP156" s="29" t="s">
        <v>161</v>
      </c>
      <c r="CDQ156" s="39" t="str">
        <f t="shared" si="45"/>
        <v>₦m's</v>
      </c>
      <c r="CDS156" s="43"/>
      <c r="CDT156" s="43"/>
      <c r="CDU156" s="43"/>
      <c r="CDV156" s="44">
        <v>396.32799999999997</v>
      </c>
      <c r="CDW156" s="44">
        <v>396.32799999999997</v>
      </c>
      <c r="CDX156" s="44">
        <v>396.32799999999997</v>
      </c>
      <c r="CDY156" s="41"/>
      <c r="CDZ156" s="42"/>
      <c r="CEF156" s="29" t="s">
        <v>161</v>
      </c>
      <c r="CEG156" s="39" t="str">
        <f t="shared" si="45"/>
        <v>₦m's</v>
      </c>
      <c r="CEI156" s="43"/>
      <c r="CEJ156" s="43"/>
      <c r="CEK156" s="43"/>
      <c r="CEL156" s="44">
        <v>396.32799999999997</v>
      </c>
      <c r="CEM156" s="44">
        <v>396.32799999999997</v>
      </c>
      <c r="CEN156" s="44">
        <v>396.32799999999997</v>
      </c>
      <c r="CEO156" s="41"/>
      <c r="CEP156" s="42"/>
      <c r="CEV156" s="29" t="s">
        <v>161</v>
      </c>
      <c r="CEW156" s="39" t="str">
        <f t="shared" ref="CEW156:CGS156" si="46">currency</f>
        <v>₦m's</v>
      </c>
      <c r="CEY156" s="43"/>
      <c r="CEZ156" s="43"/>
      <c r="CFA156" s="43"/>
      <c r="CFB156" s="44">
        <v>396.32799999999997</v>
      </c>
      <c r="CFC156" s="44">
        <v>396.32799999999997</v>
      </c>
      <c r="CFD156" s="44">
        <v>396.32799999999997</v>
      </c>
      <c r="CFE156" s="41"/>
      <c r="CFF156" s="42"/>
      <c r="CFL156" s="29" t="s">
        <v>161</v>
      </c>
      <c r="CFM156" s="39" t="str">
        <f t="shared" si="46"/>
        <v>₦m's</v>
      </c>
      <c r="CFO156" s="43"/>
      <c r="CFP156" s="43"/>
      <c r="CFQ156" s="43"/>
      <c r="CFR156" s="44">
        <v>396.32799999999997</v>
      </c>
      <c r="CFS156" s="44">
        <v>396.32799999999997</v>
      </c>
      <c r="CFT156" s="44">
        <v>396.32799999999997</v>
      </c>
      <c r="CFU156" s="41"/>
      <c r="CFV156" s="42"/>
      <c r="CGB156" s="29" t="s">
        <v>161</v>
      </c>
      <c r="CGC156" s="39" t="str">
        <f t="shared" si="46"/>
        <v>₦m's</v>
      </c>
      <c r="CGE156" s="43"/>
      <c r="CGF156" s="43"/>
      <c r="CGG156" s="43"/>
      <c r="CGH156" s="44">
        <v>396.32799999999997</v>
      </c>
      <c r="CGI156" s="44">
        <v>396.32799999999997</v>
      </c>
      <c r="CGJ156" s="44">
        <v>396.32799999999997</v>
      </c>
      <c r="CGK156" s="41"/>
      <c r="CGL156" s="42"/>
      <c r="CGR156" s="29" t="s">
        <v>161</v>
      </c>
      <c r="CGS156" s="39" t="str">
        <f t="shared" si="46"/>
        <v>₦m's</v>
      </c>
      <c r="CGU156" s="43"/>
      <c r="CGV156" s="43"/>
      <c r="CGW156" s="43"/>
      <c r="CGX156" s="44">
        <v>396.32799999999997</v>
      </c>
      <c r="CGY156" s="44">
        <v>396.32799999999997</v>
      </c>
      <c r="CGZ156" s="44">
        <v>396.32799999999997</v>
      </c>
      <c r="CHA156" s="41"/>
      <c r="CHB156" s="42"/>
      <c r="CHH156" s="29" t="s">
        <v>161</v>
      </c>
      <c r="CHI156" s="39" t="str">
        <f t="shared" ref="CHI156:CJE156" si="47">currency</f>
        <v>₦m's</v>
      </c>
      <c r="CHK156" s="43"/>
      <c r="CHL156" s="43"/>
      <c r="CHM156" s="43"/>
      <c r="CHN156" s="44">
        <v>396.32799999999997</v>
      </c>
      <c r="CHO156" s="44">
        <v>396.32799999999997</v>
      </c>
      <c r="CHP156" s="44">
        <v>396.32799999999997</v>
      </c>
      <c r="CHQ156" s="41"/>
      <c r="CHR156" s="42"/>
      <c r="CHX156" s="29" t="s">
        <v>161</v>
      </c>
      <c r="CHY156" s="39" t="str">
        <f t="shared" si="47"/>
        <v>₦m's</v>
      </c>
      <c r="CIA156" s="43"/>
      <c r="CIB156" s="43"/>
      <c r="CIC156" s="43"/>
      <c r="CID156" s="44">
        <v>396.32799999999997</v>
      </c>
      <c r="CIE156" s="44">
        <v>396.32799999999997</v>
      </c>
      <c r="CIF156" s="44">
        <v>396.32799999999997</v>
      </c>
      <c r="CIG156" s="41"/>
      <c r="CIH156" s="42"/>
      <c r="CIN156" s="29" t="s">
        <v>161</v>
      </c>
      <c r="CIO156" s="39" t="str">
        <f t="shared" si="47"/>
        <v>₦m's</v>
      </c>
      <c r="CIQ156" s="43"/>
      <c r="CIR156" s="43"/>
      <c r="CIS156" s="43"/>
      <c r="CIT156" s="44">
        <v>396.32799999999997</v>
      </c>
      <c r="CIU156" s="44">
        <v>396.32799999999997</v>
      </c>
      <c r="CIV156" s="44">
        <v>396.32799999999997</v>
      </c>
      <c r="CIW156" s="41"/>
      <c r="CIX156" s="42"/>
      <c r="CJD156" s="29" t="s">
        <v>161</v>
      </c>
      <c r="CJE156" s="39" t="str">
        <f t="shared" si="47"/>
        <v>₦m's</v>
      </c>
      <c r="CJG156" s="43"/>
      <c r="CJH156" s="43"/>
      <c r="CJI156" s="43"/>
      <c r="CJJ156" s="44">
        <v>396.32799999999997</v>
      </c>
      <c r="CJK156" s="44">
        <v>396.32799999999997</v>
      </c>
      <c r="CJL156" s="44">
        <v>396.32799999999997</v>
      </c>
      <c r="CJM156" s="41"/>
      <c r="CJN156" s="42"/>
      <c r="CJT156" s="29" t="s">
        <v>161</v>
      </c>
      <c r="CJU156" s="39" t="str">
        <f t="shared" ref="CJU156:CLQ156" si="48">currency</f>
        <v>₦m's</v>
      </c>
      <c r="CJW156" s="43"/>
      <c r="CJX156" s="43"/>
      <c r="CJY156" s="43"/>
      <c r="CJZ156" s="44">
        <v>396.32799999999997</v>
      </c>
      <c r="CKA156" s="44">
        <v>396.32799999999997</v>
      </c>
      <c r="CKB156" s="44">
        <v>396.32799999999997</v>
      </c>
      <c r="CKC156" s="41"/>
      <c r="CKD156" s="42"/>
      <c r="CKJ156" s="29" t="s">
        <v>161</v>
      </c>
      <c r="CKK156" s="39" t="str">
        <f t="shared" si="48"/>
        <v>₦m's</v>
      </c>
      <c r="CKM156" s="43"/>
      <c r="CKN156" s="43"/>
      <c r="CKO156" s="43"/>
      <c r="CKP156" s="44">
        <v>396.32799999999997</v>
      </c>
      <c r="CKQ156" s="44">
        <v>396.32799999999997</v>
      </c>
      <c r="CKR156" s="44">
        <v>396.32799999999997</v>
      </c>
      <c r="CKS156" s="41"/>
      <c r="CKT156" s="42"/>
      <c r="CKZ156" s="29" t="s">
        <v>161</v>
      </c>
      <c r="CLA156" s="39" t="str">
        <f t="shared" si="48"/>
        <v>₦m's</v>
      </c>
      <c r="CLC156" s="43"/>
      <c r="CLD156" s="43"/>
      <c r="CLE156" s="43"/>
      <c r="CLF156" s="44">
        <v>396.32799999999997</v>
      </c>
      <c r="CLG156" s="44">
        <v>396.32799999999997</v>
      </c>
      <c r="CLH156" s="44">
        <v>396.32799999999997</v>
      </c>
      <c r="CLI156" s="41"/>
      <c r="CLJ156" s="42"/>
      <c r="CLP156" s="29" t="s">
        <v>161</v>
      </c>
      <c r="CLQ156" s="39" t="str">
        <f t="shared" si="48"/>
        <v>₦m's</v>
      </c>
      <c r="CLS156" s="43"/>
      <c r="CLT156" s="43"/>
      <c r="CLU156" s="43"/>
      <c r="CLV156" s="44">
        <v>396.32799999999997</v>
      </c>
      <c r="CLW156" s="44">
        <v>396.32799999999997</v>
      </c>
      <c r="CLX156" s="44">
        <v>396.32799999999997</v>
      </c>
      <c r="CLY156" s="41"/>
      <c r="CLZ156" s="42"/>
      <c r="CMF156" s="29" t="s">
        <v>161</v>
      </c>
      <c r="CMG156" s="39" t="str">
        <f t="shared" ref="CMG156:COC156" si="49">currency</f>
        <v>₦m's</v>
      </c>
      <c r="CMI156" s="43"/>
      <c r="CMJ156" s="43"/>
      <c r="CMK156" s="43"/>
      <c r="CML156" s="44">
        <v>396.32799999999997</v>
      </c>
      <c r="CMM156" s="44">
        <v>396.32799999999997</v>
      </c>
      <c r="CMN156" s="44">
        <v>396.32799999999997</v>
      </c>
      <c r="CMO156" s="41"/>
      <c r="CMP156" s="42"/>
      <c r="CMV156" s="29" t="s">
        <v>161</v>
      </c>
      <c r="CMW156" s="39" t="str">
        <f t="shared" si="49"/>
        <v>₦m's</v>
      </c>
      <c r="CMY156" s="43"/>
      <c r="CMZ156" s="43"/>
      <c r="CNA156" s="43"/>
      <c r="CNB156" s="44">
        <v>396.32799999999997</v>
      </c>
      <c r="CNC156" s="44">
        <v>396.32799999999997</v>
      </c>
      <c r="CND156" s="44">
        <v>396.32799999999997</v>
      </c>
      <c r="CNE156" s="41"/>
      <c r="CNF156" s="42"/>
      <c r="CNL156" s="29" t="s">
        <v>161</v>
      </c>
      <c r="CNM156" s="39" t="str">
        <f t="shared" si="49"/>
        <v>₦m's</v>
      </c>
      <c r="CNO156" s="43"/>
      <c r="CNP156" s="43"/>
      <c r="CNQ156" s="43"/>
      <c r="CNR156" s="44">
        <v>396.32799999999997</v>
      </c>
      <c r="CNS156" s="44">
        <v>396.32799999999997</v>
      </c>
      <c r="CNT156" s="44">
        <v>396.32799999999997</v>
      </c>
      <c r="CNU156" s="41"/>
      <c r="CNV156" s="42"/>
      <c r="COB156" s="29" t="s">
        <v>161</v>
      </c>
      <c r="COC156" s="39" t="str">
        <f t="shared" si="49"/>
        <v>₦m's</v>
      </c>
      <c r="COE156" s="43"/>
      <c r="COF156" s="43"/>
      <c r="COG156" s="43"/>
      <c r="COH156" s="44">
        <v>396.32799999999997</v>
      </c>
      <c r="COI156" s="44">
        <v>396.32799999999997</v>
      </c>
      <c r="COJ156" s="44">
        <v>396.32799999999997</v>
      </c>
      <c r="COK156" s="41"/>
      <c r="COL156" s="42"/>
      <c r="COR156" s="29" t="s">
        <v>161</v>
      </c>
      <c r="COS156" s="39" t="str">
        <f t="shared" ref="COS156:CQO156" si="50">currency</f>
        <v>₦m's</v>
      </c>
      <c r="COU156" s="43"/>
      <c r="COV156" s="43"/>
      <c r="COW156" s="43"/>
      <c r="COX156" s="44">
        <v>396.32799999999997</v>
      </c>
      <c r="COY156" s="44">
        <v>396.32799999999997</v>
      </c>
      <c r="COZ156" s="44">
        <v>396.32799999999997</v>
      </c>
      <c r="CPA156" s="41"/>
      <c r="CPB156" s="42"/>
      <c r="CPH156" s="29" t="s">
        <v>161</v>
      </c>
      <c r="CPI156" s="39" t="str">
        <f t="shared" si="50"/>
        <v>₦m's</v>
      </c>
      <c r="CPK156" s="43"/>
      <c r="CPL156" s="43"/>
      <c r="CPM156" s="43"/>
      <c r="CPN156" s="44">
        <v>396.32799999999997</v>
      </c>
      <c r="CPO156" s="44">
        <v>396.32799999999997</v>
      </c>
      <c r="CPP156" s="44">
        <v>396.32799999999997</v>
      </c>
      <c r="CPQ156" s="41"/>
      <c r="CPR156" s="42"/>
      <c r="CPX156" s="29" t="s">
        <v>161</v>
      </c>
      <c r="CPY156" s="39" t="str">
        <f t="shared" si="50"/>
        <v>₦m's</v>
      </c>
      <c r="CQA156" s="43"/>
      <c r="CQB156" s="43"/>
      <c r="CQC156" s="43"/>
      <c r="CQD156" s="44">
        <v>396.32799999999997</v>
      </c>
      <c r="CQE156" s="44">
        <v>396.32799999999997</v>
      </c>
      <c r="CQF156" s="44">
        <v>396.32799999999997</v>
      </c>
      <c r="CQG156" s="41"/>
      <c r="CQH156" s="42"/>
      <c r="CQN156" s="29" t="s">
        <v>161</v>
      </c>
      <c r="CQO156" s="39" t="str">
        <f t="shared" si="50"/>
        <v>₦m's</v>
      </c>
      <c r="CQQ156" s="43"/>
      <c r="CQR156" s="43"/>
      <c r="CQS156" s="43"/>
      <c r="CQT156" s="44">
        <v>396.32799999999997</v>
      </c>
      <c r="CQU156" s="44">
        <v>396.32799999999997</v>
      </c>
      <c r="CQV156" s="44">
        <v>396.32799999999997</v>
      </c>
      <c r="CQW156" s="41"/>
      <c r="CQX156" s="42"/>
      <c r="CRD156" s="29" t="s">
        <v>161</v>
      </c>
      <c r="CRE156" s="39" t="str">
        <f t="shared" ref="CRE156:CTA156" si="51">currency</f>
        <v>₦m's</v>
      </c>
      <c r="CRG156" s="43"/>
      <c r="CRH156" s="43"/>
      <c r="CRI156" s="43"/>
      <c r="CRJ156" s="44">
        <v>396.32799999999997</v>
      </c>
      <c r="CRK156" s="44">
        <v>396.32799999999997</v>
      </c>
      <c r="CRL156" s="44">
        <v>396.32799999999997</v>
      </c>
      <c r="CRM156" s="41"/>
      <c r="CRN156" s="42"/>
      <c r="CRT156" s="29" t="s">
        <v>161</v>
      </c>
      <c r="CRU156" s="39" t="str">
        <f t="shared" si="51"/>
        <v>₦m's</v>
      </c>
      <c r="CRW156" s="43"/>
      <c r="CRX156" s="43"/>
      <c r="CRY156" s="43"/>
      <c r="CRZ156" s="44">
        <v>396.32799999999997</v>
      </c>
      <c r="CSA156" s="44">
        <v>396.32799999999997</v>
      </c>
      <c r="CSB156" s="44">
        <v>396.32799999999997</v>
      </c>
      <c r="CSC156" s="41"/>
      <c r="CSD156" s="42"/>
      <c r="CSJ156" s="29" t="s">
        <v>161</v>
      </c>
      <c r="CSK156" s="39" t="str">
        <f t="shared" si="51"/>
        <v>₦m's</v>
      </c>
      <c r="CSM156" s="43"/>
      <c r="CSN156" s="43"/>
      <c r="CSO156" s="43"/>
      <c r="CSP156" s="44">
        <v>396.32799999999997</v>
      </c>
      <c r="CSQ156" s="44">
        <v>396.32799999999997</v>
      </c>
      <c r="CSR156" s="44">
        <v>396.32799999999997</v>
      </c>
      <c r="CSS156" s="41"/>
      <c r="CST156" s="42"/>
      <c r="CSZ156" s="29" t="s">
        <v>161</v>
      </c>
      <c r="CTA156" s="39" t="str">
        <f t="shared" si="51"/>
        <v>₦m's</v>
      </c>
      <c r="CTC156" s="43"/>
      <c r="CTD156" s="43"/>
      <c r="CTE156" s="43"/>
      <c r="CTF156" s="44">
        <v>396.32799999999997</v>
      </c>
      <c r="CTG156" s="44">
        <v>396.32799999999997</v>
      </c>
      <c r="CTH156" s="44">
        <v>396.32799999999997</v>
      </c>
      <c r="CTI156" s="41"/>
      <c r="CTJ156" s="42"/>
      <c r="CTP156" s="29" t="s">
        <v>161</v>
      </c>
      <c r="CTQ156" s="39" t="str">
        <f t="shared" ref="CTQ156:CVM156" si="52">currency</f>
        <v>₦m's</v>
      </c>
      <c r="CTS156" s="43"/>
      <c r="CTT156" s="43"/>
      <c r="CTU156" s="43"/>
      <c r="CTV156" s="44">
        <v>396.32799999999997</v>
      </c>
      <c r="CTW156" s="44">
        <v>396.32799999999997</v>
      </c>
      <c r="CTX156" s="44">
        <v>396.32799999999997</v>
      </c>
      <c r="CTY156" s="41"/>
      <c r="CTZ156" s="42"/>
      <c r="CUF156" s="29" t="s">
        <v>161</v>
      </c>
      <c r="CUG156" s="39" t="str">
        <f t="shared" si="52"/>
        <v>₦m's</v>
      </c>
      <c r="CUI156" s="43"/>
      <c r="CUJ156" s="43"/>
      <c r="CUK156" s="43"/>
      <c r="CUL156" s="44">
        <v>396.32799999999997</v>
      </c>
      <c r="CUM156" s="44">
        <v>396.32799999999997</v>
      </c>
      <c r="CUN156" s="44">
        <v>396.32799999999997</v>
      </c>
      <c r="CUO156" s="41"/>
      <c r="CUP156" s="42"/>
      <c r="CUV156" s="29" t="s">
        <v>161</v>
      </c>
      <c r="CUW156" s="39" t="str">
        <f t="shared" si="52"/>
        <v>₦m's</v>
      </c>
      <c r="CUY156" s="43"/>
      <c r="CUZ156" s="43"/>
      <c r="CVA156" s="43"/>
      <c r="CVB156" s="44">
        <v>396.32799999999997</v>
      </c>
      <c r="CVC156" s="44">
        <v>396.32799999999997</v>
      </c>
      <c r="CVD156" s="44">
        <v>396.32799999999997</v>
      </c>
      <c r="CVE156" s="41"/>
      <c r="CVF156" s="42"/>
      <c r="CVL156" s="29" t="s">
        <v>161</v>
      </c>
      <c r="CVM156" s="39" t="str">
        <f t="shared" si="52"/>
        <v>₦m's</v>
      </c>
      <c r="CVO156" s="43"/>
      <c r="CVP156" s="43"/>
      <c r="CVQ156" s="43"/>
      <c r="CVR156" s="44">
        <v>396.32799999999997</v>
      </c>
      <c r="CVS156" s="44">
        <v>396.32799999999997</v>
      </c>
      <c r="CVT156" s="44">
        <v>396.32799999999997</v>
      </c>
      <c r="CVU156" s="41"/>
      <c r="CVV156" s="42"/>
      <c r="CWB156" s="29" t="s">
        <v>161</v>
      </c>
      <c r="CWC156" s="39" t="str">
        <f t="shared" ref="CWC156:CXY156" si="53">currency</f>
        <v>₦m's</v>
      </c>
      <c r="CWE156" s="43"/>
      <c r="CWF156" s="43"/>
      <c r="CWG156" s="43"/>
      <c r="CWH156" s="44">
        <v>396.32799999999997</v>
      </c>
      <c r="CWI156" s="44">
        <v>396.32799999999997</v>
      </c>
      <c r="CWJ156" s="44">
        <v>396.32799999999997</v>
      </c>
      <c r="CWK156" s="41"/>
      <c r="CWL156" s="42"/>
      <c r="CWR156" s="29" t="s">
        <v>161</v>
      </c>
      <c r="CWS156" s="39" t="str">
        <f t="shared" si="53"/>
        <v>₦m's</v>
      </c>
      <c r="CWU156" s="43"/>
      <c r="CWV156" s="43"/>
      <c r="CWW156" s="43"/>
      <c r="CWX156" s="44">
        <v>396.32799999999997</v>
      </c>
      <c r="CWY156" s="44">
        <v>396.32799999999997</v>
      </c>
      <c r="CWZ156" s="44">
        <v>396.32799999999997</v>
      </c>
      <c r="CXA156" s="41"/>
      <c r="CXB156" s="42"/>
      <c r="CXH156" s="29" t="s">
        <v>161</v>
      </c>
      <c r="CXI156" s="39" t="str">
        <f t="shared" si="53"/>
        <v>₦m's</v>
      </c>
      <c r="CXK156" s="43"/>
      <c r="CXL156" s="43"/>
      <c r="CXM156" s="43"/>
      <c r="CXN156" s="44">
        <v>396.32799999999997</v>
      </c>
      <c r="CXO156" s="44">
        <v>396.32799999999997</v>
      </c>
      <c r="CXP156" s="44">
        <v>396.32799999999997</v>
      </c>
      <c r="CXQ156" s="41"/>
      <c r="CXR156" s="42"/>
      <c r="CXX156" s="29" t="s">
        <v>161</v>
      </c>
      <c r="CXY156" s="39" t="str">
        <f t="shared" si="53"/>
        <v>₦m's</v>
      </c>
      <c r="CYA156" s="43"/>
      <c r="CYB156" s="43"/>
      <c r="CYC156" s="43"/>
      <c r="CYD156" s="44">
        <v>396.32799999999997</v>
      </c>
      <c r="CYE156" s="44">
        <v>396.32799999999997</v>
      </c>
      <c r="CYF156" s="44">
        <v>396.32799999999997</v>
      </c>
      <c r="CYG156" s="41"/>
      <c r="CYH156" s="42"/>
      <c r="CYN156" s="29" t="s">
        <v>161</v>
      </c>
      <c r="CYO156" s="39" t="str">
        <f t="shared" ref="CYO156:DAK156" si="54">currency</f>
        <v>₦m's</v>
      </c>
      <c r="CYQ156" s="43"/>
      <c r="CYR156" s="43"/>
      <c r="CYS156" s="43"/>
      <c r="CYT156" s="44">
        <v>396.32799999999997</v>
      </c>
      <c r="CYU156" s="44">
        <v>396.32799999999997</v>
      </c>
      <c r="CYV156" s="44">
        <v>396.32799999999997</v>
      </c>
      <c r="CYW156" s="41"/>
      <c r="CYX156" s="42"/>
      <c r="CZD156" s="29" t="s">
        <v>161</v>
      </c>
      <c r="CZE156" s="39" t="str">
        <f t="shared" si="54"/>
        <v>₦m's</v>
      </c>
      <c r="CZG156" s="43"/>
      <c r="CZH156" s="43"/>
      <c r="CZI156" s="43"/>
      <c r="CZJ156" s="44">
        <v>396.32799999999997</v>
      </c>
      <c r="CZK156" s="44">
        <v>396.32799999999997</v>
      </c>
      <c r="CZL156" s="44">
        <v>396.32799999999997</v>
      </c>
      <c r="CZM156" s="41"/>
      <c r="CZN156" s="42"/>
      <c r="CZT156" s="29" t="s">
        <v>161</v>
      </c>
      <c r="CZU156" s="39" t="str">
        <f t="shared" si="54"/>
        <v>₦m's</v>
      </c>
      <c r="CZW156" s="43"/>
      <c r="CZX156" s="43"/>
      <c r="CZY156" s="43"/>
      <c r="CZZ156" s="44">
        <v>396.32799999999997</v>
      </c>
      <c r="DAA156" s="44">
        <v>396.32799999999997</v>
      </c>
      <c r="DAB156" s="44">
        <v>396.32799999999997</v>
      </c>
      <c r="DAC156" s="41"/>
      <c r="DAD156" s="42"/>
      <c r="DAJ156" s="29" t="s">
        <v>161</v>
      </c>
      <c r="DAK156" s="39" t="str">
        <f t="shared" si="54"/>
        <v>₦m's</v>
      </c>
      <c r="DAM156" s="43"/>
      <c r="DAN156" s="43"/>
      <c r="DAO156" s="43"/>
      <c r="DAP156" s="44">
        <v>396.32799999999997</v>
      </c>
      <c r="DAQ156" s="44">
        <v>396.32799999999997</v>
      </c>
      <c r="DAR156" s="44">
        <v>396.32799999999997</v>
      </c>
      <c r="DAS156" s="41"/>
      <c r="DAT156" s="42"/>
      <c r="DAZ156" s="29" t="s">
        <v>161</v>
      </c>
      <c r="DBA156" s="39" t="str">
        <f t="shared" ref="DBA156:DCW156" si="55">currency</f>
        <v>₦m's</v>
      </c>
      <c r="DBC156" s="43"/>
      <c r="DBD156" s="43"/>
      <c r="DBE156" s="43"/>
      <c r="DBF156" s="44">
        <v>396.32799999999997</v>
      </c>
      <c r="DBG156" s="44">
        <v>396.32799999999997</v>
      </c>
      <c r="DBH156" s="44">
        <v>396.32799999999997</v>
      </c>
      <c r="DBI156" s="41"/>
      <c r="DBJ156" s="42"/>
      <c r="DBP156" s="29" t="s">
        <v>161</v>
      </c>
      <c r="DBQ156" s="39" t="str">
        <f t="shared" si="55"/>
        <v>₦m's</v>
      </c>
      <c r="DBS156" s="43"/>
      <c r="DBT156" s="43"/>
      <c r="DBU156" s="43"/>
      <c r="DBV156" s="44">
        <v>396.32799999999997</v>
      </c>
      <c r="DBW156" s="44">
        <v>396.32799999999997</v>
      </c>
      <c r="DBX156" s="44">
        <v>396.32799999999997</v>
      </c>
      <c r="DBY156" s="41"/>
      <c r="DBZ156" s="42"/>
      <c r="DCF156" s="29" t="s">
        <v>161</v>
      </c>
      <c r="DCG156" s="39" t="str">
        <f t="shared" si="55"/>
        <v>₦m's</v>
      </c>
      <c r="DCI156" s="43"/>
      <c r="DCJ156" s="43"/>
      <c r="DCK156" s="43"/>
      <c r="DCL156" s="44">
        <v>396.32799999999997</v>
      </c>
      <c r="DCM156" s="44">
        <v>396.32799999999997</v>
      </c>
      <c r="DCN156" s="44">
        <v>396.32799999999997</v>
      </c>
      <c r="DCO156" s="41"/>
      <c r="DCP156" s="42"/>
      <c r="DCV156" s="29" t="s">
        <v>161</v>
      </c>
      <c r="DCW156" s="39" t="str">
        <f t="shared" si="55"/>
        <v>₦m's</v>
      </c>
      <c r="DCY156" s="43"/>
      <c r="DCZ156" s="43"/>
      <c r="DDA156" s="43"/>
      <c r="DDB156" s="44">
        <v>396.32799999999997</v>
      </c>
      <c r="DDC156" s="44">
        <v>396.32799999999997</v>
      </c>
      <c r="DDD156" s="44">
        <v>396.32799999999997</v>
      </c>
      <c r="DDE156" s="41"/>
      <c r="DDF156" s="42"/>
      <c r="DDL156" s="29" t="s">
        <v>161</v>
      </c>
      <c r="DDM156" s="39" t="str">
        <f t="shared" ref="DDM156:DFI156" si="56">currency</f>
        <v>₦m's</v>
      </c>
      <c r="DDO156" s="43"/>
      <c r="DDP156" s="43"/>
      <c r="DDQ156" s="43"/>
      <c r="DDR156" s="44">
        <v>396.32799999999997</v>
      </c>
      <c r="DDS156" s="44">
        <v>396.32799999999997</v>
      </c>
      <c r="DDT156" s="44">
        <v>396.32799999999997</v>
      </c>
      <c r="DDU156" s="41"/>
      <c r="DDV156" s="42"/>
      <c r="DEB156" s="29" t="s">
        <v>161</v>
      </c>
      <c r="DEC156" s="39" t="str">
        <f t="shared" si="56"/>
        <v>₦m's</v>
      </c>
      <c r="DEE156" s="43"/>
      <c r="DEF156" s="43"/>
      <c r="DEG156" s="43"/>
      <c r="DEH156" s="44">
        <v>396.32799999999997</v>
      </c>
      <c r="DEI156" s="44">
        <v>396.32799999999997</v>
      </c>
      <c r="DEJ156" s="44">
        <v>396.32799999999997</v>
      </c>
      <c r="DEK156" s="41"/>
      <c r="DEL156" s="42"/>
      <c r="DER156" s="29" t="s">
        <v>161</v>
      </c>
      <c r="DES156" s="39" t="str">
        <f t="shared" si="56"/>
        <v>₦m's</v>
      </c>
      <c r="DEU156" s="43"/>
      <c r="DEV156" s="43"/>
      <c r="DEW156" s="43"/>
      <c r="DEX156" s="44">
        <v>396.32799999999997</v>
      </c>
      <c r="DEY156" s="44">
        <v>396.32799999999997</v>
      </c>
      <c r="DEZ156" s="44">
        <v>396.32799999999997</v>
      </c>
      <c r="DFA156" s="41"/>
      <c r="DFB156" s="42"/>
      <c r="DFH156" s="29" t="s">
        <v>161</v>
      </c>
      <c r="DFI156" s="39" t="str">
        <f t="shared" si="56"/>
        <v>₦m's</v>
      </c>
      <c r="DFK156" s="43"/>
      <c r="DFL156" s="43"/>
      <c r="DFM156" s="43"/>
      <c r="DFN156" s="44">
        <v>396.32799999999997</v>
      </c>
      <c r="DFO156" s="44">
        <v>396.32799999999997</v>
      </c>
      <c r="DFP156" s="44">
        <v>396.32799999999997</v>
      </c>
      <c r="DFQ156" s="41"/>
      <c r="DFR156" s="42"/>
      <c r="DFX156" s="29" t="s">
        <v>161</v>
      </c>
      <c r="DFY156" s="39" t="str">
        <f t="shared" ref="DFY156:DHU156" si="57">currency</f>
        <v>₦m's</v>
      </c>
      <c r="DGA156" s="43"/>
      <c r="DGB156" s="43"/>
      <c r="DGC156" s="43"/>
      <c r="DGD156" s="44">
        <v>396.32799999999997</v>
      </c>
      <c r="DGE156" s="44">
        <v>396.32799999999997</v>
      </c>
      <c r="DGF156" s="44">
        <v>396.32799999999997</v>
      </c>
      <c r="DGG156" s="41"/>
      <c r="DGH156" s="42"/>
      <c r="DGN156" s="29" t="s">
        <v>161</v>
      </c>
      <c r="DGO156" s="39" t="str">
        <f t="shared" si="57"/>
        <v>₦m's</v>
      </c>
      <c r="DGQ156" s="43"/>
      <c r="DGR156" s="43"/>
      <c r="DGS156" s="43"/>
      <c r="DGT156" s="44">
        <v>396.32799999999997</v>
      </c>
      <c r="DGU156" s="44">
        <v>396.32799999999997</v>
      </c>
      <c r="DGV156" s="44">
        <v>396.32799999999997</v>
      </c>
      <c r="DGW156" s="41"/>
      <c r="DGX156" s="42"/>
      <c r="DHD156" s="29" t="s">
        <v>161</v>
      </c>
      <c r="DHE156" s="39" t="str">
        <f t="shared" si="57"/>
        <v>₦m's</v>
      </c>
      <c r="DHG156" s="43"/>
      <c r="DHH156" s="43"/>
      <c r="DHI156" s="43"/>
      <c r="DHJ156" s="44">
        <v>396.32799999999997</v>
      </c>
      <c r="DHK156" s="44">
        <v>396.32799999999997</v>
      </c>
      <c r="DHL156" s="44">
        <v>396.32799999999997</v>
      </c>
      <c r="DHM156" s="41"/>
      <c r="DHN156" s="42"/>
      <c r="DHT156" s="29" t="s">
        <v>161</v>
      </c>
      <c r="DHU156" s="39" t="str">
        <f t="shared" si="57"/>
        <v>₦m's</v>
      </c>
      <c r="DHW156" s="43"/>
      <c r="DHX156" s="43"/>
      <c r="DHY156" s="43"/>
      <c r="DHZ156" s="44">
        <v>396.32799999999997</v>
      </c>
      <c r="DIA156" s="44">
        <v>396.32799999999997</v>
      </c>
      <c r="DIB156" s="44">
        <v>396.32799999999997</v>
      </c>
      <c r="DIC156" s="41"/>
      <c r="DID156" s="42"/>
      <c r="DIJ156" s="29" t="s">
        <v>161</v>
      </c>
      <c r="DIK156" s="39" t="str">
        <f t="shared" ref="DIK156:DKG156" si="58">currency</f>
        <v>₦m's</v>
      </c>
      <c r="DIM156" s="43"/>
      <c r="DIN156" s="43"/>
      <c r="DIO156" s="43"/>
      <c r="DIP156" s="44">
        <v>396.32799999999997</v>
      </c>
      <c r="DIQ156" s="44">
        <v>396.32799999999997</v>
      </c>
      <c r="DIR156" s="44">
        <v>396.32799999999997</v>
      </c>
      <c r="DIS156" s="41"/>
      <c r="DIT156" s="42"/>
      <c r="DIZ156" s="29" t="s">
        <v>161</v>
      </c>
      <c r="DJA156" s="39" t="str">
        <f t="shared" si="58"/>
        <v>₦m's</v>
      </c>
      <c r="DJC156" s="43"/>
      <c r="DJD156" s="43"/>
      <c r="DJE156" s="43"/>
      <c r="DJF156" s="44">
        <v>396.32799999999997</v>
      </c>
      <c r="DJG156" s="44">
        <v>396.32799999999997</v>
      </c>
      <c r="DJH156" s="44">
        <v>396.32799999999997</v>
      </c>
      <c r="DJI156" s="41"/>
      <c r="DJJ156" s="42"/>
      <c r="DJP156" s="29" t="s">
        <v>161</v>
      </c>
      <c r="DJQ156" s="39" t="str">
        <f t="shared" si="58"/>
        <v>₦m's</v>
      </c>
      <c r="DJS156" s="43"/>
      <c r="DJT156" s="43"/>
      <c r="DJU156" s="43"/>
      <c r="DJV156" s="44">
        <v>396.32799999999997</v>
      </c>
      <c r="DJW156" s="44">
        <v>396.32799999999997</v>
      </c>
      <c r="DJX156" s="44">
        <v>396.32799999999997</v>
      </c>
      <c r="DJY156" s="41"/>
      <c r="DJZ156" s="42"/>
      <c r="DKF156" s="29" t="s">
        <v>161</v>
      </c>
      <c r="DKG156" s="39" t="str">
        <f t="shared" si="58"/>
        <v>₦m's</v>
      </c>
      <c r="DKI156" s="43"/>
      <c r="DKJ156" s="43"/>
      <c r="DKK156" s="43"/>
      <c r="DKL156" s="44">
        <v>396.32799999999997</v>
      </c>
      <c r="DKM156" s="44">
        <v>396.32799999999997</v>
      </c>
      <c r="DKN156" s="44">
        <v>396.32799999999997</v>
      </c>
      <c r="DKO156" s="41"/>
      <c r="DKP156" s="42"/>
      <c r="DKV156" s="29" t="s">
        <v>161</v>
      </c>
      <c r="DKW156" s="39" t="str">
        <f t="shared" ref="DKW156:DMS156" si="59">currency</f>
        <v>₦m's</v>
      </c>
      <c r="DKY156" s="43"/>
      <c r="DKZ156" s="43"/>
      <c r="DLA156" s="43"/>
      <c r="DLB156" s="44">
        <v>396.32799999999997</v>
      </c>
      <c r="DLC156" s="44">
        <v>396.32799999999997</v>
      </c>
      <c r="DLD156" s="44">
        <v>396.32799999999997</v>
      </c>
      <c r="DLE156" s="41"/>
      <c r="DLF156" s="42"/>
      <c r="DLL156" s="29" t="s">
        <v>161</v>
      </c>
      <c r="DLM156" s="39" t="str">
        <f t="shared" si="59"/>
        <v>₦m's</v>
      </c>
      <c r="DLO156" s="43"/>
      <c r="DLP156" s="43"/>
      <c r="DLQ156" s="43"/>
      <c r="DLR156" s="44">
        <v>396.32799999999997</v>
      </c>
      <c r="DLS156" s="44">
        <v>396.32799999999997</v>
      </c>
      <c r="DLT156" s="44">
        <v>396.32799999999997</v>
      </c>
      <c r="DLU156" s="41"/>
      <c r="DLV156" s="42"/>
      <c r="DMB156" s="29" t="s">
        <v>161</v>
      </c>
      <c r="DMC156" s="39" t="str">
        <f t="shared" si="59"/>
        <v>₦m's</v>
      </c>
      <c r="DME156" s="43"/>
      <c r="DMF156" s="43"/>
      <c r="DMG156" s="43"/>
      <c r="DMH156" s="44">
        <v>396.32799999999997</v>
      </c>
      <c r="DMI156" s="44">
        <v>396.32799999999997</v>
      </c>
      <c r="DMJ156" s="44">
        <v>396.32799999999997</v>
      </c>
      <c r="DMK156" s="41"/>
      <c r="DML156" s="42"/>
      <c r="DMR156" s="29" t="s">
        <v>161</v>
      </c>
      <c r="DMS156" s="39" t="str">
        <f t="shared" si="59"/>
        <v>₦m's</v>
      </c>
      <c r="DMU156" s="43"/>
      <c r="DMV156" s="43"/>
      <c r="DMW156" s="43"/>
      <c r="DMX156" s="44">
        <v>396.32799999999997</v>
      </c>
      <c r="DMY156" s="44">
        <v>396.32799999999997</v>
      </c>
      <c r="DMZ156" s="44">
        <v>396.32799999999997</v>
      </c>
      <c r="DNA156" s="41"/>
      <c r="DNB156" s="42"/>
      <c r="DNH156" s="29" t="s">
        <v>161</v>
      </c>
      <c r="DNI156" s="39" t="str">
        <f t="shared" ref="DNI156:DPE156" si="60">currency</f>
        <v>₦m's</v>
      </c>
      <c r="DNK156" s="43"/>
      <c r="DNL156" s="43"/>
      <c r="DNM156" s="43"/>
      <c r="DNN156" s="44">
        <v>396.32799999999997</v>
      </c>
      <c r="DNO156" s="44">
        <v>396.32799999999997</v>
      </c>
      <c r="DNP156" s="44">
        <v>396.32799999999997</v>
      </c>
      <c r="DNQ156" s="41"/>
      <c r="DNR156" s="42"/>
      <c r="DNX156" s="29" t="s">
        <v>161</v>
      </c>
      <c r="DNY156" s="39" t="str">
        <f t="shared" si="60"/>
        <v>₦m's</v>
      </c>
      <c r="DOA156" s="43"/>
      <c r="DOB156" s="43"/>
      <c r="DOC156" s="43"/>
      <c r="DOD156" s="44">
        <v>396.32799999999997</v>
      </c>
      <c r="DOE156" s="44">
        <v>396.32799999999997</v>
      </c>
      <c r="DOF156" s="44">
        <v>396.32799999999997</v>
      </c>
      <c r="DOG156" s="41"/>
      <c r="DOH156" s="42"/>
      <c r="DON156" s="29" t="s">
        <v>161</v>
      </c>
      <c r="DOO156" s="39" t="str">
        <f t="shared" si="60"/>
        <v>₦m's</v>
      </c>
      <c r="DOQ156" s="43"/>
      <c r="DOR156" s="43"/>
      <c r="DOS156" s="43"/>
      <c r="DOT156" s="44">
        <v>396.32799999999997</v>
      </c>
      <c r="DOU156" s="44">
        <v>396.32799999999997</v>
      </c>
      <c r="DOV156" s="44">
        <v>396.32799999999997</v>
      </c>
      <c r="DOW156" s="41"/>
      <c r="DOX156" s="42"/>
      <c r="DPD156" s="29" t="s">
        <v>161</v>
      </c>
      <c r="DPE156" s="39" t="str">
        <f t="shared" si="60"/>
        <v>₦m's</v>
      </c>
      <c r="DPG156" s="43"/>
      <c r="DPH156" s="43"/>
      <c r="DPI156" s="43"/>
      <c r="DPJ156" s="44">
        <v>396.32799999999997</v>
      </c>
      <c r="DPK156" s="44">
        <v>396.32799999999997</v>
      </c>
      <c r="DPL156" s="44">
        <v>396.32799999999997</v>
      </c>
      <c r="DPM156" s="41"/>
      <c r="DPN156" s="42"/>
      <c r="DPT156" s="29" t="s">
        <v>161</v>
      </c>
      <c r="DPU156" s="39" t="str">
        <f t="shared" ref="DPU156:DRQ156" si="61">currency</f>
        <v>₦m's</v>
      </c>
      <c r="DPW156" s="43"/>
      <c r="DPX156" s="43"/>
      <c r="DPY156" s="43"/>
      <c r="DPZ156" s="44">
        <v>396.32799999999997</v>
      </c>
      <c r="DQA156" s="44">
        <v>396.32799999999997</v>
      </c>
      <c r="DQB156" s="44">
        <v>396.32799999999997</v>
      </c>
      <c r="DQC156" s="41"/>
      <c r="DQD156" s="42"/>
      <c r="DQJ156" s="29" t="s">
        <v>161</v>
      </c>
      <c r="DQK156" s="39" t="str">
        <f t="shared" si="61"/>
        <v>₦m's</v>
      </c>
      <c r="DQM156" s="43"/>
      <c r="DQN156" s="43"/>
      <c r="DQO156" s="43"/>
      <c r="DQP156" s="44">
        <v>396.32799999999997</v>
      </c>
      <c r="DQQ156" s="44">
        <v>396.32799999999997</v>
      </c>
      <c r="DQR156" s="44">
        <v>396.32799999999997</v>
      </c>
      <c r="DQS156" s="41"/>
      <c r="DQT156" s="42"/>
      <c r="DQZ156" s="29" t="s">
        <v>161</v>
      </c>
      <c r="DRA156" s="39" t="str">
        <f t="shared" si="61"/>
        <v>₦m's</v>
      </c>
      <c r="DRC156" s="43"/>
      <c r="DRD156" s="43"/>
      <c r="DRE156" s="43"/>
      <c r="DRF156" s="44">
        <v>396.32799999999997</v>
      </c>
      <c r="DRG156" s="44">
        <v>396.32799999999997</v>
      </c>
      <c r="DRH156" s="44">
        <v>396.32799999999997</v>
      </c>
      <c r="DRI156" s="41"/>
      <c r="DRJ156" s="42"/>
      <c r="DRP156" s="29" t="s">
        <v>161</v>
      </c>
      <c r="DRQ156" s="39" t="str">
        <f t="shared" si="61"/>
        <v>₦m's</v>
      </c>
      <c r="DRS156" s="43"/>
      <c r="DRT156" s="43"/>
      <c r="DRU156" s="43"/>
      <c r="DRV156" s="44">
        <v>396.32799999999997</v>
      </c>
      <c r="DRW156" s="44">
        <v>396.32799999999997</v>
      </c>
      <c r="DRX156" s="44">
        <v>396.32799999999997</v>
      </c>
      <c r="DRY156" s="41"/>
      <c r="DRZ156" s="42"/>
      <c r="DSF156" s="29" t="s">
        <v>161</v>
      </c>
      <c r="DSG156" s="39" t="str">
        <f t="shared" ref="DSG156:DUC156" si="62">currency</f>
        <v>₦m's</v>
      </c>
      <c r="DSI156" s="43"/>
      <c r="DSJ156" s="43"/>
      <c r="DSK156" s="43"/>
      <c r="DSL156" s="44">
        <v>396.32799999999997</v>
      </c>
      <c r="DSM156" s="44">
        <v>396.32799999999997</v>
      </c>
      <c r="DSN156" s="44">
        <v>396.32799999999997</v>
      </c>
      <c r="DSO156" s="41"/>
      <c r="DSP156" s="42"/>
      <c r="DSV156" s="29" t="s">
        <v>161</v>
      </c>
      <c r="DSW156" s="39" t="str">
        <f t="shared" si="62"/>
        <v>₦m's</v>
      </c>
      <c r="DSY156" s="43"/>
      <c r="DSZ156" s="43"/>
      <c r="DTA156" s="43"/>
      <c r="DTB156" s="44">
        <v>396.32799999999997</v>
      </c>
      <c r="DTC156" s="44">
        <v>396.32799999999997</v>
      </c>
      <c r="DTD156" s="44">
        <v>396.32799999999997</v>
      </c>
      <c r="DTE156" s="41"/>
      <c r="DTF156" s="42"/>
      <c r="DTL156" s="29" t="s">
        <v>161</v>
      </c>
      <c r="DTM156" s="39" t="str">
        <f t="shared" si="62"/>
        <v>₦m's</v>
      </c>
      <c r="DTO156" s="43"/>
      <c r="DTP156" s="43"/>
      <c r="DTQ156" s="43"/>
      <c r="DTR156" s="44">
        <v>396.32799999999997</v>
      </c>
      <c r="DTS156" s="44">
        <v>396.32799999999997</v>
      </c>
      <c r="DTT156" s="44">
        <v>396.32799999999997</v>
      </c>
      <c r="DTU156" s="41"/>
      <c r="DTV156" s="42"/>
      <c r="DUB156" s="29" t="s">
        <v>161</v>
      </c>
      <c r="DUC156" s="39" t="str">
        <f t="shared" si="62"/>
        <v>₦m's</v>
      </c>
      <c r="DUE156" s="43"/>
      <c r="DUF156" s="43"/>
      <c r="DUG156" s="43"/>
      <c r="DUH156" s="44">
        <v>396.32799999999997</v>
      </c>
      <c r="DUI156" s="44">
        <v>396.32799999999997</v>
      </c>
      <c r="DUJ156" s="44">
        <v>396.32799999999997</v>
      </c>
      <c r="DUK156" s="41"/>
      <c r="DUL156" s="42"/>
      <c r="DUR156" s="29" t="s">
        <v>161</v>
      </c>
      <c r="DUS156" s="39" t="str">
        <f t="shared" ref="DUS156:DWO156" si="63">currency</f>
        <v>₦m's</v>
      </c>
      <c r="DUU156" s="43"/>
      <c r="DUV156" s="43"/>
      <c r="DUW156" s="43"/>
      <c r="DUX156" s="44">
        <v>396.32799999999997</v>
      </c>
      <c r="DUY156" s="44">
        <v>396.32799999999997</v>
      </c>
      <c r="DUZ156" s="44">
        <v>396.32799999999997</v>
      </c>
      <c r="DVA156" s="41"/>
      <c r="DVB156" s="42"/>
      <c r="DVH156" s="29" t="s">
        <v>161</v>
      </c>
      <c r="DVI156" s="39" t="str">
        <f t="shared" si="63"/>
        <v>₦m's</v>
      </c>
      <c r="DVK156" s="43"/>
      <c r="DVL156" s="43"/>
      <c r="DVM156" s="43"/>
      <c r="DVN156" s="44">
        <v>396.32799999999997</v>
      </c>
      <c r="DVO156" s="44">
        <v>396.32799999999997</v>
      </c>
      <c r="DVP156" s="44">
        <v>396.32799999999997</v>
      </c>
      <c r="DVQ156" s="41"/>
      <c r="DVR156" s="42"/>
      <c r="DVX156" s="29" t="s">
        <v>161</v>
      </c>
      <c r="DVY156" s="39" t="str">
        <f t="shared" si="63"/>
        <v>₦m's</v>
      </c>
      <c r="DWA156" s="43"/>
      <c r="DWB156" s="43"/>
      <c r="DWC156" s="43"/>
      <c r="DWD156" s="44">
        <v>396.32799999999997</v>
      </c>
      <c r="DWE156" s="44">
        <v>396.32799999999997</v>
      </c>
      <c r="DWF156" s="44">
        <v>396.32799999999997</v>
      </c>
      <c r="DWG156" s="41"/>
      <c r="DWH156" s="42"/>
      <c r="DWN156" s="29" t="s">
        <v>161</v>
      </c>
      <c r="DWO156" s="39" t="str">
        <f t="shared" si="63"/>
        <v>₦m's</v>
      </c>
      <c r="DWQ156" s="43"/>
      <c r="DWR156" s="43"/>
      <c r="DWS156" s="43"/>
      <c r="DWT156" s="44">
        <v>396.32799999999997</v>
      </c>
      <c r="DWU156" s="44">
        <v>396.32799999999997</v>
      </c>
      <c r="DWV156" s="44">
        <v>396.32799999999997</v>
      </c>
      <c r="DWW156" s="41"/>
      <c r="DWX156" s="42"/>
      <c r="DXD156" s="29" t="s">
        <v>161</v>
      </c>
      <c r="DXE156" s="39" t="str">
        <f t="shared" ref="DXE156:DZA156" si="64">currency</f>
        <v>₦m's</v>
      </c>
      <c r="DXG156" s="43"/>
      <c r="DXH156" s="43"/>
      <c r="DXI156" s="43"/>
      <c r="DXJ156" s="44">
        <v>396.32799999999997</v>
      </c>
      <c r="DXK156" s="44">
        <v>396.32799999999997</v>
      </c>
      <c r="DXL156" s="44">
        <v>396.32799999999997</v>
      </c>
      <c r="DXM156" s="41"/>
      <c r="DXN156" s="42"/>
      <c r="DXT156" s="29" t="s">
        <v>161</v>
      </c>
      <c r="DXU156" s="39" t="str">
        <f t="shared" si="64"/>
        <v>₦m's</v>
      </c>
      <c r="DXW156" s="43"/>
      <c r="DXX156" s="43"/>
      <c r="DXY156" s="43"/>
      <c r="DXZ156" s="44">
        <v>396.32799999999997</v>
      </c>
      <c r="DYA156" s="44">
        <v>396.32799999999997</v>
      </c>
      <c r="DYB156" s="44">
        <v>396.32799999999997</v>
      </c>
      <c r="DYC156" s="41"/>
      <c r="DYD156" s="42"/>
      <c r="DYJ156" s="29" t="s">
        <v>161</v>
      </c>
      <c r="DYK156" s="39" t="str">
        <f t="shared" si="64"/>
        <v>₦m's</v>
      </c>
      <c r="DYM156" s="43"/>
      <c r="DYN156" s="43"/>
      <c r="DYO156" s="43"/>
      <c r="DYP156" s="44">
        <v>396.32799999999997</v>
      </c>
      <c r="DYQ156" s="44">
        <v>396.32799999999997</v>
      </c>
      <c r="DYR156" s="44">
        <v>396.32799999999997</v>
      </c>
      <c r="DYS156" s="41"/>
      <c r="DYT156" s="42"/>
      <c r="DYZ156" s="29" t="s">
        <v>161</v>
      </c>
      <c r="DZA156" s="39" t="str">
        <f t="shared" si="64"/>
        <v>₦m's</v>
      </c>
      <c r="DZC156" s="43"/>
      <c r="DZD156" s="43"/>
      <c r="DZE156" s="43"/>
      <c r="DZF156" s="44">
        <v>396.32799999999997</v>
      </c>
      <c r="DZG156" s="44">
        <v>396.32799999999997</v>
      </c>
      <c r="DZH156" s="44">
        <v>396.32799999999997</v>
      </c>
      <c r="DZI156" s="41"/>
      <c r="DZJ156" s="42"/>
      <c r="DZP156" s="29" t="s">
        <v>161</v>
      </c>
      <c r="DZQ156" s="39" t="str">
        <f t="shared" ref="DZQ156:EBM156" si="65">currency</f>
        <v>₦m's</v>
      </c>
      <c r="DZS156" s="43"/>
      <c r="DZT156" s="43"/>
      <c r="DZU156" s="43"/>
      <c r="DZV156" s="44">
        <v>396.32799999999997</v>
      </c>
      <c r="DZW156" s="44">
        <v>396.32799999999997</v>
      </c>
      <c r="DZX156" s="44">
        <v>396.32799999999997</v>
      </c>
      <c r="DZY156" s="41"/>
      <c r="DZZ156" s="42"/>
      <c r="EAF156" s="29" t="s">
        <v>161</v>
      </c>
      <c r="EAG156" s="39" t="str">
        <f t="shared" si="65"/>
        <v>₦m's</v>
      </c>
      <c r="EAI156" s="43"/>
      <c r="EAJ156" s="43"/>
      <c r="EAK156" s="43"/>
      <c r="EAL156" s="44">
        <v>396.32799999999997</v>
      </c>
      <c r="EAM156" s="44">
        <v>396.32799999999997</v>
      </c>
      <c r="EAN156" s="44">
        <v>396.32799999999997</v>
      </c>
      <c r="EAO156" s="41"/>
      <c r="EAP156" s="42"/>
      <c r="EAV156" s="29" t="s">
        <v>161</v>
      </c>
      <c r="EAW156" s="39" t="str">
        <f t="shared" si="65"/>
        <v>₦m's</v>
      </c>
      <c r="EAY156" s="43"/>
      <c r="EAZ156" s="43"/>
      <c r="EBA156" s="43"/>
      <c r="EBB156" s="44">
        <v>396.32799999999997</v>
      </c>
      <c r="EBC156" s="44">
        <v>396.32799999999997</v>
      </c>
      <c r="EBD156" s="44">
        <v>396.32799999999997</v>
      </c>
      <c r="EBE156" s="41"/>
      <c r="EBF156" s="42"/>
      <c r="EBL156" s="29" t="s">
        <v>161</v>
      </c>
      <c r="EBM156" s="39" t="str">
        <f t="shared" si="65"/>
        <v>₦m's</v>
      </c>
      <c r="EBO156" s="43"/>
      <c r="EBP156" s="43"/>
      <c r="EBQ156" s="43"/>
      <c r="EBR156" s="44">
        <v>396.32799999999997</v>
      </c>
      <c r="EBS156" s="44">
        <v>396.32799999999997</v>
      </c>
      <c r="EBT156" s="44">
        <v>396.32799999999997</v>
      </c>
      <c r="EBU156" s="41"/>
      <c r="EBV156" s="42"/>
      <c r="ECB156" s="29" t="s">
        <v>161</v>
      </c>
      <c r="ECC156" s="39" t="str">
        <f t="shared" ref="ECC156:EDY156" si="66">currency</f>
        <v>₦m's</v>
      </c>
      <c r="ECE156" s="43"/>
      <c r="ECF156" s="43"/>
      <c r="ECG156" s="43"/>
      <c r="ECH156" s="44">
        <v>396.32799999999997</v>
      </c>
      <c r="ECI156" s="44">
        <v>396.32799999999997</v>
      </c>
      <c r="ECJ156" s="44">
        <v>396.32799999999997</v>
      </c>
      <c r="ECK156" s="41"/>
      <c r="ECL156" s="42"/>
      <c r="ECR156" s="29" t="s">
        <v>161</v>
      </c>
      <c r="ECS156" s="39" t="str">
        <f t="shared" si="66"/>
        <v>₦m's</v>
      </c>
      <c r="ECU156" s="43"/>
      <c r="ECV156" s="43"/>
      <c r="ECW156" s="43"/>
      <c r="ECX156" s="44">
        <v>396.32799999999997</v>
      </c>
      <c r="ECY156" s="44">
        <v>396.32799999999997</v>
      </c>
      <c r="ECZ156" s="44">
        <v>396.32799999999997</v>
      </c>
      <c r="EDA156" s="41"/>
      <c r="EDB156" s="42"/>
      <c r="EDH156" s="29" t="s">
        <v>161</v>
      </c>
      <c r="EDI156" s="39" t="str">
        <f t="shared" si="66"/>
        <v>₦m's</v>
      </c>
      <c r="EDK156" s="43"/>
      <c r="EDL156" s="43"/>
      <c r="EDM156" s="43"/>
      <c r="EDN156" s="44">
        <v>396.32799999999997</v>
      </c>
      <c r="EDO156" s="44">
        <v>396.32799999999997</v>
      </c>
      <c r="EDP156" s="44">
        <v>396.32799999999997</v>
      </c>
      <c r="EDQ156" s="41"/>
      <c r="EDR156" s="42"/>
      <c r="EDX156" s="29" t="s">
        <v>161</v>
      </c>
      <c r="EDY156" s="39" t="str">
        <f t="shared" si="66"/>
        <v>₦m's</v>
      </c>
      <c r="EEA156" s="43"/>
      <c r="EEB156" s="43"/>
      <c r="EEC156" s="43"/>
      <c r="EED156" s="44">
        <v>396.32799999999997</v>
      </c>
      <c r="EEE156" s="44">
        <v>396.32799999999997</v>
      </c>
      <c r="EEF156" s="44">
        <v>396.32799999999997</v>
      </c>
      <c r="EEG156" s="41"/>
      <c r="EEH156" s="42"/>
      <c r="EEN156" s="29" t="s">
        <v>161</v>
      </c>
      <c r="EEO156" s="39" t="str">
        <f t="shared" ref="EEO156:EGK156" si="67">currency</f>
        <v>₦m's</v>
      </c>
      <c r="EEQ156" s="43"/>
      <c r="EER156" s="43"/>
      <c r="EES156" s="43"/>
      <c r="EET156" s="44">
        <v>396.32799999999997</v>
      </c>
      <c r="EEU156" s="44">
        <v>396.32799999999997</v>
      </c>
      <c r="EEV156" s="44">
        <v>396.32799999999997</v>
      </c>
      <c r="EEW156" s="41"/>
      <c r="EEX156" s="42"/>
      <c r="EFD156" s="29" t="s">
        <v>161</v>
      </c>
      <c r="EFE156" s="39" t="str">
        <f t="shared" si="67"/>
        <v>₦m's</v>
      </c>
      <c r="EFG156" s="43"/>
      <c r="EFH156" s="43"/>
      <c r="EFI156" s="43"/>
      <c r="EFJ156" s="44">
        <v>396.32799999999997</v>
      </c>
      <c r="EFK156" s="44">
        <v>396.32799999999997</v>
      </c>
      <c r="EFL156" s="44">
        <v>396.32799999999997</v>
      </c>
      <c r="EFM156" s="41"/>
      <c r="EFN156" s="42"/>
      <c r="EFT156" s="29" t="s">
        <v>161</v>
      </c>
      <c r="EFU156" s="39" t="str">
        <f t="shared" si="67"/>
        <v>₦m's</v>
      </c>
      <c r="EFW156" s="43"/>
      <c r="EFX156" s="43"/>
      <c r="EFY156" s="43"/>
      <c r="EFZ156" s="44">
        <v>396.32799999999997</v>
      </c>
      <c r="EGA156" s="44">
        <v>396.32799999999997</v>
      </c>
      <c r="EGB156" s="44">
        <v>396.32799999999997</v>
      </c>
      <c r="EGC156" s="41"/>
      <c r="EGD156" s="42"/>
      <c r="EGJ156" s="29" t="s">
        <v>161</v>
      </c>
      <c r="EGK156" s="39" t="str">
        <f t="shared" si="67"/>
        <v>₦m's</v>
      </c>
      <c r="EGM156" s="43"/>
      <c r="EGN156" s="43"/>
      <c r="EGO156" s="43"/>
      <c r="EGP156" s="44">
        <v>396.32799999999997</v>
      </c>
      <c r="EGQ156" s="44">
        <v>396.32799999999997</v>
      </c>
      <c r="EGR156" s="44">
        <v>396.32799999999997</v>
      </c>
      <c r="EGS156" s="41"/>
      <c r="EGT156" s="42"/>
      <c r="EGZ156" s="29" t="s">
        <v>161</v>
      </c>
      <c r="EHA156" s="39" t="str">
        <f t="shared" ref="EHA156:EIW156" si="68">currency</f>
        <v>₦m's</v>
      </c>
      <c r="EHC156" s="43"/>
      <c r="EHD156" s="43"/>
      <c r="EHE156" s="43"/>
      <c r="EHF156" s="44">
        <v>396.32799999999997</v>
      </c>
      <c r="EHG156" s="44">
        <v>396.32799999999997</v>
      </c>
      <c r="EHH156" s="44">
        <v>396.32799999999997</v>
      </c>
      <c r="EHI156" s="41"/>
      <c r="EHJ156" s="42"/>
      <c r="EHP156" s="29" t="s">
        <v>161</v>
      </c>
      <c r="EHQ156" s="39" t="str">
        <f t="shared" si="68"/>
        <v>₦m's</v>
      </c>
      <c r="EHS156" s="43"/>
      <c r="EHT156" s="43"/>
      <c r="EHU156" s="43"/>
      <c r="EHV156" s="44">
        <v>396.32799999999997</v>
      </c>
      <c r="EHW156" s="44">
        <v>396.32799999999997</v>
      </c>
      <c r="EHX156" s="44">
        <v>396.32799999999997</v>
      </c>
      <c r="EHY156" s="41"/>
      <c r="EHZ156" s="42"/>
      <c r="EIF156" s="29" t="s">
        <v>161</v>
      </c>
      <c r="EIG156" s="39" t="str">
        <f t="shared" si="68"/>
        <v>₦m's</v>
      </c>
      <c r="EII156" s="43"/>
      <c r="EIJ156" s="43"/>
      <c r="EIK156" s="43"/>
      <c r="EIL156" s="44">
        <v>396.32799999999997</v>
      </c>
      <c r="EIM156" s="44">
        <v>396.32799999999997</v>
      </c>
      <c r="EIN156" s="44">
        <v>396.32799999999997</v>
      </c>
      <c r="EIO156" s="41"/>
      <c r="EIP156" s="42"/>
      <c r="EIV156" s="29" t="s">
        <v>161</v>
      </c>
      <c r="EIW156" s="39" t="str">
        <f t="shared" si="68"/>
        <v>₦m's</v>
      </c>
      <c r="EIY156" s="43"/>
      <c r="EIZ156" s="43"/>
      <c r="EJA156" s="43"/>
      <c r="EJB156" s="44">
        <v>396.32799999999997</v>
      </c>
      <c r="EJC156" s="44">
        <v>396.32799999999997</v>
      </c>
      <c r="EJD156" s="44">
        <v>396.32799999999997</v>
      </c>
      <c r="EJE156" s="41"/>
      <c r="EJF156" s="42"/>
      <c r="EJL156" s="29" t="s">
        <v>161</v>
      </c>
      <c r="EJM156" s="39" t="str">
        <f t="shared" ref="EJM156:ELI156" si="69">currency</f>
        <v>₦m's</v>
      </c>
      <c r="EJO156" s="43"/>
      <c r="EJP156" s="43"/>
      <c r="EJQ156" s="43"/>
      <c r="EJR156" s="44">
        <v>396.32799999999997</v>
      </c>
      <c r="EJS156" s="44">
        <v>396.32799999999997</v>
      </c>
      <c r="EJT156" s="44">
        <v>396.32799999999997</v>
      </c>
      <c r="EJU156" s="41"/>
      <c r="EJV156" s="42"/>
      <c r="EKB156" s="29" t="s">
        <v>161</v>
      </c>
      <c r="EKC156" s="39" t="str">
        <f t="shared" si="69"/>
        <v>₦m's</v>
      </c>
      <c r="EKE156" s="43"/>
      <c r="EKF156" s="43"/>
      <c r="EKG156" s="43"/>
      <c r="EKH156" s="44">
        <v>396.32799999999997</v>
      </c>
      <c r="EKI156" s="44">
        <v>396.32799999999997</v>
      </c>
      <c r="EKJ156" s="44">
        <v>396.32799999999997</v>
      </c>
      <c r="EKK156" s="41"/>
      <c r="EKL156" s="42"/>
      <c r="EKR156" s="29" t="s">
        <v>161</v>
      </c>
      <c r="EKS156" s="39" t="str">
        <f t="shared" si="69"/>
        <v>₦m's</v>
      </c>
      <c r="EKU156" s="43"/>
      <c r="EKV156" s="43"/>
      <c r="EKW156" s="43"/>
      <c r="EKX156" s="44">
        <v>396.32799999999997</v>
      </c>
      <c r="EKY156" s="44">
        <v>396.32799999999997</v>
      </c>
      <c r="EKZ156" s="44">
        <v>396.32799999999997</v>
      </c>
      <c r="ELA156" s="41"/>
      <c r="ELB156" s="42"/>
      <c r="ELH156" s="29" t="s">
        <v>161</v>
      </c>
      <c r="ELI156" s="39" t="str">
        <f t="shared" si="69"/>
        <v>₦m's</v>
      </c>
      <c r="ELK156" s="43"/>
      <c r="ELL156" s="43"/>
      <c r="ELM156" s="43"/>
      <c r="ELN156" s="44">
        <v>396.32799999999997</v>
      </c>
      <c r="ELO156" s="44">
        <v>396.32799999999997</v>
      </c>
      <c r="ELP156" s="44">
        <v>396.32799999999997</v>
      </c>
      <c r="ELQ156" s="41"/>
      <c r="ELR156" s="42"/>
      <c r="ELX156" s="29" t="s">
        <v>161</v>
      </c>
      <c r="ELY156" s="39" t="str">
        <f t="shared" ref="ELY156:ENU156" si="70">currency</f>
        <v>₦m's</v>
      </c>
      <c r="EMA156" s="43"/>
      <c r="EMB156" s="43"/>
      <c r="EMC156" s="43"/>
      <c r="EMD156" s="44">
        <v>396.32799999999997</v>
      </c>
      <c r="EME156" s="44">
        <v>396.32799999999997</v>
      </c>
      <c r="EMF156" s="44">
        <v>396.32799999999997</v>
      </c>
      <c r="EMG156" s="41"/>
      <c r="EMH156" s="42"/>
      <c r="EMN156" s="29" t="s">
        <v>161</v>
      </c>
      <c r="EMO156" s="39" t="str">
        <f t="shared" si="70"/>
        <v>₦m's</v>
      </c>
      <c r="EMQ156" s="43"/>
      <c r="EMR156" s="43"/>
      <c r="EMS156" s="43"/>
      <c r="EMT156" s="44">
        <v>396.32799999999997</v>
      </c>
      <c r="EMU156" s="44">
        <v>396.32799999999997</v>
      </c>
      <c r="EMV156" s="44">
        <v>396.32799999999997</v>
      </c>
      <c r="EMW156" s="41"/>
      <c r="EMX156" s="42"/>
      <c r="END156" s="29" t="s">
        <v>161</v>
      </c>
      <c r="ENE156" s="39" t="str">
        <f t="shared" si="70"/>
        <v>₦m's</v>
      </c>
      <c r="ENG156" s="43"/>
      <c r="ENH156" s="43"/>
      <c r="ENI156" s="43"/>
      <c r="ENJ156" s="44">
        <v>396.32799999999997</v>
      </c>
      <c r="ENK156" s="44">
        <v>396.32799999999997</v>
      </c>
      <c r="ENL156" s="44">
        <v>396.32799999999997</v>
      </c>
      <c r="ENM156" s="41"/>
      <c r="ENN156" s="42"/>
      <c r="ENT156" s="29" t="s">
        <v>161</v>
      </c>
      <c r="ENU156" s="39" t="str">
        <f t="shared" si="70"/>
        <v>₦m's</v>
      </c>
      <c r="ENW156" s="43"/>
      <c r="ENX156" s="43"/>
      <c r="ENY156" s="43"/>
      <c r="ENZ156" s="44">
        <v>396.32799999999997</v>
      </c>
      <c r="EOA156" s="44">
        <v>396.32799999999997</v>
      </c>
      <c r="EOB156" s="44">
        <v>396.32799999999997</v>
      </c>
      <c r="EOC156" s="41"/>
      <c r="EOD156" s="42"/>
      <c r="EOJ156" s="29" t="s">
        <v>161</v>
      </c>
      <c r="EOK156" s="39" t="str">
        <f t="shared" ref="EOK156:EQG156" si="71">currency</f>
        <v>₦m's</v>
      </c>
      <c r="EOM156" s="43"/>
      <c r="EON156" s="43"/>
      <c r="EOO156" s="43"/>
      <c r="EOP156" s="44">
        <v>396.32799999999997</v>
      </c>
      <c r="EOQ156" s="44">
        <v>396.32799999999997</v>
      </c>
      <c r="EOR156" s="44">
        <v>396.32799999999997</v>
      </c>
      <c r="EOS156" s="41"/>
      <c r="EOT156" s="42"/>
      <c r="EOZ156" s="29" t="s">
        <v>161</v>
      </c>
      <c r="EPA156" s="39" t="str">
        <f t="shared" si="71"/>
        <v>₦m's</v>
      </c>
      <c r="EPC156" s="43"/>
      <c r="EPD156" s="43"/>
      <c r="EPE156" s="43"/>
      <c r="EPF156" s="44">
        <v>396.32799999999997</v>
      </c>
      <c r="EPG156" s="44">
        <v>396.32799999999997</v>
      </c>
      <c r="EPH156" s="44">
        <v>396.32799999999997</v>
      </c>
      <c r="EPI156" s="41"/>
      <c r="EPJ156" s="42"/>
      <c r="EPP156" s="29" t="s">
        <v>161</v>
      </c>
      <c r="EPQ156" s="39" t="str">
        <f t="shared" si="71"/>
        <v>₦m's</v>
      </c>
      <c r="EPS156" s="43"/>
      <c r="EPT156" s="43"/>
      <c r="EPU156" s="43"/>
      <c r="EPV156" s="44">
        <v>396.32799999999997</v>
      </c>
      <c r="EPW156" s="44">
        <v>396.32799999999997</v>
      </c>
      <c r="EPX156" s="44">
        <v>396.32799999999997</v>
      </c>
      <c r="EPY156" s="41"/>
      <c r="EPZ156" s="42"/>
      <c r="EQF156" s="29" t="s">
        <v>161</v>
      </c>
      <c r="EQG156" s="39" t="str">
        <f t="shared" si="71"/>
        <v>₦m's</v>
      </c>
      <c r="EQI156" s="43"/>
      <c r="EQJ156" s="43"/>
      <c r="EQK156" s="43"/>
      <c r="EQL156" s="44">
        <v>396.32799999999997</v>
      </c>
      <c r="EQM156" s="44">
        <v>396.32799999999997</v>
      </c>
      <c r="EQN156" s="44">
        <v>396.32799999999997</v>
      </c>
      <c r="EQO156" s="41"/>
      <c r="EQP156" s="42"/>
      <c r="EQV156" s="29" t="s">
        <v>161</v>
      </c>
      <c r="EQW156" s="39" t="str">
        <f t="shared" ref="EQW156:ESS156" si="72">currency</f>
        <v>₦m's</v>
      </c>
      <c r="EQY156" s="43"/>
      <c r="EQZ156" s="43"/>
      <c r="ERA156" s="43"/>
      <c r="ERB156" s="44">
        <v>396.32799999999997</v>
      </c>
      <c r="ERC156" s="44">
        <v>396.32799999999997</v>
      </c>
      <c r="ERD156" s="44">
        <v>396.32799999999997</v>
      </c>
      <c r="ERE156" s="41"/>
      <c r="ERF156" s="42"/>
      <c r="ERL156" s="29" t="s">
        <v>161</v>
      </c>
      <c r="ERM156" s="39" t="str">
        <f t="shared" si="72"/>
        <v>₦m's</v>
      </c>
      <c r="ERO156" s="43"/>
      <c r="ERP156" s="43"/>
      <c r="ERQ156" s="43"/>
      <c r="ERR156" s="44">
        <v>396.32799999999997</v>
      </c>
      <c r="ERS156" s="44">
        <v>396.32799999999997</v>
      </c>
      <c r="ERT156" s="44">
        <v>396.32799999999997</v>
      </c>
      <c r="ERU156" s="41"/>
      <c r="ERV156" s="42"/>
      <c r="ESB156" s="29" t="s">
        <v>161</v>
      </c>
      <c r="ESC156" s="39" t="str">
        <f t="shared" si="72"/>
        <v>₦m's</v>
      </c>
      <c r="ESE156" s="43"/>
      <c r="ESF156" s="43"/>
      <c r="ESG156" s="43"/>
      <c r="ESH156" s="44">
        <v>396.32799999999997</v>
      </c>
      <c r="ESI156" s="44">
        <v>396.32799999999997</v>
      </c>
      <c r="ESJ156" s="44">
        <v>396.32799999999997</v>
      </c>
      <c r="ESK156" s="41"/>
      <c r="ESL156" s="42"/>
      <c r="ESR156" s="29" t="s">
        <v>161</v>
      </c>
      <c r="ESS156" s="39" t="str">
        <f t="shared" si="72"/>
        <v>₦m's</v>
      </c>
      <c r="ESU156" s="43"/>
      <c r="ESV156" s="43"/>
      <c r="ESW156" s="43"/>
      <c r="ESX156" s="44">
        <v>396.32799999999997</v>
      </c>
      <c r="ESY156" s="44">
        <v>396.32799999999997</v>
      </c>
      <c r="ESZ156" s="44">
        <v>396.32799999999997</v>
      </c>
      <c r="ETA156" s="41"/>
      <c r="ETB156" s="42"/>
      <c r="ETH156" s="29" t="s">
        <v>161</v>
      </c>
      <c r="ETI156" s="39" t="str">
        <f t="shared" ref="ETI156:EVE156" si="73">currency</f>
        <v>₦m's</v>
      </c>
      <c r="ETK156" s="43"/>
      <c r="ETL156" s="43"/>
      <c r="ETM156" s="43"/>
      <c r="ETN156" s="44">
        <v>396.32799999999997</v>
      </c>
      <c r="ETO156" s="44">
        <v>396.32799999999997</v>
      </c>
      <c r="ETP156" s="44">
        <v>396.32799999999997</v>
      </c>
      <c r="ETQ156" s="41"/>
      <c r="ETR156" s="42"/>
      <c r="ETX156" s="29" t="s">
        <v>161</v>
      </c>
      <c r="ETY156" s="39" t="str">
        <f t="shared" si="73"/>
        <v>₦m's</v>
      </c>
      <c r="EUA156" s="43"/>
      <c r="EUB156" s="43"/>
      <c r="EUC156" s="43"/>
      <c r="EUD156" s="44">
        <v>396.32799999999997</v>
      </c>
      <c r="EUE156" s="44">
        <v>396.32799999999997</v>
      </c>
      <c r="EUF156" s="44">
        <v>396.32799999999997</v>
      </c>
      <c r="EUG156" s="41"/>
      <c r="EUH156" s="42"/>
      <c r="EUN156" s="29" t="s">
        <v>161</v>
      </c>
      <c r="EUO156" s="39" t="str">
        <f t="shared" si="73"/>
        <v>₦m's</v>
      </c>
      <c r="EUQ156" s="43"/>
      <c r="EUR156" s="43"/>
      <c r="EUS156" s="43"/>
      <c r="EUT156" s="44">
        <v>396.32799999999997</v>
      </c>
      <c r="EUU156" s="44">
        <v>396.32799999999997</v>
      </c>
      <c r="EUV156" s="44">
        <v>396.32799999999997</v>
      </c>
      <c r="EUW156" s="41"/>
      <c r="EUX156" s="42"/>
      <c r="EVD156" s="29" t="s">
        <v>161</v>
      </c>
      <c r="EVE156" s="39" t="str">
        <f t="shared" si="73"/>
        <v>₦m's</v>
      </c>
      <c r="EVG156" s="43"/>
      <c r="EVH156" s="43"/>
      <c r="EVI156" s="43"/>
      <c r="EVJ156" s="44">
        <v>396.32799999999997</v>
      </c>
      <c r="EVK156" s="44">
        <v>396.32799999999997</v>
      </c>
      <c r="EVL156" s="44">
        <v>396.32799999999997</v>
      </c>
      <c r="EVM156" s="41"/>
      <c r="EVN156" s="42"/>
      <c r="EVT156" s="29" t="s">
        <v>161</v>
      </c>
      <c r="EVU156" s="39" t="str">
        <f t="shared" ref="EVU156:EXQ156" si="74">currency</f>
        <v>₦m's</v>
      </c>
      <c r="EVW156" s="43"/>
      <c r="EVX156" s="43"/>
      <c r="EVY156" s="43"/>
      <c r="EVZ156" s="44">
        <v>396.32799999999997</v>
      </c>
      <c r="EWA156" s="44">
        <v>396.32799999999997</v>
      </c>
      <c r="EWB156" s="44">
        <v>396.32799999999997</v>
      </c>
      <c r="EWC156" s="41"/>
      <c r="EWD156" s="42"/>
      <c r="EWJ156" s="29" t="s">
        <v>161</v>
      </c>
      <c r="EWK156" s="39" t="str">
        <f t="shared" si="74"/>
        <v>₦m's</v>
      </c>
      <c r="EWM156" s="43"/>
      <c r="EWN156" s="43"/>
      <c r="EWO156" s="43"/>
      <c r="EWP156" s="44">
        <v>396.32799999999997</v>
      </c>
      <c r="EWQ156" s="44">
        <v>396.32799999999997</v>
      </c>
      <c r="EWR156" s="44">
        <v>396.32799999999997</v>
      </c>
      <c r="EWS156" s="41"/>
      <c r="EWT156" s="42"/>
      <c r="EWZ156" s="29" t="s">
        <v>161</v>
      </c>
      <c r="EXA156" s="39" t="str">
        <f t="shared" si="74"/>
        <v>₦m's</v>
      </c>
      <c r="EXC156" s="43"/>
      <c r="EXD156" s="43"/>
      <c r="EXE156" s="43"/>
      <c r="EXF156" s="44">
        <v>396.32799999999997</v>
      </c>
      <c r="EXG156" s="44">
        <v>396.32799999999997</v>
      </c>
      <c r="EXH156" s="44">
        <v>396.32799999999997</v>
      </c>
      <c r="EXI156" s="41"/>
      <c r="EXJ156" s="42"/>
      <c r="EXP156" s="29" t="s">
        <v>161</v>
      </c>
      <c r="EXQ156" s="39" t="str">
        <f t="shared" si="74"/>
        <v>₦m's</v>
      </c>
      <c r="EXS156" s="43"/>
      <c r="EXT156" s="43"/>
      <c r="EXU156" s="43"/>
      <c r="EXV156" s="44">
        <v>396.32799999999997</v>
      </c>
      <c r="EXW156" s="44">
        <v>396.32799999999997</v>
      </c>
      <c r="EXX156" s="44">
        <v>396.32799999999997</v>
      </c>
      <c r="EXY156" s="41"/>
      <c r="EXZ156" s="42"/>
      <c r="EYF156" s="29" t="s">
        <v>161</v>
      </c>
      <c r="EYG156" s="39" t="str">
        <f t="shared" ref="EYG156:FAC156" si="75">currency</f>
        <v>₦m's</v>
      </c>
      <c r="EYI156" s="43"/>
      <c r="EYJ156" s="43"/>
      <c r="EYK156" s="43"/>
      <c r="EYL156" s="44">
        <v>396.32799999999997</v>
      </c>
      <c r="EYM156" s="44">
        <v>396.32799999999997</v>
      </c>
      <c r="EYN156" s="44">
        <v>396.32799999999997</v>
      </c>
      <c r="EYO156" s="41"/>
      <c r="EYP156" s="42"/>
      <c r="EYV156" s="29" t="s">
        <v>161</v>
      </c>
      <c r="EYW156" s="39" t="str">
        <f t="shared" si="75"/>
        <v>₦m's</v>
      </c>
      <c r="EYY156" s="43"/>
      <c r="EYZ156" s="43"/>
      <c r="EZA156" s="43"/>
      <c r="EZB156" s="44">
        <v>396.32799999999997</v>
      </c>
      <c r="EZC156" s="44">
        <v>396.32799999999997</v>
      </c>
      <c r="EZD156" s="44">
        <v>396.32799999999997</v>
      </c>
      <c r="EZE156" s="41"/>
      <c r="EZF156" s="42"/>
      <c r="EZL156" s="29" t="s">
        <v>161</v>
      </c>
      <c r="EZM156" s="39" t="str">
        <f t="shared" si="75"/>
        <v>₦m's</v>
      </c>
      <c r="EZO156" s="43"/>
      <c r="EZP156" s="43"/>
      <c r="EZQ156" s="43"/>
      <c r="EZR156" s="44">
        <v>396.32799999999997</v>
      </c>
      <c r="EZS156" s="44">
        <v>396.32799999999997</v>
      </c>
      <c r="EZT156" s="44">
        <v>396.32799999999997</v>
      </c>
      <c r="EZU156" s="41"/>
      <c r="EZV156" s="42"/>
      <c r="FAB156" s="29" t="s">
        <v>161</v>
      </c>
      <c r="FAC156" s="39" t="str">
        <f t="shared" si="75"/>
        <v>₦m's</v>
      </c>
      <c r="FAE156" s="43"/>
      <c r="FAF156" s="43"/>
      <c r="FAG156" s="43"/>
      <c r="FAH156" s="44">
        <v>396.32799999999997</v>
      </c>
      <c r="FAI156" s="44">
        <v>396.32799999999997</v>
      </c>
      <c r="FAJ156" s="44">
        <v>396.32799999999997</v>
      </c>
      <c r="FAK156" s="41"/>
      <c r="FAL156" s="42"/>
      <c r="FAR156" s="29" t="s">
        <v>161</v>
      </c>
      <c r="FAS156" s="39" t="str">
        <f t="shared" ref="FAS156:FCO156" si="76">currency</f>
        <v>₦m's</v>
      </c>
      <c r="FAU156" s="43"/>
      <c r="FAV156" s="43"/>
      <c r="FAW156" s="43"/>
      <c r="FAX156" s="44">
        <v>396.32799999999997</v>
      </c>
      <c r="FAY156" s="44">
        <v>396.32799999999997</v>
      </c>
      <c r="FAZ156" s="44">
        <v>396.32799999999997</v>
      </c>
      <c r="FBA156" s="41"/>
      <c r="FBB156" s="42"/>
      <c r="FBH156" s="29" t="s">
        <v>161</v>
      </c>
      <c r="FBI156" s="39" t="str">
        <f t="shared" si="76"/>
        <v>₦m's</v>
      </c>
      <c r="FBK156" s="43"/>
      <c r="FBL156" s="43"/>
      <c r="FBM156" s="43"/>
      <c r="FBN156" s="44">
        <v>396.32799999999997</v>
      </c>
      <c r="FBO156" s="44">
        <v>396.32799999999997</v>
      </c>
      <c r="FBP156" s="44">
        <v>396.32799999999997</v>
      </c>
      <c r="FBQ156" s="41"/>
      <c r="FBR156" s="42"/>
      <c r="FBX156" s="29" t="s">
        <v>161</v>
      </c>
      <c r="FBY156" s="39" t="str">
        <f t="shared" si="76"/>
        <v>₦m's</v>
      </c>
      <c r="FCA156" s="43"/>
      <c r="FCB156" s="43"/>
      <c r="FCC156" s="43"/>
      <c r="FCD156" s="44">
        <v>396.32799999999997</v>
      </c>
      <c r="FCE156" s="44">
        <v>396.32799999999997</v>
      </c>
      <c r="FCF156" s="44">
        <v>396.32799999999997</v>
      </c>
      <c r="FCG156" s="41"/>
      <c r="FCH156" s="42"/>
      <c r="FCN156" s="29" t="s">
        <v>161</v>
      </c>
      <c r="FCO156" s="39" t="str">
        <f t="shared" si="76"/>
        <v>₦m's</v>
      </c>
      <c r="FCQ156" s="43"/>
      <c r="FCR156" s="43"/>
      <c r="FCS156" s="43"/>
      <c r="FCT156" s="44">
        <v>396.32799999999997</v>
      </c>
      <c r="FCU156" s="44">
        <v>396.32799999999997</v>
      </c>
      <c r="FCV156" s="44">
        <v>396.32799999999997</v>
      </c>
      <c r="FCW156" s="41"/>
      <c r="FCX156" s="42"/>
      <c r="FDD156" s="29" t="s">
        <v>161</v>
      </c>
      <c r="FDE156" s="39" t="str">
        <f t="shared" ref="FDE156:FFA156" si="77">currency</f>
        <v>₦m's</v>
      </c>
      <c r="FDG156" s="43"/>
      <c r="FDH156" s="43"/>
      <c r="FDI156" s="43"/>
      <c r="FDJ156" s="44">
        <v>396.32799999999997</v>
      </c>
      <c r="FDK156" s="44">
        <v>396.32799999999997</v>
      </c>
      <c r="FDL156" s="44">
        <v>396.32799999999997</v>
      </c>
      <c r="FDM156" s="41"/>
      <c r="FDN156" s="42"/>
      <c r="FDT156" s="29" t="s">
        <v>161</v>
      </c>
      <c r="FDU156" s="39" t="str">
        <f t="shared" si="77"/>
        <v>₦m's</v>
      </c>
      <c r="FDW156" s="43"/>
      <c r="FDX156" s="43"/>
      <c r="FDY156" s="43"/>
      <c r="FDZ156" s="44">
        <v>396.32799999999997</v>
      </c>
      <c r="FEA156" s="44">
        <v>396.32799999999997</v>
      </c>
      <c r="FEB156" s="44">
        <v>396.32799999999997</v>
      </c>
      <c r="FEC156" s="41"/>
      <c r="FED156" s="42"/>
      <c r="FEJ156" s="29" t="s">
        <v>161</v>
      </c>
      <c r="FEK156" s="39" t="str">
        <f t="shared" si="77"/>
        <v>₦m's</v>
      </c>
      <c r="FEM156" s="43"/>
      <c r="FEN156" s="43"/>
      <c r="FEO156" s="43"/>
      <c r="FEP156" s="44">
        <v>396.32799999999997</v>
      </c>
      <c r="FEQ156" s="44">
        <v>396.32799999999997</v>
      </c>
      <c r="FER156" s="44">
        <v>396.32799999999997</v>
      </c>
      <c r="FES156" s="41"/>
      <c r="FET156" s="42"/>
      <c r="FEZ156" s="29" t="s">
        <v>161</v>
      </c>
      <c r="FFA156" s="39" t="str">
        <f t="shared" si="77"/>
        <v>₦m's</v>
      </c>
      <c r="FFC156" s="43"/>
      <c r="FFD156" s="43"/>
      <c r="FFE156" s="43"/>
      <c r="FFF156" s="44">
        <v>396.32799999999997</v>
      </c>
      <c r="FFG156" s="44">
        <v>396.32799999999997</v>
      </c>
      <c r="FFH156" s="44">
        <v>396.32799999999997</v>
      </c>
      <c r="FFI156" s="41"/>
      <c r="FFJ156" s="42"/>
      <c r="FFP156" s="29" t="s">
        <v>161</v>
      </c>
      <c r="FFQ156" s="39" t="str">
        <f t="shared" ref="FFQ156:FHM156" si="78">currency</f>
        <v>₦m's</v>
      </c>
      <c r="FFS156" s="43"/>
      <c r="FFT156" s="43"/>
      <c r="FFU156" s="43"/>
      <c r="FFV156" s="44">
        <v>396.32799999999997</v>
      </c>
      <c r="FFW156" s="44">
        <v>396.32799999999997</v>
      </c>
      <c r="FFX156" s="44">
        <v>396.32799999999997</v>
      </c>
      <c r="FFY156" s="41"/>
      <c r="FFZ156" s="42"/>
      <c r="FGF156" s="29" t="s">
        <v>161</v>
      </c>
      <c r="FGG156" s="39" t="str">
        <f t="shared" si="78"/>
        <v>₦m's</v>
      </c>
      <c r="FGI156" s="43"/>
      <c r="FGJ156" s="43"/>
      <c r="FGK156" s="43"/>
      <c r="FGL156" s="44">
        <v>396.32799999999997</v>
      </c>
      <c r="FGM156" s="44">
        <v>396.32799999999997</v>
      </c>
      <c r="FGN156" s="44">
        <v>396.32799999999997</v>
      </c>
      <c r="FGO156" s="41"/>
      <c r="FGP156" s="42"/>
      <c r="FGV156" s="29" t="s">
        <v>161</v>
      </c>
      <c r="FGW156" s="39" t="str">
        <f t="shared" si="78"/>
        <v>₦m's</v>
      </c>
      <c r="FGY156" s="43"/>
      <c r="FGZ156" s="43"/>
      <c r="FHA156" s="43"/>
      <c r="FHB156" s="44">
        <v>396.32799999999997</v>
      </c>
      <c r="FHC156" s="44">
        <v>396.32799999999997</v>
      </c>
      <c r="FHD156" s="44">
        <v>396.32799999999997</v>
      </c>
      <c r="FHE156" s="41"/>
      <c r="FHF156" s="42"/>
      <c r="FHL156" s="29" t="s">
        <v>161</v>
      </c>
      <c r="FHM156" s="39" t="str">
        <f t="shared" si="78"/>
        <v>₦m's</v>
      </c>
      <c r="FHO156" s="43"/>
      <c r="FHP156" s="43"/>
      <c r="FHQ156" s="43"/>
      <c r="FHR156" s="44">
        <v>396.32799999999997</v>
      </c>
      <c r="FHS156" s="44">
        <v>396.32799999999997</v>
      </c>
      <c r="FHT156" s="44">
        <v>396.32799999999997</v>
      </c>
      <c r="FHU156" s="41"/>
      <c r="FHV156" s="42"/>
      <c r="FIB156" s="29" t="s">
        <v>161</v>
      </c>
      <c r="FIC156" s="39" t="str">
        <f t="shared" ref="FIC156:FJY156" si="79">currency</f>
        <v>₦m's</v>
      </c>
      <c r="FIE156" s="43"/>
      <c r="FIF156" s="43"/>
      <c r="FIG156" s="43"/>
      <c r="FIH156" s="44">
        <v>396.32799999999997</v>
      </c>
      <c r="FII156" s="44">
        <v>396.32799999999997</v>
      </c>
      <c r="FIJ156" s="44">
        <v>396.32799999999997</v>
      </c>
      <c r="FIK156" s="41"/>
      <c r="FIL156" s="42"/>
      <c r="FIR156" s="29" t="s">
        <v>161</v>
      </c>
      <c r="FIS156" s="39" t="str">
        <f t="shared" si="79"/>
        <v>₦m's</v>
      </c>
      <c r="FIU156" s="43"/>
      <c r="FIV156" s="43"/>
      <c r="FIW156" s="43"/>
      <c r="FIX156" s="44">
        <v>396.32799999999997</v>
      </c>
      <c r="FIY156" s="44">
        <v>396.32799999999997</v>
      </c>
      <c r="FIZ156" s="44">
        <v>396.32799999999997</v>
      </c>
      <c r="FJA156" s="41"/>
      <c r="FJB156" s="42"/>
      <c r="FJH156" s="29" t="s">
        <v>161</v>
      </c>
      <c r="FJI156" s="39" t="str">
        <f t="shared" si="79"/>
        <v>₦m's</v>
      </c>
      <c r="FJK156" s="43"/>
      <c r="FJL156" s="43"/>
      <c r="FJM156" s="43"/>
      <c r="FJN156" s="44">
        <v>396.32799999999997</v>
      </c>
      <c r="FJO156" s="44">
        <v>396.32799999999997</v>
      </c>
      <c r="FJP156" s="44">
        <v>396.32799999999997</v>
      </c>
      <c r="FJQ156" s="41"/>
      <c r="FJR156" s="42"/>
      <c r="FJX156" s="29" t="s">
        <v>161</v>
      </c>
      <c r="FJY156" s="39" t="str">
        <f t="shared" si="79"/>
        <v>₦m's</v>
      </c>
      <c r="FKA156" s="43"/>
      <c r="FKB156" s="43"/>
      <c r="FKC156" s="43"/>
      <c r="FKD156" s="44">
        <v>396.32799999999997</v>
      </c>
      <c r="FKE156" s="44">
        <v>396.32799999999997</v>
      </c>
      <c r="FKF156" s="44">
        <v>396.32799999999997</v>
      </c>
      <c r="FKG156" s="41"/>
      <c r="FKH156" s="42"/>
      <c r="FKN156" s="29" t="s">
        <v>161</v>
      </c>
      <c r="FKO156" s="39" t="str">
        <f t="shared" ref="FKO156:FMK156" si="80">currency</f>
        <v>₦m's</v>
      </c>
      <c r="FKQ156" s="43"/>
      <c r="FKR156" s="43"/>
      <c r="FKS156" s="43"/>
      <c r="FKT156" s="44">
        <v>396.32799999999997</v>
      </c>
      <c r="FKU156" s="44">
        <v>396.32799999999997</v>
      </c>
      <c r="FKV156" s="44">
        <v>396.32799999999997</v>
      </c>
      <c r="FKW156" s="41"/>
      <c r="FKX156" s="42"/>
      <c r="FLD156" s="29" t="s">
        <v>161</v>
      </c>
      <c r="FLE156" s="39" t="str">
        <f t="shared" si="80"/>
        <v>₦m's</v>
      </c>
      <c r="FLG156" s="43"/>
      <c r="FLH156" s="43"/>
      <c r="FLI156" s="43"/>
      <c r="FLJ156" s="44">
        <v>396.32799999999997</v>
      </c>
      <c r="FLK156" s="44">
        <v>396.32799999999997</v>
      </c>
      <c r="FLL156" s="44">
        <v>396.32799999999997</v>
      </c>
      <c r="FLM156" s="41"/>
      <c r="FLN156" s="42"/>
      <c r="FLT156" s="29" t="s">
        <v>161</v>
      </c>
      <c r="FLU156" s="39" t="str">
        <f t="shared" si="80"/>
        <v>₦m's</v>
      </c>
      <c r="FLW156" s="43"/>
      <c r="FLX156" s="43"/>
      <c r="FLY156" s="43"/>
      <c r="FLZ156" s="44">
        <v>396.32799999999997</v>
      </c>
      <c r="FMA156" s="44">
        <v>396.32799999999997</v>
      </c>
      <c r="FMB156" s="44">
        <v>396.32799999999997</v>
      </c>
      <c r="FMC156" s="41"/>
      <c r="FMD156" s="42"/>
      <c r="FMJ156" s="29" t="s">
        <v>161</v>
      </c>
      <c r="FMK156" s="39" t="str">
        <f t="shared" si="80"/>
        <v>₦m's</v>
      </c>
      <c r="FMM156" s="43"/>
      <c r="FMN156" s="43"/>
      <c r="FMO156" s="43"/>
      <c r="FMP156" s="44">
        <v>396.32799999999997</v>
      </c>
      <c r="FMQ156" s="44">
        <v>396.32799999999997</v>
      </c>
      <c r="FMR156" s="44">
        <v>396.32799999999997</v>
      </c>
      <c r="FMS156" s="41"/>
      <c r="FMT156" s="42"/>
      <c r="FMZ156" s="29" t="s">
        <v>161</v>
      </c>
      <c r="FNA156" s="39" t="str">
        <f t="shared" ref="FNA156:FOW156" si="81">currency</f>
        <v>₦m's</v>
      </c>
      <c r="FNC156" s="43"/>
      <c r="FND156" s="43"/>
      <c r="FNE156" s="43"/>
      <c r="FNF156" s="44">
        <v>396.32799999999997</v>
      </c>
      <c r="FNG156" s="44">
        <v>396.32799999999997</v>
      </c>
      <c r="FNH156" s="44">
        <v>396.32799999999997</v>
      </c>
      <c r="FNI156" s="41"/>
      <c r="FNJ156" s="42"/>
      <c r="FNP156" s="29" t="s">
        <v>161</v>
      </c>
      <c r="FNQ156" s="39" t="str">
        <f t="shared" si="81"/>
        <v>₦m's</v>
      </c>
      <c r="FNS156" s="43"/>
      <c r="FNT156" s="43"/>
      <c r="FNU156" s="43"/>
      <c r="FNV156" s="44">
        <v>396.32799999999997</v>
      </c>
      <c r="FNW156" s="44">
        <v>396.32799999999997</v>
      </c>
      <c r="FNX156" s="44">
        <v>396.32799999999997</v>
      </c>
      <c r="FNY156" s="41"/>
      <c r="FNZ156" s="42"/>
      <c r="FOF156" s="29" t="s">
        <v>161</v>
      </c>
      <c r="FOG156" s="39" t="str">
        <f t="shared" si="81"/>
        <v>₦m's</v>
      </c>
      <c r="FOI156" s="43"/>
      <c r="FOJ156" s="43"/>
      <c r="FOK156" s="43"/>
      <c r="FOL156" s="44">
        <v>396.32799999999997</v>
      </c>
      <c r="FOM156" s="44">
        <v>396.32799999999997</v>
      </c>
      <c r="FON156" s="44">
        <v>396.32799999999997</v>
      </c>
      <c r="FOO156" s="41"/>
      <c r="FOP156" s="42"/>
      <c r="FOV156" s="29" t="s">
        <v>161</v>
      </c>
      <c r="FOW156" s="39" t="str">
        <f t="shared" si="81"/>
        <v>₦m's</v>
      </c>
      <c r="FOY156" s="43"/>
      <c r="FOZ156" s="43"/>
      <c r="FPA156" s="43"/>
      <c r="FPB156" s="44">
        <v>396.32799999999997</v>
      </c>
      <c r="FPC156" s="44">
        <v>396.32799999999997</v>
      </c>
      <c r="FPD156" s="44">
        <v>396.32799999999997</v>
      </c>
      <c r="FPE156" s="41"/>
      <c r="FPF156" s="42"/>
      <c r="FPL156" s="29" t="s">
        <v>161</v>
      </c>
      <c r="FPM156" s="39" t="str">
        <f t="shared" ref="FPM156:FRI156" si="82">currency</f>
        <v>₦m's</v>
      </c>
      <c r="FPO156" s="43"/>
      <c r="FPP156" s="43"/>
      <c r="FPQ156" s="43"/>
      <c r="FPR156" s="44">
        <v>396.32799999999997</v>
      </c>
      <c r="FPS156" s="44">
        <v>396.32799999999997</v>
      </c>
      <c r="FPT156" s="44">
        <v>396.32799999999997</v>
      </c>
      <c r="FPU156" s="41"/>
      <c r="FPV156" s="42"/>
      <c r="FQB156" s="29" t="s">
        <v>161</v>
      </c>
      <c r="FQC156" s="39" t="str">
        <f t="shared" si="82"/>
        <v>₦m's</v>
      </c>
      <c r="FQE156" s="43"/>
      <c r="FQF156" s="43"/>
      <c r="FQG156" s="43"/>
      <c r="FQH156" s="44">
        <v>396.32799999999997</v>
      </c>
      <c r="FQI156" s="44">
        <v>396.32799999999997</v>
      </c>
      <c r="FQJ156" s="44">
        <v>396.32799999999997</v>
      </c>
      <c r="FQK156" s="41"/>
      <c r="FQL156" s="42"/>
      <c r="FQR156" s="29" t="s">
        <v>161</v>
      </c>
      <c r="FQS156" s="39" t="str">
        <f t="shared" si="82"/>
        <v>₦m's</v>
      </c>
      <c r="FQU156" s="43"/>
      <c r="FQV156" s="43"/>
      <c r="FQW156" s="43"/>
      <c r="FQX156" s="44">
        <v>396.32799999999997</v>
      </c>
      <c r="FQY156" s="44">
        <v>396.32799999999997</v>
      </c>
      <c r="FQZ156" s="44">
        <v>396.32799999999997</v>
      </c>
      <c r="FRA156" s="41"/>
      <c r="FRB156" s="42"/>
      <c r="FRH156" s="29" t="s">
        <v>161</v>
      </c>
      <c r="FRI156" s="39" t="str">
        <f t="shared" si="82"/>
        <v>₦m's</v>
      </c>
      <c r="FRK156" s="43"/>
      <c r="FRL156" s="43"/>
      <c r="FRM156" s="43"/>
      <c r="FRN156" s="44">
        <v>396.32799999999997</v>
      </c>
      <c r="FRO156" s="44">
        <v>396.32799999999997</v>
      </c>
      <c r="FRP156" s="44">
        <v>396.32799999999997</v>
      </c>
      <c r="FRQ156" s="41"/>
      <c r="FRR156" s="42"/>
      <c r="FRX156" s="29" t="s">
        <v>161</v>
      </c>
      <c r="FRY156" s="39" t="str">
        <f t="shared" ref="FRY156:FTU156" si="83">currency</f>
        <v>₦m's</v>
      </c>
      <c r="FSA156" s="43"/>
      <c r="FSB156" s="43"/>
      <c r="FSC156" s="43"/>
      <c r="FSD156" s="44">
        <v>396.32799999999997</v>
      </c>
      <c r="FSE156" s="44">
        <v>396.32799999999997</v>
      </c>
      <c r="FSF156" s="44">
        <v>396.32799999999997</v>
      </c>
      <c r="FSG156" s="41"/>
      <c r="FSH156" s="42"/>
      <c r="FSN156" s="29" t="s">
        <v>161</v>
      </c>
      <c r="FSO156" s="39" t="str">
        <f t="shared" si="83"/>
        <v>₦m's</v>
      </c>
      <c r="FSQ156" s="43"/>
      <c r="FSR156" s="43"/>
      <c r="FSS156" s="43"/>
      <c r="FST156" s="44">
        <v>396.32799999999997</v>
      </c>
      <c r="FSU156" s="44">
        <v>396.32799999999997</v>
      </c>
      <c r="FSV156" s="44">
        <v>396.32799999999997</v>
      </c>
      <c r="FSW156" s="41"/>
      <c r="FSX156" s="42"/>
      <c r="FTD156" s="29" t="s">
        <v>161</v>
      </c>
      <c r="FTE156" s="39" t="str">
        <f t="shared" si="83"/>
        <v>₦m's</v>
      </c>
      <c r="FTG156" s="43"/>
      <c r="FTH156" s="43"/>
      <c r="FTI156" s="43"/>
      <c r="FTJ156" s="44">
        <v>396.32799999999997</v>
      </c>
      <c r="FTK156" s="44">
        <v>396.32799999999997</v>
      </c>
      <c r="FTL156" s="44">
        <v>396.32799999999997</v>
      </c>
      <c r="FTM156" s="41"/>
      <c r="FTN156" s="42"/>
      <c r="FTT156" s="29" t="s">
        <v>161</v>
      </c>
      <c r="FTU156" s="39" t="str">
        <f t="shared" si="83"/>
        <v>₦m's</v>
      </c>
      <c r="FTW156" s="43"/>
      <c r="FTX156" s="43"/>
      <c r="FTY156" s="43"/>
      <c r="FTZ156" s="44">
        <v>396.32799999999997</v>
      </c>
      <c r="FUA156" s="44">
        <v>396.32799999999997</v>
      </c>
      <c r="FUB156" s="44">
        <v>396.32799999999997</v>
      </c>
      <c r="FUC156" s="41"/>
      <c r="FUD156" s="42"/>
      <c r="FUJ156" s="29" t="s">
        <v>161</v>
      </c>
      <c r="FUK156" s="39" t="str">
        <f t="shared" ref="FUK156:FWG156" si="84">currency</f>
        <v>₦m's</v>
      </c>
      <c r="FUM156" s="43"/>
      <c r="FUN156" s="43"/>
      <c r="FUO156" s="43"/>
      <c r="FUP156" s="44">
        <v>396.32799999999997</v>
      </c>
      <c r="FUQ156" s="44">
        <v>396.32799999999997</v>
      </c>
      <c r="FUR156" s="44">
        <v>396.32799999999997</v>
      </c>
      <c r="FUS156" s="41"/>
      <c r="FUT156" s="42"/>
      <c r="FUZ156" s="29" t="s">
        <v>161</v>
      </c>
      <c r="FVA156" s="39" t="str">
        <f t="shared" si="84"/>
        <v>₦m's</v>
      </c>
      <c r="FVC156" s="43"/>
      <c r="FVD156" s="43"/>
      <c r="FVE156" s="43"/>
      <c r="FVF156" s="44">
        <v>396.32799999999997</v>
      </c>
      <c r="FVG156" s="44">
        <v>396.32799999999997</v>
      </c>
      <c r="FVH156" s="44">
        <v>396.32799999999997</v>
      </c>
      <c r="FVI156" s="41"/>
      <c r="FVJ156" s="42"/>
      <c r="FVP156" s="29" t="s">
        <v>161</v>
      </c>
      <c r="FVQ156" s="39" t="str">
        <f t="shared" si="84"/>
        <v>₦m's</v>
      </c>
      <c r="FVS156" s="43"/>
      <c r="FVT156" s="43"/>
      <c r="FVU156" s="43"/>
      <c r="FVV156" s="44">
        <v>396.32799999999997</v>
      </c>
      <c r="FVW156" s="44">
        <v>396.32799999999997</v>
      </c>
      <c r="FVX156" s="44">
        <v>396.32799999999997</v>
      </c>
      <c r="FVY156" s="41"/>
      <c r="FVZ156" s="42"/>
      <c r="FWF156" s="29" t="s">
        <v>161</v>
      </c>
      <c r="FWG156" s="39" t="str">
        <f t="shared" si="84"/>
        <v>₦m's</v>
      </c>
      <c r="FWI156" s="43"/>
      <c r="FWJ156" s="43"/>
      <c r="FWK156" s="43"/>
      <c r="FWL156" s="44">
        <v>396.32799999999997</v>
      </c>
      <c r="FWM156" s="44">
        <v>396.32799999999997</v>
      </c>
      <c r="FWN156" s="44">
        <v>396.32799999999997</v>
      </c>
      <c r="FWO156" s="41"/>
      <c r="FWP156" s="42"/>
      <c r="FWV156" s="29" t="s">
        <v>161</v>
      </c>
      <c r="FWW156" s="39" t="str">
        <f t="shared" ref="FWW156:FYS156" si="85">currency</f>
        <v>₦m's</v>
      </c>
      <c r="FWY156" s="43"/>
      <c r="FWZ156" s="43"/>
      <c r="FXA156" s="43"/>
      <c r="FXB156" s="44">
        <v>396.32799999999997</v>
      </c>
      <c r="FXC156" s="44">
        <v>396.32799999999997</v>
      </c>
      <c r="FXD156" s="44">
        <v>396.32799999999997</v>
      </c>
      <c r="FXE156" s="41"/>
      <c r="FXF156" s="42"/>
      <c r="FXL156" s="29" t="s">
        <v>161</v>
      </c>
      <c r="FXM156" s="39" t="str">
        <f t="shared" si="85"/>
        <v>₦m's</v>
      </c>
      <c r="FXO156" s="43"/>
      <c r="FXP156" s="43"/>
      <c r="FXQ156" s="43"/>
      <c r="FXR156" s="44">
        <v>396.32799999999997</v>
      </c>
      <c r="FXS156" s="44">
        <v>396.32799999999997</v>
      </c>
      <c r="FXT156" s="44">
        <v>396.32799999999997</v>
      </c>
      <c r="FXU156" s="41"/>
      <c r="FXV156" s="42"/>
      <c r="FYB156" s="29" t="s">
        <v>161</v>
      </c>
      <c r="FYC156" s="39" t="str">
        <f t="shared" si="85"/>
        <v>₦m's</v>
      </c>
      <c r="FYE156" s="43"/>
      <c r="FYF156" s="43"/>
      <c r="FYG156" s="43"/>
      <c r="FYH156" s="44">
        <v>396.32799999999997</v>
      </c>
      <c r="FYI156" s="44">
        <v>396.32799999999997</v>
      </c>
      <c r="FYJ156" s="44">
        <v>396.32799999999997</v>
      </c>
      <c r="FYK156" s="41"/>
      <c r="FYL156" s="42"/>
      <c r="FYR156" s="29" t="s">
        <v>161</v>
      </c>
      <c r="FYS156" s="39" t="str">
        <f t="shared" si="85"/>
        <v>₦m's</v>
      </c>
      <c r="FYU156" s="43"/>
      <c r="FYV156" s="43"/>
      <c r="FYW156" s="43"/>
      <c r="FYX156" s="44">
        <v>396.32799999999997</v>
      </c>
      <c r="FYY156" s="44">
        <v>396.32799999999997</v>
      </c>
      <c r="FYZ156" s="44">
        <v>396.32799999999997</v>
      </c>
      <c r="FZA156" s="41"/>
      <c r="FZB156" s="42"/>
      <c r="FZH156" s="29" t="s">
        <v>161</v>
      </c>
      <c r="FZI156" s="39" t="str">
        <f t="shared" ref="FZI156:GBE156" si="86">currency</f>
        <v>₦m's</v>
      </c>
      <c r="FZK156" s="43"/>
      <c r="FZL156" s="43"/>
      <c r="FZM156" s="43"/>
      <c r="FZN156" s="44">
        <v>396.32799999999997</v>
      </c>
      <c r="FZO156" s="44">
        <v>396.32799999999997</v>
      </c>
      <c r="FZP156" s="44">
        <v>396.32799999999997</v>
      </c>
      <c r="FZQ156" s="41"/>
      <c r="FZR156" s="42"/>
      <c r="FZX156" s="29" t="s">
        <v>161</v>
      </c>
      <c r="FZY156" s="39" t="str">
        <f t="shared" si="86"/>
        <v>₦m's</v>
      </c>
      <c r="GAA156" s="43"/>
      <c r="GAB156" s="43"/>
      <c r="GAC156" s="43"/>
      <c r="GAD156" s="44">
        <v>396.32799999999997</v>
      </c>
      <c r="GAE156" s="44">
        <v>396.32799999999997</v>
      </c>
      <c r="GAF156" s="44">
        <v>396.32799999999997</v>
      </c>
      <c r="GAG156" s="41"/>
      <c r="GAH156" s="42"/>
      <c r="GAN156" s="29" t="s">
        <v>161</v>
      </c>
      <c r="GAO156" s="39" t="str">
        <f t="shared" si="86"/>
        <v>₦m's</v>
      </c>
      <c r="GAQ156" s="43"/>
      <c r="GAR156" s="43"/>
      <c r="GAS156" s="43"/>
      <c r="GAT156" s="44">
        <v>396.32799999999997</v>
      </c>
      <c r="GAU156" s="44">
        <v>396.32799999999997</v>
      </c>
      <c r="GAV156" s="44">
        <v>396.32799999999997</v>
      </c>
      <c r="GAW156" s="41"/>
      <c r="GAX156" s="42"/>
      <c r="GBD156" s="29" t="s">
        <v>161</v>
      </c>
      <c r="GBE156" s="39" t="str">
        <f t="shared" si="86"/>
        <v>₦m's</v>
      </c>
      <c r="GBG156" s="43"/>
      <c r="GBH156" s="43"/>
      <c r="GBI156" s="43"/>
      <c r="GBJ156" s="44">
        <v>396.32799999999997</v>
      </c>
      <c r="GBK156" s="44">
        <v>396.32799999999997</v>
      </c>
      <c r="GBL156" s="44">
        <v>396.32799999999997</v>
      </c>
      <c r="GBM156" s="41"/>
      <c r="GBN156" s="42"/>
      <c r="GBT156" s="29" t="s">
        <v>161</v>
      </c>
      <c r="GBU156" s="39" t="str">
        <f t="shared" ref="GBU156:GDQ156" si="87">currency</f>
        <v>₦m's</v>
      </c>
      <c r="GBW156" s="43"/>
      <c r="GBX156" s="43"/>
      <c r="GBY156" s="43"/>
      <c r="GBZ156" s="44">
        <v>396.32799999999997</v>
      </c>
      <c r="GCA156" s="44">
        <v>396.32799999999997</v>
      </c>
      <c r="GCB156" s="44">
        <v>396.32799999999997</v>
      </c>
      <c r="GCC156" s="41"/>
      <c r="GCD156" s="42"/>
      <c r="GCJ156" s="29" t="s">
        <v>161</v>
      </c>
      <c r="GCK156" s="39" t="str">
        <f t="shared" si="87"/>
        <v>₦m's</v>
      </c>
      <c r="GCM156" s="43"/>
      <c r="GCN156" s="43"/>
      <c r="GCO156" s="43"/>
      <c r="GCP156" s="44">
        <v>396.32799999999997</v>
      </c>
      <c r="GCQ156" s="44">
        <v>396.32799999999997</v>
      </c>
      <c r="GCR156" s="44">
        <v>396.32799999999997</v>
      </c>
      <c r="GCS156" s="41"/>
      <c r="GCT156" s="42"/>
      <c r="GCZ156" s="29" t="s">
        <v>161</v>
      </c>
      <c r="GDA156" s="39" t="str">
        <f t="shared" si="87"/>
        <v>₦m's</v>
      </c>
      <c r="GDC156" s="43"/>
      <c r="GDD156" s="43"/>
      <c r="GDE156" s="43"/>
      <c r="GDF156" s="44">
        <v>396.32799999999997</v>
      </c>
      <c r="GDG156" s="44">
        <v>396.32799999999997</v>
      </c>
      <c r="GDH156" s="44">
        <v>396.32799999999997</v>
      </c>
      <c r="GDI156" s="41"/>
      <c r="GDJ156" s="42"/>
      <c r="GDP156" s="29" t="s">
        <v>161</v>
      </c>
      <c r="GDQ156" s="39" t="str">
        <f t="shared" si="87"/>
        <v>₦m's</v>
      </c>
      <c r="GDS156" s="43"/>
      <c r="GDT156" s="43"/>
      <c r="GDU156" s="43"/>
      <c r="GDV156" s="44">
        <v>396.32799999999997</v>
      </c>
      <c r="GDW156" s="44">
        <v>396.32799999999997</v>
      </c>
      <c r="GDX156" s="44">
        <v>396.32799999999997</v>
      </c>
      <c r="GDY156" s="41"/>
      <c r="GDZ156" s="42"/>
      <c r="GEF156" s="29" t="s">
        <v>161</v>
      </c>
      <c r="GEG156" s="39" t="str">
        <f t="shared" ref="GEG156:GGC156" si="88">currency</f>
        <v>₦m's</v>
      </c>
      <c r="GEI156" s="43"/>
      <c r="GEJ156" s="43"/>
      <c r="GEK156" s="43"/>
      <c r="GEL156" s="44">
        <v>396.32799999999997</v>
      </c>
      <c r="GEM156" s="44">
        <v>396.32799999999997</v>
      </c>
      <c r="GEN156" s="44">
        <v>396.32799999999997</v>
      </c>
      <c r="GEO156" s="41"/>
      <c r="GEP156" s="42"/>
      <c r="GEV156" s="29" t="s">
        <v>161</v>
      </c>
      <c r="GEW156" s="39" t="str">
        <f t="shared" si="88"/>
        <v>₦m's</v>
      </c>
      <c r="GEY156" s="43"/>
      <c r="GEZ156" s="43"/>
      <c r="GFA156" s="43"/>
      <c r="GFB156" s="44">
        <v>396.32799999999997</v>
      </c>
      <c r="GFC156" s="44">
        <v>396.32799999999997</v>
      </c>
      <c r="GFD156" s="44">
        <v>396.32799999999997</v>
      </c>
      <c r="GFE156" s="41"/>
      <c r="GFF156" s="42"/>
      <c r="GFL156" s="29" t="s">
        <v>161</v>
      </c>
      <c r="GFM156" s="39" t="str">
        <f t="shared" si="88"/>
        <v>₦m's</v>
      </c>
      <c r="GFO156" s="43"/>
      <c r="GFP156" s="43"/>
      <c r="GFQ156" s="43"/>
      <c r="GFR156" s="44">
        <v>396.32799999999997</v>
      </c>
      <c r="GFS156" s="44">
        <v>396.32799999999997</v>
      </c>
      <c r="GFT156" s="44">
        <v>396.32799999999997</v>
      </c>
      <c r="GFU156" s="41"/>
      <c r="GFV156" s="42"/>
      <c r="GGB156" s="29" t="s">
        <v>161</v>
      </c>
      <c r="GGC156" s="39" t="str">
        <f t="shared" si="88"/>
        <v>₦m's</v>
      </c>
      <c r="GGE156" s="43"/>
      <c r="GGF156" s="43"/>
      <c r="GGG156" s="43"/>
      <c r="GGH156" s="44">
        <v>396.32799999999997</v>
      </c>
      <c r="GGI156" s="44">
        <v>396.32799999999997</v>
      </c>
      <c r="GGJ156" s="44">
        <v>396.32799999999997</v>
      </c>
      <c r="GGK156" s="41"/>
      <c r="GGL156" s="42"/>
      <c r="GGR156" s="29" t="s">
        <v>161</v>
      </c>
      <c r="GGS156" s="39" t="str">
        <f t="shared" ref="GGS156:GIO156" si="89">currency</f>
        <v>₦m's</v>
      </c>
      <c r="GGU156" s="43"/>
      <c r="GGV156" s="43"/>
      <c r="GGW156" s="43"/>
      <c r="GGX156" s="44">
        <v>396.32799999999997</v>
      </c>
      <c r="GGY156" s="44">
        <v>396.32799999999997</v>
      </c>
      <c r="GGZ156" s="44">
        <v>396.32799999999997</v>
      </c>
      <c r="GHA156" s="41"/>
      <c r="GHB156" s="42"/>
      <c r="GHH156" s="29" t="s">
        <v>161</v>
      </c>
      <c r="GHI156" s="39" t="str">
        <f t="shared" si="89"/>
        <v>₦m's</v>
      </c>
      <c r="GHK156" s="43"/>
      <c r="GHL156" s="43"/>
      <c r="GHM156" s="43"/>
      <c r="GHN156" s="44">
        <v>396.32799999999997</v>
      </c>
      <c r="GHO156" s="44">
        <v>396.32799999999997</v>
      </c>
      <c r="GHP156" s="44">
        <v>396.32799999999997</v>
      </c>
      <c r="GHQ156" s="41"/>
      <c r="GHR156" s="42"/>
      <c r="GHX156" s="29" t="s">
        <v>161</v>
      </c>
      <c r="GHY156" s="39" t="str">
        <f t="shared" si="89"/>
        <v>₦m's</v>
      </c>
      <c r="GIA156" s="43"/>
      <c r="GIB156" s="43"/>
      <c r="GIC156" s="43"/>
      <c r="GID156" s="44">
        <v>396.32799999999997</v>
      </c>
      <c r="GIE156" s="44">
        <v>396.32799999999997</v>
      </c>
      <c r="GIF156" s="44">
        <v>396.32799999999997</v>
      </c>
      <c r="GIG156" s="41"/>
      <c r="GIH156" s="42"/>
      <c r="GIN156" s="29" t="s">
        <v>161</v>
      </c>
      <c r="GIO156" s="39" t="str">
        <f t="shared" si="89"/>
        <v>₦m's</v>
      </c>
      <c r="GIQ156" s="43"/>
      <c r="GIR156" s="43"/>
      <c r="GIS156" s="43"/>
      <c r="GIT156" s="44">
        <v>396.32799999999997</v>
      </c>
      <c r="GIU156" s="44">
        <v>396.32799999999997</v>
      </c>
      <c r="GIV156" s="44">
        <v>396.32799999999997</v>
      </c>
      <c r="GIW156" s="41"/>
      <c r="GIX156" s="42"/>
      <c r="GJD156" s="29" t="s">
        <v>161</v>
      </c>
      <c r="GJE156" s="39" t="str">
        <f t="shared" ref="GJE156:GLA156" si="90">currency</f>
        <v>₦m's</v>
      </c>
      <c r="GJG156" s="43"/>
      <c r="GJH156" s="43"/>
      <c r="GJI156" s="43"/>
      <c r="GJJ156" s="44">
        <v>396.32799999999997</v>
      </c>
      <c r="GJK156" s="44">
        <v>396.32799999999997</v>
      </c>
      <c r="GJL156" s="44">
        <v>396.32799999999997</v>
      </c>
      <c r="GJM156" s="41"/>
      <c r="GJN156" s="42"/>
      <c r="GJT156" s="29" t="s">
        <v>161</v>
      </c>
      <c r="GJU156" s="39" t="str">
        <f t="shared" si="90"/>
        <v>₦m's</v>
      </c>
      <c r="GJW156" s="43"/>
      <c r="GJX156" s="43"/>
      <c r="GJY156" s="43"/>
      <c r="GJZ156" s="44">
        <v>396.32799999999997</v>
      </c>
      <c r="GKA156" s="44">
        <v>396.32799999999997</v>
      </c>
      <c r="GKB156" s="44">
        <v>396.32799999999997</v>
      </c>
      <c r="GKC156" s="41"/>
      <c r="GKD156" s="42"/>
      <c r="GKJ156" s="29" t="s">
        <v>161</v>
      </c>
      <c r="GKK156" s="39" t="str">
        <f t="shared" si="90"/>
        <v>₦m's</v>
      </c>
      <c r="GKM156" s="43"/>
      <c r="GKN156" s="43"/>
      <c r="GKO156" s="43"/>
      <c r="GKP156" s="44">
        <v>396.32799999999997</v>
      </c>
      <c r="GKQ156" s="44">
        <v>396.32799999999997</v>
      </c>
      <c r="GKR156" s="44">
        <v>396.32799999999997</v>
      </c>
      <c r="GKS156" s="41"/>
      <c r="GKT156" s="42"/>
      <c r="GKZ156" s="29" t="s">
        <v>161</v>
      </c>
      <c r="GLA156" s="39" t="str">
        <f t="shared" si="90"/>
        <v>₦m's</v>
      </c>
      <c r="GLC156" s="43"/>
      <c r="GLD156" s="43"/>
      <c r="GLE156" s="43"/>
      <c r="GLF156" s="44">
        <v>396.32799999999997</v>
      </c>
      <c r="GLG156" s="44">
        <v>396.32799999999997</v>
      </c>
      <c r="GLH156" s="44">
        <v>396.32799999999997</v>
      </c>
      <c r="GLI156" s="41"/>
      <c r="GLJ156" s="42"/>
      <c r="GLP156" s="29" t="s">
        <v>161</v>
      </c>
      <c r="GLQ156" s="39" t="str">
        <f t="shared" ref="GLQ156:GNM156" si="91">currency</f>
        <v>₦m's</v>
      </c>
      <c r="GLS156" s="43"/>
      <c r="GLT156" s="43"/>
      <c r="GLU156" s="43"/>
      <c r="GLV156" s="44">
        <v>396.32799999999997</v>
      </c>
      <c r="GLW156" s="44">
        <v>396.32799999999997</v>
      </c>
      <c r="GLX156" s="44">
        <v>396.32799999999997</v>
      </c>
      <c r="GLY156" s="41"/>
      <c r="GLZ156" s="42"/>
      <c r="GMF156" s="29" t="s">
        <v>161</v>
      </c>
      <c r="GMG156" s="39" t="str">
        <f t="shared" si="91"/>
        <v>₦m's</v>
      </c>
      <c r="GMI156" s="43"/>
      <c r="GMJ156" s="43"/>
      <c r="GMK156" s="43"/>
      <c r="GML156" s="44">
        <v>396.32799999999997</v>
      </c>
      <c r="GMM156" s="44">
        <v>396.32799999999997</v>
      </c>
      <c r="GMN156" s="44">
        <v>396.32799999999997</v>
      </c>
      <c r="GMO156" s="41"/>
      <c r="GMP156" s="42"/>
      <c r="GMV156" s="29" t="s">
        <v>161</v>
      </c>
      <c r="GMW156" s="39" t="str">
        <f t="shared" si="91"/>
        <v>₦m's</v>
      </c>
      <c r="GMY156" s="43"/>
      <c r="GMZ156" s="43"/>
      <c r="GNA156" s="43"/>
      <c r="GNB156" s="44">
        <v>396.32799999999997</v>
      </c>
      <c r="GNC156" s="44">
        <v>396.32799999999997</v>
      </c>
      <c r="GND156" s="44">
        <v>396.32799999999997</v>
      </c>
      <c r="GNE156" s="41"/>
      <c r="GNF156" s="42"/>
      <c r="GNL156" s="29" t="s">
        <v>161</v>
      </c>
      <c r="GNM156" s="39" t="str">
        <f t="shared" si="91"/>
        <v>₦m's</v>
      </c>
      <c r="GNO156" s="43"/>
      <c r="GNP156" s="43"/>
      <c r="GNQ156" s="43"/>
      <c r="GNR156" s="44">
        <v>396.32799999999997</v>
      </c>
      <c r="GNS156" s="44">
        <v>396.32799999999997</v>
      </c>
      <c r="GNT156" s="44">
        <v>396.32799999999997</v>
      </c>
      <c r="GNU156" s="41"/>
      <c r="GNV156" s="42"/>
      <c r="GOB156" s="29" t="s">
        <v>161</v>
      </c>
      <c r="GOC156" s="39" t="str">
        <f t="shared" ref="GOC156:GPY156" si="92">currency</f>
        <v>₦m's</v>
      </c>
      <c r="GOE156" s="43"/>
      <c r="GOF156" s="43"/>
      <c r="GOG156" s="43"/>
      <c r="GOH156" s="44">
        <v>396.32799999999997</v>
      </c>
      <c r="GOI156" s="44">
        <v>396.32799999999997</v>
      </c>
      <c r="GOJ156" s="44">
        <v>396.32799999999997</v>
      </c>
      <c r="GOK156" s="41"/>
      <c r="GOL156" s="42"/>
      <c r="GOR156" s="29" t="s">
        <v>161</v>
      </c>
      <c r="GOS156" s="39" t="str">
        <f t="shared" si="92"/>
        <v>₦m's</v>
      </c>
      <c r="GOU156" s="43"/>
      <c r="GOV156" s="43"/>
      <c r="GOW156" s="43"/>
      <c r="GOX156" s="44">
        <v>396.32799999999997</v>
      </c>
      <c r="GOY156" s="44">
        <v>396.32799999999997</v>
      </c>
      <c r="GOZ156" s="44">
        <v>396.32799999999997</v>
      </c>
      <c r="GPA156" s="41"/>
      <c r="GPB156" s="42"/>
      <c r="GPH156" s="29" t="s">
        <v>161</v>
      </c>
      <c r="GPI156" s="39" t="str">
        <f t="shared" si="92"/>
        <v>₦m's</v>
      </c>
      <c r="GPK156" s="43"/>
      <c r="GPL156" s="43"/>
      <c r="GPM156" s="43"/>
      <c r="GPN156" s="44">
        <v>396.32799999999997</v>
      </c>
      <c r="GPO156" s="44">
        <v>396.32799999999997</v>
      </c>
      <c r="GPP156" s="44">
        <v>396.32799999999997</v>
      </c>
      <c r="GPQ156" s="41"/>
      <c r="GPR156" s="42"/>
      <c r="GPX156" s="29" t="s">
        <v>161</v>
      </c>
      <c r="GPY156" s="39" t="str">
        <f t="shared" si="92"/>
        <v>₦m's</v>
      </c>
      <c r="GQA156" s="43"/>
      <c r="GQB156" s="43"/>
      <c r="GQC156" s="43"/>
      <c r="GQD156" s="44">
        <v>396.32799999999997</v>
      </c>
      <c r="GQE156" s="44">
        <v>396.32799999999997</v>
      </c>
      <c r="GQF156" s="44">
        <v>396.32799999999997</v>
      </c>
      <c r="GQG156" s="41"/>
      <c r="GQH156" s="42"/>
      <c r="GQN156" s="29" t="s">
        <v>161</v>
      </c>
      <c r="GQO156" s="39" t="str">
        <f t="shared" ref="GQO156:GSK156" si="93">currency</f>
        <v>₦m's</v>
      </c>
      <c r="GQQ156" s="43"/>
      <c r="GQR156" s="43"/>
      <c r="GQS156" s="43"/>
      <c r="GQT156" s="44">
        <v>396.32799999999997</v>
      </c>
      <c r="GQU156" s="44">
        <v>396.32799999999997</v>
      </c>
      <c r="GQV156" s="44">
        <v>396.32799999999997</v>
      </c>
      <c r="GQW156" s="41"/>
      <c r="GQX156" s="42"/>
      <c r="GRD156" s="29" t="s">
        <v>161</v>
      </c>
      <c r="GRE156" s="39" t="str">
        <f t="shared" si="93"/>
        <v>₦m's</v>
      </c>
      <c r="GRG156" s="43"/>
      <c r="GRH156" s="43"/>
      <c r="GRI156" s="43"/>
      <c r="GRJ156" s="44">
        <v>396.32799999999997</v>
      </c>
      <c r="GRK156" s="44">
        <v>396.32799999999997</v>
      </c>
      <c r="GRL156" s="44">
        <v>396.32799999999997</v>
      </c>
      <c r="GRM156" s="41"/>
      <c r="GRN156" s="42"/>
      <c r="GRT156" s="29" t="s">
        <v>161</v>
      </c>
      <c r="GRU156" s="39" t="str">
        <f t="shared" si="93"/>
        <v>₦m's</v>
      </c>
      <c r="GRW156" s="43"/>
      <c r="GRX156" s="43"/>
      <c r="GRY156" s="43"/>
      <c r="GRZ156" s="44">
        <v>396.32799999999997</v>
      </c>
      <c r="GSA156" s="44">
        <v>396.32799999999997</v>
      </c>
      <c r="GSB156" s="44">
        <v>396.32799999999997</v>
      </c>
      <c r="GSC156" s="41"/>
      <c r="GSD156" s="42"/>
      <c r="GSJ156" s="29" t="s">
        <v>161</v>
      </c>
      <c r="GSK156" s="39" t="str">
        <f t="shared" si="93"/>
        <v>₦m's</v>
      </c>
      <c r="GSM156" s="43"/>
      <c r="GSN156" s="43"/>
      <c r="GSO156" s="43"/>
      <c r="GSP156" s="44">
        <v>396.32799999999997</v>
      </c>
      <c r="GSQ156" s="44">
        <v>396.32799999999997</v>
      </c>
      <c r="GSR156" s="44">
        <v>396.32799999999997</v>
      </c>
      <c r="GSS156" s="41"/>
      <c r="GST156" s="42"/>
      <c r="GSZ156" s="29" t="s">
        <v>161</v>
      </c>
      <c r="GTA156" s="39" t="str">
        <f t="shared" ref="GTA156:GUW156" si="94">currency</f>
        <v>₦m's</v>
      </c>
      <c r="GTC156" s="43"/>
      <c r="GTD156" s="43"/>
      <c r="GTE156" s="43"/>
      <c r="GTF156" s="44">
        <v>396.32799999999997</v>
      </c>
      <c r="GTG156" s="44">
        <v>396.32799999999997</v>
      </c>
      <c r="GTH156" s="44">
        <v>396.32799999999997</v>
      </c>
      <c r="GTI156" s="41"/>
      <c r="GTJ156" s="42"/>
      <c r="GTP156" s="29" t="s">
        <v>161</v>
      </c>
      <c r="GTQ156" s="39" t="str">
        <f t="shared" si="94"/>
        <v>₦m's</v>
      </c>
      <c r="GTS156" s="43"/>
      <c r="GTT156" s="43"/>
      <c r="GTU156" s="43"/>
      <c r="GTV156" s="44">
        <v>396.32799999999997</v>
      </c>
      <c r="GTW156" s="44">
        <v>396.32799999999997</v>
      </c>
      <c r="GTX156" s="44">
        <v>396.32799999999997</v>
      </c>
      <c r="GTY156" s="41"/>
      <c r="GTZ156" s="42"/>
      <c r="GUF156" s="29" t="s">
        <v>161</v>
      </c>
      <c r="GUG156" s="39" t="str">
        <f t="shared" si="94"/>
        <v>₦m's</v>
      </c>
      <c r="GUI156" s="43"/>
      <c r="GUJ156" s="43"/>
      <c r="GUK156" s="43"/>
      <c r="GUL156" s="44">
        <v>396.32799999999997</v>
      </c>
      <c r="GUM156" s="44">
        <v>396.32799999999997</v>
      </c>
      <c r="GUN156" s="44">
        <v>396.32799999999997</v>
      </c>
      <c r="GUO156" s="41"/>
      <c r="GUP156" s="42"/>
      <c r="GUV156" s="29" t="s">
        <v>161</v>
      </c>
      <c r="GUW156" s="39" t="str">
        <f t="shared" si="94"/>
        <v>₦m's</v>
      </c>
      <c r="GUY156" s="43"/>
      <c r="GUZ156" s="43"/>
      <c r="GVA156" s="43"/>
      <c r="GVB156" s="44">
        <v>396.32799999999997</v>
      </c>
      <c r="GVC156" s="44">
        <v>396.32799999999997</v>
      </c>
      <c r="GVD156" s="44">
        <v>396.32799999999997</v>
      </c>
      <c r="GVE156" s="41"/>
      <c r="GVF156" s="42"/>
      <c r="GVL156" s="29" t="s">
        <v>161</v>
      </c>
      <c r="GVM156" s="39" t="str">
        <f t="shared" ref="GVM156:GXI156" si="95">currency</f>
        <v>₦m's</v>
      </c>
      <c r="GVO156" s="43"/>
      <c r="GVP156" s="43"/>
      <c r="GVQ156" s="43"/>
      <c r="GVR156" s="44">
        <v>396.32799999999997</v>
      </c>
      <c r="GVS156" s="44">
        <v>396.32799999999997</v>
      </c>
      <c r="GVT156" s="44">
        <v>396.32799999999997</v>
      </c>
      <c r="GVU156" s="41"/>
      <c r="GVV156" s="42"/>
      <c r="GWB156" s="29" t="s">
        <v>161</v>
      </c>
      <c r="GWC156" s="39" t="str">
        <f t="shared" si="95"/>
        <v>₦m's</v>
      </c>
      <c r="GWE156" s="43"/>
      <c r="GWF156" s="43"/>
      <c r="GWG156" s="43"/>
      <c r="GWH156" s="44">
        <v>396.32799999999997</v>
      </c>
      <c r="GWI156" s="44">
        <v>396.32799999999997</v>
      </c>
      <c r="GWJ156" s="44">
        <v>396.32799999999997</v>
      </c>
      <c r="GWK156" s="41"/>
      <c r="GWL156" s="42"/>
      <c r="GWR156" s="29" t="s">
        <v>161</v>
      </c>
      <c r="GWS156" s="39" t="str">
        <f t="shared" si="95"/>
        <v>₦m's</v>
      </c>
      <c r="GWU156" s="43"/>
      <c r="GWV156" s="43"/>
      <c r="GWW156" s="43"/>
      <c r="GWX156" s="44">
        <v>396.32799999999997</v>
      </c>
      <c r="GWY156" s="44">
        <v>396.32799999999997</v>
      </c>
      <c r="GWZ156" s="44">
        <v>396.32799999999997</v>
      </c>
      <c r="GXA156" s="41"/>
      <c r="GXB156" s="42"/>
      <c r="GXH156" s="29" t="s">
        <v>161</v>
      </c>
      <c r="GXI156" s="39" t="str">
        <f t="shared" si="95"/>
        <v>₦m's</v>
      </c>
      <c r="GXK156" s="43"/>
      <c r="GXL156" s="43"/>
      <c r="GXM156" s="43"/>
      <c r="GXN156" s="44">
        <v>396.32799999999997</v>
      </c>
      <c r="GXO156" s="44">
        <v>396.32799999999997</v>
      </c>
      <c r="GXP156" s="44">
        <v>396.32799999999997</v>
      </c>
      <c r="GXQ156" s="41"/>
      <c r="GXR156" s="42"/>
      <c r="GXX156" s="29" t="s">
        <v>161</v>
      </c>
      <c r="GXY156" s="39" t="str">
        <f t="shared" ref="GXY156:GZU156" si="96">currency</f>
        <v>₦m's</v>
      </c>
      <c r="GYA156" s="43"/>
      <c r="GYB156" s="43"/>
      <c r="GYC156" s="43"/>
      <c r="GYD156" s="44">
        <v>396.32799999999997</v>
      </c>
      <c r="GYE156" s="44">
        <v>396.32799999999997</v>
      </c>
      <c r="GYF156" s="44">
        <v>396.32799999999997</v>
      </c>
      <c r="GYG156" s="41"/>
      <c r="GYH156" s="42"/>
      <c r="GYN156" s="29" t="s">
        <v>161</v>
      </c>
      <c r="GYO156" s="39" t="str">
        <f t="shared" si="96"/>
        <v>₦m's</v>
      </c>
      <c r="GYQ156" s="43"/>
      <c r="GYR156" s="43"/>
      <c r="GYS156" s="43"/>
      <c r="GYT156" s="44">
        <v>396.32799999999997</v>
      </c>
      <c r="GYU156" s="44">
        <v>396.32799999999997</v>
      </c>
      <c r="GYV156" s="44">
        <v>396.32799999999997</v>
      </c>
      <c r="GYW156" s="41"/>
      <c r="GYX156" s="42"/>
      <c r="GZD156" s="29" t="s">
        <v>161</v>
      </c>
      <c r="GZE156" s="39" t="str">
        <f t="shared" si="96"/>
        <v>₦m's</v>
      </c>
      <c r="GZG156" s="43"/>
      <c r="GZH156" s="43"/>
      <c r="GZI156" s="43"/>
      <c r="GZJ156" s="44">
        <v>396.32799999999997</v>
      </c>
      <c r="GZK156" s="44">
        <v>396.32799999999997</v>
      </c>
      <c r="GZL156" s="44">
        <v>396.32799999999997</v>
      </c>
      <c r="GZM156" s="41"/>
      <c r="GZN156" s="42"/>
      <c r="GZT156" s="29" t="s">
        <v>161</v>
      </c>
      <c r="GZU156" s="39" t="str">
        <f t="shared" si="96"/>
        <v>₦m's</v>
      </c>
      <c r="GZW156" s="43"/>
      <c r="GZX156" s="43"/>
      <c r="GZY156" s="43"/>
      <c r="GZZ156" s="44">
        <v>396.32799999999997</v>
      </c>
      <c r="HAA156" s="44">
        <v>396.32799999999997</v>
      </c>
      <c r="HAB156" s="44">
        <v>396.32799999999997</v>
      </c>
      <c r="HAC156" s="41"/>
      <c r="HAD156" s="42"/>
      <c r="HAJ156" s="29" t="s">
        <v>161</v>
      </c>
      <c r="HAK156" s="39" t="str">
        <f t="shared" ref="HAK156:HCG156" si="97">currency</f>
        <v>₦m's</v>
      </c>
      <c r="HAM156" s="43"/>
      <c r="HAN156" s="43"/>
      <c r="HAO156" s="43"/>
      <c r="HAP156" s="44">
        <v>396.32799999999997</v>
      </c>
      <c r="HAQ156" s="44">
        <v>396.32799999999997</v>
      </c>
      <c r="HAR156" s="44">
        <v>396.32799999999997</v>
      </c>
      <c r="HAS156" s="41"/>
      <c r="HAT156" s="42"/>
      <c r="HAZ156" s="29" t="s">
        <v>161</v>
      </c>
      <c r="HBA156" s="39" t="str">
        <f t="shared" si="97"/>
        <v>₦m's</v>
      </c>
      <c r="HBC156" s="43"/>
      <c r="HBD156" s="43"/>
      <c r="HBE156" s="43"/>
      <c r="HBF156" s="44">
        <v>396.32799999999997</v>
      </c>
      <c r="HBG156" s="44">
        <v>396.32799999999997</v>
      </c>
      <c r="HBH156" s="44">
        <v>396.32799999999997</v>
      </c>
      <c r="HBI156" s="41"/>
      <c r="HBJ156" s="42"/>
      <c r="HBP156" s="29" t="s">
        <v>161</v>
      </c>
      <c r="HBQ156" s="39" t="str">
        <f t="shared" si="97"/>
        <v>₦m's</v>
      </c>
      <c r="HBS156" s="43"/>
      <c r="HBT156" s="43"/>
      <c r="HBU156" s="43"/>
      <c r="HBV156" s="44">
        <v>396.32799999999997</v>
      </c>
      <c r="HBW156" s="44">
        <v>396.32799999999997</v>
      </c>
      <c r="HBX156" s="44">
        <v>396.32799999999997</v>
      </c>
      <c r="HBY156" s="41"/>
      <c r="HBZ156" s="42"/>
      <c r="HCF156" s="29" t="s">
        <v>161</v>
      </c>
      <c r="HCG156" s="39" t="str">
        <f t="shared" si="97"/>
        <v>₦m's</v>
      </c>
      <c r="HCI156" s="43"/>
      <c r="HCJ156" s="43"/>
      <c r="HCK156" s="43"/>
      <c r="HCL156" s="44">
        <v>396.32799999999997</v>
      </c>
      <c r="HCM156" s="44">
        <v>396.32799999999997</v>
      </c>
      <c r="HCN156" s="44">
        <v>396.32799999999997</v>
      </c>
      <c r="HCO156" s="41"/>
      <c r="HCP156" s="42"/>
      <c r="HCV156" s="29" t="s">
        <v>161</v>
      </c>
      <c r="HCW156" s="39" t="str">
        <f t="shared" ref="HCW156:HES156" si="98">currency</f>
        <v>₦m's</v>
      </c>
      <c r="HCY156" s="43"/>
      <c r="HCZ156" s="43"/>
      <c r="HDA156" s="43"/>
      <c r="HDB156" s="44">
        <v>396.32799999999997</v>
      </c>
      <c r="HDC156" s="44">
        <v>396.32799999999997</v>
      </c>
      <c r="HDD156" s="44">
        <v>396.32799999999997</v>
      </c>
      <c r="HDE156" s="41"/>
      <c r="HDF156" s="42"/>
      <c r="HDL156" s="29" t="s">
        <v>161</v>
      </c>
      <c r="HDM156" s="39" t="str">
        <f t="shared" si="98"/>
        <v>₦m's</v>
      </c>
      <c r="HDO156" s="43"/>
      <c r="HDP156" s="43"/>
      <c r="HDQ156" s="43"/>
      <c r="HDR156" s="44">
        <v>396.32799999999997</v>
      </c>
      <c r="HDS156" s="44">
        <v>396.32799999999997</v>
      </c>
      <c r="HDT156" s="44">
        <v>396.32799999999997</v>
      </c>
      <c r="HDU156" s="41"/>
      <c r="HDV156" s="42"/>
      <c r="HEB156" s="29" t="s">
        <v>161</v>
      </c>
      <c r="HEC156" s="39" t="str">
        <f t="shared" si="98"/>
        <v>₦m's</v>
      </c>
      <c r="HEE156" s="43"/>
      <c r="HEF156" s="43"/>
      <c r="HEG156" s="43"/>
      <c r="HEH156" s="44">
        <v>396.32799999999997</v>
      </c>
      <c r="HEI156" s="44">
        <v>396.32799999999997</v>
      </c>
      <c r="HEJ156" s="44">
        <v>396.32799999999997</v>
      </c>
      <c r="HEK156" s="41"/>
      <c r="HEL156" s="42"/>
      <c r="HER156" s="29" t="s">
        <v>161</v>
      </c>
      <c r="HES156" s="39" t="str">
        <f t="shared" si="98"/>
        <v>₦m's</v>
      </c>
      <c r="HEU156" s="43"/>
      <c r="HEV156" s="43"/>
      <c r="HEW156" s="43"/>
      <c r="HEX156" s="44">
        <v>396.32799999999997</v>
      </c>
      <c r="HEY156" s="44">
        <v>396.32799999999997</v>
      </c>
      <c r="HEZ156" s="44">
        <v>396.32799999999997</v>
      </c>
      <c r="HFA156" s="41"/>
      <c r="HFB156" s="42"/>
      <c r="HFH156" s="29" t="s">
        <v>161</v>
      </c>
      <c r="HFI156" s="39" t="str">
        <f t="shared" ref="HFI156:HHE156" si="99">currency</f>
        <v>₦m's</v>
      </c>
      <c r="HFK156" s="43"/>
      <c r="HFL156" s="43"/>
      <c r="HFM156" s="43"/>
      <c r="HFN156" s="44">
        <v>396.32799999999997</v>
      </c>
      <c r="HFO156" s="44">
        <v>396.32799999999997</v>
      </c>
      <c r="HFP156" s="44">
        <v>396.32799999999997</v>
      </c>
      <c r="HFQ156" s="41"/>
      <c r="HFR156" s="42"/>
      <c r="HFX156" s="29" t="s">
        <v>161</v>
      </c>
      <c r="HFY156" s="39" t="str">
        <f t="shared" si="99"/>
        <v>₦m's</v>
      </c>
      <c r="HGA156" s="43"/>
      <c r="HGB156" s="43"/>
      <c r="HGC156" s="43"/>
      <c r="HGD156" s="44">
        <v>396.32799999999997</v>
      </c>
      <c r="HGE156" s="44">
        <v>396.32799999999997</v>
      </c>
      <c r="HGF156" s="44">
        <v>396.32799999999997</v>
      </c>
      <c r="HGG156" s="41"/>
      <c r="HGH156" s="42"/>
      <c r="HGN156" s="29" t="s">
        <v>161</v>
      </c>
      <c r="HGO156" s="39" t="str">
        <f t="shared" si="99"/>
        <v>₦m's</v>
      </c>
      <c r="HGQ156" s="43"/>
      <c r="HGR156" s="43"/>
      <c r="HGS156" s="43"/>
      <c r="HGT156" s="44">
        <v>396.32799999999997</v>
      </c>
      <c r="HGU156" s="44">
        <v>396.32799999999997</v>
      </c>
      <c r="HGV156" s="44">
        <v>396.32799999999997</v>
      </c>
      <c r="HGW156" s="41"/>
      <c r="HGX156" s="42"/>
      <c r="HHD156" s="29" t="s">
        <v>161</v>
      </c>
      <c r="HHE156" s="39" t="str">
        <f t="shared" si="99"/>
        <v>₦m's</v>
      </c>
      <c r="HHG156" s="43"/>
      <c r="HHH156" s="43"/>
      <c r="HHI156" s="43"/>
      <c r="HHJ156" s="44">
        <v>396.32799999999997</v>
      </c>
      <c r="HHK156" s="44">
        <v>396.32799999999997</v>
      </c>
      <c r="HHL156" s="44">
        <v>396.32799999999997</v>
      </c>
      <c r="HHM156" s="41"/>
      <c r="HHN156" s="42"/>
      <c r="HHT156" s="29" t="s">
        <v>161</v>
      </c>
      <c r="HHU156" s="39" t="str">
        <f t="shared" ref="HHU156:HJQ156" si="100">currency</f>
        <v>₦m's</v>
      </c>
      <c r="HHW156" s="43"/>
      <c r="HHX156" s="43"/>
      <c r="HHY156" s="43"/>
      <c r="HHZ156" s="44">
        <v>396.32799999999997</v>
      </c>
      <c r="HIA156" s="44">
        <v>396.32799999999997</v>
      </c>
      <c r="HIB156" s="44">
        <v>396.32799999999997</v>
      </c>
      <c r="HIC156" s="41"/>
      <c r="HID156" s="42"/>
      <c r="HIJ156" s="29" t="s">
        <v>161</v>
      </c>
      <c r="HIK156" s="39" t="str">
        <f t="shared" si="100"/>
        <v>₦m's</v>
      </c>
      <c r="HIM156" s="43"/>
      <c r="HIN156" s="43"/>
      <c r="HIO156" s="43"/>
      <c r="HIP156" s="44">
        <v>396.32799999999997</v>
      </c>
      <c r="HIQ156" s="44">
        <v>396.32799999999997</v>
      </c>
      <c r="HIR156" s="44">
        <v>396.32799999999997</v>
      </c>
      <c r="HIS156" s="41"/>
      <c r="HIT156" s="42"/>
      <c r="HIZ156" s="29" t="s">
        <v>161</v>
      </c>
      <c r="HJA156" s="39" t="str">
        <f t="shared" si="100"/>
        <v>₦m's</v>
      </c>
      <c r="HJC156" s="43"/>
      <c r="HJD156" s="43"/>
      <c r="HJE156" s="43"/>
      <c r="HJF156" s="44">
        <v>396.32799999999997</v>
      </c>
      <c r="HJG156" s="44">
        <v>396.32799999999997</v>
      </c>
      <c r="HJH156" s="44">
        <v>396.32799999999997</v>
      </c>
      <c r="HJI156" s="41"/>
      <c r="HJJ156" s="42"/>
      <c r="HJP156" s="29" t="s">
        <v>161</v>
      </c>
      <c r="HJQ156" s="39" t="str">
        <f t="shared" si="100"/>
        <v>₦m's</v>
      </c>
      <c r="HJS156" s="43"/>
      <c r="HJT156" s="43"/>
      <c r="HJU156" s="43"/>
      <c r="HJV156" s="44">
        <v>396.32799999999997</v>
      </c>
      <c r="HJW156" s="44">
        <v>396.32799999999997</v>
      </c>
      <c r="HJX156" s="44">
        <v>396.32799999999997</v>
      </c>
      <c r="HJY156" s="41"/>
      <c r="HJZ156" s="42"/>
      <c r="HKF156" s="29" t="s">
        <v>161</v>
      </c>
      <c r="HKG156" s="39" t="str">
        <f t="shared" ref="HKG156:HMC156" si="101">currency</f>
        <v>₦m's</v>
      </c>
      <c r="HKI156" s="43"/>
      <c r="HKJ156" s="43"/>
      <c r="HKK156" s="43"/>
      <c r="HKL156" s="44">
        <v>396.32799999999997</v>
      </c>
      <c r="HKM156" s="44">
        <v>396.32799999999997</v>
      </c>
      <c r="HKN156" s="44">
        <v>396.32799999999997</v>
      </c>
      <c r="HKO156" s="41"/>
      <c r="HKP156" s="42"/>
      <c r="HKV156" s="29" t="s">
        <v>161</v>
      </c>
      <c r="HKW156" s="39" t="str">
        <f t="shared" si="101"/>
        <v>₦m's</v>
      </c>
      <c r="HKY156" s="43"/>
      <c r="HKZ156" s="43"/>
      <c r="HLA156" s="43"/>
      <c r="HLB156" s="44">
        <v>396.32799999999997</v>
      </c>
      <c r="HLC156" s="44">
        <v>396.32799999999997</v>
      </c>
      <c r="HLD156" s="44">
        <v>396.32799999999997</v>
      </c>
      <c r="HLE156" s="41"/>
      <c r="HLF156" s="42"/>
      <c r="HLL156" s="29" t="s">
        <v>161</v>
      </c>
      <c r="HLM156" s="39" t="str">
        <f t="shared" si="101"/>
        <v>₦m's</v>
      </c>
      <c r="HLO156" s="43"/>
      <c r="HLP156" s="43"/>
      <c r="HLQ156" s="43"/>
      <c r="HLR156" s="44">
        <v>396.32799999999997</v>
      </c>
      <c r="HLS156" s="44">
        <v>396.32799999999997</v>
      </c>
      <c r="HLT156" s="44">
        <v>396.32799999999997</v>
      </c>
      <c r="HLU156" s="41"/>
      <c r="HLV156" s="42"/>
      <c r="HMB156" s="29" t="s">
        <v>161</v>
      </c>
      <c r="HMC156" s="39" t="str">
        <f t="shared" si="101"/>
        <v>₦m's</v>
      </c>
      <c r="HME156" s="43"/>
      <c r="HMF156" s="43"/>
      <c r="HMG156" s="43"/>
      <c r="HMH156" s="44">
        <v>396.32799999999997</v>
      </c>
      <c r="HMI156" s="44">
        <v>396.32799999999997</v>
      </c>
      <c r="HMJ156" s="44">
        <v>396.32799999999997</v>
      </c>
      <c r="HMK156" s="41"/>
      <c r="HML156" s="42"/>
      <c r="HMR156" s="29" t="s">
        <v>161</v>
      </c>
      <c r="HMS156" s="39" t="str">
        <f t="shared" ref="HMS156:HOO156" si="102">currency</f>
        <v>₦m's</v>
      </c>
      <c r="HMU156" s="43"/>
      <c r="HMV156" s="43"/>
      <c r="HMW156" s="43"/>
      <c r="HMX156" s="44">
        <v>396.32799999999997</v>
      </c>
      <c r="HMY156" s="44">
        <v>396.32799999999997</v>
      </c>
      <c r="HMZ156" s="44">
        <v>396.32799999999997</v>
      </c>
      <c r="HNA156" s="41"/>
      <c r="HNB156" s="42"/>
      <c r="HNH156" s="29" t="s">
        <v>161</v>
      </c>
      <c r="HNI156" s="39" t="str">
        <f t="shared" si="102"/>
        <v>₦m's</v>
      </c>
      <c r="HNK156" s="43"/>
      <c r="HNL156" s="43"/>
      <c r="HNM156" s="43"/>
      <c r="HNN156" s="44">
        <v>396.32799999999997</v>
      </c>
      <c r="HNO156" s="44">
        <v>396.32799999999997</v>
      </c>
      <c r="HNP156" s="44">
        <v>396.32799999999997</v>
      </c>
      <c r="HNQ156" s="41"/>
      <c r="HNR156" s="42"/>
      <c r="HNX156" s="29" t="s">
        <v>161</v>
      </c>
      <c r="HNY156" s="39" t="str">
        <f t="shared" si="102"/>
        <v>₦m's</v>
      </c>
      <c r="HOA156" s="43"/>
      <c r="HOB156" s="43"/>
      <c r="HOC156" s="43"/>
      <c r="HOD156" s="44">
        <v>396.32799999999997</v>
      </c>
      <c r="HOE156" s="44">
        <v>396.32799999999997</v>
      </c>
      <c r="HOF156" s="44">
        <v>396.32799999999997</v>
      </c>
      <c r="HOG156" s="41"/>
      <c r="HOH156" s="42"/>
      <c r="HON156" s="29" t="s">
        <v>161</v>
      </c>
      <c r="HOO156" s="39" t="str">
        <f t="shared" si="102"/>
        <v>₦m's</v>
      </c>
      <c r="HOQ156" s="43"/>
      <c r="HOR156" s="43"/>
      <c r="HOS156" s="43"/>
      <c r="HOT156" s="44">
        <v>396.32799999999997</v>
      </c>
      <c r="HOU156" s="44">
        <v>396.32799999999997</v>
      </c>
      <c r="HOV156" s="44">
        <v>396.32799999999997</v>
      </c>
      <c r="HOW156" s="41"/>
      <c r="HOX156" s="42"/>
      <c r="HPD156" s="29" t="s">
        <v>161</v>
      </c>
      <c r="HPE156" s="39" t="str">
        <f t="shared" ref="HPE156:HRA156" si="103">currency</f>
        <v>₦m's</v>
      </c>
      <c r="HPG156" s="43"/>
      <c r="HPH156" s="43"/>
      <c r="HPI156" s="43"/>
      <c r="HPJ156" s="44">
        <v>396.32799999999997</v>
      </c>
      <c r="HPK156" s="44">
        <v>396.32799999999997</v>
      </c>
      <c r="HPL156" s="44">
        <v>396.32799999999997</v>
      </c>
      <c r="HPM156" s="41"/>
      <c r="HPN156" s="42"/>
      <c r="HPT156" s="29" t="s">
        <v>161</v>
      </c>
      <c r="HPU156" s="39" t="str">
        <f t="shared" si="103"/>
        <v>₦m's</v>
      </c>
      <c r="HPW156" s="43"/>
      <c r="HPX156" s="43"/>
      <c r="HPY156" s="43"/>
      <c r="HPZ156" s="44">
        <v>396.32799999999997</v>
      </c>
      <c r="HQA156" s="44">
        <v>396.32799999999997</v>
      </c>
      <c r="HQB156" s="44">
        <v>396.32799999999997</v>
      </c>
      <c r="HQC156" s="41"/>
      <c r="HQD156" s="42"/>
      <c r="HQJ156" s="29" t="s">
        <v>161</v>
      </c>
      <c r="HQK156" s="39" t="str">
        <f t="shared" si="103"/>
        <v>₦m's</v>
      </c>
      <c r="HQM156" s="43"/>
      <c r="HQN156" s="43"/>
      <c r="HQO156" s="43"/>
      <c r="HQP156" s="44">
        <v>396.32799999999997</v>
      </c>
      <c r="HQQ156" s="44">
        <v>396.32799999999997</v>
      </c>
      <c r="HQR156" s="44">
        <v>396.32799999999997</v>
      </c>
      <c r="HQS156" s="41"/>
      <c r="HQT156" s="42"/>
      <c r="HQZ156" s="29" t="s">
        <v>161</v>
      </c>
      <c r="HRA156" s="39" t="str">
        <f t="shared" si="103"/>
        <v>₦m's</v>
      </c>
      <c r="HRC156" s="43"/>
      <c r="HRD156" s="43"/>
      <c r="HRE156" s="43"/>
      <c r="HRF156" s="44">
        <v>396.32799999999997</v>
      </c>
      <c r="HRG156" s="44">
        <v>396.32799999999997</v>
      </c>
      <c r="HRH156" s="44">
        <v>396.32799999999997</v>
      </c>
      <c r="HRI156" s="41"/>
      <c r="HRJ156" s="42"/>
      <c r="HRP156" s="29" t="s">
        <v>161</v>
      </c>
      <c r="HRQ156" s="39" t="str">
        <f t="shared" ref="HRQ156:HTM156" si="104">currency</f>
        <v>₦m's</v>
      </c>
      <c r="HRS156" s="43"/>
      <c r="HRT156" s="43"/>
      <c r="HRU156" s="43"/>
      <c r="HRV156" s="44">
        <v>396.32799999999997</v>
      </c>
      <c r="HRW156" s="44">
        <v>396.32799999999997</v>
      </c>
      <c r="HRX156" s="44">
        <v>396.32799999999997</v>
      </c>
      <c r="HRY156" s="41"/>
      <c r="HRZ156" s="42"/>
      <c r="HSF156" s="29" t="s">
        <v>161</v>
      </c>
      <c r="HSG156" s="39" t="str">
        <f t="shared" si="104"/>
        <v>₦m's</v>
      </c>
      <c r="HSI156" s="43"/>
      <c r="HSJ156" s="43"/>
      <c r="HSK156" s="43"/>
      <c r="HSL156" s="44">
        <v>396.32799999999997</v>
      </c>
      <c r="HSM156" s="44">
        <v>396.32799999999997</v>
      </c>
      <c r="HSN156" s="44">
        <v>396.32799999999997</v>
      </c>
      <c r="HSO156" s="41"/>
      <c r="HSP156" s="42"/>
      <c r="HSV156" s="29" t="s">
        <v>161</v>
      </c>
      <c r="HSW156" s="39" t="str">
        <f t="shared" si="104"/>
        <v>₦m's</v>
      </c>
      <c r="HSY156" s="43"/>
      <c r="HSZ156" s="43"/>
      <c r="HTA156" s="43"/>
      <c r="HTB156" s="44">
        <v>396.32799999999997</v>
      </c>
      <c r="HTC156" s="44">
        <v>396.32799999999997</v>
      </c>
      <c r="HTD156" s="44">
        <v>396.32799999999997</v>
      </c>
      <c r="HTE156" s="41"/>
      <c r="HTF156" s="42"/>
      <c r="HTL156" s="29" t="s">
        <v>161</v>
      </c>
      <c r="HTM156" s="39" t="str">
        <f t="shared" si="104"/>
        <v>₦m's</v>
      </c>
      <c r="HTO156" s="43"/>
      <c r="HTP156" s="43"/>
      <c r="HTQ156" s="43"/>
      <c r="HTR156" s="44">
        <v>396.32799999999997</v>
      </c>
      <c r="HTS156" s="44">
        <v>396.32799999999997</v>
      </c>
      <c r="HTT156" s="44">
        <v>396.32799999999997</v>
      </c>
      <c r="HTU156" s="41"/>
      <c r="HTV156" s="42"/>
      <c r="HUB156" s="29" t="s">
        <v>161</v>
      </c>
      <c r="HUC156" s="39" t="str">
        <f t="shared" ref="HUC156:HVY156" si="105">currency</f>
        <v>₦m's</v>
      </c>
      <c r="HUE156" s="43"/>
      <c r="HUF156" s="43"/>
      <c r="HUG156" s="43"/>
      <c r="HUH156" s="44">
        <v>396.32799999999997</v>
      </c>
      <c r="HUI156" s="44">
        <v>396.32799999999997</v>
      </c>
      <c r="HUJ156" s="44">
        <v>396.32799999999997</v>
      </c>
      <c r="HUK156" s="41"/>
      <c r="HUL156" s="42"/>
      <c r="HUR156" s="29" t="s">
        <v>161</v>
      </c>
      <c r="HUS156" s="39" t="str">
        <f t="shared" si="105"/>
        <v>₦m's</v>
      </c>
      <c r="HUU156" s="43"/>
      <c r="HUV156" s="43"/>
      <c r="HUW156" s="43"/>
      <c r="HUX156" s="44">
        <v>396.32799999999997</v>
      </c>
      <c r="HUY156" s="44">
        <v>396.32799999999997</v>
      </c>
      <c r="HUZ156" s="44">
        <v>396.32799999999997</v>
      </c>
      <c r="HVA156" s="41"/>
      <c r="HVB156" s="42"/>
      <c r="HVH156" s="29" t="s">
        <v>161</v>
      </c>
      <c r="HVI156" s="39" t="str">
        <f t="shared" si="105"/>
        <v>₦m's</v>
      </c>
      <c r="HVK156" s="43"/>
      <c r="HVL156" s="43"/>
      <c r="HVM156" s="43"/>
      <c r="HVN156" s="44">
        <v>396.32799999999997</v>
      </c>
      <c r="HVO156" s="44">
        <v>396.32799999999997</v>
      </c>
      <c r="HVP156" s="44">
        <v>396.32799999999997</v>
      </c>
      <c r="HVQ156" s="41"/>
      <c r="HVR156" s="42"/>
      <c r="HVX156" s="29" t="s">
        <v>161</v>
      </c>
      <c r="HVY156" s="39" t="str">
        <f t="shared" si="105"/>
        <v>₦m's</v>
      </c>
      <c r="HWA156" s="43"/>
      <c r="HWB156" s="43"/>
      <c r="HWC156" s="43"/>
      <c r="HWD156" s="44">
        <v>396.32799999999997</v>
      </c>
      <c r="HWE156" s="44">
        <v>396.32799999999997</v>
      </c>
      <c r="HWF156" s="44">
        <v>396.32799999999997</v>
      </c>
      <c r="HWG156" s="41"/>
      <c r="HWH156" s="42"/>
      <c r="HWN156" s="29" t="s">
        <v>161</v>
      </c>
      <c r="HWO156" s="39" t="str">
        <f t="shared" ref="HWO156:HYK156" si="106">currency</f>
        <v>₦m's</v>
      </c>
      <c r="HWQ156" s="43"/>
      <c r="HWR156" s="43"/>
      <c r="HWS156" s="43"/>
      <c r="HWT156" s="44">
        <v>396.32799999999997</v>
      </c>
      <c r="HWU156" s="44">
        <v>396.32799999999997</v>
      </c>
      <c r="HWV156" s="44">
        <v>396.32799999999997</v>
      </c>
      <c r="HWW156" s="41"/>
      <c r="HWX156" s="42"/>
      <c r="HXD156" s="29" t="s">
        <v>161</v>
      </c>
      <c r="HXE156" s="39" t="str">
        <f t="shared" si="106"/>
        <v>₦m's</v>
      </c>
      <c r="HXG156" s="43"/>
      <c r="HXH156" s="43"/>
      <c r="HXI156" s="43"/>
      <c r="HXJ156" s="44">
        <v>396.32799999999997</v>
      </c>
      <c r="HXK156" s="44">
        <v>396.32799999999997</v>
      </c>
      <c r="HXL156" s="44">
        <v>396.32799999999997</v>
      </c>
      <c r="HXM156" s="41"/>
      <c r="HXN156" s="42"/>
      <c r="HXT156" s="29" t="s">
        <v>161</v>
      </c>
      <c r="HXU156" s="39" t="str">
        <f t="shared" si="106"/>
        <v>₦m's</v>
      </c>
      <c r="HXW156" s="43"/>
      <c r="HXX156" s="43"/>
      <c r="HXY156" s="43"/>
      <c r="HXZ156" s="44">
        <v>396.32799999999997</v>
      </c>
      <c r="HYA156" s="44">
        <v>396.32799999999997</v>
      </c>
      <c r="HYB156" s="44">
        <v>396.32799999999997</v>
      </c>
      <c r="HYC156" s="41"/>
      <c r="HYD156" s="42"/>
      <c r="HYJ156" s="29" t="s">
        <v>161</v>
      </c>
      <c r="HYK156" s="39" t="str">
        <f t="shared" si="106"/>
        <v>₦m's</v>
      </c>
      <c r="HYM156" s="43"/>
      <c r="HYN156" s="43"/>
      <c r="HYO156" s="43"/>
      <c r="HYP156" s="44">
        <v>396.32799999999997</v>
      </c>
      <c r="HYQ156" s="44">
        <v>396.32799999999997</v>
      </c>
      <c r="HYR156" s="44">
        <v>396.32799999999997</v>
      </c>
      <c r="HYS156" s="41"/>
      <c r="HYT156" s="42"/>
      <c r="HYZ156" s="29" t="s">
        <v>161</v>
      </c>
      <c r="HZA156" s="39" t="str">
        <f t="shared" ref="HZA156:IAW156" si="107">currency</f>
        <v>₦m's</v>
      </c>
      <c r="HZC156" s="43"/>
      <c r="HZD156" s="43"/>
      <c r="HZE156" s="43"/>
      <c r="HZF156" s="44">
        <v>396.32799999999997</v>
      </c>
      <c r="HZG156" s="44">
        <v>396.32799999999997</v>
      </c>
      <c r="HZH156" s="44">
        <v>396.32799999999997</v>
      </c>
      <c r="HZI156" s="41"/>
      <c r="HZJ156" s="42"/>
      <c r="HZP156" s="29" t="s">
        <v>161</v>
      </c>
      <c r="HZQ156" s="39" t="str">
        <f t="shared" si="107"/>
        <v>₦m's</v>
      </c>
      <c r="HZS156" s="43"/>
      <c r="HZT156" s="43"/>
      <c r="HZU156" s="43"/>
      <c r="HZV156" s="44">
        <v>396.32799999999997</v>
      </c>
      <c r="HZW156" s="44">
        <v>396.32799999999997</v>
      </c>
      <c r="HZX156" s="44">
        <v>396.32799999999997</v>
      </c>
      <c r="HZY156" s="41"/>
      <c r="HZZ156" s="42"/>
      <c r="IAF156" s="29" t="s">
        <v>161</v>
      </c>
      <c r="IAG156" s="39" t="str">
        <f t="shared" si="107"/>
        <v>₦m's</v>
      </c>
      <c r="IAI156" s="43"/>
      <c r="IAJ156" s="43"/>
      <c r="IAK156" s="43"/>
      <c r="IAL156" s="44">
        <v>396.32799999999997</v>
      </c>
      <c r="IAM156" s="44">
        <v>396.32799999999997</v>
      </c>
      <c r="IAN156" s="44">
        <v>396.32799999999997</v>
      </c>
      <c r="IAO156" s="41"/>
      <c r="IAP156" s="42"/>
      <c r="IAV156" s="29" t="s">
        <v>161</v>
      </c>
      <c r="IAW156" s="39" t="str">
        <f t="shared" si="107"/>
        <v>₦m's</v>
      </c>
      <c r="IAY156" s="43"/>
      <c r="IAZ156" s="43"/>
      <c r="IBA156" s="43"/>
      <c r="IBB156" s="44">
        <v>396.32799999999997</v>
      </c>
      <c r="IBC156" s="44">
        <v>396.32799999999997</v>
      </c>
      <c r="IBD156" s="44">
        <v>396.32799999999997</v>
      </c>
      <c r="IBE156" s="41"/>
      <c r="IBF156" s="42"/>
      <c r="IBL156" s="29" t="s">
        <v>161</v>
      </c>
      <c r="IBM156" s="39" t="str">
        <f t="shared" ref="IBM156:IDI156" si="108">currency</f>
        <v>₦m's</v>
      </c>
      <c r="IBO156" s="43"/>
      <c r="IBP156" s="43"/>
      <c r="IBQ156" s="43"/>
      <c r="IBR156" s="44">
        <v>396.32799999999997</v>
      </c>
      <c r="IBS156" s="44">
        <v>396.32799999999997</v>
      </c>
      <c r="IBT156" s="44">
        <v>396.32799999999997</v>
      </c>
      <c r="IBU156" s="41"/>
      <c r="IBV156" s="42"/>
      <c r="ICB156" s="29" t="s">
        <v>161</v>
      </c>
      <c r="ICC156" s="39" t="str">
        <f t="shared" si="108"/>
        <v>₦m's</v>
      </c>
      <c r="ICE156" s="43"/>
      <c r="ICF156" s="43"/>
      <c r="ICG156" s="43"/>
      <c r="ICH156" s="44">
        <v>396.32799999999997</v>
      </c>
      <c r="ICI156" s="44">
        <v>396.32799999999997</v>
      </c>
      <c r="ICJ156" s="44">
        <v>396.32799999999997</v>
      </c>
      <c r="ICK156" s="41"/>
      <c r="ICL156" s="42"/>
      <c r="ICR156" s="29" t="s">
        <v>161</v>
      </c>
      <c r="ICS156" s="39" t="str">
        <f t="shared" si="108"/>
        <v>₦m's</v>
      </c>
      <c r="ICU156" s="43"/>
      <c r="ICV156" s="43"/>
      <c r="ICW156" s="43"/>
      <c r="ICX156" s="44">
        <v>396.32799999999997</v>
      </c>
      <c r="ICY156" s="44">
        <v>396.32799999999997</v>
      </c>
      <c r="ICZ156" s="44">
        <v>396.32799999999997</v>
      </c>
      <c r="IDA156" s="41"/>
      <c r="IDB156" s="42"/>
      <c r="IDH156" s="29" t="s">
        <v>161</v>
      </c>
      <c r="IDI156" s="39" t="str">
        <f t="shared" si="108"/>
        <v>₦m's</v>
      </c>
      <c r="IDK156" s="43"/>
      <c r="IDL156" s="43"/>
      <c r="IDM156" s="43"/>
      <c r="IDN156" s="44">
        <v>396.32799999999997</v>
      </c>
      <c r="IDO156" s="44">
        <v>396.32799999999997</v>
      </c>
      <c r="IDP156" s="44">
        <v>396.32799999999997</v>
      </c>
      <c r="IDQ156" s="41"/>
      <c r="IDR156" s="42"/>
      <c r="IDX156" s="29" t="s">
        <v>161</v>
      </c>
      <c r="IDY156" s="39" t="str">
        <f t="shared" ref="IDY156:IFU156" si="109">currency</f>
        <v>₦m's</v>
      </c>
      <c r="IEA156" s="43"/>
      <c r="IEB156" s="43"/>
      <c r="IEC156" s="43"/>
      <c r="IED156" s="44">
        <v>396.32799999999997</v>
      </c>
      <c r="IEE156" s="44">
        <v>396.32799999999997</v>
      </c>
      <c r="IEF156" s="44">
        <v>396.32799999999997</v>
      </c>
      <c r="IEG156" s="41"/>
      <c r="IEH156" s="42"/>
      <c r="IEN156" s="29" t="s">
        <v>161</v>
      </c>
      <c r="IEO156" s="39" t="str">
        <f t="shared" si="109"/>
        <v>₦m's</v>
      </c>
      <c r="IEQ156" s="43"/>
      <c r="IER156" s="43"/>
      <c r="IES156" s="43"/>
      <c r="IET156" s="44">
        <v>396.32799999999997</v>
      </c>
      <c r="IEU156" s="44">
        <v>396.32799999999997</v>
      </c>
      <c r="IEV156" s="44">
        <v>396.32799999999997</v>
      </c>
      <c r="IEW156" s="41"/>
      <c r="IEX156" s="42"/>
      <c r="IFD156" s="29" t="s">
        <v>161</v>
      </c>
      <c r="IFE156" s="39" t="str">
        <f t="shared" si="109"/>
        <v>₦m's</v>
      </c>
      <c r="IFG156" s="43"/>
      <c r="IFH156" s="43"/>
      <c r="IFI156" s="43"/>
      <c r="IFJ156" s="44">
        <v>396.32799999999997</v>
      </c>
      <c r="IFK156" s="44">
        <v>396.32799999999997</v>
      </c>
      <c r="IFL156" s="44">
        <v>396.32799999999997</v>
      </c>
      <c r="IFM156" s="41"/>
      <c r="IFN156" s="42"/>
      <c r="IFT156" s="29" t="s">
        <v>161</v>
      </c>
      <c r="IFU156" s="39" t="str">
        <f t="shared" si="109"/>
        <v>₦m's</v>
      </c>
      <c r="IFW156" s="43"/>
      <c r="IFX156" s="43"/>
      <c r="IFY156" s="43"/>
      <c r="IFZ156" s="44">
        <v>396.32799999999997</v>
      </c>
      <c r="IGA156" s="44">
        <v>396.32799999999997</v>
      </c>
      <c r="IGB156" s="44">
        <v>396.32799999999997</v>
      </c>
      <c r="IGC156" s="41"/>
      <c r="IGD156" s="42"/>
      <c r="IGJ156" s="29" t="s">
        <v>161</v>
      </c>
      <c r="IGK156" s="39" t="str">
        <f t="shared" ref="IGK156:IIG156" si="110">currency</f>
        <v>₦m's</v>
      </c>
      <c r="IGM156" s="43"/>
      <c r="IGN156" s="43"/>
      <c r="IGO156" s="43"/>
      <c r="IGP156" s="44">
        <v>396.32799999999997</v>
      </c>
      <c r="IGQ156" s="44">
        <v>396.32799999999997</v>
      </c>
      <c r="IGR156" s="44">
        <v>396.32799999999997</v>
      </c>
      <c r="IGS156" s="41"/>
      <c r="IGT156" s="42"/>
      <c r="IGZ156" s="29" t="s">
        <v>161</v>
      </c>
      <c r="IHA156" s="39" t="str">
        <f t="shared" si="110"/>
        <v>₦m's</v>
      </c>
      <c r="IHC156" s="43"/>
      <c r="IHD156" s="43"/>
      <c r="IHE156" s="43"/>
      <c r="IHF156" s="44">
        <v>396.32799999999997</v>
      </c>
      <c r="IHG156" s="44">
        <v>396.32799999999997</v>
      </c>
      <c r="IHH156" s="44">
        <v>396.32799999999997</v>
      </c>
      <c r="IHI156" s="41"/>
      <c r="IHJ156" s="42"/>
      <c r="IHP156" s="29" t="s">
        <v>161</v>
      </c>
      <c r="IHQ156" s="39" t="str">
        <f t="shared" si="110"/>
        <v>₦m's</v>
      </c>
      <c r="IHS156" s="43"/>
      <c r="IHT156" s="43"/>
      <c r="IHU156" s="43"/>
      <c r="IHV156" s="44">
        <v>396.32799999999997</v>
      </c>
      <c r="IHW156" s="44">
        <v>396.32799999999997</v>
      </c>
      <c r="IHX156" s="44">
        <v>396.32799999999997</v>
      </c>
      <c r="IHY156" s="41"/>
      <c r="IHZ156" s="42"/>
      <c r="IIF156" s="29" t="s">
        <v>161</v>
      </c>
      <c r="IIG156" s="39" t="str">
        <f t="shared" si="110"/>
        <v>₦m's</v>
      </c>
      <c r="III156" s="43"/>
      <c r="IIJ156" s="43"/>
      <c r="IIK156" s="43"/>
      <c r="IIL156" s="44">
        <v>396.32799999999997</v>
      </c>
      <c r="IIM156" s="44">
        <v>396.32799999999997</v>
      </c>
      <c r="IIN156" s="44">
        <v>396.32799999999997</v>
      </c>
      <c r="IIO156" s="41"/>
      <c r="IIP156" s="42"/>
      <c r="IIV156" s="29" t="s">
        <v>161</v>
      </c>
      <c r="IIW156" s="39" t="str">
        <f t="shared" ref="IIW156:IKS156" si="111">currency</f>
        <v>₦m's</v>
      </c>
      <c r="IIY156" s="43"/>
      <c r="IIZ156" s="43"/>
      <c r="IJA156" s="43"/>
      <c r="IJB156" s="44">
        <v>396.32799999999997</v>
      </c>
      <c r="IJC156" s="44">
        <v>396.32799999999997</v>
      </c>
      <c r="IJD156" s="44">
        <v>396.32799999999997</v>
      </c>
      <c r="IJE156" s="41"/>
      <c r="IJF156" s="42"/>
      <c r="IJL156" s="29" t="s">
        <v>161</v>
      </c>
      <c r="IJM156" s="39" t="str">
        <f t="shared" si="111"/>
        <v>₦m's</v>
      </c>
      <c r="IJO156" s="43"/>
      <c r="IJP156" s="43"/>
      <c r="IJQ156" s="43"/>
      <c r="IJR156" s="44">
        <v>396.32799999999997</v>
      </c>
      <c r="IJS156" s="44">
        <v>396.32799999999997</v>
      </c>
      <c r="IJT156" s="44">
        <v>396.32799999999997</v>
      </c>
      <c r="IJU156" s="41"/>
      <c r="IJV156" s="42"/>
      <c r="IKB156" s="29" t="s">
        <v>161</v>
      </c>
      <c r="IKC156" s="39" t="str">
        <f t="shared" si="111"/>
        <v>₦m's</v>
      </c>
      <c r="IKE156" s="43"/>
      <c r="IKF156" s="43"/>
      <c r="IKG156" s="43"/>
      <c r="IKH156" s="44">
        <v>396.32799999999997</v>
      </c>
      <c r="IKI156" s="44">
        <v>396.32799999999997</v>
      </c>
      <c r="IKJ156" s="44">
        <v>396.32799999999997</v>
      </c>
      <c r="IKK156" s="41"/>
      <c r="IKL156" s="42"/>
      <c r="IKR156" s="29" t="s">
        <v>161</v>
      </c>
      <c r="IKS156" s="39" t="str">
        <f t="shared" si="111"/>
        <v>₦m's</v>
      </c>
      <c r="IKU156" s="43"/>
      <c r="IKV156" s="43"/>
      <c r="IKW156" s="43"/>
      <c r="IKX156" s="44">
        <v>396.32799999999997</v>
      </c>
      <c r="IKY156" s="44">
        <v>396.32799999999997</v>
      </c>
      <c r="IKZ156" s="44">
        <v>396.32799999999997</v>
      </c>
      <c r="ILA156" s="41"/>
      <c r="ILB156" s="42"/>
      <c r="ILH156" s="29" t="s">
        <v>161</v>
      </c>
      <c r="ILI156" s="39" t="str">
        <f t="shared" ref="ILI156:INE156" si="112">currency</f>
        <v>₦m's</v>
      </c>
      <c r="ILK156" s="43"/>
      <c r="ILL156" s="43"/>
      <c r="ILM156" s="43"/>
      <c r="ILN156" s="44">
        <v>396.32799999999997</v>
      </c>
      <c r="ILO156" s="44">
        <v>396.32799999999997</v>
      </c>
      <c r="ILP156" s="44">
        <v>396.32799999999997</v>
      </c>
      <c r="ILQ156" s="41"/>
      <c r="ILR156" s="42"/>
      <c r="ILX156" s="29" t="s">
        <v>161</v>
      </c>
      <c r="ILY156" s="39" t="str">
        <f t="shared" si="112"/>
        <v>₦m's</v>
      </c>
      <c r="IMA156" s="43"/>
      <c r="IMB156" s="43"/>
      <c r="IMC156" s="43"/>
      <c r="IMD156" s="44">
        <v>396.32799999999997</v>
      </c>
      <c r="IME156" s="44">
        <v>396.32799999999997</v>
      </c>
      <c r="IMF156" s="44">
        <v>396.32799999999997</v>
      </c>
      <c r="IMG156" s="41"/>
      <c r="IMH156" s="42"/>
      <c r="IMN156" s="29" t="s">
        <v>161</v>
      </c>
      <c r="IMO156" s="39" t="str">
        <f t="shared" si="112"/>
        <v>₦m's</v>
      </c>
      <c r="IMQ156" s="43"/>
      <c r="IMR156" s="43"/>
      <c r="IMS156" s="43"/>
      <c r="IMT156" s="44">
        <v>396.32799999999997</v>
      </c>
      <c r="IMU156" s="44">
        <v>396.32799999999997</v>
      </c>
      <c r="IMV156" s="44">
        <v>396.32799999999997</v>
      </c>
      <c r="IMW156" s="41"/>
      <c r="IMX156" s="42"/>
      <c r="IND156" s="29" t="s">
        <v>161</v>
      </c>
      <c r="INE156" s="39" t="str">
        <f t="shared" si="112"/>
        <v>₦m's</v>
      </c>
      <c r="ING156" s="43"/>
      <c r="INH156" s="43"/>
      <c r="INI156" s="43"/>
      <c r="INJ156" s="44">
        <v>396.32799999999997</v>
      </c>
      <c r="INK156" s="44">
        <v>396.32799999999997</v>
      </c>
      <c r="INL156" s="44">
        <v>396.32799999999997</v>
      </c>
      <c r="INM156" s="41"/>
      <c r="INN156" s="42"/>
      <c r="INT156" s="29" t="s">
        <v>161</v>
      </c>
      <c r="INU156" s="39" t="str">
        <f t="shared" ref="INU156:IPQ156" si="113">currency</f>
        <v>₦m's</v>
      </c>
      <c r="INW156" s="43"/>
      <c r="INX156" s="43"/>
      <c r="INY156" s="43"/>
      <c r="INZ156" s="44">
        <v>396.32799999999997</v>
      </c>
      <c r="IOA156" s="44">
        <v>396.32799999999997</v>
      </c>
      <c r="IOB156" s="44">
        <v>396.32799999999997</v>
      </c>
      <c r="IOC156" s="41"/>
      <c r="IOD156" s="42"/>
      <c r="IOJ156" s="29" t="s">
        <v>161</v>
      </c>
      <c r="IOK156" s="39" t="str">
        <f t="shared" si="113"/>
        <v>₦m's</v>
      </c>
      <c r="IOM156" s="43"/>
      <c r="ION156" s="43"/>
      <c r="IOO156" s="43"/>
      <c r="IOP156" s="44">
        <v>396.32799999999997</v>
      </c>
      <c r="IOQ156" s="44">
        <v>396.32799999999997</v>
      </c>
      <c r="IOR156" s="44">
        <v>396.32799999999997</v>
      </c>
      <c r="IOS156" s="41"/>
      <c r="IOT156" s="42"/>
      <c r="IOZ156" s="29" t="s">
        <v>161</v>
      </c>
      <c r="IPA156" s="39" t="str">
        <f t="shared" si="113"/>
        <v>₦m's</v>
      </c>
      <c r="IPC156" s="43"/>
      <c r="IPD156" s="43"/>
      <c r="IPE156" s="43"/>
      <c r="IPF156" s="44">
        <v>396.32799999999997</v>
      </c>
      <c r="IPG156" s="44">
        <v>396.32799999999997</v>
      </c>
      <c r="IPH156" s="44">
        <v>396.32799999999997</v>
      </c>
      <c r="IPI156" s="41"/>
      <c r="IPJ156" s="42"/>
      <c r="IPP156" s="29" t="s">
        <v>161</v>
      </c>
      <c r="IPQ156" s="39" t="str">
        <f t="shared" si="113"/>
        <v>₦m's</v>
      </c>
      <c r="IPS156" s="43"/>
      <c r="IPT156" s="43"/>
      <c r="IPU156" s="43"/>
      <c r="IPV156" s="44">
        <v>396.32799999999997</v>
      </c>
      <c r="IPW156" s="44">
        <v>396.32799999999997</v>
      </c>
      <c r="IPX156" s="44">
        <v>396.32799999999997</v>
      </c>
      <c r="IPY156" s="41"/>
      <c r="IPZ156" s="42"/>
      <c r="IQF156" s="29" t="s">
        <v>161</v>
      </c>
      <c r="IQG156" s="39" t="str">
        <f t="shared" ref="IQG156:ISC156" si="114">currency</f>
        <v>₦m's</v>
      </c>
      <c r="IQI156" s="43"/>
      <c r="IQJ156" s="43"/>
      <c r="IQK156" s="43"/>
      <c r="IQL156" s="44">
        <v>396.32799999999997</v>
      </c>
      <c r="IQM156" s="44">
        <v>396.32799999999997</v>
      </c>
      <c r="IQN156" s="44">
        <v>396.32799999999997</v>
      </c>
      <c r="IQO156" s="41"/>
      <c r="IQP156" s="42"/>
      <c r="IQV156" s="29" t="s">
        <v>161</v>
      </c>
      <c r="IQW156" s="39" t="str">
        <f t="shared" si="114"/>
        <v>₦m's</v>
      </c>
      <c r="IQY156" s="43"/>
      <c r="IQZ156" s="43"/>
      <c r="IRA156" s="43"/>
      <c r="IRB156" s="44">
        <v>396.32799999999997</v>
      </c>
      <c r="IRC156" s="44">
        <v>396.32799999999997</v>
      </c>
      <c r="IRD156" s="44">
        <v>396.32799999999997</v>
      </c>
      <c r="IRE156" s="41"/>
      <c r="IRF156" s="42"/>
      <c r="IRL156" s="29" t="s">
        <v>161</v>
      </c>
      <c r="IRM156" s="39" t="str">
        <f t="shared" si="114"/>
        <v>₦m's</v>
      </c>
      <c r="IRO156" s="43"/>
      <c r="IRP156" s="43"/>
      <c r="IRQ156" s="43"/>
      <c r="IRR156" s="44">
        <v>396.32799999999997</v>
      </c>
      <c r="IRS156" s="44">
        <v>396.32799999999997</v>
      </c>
      <c r="IRT156" s="44">
        <v>396.32799999999997</v>
      </c>
      <c r="IRU156" s="41"/>
      <c r="IRV156" s="42"/>
      <c r="ISB156" s="29" t="s">
        <v>161</v>
      </c>
      <c r="ISC156" s="39" t="str">
        <f t="shared" si="114"/>
        <v>₦m's</v>
      </c>
      <c r="ISE156" s="43"/>
      <c r="ISF156" s="43"/>
      <c r="ISG156" s="43"/>
      <c r="ISH156" s="44">
        <v>396.32799999999997</v>
      </c>
      <c r="ISI156" s="44">
        <v>396.32799999999997</v>
      </c>
      <c r="ISJ156" s="44">
        <v>396.32799999999997</v>
      </c>
      <c r="ISK156" s="41"/>
      <c r="ISL156" s="42"/>
      <c r="ISR156" s="29" t="s">
        <v>161</v>
      </c>
      <c r="ISS156" s="39" t="str">
        <f t="shared" ref="ISS156:IUO156" si="115">currency</f>
        <v>₦m's</v>
      </c>
      <c r="ISU156" s="43"/>
      <c r="ISV156" s="43"/>
      <c r="ISW156" s="43"/>
      <c r="ISX156" s="44">
        <v>396.32799999999997</v>
      </c>
      <c r="ISY156" s="44">
        <v>396.32799999999997</v>
      </c>
      <c r="ISZ156" s="44">
        <v>396.32799999999997</v>
      </c>
      <c r="ITA156" s="41"/>
      <c r="ITB156" s="42"/>
      <c r="ITH156" s="29" t="s">
        <v>161</v>
      </c>
      <c r="ITI156" s="39" t="str">
        <f t="shared" si="115"/>
        <v>₦m's</v>
      </c>
      <c r="ITK156" s="43"/>
      <c r="ITL156" s="43"/>
      <c r="ITM156" s="43"/>
      <c r="ITN156" s="44">
        <v>396.32799999999997</v>
      </c>
      <c r="ITO156" s="44">
        <v>396.32799999999997</v>
      </c>
      <c r="ITP156" s="44">
        <v>396.32799999999997</v>
      </c>
      <c r="ITQ156" s="41"/>
      <c r="ITR156" s="42"/>
      <c r="ITX156" s="29" t="s">
        <v>161</v>
      </c>
      <c r="ITY156" s="39" t="str">
        <f t="shared" si="115"/>
        <v>₦m's</v>
      </c>
      <c r="IUA156" s="43"/>
      <c r="IUB156" s="43"/>
      <c r="IUC156" s="43"/>
      <c r="IUD156" s="44">
        <v>396.32799999999997</v>
      </c>
      <c r="IUE156" s="44">
        <v>396.32799999999997</v>
      </c>
      <c r="IUF156" s="44">
        <v>396.32799999999997</v>
      </c>
      <c r="IUG156" s="41"/>
      <c r="IUH156" s="42"/>
      <c r="IUN156" s="29" t="s">
        <v>161</v>
      </c>
      <c r="IUO156" s="39" t="str">
        <f t="shared" si="115"/>
        <v>₦m's</v>
      </c>
      <c r="IUQ156" s="43"/>
      <c r="IUR156" s="43"/>
      <c r="IUS156" s="43"/>
      <c r="IUT156" s="44">
        <v>396.32799999999997</v>
      </c>
      <c r="IUU156" s="44">
        <v>396.32799999999997</v>
      </c>
      <c r="IUV156" s="44">
        <v>396.32799999999997</v>
      </c>
      <c r="IUW156" s="41"/>
      <c r="IUX156" s="42"/>
      <c r="IVD156" s="29" t="s">
        <v>161</v>
      </c>
      <c r="IVE156" s="39" t="str">
        <f t="shared" ref="IVE156:IXA156" si="116">currency</f>
        <v>₦m's</v>
      </c>
      <c r="IVG156" s="43"/>
      <c r="IVH156" s="43"/>
      <c r="IVI156" s="43"/>
      <c r="IVJ156" s="44">
        <v>396.32799999999997</v>
      </c>
      <c r="IVK156" s="44">
        <v>396.32799999999997</v>
      </c>
      <c r="IVL156" s="44">
        <v>396.32799999999997</v>
      </c>
      <c r="IVM156" s="41"/>
      <c r="IVN156" s="42"/>
      <c r="IVT156" s="29" t="s">
        <v>161</v>
      </c>
      <c r="IVU156" s="39" t="str">
        <f t="shared" si="116"/>
        <v>₦m's</v>
      </c>
      <c r="IVW156" s="43"/>
      <c r="IVX156" s="43"/>
      <c r="IVY156" s="43"/>
      <c r="IVZ156" s="44">
        <v>396.32799999999997</v>
      </c>
      <c r="IWA156" s="44">
        <v>396.32799999999997</v>
      </c>
      <c r="IWB156" s="44">
        <v>396.32799999999997</v>
      </c>
      <c r="IWC156" s="41"/>
      <c r="IWD156" s="42"/>
      <c r="IWJ156" s="29" t="s">
        <v>161</v>
      </c>
      <c r="IWK156" s="39" t="str">
        <f t="shared" si="116"/>
        <v>₦m's</v>
      </c>
      <c r="IWM156" s="43"/>
      <c r="IWN156" s="43"/>
      <c r="IWO156" s="43"/>
      <c r="IWP156" s="44">
        <v>396.32799999999997</v>
      </c>
      <c r="IWQ156" s="44">
        <v>396.32799999999997</v>
      </c>
      <c r="IWR156" s="44">
        <v>396.32799999999997</v>
      </c>
      <c r="IWS156" s="41"/>
      <c r="IWT156" s="42"/>
      <c r="IWZ156" s="29" t="s">
        <v>161</v>
      </c>
      <c r="IXA156" s="39" t="str">
        <f t="shared" si="116"/>
        <v>₦m's</v>
      </c>
      <c r="IXC156" s="43"/>
      <c r="IXD156" s="43"/>
      <c r="IXE156" s="43"/>
      <c r="IXF156" s="44">
        <v>396.32799999999997</v>
      </c>
      <c r="IXG156" s="44">
        <v>396.32799999999997</v>
      </c>
      <c r="IXH156" s="44">
        <v>396.32799999999997</v>
      </c>
      <c r="IXI156" s="41"/>
      <c r="IXJ156" s="42"/>
      <c r="IXP156" s="29" t="s">
        <v>161</v>
      </c>
      <c r="IXQ156" s="39" t="str">
        <f t="shared" ref="IXQ156:IZM156" si="117">currency</f>
        <v>₦m's</v>
      </c>
      <c r="IXS156" s="43"/>
      <c r="IXT156" s="43"/>
      <c r="IXU156" s="43"/>
      <c r="IXV156" s="44">
        <v>396.32799999999997</v>
      </c>
      <c r="IXW156" s="44">
        <v>396.32799999999997</v>
      </c>
      <c r="IXX156" s="44">
        <v>396.32799999999997</v>
      </c>
      <c r="IXY156" s="41"/>
      <c r="IXZ156" s="42"/>
      <c r="IYF156" s="29" t="s">
        <v>161</v>
      </c>
      <c r="IYG156" s="39" t="str">
        <f t="shared" si="117"/>
        <v>₦m's</v>
      </c>
      <c r="IYI156" s="43"/>
      <c r="IYJ156" s="43"/>
      <c r="IYK156" s="43"/>
      <c r="IYL156" s="44">
        <v>396.32799999999997</v>
      </c>
      <c r="IYM156" s="44">
        <v>396.32799999999997</v>
      </c>
      <c r="IYN156" s="44">
        <v>396.32799999999997</v>
      </c>
      <c r="IYO156" s="41"/>
      <c r="IYP156" s="42"/>
      <c r="IYV156" s="29" t="s">
        <v>161</v>
      </c>
      <c r="IYW156" s="39" t="str">
        <f t="shared" si="117"/>
        <v>₦m's</v>
      </c>
      <c r="IYY156" s="43"/>
      <c r="IYZ156" s="43"/>
      <c r="IZA156" s="43"/>
      <c r="IZB156" s="44">
        <v>396.32799999999997</v>
      </c>
      <c r="IZC156" s="44">
        <v>396.32799999999997</v>
      </c>
      <c r="IZD156" s="44">
        <v>396.32799999999997</v>
      </c>
      <c r="IZE156" s="41"/>
      <c r="IZF156" s="42"/>
      <c r="IZL156" s="29" t="s">
        <v>161</v>
      </c>
      <c r="IZM156" s="39" t="str">
        <f t="shared" si="117"/>
        <v>₦m's</v>
      </c>
      <c r="IZO156" s="43"/>
      <c r="IZP156" s="43"/>
      <c r="IZQ156" s="43"/>
      <c r="IZR156" s="44">
        <v>396.32799999999997</v>
      </c>
      <c r="IZS156" s="44">
        <v>396.32799999999997</v>
      </c>
      <c r="IZT156" s="44">
        <v>396.32799999999997</v>
      </c>
      <c r="IZU156" s="41"/>
      <c r="IZV156" s="42"/>
      <c r="JAB156" s="29" t="s">
        <v>161</v>
      </c>
      <c r="JAC156" s="39" t="str">
        <f t="shared" ref="JAC156:JBY156" si="118">currency</f>
        <v>₦m's</v>
      </c>
      <c r="JAE156" s="43"/>
      <c r="JAF156" s="43"/>
      <c r="JAG156" s="43"/>
      <c r="JAH156" s="44">
        <v>396.32799999999997</v>
      </c>
      <c r="JAI156" s="44">
        <v>396.32799999999997</v>
      </c>
      <c r="JAJ156" s="44">
        <v>396.32799999999997</v>
      </c>
      <c r="JAK156" s="41"/>
      <c r="JAL156" s="42"/>
      <c r="JAR156" s="29" t="s">
        <v>161</v>
      </c>
      <c r="JAS156" s="39" t="str">
        <f t="shared" si="118"/>
        <v>₦m's</v>
      </c>
      <c r="JAU156" s="43"/>
      <c r="JAV156" s="43"/>
      <c r="JAW156" s="43"/>
      <c r="JAX156" s="44">
        <v>396.32799999999997</v>
      </c>
      <c r="JAY156" s="44">
        <v>396.32799999999997</v>
      </c>
      <c r="JAZ156" s="44">
        <v>396.32799999999997</v>
      </c>
      <c r="JBA156" s="41"/>
      <c r="JBB156" s="42"/>
      <c r="JBH156" s="29" t="s">
        <v>161</v>
      </c>
      <c r="JBI156" s="39" t="str">
        <f t="shared" si="118"/>
        <v>₦m's</v>
      </c>
      <c r="JBK156" s="43"/>
      <c r="JBL156" s="43"/>
      <c r="JBM156" s="43"/>
      <c r="JBN156" s="44">
        <v>396.32799999999997</v>
      </c>
      <c r="JBO156" s="44">
        <v>396.32799999999997</v>
      </c>
      <c r="JBP156" s="44">
        <v>396.32799999999997</v>
      </c>
      <c r="JBQ156" s="41"/>
      <c r="JBR156" s="42"/>
      <c r="JBX156" s="29" t="s">
        <v>161</v>
      </c>
      <c r="JBY156" s="39" t="str">
        <f t="shared" si="118"/>
        <v>₦m's</v>
      </c>
      <c r="JCA156" s="43"/>
      <c r="JCB156" s="43"/>
      <c r="JCC156" s="43"/>
      <c r="JCD156" s="44">
        <v>396.32799999999997</v>
      </c>
      <c r="JCE156" s="44">
        <v>396.32799999999997</v>
      </c>
      <c r="JCF156" s="44">
        <v>396.32799999999997</v>
      </c>
      <c r="JCG156" s="41"/>
      <c r="JCH156" s="42"/>
      <c r="JCN156" s="29" t="s">
        <v>161</v>
      </c>
      <c r="JCO156" s="39" t="str">
        <f t="shared" ref="JCO156:JEK156" si="119">currency</f>
        <v>₦m's</v>
      </c>
      <c r="JCQ156" s="43"/>
      <c r="JCR156" s="43"/>
      <c r="JCS156" s="43"/>
      <c r="JCT156" s="44">
        <v>396.32799999999997</v>
      </c>
      <c r="JCU156" s="44">
        <v>396.32799999999997</v>
      </c>
      <c r="JCV156" s="44">
        <v>396.32799999999997</v>
      </c>
      <c r="JCW156" s="41"/>
      <c r="JCX156" s="42"/>
      <c r="JDD156" s="29" t="s">
        <v>161</v>
      </c>
      <c r="JDE156" s="39" t="str">
        <f t="shared" si="119"/>
        <v>₦m's</v>
      </c>
      <c r="JDG156" s="43"/>
      <c r="JDH156" s="43"/>
      <c r="JDI156" s="43"/>
      <c r="JDJ156" s="44">
        <v>396.32799999999997</v>
      </c>
      <c r="JDK156" s="44">
        <v>396.32799999999997</v>
      </c>
      <c r="JDL156" s="44">
        <v>396.32799999999997</v>
      </c>
      <c r="JDM156" s="41"/>
      <c r="JDN156" s="42"/>
      <c r="JDT156" s="29" t="s">
        <v>161</v>
      </c>
      <c r="JDU156" s="39" t="str">
        <f t="shared" si="119"/>
        <v>₦m's</v>
      </c>
      <c r="JDW156" s="43"/>
      <c r="JDX156" s="43"/>
      <c r="JDY156" s="43"/>
      <c r="JDZ156" s="44">
        <v>396.32799999999997</v>
      </c>
      <c r="JEA156" s="44">
        <v>396.32799999999997</v>
      </c>
      <c r="JEB156" s="44">
        <v>396.32799999999997</v>
      </c>
      <c r="JEC156" s="41"/>
      <c r="JED156" s="42"/>
      <c r="JEJ156" s="29" t="s">
        <v>161</v>
      </c>
      <c r="JEK156" s="39" t="str">
        <f t="shared" si="119"/>
        <v>₦m's</v>
      </c>
      <c r="JEM156" s="43"/>
      <c r="JEN156" s="43"/>
      <c r="JEO156" s="43"/>
      <c r="JEP156" s="44">
        <v>396.32799999999997</v>
      </c>
      <c r="JEQ156" s="44">
        <v>396.32799999999997</v>
      </c>
      <c r="JER156" s="44">
        <v>396.32799999999997</v>
      </c>
      <c r="JES156" s="41"/>
      <c r="JET156" s="42"/>
      <c r="JEZ156" s="29" t="s">
        <v>161</v>
      </c>
      <c r="JFA156" s="39" t="str">
        <f t="shared" ref="JFA156:JGW156" si="120">currency</f>
        <v>₦m's</v>
      </c>
      <c r="JFC156" s="43"/>
      <c r="JFD156" s="43"/>
      <c r="JFE156" s="43"/>
      <c r="JFF156" s="44">
        <v>396.32799999999997</v>
      </c>
      <c r="JFG156" s="44">
        <v>396.32799999999997</v>
      </c>
      <c r="JFH156" s="44">
        <v>396.32799999999997</v>
      </c>
      <c r="JFI156" s="41"/>
      <c r="JFJ156" s="42"/>
      <c r="JFP156" s="29" t="s">
        <v>161</v>
      </c>
      <c r="JFQ156" s="39" t="str">
        <f t="shared" si="120"/>
        <v>₦m's</v>
      </c>
      <c r="JFS156" s="43"/>
      <c r="JFT156" s="43"/>
      <c r="JFU156" s="43"/>
      <c r="JFV156" s="44">
        <v>396.32799999999997</v>
      </c>
      <c r="JFW156" s="44">
        <v>396.32799999999997</v>
      </c>
      <c r="JFX156" s="44">
        <v>396.32799999999997</v>
      </c>
      <c r="JFY156" s="41"/>
      <c r="JFZ156" s="42"/>
      <c r="JGF156" s="29" t="s">
        <v>161</v>
      </c>
      <c r="JGG156" s="39" t="str">
        <f t="shared" si="120"/>
        <v>₦m's</v>
      </c>
      <c r="JGI156" s="43"/>
      <c r="JGJ156" s="43"/>
      <c r="JGK156" s="43"/>
      <c r="JGL156" s="44">
        <v>396.32799999999997</v>
      </c>
      <c r="JGM156" s="44">
        <v>396.32799999999997</v>
      </c>
      <c r="JGN156" s="44">
        <v>396.32799999999997</v>
      </c>
      <c r="JGO156" s="41"/>
      <c r="JGP156" s="42"/>
      <c r="JGV156" s="29" t="s">
        <v>161</v>
      </c>
      <c r="JGW156" s="39" t="str">
        <f t="shared" si="120"/>
        <v>₦m's</v>
      </c>
      <c r="JGY156" s="43"/>
      <c r="JGZ156" s="43"/>
      <c r="JHA156" s="43"/>
      <c r="JHB156" s="44">
        <v>396.32799999999997</v>
      </c>
      <c r="JHC156" s="44">
        <v>396.32799999999997</v>
      </c>
      <c r="JHD156" s="44">
        <v>396.32799999999997</v>
      </c>
      <c r="JHE156" s="41"/>
      <c r="JHF156" s="42"/>
      <c r="JHL156" s="29" t="s">
        <v>161</v>
      </c>
      <c r="JHM156" s="39" t="str">
        <f t="shared" ref="JHM156:JJI156" si="121">currency</f>
        <v>₦m's</v>
      </c>
      <c r="JHO156" s="43"/>
      <c r="JHP156" s="43"/>
      <c r="JHQ156" s="43"/>
      <c r="JHR156" s="44">
        <v>396.32799999999997</v>
      </c>
      <c r="JHS156" s="44">
        <v>396.32799999999997</v>
      </c>
      <c r="JHT156" s="44">
        <v>396.32799999999997</v>
      </c>
      <c r="JHU156" s="41"/>
      <c r="JHV156" s="42"/>
      <c r="JIB156" s="29" t="s">
        <v>161</v>
      </c>
      <c r="JIC156" s="39" t="str">
        <f t="shared" si="121"/>
        <v>₦m's</v>
      </c>
      <c r="JIE156" s="43"/>
      <c r="JIF156" s="43"/>
      <c r="JIG156" s="43"/>
      <c r="JIH156" s="44">
        <v>396.32799999999997</v>
      </c>
      <c r="JII156" s="44">
        <v>396.32799999999997</v>
      </c>
      <c r="JIJ156" s="44">
        <v>396.32799999999997</v>
      </c>
      <c r="JIK156" s="41"/>
      <c r="JIL156" s="42"/>
      <c r="JIR156" s="29" t="s">
        <v>161</v>
      </c>
      <c r="JIS156" s="39" t="str">
        <f t="shared" si="121"/>
        <v>₦m's</v>
      </c>
      <c r="JIU156" s="43"/>
      <c r="JIV156" s="43"/>
      <c r="JIW156" s="43"/>
      <c r="JIX156" s="44">
        <v>396.32799999999997</v>
      </c>
      <c r="JIY156" s="44">
        <v>396.32799999999997</v>
      </c>
      <c r="JIZ156" s="44">
        <v>396.32799999999997</v>
      </c>
      <c r="JJA156" s="41"/>
      <c r="JJB156" s="42"/>
      <c r="JJH156" s="29" t="s">
        <v>161</v>
      </c>
      <c r="JJI156" s="39" t="str">
        <f t="shared" si="121"/>
        <v>₦m's</v>
      </c>
      <c r="JJK156" s="43"/>
      <c r="JJL156" s="43"/>
      <c r="JJM156" s="43"/>
      <c r="JJN156" s="44">
        <v>396.32799999999997</v>
      </c>
      <c r="JJO156" s="44">
        <v>396.32799999999997</v>
      </c>
      <c r="JJP156" s="44">
        <v>396.32799999999997</v>
      </c>
      <c r="JJQ156" s="41"/>
      <c r="JJR156" s="42"/>
      <c r="JJX156" s="29" t="s">
        <v>161</v>
      </c>
      <c r="JJY156" s="39" t="str">
        <f t="shared" ref="JJY156:JLU156" si="122">currency</f>
        <v>₦m's</v>
      </c>
      <c r="JKA156" s="43"/>
      <c r="JKB156" s="43"/>
      <c r="JKC156" s="43"/>
      <c r="JKD156" s="44">
        <v>396.32799999999997</v>
      </c>
      <c r="JKE156" s="44">
        <v>396.32799999999997</v>
      </c>
      <c r="JKF156" s="44">
        <v>396.32799999999997</v>
      </c>
      <c r="JKG156" s="41"/>
      <c r="JKH156" s="42"/>
      <c r="JKN156" s="29" t="s">
        <v>161</v>
      </c>
      <c r="JKO156" s="39" t="str">
        <f t="shared" si="122"/>
        <v>₦m's</v>
      </c>
      <c r="JKQ156" s="43"/>
      <c r="JKR156" s="43"/>
      <c r="JKS156" s="43"/>
      <c r="JKT156" s="44">
        <v>396.32799999999997</v>
      </c>
      <c r="JKU156" s="44">
        <v>396.32799999999997</v>
      </c>
      <c r="JKV156" s="44">
        <v>396.32799999999997</v>
      </c>
      <c r="JKW156" s="41"/>
      <c r="JKX156" s="42"/>
      <c r="JLD156" s="29" t="s">
        <v>161</v>
      </c>
      <c r="JLE156" s="39" t="str">
        <f t="shared" si="122"/>
        <v>₦m's</v>
      </c>
      <c r="JLG156" s="43"/>
      <c r="JLH156" s="43"/>
      <c r="JLI156" s="43"/>
      <c r="JLJ156" s="44">
        <v>396.32799999999997</v>
      </c>
      <c r="JLK156" s="44">
        <v>396.32799999999997</v>
      </c>
      <c r="JLL156" s="44">
        <v>396.32799999999997</v>
      </c>
      <c r="JLM156" s="41"/>
      <c r="JLN156" s="42"/>
      <c r="JLT156" s="29" t="s">
        <v>161</v>
      </c>
      <c r="JLU156" s="39" t="str">
        <f t="shared" si="122"/>
        <v>₦m's</v>
      </c>
      <c r="JLW156" s="43"/>
      <c r="JLX156" s="43"/>
      <c r="JLY156" s="43"/>
      <c r="JLZ156" s="44">
        <v>396.32799999999997</v>
      </c>
      <c r="JMA156" s="44">
        <v>396.32799999999997</v>
      </c>
      <c r="JMB156" s="44">
        <v>396.32799999999997</v>
      </c>
      <c r="JMC156" s="41"/>
      <c r="JMD156" s="42"/>
      <c r="JMJ156" s="29" t="s">
        <v>161</v>
      </c>
      <c r="JMK156" s="39" t="str">
        <f t="shared" ref="JMK156:JOG156" si="123">currency</f>
        <v>₦m's</v>
      </c>
      <c r="JMM156" s="43"/>
      <c r="JMN156" s="43"/>
      <c r="JMO156" s="43"/>
      <c r="JMP156" s="44">
        <v>396.32799999999997</v>
      </c>
      <c r="JMQ156" s="44">
        <v>396.32799999999997</v>
      </c>
      <c r="JMR156" s="44">
        <v>396.32799999999997</v>
      </c>
      <c r="JMS156" s="41"/>
      <c r="JMT156" s="42"/>
      <c r="JMZ156" s="29" t="s">
        <v>161</v>
      </c>
      <c r="JNA156" s="39" t="str">
        <f t="shared" si="123"/>
        <v>₦m's</v>
      </c>
      <c r="JNC156" s="43"/>
      <c r="JND156" s="43"/>
      <c r="JNE156" s="43"/>
      <c r="JNF156" s="44">
        <v>396.32799999999997</v>
      </c>
      <c r="JNG156" s="44">
        <v>396.32799999999997</v>
      </c>
      <c r="JNH156" s="44">
        <v>396.32799999999997</v>
      </c>
      <c r="JNI156" s="41"/>
      <c r="JNJ156" s="42"/>
      <c r="JNP156" s="29" t="s">
        <v>161</v>
      </c>
      <c r="JNQ156" s="39" t="str">
        <f t="shared" si="123"/>
        <v>₦m's</v>
      </c>
      <c r="JNS156" s="43"/>
      <c r="JNT156" s="43"/>
      <c r="JNU156" s="43"/>
      <c r="JNV156" s="44">
        <v>396.32799999999997</v>
      </c>
      <c r="JNW156" s="44">
        <v>396.32799999999997</v>
      </c>
      <c r="JNX156" s="44">
        <v>396.32799999999997</v>
      </c>
      <c r="JNY156" s="41"/>
      <c r="JNZ156" s="42"/>
      <c r="JOF156" s="29" t="s">
        <v>161</v>
      </c>
      <c r="JOG156" s="39" t="str">
        <f t="shared" si="123"/>
        <v>₦m's</v>
      </c>
      <c r="JOI156" s="43"/>
      <c r="JOJ156" s="43"/>
      <c r="JOK156" s="43"/>
      <c r="JOL156" s="44">
        <v>396.32799999999997</v>
      </c>
      <c r="JOM156" s="44">
        <v>396.32799999999997</v>
      </c>
      <c r="JON156" s="44">
        <v>396.32799999999997</v>
      </c>
      <c r="JOO156" s="41"/>
      <c r="JOP156" s="42"/>
      <c r="JOV156" s="29" t="s">
        <v>161</v>
      </c>
      <c r="JOW156" s="39" t="str">
        <f t="shared" ref="JOW156:JQS156" si="124">currency</f>
        <v>₦m's</v>
      </c>
      <c r="JOY156" s="43"/>
      <c r="JOZ156" s="43"/>
      <c r="JPA156" s="43"/>
      <c r="JPB156" s="44">
        <v>396.32799999999997</v>
      </c>
      <c r="JPC156" s="44">
        <v>396.32799999999997</v>
      </c>
      <c r="JPD156" s="44">
        <v>396.32799999999997</v>
      </c>
      <c r="JPE156" s="41"/>
      <c r="JPF156" s="42"/>
      <c r="JPL156" s="29" t="s">
        <v>161</v>
      </c>
      <c r="JPM156" s="39" t="str">
        <f t="shared" si="124"/>
        <v>₦m's</v>
      </c>
      <c r="JPO156" s="43"/>
      <c r="JPP156" s="43"/>
      <c r="JPQ156" s="43"/>
      <c r="JPR156" s="44">
        <v>396.32799999999997</v>
      </c>
      <c r="JPS156" s="44">
        <v>396.32799999999997</v>
      </c>
      <c r="JPT156" s="44">
        <v>396.32799999999997</v>
      </c>
      <c r="JPU156" s="41"/>
      <c r="JPV156" s="42"/>
      <c r="JQB156" s="29" t="s">
        <v>161</v>
      </c>
      <c r="JQC156" s="39" t="str">
        <f t="shared" si="124"/>
        <v>₦m's</v>
      </c>
      <c r="JQE156" s="43"/>
      <c r="JQF156" s="43"/>
      <c r="JQG156" s="43"/>
      <c r="JQH156" s="44">
        <v>396.32799999999997</v>
      </c>
      <c r="JQI156" s="44">
        <v>396.32799999999997</v>
      </c>
      <c r="JQJ156" s="44">
        <v>396.32799999999997</v>
      </c>
      <c r="JQK156" s="41"/>
      <c r="JQL156" s="42"/>
      <c r="JQR156" s="29" t="s">
        <v>161</v>
      </c>
      <c r="JQS156" s="39" t="str">
        <f t="shared" si="124"/>
        <v>₦m's</v>
      </c>
      <c r="JQU156" s="43"/>
      <c r="JQV156" s="43"/>
      <c r="JQW156" s="43"/>
      <c r="JQX156" s="44">
        <v>396.32799999999997</v>
      </c>
      <c r="JQY156" s="44">
        <v>396.32799999999997</v>
      </c>
      <c r="JQZ156" s="44">
        <v>396.32799999999997</v>
      </c>
      <c r="JRA156" s="41"/>
      <c r="JRB156" s="42"/>
      <c r="JRH156" s="29" t="s">
        <v>161</v>
      </c>
      <c r="JRI156" s="39" t="str">
        <f t="shared" ref="JRI156:JTE156" si="125">currency</f>
        <v>₦m's</v>
      </c>
      <c r="JRK156" s="43"/>
      <c r="JRL156" s="43"/>
      <c r="JRM156" s="43"/>
      <c r="JRN156" s="44">
        <v>396.32799999999997</v>
      </c>
      <c r="JRO156" s="44">
        <v>396.32799999999997</v>
      </c>
      <c r="JRP156" s="44">
        <v>396.32799999999997</v>
      </c>
      <c r="JRQ156" s="41"/>
      <c r="JRR156" s="42"/>
      <c r="JRX156" s="29" t="s">
        <v>161</v>
      </c>
      <c r="JRY156" s="39" t="str">
        <f t="shared" si="125"/>
        <v>₦m's</v>
      </c>
      <c r="JSA156" s="43"/>
      <c r="JSB156" s="43"/>
      <c r="JSC156" s="43"/>
      <c r="JSD156" s="44">
        <v>396.32799999999997</v>
      </c>
      <c r="JSE156" s="44">
        <v>396.32799999999997</v>
      </c>
      <c r="JSF156" s="44">
        <v>396.32799999999997</v>
      </c>
      <c r="JSG156" s="41"/>
      <c r="JSH156" s="42"/>
      <c r="JSN156" s="29" t="s">
        <v>161</v>
      </c>
      <c r="JSO156" s="39" t="str">
        <f t="shared" si="125"/>
        <v>₦m's</v>
      </c>
      <c r="JSQ156" s="43"/>
      <c r="JSR156" s="43"/>
      <c r="JSS156" s="43"/>
      <c r="JST156" s="44">
        <v>396.32799999999997</v>
      </c>
      <c r="JSU156" s="44">
        <v>396.32799999999997</v>
      </c>
      <c r="JSV156" s="44">
        <v>396.32799999999997</v>
      </c>
      <c r="JSW156" s="41"/>
      <c r="JSX156" s="42"/>
      <c r="JTD156" s="29" t="s">
        <v>161</v>
      </c>
      <c r="JTE156" s="39" t="str">
        <f t="shared" si="125"/>
        <v>₦m's</v>
      </c>
      <c r="JTG156" s="43"/>
      <c r="JTH156" s="43"/>
      <c r="JTI156" s="43"/>
      <c r="JTJ156" s="44">
        <v>396.32799999999997</v>
      </c>
      <c r="JTK156" s="44">
        <v>396.32799999999997</v>
      </c>
      <c r="JTL156" s="44">
        <v>396.32799999999997</v>
      </c>
      <c r="JTM156" s="41"/>
      <c r="JTN156" s="42"/>
      <c r="JTT156" s="29" t="s">
        <v>161</v>
      </c>
      <c r="JTU156" s="39" t="str">
        <f t="shared" ref="JTU156:JVQ156" si="126">currency</f>
        <v>₦m's</v>
      </c>
      <c r="JTW156" s="43"/>
      <c r="JTX156" s="43"/>
      <c r="JTY156" s="43"/>
      <c r="JTZ156" s="44">
        <v>396.32799999999997</v>
      </c>
      <c r="JUA156" s="44">
        <v>396.32799999999997</v>
      </c>
      <c r="JUB156" s="44">
        <v>396.32799999999997</v>
      </c>
      <c r="JUC156" s="41"/>
      <c r="JUD156" s="42"/>
      <c r="JUJ156" s="29" t="s">
        <v>161</v>
      </c>
      <c r="JUK156" s="39" t="str">
        <f t="shared" si="126"/>
        <v>₦m's</v>
      </c>
      <c r="JUM156" s="43"/>
      <c r="JUN156" s="43"/>
      <c r="JUO156" s="43"/>
      <c r="JUP156" s="44">
        <v>396.32799999999997</v>
      </c>
      <c r="JUQ156" s="44">
        <v>396.32799999999997</v>
      </c>
      <c r="JUR156" s="44">
        <v>396.32799999999997</v>
      </c>
      <c r="JUS156" s="41"/>
      <c r="JUT156" s="42"/>
      <c r="JUZ156" s="29" t="s">
        <v>161</v>
      </c>
      <c r="JVA156" s="39" t="str">
        <f t="shared" si="126"/>
        <v>₦m's</v>
      </c>
      <c r="JVC156" s="43"/>
      <c r="JVD156" s="43"/>
      <c r="JVE156" s="43"/>
      <c r="JVF156" s="44">
        <v>396.32799999999997</v>
      </c>
      <c r="JVG156" s="44">
        <v>396.32799999999997</v>
      </c>
      <c r="JVH156" s="44">
        <v>396.32799999999997</v>
      </c>
      <c r="JVI156" s="41"/>
      <c r="JVJ156" s="42"/>
      <c r="JVP156" s="29" t="s">
        <v>161</v>
      </c>
      <c r="JVQ156" s="39" t="str">
        <f t="shared" si="126"/>
        <v>₦m's</v>
      </c>
      <c r="JVS156" s="43"/>
      <c r="JVT156" s="43"/>
      <c r="JVU156" s="43"/>
      <c r="JVV156" s="44">
        <v>396.32799999999997</v>
      </c>
      <c r="JVW156" s="44">
        <v>396.32799999999997</v>
      </c>
      <c r="JVX156" s="44">
        <v>396.32799999999997</v>
      </c>
      <c r="JVY156" s="41"/>
      <c r="JVZ156" s="42"/>
      <c r="JWF156" s="29" t="s">
        <v>161</v>
      </c>
      <c r="JWG156" s="39" t="str">
        <f t="shared" ref="JWG156:JYC156" si="127">currency</f>
        <v>₦m's</v>
      </c>
      <c r="JWI156" s="43"/>
      <c r="JWJ156" s="43"/>
      <c r="JWK156" s="43"/>
      <c r="JWL156" s="44">
        <v>396.32799999999997</v>
      </c>
      <c r="JWM156" s="44">
        <v>396.32799999999997</v>
      </c>
      <c r="JWN156" s="44">
        <v>396.32799999999997</v>
      </c>
      <c r="JWO156" s="41"/>
      <c r="JWP156" s="42"/>
      <c r="JWV156" s="29" t="s">
        <v>161</v>
      </c>
      <c r="JWW156" s="39" t="str">
        <f t="shared" si="127"/>
        <v>₦m's</v>
      </c>
      <c r="JWY156" s="43"/>
      <c r="JWZ156" s="43"/>
      <c r="JXA156" s="43"/>
      <c r="JXB156" s="44">
        <v>396.32799999999997</v>
      </c>
      <c r="JXC156" s="44">
        <v>396.32799999999997</v>
      </c>
      <c r="JXD156" s="44">
        <v>396.32799999999997</v>
      </c>
      <c r="JXE156" s="41"/>
      <c r="JXF156" s="42"/>
      <c r="JXL156" s="29" t="s">
        <v>161</v>
      </c>
      <c r="JXM156" s="39" t="str">
        <f t="shared" si="127"/>
        <v>₦m's</v>
      </c>
      <c r="JXO156" s="43"/>
      <c r="JXP156" s="43"/>
      <c r="JXQ156" s="43"/>
      <c r="JXR156" s="44">
        <v>396.32799999999997</v>
      </c>
      <c r="JXS156" s="44">
        <v>396.32799999999997</v>
      </c>
      <c r="JXT156" s="44">
        <v>396.32799999999997</v>
      </c>
      <c r="JXU156" s="41"/>
      <c r="JXV156" s="42"/>
      <c r="JYB156" s="29" t="s">
        <v>161</v>
      </c>
      <c r="JYC156" s="39" t="str">
        <f t="shared" si="127"/>
        <v>₦m's</v>
      </c>
      <c r="JYE156" s="43"/>
      <c r="JYF156" s="43"/>
      <c r="JYG156" s="43"/>
      <c r="JYH156" s="44">
        <v>396.32799999999997</v>
      </c>
      <c r="JYI156" s="44">
        <v>396.32799999999997</v>
      </c>
      <c r="JYJ156" s="44">
        <v>396.32799999999997</v>
      </c>
      <c r="JYK156" s="41"/>
      <c r="JYL156" s="42"/>
      <c r="JYR156" s="29" t="s">
        <v>161</v>
      </c>
      <c r="JYS156" s="39" t="str">
        <f t="shared" ref="JYS156:KAO156" si="128">currency</f>
        <v>₦m's</v>
      </c>
      <c r="JYU156" s="43"/>
      <c r="JYV156" s="43"/>
      <c r="JYW156" s="43"/>
      <c r="JYX156" s="44">
        <v>396.32799999999997</v>
      </c>
      <c r="JYY156" s="44">
        <v>396.32799999999997</v>
      </c>
      <c r="JYZ156" s="44">
        <v>396.32799999999997</v>
      </c>
      <c r="JZA156" s="41"/>
      <c r="JZB156" s="42"/>
      <c r="JZH156" s="29" t="s">
        <v>161</v>
      </c>
      <c r="JZI156" s="39" t="str">
        <f t="shared" si="128"/>
        <v>₦m's</v>
      </c>
      <c r="JZK156" s="43"/>
      <c r="JZL156" s="43"/>
      <c r="JZM156" s="43"/>
      <c r="JZN156" s="44">
        <v>396.32799999999997</v>
      </c>
      <c r="JZO156" s="44">
        <v>396.32799999999997</v>
      </c>
      <c r="JZP156" s="44">
        <v>396.32799999999997</v>
      </c>
      <c r="JZQ156" s="41"/>
      <c r="JZR156" s="42"/>
      <c r="JZX156" s="29" t="s">
        <v>161</v>
      </c>
      <c r="JZY156" s="39" t="str">
        <f t="shared" si="128"/>
        <v>₦m's</v>
      </c>
      <c r="KAA156" s="43"/>
      <c r="KAB156" s="43"/>
      <c r="KAC156" s="43"/>
      <c r="KAD156" s="44">
        <v>396.32799999999997</v>
      </c>
      <c r="KAE156" s="44">
        <v>396.32799999999997</v>
      </c>
      <c r="KAF156" s="44">
        <v>396.32799999999997</v>
      </c>
      <c r="KAG156" s="41"/>
      <c r="KAH156" s="42"/>
      <c r="KAN156" s="29" t="s">
        <v>161</v>
      </c>
      <c r="KAO156" s="39" t="str">
        <f t="shared" si="128"/>
        <v>₦m's</v>
      </c>
      <c r="KAQ156" s="43"/>
      <c r="KAR156" s="43"/>
      <c r="KAS156" s="43"/>
      <c r="KAT156" s="44">
        <v>396.32799999999997</v>
      </c>
      <c r="KAU156" s="44">
        <v>396.32799999999997</v>
      </c>
      <c r="KAV156" s="44">
        <v>396.32799999999997</v>
      </c>
      <c r="KAW156" s="41"/>
      <c r="KAX156" s="42"/>
      <c r="KBD156" s="29" t="s">
        <v>161</v>
      </c>
      <c r="KBE156" s="39" t="str">
        <f t="shared" ref="KBE156:KDA156" si="129">currency</f>
        <v>₦m's</v>
      </c>
      <c r="KBG156" s="43"/>
      <c r="KBH156" s="43"/>
      <c r="KBI156" s="43"/>
      <c r="KBJ156" s="44">
        <v>396.32799999999997</v>
      </c>
      <c r="KBK156" s="44">
        <v>396.32799999999997</v>
      </c>
      <c r="KBL156" s="44">
        <v>396.32799999999997</v>
      </c>
      <c r="KBM156" s="41"/>
      <c r="KBN156" s="42"/>
      <c r="KBT156" s="29" t="s">
        <v>161</v>
      </c>
      <c r="KBU156" s="39" t="str">
        <f t="shared" si="129"/>
        <v>₦m's</v>
      </c>
      <c r="KBW156" s="43"/>
      <c r="KBX156" s="43"/>
      <c r="KBY156" s="43"/>
      <c r="KBZ156" s="44">
        <v>396.32799999999997</v>
      </c>
      <c r="KCA156" s="44">
        <v>396.32799999999997</v>
      </c>
      <c r="KCB156" s="44">
        <v>396.32799999999997</v>
      </c>
      <c r="KCC156" s="41"/>
      <c r="KCD156" s="42"/>
      <c r="KCJ156" s="29" t="s">
        <v>161</v>
      </c>
      <c r="KCK156" s="39" t="str">
        <f t="shared" si="129"/>
        <v>₦m's</v>
      </c>
      <c r="KCM156" s="43"/>
      <c r="KCN156" s="43"/>
      <c r="KCO156" s="43"/>
      <c r="KCP156" s="44">
        <v>396.32799999999997</v>
      </c>
      <c r="KCQ156" s="44">
        <v>396.32799999999997</v>
      </c>
      <c r="KCR156" s="44">
        <v>396.32799999999997</v>
      </c>
      <c r="KCS156" s="41"/>
      <c r="KCT156" s="42"/>
      <c r="KCZ156" s="29" t="s">
        <v>161</v>
      </c>
      <c r="KDA156" s="39" t="str">
        <f t="shared" si="129"/>
        <v>₦m's</v>
      </c>
      <c r="KDC156" s="43"/>
      <c r="KDD156" s="43"/>
      <c r="KDE156" s="43"/>
      <c r="KDF156" s="44">
        <v>396.32799999999997</v>
      </c>
      <c r="KDG156" s="44">
        <v>396.32799999999997</v>
      </c>
      <c r="KDH156" s="44">
        <v>396.32799999999997</v>
      </c>
      <c r="KDI156" s="41"/>
      <c r="KDJ156" s="42"/>
      <c r="KDP156" s="29" t="s">
        <v>161</v>
      </c>
      <c r="KDQ156" s="39" t="str">
        <f t="shared" ref="KDQ156:KFM156" si="130">currency</f>
        <v>₦m's</v>
      </c>
      <c r="KDS156" s="43"/>
      <c r="KDT156" s="43"/>
      <c r="KDU156" s="43"/>
      <c r="KDV156" s="44">
        <v>396.32799999999997</v>
      </c>
      <c r="KDW156" s="44">
        <v>396.32799999999997</v>
      </c>
      <c r="KDX156" s="44">
        <v>396.32799999999997</v>
      </c>
      <c r="KDY156" s="41"/>
      <c r="KDZ156" s="42"/>
      <c r="KEF156" s="29" t="s">
        <v>161</v>
      </c>
      <c r="KEG156" s="39" t="str">
        <f t="shared" si="130"/>
        <v>₦m's</v>
      </c>
      <c r="KEI156" s="43"/>
      <c r="KEJ156" s="43"/>
      <c r="KEK156" s="43"/>
      <c r="KEL156" s="44">
        <v>396.32799999999997</v>
      </c>
      <c r="KEM156" s="44">
        <v>396.32799999999997</v>
      </c>
      <c r="KEN156" s="44">
        <v>396.32799999999997</v>
      </c>
      <c r="KEO156" s="41"/>
      <c r="KEP156" s="42"/>
      <c r="KEV156" s="29" t="s">
        <v>161</v>
      </c>
      <c r="KEW156" s="39" t="str">
        <f t="shared" si="130"/>
        <v>₦m's</v>
      </c>
      <c r="KEY156" s="43"/>
      <c r="KEZ156" s="43"/>
      <c r="KFA156" s="43"/>
      <c r="KFB156" s="44">
        <v>396.32799999999997</v>
      </c>
      <c r="KFC156" s="44">
        <v>396.32799999999997</v>
      </c>
      <c r="KFD156" s="44">
        <v>396.32799999999997</v>
      </c>
      <c r="KFE156" s="41"/>
      <c r="KFF156" s="42"/>
      <c r="KFL156" s="29" t="s">
        <v>161</v>
      </c>
      <c r="KFM156" s="39" t="str">
        <f t="shared" si="130"/>
        <v>₦m's</v>
      </c>
      <c r="KFO156" s="43"/>
      <c r="KFP156" s="43"/>
      <c r="KFQ156" s="43"/>
      <c r="KFR156" s="44">
        <v>396.32799999999997</v>
      </c>
      <c r="KFS156" s="44">
        <v>396.32799999999997</v>
      </c>
      <c r="KFT156" s="44">
        <v>396.32799999999997</v>
      </c>
      <c r="KFU156" s="41"/>
      <c r="KFV156" s="42"/>
      <c r="KGB156" s="29" t="s">
        <v>161</v>
      </c>
      <c r="KGC156" s="39" t="str">
        <f t="shared" ref="KGC156:KHY156" si="131">currency</f>
        <v>₦m's</v>
      </c>
      <c r="KGE156" s="43"/>
      <c r="KGF156" s="43"/>
      <c r="KGG156" s="43"/>
      <c r="KGH156" s="44">
        <v>396.32799999999997</v>
      </c>
      <c r="KGI156" s="44">
        <v>396.32799999999997</v>
      </c>
      <c r="KGJ156" s="44">
        <v>396.32799999999997</v>
      </c>
      <c r="KGK156" s="41"/>
      <c r="KGL156" s="42"/>
      <c r="KGR156" s="29" t="s">
        <v>161</v>
      </c>
      <c r="KGS156" s="39" t="str">
        <f t="shared" si="131"/>
        <v>₦m's</v>
      </c>
      <c r="KGU156" s="43"/>
      <c r="KGV156" s="43"/>
      <c r="KGW156" s="43"/>
      <c r="KGX156" s="44">
        <v>396.32799999999997</v>
      </c>
      <c r="KGY156" s="44">
        <v>396.32799999999997</v>
      </c>
      <c r="KGZ156" s="44">
        <v>396.32799999999997</v>
      </c>
      <c r="KHA156" s="41"/>
      <c r="KHB156" s="42"/>
      <c r="KHH156" s="29" t="s">
        <v>161</v>
      </c>
      <c r="KHI156" s="39" t="str">
        <f t="shared" si="131"/>
        <v>₦m's</v>
      </c>
      <c r="KHK156" s="43"/>
      <c r="KHL156" s="43"/>
      <c r="KHM156" s="43"/>
      <c r="KHN156" s="44">
        <v>396.32799999999997</v>
      </c>
      <c r="KHO156" s="44">
        <v>396.32799999999997</v>
      </c>
      <c r="KHP156" s="44">
        <v>396.32799999999997</v>
      </c>
      <c r="KHQ156" s="41"/>
      <c r="KHR156" s="42"/>
      <c r="KHX156" s="29" t="s">
        <v>161</v>
      </c>
      <c r="KHY156" s="39" t="str">
        <f t="shared" si="131"/>
        <v>₦m's</v>
      </c>
      <c r="KIA156" s="43"/>
      <c r="KIB156" s="43"/>
      <c r="KIC156" s="43"/>
      <c r="KID156" s="44">
        <v>396.32799999999997</v>
      </c>
      <c r="KIE156" s="44">
        <v>396.32799999999997</v>
      </c>
      <c r="KIF156" s="44">
        <v>396.32799999999997</v>
      </c>
      <c r="KIG156" s="41"/>
      <c r="KIH156" s="42"/>
      <c r="KIN156" s="29" t="s">
        <v>161</v>
      </c>
      <c r="KIO156" s="39" t="str">
        <f t="shared" ref="KIO156:KKK156" si="132">currency</f>
        <v>₦m's</v>
      </c>
      <c r="KIQ156" s="43"/>
      <c r="KIR156" s="43"/>
      <c r="KIS156" s="43"/>
      <c r="KIT156" s="44">
        <v>396.32799999999997</v>
      </c>
      <c r="KIU156" s="44">
        <v>396.32799999999997</v>
      </c>
      <c r="KIV156" s="44">
        <v>396.32799999999997</v>
      </c>
      <c r="KIW156" s="41"/>
      <c r="KIX156" s="42"/>
      <c r="KJD156" s="29" t="s">
        <v>161</v>
      </c>
      <c r="KJE156" s="39" t="str">
        <f t="shared" si="132"/>
        <v>₦m's</v>
      </c>
      <c r="KJG156" s="43"/>
      <c r="KJH156" s="43"/>
      <c r="KJI156" s="43"/>
      <c r="KJJ156" s="44">
        <v>396.32799999999997</v>
      </c>
      <c r="KJK156" s="44">
        <v>396.32799999999997</v>
      </c>
      <c r="KJL156" s="44">
        <v>396.32799999999997</v>
      </c>
      <c r="KJM156" s="41"/>
      <c r="KJN156" s="42"/>
      <c r="KJT156" s="29" t="s">
        <v>161</v>
      </c>
      <c r="KJU156" s="39" t="str">
        <f t="shared" si="132"/>
        <v>₦m's</v>
      </c>
      <c r="KJW156" s="43"/>
      <c r="KJX156" s="43"/>
      <c r="KJY156" s="43"/>
      <c r="KJZ156" s="44">
        <v>396.32799999999997</v>
      </c>
      <c r="KKA156" s="44">
        <v>396.32799999999997</v>
      </c>
      <c r="KKB156" s="44">
        <v>396.32799999999997</v>
      </c>
      <c r="KKC156" s="41"/>
      <c r="KKD156" s="42"/>
      <c r="KKJ156" s="29" t="s">
        <v>161</v>
      </c>
      <c r="KKK156" s="39" t="str">
        <f t="shared" si="132"/>
        <v>₦m's</v>
      </c>
      <c r="KKM156" s="43"/>
      <c r="KKN156" s="43"/>
      <c r="KKO156" s="43"/>
      <c r="KKP156" s="44">
        <v>396.32799999999997</v>
      </c>
      <c r="KKQ156" s="44">
        <v>396.32799999999997</v>
      </c>
      <c r="KKR156" s="44">
        <v>396.32799999999997</v>
      </c>
      <c r="KKS156" s="41"/>
      <c r="KKT156" s="42"/>
      <c r="KKZ156" s="29" t="s">
        <v>161</v>
      </c>
      <c r="KLA156" s="39" t="str">
        <f t="shared" ref="KLA156:KMW156" si="133">currency</f>
        <v>₦m's</v>
      </c>
      <c r="KLC156" s="43"/>
      <c r="KLD156" s="43"/>
      <c r="KLE156" s="43"/>
      <c r="KLF156" s="44">
        <v>396.32799999999997</v>
      </c>
      <c r="KLG156" s="44">
        <v>396.32799999999997</v>
      </c>
      <c r="KLH156" s="44">
        <v>396.32799999999997</v>
      </c>
      <c r="KLI156" s="41"/>
      <c r="KLJ156" s="42"/>
      <c r="KLP156" s="29" t="s">
        <v>161</v>
      </c>
      <c r="KLQ156" s="39" t="str">
        <f t="shared" si="133"/>
        <v>₦m's</v>
      </c>
      <c r="KLS156" s="43"/>
      <c r="KLT156" s="43"/>
      <c r="KLU156" s="43"/>
      <c r="KLV156" s="44">
        <v>396.32799999999997</v>
      </c>
      <c r="KLW156" s="44">
        <v>396.32799999999997</v>
      </c>
      <c r="KLX156" s="44">
        <v>396.32799999999997</v>
      </c>
      <c r="KLY156" s="41"/>
      <c r="KLZ156" s="42"/>
      <c r="KMF156" s="29" t="s">
        <v>161</v>
      </c>
      <c r="KMG156" s="39" t="str">
        <f t="shared" si="133"/>
        <v>₦m's</v>
      </c>
      <c r="KMI156" s="43"/>
      <c r="KMJ156" s="43"/>
      <c r="KMK156" s="43"/>
      <c r="KML156" s="44">
        <v>396.32799999999997</v>
      </c>
      <c r="KMM156" s="44">
        <v>396.32799999999997</v>
      </c>
      <c r="KMN156" s="44">
        <v>396.32799999999997</v>
      </c>
      <c r="KMO156" s="41"/>
      <c r="KMP156" s="42"/>
      <c r="KMV156" s="29" t="s">
        <v>161</v>
      </c>
      <c r="KMW156" s="39" t="str">
        <f t="shared" si="133"/>
        <v>₦m's</v>
      </c>
      <c r="KMY156" s="43"/>
      <c r="KMZ156" s="43"/>
      <c r="KNA156" s="43"/>
      <c r="KNB156" s="44">
        <v>396.32799999999997</v>
      </c>
      <c r="KNC156" s="44">
        <v>396.32799999999997</v>
      </c>
      <c r="KND156" s="44">
        <v>396.32799999999997</v>
      </c>
      <c r="KNE156" s="41"/>
      <c r="KNF156" s="42"/>
      <c r="KNL156" s="29" t="s">
        <v>161</v>
      </c>
      <c r="KNM156" s="39" t="str">
        <f t="shared" ref="KNM156:KPI156" si="134">currency</f>
        <v>₦m's</v>
      </c>
      <c r="KNO156" s="43"/>
      <c r="KNP156" s="43"/>
      <c r="KNQ156" s="43"/>
      <c r="KNR156" s="44">
        <v>396.32799999999997</v>
      </c>
      <c r="KNS156" s="44">
        <v>396.32799999999997</v>
      </c>
      <c r="KNT156" s="44">
        <v>396.32799999999997</v>
      </c>
      <c r="KNU156" s="41"/>
      <c r="KNV156" s="42"/>
      <c r="KOB156" s="29" t="s">
        <v>161</v>
      </c>
      <c r="KOC156" s="39" t="str">
        <f t="shared" si="134"/>
        <v>₦m's</v>
      </c>
      <c r="KOE156" s="43"/>
      <c r="KOF156" s="43"/>
      <c r="KOG156" s="43"/>
      <c r="KOH156" s="44">
        <v>396.32799999999997</v>
      </c>
      <c r="KOI156" s="44">
        <v>396.32799999999997</v>
      </c>
      <c r="KOJ156" s="44">
        <v>396.32799999999997</v>
      </c>
      <c r="KOK156" s="41"/>
      <c r="KOL156" s="42"/>
      <c r="KOR156" s="29" t="s">
        <v>161</v>
      </c>
      <c r="KOS156" s="39" t="str">
        <f t="shared" si="134"/>
        <v>₦m's</v>
      </c>
      <c r="KOU156" s="43"/>
      <c r="KOV156" s="43"/>
      <c r="KOW156" s="43"/>
      <c r="KOX156" s="44">
        <v>396.32799999999997</v>
      </c>
      <c r="KOY156" s="44">
        <v>396.32799999999997</v>
      </c>
      <c r="KOZ156" s="44">
        <v>396.32799999999997</v>
      </c>
      <c r="KPA156" s="41"/>
      <c r="KPB156" s="42"/>
      <c r="KPH156" s="29" t="s">
        <v>161</v>
      </c>
      <c r="KPI156" s="39" t="str">
        <f t="shared" si="134"/>
        <v>₦m's</v>
      </c>
      <c r="KPK156" s="43"/>
      <c r="KPL156" s="43"/>
      <c r="KPM156" s="43"/>
      <c r="KPN156" s="44">
        <v>396.32799999999997</v>
      </c>
      <c r="KPO156" s="44">
        <v>396.32799999999997</v>
      </c>
      <c r="KPP156" s="44">
        <v>396.32799999999997</v>
      </c>
      <c r="KPQ156" s="41"/>
      <c r="KPR156" s="42"/>
      <c r="KPX156" s="29" t="s">
        <v>161</v>
      </c>
      <c r="KPY156" s="39" t="str">
        <f t="shared" ref="KPY156:KRU156" si="135">currency</f>
        <v>₦m's</v>
      </c>
      <c r="KQA156" s="43"/>
      <c r="KQB156" s="43"/>
      <c r="KQC156" s="43"/>
      <c r="KQD156" s="44">
        <v>396.32799999999997</v>
      </c>
      <c r="KQE156" s="44">
        <v>396.32799999999997</v>
      </c>
      <c r="KQF156" s="44">
        <v>396.32799999999997</v>
      </c>
      <c r="KQG156" s="41"/>
      <c r="KQH156" s="42"/>
      <c r="KQN156" s="29" t="s">
        <v>161</v>
      </c>
      <c r="KQO156" s="39" t="str">
        <f t="shared" si="135"/>
        <v>₦m's</v>
      </c>
      <c r="KQQ156" s="43"/>
      <c r="KQR156" s="43"/>
      <c r="KQS156" s="43"/>
      <c r="KQT156" s="44">
        <v>396.32799999999997</v>
      </c>
      <c r="KQU156" s="44">
        <v>396.32799999999997</v>
      </c>
      <c r="KQV156" s="44">
        <v>396.32799999999997</v>
      </c>
      <c r="KQW156" s="41"/>
      <c r="KQX156" s="42"/>
      <c r="KRD156" s="29" t="s">
        <v>161</v>
      </c>
      <c r="KRE156" s="39" t="str">
        <f t="shared" si="135"/>
        <v>₦m's</v>
      </c>
      <c r="KRG156" s="43"/>
      <c r="KRH156" s="43"/>
      <c r="KRI156" s="43"/>
      <c r="KRJ156" s="44">
        <v>396.32799999999997</v>
      </c>
      <c r="KRK156" s="44">
        <v>396.32799999999997</v>
      </c>
      <c r="KRL156" s="44">
        <v>396.32799999999997</v>
      </c>
      <c r="KRM156" s="41"/>
      <c r="KRN156" s="42"/>
      <c r="KRT156" s="29" t="s">
        <v>161</v>
      </c>
      <c r="KRU156" s="39" t="str">
        <f t="shared" si="135"/>
        <v>₦m's</v>
      </c>
      <c r="KRW156" s="43"/>
      <c r="KRX156" s="43"/>
      <c r="KRY156" s="43"/>
      <c r="KRZ156" s="44">
        <v>396.32799999999997</v>
      </c>
      <c r="KSA156" s="44">
        <v>396.32799999999997</v>
      </c>
      <c r="KSB156" s="44">
        <v>396.32799999999997</v>
      </c>
      <c r="KSC156" s="41"/>
      <c r="KSD156" s="42"/>
      <c r="KSJ156" s="29" t="s">
        <v>161</v>
      </c>
      <c r="KSK156" s="39" t="str">
        <f t="shared" ref="KSK156:KUG156" si="136">currency</f>
        <v>₦m's</v>
      </c>
      <c r="KSM156" s="43"/>
      <c r="KSN156" s="43"/>
      <c r="KSO156" s="43"/>
      <c r="KSP156" s="44">
        <v>396.32799999999997</v>
      </c>
      <c r="KSQ156" s="44">
        <v>396.32799999999997</v>
      </c>
      <c r="KSR156" s="44">
        <v>396.32799999999997</v>
      </c>
      <c r="KSS156" s="41"/>
      <c r="KST156" s="42"/>
      <c r="KSZ156" s="29" t="s">
        <v>161</v>
      </c>
      <c r="KTA156" s="39" t="str">
        <f t="shared" si="136"/>
        <v>₦m's</v>
      </c>
      <c r="KTC156" s="43"/>
      <c r="KTD156" s="43"/>
      <c r="KTE156" s="43"/>
      <c r="KTF156" s="44">
        <v>396.32799999999997</v>
      </c>
      <c r="KTG156" s="44">
        <v>396.32799999999997</v>
      </c>
      <c r="KTH156" s="44">
        <v>396.32799999999997</v>
      </c>
      <c r="KTI156" s="41"/>
      <c r="KTJ156" s="42"/>
      <c r="KTP156" s="29" t="s">
        <v>161</v>
      </c>
      <c r="KTQ156" s="39" t="str">
        <f t="shared" si="136"/>
        <v>₦m's</v>
      </c>
      <c r="KTS156" s="43"/>
      <c r="KTT156" s="43"/>
      <c r="KTU156" s="43"/>
      <c r="KTV156" s="44">
        <v>396.32799999999997</v>
      </c>
      <c r="KTW156" s="44">
        <v>396.32799999999997</v>
      </c>
      <c r="KTX156" s="44">
        <v>396.32799999999997</v>
      </c>
      <c r="KTY156" s="41"/>
      <c r="KTZ156" s="42"/>
      <c r="KUF156" s="29" t="s">
        <v>161</v>
      </c>
      <c r="KUG156" s="39" t="str">
        <f t="shared" si="136"/>
        <v>₦m's</v>
      </c>
      <c r="KUI156" s="43"/>
      <c r="KUJ156" s="43"/>
      <c r="KUK156" s="43"/>
      <c r="KUL156" s="44">
        <v>396.32799999999997</v>
      </c>
      <c r="KUM156" s="44">
        <v>396.32799999999997</v>
      </c>
      <c r="KUN156" s="44">
        <v>396.32799999999997</v>
      </c>
      <c r="KUO156" s="41"/>
      <c r="KUP156" s="42"/>
      <c r="KUV156" s="29" t="s">
        <v>161</v>
      </c>
      <c r="KUW156" s="39" t="str">
        <f t="shared" ref="KUW156:KWS156" si="137">currency</f>
        <v>₦m's</v>
      </c>
      <c r="KUY156" s="43"/>
      <c r="KUZ156" s="43"/>
      <c r="KVA156" s="43"/>
      <c r="KVB156" s="44">
        <v>396.32799999999997</v>
      </c>
      <c r="KVC156" s="44">
        <v>396.32799999999997</v>
      </c>
      <c r="KVD156" s="44">
        <v>396.32799999999997</v>
      </c>
      <c r="KVE156" s="41"/>
      <c r="KVF156" s="42"/>
      <c r="KVL156" s="29" t="s">
        <v>161</v>
      </c>
      <c r="KVM156" s="39" t="str">
        <f t="shared" si="137"/>
        <v>₦m's</v>
      </c>
      <c r="KVO156" s="43"/>
      <c r="KVP156" s="43"/>
      <c r="KVQ156" s="43"/>
      <c r="KVR156" s="44">
        <v>396.32799999999997</v>
      </c>
      <c r="KVS156" s="44">
        <v>396.32799999999997</v>
      </c>
      <c r="KVT156" s="44">
        <v>396.32799999999997</v>
      </c>
      <c r="KVU156" s="41"/>
      <c r="KVV156" s="42"/>
      <c r="KWB156" s="29" t="s">
        <v>161</v>
      </c>
      <c r="KWC156" s="39" t="str">
        <f t="shared" si="137"/>
        <v>₦m's</v>
      </c>
      <c r="KWE156" s="43"/>
      <c r="KWF156" s="43"/>
      <c r="KWG156" s="43"/>
      <c r="KWH156" s="44">
        <v>396.32799999999997</v>
      </c>
      <c r="KWI156" s="44">
        <v>396.32799999999997</v>
      </c>
      <c r="KWJ156" s="44">
        <v>396.32799999999997</v>
      </c>
      <c r="KWK156" s="41"/>
      <c r="KWL156" s="42"/>
      <c r="KWR156" s="29" t="s">
        <v>161</v>
      </c>
      <c r="KWS156" s="39" t="str">
        <f t="shared" si="137"/>
        <v>₦m's</v>
      </c>
      <c r="KWU156" s="43"/>
      <c r="KWV156" s="43"/>
      <c r="KWW156" s="43"/>
      <c r="KWX156" s="44">
        <v>396.32799999999997</v>
      </c>
      <c r="KWY156" s="44">
        <v>396.32799999999997</v>
      </c>
      <c r="KWZ156" s="44">
        <v>396.32799999999997</v>
      </c>
      <c r="KXA156" s="41"/>
      <c r="KXB156" s="42"/>
      <c r="KXH156" s="29" t="s">
        <v>161</v>
      </c>
      <c r="KXI156" s="39" t="str">
        <f t="shared" ref="KXI156:KZE156" si="138">currency</f>
        <v>₦m's</v>
      </c>
      <c r="KXK156" s="43"/>
      <c r="KXL156" s="43"/>
      <c r="KXM156" s="43"/>
      <c r="KXN156" s="44">
        <v>396.32799999999997</v>
      </c>
      <c r="KXO156" s="44">
        <v>396.32799999999997</v>
      </c>
      <c r="KXP156" s="44">
        <v>396.32799999999997</v>
      </c>
      <c r="KXQ156" s="41"/>
      <c r="KXR156" s="42"/>
      <c r="KXX156" s="29" t="s">
        <v>161</v>
      </c>
      <c r="KXY156" s="39" t="str">
        <f t="shared" si="138"/>
        <v>₦m's</v>
      </c>
      <c r="KYA156" s="43"/>
      <c r="KYB156" s="43"/>
      <c r="KYC156" s="43"/>
      <c r="KYD156" s="44">
        <v>396.32799999999997</v>
      </c>
      <c r="KYE156" s="44">
        <v>396.32799999999997</v>
      </c>
      <c r="KYF156" s="44">
        <v>396.32799999999997</v>
      </c>
      <c r="KYG156" s="41"/>
      <c r="KYH156" s="42"/>
      <c r="KYN156" s="29" t="s">
        <v>161</v>
      </c>
      <c r="KYO156" s="39" t="str">
        <f t="shared" si="138"/>
        <v>₦m's</v>
      </c>
      <c r="KYQ156" s="43"/>
      <c r="KYR156" s="43"/>
      <c r="KYS156" s="43"/>
      <c r="KYT156" s="44">
        <v>396.32799999999997</v>
      </c>
      <c r="KYU156" s="44">
        <v>396.32799999999997</v>
      </c>
      <c r="KYV156" s="44">
        <v>396.32799999999997</v>
      </c>
      <c r="KYW156" s="41"/>
      <c r="KYX156" s="42"/>
      <c r="KZD156" s="29" t="s">
        <v>161</v>
      </c>
      <c r="KZE156" s="39" t="str">
        <f t="shared" si="138"/>
        <v>₦m's</v>
      </c>
      <c r="KZG156" s="43"/>
      <c r="KZH156" s="43"/>
      <c r="KZI156" s="43"/>
      <c r="KZJ156" s="44">
        <v>396.32799999999997</v>
      </c>
      <c r="KZK156" s="44">
        <v>396.32799999999997</v>
      </c>
      <c r="KZL156" s="44">
        <v>396.32799999999997</v>
      </c>
      <c r="KZM156" s="41"/>
      <c r="KZN156" s="42"/>
      <c r="KZT156" s="29" t="s">
        <v>161</v>
      </c>
      <c r="KZU156" s="39" t="str">
        <f t="shared" ref="KZU156:LBQ156" si="139">currency</f>
        <v>₦m's</v>
      </c>
      <c r="KZW156" s="43"/>
      <c r="KZX156" s="43"/>
      <c r="KZY156" s="43"/>
      <c r="KZZ156" s="44">
        <v>396.32799999999997</v>
      </c>
      <c r="LAA156" s="44">
        <v>396.32799999999997</v>
      </c>
      <c r="LAB156" s="44">
        <v>396.32799999999997</v>
      </c>
      <c r="LAC156" s="41"/>
      <c r="LAD156" s="42"/>
      <c r="LAJ156" s="29" t="s">
        <v>161</v>
      </c>
      <c r="LAK156" s="39" t="str">
        <f t="shared" si="139"/>
        <v>₦m's</v>
      </c>
      <c r="LAM156" s="43"/>
      <c r="LAN156" s="43"/>
      <c r="LAO156" s="43"/>
      <c r="LAP156" s="44">
        <v>396.32799999999997</v>
      </c>
      <c r="LAQ156" s="44">
        <v>396.32799999999997</v>
      </c>
      <c r="LAR156" s="44">
        <v>396.32799999999997</v>
      </c>
      <c r="LAS156" s="41"/>
      <c r="LAT156" s="42"/>
      <c r="LAZ156" s="29" t="s">
        <v>161</v>
      </c>
      <c r="LBA156" s="39" t="str">
        <f t="shared" si="139"/>
        <v>₦m's</v>
      </c>
      <c r="LBC156" s="43"/>
      <c r="LBD156" s="43"/>
      <c r="LBE156" s="43"/>
      <c r="LBF156" s="44">
        <v>396.32799999999997</v>
      </c>
      <c r="LBG156" s="44">
        <v>396.32799999999997</v>
      </c>
      <c r="LBH156" s="44">
        <v>396.32799999999997</v>
      </c>
      <c r="LBI156" s="41"/>
      <c r="LBJ156" s="42"/>
      <c r="LBP156" s="29" t="s">
        <v>161</v>
      </c>
      <c r="LBQ156" s="39" t="str">
        <f t="shared" si="139"/>
        <v>₦m's</v>
      </c>
      <c r="LBS156" s="43"/>
      <c r="LBT156" s="43"/>
      <c r="LBU156" s="43"/>
      <c r="LBV156" s="44">
        <v>396.32799999999997</v>
      </c>
      <c r="LBW156" s="44">
        <v>396.32799999999997</v>
      </c>
      <c r="LBX156" s="44">
        <v>396.32799999999997</v>
      </c>
      <c r="LBY156" s="41"/>
      <c r="LBZ156" s="42"/>
      <c r="LCF156" s="29" t="s">
        <v>161</v>
      </c>
      <c r="LCG156" s="39" t="str">
        <f t="shared" ref="LCG156:LEC156" si="140">currency</f>
        <v>₦m's</v>
      </c>
      <c r="LCI156" s="43"/>
      <c r="LCJ156" s="43"/>
      <c r="LCK156" s="43"/>
      <c r="LCL156" s="44">
        <v>396.32799999999997</v>
      </c>
      <c r="LCM156" s="44">
        <v>396.32799999999997</v>
      </c>
      <c r="LCN156" s="44">
        <v>396.32799999999997</v>
      </c>
      <c r="LCO156" s="41"/>
      <c r="LCP156" s="42"/>
      <c r="LCV156" s="29" t="s">
        <v>161</v>
      </c>
      <c r="LCW156" s="39" t="str">
        <f t="shared" si="140"/>
        <v>₦m's</v>
      </c>
      <c r="LCY156" s="43"/>
      <c r="LCZ156" s="43"/>
      <c r="LDA156" s="43"/>
      <c r="LDB156" s="44">
        <v>396.32799999999997</v>
      </c>
      <c r="LDC156" s="44">
        <v>396.32799999999997</v>
      </c>
      <c r="LDD156" s="44">
        <v>396.32799999999997</v>
      </c>
      <c r="LDE156" s="41"/>
      <c r="LDF156" s="42"/>
      <c r="LDL156" s="29" t="s">
        <v>161</v>
      </c>
      <c r="LDM156" s="39" t="str">
        <f t="shared" si="140"/>
        <v>₦m's</v>
      </c>
      <c r="LDO156" s="43"/>
      <c r="LDP156" s="43"/>
      <c r="LDQ156" s="43"/>
      <c r="LDR156" s="44">
        <v>396.32799999999997</v>
      </c>
      <c r="LDS156" s="44">
        <v>396.32799999999997</v>
      </c>
      <c r="LDT156" s="44">
        <v>396.32799999999997</v>
      </c>
      <c r="LDU156" s="41"/>
      <c r="LDV156" s="42"/>
      <c r="LEB156" s="29" t="s">
        <v>161</v>
      </c>
      <c r="LEC156" s="39" t="str">
        <f t="shared" si="140"/>
        <v>₦m's</v>
      </c>
      <c r="LEE156" s="43"/>
      <c r="LEF156" s="43"/>
      <c r="LEG156" s="43"/>
      <c r="LEH156" s="44">
        <v>396.32799999999997</v>
      </c>
      <c r="LEI156" s="44">
        <v>396.32799999999997</v>
      </c>
      <c r="LEJ156" s="44">
        <v>396.32799999999997</v>
      </c>
      <c r="LEK156" s="41"/>
      <c r="LEL156" s="42"/>
      <c r="LER156" s="29" t="s">
        <v>161</v>
      </c>
      <c r="LES156" s="39" t="str">
        <f t="shared" ref="LES156:LGO156" si="141">currency</f>
        <v>₦m's</v>
      </c>
      <c r="LEU156" s="43"/>
      <c r="LEV156" s="43"/>
      <c r="LEW156" s="43"/>
      <c r="LEX156" s="44">
        <v>396.32799999999997</v>
      </c>
      <c r="LEY156" s="44">
        <v>396.32799999999997</v>
      </c>
      <c r="LEZ156" s="44">
        <v>396.32799999999997</v>
      </c>
      <c r="LFA156" s="41"/>
      <c r="LFB156" s="42"/>
      <c r="LFH156" s="29" t="s">
        <v>161</v>
      </c>
      <c r="LFI156" s="39" t="str">
        <f t="shared" si="141"/>
        <v>₦m's</v>
      </c>
      <c r="LFK156" s="43"/>
      <c r="LFL156" s="43"/>
      <c r="LFM156" s="43"/>
      <c r="LFN156" s="44">
        <v>396.32799999999997</v>
      </c>
      <c r="LFO156" s="44">
        <v>396.32799999999997</v>
      </c>
      <c r="LFP156" s="44">
        <v>396.32799999999997</v>
      </c>
      <c r="LFQ156" s="41"/>
      <c r="LFR156" s="42"/>
      <c r="LFX156" s="29" t="s">
        <v>161</v>
      </c>
      <c r="LFY156" s="39" t="str">
        <f t="shared" si="141"/>
        <v>₦m's</v>
      </c>
      <c r="LGA156" s="43"/>
      <c r="LGB156" s="43"/>
      <c r="LGC156" s="43"/>
      <c r="LGD156" s="44">
        <v>396.32799999999997</v>
      </c>
      <c r="LGE156" s="44">
        <v>396.32799999999997</v>
      </c>
      <c r="LGF156" s="44">
        <v>396.32799999999997</v>
      </c>
      <c r="LGG156" s="41"/>
      <c r="LGH156" s="42"/>
      <c r="LGN156" s="29" t="s">
        <v>161</v>
      </c>
      <c r="LGO156" s="39" t="str">
        <f t="shared" si="141"/>
        <v>₦m's</v>
      </c>
      <c r="LGQ156" s="43"/>
      <c r="LGR156" s="43"/>
      <c r="LGS156" s="43"/>
      <c r="LGT156" s="44">
        <v>396.32799999999997</v>
      </c>
      <c r="LGU156" s="44">
        <v>396.32799999999997</v>
      </c>
      <c r="LGV156" s="44">
        <v>396.32799999999997</v>
      </c>
      <c r="LGW156" s="41"/>
      <c r="LGX156" s="42"/>
      <c r="LHD156" s="29" t="s">
        <v>161</v>
      </c>
      <c r="LHE156" s="39" t="str">
        <f t="shared" ref="LHE156:LJA156" si="142">currency</f>
        <v>₦m's</v>
      </c>
      <c r="LHG156" s="43"/>
      <c r="LHH156" s="43"/>
      <c r="LHI156" s="43"/>
      <c r="LHJ156" s="44">
        <v>396.32799999999997</v>
      </c>
      <c r="LHK156" s="44">
        <v>396.32799999999997</v>
      </c>
      <c r="LHL156" s="44">
        <v>396.32799999999997</v>
      </c>
      <c r="LHM156" s="41"/>
      <c r="LHN156" s="42"/>
      <c r="LHT156" s="29" t="s">
        <v>161</v>
      </c>
      <c r="LHU156" s="39" t="str">
        <f t="shared" si="142"/>
        <v>₦m's</v>
      </c>
      <c r="LHW156" s="43"/>
      <c r="LHX156" s="43"/>
      <c r="LHY156" s="43"/>
      <c r="LHZ156" s="44">
        <v>396.32799999999997</v>
      </c>
      <c r="LIA156" s="44">
        <v>396.32799999999997</v>
      </c>
      <c r="LIB156" s="44">
        <v>396.32799999999997</v>
      </c>
      <c r="LIC156" s="41"/>
      <c r="LID156" s="42"/>
      <c r="LIJ156" s="29" t="s">
        <v>161</v>
      </c>
      <c r="LIK156" s="39" t="str">
        <f t="shared" si="142"/>
        <v>₦m's</v>
      </c>
      <c r="LIM156" s="43"/>
      <c r="LIN156" s="43"/>
      <c r="LIO156" s="43"/>
      <c r="LIP156" s="44">
        <v>396.32799999999997</v>
      </c>
      <c r="LIQ156" s="44">
        <v>396.32799999999997</v>
      </c>
      <c r="LIR156" s="44">
        <v>396.32799999999997</v>
      </c>
      <c r="LIS156" s="41"/>
      <c r="LIT156" s="42"/>
      <c r="LIZ156" s="29" t="s">
        <v>161</v>
      </c>
      <c r="LJA156" s="39" t="str">
        <f t="shared" si="142"/>
        <v>₦m's</v>
      </c>
      <c r="LJC156" s="43"/>
      <c r="LJD156" s="43"/>
      <c r="LJE156" s="43"/>
      <c r="LJF156" s="44">
        <v>396.32799999999997</v>
      </c>
      <c r="LJG156" s="44">
        <v>396.32799999999997</v>
      </c>
      <c r="LJH156" s="44">
        <v>396.32799999999997</v>
      </c>
      <c r="LJI156" s="41"/>
      <c r="LJJ156" s="42"/>
      <c r="LJP156" s="29" t="s">
        <v>161</v>
      </c>
      <c r="LJQ156" s="39" t="str">
        <f t="shared" ref="LJQ156:LLM156" si="143">currency</f>
        <v>₦m's</v>
      </c>
      <c r="LJS156" s="43"/>
      <c r="LJT156" s="43"/>
      <c r="LJU156" s="43"/>
      <c r="LJV156" s="44">
        <v>396.32799999999997</v>
      </c>
      <c r="LJW156" s="44">
        <v>396.32799999999997</v>
      </c>
      <c r="LJX156" s="44">
        <v>396.32799999999997</v>
      </c>
      <c r="LJY156" s="41"/>
      <c r="LJZ156" s="42"/>
      <c r="LKF156" s="29" t="s">
        <v>161</v>
      </c>
      <c r="LKG156" s="39" t="str">
        <f t="shared" si="143"/>
        <v>₦m's</v>
      </c>
      <c r="LKI156" s="43"/>
      <c r="LKJ156" s="43"/>
      <c r="LKK156" s="43"/>
      <c r="LKL156" s="44">
        <v>396.32799999999997</v>
      </c>
      <c r="LKM156" s="44">
        <v>396.32799999999997</v>
      </c>
      <c r="LKN156" s="44">
        <v>396.32799999999997</v>
      </c>
      <c r="LKO156" s="41"/>
      <c r="LKP156" s="42"/>
      <c r="LKV156" s="29" t="s">
        <v>161</v>
      </c>
      <c r="LKW156" s="39" t="str">
        <f t="shared" si="143"/>
        <v>₦m's</v>
      </c>
      <c r="LKY156" s="43"/>
      <c r="LKZ156" s="43"/>
      <c r="LLA156" s="43"/>
      <c r="LLB156" s="44">
        <v>396.32799999999997</v>
      </c>
      <c r="LLC156" s="44">
        <v>396.32799999999997</v>
      </c>
      <c r="LLD156" s="44">
        <v>396.32799999999997</v>
      </c>
      <c r="LLE156" s="41"/>
      <c r="LLF156" s="42"/>
      <c r="LLL156" s="29" t="s">
        <v>161</v>
      </c>
      <c r="LLM156" s="39" t="str">
        <f t="shared" si="143"/>
        <v>₦m's</v>
      </c>
      <c r="LLO156" s="43"/>
      <c r="LLP156" s="43"/>
      <c r="LLQ156" s="43"/>
      <c r="LLR156" s="44">
        <v>396.32799999999997</v>
      </c>
      <c r="LLS156" s="44">
        <v>396.32799999999997</v>
      </c>
      <c r="LLT156" s="44">
        <v>396.32799999999997</v>
      </c>
      <c r="LLU156" s="41"/>
      <c r="LLV156" s="42"/>
      <c r="LMB156" s="29" t="s">
        <v>161</v>
      </c>
      <c r="LMC156" s="39" t="str">
        <f t="shared" ref="LMC156:LNY156" si="144">currency</f>
        <v>₦m's</v>
      </c>
      <c r="LME156" s="43"/>
      <c r="LMF156" s="43"/>
      <c r="LMG156" s="43"/>
      <c r="LMH156" s="44">
        <v>396.32799999999997</v>
      </c>
      <c r="LMI156" s="44">
        <v>396.32799999999997</v>
      </c>
      <c r="LMJ156" s="44">
        <v>396.32799999999997</v>
      </c>
      <c r="LMK156" s="41"/>
      <c r="LML156" s="42"/>
      <c r="LMR156" s="29" t="s">
        <v>161</v>
      </c>
      <c r="LMS156" s="39" t="str">
        <f t="shared" si="144"/>
        <v>₦m's</v>
      </c>
      <c r="LMU156" s="43"/>
      <c r="LMV156" s="43"/>
      <c r="LMW156" s="43"/>
      <c r="LMX156" s="44">
        <v>396.32799999999997</v>
      </c>
      <c r="LMY156" s="44">
        <v>396.32799999999997</v>
      </c>
      <c r="LMZ156" s="44">
        <v>396.32799999999997</v>
      </c>
      <c r="LNA156" s="41"/>
      <c r="LNB156" s="42"/>
      <c r="LNH156" s="29" t="s">
        <v>161</v>
      </c>
      <c r="LNI156" s="39" t="str">
        <f t="shared" si="144"/>
        <v>₦m's</v>
      </c>
      <c r="LNK156" s="43"/>
      <c r="LNL156" s="43"/>
      <c r="LNM156" s="43"/>
      <c r="LNN156" s="44">
        <v>396.32799999999997</v>
      </c>
      <c r="LNO156" s="44">
        <v>396.32799999999997</v>
      </c>
      <c r="LNP156" s="44">
        <v>396.32799999999997</v>
      </c>
      <c r="LNQ156" s="41"/>
      <c r="LNR156" s="42"/>
      <c r="LNX156" s="29" t="s">
        <v>161</v>
      </c>
      <c r="LNY156" s="39" t="str">
        <f t="shared" si="144"/>
        <v>₦m's</v>
      </c>
      <c r="LOA156" s="43"/>
      <c r="LOB156" s="43"/>
      <c r="LOC156" s="43"/>
      <c r="LOD156" s="44">
        <v>396.32799999999997</v>
      </c>
      <c r="LOE156" s="44">
        <v>396.32799999999997</v>
      </c>
      <c r="LOF156" s="44">
        <v>396.32799999999997</v>
      </c>
      <c r="LOG156" s="41"/>
      <c r="LOH156" s="42"/>
      <c r="LON156" s="29" t="s">
        <v>161</v>
      </c>
      <c r="LOO156" s="39" t="str">
        <f t="shared" ref="LOO156:LQK156" si="145">currency</f>
        <v>₦m's</v>
      </c>
      <c r="LOQ156" s="43"/>
      <c r="LOR156" s="43"/>
      <c r="LOS156" s="43"/>
      <c r="LOT156" s="44">
        <v>396.32799999999997</v>
      </c>
      <c r="LOU156" s="44">
        <v>396.32799999999997</v>
      </c>
      <c r="LOV156" s="44">
        <v>396.32799999999997</v>
      </c>
      <c r="LOW156" s="41"/>
      <c r="LOX156" s="42"/>
      <c r="LPD156" s="29" t="s">
        <v>161</v>
      </c>
      <c r="LPE156" s="39" t="str">
        <f t="shared" si="145"/>
        <v>₦m's</v>
      </c>
      <c r="LPG156" s="43"/>
      <c r="LPH156" s="43"/>
      <c r="LPI156" s="43"/>
      <c r="LPJ156" s="44">
        <v>396.32799999999997</v>
      </c>
      <c r="LPK156" s="44">
        <v>396.32799999999997</v>
      </c>
      <c r="LPL156" s="44">
        <v>396.32799999999997</v>
      </c>
      <c r="LPM156" s="41"/>
      <c r="LPN156" s="42"/>
      <c r="LPT156" s="29" t="s">
        <v>161</v>
      </c>
      <c r="LPU156" s="39" t="str">
        <f t="shared" si="145"/>
        <v>₦m's</v>
      </c>
      <c r="LPW156" s="43"/>
      <c r="LPX156" s="43"/>
      <c r="LPY156" s="43"/>
      <c r="LPZ156" s="44">
        <v>396.32799999999997</v>
      </c>
      <c r="LQA156" s="44">
        <v>396.32799999999997</v>
      </c>
      <c r="LQB156" s="44">
        <v>396.32799999999997</v>
      </c>
      <c r="LQC156" s="41"/>
      <c r="LQD156" s="42"/>
      <c r="LQJ156" s="29" t="s">
        <v>161</v>
      </c>
      <c r="LQK156" s="39" t="str">
        <f t="shared" si="145"/>
        <v>₦m's</v>
      </c>
      <c r="LQM156" s="43"/>
      <c r="LQN156" s="43"/>
      <c r="LQO156" s="43"/>
      <c r="LQP156" s="44">
        <v>396.32799999999997</v>
      </c>
      <c r="LQQ156" s="44">
        <v>396.32799999999997</v>
      </c>
      <c r="LQR156" s="44">
        <v>396.32799999999997</v>
      </c>
      <c r="LQS156" s="41"/>
      <c r="LQT156" s="42"/>
      <c r="LQZ156" s="29" t="s">
        <v>161</v>
      </c>
      <c r="LRA156" s="39" t="str">
        <f t="shared" ref="LRA156:LSW156" si="146">currency</f>
        <v>₦m's</v>
      </c>
      <c r="LRC156" s="43"/>
      <c r="LRD156" s="43"/>
      <c r="LRE156" s="43"/>
      <c r="LRF156" s="44">
        <v>396.32799999999997</v>
      </c>
      <c r="LRG156" s="44">
        <v>396.32799999999997</v>
      </c>
      <c r="LRH156" s="44">
        <v>396.32799999999997</v>
      </c>
      <c r="LRI156" s="41"/>
      <c r="LRJ156" s="42"/>
      <c r="LRP156" s="29" t="s">
        <v>161</v>
      </c>
      <c r="LRQ156" s="39" t="str">
        <f t="shared" si="146"/>
        <v>₦m's</v>
      </c>
      <c r="LRS156" s="43"/>
      <c r="LRT156" s="43"/>
      <c r="LRU156" s="43"/>
      <c r="LRV156" s="44">
        <v>396.32799999999997</v>
      </c>
      <c r="LRW156" s="44">
        <v>396.32799999999997</v>
      </c>
      <c r="LRX156" s="44">
        <v>396.32799999999997</v>
      </c>
      <c r="LRY156" s="41"/>
      <c r="LRZ156" s="42"/>
      <c r="LSF156" s="29" t="s">
        <v>161</v>
      </c>
      <c r="LSG156" s="39" t="str">
        <f t="shared" si="146"/>
        <v>₦m's</v>
      </c>
      <c r="LSI156" s="43"/>
      <c r="LSJ156" s="43"/>
      <c r="LSK156" s="43"/>
      <c r="LSL156" s="44">
        <v>396.32799999999997</v>
      </c>
      <c r="LSM156" s="44">
        <v>396.32799999999997</v>
      </c>
      <c r="LSN156" s="44">
        <v>396.32799999999997</v>
      </c>
      <c r="LSO156" s="41"/>
      <c r="LSP156" s="42"/>
      <c r="LSV156" s="29" t="s">
        <v>161</v>
      </c>
      <c r="LSW156" s="39" t="str">
        <f t="shared" si="146"/>
        <v>₦m's</v>
      </c>
      <c r="LSY156" s="43"/>
      <c r="LSZ156" s="43"/>
      <c r="LTA156" s="43"/>
      <c r="LTB156" s="44">
        <v>396.32799999999997</v>
      </c>
      <c r="LTC156" s="44">
        <v>396.32799999999997</v>
      </c>
      <c r="LTD156" s="44">
        <v>396.32799999999997</v>
      </c>
      <c r="LTE156" s="41"/>
      <c r="LTF156" s="42"/>
      <c r="LTL156" s="29" t="s">
        <v>161</v>
      </c>
      <c r="LTM156" s="39" t="str">
        <f t="shared" ref="LTM156:LVI156" si="147">currency</f>
        <v>₦m's</v>
      </c>
      <c r="LTO156" s="43"/>
      <c r="LTP156" s="43"/>
      <c r="LTQ156" s="43"/>
      <c r="LTR156" s="44">
        <v>396.32799999999997</v>
      </c>
      <c r="LTS156" s="44">
        <v>396.32799999999997</v>
      </c>
      <c r="LTT156" s="44">
        <v>396.32799999999997</v>
      </c>
      <c r="LTU156" s="41"/>
      <c r="LTV156" s="42"/>
      <c r="LUB156" s="29" t="s">
        <v>161</v>
      </c>
      <c r="LUC156" s="39" t="str">
        <f t="shared" si="147"/>
        <v>₦m's</v>
      </c>
      <c r="LUE156" s="43"/>
      <c r="LUF156" s="43"/>
      <c r="LUG156" s="43"/>
      <c r="LUH156" s="44">
        <v>396.32799999999997</v>
      </c>
      <c r="LUI156" s="44">
        <v>396.32799999999997</v>
      </c>
      <c r="LUJ156" s="44">
        <v>396.32799999999997</v>
      </c>
      <c r="LUK156" s="41"/>
      <c r="LUL156" s="42"/>
      <c r="LUR156" s="29" t="s">
        <v>161</v>
      </c>
      <c r="LUS156" s="39" t="str">
        <f t="shared" si="147"/>
        <v>₦m's</v>
      </c>
      <c r="LUU156" s="43"/>
      <c r="LUV156" s="43"/>
      <c r="LUW156" s="43"/>
      <c r="LUX156" s="44">
        <v>396.32799999999997</v>
      </c>
      <c r="LUY156" s="44">
        <v>396.32799999999997</v>
      </c>
      <c r="LUZ156" s="44">
        <v>396.32799999999997</v>
      </c>
      <c r="LVA156" s="41"/>
      <c r="LVB156" s="42"/>
      <c r="LVH156" s="29" t="s">
        <v>161</v>
      </c>
      <c r="LVI156" s="39" t="str">
        <f t="shared" si="147"/>
        <v>₦m's</v>
      </c>
      <c r="LVK156" s="43"/>
      <c r="LVL156" s="43"/>
      <c r="LVM156" s="43"/>
      <c r="LVN156" s="44">
        <v>396.32799999999997</v>
      </c>
      <c r="LVO156" s="44">
        <v>396.32799999999997</v>
      </c>
      <c r="LVP156" s="44">
        <v>396.32799999999997</v>
      </c>
      <c r="LVQ156" s="41"/>
      <c r="LVR156" s="42"/>
      <c r="LVX156" s="29" t="s">
        <v>161</v>
      </c>
      <c r="LVY156" s="39" t="str">
        <f t="shared" ref="LVY156:LXU156" si="148">currency</f>
        <v>₦m's</v>
      </c>
      <c r="LWA156" s="43"/>
      <c r="LWB156" s="43"/>
      <c r="LWC156" s="43"/>
      <c r="LWD156" s="44">
        <v>396.32799999999997</v>
      </c>
      <c r="LWE156" s="44">
        <v>396.32799999999997</v>
      </c>
      <c r="LWF156" s="44">
        <v>396.32799999999997</v>
      </c>
      <c r="LWG156" s="41"/>
      <c r="LWH156" s="42"/>
      <c r="LWN156" s="29" t="s">
        <v>161</v>
      </c>
      <c r="LWO156" s="39" t="str">
        <f t="shared" si="148"/>
        <v>₦m's</v>
      </c>
      <c r="LWQ156" s="43"/>
      <c r="LWR156" s="43"/>
      <c r="LWS156" s="43"/>
      <c r="LWT156" s="44">
        <v>396.32799999999997</v>
      </c>
      <c r="LWU156" s="44">
        <v>396.32799999999997</v>
      </c>
      <c r="LWV156" s="44">
        <v>396.32799999999997</v>
      </c>
      <c r="LWW156" s="41"/>
      <c r="LWX156" s="42"/>
      <c r="LXD156" s="29" t="s">
        <v>161</v>
      </c>
      <c r="LXE156" s="39" t="str">
        <f t="shared" si="148"/>
        <v>₦m's</v>
      </c>
      <c r="LXG156" s="43"/>
      <c r="LXH156" s="43"/>
      <c r="LXI156" s="43"/>
      <c r="LXJ156" s="44">
        <v>396.32799999999997</v>
      </c>
      <c r="LXK156" s="44">
        <v>396.32799999999997</v>
      </c>
      <c r="LXL156" s="44">
        <v>396.32799999999997</v>
      </c>
      <c r="LXM156" s="41"/>
      <c r="LXN156" s="42"/>
      <c r="LXT156" s="29" t="s">
        <v>161</v>
      </c>
      <c r="LXU156" s="39" t="str">
        <f t="shared" si="148"/>
        <v>₦m's</v>
      </c>
      <c r="LXW156" s="43"/>
      <c r="LXX156" s="43"/>
      <c r="LXY156" s="43"/>
      <c r="LXZ156" s="44">
        <v>396.32799999999997</v>
      </c>
      <c r="LYA156" s="44">
        <v>396.32799999999997</v>
      </c>
      <c r="LYB156" s="44">
        <v>396.32799999999997</v>
      </c>
      <c r="LYC156" s="41"/>
      <c r="LYD156" s="42"/>
      <c r="LYJ156" s="29" t="s">
        <v>161</v>
      </c>
      <c r="LYK156" s="39" t="str">
        <f t="shared" ref="LYK156:MAG156" si="149">currency</f>
        <v>₦m's</v>
      </c>
      <c r="LYM156" s="43"/>
      <c r="LYN156" s="43"/>
      <c r="LYO156" s="43"/>
      <c r="LYP156" s="44">
        <v>396.32799999999997</v>
      </c>
      <c r="LYQ156" s="44">
        <v>396.32799999999997</v>
      </c>
      <c r="LYR156" s="44">
        <v>396.32799999999997</v>
      </c>
      <c r="LYS156" s="41"/>
      <c r="LYT156" s="42"/>
      <c r="LYZ156" s="29" t="s">
        <v>161</v>
      </c>
      <c r="LZA156" s="39" t="str">
        <f t="shared" si="149"/>
        <v>₦m's</v>
      </c>
      <c r="LZC156" s="43"/>
      <c r="LZD156" s="43"/>
      <c r="LZE156" s="43"/>
      <c r="LZF156" s="44">
        <v>396.32799999999997</v>
      </c>
      <c r="LZG156" s="44">
        <v>396.32799999999997</v>
      </c>
      <c r="LZH156" s="44">
        <v>396.32799999999997</v>
      </c>
      <c r="LZI156" s="41"/>
      <c r="LZJ156" s="42"/>
      <c r="LZP156" s="29" t="s">
        <v>161</v>
      </c>
      <c r="LZQ156" s="39" t="str">
        <f t="shared" si="149"/>
        <v>₦m's</v>
      </c>
      <c r="LZS156" s="43"/>
      <c r="LZT156" s="43"/>
      <c r="LZU156" s="43"/>
      <c r="LZV156" s="44">
        <v>396.32799999999997</v>
      </c>
      <c r="LZW156" s="44">
        <v>396.32799999999997</v>
      </c>
      <c r="LZX156" s="44">
        <v>396.32799999999997</v>
      </c>
      <c r="LZY156" s="41"/>
      <c r="LZZ156" s="42"/>
      <c r="MAF156" s="29" t="s">
        <v>161</v>
      </c>
      <c r="MAG156" s="39" t="str">
        <f t="shared" si="149"/>
        <v>₦m's</v>
      </c>
      <c r="MAI156" s="43"/>
      <c r="MAJ156" s="43"/>
      <c r="MAK156" s="43"/>
      <c r="MAL156" s="44">
        <v>396.32799999999997</v>
      </c>
      <c r="MAM156" s="44">
        <v>396.32799999999997</v>
      </c>
      <c r="MAN156" s="44">
        <v>396.32799999999997</v>
      </c>
      <c r="MAO156" s="41"/>
      <c r="MAP156" s="42"/>
      <c r="MAV156" s="29" t="s">
        <v>161</v>
      </c>
      <c r="MAW156" s="39" t="str">
        <f t="shared" ref="MAW156:MCS156" si="150">currency</f>
        <v>₦m's</v>
      </c>
      <c r="MAY156" s="43"/>
      <c r="MAZ156" s="43"/>
      <c r="MBA156" s="43"/>
      <c r="MBB156" s="44">
        <v>396.32799999999997</v>
      </c>
      <c r="MBC156" s="44">
        <v>396.32799999999997</v>
      </c>
      <c r="MBD156" s="44">
        <v>396.32799999999997</v>
      </c>
      <c r="MBE156" s="41"/>
      <c r="MBF156" s="42"/>
      <c r="MBL156" s="29" t="s">
        <v>161</v>
      </c>
      <c r="MBM156" s="39" t="str">
        <f t="shared" si="150"/>
        <v>₦m's</v>
      </c>
      <c r="MBO156" s="43"/>
      <c r="MBP156" s="43"/>
      <c r="MBQ156" s="43"/>
      <c r="MBR156" s="44">
        <v>396.32799999999997</v>
      </c>
      <c r="MBS156" s="44">
        <v>396.32799999999997</v>
      </c>
      <c r="MBT156" s="44">
        <v>396.32799999999997</v>
      </c>
      <c r="MBU156" s="41"/>
      <c r="MBV156" s="42"/>
      <c r="MCB156" s="29" t="s">
        <v>161</v>
      </c>
      <c r="MCC156" s="39" t="str">
        <f t="shared" si="150"/>
        <v>₦m's</v>
      </c>
      <c r="MCE156" s="43"/>
      <c r="MCF156" s="43"/>
      <c r="MCG156" s="43"/>
      <c r="MCH156" s="44">
        <v>396.32799999999997</v>
      </c>
      <c r="MCI156" s="44">
        <v>396.32799999999997</v>
      </c>
      <c r="MCJ156" s="44">
        <v>396.32799999999997</v>
      </c>
      <c r="MCK156" s="41"/>
      <c r="MCL156" s="42"/>
      <c r="MCR156" s="29" t="s">
        <v>161</v>
      </c>
      <c r="MCS156" s="39" t="str">
        <f t="shared" si="150"/>
        <v>₦m's</v>
      </c>
      <c r="MCU156" s="43"/>
      <c r="MCV156" s="43"/>
      <c r="MCW156" s="43"/>
      <c r="MCX156" s="44">
        <v>396.32799999999997</v>
      </c>
      <c r="MCY156" s="44">
        <v>396.32799999999997</v>
      </c>
      <c r="MCZ156" s="44">
        <v>396.32799999999997</v>
      </c>
      <c r="MDA156" s="41"/>
      <c r="MDB156" s="42"/>
      <c r="MDH156" s="29" t="s">
        <v>161</v>
      </c>
      <c r="MDI156" s="39" t="str">
        <f t="shared" ref="MDI156:MFE156" si="151">currency</f>
        <v>₦m's</v>
      </c>
      <c r="MDK156" s="43"/>
      <c r="MDL156" s="43"/>
      <c r="MDM156" s="43"/>
      <c r="MDN156" s="44">
        <v>396.32799999999997</v>
      </c>
      <c r="MDO156" s="44">
        <v>396.32799999999997</v>
      </c>
      <c r="MDP156" s="44">
        <v>396.32799999999997</v>
      </c>
      <c r="MDQ156" s="41"/>
      <c r="MDR156" s="42"/>
      <c r="MDX156" s="29" t="s">
        <v>161</v>
      </c>
      <c r="MDY156" s="39" t="str">
        <f t="shared" si="151"/>
        <v>₦m's</v>
      </c>
      <c r="MEA156" s="43"/>
      <c r="MEB156" s="43"/>
      <c r="MEC156" s="43"/>
      <c r="MED156" s="44">
        <v>396.32799999999997</v>
      </c>
      <c r="MEE156" s="44">
        <v>396.32799999999997</v>
      </c>
      <c r="MEF156" s="44">
        <v>396.32799999999997</v>
      </c>
      <c r="MEG156" s="41"/>
      <c r="MEH156" s="42"/>
      <c r="MEN156" s="29" t="s">
        <v>161</v>
      </c>
      <c r="MEO156" s="39" t="str">
        <f t="shared" si="151"/>
        <v>₦m's</v>
      </c>
      <c r="MEQ156" s="43"/>
      <c r="MER156" s="43"/>
      <c r="MES156" s="43"/>
      <c r="MET156" s="44">
        <v>396.32799999999997</v>
      </c>
      <c r="MEU156" s="44">
        <v>396.32799999999997</v>
      </c>
      <c r="MEV156" s="44">
        <v>396.32799999999997</v>
      </c>
      <c r="MEW156" s="41"/>
      <c r="MEX156" s="42"/>
      <c r="MFD156" s="29" t="s">
        <v>161</v>
      </c>
      <c r="MFE156" s="39" t="str">
        <f t="shared" si="151"/>
        <v>₦m's</v>
      </c>
      <c r="MFG156" s="43"/>
      <c r="MFH156" s="43"/>
      <c r="MFI156" s="43"/>
      <c r="MFJ156" s="44">
        <v>396.32799999999997</v>
      </c>
      <c r="MFK156" s="44">
        <v>396.32799999999997</v>
      </c>
      <c r="MFL156" s="44">
        <v>396.32799999999997</v>
      </c>
      <c r="MFM156" s="41"/>
      <c r="MFN156" s="42"/>
      <c r="MFT156" s="29" t="s">
        <v>161</v>
      </c>
      <c r="MFU156" s="39" t="str">
        <f t="shared" ref="MFU156:MHQ156" si="152">currency</f>
        <v>₦m's</v>
      </c>
      <c r="MFW156" s="43"/>
      <c r="MFX156" s="43"/>
      <c r="MFY156" s="43"/>
      <c r="MFZ156" s="44">
        <v>396.32799999999997</v>
      </c>
      <c r="MGA156" s="44">
        <v>396.32799999999997</v>
      </c>
      <c r="MGB156" s="44">
        <v>396.32799999999997</v>
      </c>
      <c r="MGC156" s="41"/>
      <c r="MGD156" s="42"/>
      <c r="MGJ156" s="29" t="s">
        <v>161</v>
      </c>
      <c r="MGK156" s="39" t="str">
        <f t="shared" si="152"/>
        <v>₦m's</v>
      </c>
      <c r="MGM156" s="43"/>
      <c r="MGN156" s="43"/>
      <c r="MGO156" s="43"/>
      <c r="MGP156" s="44">
        <v>396.32799999999997</v>
      </c>
      <c r="MGQ156" s="44">
        <v>396.32799999999997</v>
      </c>
      <c r="MGR156" s="44">
        <v>396.32799999999997</v>
      </c>
      <c r="MGS156" s="41"/>
      <c r="MGT156" s="42"/>
      <c r="MGZ156" s="29" t="s">
        <v>161</v>
      </c>
      <c r="MHA156" s="39" t="str">
        <f t="shared" si="152"/>
        <v>₦m's</v>
      </c>
      <c r="MHC156" s="43"/>
      <c r="MHD156" s="43"/>
      <c r="MHE156" s="43"/>
      <c r="MHF156" s="44">
        <v>396.32799999999997</v>
      </c>
      <c r="MHG156" s="44">
        <v>396.32799999999997</v>
      </c>
      <c r="MHH156" s="44">
        <v>396.32799999999997</v>
      </c>
      <c r="MHI156" s="41"/>
      <c r="MHJ156" s="42"/>
      <c r="MHP156" s="29" t="s">
        <v>161</v>
      </c>
      <c r="MHQ156" s="39" t="str">
        <f t="shared" si="152"/>
        <v>₦m's</v>
      </c>
      <c r="MHS156" s="43"/>
      <c r="MHT156" s="43"/>
      <c r="MHU156" s="43"/>
      <c r="MHV156" s="44">
        <v>396.32799999999997</v>
      </c>
      <c r="MHW156" s="44">
        <v>396.32799999999997</v>
      </c>
      <c r="MHX156" s="44">
        <v>396.32799999999997</v>
      </c>
      <c r="MHY156" s="41"/>
      <c r="MHZ156" s="42"/>
      <c r="MIF156" s="29" t="s">
        <v>161</v>
      </c>
      <c r="MIG156" s="39" t="str">
        <f t="shared" ref="MIG156:MKC156" si="153">currency</f>
        <v>₦m's</v>
      </c>
      <c r="MII156" s="43"/>
      <c r="MIJ156" s="43"/>
      <c r="MIK156" s="43"/>
      <c r="MIL156" s="44">
        <v>396.32799999999997</v>
      </c>
      <c r="MIM156" s="44">
        <v>396.32799999999997</v>
      </c>
      <c r="MIN156" s="44">
        <v>396.32799999999997</v>
      </c>
      <c r="MIO156" s="41"/>
      <c r="MIP156" s="42"/>
      <c r="MIV156" s="29" t="s">
        <v>161</v>
      </c>
      <c r="MIW156" s="39" t="str">
        <f t="shared" si="153"/>
        <v>₦m's</v>
      </c>
      <c r="MIY156" s="43"/>
      <c r="MIZ156" s="43"/>
      <c r="MJA156" s="43"/>
      <c r="MJB156" s="44">
        <v>396.32799999999997</v>
      </c>
      <c r="MJC156" s="44">
        <v>396.32799999999997</v>
      </c>
      <c r="MJD156" s="44">
        <v>396.32799999999997</v>
      </c>
      <c r="MJE156" s="41"/>
      <c r="MJF156" s="42"/>
      <c r="MJL156" s="29" t="s">
        <v>161</v>
      </c>
      <c r="MJM156" s="39" t="str">
        <f t="shared" si="153"/>
        <v>₦m's</v>
      </c>
      <c r="MJO156" s="43"/>
      <c r="MJP156" s="43"/>
      <c r="MJQ156" s="43"/>
      <c r="MJR156" s="44">
        <v>396.32799999999997</v>
      </c>
      <c r="MJS156" s="44">
        <v>396.32799999999997</v>
      </c>
      <c r="MJT156" s="44">
        <v>396.32799999999997</v>
      </c>
      <c r="MJU156" s="41"/>
      <c r="MJV156" s="42"/>
      <c r="MKB156" s="29" t="s">
        <v>161</v>
      </c>
      <c r="MKC156" s="39" t="str">
        <f t="shared" si="153"/>
        <v>₦m's</v>
      </c>
      <c r="MKE156" s="43"/>
      <c r="MKF156" s="43"/>
      <c r="MKG156" s="43"/>
      <c r="MKH156" s="44">
        <v>396.32799999999997</v>
      </c>
      <c r="MKI156" s="44">
        <v>396.32799999999997</v>
      </c>
      <c r="MKJ156" s="44">
        <v>396.32799999999997</v>
      </c>
      <c r="MKK156" s="41"/>
      <c r="MKL156" s="42"/>
      <c r="MKR156" s="29" t="s">
        <v>161</v>
      </c>
      <c r="MKS156" s="39" t="str">
        <f t="shared" ref="MKS156:MMO156" si="154">currency</f>
        <v>₦m's</v>
      </c>
      <c r="MKU156" s="43"/>
      <c r="MKV156" s="43"/>
      <c r="MKW156" s="43"/>
      <c r="MKX156" s="44">
        <v>396.32799999999997</v>
      </c>
      <c r="MKY156" s="44">
        <v>396.32799999999997</v>
      </c>
      <c r="MKZ156" s="44">
        <v>396.32799999999997</v>
      </c>
      <c r="MLA156" s="41"/>
      <c r="MLB156" s="42"/>
      <c r="MLH156" s="29" t="s">
        <v>161</v>
      </c>
      <c r="MLI156" s="39" t="str">
        <f t="shared" si="154"/>
        <v>₦m's</v>
      </c>
      <c r="MLK156" s="43"/>
      <c r="MLL156" s="43"/>
      <c r="MLM156" s="43"/>
      <c r="MLN156" s="44">
        <v>396.32799999999997</v>
      </c>
      <c r="MLO156" s="44">
        <v>396.32799999999997</v>
      </c>
      <c r="MLP156" s="44">
        <v>396.32799999999997</v>
      </c>
      <c r="MLQ156" s="41"/>
      <c r="MLR156" s="42"/>
      <c r="MLX156" s="29" t="s">
        <v>161</v>
      </c>
      <c r="MLY156" s="39" t="str">
        <f t="shared" si="154"/>
        <v>₦m's</v>
      </c>
      <c r="MMA156" s="43"/>
      <c r="MMB156" s="43"/>
      <c r="MMC156" s="43"/>
      <c r="MMD156" s="44">
        <v>396.32799999999997</v>
      </c>
      <c r="MME156" s="44">
        <v>396.32799999999997</v>
      </c>
      <c r="MMF156" s="44">
        <v>396.32799999999997</v>
      </c>
      <c r="MMG156" s="41"/>
      <c r="MMH156" s="42"/>
      <c r="MMN156" s="29" t="s">
        <v>161</v>
      </c>
      <c r="MMO156" s="39" t="str">
        <f t="shared" si="154"/>
        <v>₦m's</v>
      </c>
      <c r="MMQ156" s="43"/>
      <c r="MMR156" s="43"/>
      <c r="MMS156" s="43"/>
      <c r="MMT156" s="44">
        <v>396.32799999999997</v>
      </c>
      <c r="MMU156" s="44">
        <v>396.32799999999997</v>
      </c>
      <c r="MMV156" s="44">
        <v>396.32799999999997</v>
      </c>
      <c r="MMW156" s="41"/>
      <c r="MMX156" s="42"/>
      <c r="MND156" s="29" t="s">
        <v>161</v>
      </c>
      <c r="MNE156" s="39" t="str">
        <f t="shared" ref="MNE156:MPA156" si="155">currency</f>
        <v>₦m's</v>
      </c>
      <c r="MNG156" s="43"/>
      <c r="MNH156" s="43"/>
      <c r="MNI156" s="43"/>
      <c r="MNJ156" s="44">
        <v>396.32799999999997</v>
      </c>
      <c r="MNK156" s="44">
        <v>396.32799999999997</v>
      </c>
      <c r="MNL156" s="44">
        <v>396.32799999999997</v>
      </c>
      <c r="MNM156" s="41"/>
      <c r="MNN156" s="42"/>
      <c r="MNT156" s="29" t="s">
        <v>161</v>
      </c>
      <c r="MNU156" s="39" t="str">
        <f t="shared" si="155"/>
        <v>₦m's</v>
      </c>
      <c r="MNW156" s="43"/>
      <c r="MNX156" s="43"/>
      <c r="MNY156" s="43"/>
      <c r="MNZ156" s="44">
        <v>396.32799999999997</v>
      </c>
      <c r="MOA156" s="44">
        <v>396.32799999999997</v>
      </c>
      <c r="MOB156" s="44">
        <v>396.32799999999997</v>
      </c>
      <c r="MOC156" s="41"/>
      <c r="MOD156" s="42"/>
      <c r="MOJ156" s="29" t="s">
        <v>161</v>
      </c>
      <c r="MOK156" s="39" t="str">
        <f t="shared" si="155"/>
        <v>₦m's</v>
      </c>
      <c r="MOM156" s="43"/>
      <c r="MON156" s="43"/>
      <c r="MOO156" s="43"/>
      <c r="MOP156" s="44">
        <v>396.32799999999997</v>
      </c>
      <c r="MOQ156" s="44">
        <v>396.32799999999997</v>
      </c>
      <c r="MOR156" s="44">
        <v>396.32799999999997</v>
      </c>
      <c r="MOS156" s="41"/>
      <c r="MOT156" s="42"/>
      <c r="MOZ156" s="29" t="s">
        <v>161</v>
      </c>
      <c r="MPA156" s="39" t="str">
        <f t="shared" si="155"/>
        <v>₦m's</v>
      </c>
      <c r="MPC156" s="43"/>
      <c r="MPD156" s="43"/>
      <c r="MPE156" s="43"/>
      <c r="MPF156" s="44">
        <v>396.32799999999997</v>
      </c>
      <c r="MPG156" s="44">
        <v>396.32799999999997</v>
      </c>
      <c r="MPH156" s="44">
        <v>396.32799999999997</v>
      </c>
      <c r="MPI156" s="41"/>
      <c r="MPJ156" s="42"/>
      <c r="MPP156" s="29" t="s">
        <v>161</v>
      </c>
      <c r="MPQ156" s="39" t="str">
        <f t="shared" ref="MPQ156:MRM156" si="156">currency</f>
        <v>₦m's</v>
      </c>
      <c r="MPS156" s="43"/>
      <c r="MPT156" s="43"/>
      <c r="MPU156" s="43"/>
      <c r="MPV156" s="44">
        <v>396.32799999999997</v>
      </c>
      <c r="MPW156" s="44">
        <v>396.32799999999997</v>
      </c>
      <c r="MPX156" s="44">
        <v>396.32799999999997</v>
      </c>
      <c r="MPY156" s="41"/>
      <c r="MPZ156" s="42"/>
      <c r="MQF156" s="29" t="s">
        <v>161</v>
      </c>
      <c r="MQG156" s="39" t="str">
        <f t="shared" si="156"/>
        <v>₦m's</v>
      </c>
      <c r="MQI156" s="43"/>
      <c r="MQJ156" s="43"/>
      <c r="MQK156" s="43"/>
      <c r="MQL156" s="44">
        <v>396.32799999999997</v>
      </c>
      <c r="MQM156" s="44">
        <v>396.32799999999997</v>
      </c>
      <c r="MQN156" s="44">
        <v>396.32799999999997</v>
      </c>
      <c r="MQO156" s="41"/>
      <c r="MQP156" s="42"/>
      <c r="MQV156" s="29" t="s">
        <v>161</v>
      </c>
      <c r="MQW156" s="39" t="str">
        <f t="shared" si="156"/>
        <v>₦m's</v>
      </c>
      <c r="MQY156" s="43"/>
      <c r="MQZ156" s="43"/>
      <c r="MRA156" s="43"/>
      <c r="MRB156" s="44">
        <v>396.32799999999997</v>
      </c>
      <c r="MRC156" s="44">
        <v>396.32799999999997</v>
      </c>
      <c r="MRD156" s="44">
        <v>396.32799999999997</v>
      </c>
      <c r="MRE156" s="41"/>
      <c r="MRF156" s="42"/>
      <c r="MRL156" s="29" t="s">
        <v>161</v>
      </c>
      <c r="MRM156" s="39" t="str">
        <f t="shared" si="156"/>
        <v>₦m's</v>
      </c>
      <c r="MRO156" s="43"/>
      <c r="MRP156" s="43"/>
      <c r="MRQ156" s="43"/>
      <c r="MRR156" s="44">
        <v>396.32799999999997</v>
      </c>
      <c r="MRS156" s="44">
        <v>396.32799999999997</v>
      </c>
      <c r="MRT156" s="44">
        <v>396.32799999999997</v>
      </c>
      <c r="MRU156" s="41"/>
      <c r="MRV156" s="42"/>
      <c r="MSB156" s="29" t="s">
        <v>161</v>
      </c>
      <c r="MSC156" s="39" t="str">
        <f t="shared" ref="MSC156:MTY156" si="157">currency</f>
        <v>₦m's</v>
      </c>
      <c r="MSE156" s="43"/>
      <c r="MSF156" s="43"/>
      <c r="MSG156" s="43"/>
      <c r="MSH156" s="44">
        <v>396.32799999999997</v>
      </c>
      <c r="MSI156" s="44">
        <v>396.32799999999997</v>
      </c>
      <c r="MSJ156" s="44">
        <v>396.32799999999997</v>
      </c>
      <c r="MSK156" s="41"/>
      <c r="MSL156" s="42"/>
      <c r="MSR156" s="29" t="s">
        <v>161</v>
      </c>
      <c r="MSS156" s="39" t="str">
        <f t="shared" si="157"/>
        <v>₦m's</v>
      </c>
      <c r="MSU156" s="43"/>
      <c r="MSV156" s="43"/>
      <c r="MSW156" s="43"/>
      <c r="MSX156" s="44">
        <v>396.32799999999997</v>
      </c>
      <c r="MSY156" s="44">
        <v>396.32799999999997</v>
      </c>
      <c r="MSZ156" s="44">
        <v>396.32799999999997</v>
      </c>
      <c r="MTA156" s="41"/>
      <c r="MTB156" s="42"/>
      <c r="MTH156" s="29" t="s">
        <v>161</v>
      </c>
      <c r="MTI156" s="39" t="str">
        <f t="shared" si="157"/>
        <v>₦m's</v>
      </c>
      <c r="MTK156" s="43"/>
      <c r="MTL156" s="43"/>
      <c r="MTM156" s="43"/>
      <c r="MTN156" s="44">
        <v>396.32799999999997</v>
      </c>
      <c r="MTO156" s="44">
        <v>396.32799999999997</v>
      </c>
      <c r="MTP156" s="44">
        <v>396.32799999999997</v>
      </c>
      <c r="MTQ156" s="41"/>
      <c r="MTR156" s="42"/>
      <c r="MTX156" s="29" t="s">
        <v>161</v>
      </c>
      <c r="MTY156" s="39" t="str">
        <f t="shared" si="157"/>
        <v>₦m's</v>
      </c>
      <c r="MUA156" s="43"/>
      <c r="MUB156" s="43"/>
      <c r="MUC156" s="43"/>
      <c r="MUD156" s="44">
        <v>396.32799999999997</v>
      </c>
      <c r="MUE156" s="44">
        <v>396.32799999999997</v>
      </c>
      <c r="MUF156" s="44">
        <v>396.32799999999997</v>
      </c>
      <c r="MUG156" s="41"/>
      <c r="MUH156" s="42"/>
      <c r="MUN156" s="29" t="s">
        <v>161</v>
      </c>
      <c r="MUO156" s="39" t="str">
        <f t="shared" ref="MUO156:MWK156" si="158">currency</f>
        <v>₦m's</v>
      </c>
      <c r="MUQ156" s="43"/>
      <c r="MUR156" s="43"/>
      <c r="MUS156" s="43"/>
      <c r="MUT156" s="44">
        <v>396.32799999999997</v>
      </c>
      <c r="MUU156" s="44">
        <v>396.32799999999997</v>
      </c>
      <c r="MUV156" s="44">
        <v>396.32799999999997</v>
      </c>
      <c r="MUW156" s="41"/>
      <c r="MUX156" s="42"/>
      <c r="MVD156" s="29" t="s">
        <v>161</v>
      </c>
      <c r="MVE156" s="39" t="str">
        <f t="shared" si="158"/>
        <v>₦m's</v>
      </c>
      <c r="MVG156" s="43"/>
      <c r="MVH156" s="43"/>
      <c r="MVI156" s="43"/>
      <c r="MVJ156" s="44">
        <v>396.32799999999997</v>
      </c>
      <c r="MVK156" s="44">
        <v>396.32799999999997</v>
      </c>
      <c r="MVL156" s="44">
        <v>396.32799999999997</v>
      </c>
      <c r="MVM156" s="41"/>
      <c r="MVN156" s="42"/>
      <c r="MVT156" s="29" t="s">
        <v>161</v>
      </c>
      <c r="MVU156" s="39" t="str">
        <f t="shared" si="158"/>
        <v>₦m's</v>
      </c>
      <c r="MVW156" s="43"/>
      <c r="MVX156" s="43"/>
      <c r="MVY156" s="43"/>
      <c r="MVZ156" s="44">
        <v>396.32799999999997</v>
      </c>
      <c r="MWA156" s="44">
        <v>396.32799999999997</v>
      </c>
      <c r="MWB156" s="44">
        <v>396.32799999999997</v>
      </c>
      <c r="MWC156" s="41"/>
      <c r="MWD156" s="42"/>
      <c r="MWJ156" s="29" t="s">
        <v>161</v>
      </c>
      <c r="MWK156" s="39" t="str">
        <f t="shared" si="158"/>
        <v>₦m's</v>
      </c>
      <c r="MWM156" s="43"/>
      <c r="MWN156" s="43"/>
      <c r="MWO156" s="43"/>
      <c r="MWP156" s="44">
        <v>396.32799999999997</v>
      </c>
      <c r="MWQ156" s="44">
        <v>396.32799999999997</v>
      </c>
      <c r="MWR156" s="44">
        <v>396.32799999999997</v>
      </c>
      <c r="MWS156" s="41"/>
      <c r="MWT156" s="42"/>
      <c r="MWZ156" s="29" t="s">
        <v>161</v>
      </c>
      <c r="MXA156" s="39" t="str">
        <f t="shared" ref="MXA156:MYW156" si="159">currency</f>
        <v>₦m's</v>
      </c>
      <c r="MXC156" s="43"/>
      <c r="MXD156" s="43"/>
      <c r="MXE156" s="43"/>
      <c r="MXF156" s="44">
        <v>396.32799999999997</v>
      </c>
      <c r="MXG156" s="44">
        <v>396.32799999999997</v>
      </c>
      <c r="MXH156" s="44">
        <v>396.32799999999997</v>
      </c>
      <c r="MXI156" s="41"/>
      <c r="MXJ156" s="42"/>
      <c r="MXP156" s="29" t="s">
        <v>161</v>
      </c>
      <c r="MXQ156" s="39" t="str">
        <f t="shared" si="159"/>
        <v>₦m's</v>
      </c>
      <c r="MXS156" s="43"/>
      <c r="MXT156" s="43"/>
      <c r="MXU156" s="43"/>
      <c r="MXV156" s="44">
        <v>396.32799999999997</v>
      </c>
      <c r="MXW156" s="44">
        <v>396.32799999999997</v>
      </c>
      <c r="MXX156" s="44">
        <v>396.32799999999997</v>
      </c>
      <c r="MXY156" s="41"/>
      <c r="MXZ156" s="42"/>
      <c r="MYF156" s="29" t="s">
        <v>161</v>
      </c>
      <c r="MYG156" s="39" t="str">
        <f t="shared" si="159"/>
        <v>₦m's</v>
      </c>
      <c r="MYI156" s="43"/>
      <c r="MYJ156" s="43"/>
      <c r="MYK156" s="43"/>
      <c r="MYL156" s="44">
        <v>396.32799999999997</v>
      </c>
      <c r="MYM156" s="44">
        <v>396.32799999999997</v>
      </c>
      <c r="MYN156" s="44">
        <v>396.32799999999997</v>
      </c>
      <c r="MYO156" s="41"/>
      <c r="MYP156" s="42"/>
      <c r="MYV156" s="29" t="s">
        <v>161</v>
      </c>
      <c r="MYW156" s="39" t="str">
        <f t="shared" si="159"/>
        <v>₦m's</v>
      </c>
      <c r="MYY156" s="43"/>
      <c r="MYZ156" s="43"/>
      <c r="MZA156" s="43"/>
      <c r="MZB156" s="44">
        <v>396.32799999999997</v>
      </c>
      <c r="MZC156" s="44">
        <v>396.32799999999997</v>
      </c>
      <c r="MZD156" s="44">
        <v>396.32799999999997</v>
      </c>
      <c r="MZE156" s="41"/>
      <c r="MZF156" s="42"/>
      <c r="MZL156" s="29" t="s">
        <v>161</v>
      </c>
      <c r="MZM156" s="39" t="str">
        <f t="shared" ref="MZM156:NBI156" si="160">currency</f>
        <v>₦m's</v>
      </c>
      <c r="MZO156" s="43"/>
      <c r="MZP156" s="43"/>
      <c r="MZQ156" s="43"/>
      <c r="MZR156" s="44">
        <v>396.32799999999997</v>
      </c>
      <c r="MZS156" s="44">
        <v>396.32799999999997</v>
      </c>
      <c r="MZT156" s="44">
        <v>396.32799999999997</v>
      </c>
      <c r="MZU156" s="41"/>
      <c r="MZV156" s="42"/>
      <c r="NAB156" s="29" t="s">
        <v>161</v>
      </c>
      <c r="NAC156" s="39" t="str">
        <f t="shared" si="160"/>
        <v>₦m's</v>
      </c>
      <c r="NAE156" s="43"/>
      <c r="NAF156" s="43"/>
      <c r="NAG156" s="43"/>
      <c r="NAH156" s="44">
        <v>396.32799999999997</v>
      </c>
      <c r="NAI156" s="44">
        <v>396.32799999999997</v>
      </c>
      <c r="NAJ156" s="44">
        <v>396.32799999999997</v>
      </c>
      <c r="NAK156" s="41"/>
      <c r="NAL156" s="42"/>
      <c r="NAR156" s="29" t="s">
        <v>161</v>
      </c>
      <c r="NAS156" s="39" t="str">
        <f t="shared" si="160"/>
        <v>₦m's</v>
      </c>
      <c r="NAU156" s="43"/>
      <c r="NAV156" s="43"/>
      <c r="NAW156" s="43"/>
      <c r="NAX156" s="44">
        <v>396.32799999999997</v>
      </c>
      <c r="NAY156" s="44">
        <v>396.32799999999997</v>
      </c>
      <c r="NAZ156" s="44">
        <v>396.32799999999997</v>
      </c>
      <c r="NBA156" s="41"/>
      <c r="NBB156" s="42"/>
      <c r="NBH156" s="29" t="s">
        <v>161</v>
      </c>
      <c r="NBI156" s="39" t="str">
        <f t="shared" si="160"/>
        <v>₦m's</v>
      </c>
      <c r="NBK156" s="43"/>
      <c r="NBL156" s="43"/>
      <c r="NBM156" s="43"/>
      <c r="NBN156" s="44">
        <v>396.32799999999997</v>
      </c>
      <c r="NBO156" s="44">
        <v>396.32799999999997</v>
      </c>
      <c r="NBP156" s="44">
        <v>396.32799999999997</v>
      </c>
      <c r="NBQ156" s="41"/>
      <c r="NBR156" s="42"/>
      <c r="NBX156" s="29" t="s">
        <v>161</v>
      </c>
      <c r="NBY156" s="39" t="str">
        <f t="shared" ref="NBY156:NDU156" si="161">currency</f>
        <v>₦m's</v>
      </c>
      <c r="NCA156" s="43"/>
      <c r="NCB156" s="43"/>
      <c r="NCC156" s="43"/>
      <c r="NCD156" s="44">
        <v>396.32799999999997</v>
      </c>
      <c r="NCE156" s="44">
        <v>396.32799999999997</v>
      </c>
      <c r="NCF156" s="44">
        <v>396.32799999999997</v>
      </c>
      <c r="NCG156" s="41"/>
      <c r="NCH156" s="42"/>
      <c r="NCN156" s="29" t="s">
        <v>161</v>
      </c>
      <c r="NCO156" s="39" t="str">
        <f t="shared" si="161"/>
        <v>₦m's</v>
      </c>
      <c r="NCQ156" s="43"/>
      <c r="NCR156" s="43"/>
      <c r="NCS156" s="43"/>
      <c r="NCT156" s="44">
        <v>396.32799999999997</v>
      </c>
      <c r="NCU156" s="44">
        <v>396.32799999999997</v>
      </c>
      <c r="NCV156" s="44">
        <v>396.32799999999997</v>
      </c>
      <c r="NCW156" s="41"/>
      <c r="NCX156" s="42"/>
      <c r="NDD156" s="29" t="s">
        <v>161</v>
      </c>
      <c r="NDE156" s="39" t="str">
        <f t="shared" si="161"/>
        <v>₦m's</v>
      </c>
      <c r="NDG156" s="43"/>
      <c r="NDH156" s="43"/>
      <c r="NDI156" s="43"/>
      <c r="NDJ156" s="44">
        <v>396.32799999999997</v>
      </c>
      <c r="NDK156" s="44">
        <v>396.32799999999997</v>
      </c>
      <c r="NDL156" s="44">
        <v>396.32799999999997</v>
      </c>
      <c r="NDM156" s="41"/>
      <c r="NDN156" s="42"/>
      <c r="NDT156" s="29" t="s">
        <v>161</v>
      </c>
      <c r="NDU156" s="39" t="str">
        <f t="shared" si="161"/>
        <v>₦m's</v>
      </c>
      <c r="NDW156" s="43"/>
      <c r="NDX156" s="43"/>
      <c r="NDY156" s="43"/>
      <c r="NDZ156" s="44">
        <v>396.32799999999997</v>
      </c>
      <c r="NEA156" s="44">
        <v>396.32799999999997</v>
      </c>
      <c r="NEB156" s="44">
        <v>396.32799999999997</v>
      </c>
      <c r="NEC156" s="41"/>
      <c r="NED156" s="42"/>
      <c r="NEJ156" s="29" t="s">
        <v>161</v>
      </c>
      <c r="NEK156" s="39" t="str">
        <f t="shared" ref="NEK156:NGG156" si="162">currency</f>
        <v>₦m's</v>
      </c>
      <c r="NEM156" s="43"/>
      <c r="NEN156" s="43"/>
      <c r="NEO156" s="43"/>
      <c r="NEP156" s="44">
        <v>396.32799999999997</v>
      </c>
      <c r="NEQ156" s="44">
        <v>396.32799999999997</v>
      </c>
      <c r="NER156" s="44">
        <v>396.32799999999997</v>
      </c>
      <c r="NES156" s="41"/>
      <c r="NET156" s="42"/>
      <c r="NEZ156" s="29" t="s">
        <v>161</v>
      </c>
      <c r="NFA156" s="39" t="str">
        <f t="shared" si="162"/>
        <v>₦m's</v>
      </c>
      <c r="NFC156" s="43"/>
      <c r="NFD156" s="43"/>
      <c r="NFE156" s="43"/>
      <c r="NFF156" s="44">
        <v>396.32799999999997</v>
      </c>
      <c r="NFG156" s="44">
        <v>396.32799999999997</v>
      </c>
      <c r="NFH156" s="44">
        <v>396.32799999999997</v>
      </c>
      <c r="NFI156" s="41"/>
      <c r="NFJ156" s="42"/>
      <c r="NFP156" s="29" t="s">
        <v>161</v>
      </c>
      <c r="NFQ156" s="39" t="str">
        <f t="shared" si="162"/>
        <v>₦m's</v>
      </c>
      <c r="NFS156" s="43"/>
      <c r="NFT156" s="43"/>
      <c r="NFU156" s="43"/>
      <c r="NFV156" s="44">
        <v>396.32799999999997</v>
      </c>
      <c r="NFW156" s="44">
        <v>396.32799999999997</v>
      </c>
      <c r="NFX156" s="44">
        <v>396.32799999999997</v>
      </c>
      <c r="NFY156" s="41"/>
      <c r="NFZ156" s="42"/>
      <c r="NGF156" s="29" t="s">
        <v>161</v>
      </c>
      <c r="NGG156" s="39" t="str">
        <f t="shared" si="162"/>
        <v>₦m's</v>
      </c>
      <c r="NGI156" s="43"/>
      <c r="NGJ156" s="43"/>
      <c r="NGK156" s="43"/>
      <c r="NGL156" s="44">
        <v>396.32799999999997</v>
      </c>
      <c r="NGM156" s="44">
        <v>396.32799999999997</v>
      </c>
      <c r="NGN156" s="44">
        <v>396.32799999999997</v>
      </c>
      <c r="NGO156" s="41"/>
      <c r="NGP156" s="42"/>
      <c r="NGV156" s="29" t="s">
        <v>161</v>
      </c>
      <c r="NGW156" s="39" t="str">
        <f t="shared" ref="NGW156:NIS156" si="163">currency</f>
        <v>₦m's</v>
      </c>
      <c r="NGY156" s="43"/>
      <c r="NGZ156" s="43"/>
      <c r="NHA156" s="43"/>
      <c r="NHB156" s="44">
        <v>396.32799999999997</v>
      </c>
      <c r="NHC156" s="44">
        <v>396.32799999999997</v>
      </c>
      <c r="NHD156" s="44">
        <v>396.32799999999997</v>
      </c>
      <c r="NHE156" s="41"/>
      <c r="NHF156" s="42"/>
      <c r="NHL156" s="29" t="s">
        <v>161</v>
      </c>
      <c r="NHM156" s="39" t="str">
        <f t="shared" si="163"/>
        <v>₦m's</v>
      </c>
      <c r="NHO156" s="43"/>
      <c r="NHP156" s="43"/>
      <c r="NHQ156" s="43"/>
      <c r="NHR156" s="44">
        <v>396.32799999999997</v>
      </c>
      <c r="NHS156" s="44">
        <v>396.32799999999997</v>
      </c>
      <c r="NHT156" s="44">
        <v>396.32799999999997</v>
      </c>
      <c r="NHU156" s="41"/>
      <c r="NHV156" s="42"/>
      <c r="NIB156" s="29" t="s">
        <v>161</v>
      </c>
      <c r="NIC156" s="39" t="str">
        <f t="shared" si="163"/>
        <v>₦m's</v>
      </c>
      <c r="NIE156" s="43"/>
      <c r="NIF156" s="43"/>
      <c r="NIG156" s="43"/>
      <c r="NIH156" s="44">
        <v>396.32799999999997</v>
      </c>
      <c r="NII156" s="44">
        <v>396.32799999999997</v>
      </c>
      <c r="NIJ156" s="44">
        <v>396.32799999999997</v>
      </c>
      <c r="NIK156" s="41"/>
      <c r="NIL156" s="42"/>
      <c r="NIR156" s="29" t="s">
        <v>161</v>
      </c>
      <c r="NIS156" s="39" t="str">
        <f t="shared" si="163"/>
        <v>₦m's</v>
      </c>
      <c r="NIU156" s="43"/>
      <c r="NIV156" s="43"/>
      <c r="NIW156" s="43"/>
      <c r="NIX156" s="44">
        <v>396.32799999999997</v>
      </c>
      <c r="NIY156" s="44">
        <v>396.32799999999997</v>
      </c>
      <c r="NIZ156" s="44">
        <v>396.32799999999997</v>
      </c>
      <c r="NJA156" s="41"/>
      <c r="NJB156" s="42"/>
      <c r="NJH156" s="29" t="s">
        <v>161</v>
      </c>
      <c r="NJI156" s="39" t="str">
        <f t="shared" ref="NJI156:NLE156" si="164">currency</f>
        <v>₦m's</v>
      </c>
      <c r="NJK156" s="43"/>
      <c r="NJL156" s="43"/>
      <c r="NJM156" s="43"/>
      <c r="NJN156" s="44">
        <v>396.32799999999997</v>
      </c>
      <c r="NJO156" s="44">
        <v>396.32799999999997</v>
      </c>
      <c r="NJP156" s="44">
        <v>396.32799999999997</v>
      </c>
      <c r="NJQ156" s="41"/>
      <c r="NJR156" s="42"/>
      <c r="NJX156" s="29" t="s">
        <v>161</v>
      </c>
      <c r="NJY156" s="39" t="str">
        <f t="shared" si="164"/>
        <v>₦m's</v>
      </c>
      <c r="NKA156" s="43"/>
      <c r="NKB156" s="43"/>
      <c r="NKC156" s="43"/>
      <c r="NKD156" s="44">
        <v>396.32799999999997</v>
      </c>
      <c r="NKE156" s="44">
        <v>396.32799999999997</v>
      </c>
      <c r="NKF156" s="44">
        <v>396.32799999999997</v>
      </c>
      <c r="NKG156" s="41"/>
      <c r="NKH156" s="42"/>
      <c r="NKN156" s="29" t="s">
        <v>161</v>
      </c>
      <c r="NKO156" s="39" t="str">
        <f t="shared" si="164"/>
        <v>₦m's</v>
      </c>
      <c r="NKQ156" s="43"/>
      <c r="NKR156" s="43"/>
      <c r="NKS156" s="43"/>
      <c r="NKT156" s="44">
        <v>396.32799999999997</v>
      </c>
      <c r="NKU156" s="44">
        <v>396.32799999999997</v>
      </c>
      <c r="NKV156" s="44">
        <v>396.32799999999997</v>
      </c>
      <c r="NKW156" s="41"/>
      <c r="NKX156" s="42"/>
      <c r="NLD156" s="29" t="s">
        <v>161</v>
      </c>
      <c r="NLE156" s="39" t="str">
        <f t="shared" si="164"/>
        <v>₦m's</v>
      </c>
      <c r="NLG156" s="43"/>
      <c r="NLH156" s="43"/>
      <c r="NLI156" s="43"/>
      <c r="NLJ156" s="44">
        <v>396.32799999999997</v>
      </c>
      <c r="NLK156" s="44">
        <v>396.32799999999997</v>
      </c>
      <c r="NLL156" s="44">
        <v>396.32799999999997</v>
      </c>
      <c r="NLM156" s="41"/>
      <c r="NLN156" s="42"/>
      <c r="NLT156" s="29" t="s">
        <v>161</v>
      </c>
      <c r="NLU156" s="39" t="str">
        <f t="shared" ref="NLU156:NNQ156" si="165">currency</f>
        <v>₦m's</v>
      </c>
      <c r="NLW156" s="43"/>
      <c r="NLX156" s="43"/>
      <c r="NLY156" s="43"/>
      <c r="NLZ156" s="44">
        <v>396.32799999999997</v>
      </c>
      <c r="NMA156" s="44">
        <v>396.32799999999997</v>
      </c>
      <c r="NMB156" s="44">
        <v>396.32799999999997</v>
      </c>
      <c r="NMC156" s="41"/>
      <c r="NMD156" s="42"/>
      <c r="NMJ156" s="29" t="s">
        <v>161</v>
      </c>
      <c r="NMK156" s="39" t="str">
        <f t="shared" si="165"/>
        <v>₦m's</v>
      </c>
      <c r="NMM156" s="43"/>
      <c r="NMN156" s="43"/>
      <c r="NMO156" s="43"/>
      <c r="NMP156" s="44">
        <v>396.32799999999997</v>
      </c>
      <c r="NMQ156" s="44">
        <v>396.32799999999997</v>
      </c>
      <c r="NMR156" s="44">
        <v>396.32799999999997</v>
      </c>
      <c r="NMS156" s="41"/>
      <c r="NMT156" s="42"/>
      <c r="NMZ156" s="29" t="s">
        <v>161</v>
      </c>
      <c r="NNA156" s="39" t="str">
        <f t="shared" si="165"/>
        <v>₦m's</v>
      </c>
      <c r="NNC156" s="43"/>
      <c r="NND156" s="43"/>
      <c r="NNE156" s="43"/>
      <c r="NNF156" s="44">
        <v>396.32799999999997</v>
      </c>
      <c r="NNG156" s="44">
        <v>396.32799999999997</v>
      </c>
      <c r="NNH156" s="44">
        <v>396.32799999999997</v>
      </c>
      <c r="NNI156" s="41"/>
      <c r="NNJ156" s="42"/>
      <c r="NNP156" s="29" t="s">
        <v>161</v>
      </c>
      <c r="NNQ156" s="39" t="str">
        <f t="shared" si="165"/>
        <v>₦m's</v>
      </c>
      <c r="NNS156" s="43"/>
      <c r="NNT156" s="43"/>
      <c r="NNU156" s="43"/>
      <c r="NNV156" s="44">
        <v>396.32799999999997</v>
      </c>
      <c r="NNW156" s="44">
        <v>396.32799999999997</v>
      </c>
      <c r="NNX156" s="44">
        <v>396.32799999999997</v>
      </c>
      <c r="NNY156" s="41"/>
      <c r="NNZ156" s="42"/>
      <c r="NOF156" s="29" t="s">
        <v>161</v>
      </c>
      <c r="NOG156" s="39" t="str">
        <f t="shared" ref="NOG156:NQC156" si="166">currency</f>
        <v>₦m's</v>
      </c>
      <c r="NOI156" s="43"/>
      <c r="NOJ156" s="43"/>
      <c r="NOK156" s="43"/>
      <c r="NOL156" s="44">
        <v>396.32799999999997</v>
      </c>
      <c r="NOM156" s="44">
        <v>396.32799999999997</v>
      </c>
      <c r="NON156" s="44">
        <v>396.32799999999997</v>
      </c>
      <c r="NOO156" s="41"/>
      <c r="NOP156" s="42"/>
      <c r="NOV156" s="29" t="s">
        <v>161</v>
      </c>
      <c r="NOW156" s="39" t="str">
        <f t="shared" si="166"/>
        <v>₦m's</v>
      </c>
      <c r="NOY156" s="43"/>
      <c r="NOZ156" s="43"/>
      <c r="NPA156" s="43"/>
      <c r="NPB156" s="44">
        <v>396.32799999999997</v>
      </c>
      <c r="NPC156" s="44">
        <v>396.32799999999997</v>
      </c>
      <c r="NPD156" s="44">
        <v>396.32799999999997</v>
      </c>
      <c r="NPE156" s="41"/>
      <c r="NPF156" s="42"/>
      <c r="NPL156" s="29" t="s">
        <v>161</v>
      </c>
      <c r="NPM156" s="39" t="str">
        <f t="shared" si="166"/>
        <v>₦m's</v>
      </c>
      <c r="NPO156" s="43"/>
      <c r="NPP156" s="43"/>
      <c r="NPQ156" s="43"/>
      <c r="NPR156" s="44">
        <v>396.32799999999997</v>
      </c>
      <c r="NPS156" s="44">
        <v>396.32799999999997</v>
      </c>
      <c r="NPT156" s="44">
        <v>396.32799999999997</v>
      </c>
      <c r="NPU156" s="41"/>
      <c r="NPV156" s="42"/>
      <c r="NQB156" s="29" t="s">
        <v>161</v>
      </c>
      <c r="NQC156" s="39" t="str">
        <f t="shared" si="166"/>
        <v>₦m's</v>
      </c>
      <c r="NQE156" s="43"/>
      <c r="NQF156" s="43"/>
      <c r="NQG156" s="43"/>
      <c r="NQH156" s="44">
        <v>396.32799999999997</v>
      </c>
      <c r="NQI156" s="44">
        <v>396.32799999999997</v>
      </c>
      <c r="NQJ156" s="44">
        <v>396.32799999999997</v>
      </c>
      <c r="NQK156" s="41"/>
      <c r="NQL156" s="42"/>
      <c r="NQR156" s="29" t="s">
        <v>161</v>
      </c>
      <c r="NQS156" s="39" t="str">
        <f t="shared" ref="NQS156:NSO156" si="167">currency</f>
        <v>₦m's</v>
      </c>
      <c r="NQU156" s="43"/>
      <c r="NQV156" s="43"/>
      <c r="NQW156" s="43"/>
      <c r="NQX156" s="44">
        <v>396.32799999999997</v>
      </c>
      <c r="NQY156" s="44">
        <v>396.32799999999997</v>
      </c>
      <c r="NQZ156" s="44">
        <v>396.32799999999997</v>
      </c>
      <c r="NRA156" s="41"/>
      <c r="NRB156" s="42"/>
      <c r="NRH156" s="29" t="s">
        <v>161</v>
      </c>
      <c r="NRI156" s="39" t="str">
        <f t="shared" si="167"/>
        <v>₦m's</v>
      </c>
      <c r="NRK156" s="43"/>
      <c r="NRL156" s="43"/>
      <c r="NRM156" s="43"/>
      <c r="NRN156" s="44">
        <v>396.32799999999997</v>
      </c>
      <c r="NRO156" s="44">
        <v>396.32799999999997</v>
      </c>
      <c r="NRP156" s="44">
        <v>396.32799999999997</v>
      </c>
      <c r="NRQ156" s="41"/>
      <c r="NRR156" s="42"/>
      <c r="NRX156" s="29" t="s">
        <v>161</v>
      </c>
      <c r="NRY156" s="39" t="str">
        <f t="shared" si="167"/>
        <v>₦m's</v>
      </c>
      <c r="NSA156" s="43"/>
      <c r="NSB156" s="43"/>
      <c r="NSC156" s="43"/>
      <c r="NSD156" s="44">
        <v>396.32799999999997</v>
      </c>
      <c r="NSE156" s="44">
        <v>396.32799999999997</v>
      </c>
      <c r="NSF156" s="44">
        <v>396.32799999999997</v>
      </c>
      <c r="NSG156" s="41"/>
      <c r="NSH156" s="42"/>
      <c r="NSN156" s="29" t="s">
        <v>161</v>
      </c>
      <c r="NSO156" s="39" t="str">
        <f t="shared" si="167"/>
        <v>₦m's</v>
      </c>
      <c r="NSQ156" s="43"/>
      <c r="NSR156" s="43"/>
      <c r="NSS156" s="43"/>
      <c r="NST156" s="44">
        <v>396.32799999999997</v>
      </c>
      <c r="NSU156" s="44">
        <v>396.32799999999997</v>
      </c>
      <c r="NSV156" s="44">
        <v>396.32799999999997</v>
      </c>
      <c r="NSW156" s="41"/>
      <c r="NSX156" s="42"/>
      <c r="NTD156" s="29" t="s">
        <v>161</v>
      </c>
      <c r="NTE156" s="39" t="str">
        <f t="shared" ref="NTE156:NVA156" si="168">currency</f>
        <v>₦m's</v>
      </c>
      <c r="NTG156" s="43"/>
      <c r="NTH156" s="43"/>
      <c r="NTI156" s="43"/>
      <c r="NTJ156" s="44">
        <v>396.32799999999997</v>
      </c>
      <c r="NTK156" s="44">
        <v>396.32799999999997</v>
      </c>
      <c r="NTL156" s="44">
        <v>396.32799999999997</v>
      </c>
      <c r="NTM156" s="41"/>
      <c r="NTN156" s="42"/>
      <c r="NTT156" s="29" t="s">
        <v>161</v>
      </c>
      <c r="NTU156" s="39" t="str">
        <f t="shared" si="168"/>
        <v>₦m's</v>
      </c>
      <c r="NTW156" s="43"/>
      <c r="NTX156" s="43"/>
      <c r="NTY156" s="43"/>
      <c r="NTZ156" s="44">
        <v>396.32799999999997</v>
      </c>
      <c r="NUA156" s="44">
        <v>396.32799999999997</v>
      </c>
      <c r="NUB156" s="44">
        <v>396.32799999999997</v>
      </c>
      <c r="NUC156" s="41"/>
      <c r="NUD156" s="42"/>
      <c r="NUJ156" s="29" t="s">
        <v>161</v>
      </c>
      <c r="NUK156" s="39" t="str">
        <f t="shared" si="168"/>
        <v>₦m's</v>
      </c>
      <c r="NUM156" s="43"/>
      <c r="NUN156" s="43"/>
      <c r="NUO156" s="43"/>
      <c r="NUP156" s="44">
        <v>396.32799999999997</v>
      </c>
      <c r="NUQ156" s="44">
        <v>396.32799999999997</v>
      </c>
      <c r="NUR156" s="44">
        <v>396.32799999999997</v>
      </c>
      <c r="NUS156" s="41"/>
      <c r="NUT156" s="42"/>
      <c r="NUZ156" s="29" t="s">
        <v>161</v>
      </c>
      <c r="NVA156" s="39" t="str">
        <f t="shared" si="168"/>
        <v>₦m's</v>
      </c>
      <c r="NVC156" s="43"/>
      <c r="NVD156" s="43"/>
      <c r="NVE156" s="43"/>
      <c r="NVF156" s="44">
        <v>396.32799999999997</v>
      </c>
      <c r="NVG156" s="44">
        <v>396.32799999999997</v>
      </c>
      <c r="NVH156" s="44">
        <v>396.32799999999997</v>
      </c>
      <c r="NVI156" s="41"/>
      <c r="NVJ156" s="42"/>
      <c r="NVP156" s="29" t="s">
        <v>161</v>
      </c>
      <c r="NVQ156" s="39" t="str">
        <f t="shared" ref="NVQ156:NXM156" si="169">currency</f>
        <v>₦m's</v>
      </c>
      <c r="NVS156" s="43"/>
      <c r="NVT156" s="43"/>
      <c r="NVU156" s="43"/>
      <c r="NVV156" s="44">
        <v>396.32799999999997</v>
      </c>
      <c r="NVW156" s="44">
        <v>396.32799999999997</v>
      </c>
      <c r="NVX156" s="44">
        <v>396.32799999999997</v>
      </c>
      <c r="NVY156" s="41"/>
      <c r="NVZ156" s="42"/>
      <c r="NWF156" s="29" t="s">
        <v>161</v>
      </c>
      <c r="NWG156" s="39" t="str">
        <f t="shared" si="169"/>
        <v>₦m's</v>
      </c>
      <c r="NWI156" s="43"/>
      <c r="NWJ156" s="43"/>
      <c r="NWK156" s="43"/>
      <c r="NWL156" s="44">
        <v>396.32799999999997</v>
      </c>
      <c r="NWM156" s="44">
        <v>396.32799999999997</v>
      </c>
      <c r="NWN156" s="44">
        <v>396.32799999999997</v>
      </c>
      <c r="NWO156" s="41"/>
      <c r="NWP156" s="42"/>
      <c r="NWV156" s="29" t="s">
        <v>161</v>
      </c>
      <c r="NWW156" s="39" t="str">
        <f t="shared" si="169"/>
        <v>₦m's</v>
      </c>
      <c r="NWY156" s="43"/>
      <c r="NWZ156" s="43"/>
      <c r="NXA156" s="43"/>
      <c r="NXB156" s="44">
        <v>396.32799999999997</v>
      </c>
      <c r="NXC156" s="44">
        <v>396.32799999999997</v>
      </c>
      <c r="NXD156" s="44">
        <v>396.32799999999997</v>
      </c>
      <c r="NXE156" s="41"/>
      <c r="NXF156" s="42"/>
      <c r="NXL156" s="29" t="s">
        <v>161</v>
      </c>
      <c r="NXM156" s="39" t="str">
        <f t="shared" si="169"/>
        <v>₦m's</v>
      </c>
      <c r="NXO156" s="43"/>
      <c r="NXP156" s="43"/>
      <c r="NXQ156" s="43"/>
      <c r="NXR156" s="44">
        <v>396.32799999999997</v>
      </c>
      <c r="NXS156" s="44">
        <v>396.32799999999997</v>
      </c>
      <c r="NXT156" s="44">
        <v>396.32799999999997</v>
      </c>
      <c r="NXU156" s="41"/>
      <c r="NXV156" s="42"/>
      <c r="NYB156" s="29" t="s">
        <v>161</v>
      </c>
      <c r="NYC156" s="39" t="str">
        <f t="shared" ref="NYC156:NZY156" si="170">currency</f>
        <v>₦m's</v>
      </c>
      <c r="NYE156" s="43"/>
      <c r="NYF156" s="43"/>
      <c r="NYG156" s="43"/>
      <c r="NYH156" s="44">
        <v>396.32799999999997</v>
      </c>
      <c r="NYI156" s="44">
        <v>396.32799999999997</v>
      </c>
      <c r="NYJ156" s="44">
        <v>396.32799999999997</v>
      </c>
      <c r="NYK156" s="41"/>
      <c r="NYL156" s="42"/>
      <c r="NYR156" s="29" t="s">
        <v>161</v>
      </c>
      <c r="NYS156" s="39" t="str">
        <f t="shared" si="170"/>
        <v>₦m's</v>
      </c>
      <c r="NYU156" s="43"/>
      <c r="NYV156" s="43"/>
      <c r="NYW156" s="43"/>
      <c r="NYX156" s="44">
        <v>396.32799999999997</v>
      </c>
      <c r="NYY156" s="44">
        <v>396.32799999999997</v>
      </c>
      <c r="NYZ156" s="44">
        <v>396.32799999999997</v>
      </c>
      <c r="NZA156" s="41"/>
      <c r="NZB156" s="42"/>
      <c r="NZH156" s="29" t="s">
        <v>161</v>
      </c>
      <c r="NZI156" s="39" t="str">
        <f t="shared" si="170"/>
        <v>₦m's</v>
      </c>
      <c r="NZK156" s="43"/>
      <c r="NZL156" s="43"/>
      <c r="NZM156" s="43"/>
      <c r="NZN156" s="44">
        <v>396.32799999999997</v>
      </c>
      <c r="NZO156" s="44">
        <v>396.32799999999997</v>
      </c>
      <c r="NZP156" s="44">
        <v>396.32799999999997</v>
      </c>
      <c r="NZQ156" s="41"/>
      <c r="NZR156" s="42"/>
      <c r="NZX156" s="29" t="s">
        <v>161</v>
      </c>
      <c r="NZY156" s="39" t="str">
        <f t="shared" si="170"/>
        <v>₦m's</v>
      </c>
      <c r="OAA156" s="43"/>
      <c r="OAB156" s="43"/>
      <c r="OAC156" s="43"/>
      <c r="OAD156" s="44">
        <v>396.32799999999997</v>
      </c>
      <c r="OAE156" s="44">
        <v>396.32799999999997</v>
      </c>
      <c r="OAF156" s="44">
        <v>396.32799999999997</v>
      </c>
      <c r="OAG156" s="41"/>
      <c r="OAH156" s="42"/>
      <c r="OAN156" s="29" t="s">
        <v>161</v>
      </c>
      <c r="OAO156" s="39" t="str">
        <f t="shared" ref="OAO156:OCK156" si="171">currency</f>
        <v>₦m's</v>
      </c>
      <c r="OAQ156" s="43"/>
      <c r="OAR156" s="43"/>
      <c r="OAS156" s="43"/>
      <c r="OAT156" s="44">
        <v>396.32799999999997</v>
      </c>
      <c r="OAU156" s="44">
        <v>396.32799999999997</v>
      </c>
      <c r="OAV156" s="44">
        <v>396.32799999999997</v>
      </c>
      <c r="OAW156" s="41"/>
      <c r="OAX156" s="42"/>
      <c r="OBD156" s="29" t="s">
        <v>161</v>
      </c>
      <c r="OBE156" s="39" t="str">
        <f t="shared" si="171"/>
        <v>₦m's</v>
      </c>
      <c r="OBG156" s="43"/>
      <c r="OBH156" s="43"/>
      <c r="OBI156" s="43"/>
      <c r="OBJ156" s="44">
        <v>396.32799999999997</v>
      </c>
      <c r="OBK156" s="44">
        <v>396.32799999999997</v>
      </c>
      <c r="OBL156" s="44">
        <v>396.32799999999997</v>
      </c>
      <c r="OBM156" s="41"/>
      <c r="OBN156" s="42"/>
      <c r="OBT156" s="29" t="s">
        <v>161</v>
      </c>
      <c r="OBU156" s="39" t="str">
        <f t="shared" si="171"/>
        <v>₦m's</v>
      </c>
      <c r="OBW156" s="43"/>
      <c r="OBX156" s="43"/>
      <c r="OBY156" s="43"/>
      <c r="OBZ156" s="44">
        <v>396.32799999999997</v>
      </c>
      <c r="OCA156" s="44">
        <v>396.32799999999997</v>
      </c>
      <c r="OCB156" s="44">
        <v>396.32799999999997</v>
      </c>
      <c r="OCC156" s="41"/>
      <c r="OCD156" s="42"/>
      <c r="OCJ156" s="29" t="s">
        <v>161</v>
      </c>
      <c r="OCK156" s="39" t="str">
        <f t="shared" si="171"/>
        <v>₦m's</v>
      </c>
      <c r="OCM156" s="43"/>
      <c r="OCN156" s="43"/>
      <c r="OCO156" s="43"/>
      <c r="OCP156" s="44">
        <v>396.32799999999997</v>
      </c>
      <c r="OCQ156" s="44">
        <v>396.32799999999997</v>
      </c>
      <c r="OCR156" s="44">
        <v>396.32799999999997</v>
      </c>
      <c r="OCS156" s="41"/>
      <c r="OCT156" s="42"/>
      <c r="OCZ156" s="29" t="s">
        <v>161</v>
      </c>
      <c r="ODA156" s="39" t="str">
        <f t="shared" ref="ODA156:OEW156" si="172">currency</f>
        <v>₦m's</v>
      </c>
      <c r="ODC156" s="43"/>
      <c r="ODD156" s="43"/>
      <c r="ODE156" s="43"/>
      <c r="ODF156" s="44">
        <v>396.32799999999997</v>
      </c>
      <c r="ODG156" s="44">
        <v>396.32799999999997</v>
      </c>
      <c r="ODH156" s="44">
        <v>396.32799999999997</v>
      </c>
      <c r="ODI156" s="41"/>
      <c r="ODJ156" s="42"/>
      <c r="ODP156" s="29" t="s">
        <v>161</v>
      </c>
      <c r="ODQ156" s="39" t="str">
        <f t="shared" si="172"/>
        <v>₦m's</v>
      </c>
      <c r="ODS156" s="43"/>
      <c r="ODT156" s="43"/>
      <c r="ODU156" s="43"/>
      <c r="ODV156" s="44">
        <v>396.32799999999997</v>
      </c>
      <c r="ODW156" s="44">
        <v>396.32799999999997</v>
      </c>
      <c r="ODX156" s="44">
        <v>396.32799999999997</v>
      </c>
      <c r="ODY156" s="41"/>
      <c r="ODZ156" s="42"/>
      <c r="OEF156" s="29" t="s">
        <v>161</v>
      </c>
      <c r="OEG156" s="39" t="str">
        <f t="shared" si="172"/>
        <v>₦m's</v>
      </c>
      <c r="OEI156" s="43"/>
      <c r="OEJ156" s="43"/>
      <c r="OEK156" s="43"/>
      <c r="OEL156" s="44">
        <v>396.32799999999997</v>
      </c>
      <c r="OEM156" s="44">
        <v>396.32799999999997</v>
      </c>
      <c r="OEN156" s="44">
        <v>396.32799999999997</v>
      </c>
      <c r="OEO156" s="41"/>
      <c r="OEP156" s="42"/>
      <c r="OEV156" s="29" t="s">
        <v>161</v>
      </c>
      <c r="OEW156" s="39" t="str">
        <f t="shared" si="172"/>
        <v>₦m's</v>
      </c>
      <c r="OEY156" s="43"/>
      <c r="OEZ156" s="43"/>
      <c r="OFA156" s="43"/>
      <c r="OFB156" s="44">
        <v>396.32799999999997</v>
      </c>
      <c r="OFC156" s="44">
        <v>396.32799999999997</v>
      </c>
      <c r="OFD156" s="44">
        <v>396.32799999999997</v>
      </c>
      <c r="OFE156" s="41"/>
      <c r="OFF156" s="42"/>
      <c r="OFL156" s="29" t="s">
        <v>161</v>
      </c>
      <c r="OFM156" s="39" t="str">
        <f t="shared" ref="OFM156:OHI156" si="173">currency</f>
        <v>₦m's</v>
      </c>
      <c r="OFO156" s="43"/>
      <c r="OFP156" s="43"/>
      <c r="OFQ156" s="43"/>
      <c r="OFR156" s="44">
        <v>396.32799999999997</v>
      </c>
      <c r="OFS156" s="44">
        <v>396.32799999999997</v>
      </c>
      <c r="OFT156" s="44">
        <v>396.32799999999997</v>
      </c>
      <c r="OFU156" s="41"/>
      <c r="OFV156" s="42"/>
      <c r="OGB156" s="29" t="s">
        <v>161</v>
      </c>
      <c r="OGC156" s="39" t="str">
        <f t="shared" si="173"/>
        <v>₦m's</v>
      </c>
      <c r="OGE156" s="43"/>
      <c r="OGF156" s="43"/>
      <c r="OGG156" s="43"/>
      <c r="OGH156" s="44">
        <v>396.32799999999997</v>
      </c>
      <c r="OGI156" s="44">
        <v>396.32799999999997</v>
      </c>
      <c r="OGJ156" s="44">
        <v>396.32799999999997</v>
      </c>
      <c r="OGK156" s="41"/>
      <c r="OGL156" s="42"/>
      <c r="OGR156" s="29" t="s">
        <v>161</v>
      </c>
      <c r="OGS156" s="39" t="str">
        <f t="shared" si="173"/>
        <v>₦m's</v>
      </c>
      <c r="OGU156" s="43"/>
      <c r="OGV156" s="43"/>
      <c r="OGW156" s="43"/>
      <c r="OGX156" s="44">
        <v>396.32799999999997</v>
      </c>
      <c r="OGY156" s="44">
        <v>396.32799999999997</v>
      </c>
      <c r="OGZ156" s="44">
        <v>396.32799999999997</v>
      </c>
      <c r="OHA156" s="41"/>
      <c r="OHB156" s="42"/>
      <c r="OHH156" s="29" t="s">
        <v>161</v>
      </c>
      <c r="OHI156" s="39" t="str">
        <f t="shared" si="173"/>
        <v>₦m's</v>
      </c>
      <c r="OHK156" s="43"/>
      <c r="OHL156" s="43"/>
      <c r="OHM156" s="43"/>
      <c r="OHN156" s="44">
        <v>396.32799999999997</v>
      </c>
      <c r="OHO156" s="44">
        <v>396.32799999999997</v>
      </c>
      <c r="OHP156" s="44">
        <v>396.32799999999997</v>
      </c>
      <c r="OHQ156" s="41"/>
      <c r="OHR156" s="42"/>
      <c r="OHX156" s="29" t="s">
        <v>161</v>
      </c>
      <c r="OHY156" s="39" t="str">
        <f t="shared" ref="OHY156:OJU156" si="174">currency</f>
        <v>₦m's</v>
      </c>
      <c r="OIA156" s="43"/>
      <c r="OIB156" s="43"/>
      <c r="OIC156" s="43"/>
      <c r="OID156" s="44">
        <v>396.32799999999997</v>
      </c>
      <c r="OIE156" s="44">
        <v>396.32799999999997</v>
      </c>
      <c r="OIF156" s="44">
        <v>396.32799999999997</v>
      </c>
      <c r="OIG156" s="41"/>
      <c r="OIH156" s="42"/>
      <c r="OIN156" s="29" t="s">
        <v>161</v>
      </c>
      <c r="OIO156" s="39" t="str">
        <f t="shared" si="174"/>
        <v>₦m's</v>
      </c>
      <c r="OIQ156" s="43"/>
      <c r="OIR156" s="43"/>
      <c r="OIS156" s="43"/>
      <c r="OIT156" s="44">
        <v>396.32799999999997</v>
      </c>
      <c r="OIU156" s="44">
        <v>396.32799999999997</v>
      </c>
      <c r="OIV156" s="44">
        <v>396.32799999999997</v>
      </c>
      <c r="OIW156" s="41"/>
      <c r="OIX156" s="42"/>
      <c r="OJD156" s="29" t="s">
        <v>161</v>
      </c>
      <c r="OJE156" s="39" t="str">
        <f t="shared" si="174"/>
        <v>₦m's</v>
      </c>
      <c r="OJG156" s="43"/>
      <c r="OJH156" s="43"/>
      <c r="OJI156" s="43"/>
      <c r="OJJ156" s="44">
        <v>396.32799999999997</v>
      </c>
      <c r="OJK156" s="44">
        <v>396.32799999999997</v>
      </c>
      <c r="OJL156" s="44">
        <v>396.32799999999997</v>
      </c>
      <c r="OJM156" s="41"/>
      <c r="OJN156" s="42"/>
      <c r="OJT156" s="29" t="s">
        <v>161</v>
      </c>
      <c r="OJU156" s="39" t="str">
        <f t="shared" si="174"/>
        <v>₦m's</v>
      </c>
      <c r="OJW156" s="43"/>
      <c r="OJX156" s="43"/>
      <c r="OJY156" s="43"/>
      <c r="OJZ156" s="44">
        <v>396.32799999999997</v>
      </c>
      <c r="OKA156" s="44">
        <v>396.32799999999997</v>
      </c>
      <c r="OKB156" s="44">
        <v>396.32799999999997</v>
      </c>
      <c r="OKC156" s="41"/>
      <c r="OKD156" s="42"/>
      <c r="OKJ156" s="29" t="s">
        <v>161</v>
      </c>
      <c r="OKK156" s="39" t="str">
        <f t="shared" ref="OKK156:OMG156" si="175">currency</f>
        <v>₦m's</v>
      </c>
      <c r="OKM156" s="43"/>
      <c r="OKN156" s="43"/>
      <c r="OKO156" s="43"/>
      <c r="OKP156" s="44">
        <v>396.32799999999997</v>
      </c>
      <c r="OKQ156" s="44">
        <v>396.32799999999997</v>
      </c>
      <c r="OKR156" s="44">
        <v>396.32799999999997</v>
      </c>
      <c r="OKS156" s="41"/>
      <c r="OKT156" s="42"/>
      <c r="OKZ156" s="29" t="s">
        <v>161</v>
      </c>
      <c r="OLA156" s="39" t="str">
        <f t="shared" si="175"/>
        <v>₦m's</v>
      </c>
      <c r="OLC156" s="43"/>
      <c r="OLD156" s="43"/>
      <c r="OLE156" s="43"/>
      <c r="OLF156" s="44">
        <v>396.32799999999997</v>
      </c>
      <c r="OLG156" s="44">
        <v>396.32799999999997</v>
      </c>
      <c r="OLH156" s="44">
        <v>396.32799999999997</v>
      </c>
      <c r="OLI156" s="41"/>
      <c r="OLJ156" s="42"/>
      <c r="OLP156" s="29" t="s">
        <v>161</v>
      </c>
      <c r="OLQ156" s="39" t="str">
        <f t="shared" si="175"/>
        <v>₦m's</v>
      </c>
      <c r="OLS156" s="43"/>
      <c r="OLT156" s="43"/>
      <c r="OLU156" s="43"/>
      <c r="OLV156" s="44">
        <v>396.32799999999997</v>
      </c>
      <c r="OLW156" s="44">
        <v>396.32799999999997</v>
      </c>
      <c r="OLX156" s="44">
        <v>396.32799999999997</v>
      </c>
      <c r="OLY156" s="41"/>
      <c r="OLZ156" s="42"/>
      <c r="OMF156" s="29" t="s">
        <v>161</v>
      </c>
      <c r="OMG156" s="39" t="str">
        <f t="shared" si="175"/>
        <v>₦m's</v>
      </c>
      <c r="OMI156" s="43"/>
      <c r="OMJ156" s="43"/>
      <c r="OMK156" s="43"/>
      <c r="OML156" s="44">
        <v>396.32799999999997</v>
      </c>
      <c r="OMM156" s="44">
        <v>396.32799999999997</v>
      </c>
      <c r="OMN156" s="44">
        <v>396.32799999999997</v>
      </c>
      <c r="OMO156" s="41"/>
      <c r="OMP156" s="42"/>
      <c r="OMV156" s="29" t="s">
        <v>161</v>
      </c>
      <c r="OMW156" s="39" t="str">
        <f t="shared" ref="OMW156:OOS156" si="176">currency</f>
        <v>₦m's</v>
      </c>
      <c r="OMY156" s="43"/>
      <c r="OMZ156" s="43"/>
      <c r="ONA156" s="43"/>
      <c r="ONB156" s="44">
        <v>396.32799999999997</v>
      </c>
      <c r="ONC156" s="44">
        <v>396.32799999999997</v>
      </c>
      <c r="OND156" s="44">
        <v>396.32799999999997</v>
      </c>
      <c r="ONE156" s="41"/>
      <c r="ONF156" s="42"/>
      <c r="ONL156" s="29" t="s">
        <v>161</v>
      </c>
      <c r="ONM156" s="39" t="str">
        <f t="shared" si="176"/>
        <v>₦m's</v>
      </c>
      <c r="ONO156" s="43"/>
      <c r="ONP156" s="43"/>
      <c r="ONQ156" s="43"/>
      <c r="ONR156" s="44">
        <v>396.32799999999997</v>
      </c>
      <c r="ONS156" s="44">
        <v>396.32799999999997</v>
      </c>
      <c r="ONT156" s="44">
        <v>396.32799999999997</v>
      </c>
      <c r="ONU156" s="41"/>
      <c r="ONV156" s="42"/>
      <c r="OOB156" s="29" t="s">
        <v>161</v>
      </c>
      <c r="OOC156" s="39" t="str">
        <f t="shared" si="176"/>
        <v>₦m's</v>
      </c>
      <c r="OOE156" s="43"/>
      <c r="OOF156" s="43"/>
      <c r="OOG156" s="43"/>
      <c r="OOH156" s="44">
        <v>396.32799999999997</v>
      </c>
      <c r="OOI156" s="44">
        <v>396.32799999999997</v>
      </c>
      <c r="OOJ156" s="44">
        <v>396.32799999999997</v>
      </c>
      <c r="OOK156" s="41"/>
      <c r="OOL156" s="42"/>
      <c r="OOR156" s="29" t="s">
        <v>161</v>
      </c>
      <c r="OOS156" s="39" t="str">
        <f t="shared" si="176"/>
        <v>₦m's</v>
      </c>
      <c r="OOU156" s="43"/>
      <c r="OOV156" s="43"/>
      <c r="OOW156" s="43"/>
      <c r="OOX156" s="44">
        <v>396.32799999999997</v>
      </c>
      <c r="OOY156" s="44">
        <v>396.32799999999997</v>
      </c>
      <c r="OOZ156" s="44">
        <v>396.32799999999997</v>
      </c>
      <c r="OPA156" s="41"/>
      <c r="OPB156" s="42"/>
      <c r="OPH156" s="29" t="s">
        <v>161</v>
      </c>
      <c r="OPI156" s="39" t="str">
        <f t="shared" ref="OPI156:ORE156" si="177">currency</f>
        <v>₦m's</v>
      </c>
      <c r="OPK156" s="43"/>
      <c r="OPL156" s="43"/>
      <c r="OPM156" s="43"/>
      <c r="OPN156" s="44">
        <v>396.32799999999997</v>
      </c>
      <c r="OPO156" s="44">
        <v>396.32799999999997</v>
      </c>
      <c r="OPP156" s="44">
        <v>396.32799999999997</v>
      </c>
      <c r="OPQ156" s="41"/>
      <c r="OPR156" s="42"/>
      <c r="OPX156" s="29" t="s">
        <v>161</v>
      </c>
      <c r="OPY156" s="39" t="str">
        <f t="shared" si="177"/>
        <v>₦m's</v>
      </c>
      <c r="OQA156" s="43"/>
      <c r="OQB156" s="43"/>
      <c r="OQC156" s="43"/>
      <c r="OQD156" s="44">
        <v>396.32799999999997</v>
      </c>
      <c r="OQE156" s="44">
        <v>396.32799999999997</v>
      </c>
      <c r="OQF156" s="44">
        <v>396.32799999999997</v>
      </c>
      <c r="OQG156" s="41"/>
      <c r="OQH156" s="42"/>
      <c r="OQN156" s="29" t="s">
        <v>161</v>
      </c>
      <c r="OQO156" s="39" t="str">
        <f t="shared" si="177"/>
        <v>₦m's</v>
      </c>
      <c r="OQQ156" s="43"/>
      <c r="OQR156" s="43"/>
      <c r="OQS156" s="43"/>
      <c r="OQT156" s="44">
        <v>396.32799999999997</v>
      </c>
      <c r="OQU156" s="44">
        <v>396.32799999999997</v>
      </c>
      <c r="OQV156" s="44">
        <v>396.32799999999997</v>
      </c>
      <c r="OQW156" s="41"/>
      <c r="OQX156" s="42"/>
      <c r="ORD156" s="29" t="s">
        <v>161</v>
      </c>
      <c r="ORE156" s="39" t="str">
        <f t="shared" si="177"/>
        <v>₦m's</v>
      </c>
      <c r="ORG156" s="43"/>
      <c r="ORH156" s="43"/>
      <c r="ORI156" s="43"/>
      <c r="ORJ156" s="44">
        <v>396.32799999999997</v>
      </c>
      <c r="ORK156" s="44">
        <v>396.32799999999997</v>
      </c>
      <c r="ORL156" s="44">
        <v>396.32799999999997</v>
      </c>
      <c r="ORM156" s="41"/>
      <c r="ORN156" s="42"/>
      <c r="ORT156" s="29" t="s">
        <v>161</v>
      </c>
      <c r="ORU156" s="39" t="str">
        <f t="shared" ref="ORU156:OTQ156" si="178">currency</f>
        <v>₦m's</v>
      </c>
      <c r="ORW156" s="43"/>
      <c r="ORX156" s="43"/>
      <c r="ORY156" s="43"/>
      <c r="ORZ156" s="44">
        <v>396.32799999999997</v>
      </c>
      <c r="OSA156" s="44">
        <v>396.32799999999997</v>
      </c>
      <c r="OSB156" s="44">
        <v>396.32799999999997</v>
      </c>
      <c r="OSC156" s="41"/>
      <c r="OSD156" s="42"/>
      <c r="OSJ156" s="29" t="s">
        <v>161</v>
      </c>
      <c r="OSK156" s="39" t="str">
        <f t="shared" si="178"/>
        <v>₦m's</v>
      </c>
      <c r="OSM156" s="43"/>
      <c r="OSN156" s="43"/>
      <c r="OSO156" s="43"/>
      <c r="OSP156" s="44">
        <v>396.32799999999997</v>
      </c>
      <c r="OSQ156" s="44">
        <v>396.32799999999997</v>
      </c>
      <c r="OSR156" s="44">
        <v>396.32799999999997</v>
      </c>
      <c r="OSS156" s="41"/>
      <c r="OST156" s="42"/>
      <c r="OSZ156" s="29" t="s">
        <v>161</v>
      </c>
      <c r="OTA156" s="39" t="str">
        <f t="shared" si="178"/>
        <v>₦m's</v>
      </c>
      <c r="OTC156" s="43"/>
      <c r="OTD156" s="43"/>
      <c r="OTE156" s="43"/>
      <c r="OTF156" s="44">
        <v>396.32799999999997</v>
      </c>
      <c r="OTG156" s="44">
        <v>396.32799999999997</v>
      </c>
      <c r="OTH156" s="44">
        <v>396.32799999999997</v>
      </c>
      <c r="OTI156" s="41"/>
      <c r="OTJ156" s="42"/>
      <c r="OTP156" s="29" t="s">
        <v>161</v>
      </c>
      <c r="OTQ156" s="39" t="str">
        <f t="shared" si="178"/>
        <v>₦m's</v>
      </c>
      <c r="OTS156" s="43"/>
      <c r="OTT156" s="43"/>
      <c r="OTU156" s="43"/>
      <c r="OTV156" s="44">
        <v>396.32799999999997</v>
      </c>
      <c r="OTW156" s="44">
        <v>396.32799999999997</v>
      </c>
      <c r="OTX156" s="44">
        <v>396.32799999999997</v>
      </c>
      <c r="OTY156" s="41"/>
      <c r="OTZ156" s="42"/>
      <c r="OUF156" s="29" t="s">
        <v>161</v>
      </c>
      <c r="OUG156" s="39" t="str">
        <f t="shared" ref="OUG156:OWC156" si="179">currency</f>
        <v>₦m's</v>
      </c>
      <c r="OUI156" s="43"/>
      <c r="OUJ156" s="43"/>
      <c r="OUK156" s="43"/>
      <c r="OUL156" s="44">
        <v>396.32799999999997</v>
      </c>
      <c r="OUM156" s="44">
        <v>396.32799999999997</v>
      </c>
      <c r="OUN156" s="44">
        <v>396.32799999999997</v>
      </c>
      <c r="OUO156" s="41"/>
      <c r="OUP156" s="42"/>
      <c r="OUV156" s="29" t="s">
        <v>161</v>
      </c>
      <c r="OUW156" s="39" t="str">
        <f t="shared" si="179"/>
        <v>₦m's</v>
      </c>
      <c r="OUY156" s="43"/>
      <c r="OUZ156" s="43"/>
      <c r="OVA156" s="43"/>
      <c r="OVB156" s="44">
        <v>396.32799999999997</v>
      </c>
      <c r="OVC156" s="44">
        <v>396.32799999999997</v>
      </c>
      <c r="OVD156" s="44">
        <v>396.32799999999997</v>
      </c>
      <c r="OVE156" s="41"/>
      <c r="OVF156" s="42"/>
      <c r="OVL156" s="29" t="s">
        <v>161</v>
      </c>
      <c r="OVM156" s="39" t="str">
        <f t="shared" si="179"/>
        <v>₦m's</v>
      </c>
      <c r="OVO156" s="43"/>
      <c r="OVP156" s="43"/>
      <c r="OVQ156" s="43"/>
      <c r="OVR156" s="44">
        <v>396.32799999999997</v>
      </c>
      <c r="OVS156" s="44">
        <v>396.32799999999997</v>
      </c>
      <c r="OVT156" s="44">
        <v>396.32799999999997</v>
      </c>
      <c r="OVU156" s="41"/>
      <c r="OVV156" s="42"/>
      <c r="OWB156" s="29" t="s">
        <v>161</v>
      </c>
      <c r="OWC156" s="39" t="str">
        <f t="shared" si="179"/>
        <v>₦m's</v>
      </c>
      <c r="OWE156" s="43"/>
      <c r="OWF156" s="43"/>
      <c r="OWG156" s="43"/>
      <c r="OWH156" s="44">
        <v>396.32799999999997</v>
      </c>
      <c r="OWI156" s="44">
        <v>396.32799999999997</v>
      </c>
      <c r="OWJ156" s="44">
        <v>396.32799999999997</v>
      </c>
      <c r="OWK156" s="41"/>
      <c r="OWL156" s="42"/>
      <c r="OWR156" s="29" t="s">
        <v>161</v>
      </c>
      <c r="OWS156" s="39" t="str">
        <f t="shared" ref="OWS156:OYO156" si="180">currency</f>
        <v>₦m's</v>
      </c>
      <c r="OWU156" s="43"/>
      <c r="OWV156" s="43"/>
      <c r="OWW156" s="43"/>
      <c r="OWX156" s="44">
        <v>396.32799999999997</v>
      </c>
      <c r="OWY156" s="44">
        <v>396.32799999999997</v>
      </c>
      <c r="OWZ156" s="44">
        <v>396.32799999999997</v>
      </c>
      <c r="OXA156" s="41"/>
      <c r="OXB156" s="42"/>
      <c r="OXH156" s="29" t="s">
        <v>161</v>
      </c>
      <c r="OXI156" s="39" t="str">
        <f t="shared" si="180"/>
        <v>₦m's</v>
      </c>
      <c r="OXK156" s="43"/>
      <c r="OXL156" s="43"/>
      <c r="OXM156" s="43"/>
      <c r="OXN156" s="44">
        <v>396.32799999999997</v>
      </c>
      <c r="OXO156" s="44">
        <v>396.32799999999997</v>
      </c>
      <c r="OXP156" s="44">
        <v>396.32799999999997</v>
      </c>
      <c r="OXQ156" s="41"/>
      <c r="OXR156" s="42"/>
      <c r="OXX156" s="29" t="s">
        <v>161</v>
      </c>
      <c r="OXY156" s="39" t="str">
        <f t="shared" si="180"/>
        <v>₦m's</v>
      </c>
      <c r="OYA156" s="43"/>
      <c r="OYB156" s="43"/>
      <c r="OYC156" s="43"/>
      <c r="OYD156" s="44">
        <v>396.32799999999997</v>
      </c>
      <c r="OYE156" s="44">
        <v>396.32799999999997</v>
      </c>
      <c r="OYF156" s="44">
        <v>396.32799999999997</v>
      </c>
      <c r="OYG156" s="41"/>
      <c r="OYH156" s="42"/>
      <c r="OYN156" s="29" t="s">
        <v>161</v>
      </c>
      <c r="OYO156" s="39" t="str">
        <f t="shared" si="180"/>
        <v>₦m's</v>
      </c>
      <c r="OYQ156" s="43"/>
      <c r="OYR156" s="43"/>
      <c r="OYS156" s="43"/>
      <c r="OYT156" s="44">
        <v>396.32799999999997</v>
      </c>
      <c r="OYU156" s="44">
        <v>396.32799999999997</v>
      </c>
      <c r="OYV156" s="44">
        <v>396.32799999999997</v>
      </c>
      <c r="OYW156" s="41"/>
      <c r="OYX156" s="42"/>
      <c r="OZD156" s="29" t="s">
        <v>161</v>
      </c>
      <c r="OZE156" s="39" t="str">
        <f t="shared" ref="OZE156:PBA156" si="181">currency</f>
        <v>₦m's</v>
      </c>
      <c r="OZG156" s="43"/>
      <c r="OZH156" s="43"/>
      <c r="OZI156" s="43"/>
      <c r="OZJ156" s="44">
        <v>396.32799999999997</v>
      </c>
      <c r="OZK156" s="44">
        <v>396.32799999999997</v>
      </c>
      <c r="OZL156" s="44">
        <v>396.32799999999997</v>
      </c>
      <c r="OZM156" s="41"/>
      <c r="OZN156" s="42"/>
      <c r="OZT156" s="29" t="s">
        <v>161</v>
      </c>
      <c r="OZU156" s="39" t="str">
        <f t="shared" si="181"/>
        <v>₦m's</v>
      </c>
      <c r="OZW156" s="43"/>
      <c r="OZX156" s="43"/>
      <c r="OZY156" s="43"/>
      <c r="OZZ156" s="44">
        <v>396.32799999999997</v>
      </c>
      <c r="PAA156" s="44">
        <v>396.32799999999997</v>
      </c>
      <c r="PAB156" s="44">
        <v>396.32799999999997</v>
      </c>
      <c r="PAC156" s="41"/>
      <c r="PAD156" s="42"/>
      <c r="PAJ156" s="29" t="s">
        <v>161</v>
      </c>
      <c r="PAK156" s="39" t="str">
        <f t="shared" si="181"/>
        <v>₦m's</v>
      </c>
      <c r="PAM156" s="43"/>
      <c r="PAN156" s="43"/>
      <c r="PAO156" s="43"/>
      <c r="PAP156" s="44">
        <v>396.32799999999997</v>
      </c>
      <c r="PAQ156" s="44">
        <v>396.32799999999997</v>
      </c>
      <c r="PAR156" s="44">
        <v>396.32799999999997</v>
      </c>
      <c r="PAS156" s="41"/>
      <c r="PAT156" s="42"/>
      <c r="PAZ156" s="29" t="s">
        <v>161</v>
      </c>
      <c r="PBA156" s="39" t="str">
        <f t="shared" si="181"/>
        <v>₦m's</v>
      </c>
      <c r="PBC156" s="43"/>
      <c r="PBD156" s="43"/>
      <c r="PBE156" s="43"/>
      <c r="PBF156" s="44">
        <v>396.32799999999997</v>
      </c>
      <c r="PBG156" s="44">
        <v>396.32799999999997</v>
      </c>
      <c r="PBH156" s="44">
        <v>396.32799999999997</v>
      </c>
      <c r="PBI156" s="41"/>
      <c r="PBJ156" s="42"/>
      <c r="PBP156" s="29" t="s">
        <v>161</v>
      </c>
      <c r="PBQ156" s="39" t="str">
        <f t="shared" ref="PBQ156:PDM156" si="182">currency</f>
        <v>₦m's</v>
      </c>
      <c r="PBS156" s="43"/>
      <c r="PBT156" s="43"/>
      <c r="PBU156" s="43"/>
      <c r="PBV156" s="44">
        <v>396.32799999999997</v>
      </c>
      <c r="PBW156" s="44">
        <v>396.32799999999997</v>
      </c>
      <c r="PBX156" s="44">
        <v>396.32799999999997</v>
      </c>
      <c r="PBY156" s="41"/>
      <c r="PBZ156" s="42"/>
      <c r="PCF156" s="29" t="s">
        <v>161</v>
      </c>
      <c r="PCG156" s="39" t="str">
        <f t="shared" si="182"/>
        <v>₦m's</v>
      </c>
      <c r="PCI156" s="43"/>
      <c r="PCJ156" s="43"/>
      <c r="PCK156" s="43"/>
      <c r="PCL156" s="44">
        <v>396.32799999999997</v>
      </c>
      <c r="PCM156" s="44">
        <v>396.32799999999997</v>
      </c>
      <c r="PCN156" s="44">
        <v>396.32799999999997</v>
      </c>
      <c r="PCO156" s="41"/>
      <c r="PCP156" s="42"/>
      <c r="PCV156" s="29" t="s">
        <v>161</v>
      </c>
      <c r="PCW156" s="39" t="str">
        <f t="shared" si="182"/>
        <v>₦m's</v>
      </c>
      <c r="PCY156" s="43"/>
      <c r="PCZ156" s="43"/>
      <c r="PDA156" s="43"/>
      <c r="PDB156" s="44">
        <v>396.32799999999997</v>
      </c>
      <c r="PDC156" s="44">
        <v>396.32799999999997</v>
      </c>
      <c r="PDD156" s="44">
        <v>396.32799999999997</v>
      </c>
      <c r="PDE156" s="41"/>
      <c r="PDF156" s="42"/>
      <c r="PDL156" s="29" t="s">
        <v>161</v>
      </c>
      <c r="PDM156" s="39" t="str">
        <f t="shared" si="182"/>
        <v>₦m's</v>
      </c>
      <c r="PDO156" s="43"/>
      <c r="PDP156" s="43"/>
      <c r="PDQ156" s="43"/>
      <c r="PDR156" s="44">
        <v>396.32799999999997</v>
      </c>
      <c r="PDS156" s="44">
        <v>396.32799999999997</v>
      </c>
      <c r="PDT156" s="44">
        <v>396.32799999999997</v>
      </c>
      <c r="PDU156" s="41"/>
      <c r="PDV156" s="42"/>
      <c r="PEB156" s="29" t="s">
        <v>161</v>
      </c>
      <c r="PEC156" s="39" t="str">
        <f t="shared" ref="PEC156:PFY156" si="183">currency</f>
        <v>₦m's</v>
      </c>
      <c r="PEE156" s="43"/>
      <c r="PEF156" s="43"/>
      <c r="PEG156" s="43"/>
      <c r="PEH156" s="44">
        <v>396.32799999999997</v>
      </c>
      <c r="PEI156" s="44">
        <v>396.32799999999997</v>
      </c>
      <c r="PEJ156" s="44">
        <v>396.32799999999997</v>
      </c>
      <c r="PEK156" s="41"/>
      <c r="PEL156" s="42"/>
      <c r="PER156" s="29" t="s">
        <v>161</v>
      </c>
      <c r="PES156" s="39" t="str">
        <f t="shared" si="183"/>
        <v>₦m's</v>
      </c>
      <c r="PEU156" s="43"/>
      <c r="PEV156" s="43"/>
      <c r="PEW156" s="43"/>
      <c r="PEX156" s="44">
        <v>396.32799999999997</v>
      </c>
      <c r="PEY156" s="44">
        <v>396.32799999999997</v>
      </c>
      <c r="PEZ156" s="44">
        <v>396.32799999999997</v>
      </c>
      <c r="PFA156" s="41"/>
      <c r="PFB156" s="42"/>
      <c r="PFH156" s="29" t="s">
        <v>161</v>
      </c>
      <c r="PFI156" s="39" t="str">
        <f t="shared" si="183"/>
        <v>₦m's</v>
      </c>
      <c r="PFK156" s="43"/>
      <c r="PFL156" s="43"/>
      <c r="PFM156" s="43"/>
      <c r="PFN156" s="44">
        <v>396.32799999999997</v>
      </c>
      <c r="PFO156" s="44">
        <v>396.32799999999997</v>
      </c>
      <c r="PFP156" s="44">
        <v>396.32799999999997</v>
      </c>
      <c r="PFQ156" s="41"/>
      <c r="PFR156" s="42"/>
      <c r="PFX156" s="29" t="s">
        <v>161</v>
      </c>
      <c r="PFY156" s="39" t="str">
        <f t="shared" si="183"/>
        <v>₦m's</v>
      </c>
      <c r="PGA156" s="43"/>
      <c r="PGB156" s="43"/>
      <c r="PGC156" s="43"/>
      <c r="PGD156" s="44">
        <v>396.32799999999997</v>
      </c>
      <c r="PGE156" s="44">
        <v>396.32799999999997</v>
      </c>
      <c r="PGF156" s="44">
        <v>396.32799999999997</v>
      </c>
      <c r="PGG156" s="41"/>
      <c r="PGH156" s="42"/>
      <c r="PGN156" s="29" t="s">
        <v>161</v>
      </c>
      <c r="PGO156" s="39" t="str">
        <f t="shared" ref="PGO156:PIK156" si="184">currency</f>
        <v>₦m's</v>
      </c>
      <c r="PGQ156" s="43"/>
      <c r="PGR156" s="43"/>
      <c r="PGS156" s="43"/>
      <c r="PGT156" s="44">
        <v>396.32799999999997</v>
      </c>
      <c r="PGU156" s="44">
        <v>396.32799999999997</v>
      </c>
      <c r="PGV156" s="44">
        <v>396.32799999999997</v>
      </c>
      <c r="PGW156" s="41"/>
      <c r="PGX156" s="42"/>
      <c r="PHD156" s="29" t="s">
        <v>161</v>
      </c>
      <c r="PHE156" s="39" t="str">
        <f t="shared" si="184"/>
        <v>₦m's</v>
      </c>
      <c r="PHG156" s="43"/>
      <c r="PHH156" s="43"/>
      <c r="PHI156" s="43"/>
      <c r="PHJ156" s="44">
        <v>396.32799999999997</v>
      </c>
      <c r="PHK156" s="44">
        <v>396.32799999999997</v>
      </c>
      <c r="PHL156" s="44">
        <v>396.32799999999997</v>
      </c>
      <c r="PHM156" s="41"/>
      <c r="PHN156" s="42"/>
      <c r="PHT156" s="29" t="s">
        <v>161</v>
      </c>
      <c r="PHU156" s="39" t="str">
        <f t="shared" si="184"/>
        <v>₦m's</v>
      </c>
      <c r="PHW156" s="43"/>
      <c r="PHX156" s="43"/>
      <c r="PHY156" s="43"/>
      <c r="PHZ156" s="44">
        <v>396.32799999999997</v>
      </c>
      <c r="PIA156" s="44">
        <v>396.32799999999997</v>
      </c>
      <c r="PIB156" s="44">
        <v>396.32799999999997</v>
      </c>
      <c r="PIC156" s="41"/>
      <c r="PID156" s="42"/>
      <c r="PIJ156" s="29" t="s">
        <v>161</v>
      </c>
      <c r="PIK156" s="39" t="str">
        <f t="shared" si="184"/>
        <v>₦m's</v>
      </c>
      <c r="PIM156" s="43"/>
      <c r="PIN156" s="43"/>
      <c r="PIO156" s="43"/>
      <c r="PIP156" s="44">
        <v>396.32799999999997</v>
      </c>
      <c r="PIQ156" s="44">
        <v>396.32799999999997</v>
      </c>
      <c r="PIR156" s="44">
        <v>396.32799999999997</v>
      </c>
      <c r="PIS156" s="41"/>
      <c r="PIT156" s="42"/>
      <c r="PIZ156" s="29" t="s">
        <v>161</v>
      </c>
      <c r="PJA156" s="39" t="str">
        <f t="shared" ref="PJA156:PKW156" si="185">currency</f>
        <v>₦m's</v>
      </c>
      <c r="PJC156" s="43"/>
      <c r="PJD156" s="43"/>
      <c r="PJE156" s="43"/>
      <c r="PJF156" s="44">
        <v>396.32799999999997</v>
      </c>
      <c r="PJG156" s="44">
        <v>396.32799999999997</v>
      </c>
      <c r="PJH156" s="44">
        <v>396.32799999999997</v>
      </c>
      <c r="PJI156" s="41"/>
      <c r="PJJ156" s="42"/>
      <c r="PJP156" s="29" t="s">
        <v>161</v>
      </c>
      <c r="PJQ156" s="39" t="str">
        <f t="shared" si="185"/>
        <v>₦m's</v>
      </c>
      <c r="PJS156" s="43"/>
      <c r="PJT156" s="43"/>
      <c r="PJU156" s="43"/>
      <c r="PJV156" s="44">
        <v>396.32799999999997</v>
      </c>
      <c r="PJW156" s="44">
        <v>396.32799999999997</v>
      </c>
      <c r="PJX156" s="44">
        <v>396.32799999999997</v>
      </c>
      <c r="PJY156" s="41"/>
      <c r="PJZ156" s="42"/>
      <c r="PKF156" s="29" t="s">
        <v>161</v>
      </c>
      <c r="PKG156" s="39" t="str">
        <f t="shared" si="185"/>
        <v>₦m's</v>
      </c>
      <c r="PKI156" s="43"/>
      <c r="PKJ156" s="43"/>
      <c r="PKK156" s="43"/>
      <c r="PKL156" s="44">
        <v>396.32799999999997</v>
      </c>
      <c r="PKM156" s="44">
        <v>396.32799999999997</v>
      </c>
      <c r="PKN156" s="44">
        <v>396.32799999999997</v>
      </c>
      <c r="PKO156" s="41"/>
      <c r="PKP156" s="42"/>
      <c r="PKV156" s="29" t="s">
        <v>161</v>
      </c>
      <c r="PKW156" s="39" t="str">
        <f t="shared" si="185"/>
        <v>₦m's</v>
      </c>
      <c r="PKY156" s="43"/>
      <c r="PKZ156" s="43"/>
      <c r="PLA156" s="43"/>
      <c r="PLB156" s="44">
        <v>396.32799999999997</v>
      </c>
      <c r="PLC156" s="44">
        <v>396.32799999999997</v>
      </c>
      <c r="PLD156" s="44">
        <v>396.32799999999997</v>
      </c>
      <c r="PLE156" s="41"/>
      <c r="PLF156" s="42"/>
      <c r="PLL156" s="29" t="s">
        <v>161</v>
      </c>
      <c r="PLM156" s="39" t="str">
        <f t="shared" ref="PLM156:PNI156" si="186">currency</f>
        <v>₦m's</v>
      </c>
      <c r="PLO156" s="43"/>
      <c r="PLP156" s="43"/>
      <c r="PLQ156" s="43"/>
      <c r="PLR156" s="44">
        <v>396.32799999999997</v>
      </c>
      <c r="PLS156" s="44">
        <v>396.32799999999997</v>
      </c>
      <c r="PLT156" s="44">
        <v>396.32799999999997</v>
      </c>
      <c r="PLU156" s="41"/>
      <c r="PLV156" s="42"/>
      <c r="PMB156" s="29" t="s">
        <v>161</v>
      </c>
      <c r="PMC156" s="39" t="str">
        <f t="shared" si="186"/>
        <v>₦m's</v>
      </c>
      <c r="PME156" s="43"/>
      <c r="PMF156" s="43"/>
      <c r="PMG156" s="43"/>
      <c r="PMH156" s="44">
        <v>396.32799999999997</v>
      </c>
      <c r="PMI156" s="44">
        <v>396.32799999999997</v>
      </c>
      <c r="PMJ156" s="44">
        <v>396.32799999999997</v>
      </c>
      <c r="PMK156" s="41"/>
      <c r="PML156" s="42"/>
      <c r="PMR156" s="29" t="s">
        <v>161</v>
      </c>
      <c r="PMS156" s="39" t="str">
        <f t="shared" si="186"/>
        <v>₦m's</v>
      </c>
      <c r="PMU156" s="43"/>
      <c r="PMV156" s="43"/>
      <c r="PMW156" s="43"/>
      <c r="PMX156" s="44">
        <v>396.32799999999997</v>
      </c>
      <c r="PMY156" s="44">
        <v>396.32799999999997</v>
      </c>
      <c r="PMZ156" s="44">
        <v>396.32799999999997</v>
      </c>
      <c r="PNA156" s="41"/>
      <c r="PNB156" s="42"/>
      <c r="PNH156" s="29" t="s">
        <v>161</v>
      </c>
      <c r="PNI156" s="39" t="str">
        <f t="shared" si="186"/>
        <v>₦m's</v>
      </c>
      <c r="PNK156" s="43"/>
      <c r="PNL156" s="43"/>
      <c r="PNM156" s="43"/>
      <c r="PNN156" s="44">
        <v>396.32799999999997</v>
      </c>
      <c r="PNO156" s="44">
        <v>396.32799999999997</v>
      </c>
      <c r="PNP156" s="44">
        <v>396.32799999999997</v>
      </c>
      <c r="PNQ156" s="41"/>
      <c r="PNR156" s="42"/>
      <c r="PNX156" s="29" t="s">
        <v>161</v>
      </c>
      <c r="PNY156" s="39" t="str">
        <f t="shared" ref="PNY156:PPU156" si="187">currency</f>
        <v>₦m's</v>
      </c>
      <c r="POA156" s="43"/>
      <c r="POB156" s="43"/>
      <c r="POC156" s="43"/>
      <c r="POD156" s="44">
        <v>396.32799999999997</v>
      </c>
      <c r="POE156" s="44">
        <v>396.32799999999997</v>
      </c>
      <c r="POF156" s="44">
        <v>396.32799999999997</v>
      </c>
      <c r="POG156" s="41"/>
      <c r="POH156" s="42"/>
      <c r="PON156" s="29" t="s">
        <v>161</v>
      </c>
      <c r="POO156" s="39" t="str">
        <f t="shared" si="187"/>
        <v>₦m's</v>
      </c>
      <c r="POQ156" s="43"/>
      <c r="POR156" s="43"/>
      <c r="POS156" s="43"/>
      <c r="POT156" s="44">
        <v>396.32799999999997</v>
      </c>
      <c r="POU156" s="44">
        <v>396.32799999999997</v>
      </c>
      <c r="POV156" s="44">
        <v>396.32799999999997</v>
      </c>
      <c r="POW156" s="41"/>
      <c r="POX156" s="42"/>
      <c r="PPD156" s="29" t="s">
        <v>161</v>
      </c>
      <c r="PPE156" s="39" t="str">
        <f t="shared" si="187"/>
        <v>₦m's</v>
      </c>
      <c r="PPG156" s="43"/>
      <c r="PPH156" s="43"/>
      <c r="PPI156" s="43"/>
      <c r="PPJ156" s="44">
        <v>396.32799999999997</v>
      </c>
      <c r="PPK156" s="44">
        <v>396.32799999999997</v>
      </c>
      <c r="PPL156" s="44">
        <v>396.32799999999997</v>
      </c>
      <c r="PPM156" s="41"/>
      <c r="PPN156" s="42"/>
      <c r="PPT156" s="29" t="s">
        <v>161</v>
      </c>
      <c r="PPU156" s="39" t="str">
        <f t="shared" si="187"/>
        <v>₦m's</v>
      </c>
      <c r="PPW156" s="43"/>
      <c r="PPX156" s="43"/>
      <c r="PPY156" s="43"/>
      <c r="PPZ156" s="44">
        <v>396.32799999999997</v>
      </c>
      <c r="PQA156" s="44">
        <v>396.32799999999997</v>
      </c>
      <c r="PQB156" s="44">
        <v>396.32799999999997</v>
      </c>
      <c r="PQC156" s="41"/>
      <c r="PQD156" s="42"/>
      <c r="PQJ156" s="29" t="s">
        <v>161</v>
      </c>
      <c r="PQK156" s="39" t="str">
        <f t="shared" ref="PQK156:PSG156" si="188">currency</f>
        <v>₦m's</v>
      </c>
      <c r="PQM156" s="43"/>
      <c r="PQN156" s="43"/>
      <c r="PQO156" s="43"/>
      <c r="PQP156" s="44">
        <v>396.32799999999997</v>
      </c>
      <c r="PQQ156" s="44">
        <v>396.32799999999997</v>
      </c>
      <c r="PQR156" s="44">
        <v>396.32799999999997</v>
      </c>
      <c r="PQS156" s="41"/>
      <c r="PQT156" s="42"/>
      <c r="PQZ156" s="29" t="s">
        <v>161</v>
      </c>
      <c r="PRA156" s="39" t="str">
        <f t="shared" si="188"/>
        <v>₦m's</v>
      </c>
      <c r="PRC156" s="43"/>
      <c r="PRD156" s="43"/>
      <c r="PRE156" s="43"/>
      <c r="PRF156" s="44">
        <v>396.32799999999997</v>
      </c>
      <c r="PRG156" s="44">
        <v>396.32799999999997</v>
      </c>
      <c r="PRH156" s="44">
        <v>396.32799999999997</v>
      </c>
      <c r="PRI156" s="41"/>
      <c r="PRJ156" s="42"/>
      <c r="PRP156" s="29" t="s">
        <v>161</v>
      </c>
      <c r="PRQ156" s="39" t="str">
        <f t="shared" si="188"/>
        <v>₦m's</v>
      </c>
      <c r="PRS156" s="43"/>
      <c r="PRT156" s="43"/>
      <c r="PRU156" s="43"/>
      <c r="PRV156" s="44">
        <v>396.32799999999997</v>
      </c>
      <c r="PRW156" s="44">
        <v>396.32799999999997</v>
      </c>
      <c r="PRX156" s="44">
        <v>396.32799999999997</v>
      </c>
      <c r="PRY156" s="41"/>
      <c r="PRZ156" s="42"/>
      <c r="PSF156" s="29" t="s">
        <v>161</v>
      </c>
      <c r="PSG156" s="39" t="str">
        <f t="shared" si="188"/>
        <v>₦m's</v>
      </c>
      <c r="PSI156" s="43"/>
      <c r="PSJ156" s="43"/>
      <c r="PSK156" s="43"/>
      <c r="PSL156" s="44">
        <v>396.32799999999997</v>
      </c>
      <c r="PSM156" s="44">
        <v>396.32799999999997</v>
      </c>
      <c r="PSN156" s="44">
        <v>396.32799999999997</v>
      </c>
      <c r="PSO156" s="41"/>
      <c r="PSP156" s="42"/>
      <c r="PSV156" s="29" t="s">
        <v>161</v>
      </c>
      <c r="PSW156" s="39" t="str">
        <f t="shared" ref="PSW156:PUS156" si="189">currency</f>
        <v>₦m's</v>
      </c>
      <c r="PSY156" s="43"/>
      <c r="PSZ156" s="43"/>
      <c r="PTA156" s="43"/>
      <c r="PTB156" s="44">
        <v>396.32799999999997</v>
      </c>
      <c r="PTC156" s="44">
        <v>396.32799999999997</v>
      </c>
      <c r="PTD156" s="44">
        <v>396.32799999999997</v>
      </c>
      <c r="PTE156" s="41"/>
      <c r="PTF156" s="42"/>
      <c r="PTL156" s="29" t="s">
        <v>161</v>
      </c>
      <c r="PTM156" s="39" t="str">
        <f t="shared" si="189"/>
        <v>₦m's</v>
      </c>
      <c r="PTO156" s="43"/>
      <c r="PTP156" s="43"/>
      <c r="PTQ156" s="43"/>
      <c r="PTR156" s="44">
        <v>396.32799999999997</v>
      </c>
      <c r="PTS156" s="44">
        <v>396.32799999999997</v>
      </c>
      <c r="PTT156" s="44">
        <v>396.32799999999997</v>
      </c>
      <c r="PTU156" s="41"/>
      <c r="PTV156" s="42"/>
      <c r="PUB156" s="29" t="s">
        <v>161</v>
      </c>
      <c r="PUC156" s="39" t="str">
        <f t="shared" si="189"/>
        <v>₦m's</v>
      </c>
      <c r="PUE156" s="43"/>
      <c r="PUF156" s="43"/>
      <c r="PUG156" s="43"/>
      <c r="PUH156" s="44">
        <v>396.32799999999997</v>
      </c>
      <c r="PUI156" s="44">
        <v>396.32799999999997</v>
      </c>
      <c r="PUJ156" s="44">
        <v>396.32799999999997</v>
      </c>
      <c r="PUK156" s="41"/>
      <c r="PUL156" s="42"/>
      <c r="PUR156" s="29" t="s">
        <v>161</v>
      </c>
      <c r="PUS156" s="39" t="str">
        <f t="shared" si="189"/>
        <v>₦m's</v>
      </c>
      <c r="PUU156" s="43"/>
      <c r="PUV156" s="43"/>
      <c r="PUW156" s="43"/>
      <c r="PUX156" s="44">
        <v>396.32799999999997</v>
      </c>
      <c r="PUY156" s="44">
        <v>396.32799999999997</v>
      </c>
      <c r="PUZ156" s="44">
        <v>396.32799999999997</v>
      </c>
      <c r="PVA156" s="41"/>
      <c r="PVB156" s="42"/>
      <c r="PVH156" s="29" t="s">
        <v>161</v>
      </c>
      <c r="PVI156" s="39" t="str">
        <f t="shared" ref="PVI156:PXE156" si="190">currency</f>
        <v>₦m's</v>
      </c>
      <c r="PVK156" s="43"/>
      <c r="PVL156" s="43"/>
      <c r="PVM156" s="43"/>
      <c r="PVN156" s="44">
        <v>396.32799999999997</v>
      </c>
      <c r="PVO156" s="44">
        <v>396.32799999999997</v>
      </c>
      <c r="PVP156" s="44">
        <v>396.32799999999997</v>
      </c>
      <c r="PVQ156" s="41"/>
      <c r="PVR156" s="42"/>
      <c r="PVX156" s="29" t="s">
        <v>161</v>
      </c>
      <c r="PVY156" s="39" t="str">
        <f t="shared" si="190"/>
        <v>₦m's</v>
      </c>
      <c r="PWA156" s="43"/>
      <c r="PWB156" s="43"/>
      <c r="PWC156" s="43"/>
      <c r="PWD156" s="44">
        <v>396.32799999999997</v>
      </c>
      <c r="PWE156" s="44">
        <v>396.32799999999997</v>
      </c>
      <c r="PWF156" s="44">
        <v>396.32799999999997</v>
      </c>
      <c r="PWG156" s="41"/>
      <c r="PWH156" s="42"/>
      <c r="PWN156" s="29" t="s">
        <v>161</v>
      </c>
      <c r="PWO156" s="39" t="str">
        <f t="shared" si="190"/>
        <v>₦m's</v>
      </c>
      <c r="PWQ156" s="43"/>
      <c r="PWR156" s="43"/>
      <c r="PWS156" s="43"/>
      <c r="PWT156" s="44">
        <v>396.32799999999997</v>
      </c>
      <c r="PWU156" s="44">
        <v>396.32799999999997</v>
      </c>
      <c r="PWV156" s="44">
        <v>396.32799999999997</v>
      </c>
      <c r="PWW156" s="41"/>
      <c r="PWX156" s="42"/>
      <c r="PXD156" s="29" t="s">
        <v>161</v>
      </c>
      <c r="PXE156" s="39" t="str">
        <f t="shared" si="190"/>
        <v>₦m's</v>
      </c>
      <c r="PXG156" s="43"/>
      <c r="PXH156" s="43"/>
      <c r="PXI156" s="43"/>
      <c r="PXJ156" s="44">
        <v>396.32799999999997</v>
      </c>
      <c r="PXK156" s="44">
        <v>396.32799999999997</v>
      </c>
      <c r="PXL156" s="44">
        <v>396.32799999999997</v>
      </c>
      <c r="PXM156" s="41"/>
      <c r="PXN156" s="42"/>
      <c r="PXT156" s="29" t="s">
        <v>161</v>
      </c>
      <c r="PXU156" s="39" t="str">
        <f t="shared" ref="PXU156:PZQ156" si="191">currency</f>
        <v>₦m's</v>
      </c>
      <c r="PXW156" s="43"/>
      <c r="PXX156" s="43"/>
      <c r="PXY156" s="43"/>
      <c r="PXZ156" s="44">
        <v>396.32799999999997</v>
      </c>
      <c r="PYA156" s="44">
        <v>396.32799999999997</v>
      </c>
      <c r="PYB156" s="44">
        <v>396.32799999999997</v>
      </c>
      <c r="PYC156" s="41"/>
      <c r="PYD156" s="42"/>
      <c r="PYJ156" s="29" t="s">
        <v>161</v>
      </c>
      <c r="PYK156" s="39" t="str">
        <f t="shared" si="191"/>
        <v>₦m's</v>
      </c>
      <c r="PYM156" s="43"/>
      <c r="PYN156" s="43"/>
      <c r="PYO156" s="43"/>
      <c r="PYP156" s="44">
        <v>396.32799999999997</v>
      </c>
      <c r="PYQ156" s="44">
        <v>396.32799999999997</v>
      </c>
      <c r="PYR156" s="44">
        <v>396.32799999999997</v>
      </c>
      <c r="PYS156" s="41"/>
      <c r="PYT156" s="42"/>
      <c r="PYZ156" s="29" t="s">
        <v>161</v>
      </c>
      <c r="PZA156" s="39" t="str">
        <f t="shared" si="191"/>
        <v>₦m's</v>
      </c>
      <c r="PZC156" s="43"/>
      <c r="PZD156" s="43"/>
      <c r="PZE156" s="43"/>
      <c r="PZF156" s="44">
        <v>396.32799999999997</v>
      </c>
      <c r="PZG156" s="44">
        <v>396.32799999999997</v>
      </c>
      <c r="PZH156" s="44">
        <v>396.32799999999997</v>
      </c>
      <c r="PZI156" s="41"/>
      <c r="PZJ156" s="42"/>
      <c r="PZP156" s="29" t="s">
        <v>161</v>
      </c>
      <c r="PZQ156" s="39" t="str">
        <f t="shared" si="191"/>
        <v>₦m's</v>
      </c>
      <c r="PZS156" s="43"/>
      <c r="PZT156" s="43"/>
      <c r="PZU156" s="43"/>
      <c r="PZV156" s="44">
        <v>396.32799999999997</v>
      </c>
      <c r="PZW156" s="44">
        <v>396.32799999999997</v>
      </c>
      <c r="PZX156" s="44">
        <v>396.32799999999997</v>
      </c>
      <c r="PZY156" s="41"/>
      <c r="PZZ156" s="42"/>
      <c r="QAF156" s="29" t="s">
        <v>161</v>
      </c>
      <c r="QAG156" s="39" t="str">
        <f t="shared" ref="QAG156:QCC156" si="192">currency</f>
        <v>₦m's</v>
      </c>
      <c r="QAI156" s="43"/>
      <c r="QAJ156" s="43"/>
      <c r="QAK156" s="43"/>
      <c r="QAL156" s="44">
        <v>396.32799999999997</v>
      </c>
      <c r="QAM156" s="44">
        <v>396.32799999999997</v>
      </c>
      <c r="QAN156" s="44">
        <v>396.32799999999997</v>
      </c>
      <c r="QAO156" s="41"/>
      <c r="QAP156" s="42"/>
      <c r="QAV156" s="29" t="s">
        <v>161</v>
      </c>
      <c r="QAW156" s="39" t="str">
        <f t="shared" si="192"/>
        <v>₦m's</v>
      </c>
      <c r="QAY156" s="43"/>
      <c r="QAZ156" s="43"/>
      <c r="QBA156" s="43"/>
      <c r="QBB156" s="44">
        <v>396.32799999999997</v>
      </c>
      <c r="QBC156" s="44">
        <v>396.32799999999997</v>
      </c>
      <c r="QBD156" s="44">
        <v>396.32799999999997</v>
      </c>
      <c r="QBE156" s="41"/>
      <c r="QBF156" s="42"/>
      <c r="QBL156" s="29" t="s">
        <v>161</v>
      </c>
      <c r="QBM156" s="39" t="str">
        <f t="shared" si="192"/>
        <v>₦m's</v>
      </c>
      <c r="QBO156" s="43"/>
      <c r="QBP156" s="43"/>
      <c r="QBQ156" s="43"/>
      <c r="QBR156" s="44">
        <v>396.32799999999997</v>
      </c>
      <c r="QBS156" s="44">
        <v>396.32799999999997</v>
      </c>
      <c r="QBT156" s="44">
        <v>396.32799999999997</v>
      </c>
      <c r="QBU156" s="41"/>
      <c r="QBV156" s="42"/>
      <c r="QCB156" s="29" t="s">
        <v>161</v>
      </c>
      <c r="QCC156" s="39" t="str">
        <f t="shared" si="192"/>
        <v>₦m's</v>
      </c>
      <c r="QCE156" s="43"/>
      <c r="QCF156" s="43"/>
      <c r="QCG156" s="43"/>
      <c r="QCH156" s="44">
        <v>396.32799999999997</v>
      </c>
      <c r="QCI156" s="44">
        <v>396.32799999999997</v>
      </c>
      <c r="QCJ156" s="44">
        <v>396.32799999999997</v>
      </c>
      <c r="QCK156" s="41"/>
      <c r="QCL156" s="42"/>
      <c r="QCR156" s="29" t="s">
        <v>161</v>
      </c>
      <c r="QCS156" s="39" t="str">
        <f t="shared" ref="QCS156:QEO156" si="193">currency</f>
        <v>₦m's</v>
      </c>
      <c r="QCU156" s="43"/>
      <c r="QCV156" s="43"/>
      <c r="QCW156" s="43"/>
      <c r="QCX156" s="44">
        <v>396.32799999999997</v>
      </c>
      <c r="QCY156" s="44">
        <v>396.32799999999997</v>
      </c>
      <c r="QCZ156" s="44">
        <v>396.32799999999997</v>
      </c>
      <c r="QDA156" s="41"/>
      <c r="QDB156" s="42"/>
      <c r="QDH156" s="29" t="s">
        <v>161</v>
      </c>
      <c r="QDI156" s="39" t="str">
        <f t="shared" si="193"/>
        <v>₦m's</v>
      </c>
      <c r="QDK156" s="43"/>
      <c r="QDL156" s="43"/>
      <c r="QDM156" s="43"/>
      <c r="QDN156" s="44">
        <v>396.32799999999997</v>
      </c>
      <c r="QDO156" s="44">
        <v>396.32799999999997</v>
      </c>
      <c r="QDP156" s="44">
        <v>396.32799999999997</v>
      </c>
      <c r="QDQ156" s="41"/>
      <c r="QDR156" s="42"/>
      <c r="QDX156" s="29" t="s">
        <v>161</v>
      </c>
      <c r="QDY156" s="39" t="str">
        <f t="shared" si="193"/>
        <v>₦m's</v>
      </c>
      <c r="QEA156" s="43"/>
      <c r="QEB156" s="43"/>
      <c r="QEC156" s="43"/>
      <c r="QED156" s="44">
        <v>396.32799999999997</v>
      </c>
      <c r="QEE156" s="44">
        <v>396.32799999999997</v>
      </c>
      <c r="QEF156" s="44">
        <v>396.32799999999997</v>
      </c>
      <c r="QEG156" s="41"/>
      <c r="QEH156" s="42"/>
      <c r="QEN156" s="29" t="s">
        <v>161</v>
      </c>
      <c r="QEO156" s="39" t="str">
        <f t="shared" si="193"/>
        <v>₦m's</v>
      </c>
      <c r="QEQ156" s="43"/>
      <c r="QER156" s="43"/>
      <c r="QES156" s="43"/>
      <c r="QET156" s="44">
        <v>396.32799999999997</v>
      </c>
      <c r="QEU156" s="44">
        <v>396.32799999999997</v>
      </c>
      <c r="QEV156" s="44">
        <v>396.32799999999997</v>
      </c>
      <c r="QEW156" s="41"/>
      <c r="QEX156" s="42"/>
      <c r="QFD156" s="29" t="s">
        <v>161</v>
      </c>
      <c r="QFE156" s="39" t="str">
        <f t="shared" ref="QFE156:QHA156" si="194">currency</f>
        <v>₦m's</v>
      </c>
      <c r="QFG156" s="43"/>
      <c r="QFH156" s="43"/>
      <c r="QFI156" s="43"/>
      <c r="QFJ156" s="44">
        <v>396.32799999999997</v>
      </c>
      <c r="QFK156" s="44">
        <v>396.32799999999997</v>
      </c>
      <c r="QFL156" s="44">
        <v>396.32799999999997</v>
      </c>
      <c r="QFM156" s="41"/>
      <c r="QFN156" s="42"/>
      <c r="QFT156" s="29" t="s">
        <v>161</v>
      </c>
      <c r="QFU156" s="39" t="str">
        <f t="shared" si="194"/>
        <v>₦m's</v>
      </c>
      <c r="QFW156" s="43"/>
      <c r="QFX156" s="43"/>
      <c r="QFY156" s="43"/>
      <c r="QFZ156" s="44">
        <v>396.32799999999997</v>
      </c>
      <c r="QGA156" s="44">
        <v>396.32799999999997</v>
      </c>
      <c r="QGB156" s="44">
        <v>396.32799999999997</v>
      </c>
      <c r="QGC156" s="41"/>
      <c r="QGD156" s="42"/>
      <c r="QGJ156" s="29" t="s">
        <v>161</v>
      </c>
      <c r="QGK156" s="39" t="str">
        <f t="shared" si="194"/>
        <v>₦m's</v>
      </c>
      <c r="QGM156" s="43"/>
      <c r="QGN156" s="43"/>
      <c r="QGO156" s="43"/>
      <c r="QGP156" s="44">
        <v>396.32799999999997</v>
      </c>
      <c r="QGQ156" s="44">
        <v>396.32799999999997</v>
      </c>
      <c r="QGR156" s="44">
        <v>396.32799999999997</v>
      </c>
      <c r="QGS156" s="41"/>
      <c r="QGT156" s="42"/>
      <c r="QGZ156" s="29" t="s">
        <v>161</v>
      </c>
      <c r="QHA156" s="39" t="str">
        <f t="shared" si="194"/>
        <v>₦m's</v>
      </c>
      <c r="QHC156" s="43"/>
      <c r="QHD156" s="43"/>
      <c r="QHE156" s="43"/>
      <c r="QHF156" s="44">
        <v>396.32799999999997</v>
      </c>
      <c r="QHG156" s="44">
        <v>396.32799999999997</v>
      </c>
      <c r="QHH156" s="44">
        <v>396.32799999999997</v>
      </c>
      <c r="QHI156" s="41"/>
      <c r="QHJ156" s="42"/>
      <c r="QHP156" s="29" t="s">
        <v>161</v>
      </c>
      <c r="QHQ156" s="39" t="str">
        <f t="shared" ref="QHQ156:QJM156" si="195">currency</f>
        <v>₦m's</v>
      </c>
      <c r="QHS156" s="43"/>
      <c r="QHT156" s="43"/>
      <c r="QHU156" s="43"/>
      <c r="QHV156" s="44">
        <v>396.32799999999997</v>
      </c>
      <c r="QHW156" s="44">
        <v>396.32799999999997</v>
      </c>
      <c r="QHX156" s="44">
        <v>396.32799999999997</v>
      </c>
      <c r="QHY156" s="41"/>
      <c r="QHZ156" s="42"/>
      <c r="QIF156" s="29" t="s">
        <v>161</v>
      </c>
      <c r="QIG156" s="39" t="str">
        <f t="shared" si="195"/>
        <v>₦m's</v>
      </c>
      <c r="QII156" s="43"/>
      <c r="QIJ156" s="43"/>
      <c r="QIK156" s="43"/>
      <c r="QIL156" s="44">
        <v>396.32799999999997</v>
      </c>
      <c r="QIM156" s="44">
        <v>396.32799999999997</v>
      </c>
      <c r="QIN156" s="44">
        <v>396.32799999999997</v>
      </c>
      <c r="QIO156" s="41"/>
      <c r="QIP156" s="42"/>
      <c r="QIV156" s="29" t="s">
        <v>161</v>
      </c>
      <c r="QIW156" s="39" t="str">
        <f t="shared" si="195"/>
        <v>₦m's</v>
      </c>
      <c r="QIY156" s="43"/>
      <c r="QIZ156" s="43"/>
      <c r="QJA156" s="43"/>
      <c r="QJB156" s="44">
        <v>396.32799999999997</v>
      </c>
      <c r="QJC156" s="44">
        <v>396.32799999999997</v>
      </c>
      <c r="QJD156" s="44">
        <v>396.32799999999997</v>
      </c>
      <c r="QJE156" s="41"/>
      <c r="QJF156" s="42"/>
      <c r="QJL156" s="29" t="s">
        <v>161</v>
      </c>
      <c r="QJM156" s="39" t="str">
        <f t="shared" si="195"/>
        <v>₦m's</v>
      </c>
      <c r="QJO156" s="43"/>
      <c r="QJP156" s="43"/>
      <c r="QJQ156" s="43"/>
      <c r="QJR156" s="44">
        <v>396.32799999999997</v>
      </c>
      <c r="QJS156" s="44">
        <v>396.32799999999997</v>
      </c>
      <c r="QJT156" s="44">
        <v>396.32799999999997</v>
      </c>
      <c r="QJU156" s="41"/>
      <c r="QJV156" s="42"/>
      <c r="QKB156" s="29" t="s">
        <v>161</v>
      </c>
      <c r="QKC156" s="39" t="str">
        <f t="shared" ref="QKC156:QLY156" si="196">currency</f>
        <v>₦m's</v>
      </c>
      <c r="QKE156" s="43"/>
      <c r="QKF156" s="43"/>
      <c r="QKG156" s="43"/>
      <c r="QKH156" s="44">
        <v>396.32799999999997</v>
      </c>
      <c r="QKI156" s="44">
        <v>396.32799999999997</v>
      </c>
      <c r="QKJ156" s="44">
        <v>396.32799999999997</v>
      </c>
      <c r="QKK156" s="41"/>
      <c r="QKL156" s="42"/>
      <c r="QKR156" s="29" t="s">
        <v>161</v>
      </c>
      <c r="QKS156" s="39" t="str">
        <f t="shared" si="196"/>
        <v>₦m's</v>
      </c>
      <c r="QKU156" s="43"/>
      <c r="QKV156" s="43"/>
      <c r="QKW156" s="43"/>
      <c r="QKX156" s="44">
        <v>396.32799999999997</v>
      </c>
      <c r="QKY156" s="44">
        <v>396.32799999999997</v>
      </c>
      <c r="QKZ156" s="44">
        <v>396.32799999999997</v>
      </c>
      <c r="QLA156" s="41"/>
      <c r="QLB156" s="42"/>
      <c r="QLH156" s="29" t="s">
        <v>161</v>
      </c>
      <c r="QLI156" s="39" t="str">
        <f t="shared" si="196"/>
        <v>₦m's</v>
      </c>
      <c r="QLK156" s="43"/>
      <c r="QLL156" s="43"/>
      <c r="QLM156" s="43"/>
      <c r="QLN156" s="44">
        <v>396.32799999999997</v>
      </c>
      <c r="QLO156" s="44">
        <v>396.32799999999997</v>
      </c>
      <c r="QLP156" s="44">
        <v>396.32799999999997</v>
      </c>
      <c r="QLQ156" s="41"/>
      <c r="QLR156" s="42"/>
      <c r="QLX156" s="29" t="s">
        <v>161</v>
      </c>
      <c r="QLY156" s="39" t="str">
        <f t="shared" si="196"/>
        <v>₦m's</v>
      </c>
      <c r="QMA156" s="43"/>
      <c r="QMB156" s="43"/>
      <c r="QMC156" s="43"/>
      <c r="QMD156" s="44">
        <v>396.32799999999997</v>
      </c>
      <c r="QME156" s="44">
        <v>396.32799999999997</v>
      </c>
      <c r="QMF156" s="44">
        <v>396.32799999999997</v>
      </c>
      <c r="QMG156" s="41"/>
      <c r="QMH156" s="42"/>
      <c r="QMN156" s="29" t="s">
        <v>161</v>
      </c>
      <c r="QMO156" s="39" t="str">
        <f t="shared" ref="QMO156:QOK156" si="197">currency</f>
        <v>₦m's</v>
      </c>
      <c r="QMQ156" s="43"/>
      <c r="QMR156" s="43"/>
      <c r="QMS156" s="43"/>
      <c r="QMT156" s="44">
        <v>396.32799999999997</v>
      </c>
      <c r="QMU156" s="44">
        <v>396.32799999999997</v>
      </c>
      <c r="QMV156" s="44">
        <v>396.32799999999997</v>
      </c>
      <c r="QMW156" s="41"/>
      <c r="QMX156" s="42"/>
      <c r="QND156" s="29" t="s">
        <v>161</v>
      </c>
      <c r="QNE156" s="39" t="str">
        <f t="shared" si="197"/>
        <v>₦m's</v>
      </c>
      <c r="QNG156" s="43"/>
      <c r="QNH156" s="43"/>
      <c r="QNI156" s="43"/>
      <c r="QNJ156" s="44">
        <v>396.32799999999997</v>
      </c>
      <c r="QNK156" s="44">
        <v>396.32799999999997</v>
      </c>
      <c r="QNL156" s="44">
        <v>396.32799999999997</v>
      </c>
      <c r="QNM156" s="41"/>
      <c r="QNN156" s="42"/>
      <c r="QNT156" s="29" t="s">
        <v>161</v>
      </c>
      <c r="QNU156" s="39" t="str">
        <f t="shared" si="197"/>
        <v>₦m's</v>
      </c>
      <c r="QNW156" s="43"/>
      <c r="QNX156" s="43"/>
      <c r="QNY156" s="43"/>
      <c r="QNZ156" s="44">
        <v>396.32799999999997</v>
      </c>
      <c r="QOA156" s="44">
        <v>396.32799999999997</v>
      </c>
      <c r="QOB156" s="44">
        <v>396.32799999999997</v>
      </c>
      <c r="QOC156" s="41"/>
      <c r="QOD156" s="42"/>
      <c r="QOJ156" s="29" t="s">
        <v>161</v>
      </c>
      <c r="QOK156" s="39" t="str">
        <f t="shared" si="197"/>
        <v>₦m's</v>
      </c>
      <c r="QOM156" s="43"/>
      <c r="QON156" s="43"/>
      <c r="QOO156" s="43"/>
      <c r="QOP156" s="44">
        <v>396.32799999999997</v>
      </c>
      <c r="QOQ156" s="44">
        <v>396.32799999999997</v>
      </c>
      <c r="QOR156" s="44">
        <v>396.32799999999997</v>
      </c>
      <c r="QOS156" s="41"/>
      <c r="QOT156" s="42"/>
      <c r="QOZ156" s="29" t="s">
        <v>161</v>
      </c>
      <c r="QPA156" s="39" t="str">
        <f t="shared" ref="QPA156:QQW156" si="198">currency</f>
        <v>₦m's</v>
      </c>
      <c r="QPC156" s="43"/>
      <c r="QPD156" s="43"/>
      <c r="QPE156" s="43"/>
      <c r="QPF156" s="44">
        <v>396.32799999999997</v>
      </c>
      <c r="QPG156" s="44">
        <v>396.32799999999997</v>
      </c>
      <c r="QPH156" s="44">
        <v>396.32799999999997</v>
      </c>
      <c r="QPI156" s="41"/>
      <c r="QPJ156" s="42"/>
      <c r="QPP156" s="29" t="s">
        <v>161</v>
      </c>
      <c r="QPQ156" s="39" t="str">
        <f t="shared" si="198"/>
        <v>₦m's</v>
      </c>
      <c r="QPS156" s="43"/>
      <c r="QPT156" s="43"/>
      <c r="QPU156" s="43"/>
      <c r="QPV156" s="44">
        <v>396.32799999999997</v>
      </c>
      <c r="QPW156" s="44">
        <v>396.32799999999997</v>
      </c>
      <c r="QPX156" s="44">
        <v>396.32799999999997</v>
      </c>
      <c r="QPY156" s="41"/>
      <c r="QPZ156" s="42"/>
      <c r="QQF156" s="29" t="s">
        <v>161</v>
      </c>
      <c r="QQG156" s="39" t="str">
        <f t="shared" si="198"/>
        <v>₦m's</v>
      </c>
      <c r="QQI156" s="43"/>
      <c r="QQJ156" s="43"/>
      <c r="QQK156" s="43"/>
      <c r="QQL156" s="44">
        <v>396.32799999999997</v>
      </c>
      <c r="QQM156" s="44">
        <v>396.32799999999997</v>
      </c>
      <c r="QQN156" s="44">
        <v>396.32799999999997</v>
      </c>
      <c r="QQO156" s="41"/>
      <c r="QQP156" s="42"/>
      <c r="QQV156" s="29" t="s">
        <v>161</v>
      </c>
      <c r="QQW156" s="39" t="str">
        <f t="shared" si="198"/>
        <v>₦m's</v>
      </c>
      <c r="QQY156" s="43"/>
      <c r="QQZ156" s="43"/>
      <c r="QRA156" s="43"/>
      <c r="QRB156" s="44">
        <v>396.32799999999997</v>
      </c>
      <c r="QRC156" s="44">
        <v>396.32799999999997</v>
      </c>
      <c r="QRD156" s="44">
        <v>396.32799999999997</v>
      </c>
      <c r="QRE156" s="41"/>
      <c r="QRF156" s="42"/>
      <c r="QRL156" s="29" t="s">
        <v>161</v>
      </c>
      <c r="QRM156" s="39" t="str">
        <f t="shared" ref="QRM156:QTI156" si="199">currency</f>
        <v>₦m's</v>
      </c>
      <c r="QRO156" s="43"/>
      <c r="QRP156" s="43"/>
      <c r="QRQ156" s="43"/>
      <c r="QRR156" s="44">
        <v>396.32799999999997</v>
      </c>
      <c r="QRS156" s="44">
        <v>396.32799999999997</v>
      </c>
      <c r="QRT156" s="44">
        <v>396.32799999999997</v>
      </c>
      <c r="QRU156" s="41"/>
      <c r="QRV156" s="42"/>
      <c r="QSB156" s="29" t="s">
        <v>161</v>
      </c>
      <c r="QSC156" s="39" t="str">
        <f t="shared" si="199"/>
        <v>₦m's</v>
      </c>
      <c r="QSE156" s="43"/>
      <c r="QSF156" s="43"/>
      <c r="QSG156" s="43"/>
      <c r="QSH156" s="44">
        <v>396.32799999999997</v>
      </c>
      <c r="QSI156" s="44">
        <v>396.32799999999997</v>
      </c>
      <c r="QSJ156" s="44">
        <v>396.32799999999997</v>
      </c>
      <c r="QSK156" s="41"/>
      <c r="QSL156" s="42"/>
      <c r="QSR156" s="29" t="s">
        <v>161</v>
      </c>
      <c r="QSS156" s="39" t="str">
        <f t="shared" si="199"/>
        <v>₦m's</v>
      </c>
      <c r="QSU156" s="43"/>
      <c r="QSV156" s="43"/>
      <c r="QSW156" s="43"/>
      <c r="QSX156" s="44">
        <v>396.32799999999997</v>
      </c>
      <c r="QSY156" s="44">
        <v>396.32799999999997</v>
      </c>
      <c r="QSZ156" s="44">
        <v>396.32799999999997</v>
      </c>
      <c r="QTA156" s="41"/>
      <c r="QTB156" s="42"/>
      <c r="QTH156" s="29" t="s">
        <v>161</v>
      </c>
      <c r="QTI156" s="39" t="str">
        <f t="shared" si="199"/>
        <v>₦m's</v>
      </c>
      <c r="QTK156" s="43"/>
      <c r="QTL156" s="43"/>
      <c r="QTM156" s="43"/>
      <c r="QTN156" s="44">
        <v>396.32799999999997</v>
      </c>
      <c r="QTO156" s="44">
        <v>396.32799999999997</v>
      </c>
      <c r="QTP156" s="44">
        <v>396.32799999999997</v>
      </c>
      <c r="QTQ156" s="41"/>
      <c r="QTR156" s="42"/>
      <c r="QTX156" s="29" t="s">
        <v>161</v>
      </c>
      <c r="QTY156" s="39" t="str">
        <f t="shared" ref="QTY156:QVU156" si="200">currency</f>
        <v>₦m's</v>
      </c>
      <c r="QUA156" s="43"/>
      <c r="QUB156" s="43"/>
      <c r="QUC156" s="43"/>
      <c r="QUD156" s="44">
        <v>396.32799999999997</v>
      </c>
      <c r="QUE156" s="44">
        <v>396.32799999999997</v>
      </c>
      <c r="QUF156" s="44">
        <v>396.32799999999997</v>
      </c>
      <c r="QUG156" s="41"/>
      <c r="QUH156" s="42"/>
      <c r="QUN156" s="29" t="s">
        <v>161</v>
      </c>
      <c r="QUO156" s="39" t="str">
        <f t="shared" si="200"/>
        <v>₦m's</v>
      </c>
      <c r="QUQ156" s="43"/>
      <c r="QUR156" s="43"/>
      <c r="QUS156" s="43"/>
      <c r="QUT156" s="44">
        <v>396.32799999999997</v>
      </c>
      <c r="QUU156" s="44">
        <v>396.32799999999997</v>
      </c>
      <c r="QUV156" s="44">
        <v>396.32799999999997</v>
      </c>
      <c r="QUW156" s="41"/>
      <c r="QUX156" s="42"/>
      <c r="QVD156" s="29" t="s">
        <v>161</v>
      </c>
      <c r="QVE156" s="39" t="str">
        <f t="shared" si="200"/>
        <v>₦m's</v>
      </c>
      <c r="QVG156" s="43"/>
      <c r="QVH156" s="43"/>
      <c r="QVI156" s="43"/>
      <c r="QVJ156" s="44">
        <v>396.32799999999997</v>
      </c>
      <c r="QVK156" s="44">
        <v>396.32799999999997</v>
      </c>
      <c r="QVL156" s="44">
        <v>396.32799999999997</v>
      </c>
      <c r="QVM156" s="41"/>
      <c r="QVN156" s="42"/>
      <c r="QVT156" s="29" t="s">
        <v>161</v>
      </c>
      <c r="QVU156" s="39" t="str">
        <f t="shared" si="200"/>
        <v>₦m's</v>
      </c>
      <c r="QVW156" s="43"/>
      <c r="QVX156" s="43"/>
      <c r="QVY156" s="43"/>
      <c r="QVZ156" s="44">
        <v>396.32799999999997</v>
      </c>
      <c r="QWA156" s="44">
        <v>396.32799999999997</v>
      </c>
      <c r="QWB156" s="44">
        <v>396.32799999999997</v>
      </c>
      <c r="QWC156" s="41"/>
      <c r="QWD156" s="42"/>
      <c r="QWJ156" s="29" t="s">
        <v>161</v>
      </c>
      <c r="QWK156" s="39" t="str">
        <f t="shared" ref="QWK156:QYG156" si="201">currency</f>
        <v>₦m's</v>
      </c>
      <c r="QWM156" s="43"/>
      <c r="QWN156" s="43"/>
      <c r="QWO156" s="43"/>
      <c r="QWP156" s="44">
        <v>396.32799999999997</v>
      </c>
      <c r="QWQ156" s="44">
        <v>396.32799999999997</v>
      </c>
      <c r="QWR156" s="44">
        <v>396.32799999999997</v>
      </c>
      <c r="QWS156" s="41"/>
      <c r="QWT156" s="42"/>
      <c r="QWZ156" s="29" t="s">
        <v>161</v>
      </c>
      <c r="QXA156" s="39" t="str">
        <f t="shared" si="201"/>
        <v>₦m's</v>
      </c>
      <c r="QXC156" s="43"/>
      <c r="QXD156" s="43"/>
      <c r="QXE156" s="43"/>
      <c r="QXF156" s="44">
        <v>396.32799999999997</v>
      </c>
      <c r="QXG156" s="44">
        <v>396.32799999999997</v>
      </c>
      <c r="QXH156" s="44">
        <v>396.32799999999997</v>
      </c>
      <c r="QXI156" s="41"/>
      <c r="QXJ156" s="42"/>
      <c r="QXP156" s="29" t="s">
        <v>161</v>
      </c>
      <c r="QXQ156" s="39" t="str">
        <f t="shared" si="201"/>
        <v>₦m's</v>
      </c>
      <c r="QXS156" s="43"/>
      <c r="QXT156" s="43"/>
      <c r="QXU156" s="43"/>
      <c r="QXV156" s="44">
        <v>396.32799999999997</v>
      </c>
      <c r="QXW156" s="44">
        <v>396.32799999999997</v>
      </c>
      <c r="QXX156" s="44">
        <v>396.32799999999997</v>
      </c>
      <c r="QXY156" s="41"/>
      <c r="QXZ156" s="42"/>
      <c r="QYF156" s="29" t="s">
        <v>161</v>
      </c>
      <c r="QYG156" s="39" t="str">
        <f t="shared" si="201"/>
        <v>₦m's</v>
      </c>
      <c r="QYI156" s="43"/>
      <c r="QYJ156" s="43"/>
      <c r="QYK156" s="43"/>
      <c r="QYL156" s="44">
        <v>396.32799999999997</v>
      </c>
      <c r="QYM156" s="44">
        <v>396.32799999999997</v>
      </c>
      <c r="QYN156" s="44">
        <v>396.32799999999997</v>
      </c>
      <c r="QYO156" s="41"/>
      <c r="QYP156" s="42"/>
      <c r="QYV156" s="29" t="s">
        <v>161</v>
      </c>
      <c r="QYW156" s="39" t="str">
        <f t="shared" ref="QYW156:RAS156" si="202">currency</f>
        <v>₦m's</v>
      </c>
      <c r="QYY156" s="43"/>
      <c r="QYZ156" s="43"/>
      <c r="QZA156" s="43"/>
      <c r="QZB156" s="44">
        <v>396.32799999999997</v>
      </c>
      <c r="QZC156" s="44">
        <v>396.32799999999997</v>
      </c>
      <c r="QZD156" s="44">
        <v>396.32799999999997</v>
      </c>
      <c r="QZE156" s="41"/>
      <c r="QZF156" s="42"/>
      <c r="QZL156" s="29" t="s">
        <v>161</v>
      </c>
      <c r="QZM156" s="39" t="str">
        <f t="shared" si="202"/>
        <v>₦m's</v>
      </c>
      <c r="QZO156" s="43"/>
      <c r="QZP156" s="43"/>
      <c r="QZQ156" s="43"/>
      <c r="QZR156" s="44">
        <v>396.32799999999997</v>
      </c>
      <c r="QZS156" s="44">
        <v>396.32799999999997</v>
      </c>
      <c r="QZT156" s="44">
        <v>396.32799999999997</v>
      </c>
      <c r="QZU156" s="41"/>
      <c r="QZV156" s="42"/>
      <c r="RAB156" s="29" t="s">
        <v>161</v>
      </c>
      <c r="RAC156" s="39" t="str">
        <f t="shared" si="202"/>
        <v>₦m's</v>
      </c>
      <c r="RAE156" s="43"/>
      <c r="RAF156" s="43"/>
      <c r="RAG156" s="43"/>
      <c r="RAH156" s="44">
        <v>396.32799999999997</v>
      </c>
      <c r="RAI156" s="44">
        <v>396.32799999999997</v>
      </c>
      <c r="RAJ156" s="44">
        <v>396.32799999999997</v>
      </c>
      <c r="RAK156" s="41"/>
      <c r="RAL156" s="42"/>
      <c r="RAR156" s="29" t="s">
        <v>161</v>
      </c>
      <c r="RAS156" s="39" t="str">
        <f t="shared" si="202"/>
        <v>₦m's</v>
      </c>
      <c r="RAU156" s="43"/>
      <c r="RAV156" s="43"/>
      <c r="RAW156" s="43"/>
      <c r="RAX156" s="44">
        <v>396.32799999999997</v>
      </c>
      <c r="RAY156" s="44">
        <v>396.32799999999997</v>
      </c>
      <c r="RAZ156" s="44">
        <v>396.32799999999997</v>
      </c>
      <c r="RBA156" s="41"/>
      <c r="RBB156" s="42"/>
      <c r="RBH156" s="29" t="s">
        <v>161</v>
      </c>
      <c r="RBI156" s="39" t="str">
        <f t="shared" ref="RBI156:RDE156" si="203">currency</f>
        <v>₦m's</v>
      </c>
      <c r="RBK156" s="43"/>
      <c r="RBL156" s="43"/>
      <c r="RBM156" s="43"/>
      <c r="RBN156" s="44">
        <v>396.32799999999997</v>
      </c>
      <c r="RBO156" s="44">
        <v>396.32799999999997</v>
      </c>
      <c r="RBP156" s="44">
        <v>396.32799999999997</v>
      </c>
      <c r="RBQ156" s="41"/>
      <c r="RBR156" s="42"/>
      <c r="RBX156" s="29" t="s">
        <v>161</v>
      </c>
      <c r="RBY156" s="39" t="str">
        <f t="shared" si="203"/>
        <v>₦m's</v>
      </c>
      <c r="RCA156" s="43"/>
      <c r="RCB156" s="43"/>
      <c r="RCC156" s="43"/>
      <c r="RCD156" s="44">
        <v>396.32799999999997</v>
      </c>
      <c r="RCE156" s="44">
        <v>396.32799999999997</v>
      </c>
      <c r="RCF156" s="44">
        <v>396.32799999999997</v>
      </c>
      <c r="RCG156" s="41"/>
      <c r="RCH156" s="42"/>
      <c r="RCN156" s="29" t="s">
        <v>161</v>
      </c>
      <c r="RCO156" s="39" t="str">
        <f t="shared" si="203"/>
        <v>₦m's</v>
      </c>
      <c r="RCQ156" s="43"/>
      <c r="RCR156" s="43"/>
      <c r="RCS156" s="43"/>
      <c r="RCT156" s="44">
        <v>396.32799999999997</v>
      </c>
      <c r="RCU156" s="44">
        <v>396.32799999999997</v>
      </c>
      <c r="RCV156" s="44">
        <v>396.32799999999997</v>
      </c>
      <c r="RCW156" s="41"/>
      <c r="RCX156" s="42"/>
      <c r="RDD156" s="29" t="s">
        <v>161</v>
      </c>
      <c r="RDE156" s="39" t="str">
        <f t="shared" si="203"/>
        <v>₦m's</v>
      </c>
      <c r="RDG156" s="43"/>
      <c r="RDH156" s="43"/>
      <c r="RDI156" s="43"/>
      <c r="RDJ156" s="44">
        <v>396.32799999999997</v>
      </c>
      <c r="RDK156" s="44">
        <v>396.32799999999997</v>
      </c>
      <c r="RDL156" s="44">
        <v>396.32799999999997</v>
      </c>
      <c r="RDM156" s="41"/>
      <c r="RDN156" s="42"/>
      <c r="RDT156" s="29" t="s">
        <v>161</v>
      </c>
      <c r="RDU156" s="39" t="str">
        <f t="shared" ref="RDU156:RFQ156" si="204">currency</f>
        <v>₦m's</v>
      </c>
      <c r="RDW156" s="43"/>
      <c r="RDX156" s="43"/>
      <c r="RDY156" s="43"/>
      <c r="RDZ156" s="44">
        <v>396.32799999999997</v>
      </c>
      <c r="REA156" s="44">
        <v>396.32799999999997</v>
      </c>
      <c r="REB156" s="44">
        <v>396.32799999999997</v>
      </c>
      <c r="REC156" s="41"/>
      <c r="RED156" s="42"/>
      <c r="REJ156" s="29" t="s">
        <v>161</v>
      </c>
      <c r="REK156" s="39" t="str">
        <f t="shared" si="204"/>
        <v>₦m's</v>
      </c>
      <c r="REM156" s="43"/>
      <c r="REN156" s="43"/>
      <c r="REO156" s="43"/>
      <c r="REP156" s="44">
        <v>396.32799999999997</v>
      </c>
      <c r="REQ156" s="44">
        <v>396.32799999999997</v>
      </c>
      <c r="RER156" s="44">
        <v>396.32799999999997</v>
      </c>
      <c r="RES156" s="41"/>
      <c r="RET156" s="42"/>
      <c r="REZ156" s="29" t="s">
        <v>161</v>
      </c>
      <c r="RFA156" s="39" t="str">
        <f t="shared" si="204"/>
        <v>₦m's</v>
      </c>
      <c r="RFC156" s="43"/>
      <c r="RFD156" s="43"/>
      <c r="RFE156" s="43"/>
      <c r="RFF156" s="44">
        <v>396.32799999999997</v>
      </c>
      <c r="RFG156" s="44">
        <v>396.32799999999997</v>
      </c>
      <c r="RFH156" s="44">
        <v>396.32799999999997</v>
      </c>
      <c r="RFI156" s="41"/>
      <c r="RFJ156" s="42"/>
      <c r="RFP156" s="29" t="s">
        <v>161</v>
      </c>
      <c r="RFQ156" s="39" t="str">
        <f t="shared" si="204"/>
        <v>₦m's</v>
      </c>
      <c r="RFS156" s="43"/>
      <c r="RFT156" s="43"/>
      <c r="RFU156" s="43"/>
      <c r="RFV156" s="44">
        <v>396.32799999999997</v>
      </c>
      <c r="RFW156" s="44">
        <v>396.32799999999997</v>
      </c>
      <c r="RFX156" s="44">
        <v>396.32799999999997</v>
      </c>
      <c r="RFY156" s="41"/>
      <c r="RFZ156" s="42"/>
      <c r="RGF156" s="29" t="s">
        <v>161</v>
      </c>
      <c r="RGG156" s="39" t="str">
        <f t="shared" ref="RGG156:RIC156" si="205">currency</f>
        <v>₦m's</v>
      </c>
      <c r="RGI156" s="43"/>
      <c r="RGJ156" s="43"/>
      <c r="RGK156" s="43"/>
      <c r="RGL156" s="44">
        <v>396.32799999999997</v>
      </c>
      <c r="RGM156" s="44">
        <v>396.32799999999997</v>
      </c>
      <c r="RGN156" s="44">
        <v>396.32799999999997</v>
      </c>
      <c r="RGO156" s="41"/>
      <c r="RGP156" s="42"/>
      <c r="RGV156" s="29" t="s">
        <v>161</v>
      </c>
      <c r="RGW156" s="39" t="str">
        <f t="shared" si="205"/>
        <v>₦m's</v>
      </c>
      <c r="RGY156" s="43"/>
      <c r="RGZ156" s="43"/>
      <c r="RHA156" s="43"/>
      <c r="RHB156" s="44">
        <v>396.32799999999997</v>
      </c>
      <c r="RHC156" s="44">
        <v>396.32799999999997</v>
      </c>
      <c r="RHD156" s="44">
        <v>396.32799999999997</v>
      </c>
      <c r="RHE156" s="41"/>
      <c r="RHF156" s="42"/>
      <c r="RHL156" s="29" t="s">
        <v>161</v>
      </c>
      <c r="RHM156" s="39" t="str">
        <f t="shared" si="205"/>
        <v>₦m's</v>
      </c>
      <c r="RHO156" s="43"/>
      <c r="RHP156" s="43"/>
      <c r="RHQ156" s="43"/>
      <c r="RHR156" s="44">
        <v>396.32799999999997</v>
      </c>
      <c r="RHS156" s="44">
        <v>396.32799999999997</v>
      </c>
      <c r="RHT156" s="44">
        <v>396.32799999999997</v>
      </c>
      <c r="RHU156" s="41"/>
      <c r="RHV156" s="42"/>
      <c r="RIB156" s="29" t="s">
        <v>161</v>
      </c>
      <c r="RIC156" s="39" t="str">
        <f t="shared" si="205"/>
        <v>₦m's</v>
      </c>
      <c r="RIE156" s="43"/>
      <c r="RIF156" s="43"/>
      <c r="RIG156" s="43"/>
      <c r="RIH156" s="44">
        <v>396.32799999999997</v>
      </c>
      <c r="RII156" s="44">
        <v>396.32799999999997</v>
      </c>
      <c r="RIJ156" s="44">
        <v>396.32799999999997</v>
      </c>
      <c r="RIK156" s="41"/>
      <c r="RIL156" s="42"/>
      <c r="RIR156" s="29" t="s">
        <v>161</v>
      </c>
      <c r="RIS156" s="39" t="str">
        <f t="shared" ref="RIS156:RKO156" si="206">currency</f>
        <v>₦m's</v>
      </c>
      <c r="RIU156" s="43"/>
      <c r="RIV156" s="43"/>
      <c r="RIW156" s="43"/>
      <c r="RIX156" s="44">
        <v>396.32799999999997</v>
      </c>
      <c r="RIY156" s="44">
        <v>396.32799999999997</v>
      </c>
      <c r="RIZ156" s="44">
        <v>396.32799999999997</v>
      </c>
      <c r="RJA156" s="41"/>
      <c r="RJB156" s="42"/>
      <c r="RJH156" s="29" t="s">
        <v>161</v>
      </c>
      <c r="RJI156" s="39" t="str">
        <f t="shared" si="206"/>
        <v>₦m's</v>
      </c>
      <c r="RJK156" s="43"/>
      <c r="RJL156" s="43"/>
      <c r="RJM156" s="43"/>
      <c r="RJN156" s="44">
        <v>396.32799999999997</v>
      </c>
      <c r="RJO156" s="44">
        <v>396.32799999999997</v>
      </c>
      <c r="RJP156" s="44">
        <v>396.32799999999997</v>
      </c>
      <c r="RJQ156" s="41"/>
      <c r="RJR156" s="42"/>
      <c r="RJX156" s="29" t="s">
        <v>161</v>
      </c>
      <c r="RJY156" s="39" t="str">
        <f t="shared" si="206"/>
        <v>₦m's</v>
      </c>
      <c r="RKA156" s="43"/>
      <c r="RKB156" s="43"/>
      <c r="RKC156" s="43"/>
      <c r="RKD156" s="44">
        <v>396.32799999999997</v>
      </c>
      <c r="RKE156" s="44">
        <v>396.32799999999997</v>
      </c>
      <c r="RKF156" s="44">
        <v>396.32799999999997</v>
      </c>
      <c r="RKG156" s="41"/>
      <c r="RKH156" s="42"/>
      <c r="RKN156" s="29" t="s">
        <v>161</v>
      </c>
      <c r="RKO156" s="39" t="str">
        <f t="shared" si="206"/>
        <v>₦m's</v>
      </c>
      <c r="RKQ156" s="43"/>
      <c r="RKR156" s="43"/>
      <c r="RKS156" s="43"/>
      <c r="RKT156" s="44">
        <v>396.32799999999997</v>
      </c>
      <c r="RKU156" s="44">
        <v>396.32799999999997</v>
      </c>
      <c r="RKV156" s="44">
        <v>396.32799999999997</v>
      </c>
      <c r="RKW156" s="41"/>
      <c r="RKX156" s="42"/>
      <c r="RLD156" s="29" t="s">
        <v>161</v>
      </c>
      <c r="RLE156" s="39" t="str">
        <f t="shared" ref="RLE156:RNA156" si="207">currency</f>
        <v>₦m's</v>
      </c>
      <c r="RLG156" s="43"/>
      <c r="RLH156" s="43"/>
      <c r="RLI156" s="43"/>
      <c r="RLJ156" s="44">
        <v>396.32799999999997</v>
      </c>
      <c r="RLK156" s="44">
        <v>396.32799999999997</v>
      </c>
      <c r="RLL156" s="44">
        <v>396.32799999999997</v>
      </c>
      <c r="RLM156" s="41"/>
      <c r="RLN156" s="42"/>
      <c r="RLT156" s="29" t="s">
        <v>161</v>
      </c>
      <c r="RLU156" s="39" t="str">
        <f t="shared" si="207"/>
        <v>₦m's</v>
      </c>
      <c r="RLW156" s="43"/>
      <c r="RLX156" s="43"/>
      <c r="RLY156" s="43"/>
      <c r="RLZ156" s="44">
        <v>396.32799999999997</v>
      </c>
      <c r="RMA156" s="44">
        <v>396.32799999999997</v>
      </c>
      <c r="RMB156" s="44">
        <v>396.32799999999997</v>
      </c>
      <c r="RMC156" s="41"/>
      <c r="RMD156" s="42"/>
      <c r="RMJ156" s="29" t="s">
        <v>161</v>
      </c>
      <c r="RMK156" s="39" t="str">
        <f t="shared" si="207"/>
        <v>₦m's</v>
      </c>
      <c r="RMM156" s="43"/>
      <c r="RMN156" s="43"/>
      <c r="RMO156" s="43"/>
      <c r="RMP156" s="44">
        <v>396.32799999999997</v>
      </c>
      <c r="RMQ156" s="44">
        <v>396.32799999999997</v>
      </c>
      <c r="RMR156" s="44">
        <v>396.32799999999997</v>
      </c>
      <c r="RMS156" s="41"/>
      <c r="RMT156" s="42"/>
      <c r="RMZ156" s="29" t="s">
        <v>161</v>
      </c>
      <c r="RNA156" s="39" t="str">
        <f t="shared" si="207"/>
        <v>₦m's</v>
      </c>
      <c r="RNC156" s="43"/>
      <c r="RND156" s="43"/>
      <c r="RNE156" s="43"/>
      <c r="RNF156" s="44">
        <v>396.32799999999997</v>
      </c>
      <c r="RNG156" s="44">
        <v>396.32799999999997</v>
      </c>
      <c r="RNH156" s="44">
        <v>396.32799999999997</v>
      </c>
      <c r="RNI156" s="41"/>
      <c r="RNJ156" s="42"/>
      <c r="RNP156" s="29" t="s">
        <v>161</v>
      </c>
      <c r="RNQ156" s="39" t="str">
        <f t="shared" ref="RNQ156:RPM156" si="208">currency</f>
        <v>₦m's</v>
      </c>
      <c r="RNS156" s="43"/>
      <c r="RNT156" s="43"/>
      <c r="RNU156" s="43"/>
      <c r="RNV156" s="44">
        <v>396.32799999999997</v>
      </c>
      <c r="RNW156" s="44">
        <v>396.32799999999997</v>
      </c>
      <c r="RNX156" s="44">
        <v>396.32799999999997</v>
      </c>
      <c r="RNY156" s="41"/>
      <c r="RNZ156" s="42"/>
      <c r="ROF156" s="29" t="s">
        <v>161</v>
      </c>
      <c r="ROG156" s="39" t="str">
        <f t="shared" si="208"/>
        <v>₦m's</v>
      </c>
      <c r="ROI156" s="43"/>
      <c r="ROJ156" s="43"/>
      <c r="ROK156" s="43"/>
      <c r="ROL156" s="44">
        <v>396.32799999999997</v>
      </c>
      <c r="ROM156" s="44">
        <v>396.32799999999997</v>
      </c>
      <c r="RON156" s="44">
        <v>396.32799999999997</v>
      </c>
      <c r="ROO156" s="41"/>
      <c r="ROP156" s="42"/>
      <c r="ROV156" s="29" t="s">
        <v>161</v>
      </c>
      <c r="ROW156" s="39" t="str">
        <f t="shared" si="208"/>
        <v>₦m's</v>
      </c>
      <c r="ROY156" s="43"/>
      <c r="ROZ156" s="43"/>
      <c r="RPA156" s="43"/>
      <c r="RPB156" s="44">
        <v>396.32799999999997</v>
      </c>
      <c r="RPC156" s="44">
        <v>396.32799999999997</v>
      </c>
      <c r="RPD156" s="44">
        <v>396.32799999999997</v>
      </c>
      <c r="RPE156" s="41"/>
      <c r="RPF156" s="42"/>
      <c r="RPL156" s="29" t="s">
        <v>161</v>
      </c>
      <c r="RPM156" s="39" t="str">
        <f t="shared" si="208"/>
        <v>₦m's</v>
      </c>
      <c r="RPO156" s="43"/>
      <c r="RPP156" s="43"/>
      <c r="RPQ156" s="43"/>
      <c r="RPR156" s="44">
        <v>396.32799999999997</v>
      </c>
      <c r="RPS156" s="44">
        <v>396.32799999999997</v>
      </c>
      <c r="RPT156" s="44">
        <v>396.32799999999997</v>
      </c>
      <c r="RPU156" s="41"/>
      <c r="RPV156" s="42"/>
      <c r="RQB156" s="29" t="s">
        <v>161</v>
      </c>
      <c r="RQC156" s="39" t="str">
        <f t="shared" ref="RQC156:RRY156" si="209">currency</f>
        <v>₦m's</v>
      </c>
      <c r="RQE156" s="43"/>
      <c r="RQF156" s="43"/>
      <c r="RQG156" s="43"/>
      <c r="RQH156" s="44">
        <v>396.32799999999997</v>
      </c>
      <c r="RQI156" s="44">
        <v>396.32799999999997</v>
      </c>
      <c r="RQJ156" s="44">
        <v>396.32799999999997</v>
      </c>
      <c r="RQK156" s="41"/>
      <c r="RQL156" s="42"/>
      <c r="RQR156" s="29" t="s">
        <v>161</v>
      </c>
      <c r="RQS156" s="39" t="str">
        <f t="shared" si="209"/>
        <v>₦m's</v>
      </c>
      <c r="RQU156" s="43"/>
      <c r="RQV156" s="43"/>
      <c r="RQW156" s="43"/>
      <c r="RQX156" s="44">
        <v>396.32799999999997</v>
      </c>
      <c r="RQY156" s="44">
        <v>396.32799999999997</v>
      </c>
      <c r="RQZ156" s="44">
        <v>396.32799999999997</v>
      </c>
      <c r="RRA156" s="41"/>
      <c r="RRB156" s="42"/>
      <c r="RRH156" s="29" t="s">
        <v>161</v>
      </c>
      <c r="RRI156" s="39" t="str">
        <f t="shared" si="209"/>
        <v>₦m's</v>
      </c>
      <c r="RRK156" s="43"/>
      <c r="RRL156" s="43"/>
      <c r="RRM156" s="43"/>
      <c r="RRN156" s="44">
        <v>396.32799999999997</v>
      </c>
      <c r="RRO156" s="44">
        <v>396.32799999999997</v>
      </c>
      <c r="RRP156" s="44">
        <v>396.32799999999997</v>
      </c>
      <c r="RRQ156" s="41"/>
      <c r="RRR156" s="42"/>
      <c r="RRX156" s="29" t="s">
        <v>161</v>
      </c>
      <c r="RRY156" s="39" t="str">
        <f t="shared" si="209"/>
        <v>₦m's</v>
      </c>
      <c r="RSA156" s="43"/>
      <c r="RSB156" s="43"/>
      <c r="RSC156" s="43"/>
      <c r="RSD156" s="44">
        <v>396.32799999999997</v>
      </c>
      <c r="RSE156" s="44">
        <v>396.32799999999997</v>
      </c>
      <c r="RSF156" s="44">
        <v>396.32799999999997</v>
      </c>
      <c r="RSG156" s="41"/>
      <c r="RSH156" s="42"/>
      <c r="RSN156" s="29" t="s">
        <v>161</v>
      </c>
      <c r="RSO156" s="39" t="str">
        <f t="shared" ref="RSO156:RUK156" si="210">currency</f>
        <v>₦m's</v>
      </c>
      <c r="RSQ156" s="43"/>
      <c r="RSR156" s="43"/>
      <c r="RSS156" s="43"/>
      <c r="RST156" s="44">
        <v>396.32799999999997</v>
      </c>
      <c r="RSU156" s="44">
        <v>396.32799999999997</v>
      </c>
      <c r="RSV156" s="44">
        <v>396.32799999999997</v>
      </c>
      <c r="RSW156" s="41"/>
      <c r="RSX156" s="42"/>
      <c r="RTD156" s="29" t="s">
        <v>161</v>
      </c>
      <c r="RTE156" s="39" t="str">
        <f t="shared" si="210"/>
        <v>₦m's</v>
      </c>
      <c r="RTG156" s="43"/>
      <c r="RTH156" s="43"/>
      <c r="RTI156" s="43"/>
      <c r="RTJ156" s="44">
        <v>396.32799999999997</v>
      </c>
      <c r="RTK156" s="44">
        <v>396.32799999999997</v>
      </c>
      <c r="RTL156" s="44">
        <v>396.32799999999997</v>
      </c>
      <c r="RTM156" s="41"/>
      <c r="RTN156" s="42"/>
      <c r="RTT156" s="29" t="s">
        <v>161</v>
      </c>
      <c r="RTU156" s="39" t="str">
        <f t="shared" si="210"/>
        <v>₦m's</v>
      </c>
      <c r="RTW156" s="43"/>
      <c r="RTX156" s="43"/>
      <c r="RTY156" s="43"/>
      <c r="RTZ156" s="44">
        <v>396.32799999999997</v>
      </c>
      <c r="RUA156" s="44">
        <v>396.32799999999997</v>
      </c>
      <c r="RUB156" s="44">
        <v>396.32799999999997</v>
      </c>
      <c r="RUC156" s="41"/>
      <c r="RUD156" s="42"/>
      <c r="RUJ156" s="29" t="s">
        <v>161</v>
      </c>
      <c r="RUK156" s="39" t="str">
        <f t="shared" si="210"/>
        <v>₦m's</v>
      </c>
      <c r="RUM156" s="43"/>
      <c r="RUN156" s="43"/>
      <c r="RUO156" s="43"/>
      <c r="RUP156" s="44">
        <v>396.32799999999997</v>
      </c>
      <c r="RUQ156" s="44">
        <v>396.32799999999997</v>
      </c>
      <c r="RUR156" s="44">
        <v>396.32799999999997</v>
      </c>
      <c r="RUS156" s="41"/>
      <c r="RUT156" s="42"/>
      <c r="RUZ156" s="29" t="s">
        <v>161</v>
      </c>
      <c r="RVA156" s="39" t="str">
        <f t="shared" ref="RVA156:RWW156" si="211">currency</f>
        <v>₦m's</v>
      </c>
      <c r="RVC156" s="43"/>
      <c r="RVD156" s="43"/>
      <c r="RVE156" s="43"/>
      <c r="RVF156" s="44">
        <v>396.32799999999997</v>
      </c>
      <c r="RVG156" s="44">
        <v>396.32799999999997</v>
      </c>
      <c r="RVH156" s="44">
        <v>396.32799999999997</v>
      </c>
      <c r="RVI156" s="41"/>
      <c r="RVJ156" s="42"/>
      <c r="RVP156" s="29" t="s">
        <v>161</v>
      </c>
      <c r="RVQ156" s="39" t="str">
        <f t="shared" si="211"/>
        <v>₦m's</v>
      </c>
      <c r="RVS156" s="43"/>
      <c r="RVT156" s="43"/>
      <c r="RVU156" s="43"/>
      <c r="RVV156" s="44">
        <v>396.32799999999997</v>
      </c>
      <c r="RVW156" s="44">
        <v>396.32799999999997</v>
      </c>
      <c r="RVX156" s="44">
        <v>396.32799999999997</v>
      </c>
      <c r="RVY156" s="41"/>
      <c r="RVZ156" s="42"/>
      <c r="RWF156" s="29" t="s">
        <v>161</v>
      </c>
      <c r="RWG156" s="39" t="str">
        <f t="shared" si="211"/>
        <v>₦m's</v>
      </c>
      <c r="RWI156" s="43"/>
      <c r="RWJ156" s="43"/>
      <c r="RWK156" s="43"/>
      <c r="RWL156" s="44">
        <v>396.32799999999997</v>
      </c>
      <c r="RWM156" s="44">
        <v>396.32799999999997</v>
      </c>
      <c r="RWN156" s="44">
        <v>396.32799999999997</v>
      </c>
      <c r="RWO156" s="41"/>
      <c r="RWP156" s="42"/>
      <c r="RWV156" s="29" t="s">
        <v>161</v>
      </c>
      <c r="RWW156" s="39" t="str">
        <f t="shared" si="211"/>
        <v>₦m's</v>
      </c>
      <c r="RWY156" s="43"/>
      <c r="RWZ156" s="43"/>
      <c r="RXA156" s="43"/>
      <c r="RXB156" s="44">
        <v>396.32799999999997</v>
      </c>
      <c r="RXC156" s="44">
        <v>396.32799999999997</v>
      </c>
      <c r="RXD156" s="44">
        <v>396.32799999999997</v>
      </c>
      <c r="RXE156" s="41"/>
      <c r="RXF156" s="42"/>
      <c r="RXL156" s="29" t="s">
        <v>161</v>
      </c>
      <c r="RXM156" s="39" t="str">
        <f t="shared" ref="RXM156:RZI156" si="212">currency</f>
        <v>₦m's</v>
      </c>
      <c r="RXO156" s="43"/>
      <c r="RXP156" s="43"/>
      <c r="RXQ156" s="43"/>
      <c r="RXR156" s="44">
        <v>396.32799999999997</v>
      </c>
      <c r="RXS156" s="44">
        <v>396.32799999999997</v>
      </c>
      <c r="RXT156" s="44">
        <v>396.32799999999997</v>
      </c>
      <c r="RXU156" s="41"/>
      <c r="RXV156" s="42"/>
      <c r="RYB156" s="29" t="s">
        <v>161</v>
      </c>
      <c r="RYC156" s="39" t="str">
        <f t="shared" si="212"/>
        <v>₦m's</v>
      </c>
      <c r="RYE156" s="43"/>
      <c r="RYF156" s="43"/>
      <c r="RYG156" s="43"/>
      <c r="RYH156" s="44">
        <v>396.32799999999997</v>
      </c>
      <c r="RYI156" s="44">
        <v>396.32799999999997</v>
      </c>
      <c r="RYJ156" s="44">
        <v>396.32799999999997</v>
      </c>
      <c r="RYK156" s="41"/>
      <c r="RYL156" s="42"/>
      <c r="RYR156" s="29" t="s">
        <v>161</v>
      </c>
      <c r="RYS156" s="39" t="str">
        <f t="shared" si="212"/>
        <v>₦m's</v>
      </c>
      <c r="RYU156" s="43"/>
      <c r="RYV156" s="43"/>
      <c r="RYW156" s="43"/>
      <c r="RYX156" s="44">
        <v>396.32799999999997</v>
      </c>
      <c r="RYY156" s="44">
        <v>396.32799999999997</v>
      </c>
      <c r="RYZ156" s="44">
        <v>396.32799999999997</v>
      </c>
      <c r="RZA156" s="41"/>
      <c r="RZB156" s="42"/>
      <c r="RZH156" s="29" t="s">
        <v>161</v>
      </c>
      <c r="RZI156" s="39" t="str">
        <f t="shared" si="212"/>
        <v>₦m's</v>
      </c>
      <c r="RZK156" s="43"/>
      <c r="RZL156" s="43"/>
      <c r="RZM156" s="43"/>
      <c r="RZN156" s="44">
        <v>396.32799999999997</v>
      </c>
      <c r="RZO156" s="44">
        <v>396.32799999999997</v>
      </c>
      <c r="RZP156" s="44">
        <v>396.32799999999997</v>
      </c>
      <c r="RZQ156" s="41"/>
      <c r="RZR156" s="42"/>
      <c r="RZX156" s="29" t="s">
        <v>161</v>
      </c>
      <c r="RZY156" s="39" t="str">
        <f t="shared" ref="RZY156:SBU156" si="213">currency</f>
        <v>₦m's</v>
      </c>
      <c r="SAA156" s="43"/>
      <c r="SAB156" s="43"/>
      <c r="SAC156" s="43"/>
      <c r="SAD156" s="44">
        <v>396.32799999999997</v>
      </c>
      <c r="SAE156" s="44">
        <v>396.32799999999997</v>
      </c>
      <c r="SAF156" s="44">
        <v>396.32799999999997</v>
      </c>
      <c r="SAG156" s="41"/>
      <c r="SAH156" s="42"/>
      <c r="SAN156" s="29" t="s">
        <v>161</v>
      </c>
      <c r="SAO156" s="39" t="str">
        <f t="shared" si="213"/>
        <v>₦m's</v>
      </c>
      <c r="SAQ156" s="43"/>
      <c r="SAR156" s="43"/>
      <c r="SAS156" s="43"/>
      <c r="SAT156" s="44">
        <v>396.32799999999997</v>
      </c>
      <c r="SAU156" s="44">
        <v>396.32799999999997</v>
      </c>
      <c r="SAV156" s="44">
        <v>396.32799999999997</v>
      </c>
      <c r="SAW156" s="41"/>
      <c r="SAX156" s="42"/>
      <c r="SBD156" s="29" t="s">
        <v>161</v>
      </c>
      <c r="SBE156" s="39" t="str">
        <f t="shared" si="213"/>
        <v>₦m's</v>
      </c>
      <c r="SBG156" s="43"/>
      <c r="SBH156" s="43"/>
      <c r="SBI156" s="43"/>
      <c r="SBJ156" s="44">
        <v>396.32799999999997</v>
      </c>
      <c r="SBK156" s="44">
        <v>396.32799999999997</v>
      </c>
      <c r="SBL156" s="44">
        <v>396.32799999999997</v>
      </c>
      <c r="SBM156" s="41"/>
      <c r="SBN156" s="42"/>
      <c r="SBT156" s="29" t="s">
        <v>161</v>
      </c>
      <c r="SBU156" s="39" t="str">
        <f t="shared" si="213"/>
        <v>₦m's</v>
      </c>
      <c r="SBW156" s="43"/>
      <c r="SBX156" s="43"/>
      <c r="SBY156" s="43"/>
      <c r="SBZ156" s="44">
        <v>396.32799999999997</v>
      </c>
      <c r="SCA156" s="44">
        <v>396.32799999999997</v>
      </c>
      <c r="SCB156" s="44">
        <v>396.32799999999997</v>
      </c>
      <c r="SCC156" s="41"/>
      <c r="SCD156" s="42"/>
      <c r="SCJ156" s="29" t="s">
        <v>161</v>
      </c>
      <c r="SCK156" s="39" t="str">
        <f t="shared" ref="SCK156:SEG156" si="214">currency</f>
        <v>₦m's</v>
      </c>
      <c r="SCM156" s="43"/>
      <c r="SCN156" s="43"/>
      <c r="SCO156" s="43"/>
      <c r="SCP156" s="44">
        <v>396.32799999999997</v>
      </c>
      <c r="SCQ156" s="44">
        <v>396.32799999999997</v>
      </c>
      <c r="SCR156" s="44">
        <v>396.32799999999997</v>
      </c>
      <c r="SCS156" s="41"/>
      <c r="SCT156" s="42"/>
      <c r="SCZ156" s="29" t="s">
        <v>161</v>
      </c>
      <c r="SDA156" s="39" t="str">
        <f t="shared" si="214"/>
        <v>₦m's</v>
      </c>
      <c r="SDC156" s="43"/>
      <c r="SDD156" s="43"/>
      <c r="SDE156" s="43"/>
      <c r="SDF156" s="44">
        <v>396.32799999999997</v>
      </c>
      <c r="SDG156" s="44">
        <v>396.32799999999997</v>
      </c>
      <c r="SDH156" s="44">
        <v>396.32799999999997</v>
      </c>
      <c r="SDI156" s="41"/>
      <c r="SDJ156" s="42"/>
      <c r="SDP156" s="29" t="s">
        <v>161</v>
      </c>
      <c r="SDQ156" s="39" t="str">
        <f t="shared" si="214"/>
        <v>₦m's</v>
      </c>
      <c r="SDS156" s="43"/>
      <c r="SDT156" s="43"/>
      <c r="SDU156" s="43"/>
      <c r="SDV156" s="44">
        <v>396.32799999999997</v>
      </c>
      <c r="SDW156" s="44">
        <v>396.32799999999997</v>
      </c>
      <c r="SDX156" s="44">
        <v>396.32799999999997</v>
      </c>
      <c r="SDY156" s="41"/>
      <c r="SDZ156" s="42"/>
      <c r="SEF156" s="29" t="s">
        <v>161</v>
      </c>
      <c r="SEG156" s="39" t="str">
        <f t="shared" si="214"/>
        <v>₦m's</v>
      </c>
      <c r="SEI156" s="43"/>
      <c r="SEJ156" s="43"/>
      <c r="SEK156" s="43"/>
      <c r="SEL156" s="44">
        <v>396.32799999999997</v>
      </c>
      <c r="SEM156" s="44">
        <v>396.32799999999997</v>
      </c>
      <c r="SEN156" s="44">
        <v>396.32799999999997</v>
      </c>
      <c r="SEO156" s="41"/>
      <c r="SEP156" s="42"/>
      <c r="SEV156" s="29" t="s">
        <v>161</v>
      </c>
      <c r="SEW156" s="39" t="str">
        <f t="shared" ref="SEW156:SGS156" si="215">currency</f>
        <v>₦m's</v>
      </c>
      <c r="SEY156" s="43"/>
      <c r="SEZ156" s="43"/>
      <c r="SFA156" s="43"/>
      <c r="SFB156" s="44">
        <v>396.32799999999997</v>
      </c>
      <c r="SFC156" s="44">
        <v>396.32799999999997</v>
      </c>
      <c r="SFD156" s="44">
        <v>396.32799999999997</v>
      </c>
      <c r="SFE156" s="41"/>
      <c r="SFF156" s="42"/>
      <c r="SFL156" s="29" t="s">
        <v>161</v>
      </c>
      <c r="SFM156" s="39" t="str">
        <f t="shared" si="215"/>
        <v>₦m's</v>
      </c>
      <c r="SFO156" s="43"/>
      <c r="SFP156" s="43"/>
      <c r="SFQ156" s="43"/>
      <c r="SFR156" s="44">
        <v>396.32799999999997</v>
      </c>
      <c r="SFS156" s="44">
        <v>396.32799999999997</v>
      </c>
      <c r="SFT156" s="44">
        <v>396.32799999999997</v>
      </c>
      <c r="SFU156" s="41"/>
      <c r="SFV156" s="42"/>
      <c r="SGB156" s="29" t="s">
        <v>161</v>
      </c>
      <c r="SGC156" s="39" t="str">
        <f t="shared" si="215"/>
        <v>₦m's</v>
      </c>
      <c r="SGE156" s="43"/>
      <c r="SGF156" s="43"/>
      <c r="SGG156" s="43"/>
      <c r="SGH156" s="44">
        <v>396.32799999999997</v>
      </c>
      <c r="SGI156" s="44">
        <v>396.32799999999997</v>
      </c>
      <c r="SGJ156" s="44">
        <v>396.32799999999997</v>
      </c>
      <c r="SGK156" s="41"/>
      <c r="SGL156" s="42"/>
      <c r="SGR156" s="29" t="s">
        <v>161</v>
      </c>
      <c r="SGS156" s="39" t="str">
        <f t="shared" si="215"/>
        <v>₦m's</v>
      </c>
      <c r="SGU156" s="43"/>
      <c r="SGV156" s="43"/>
      <c r="SGW156" s="43"/>
      <c r="SGX156" s="44">
        <v>396.32799999999997</v>
      </c>
      <c r="SGY156" s="44">
        <v>396.32799999999997</v>
      </c>
      <c r="SGZ156" s="44">
        <v>396.32799999999997</v>
      </c>
      <c r="SHA156" s="41"/>
      <c r="SHB156" s="42"/>
      <c r="SHH156" s="29" t="s">
        <v>161</v>
      </c>
      <c r="SHI156" s="39" t="str">
        <f t="shared" ref="SHI156:SJE156" si="216">currency</f>
        <v>₦m's</v>
      </c>
      <c r="SHK156" s="43"/>
      <c r="SHL156" s="43"/>
      <c r="SHM156" s="43"/>
      <c r="SHN156" s="44">
        <v>396.32799999999997</v>
      </c>
      <c r="SHO156" s="44">
        <v>396.32799999999997</v>
      </c>
      <c r="SHP156" s="44">
        <v>396.32799999999997</v>
      </c>
      <c r="SHQ156" s="41"/>
      <c r="SHR156" s="42"/>
      <c r="SHX156" s="29" t="s">
        <v>161</v>
      </c>
      <c r="SHY156" s="39" t="str">
        <f t="shared" si="216"/>
        <v>₦m's</v>
      </c>
      <c r="SIA156" s="43"/>
      <c r="SIB156" s="43"/>
      <c r="SIC156" s="43"/>
      <c r="SID156" s="44">
        <v>396.32799999999997</v>
      </c>
      <c r="SIE156" s="44">
        <v>396.32799999999997</v>
      </c>
      <c r="SIF156" s="44">
        <v>396.32799999999997</v>
      </c>
      <c r="SIG156" s="41"/>
      <c r="SIH156" s="42"/>
      <c r="SIN156" s="29" t="s">
        <v>161</v>
      </c>
      <c r="SIO156" s="39" t="str">
        <f t="shared" si="216"/>
        <v>₦m's</v>
      </c>
      <c r="SIQ156" s="43"/>
      <c r="SIR156" s="43"/>
      <c r="SIS156" s="43"/>
      <c r="SIT156" s="44">
        <v>396.32799999999997</v>
      </c>
      <c r="SIU156" s="44">
        <v>396.32799999999997</v>
      </c>
      <c r="SIV156" s="44">
        <v>396.32799999999997</v>
      </c>
      <c r="SIW156" s="41"/>
      <c r="SIX156" s="42"/>
      <c r="SJD156" s="29" t="s">
        <v>161</v>
      </c>
      <c r="SJE156" s="39" t="str">
        <f t="shared" si="216"/>
        <v>₦m's</v>
      </c>
      <c r="SJG156" s="43"/>
      <c r="SJH156" s="43"/>
      <c r="SJI156" s="43"/>
      <c r="SJJ156" s="44">
        <v>396.32799999999997</v>
      </c>
      <c r="SJK156" s="44">
        <v>396.32799999999997</v>
      </c>
      <c r="SJL156" s="44">
        <v>396.32799999999997</v>
      </c>
      <c r="SJM156" s="41"/>
      <c r="SJN156" s="42"/>
      <c r="SJT156" s="29" t="s">
        <v>161</v>
      </c>
      <c r="SJU156" s="39" t="str">
        <f t="shared" ref="SJU156:SLQ156" si="217">currency</f>
        <v>₦m's</v>
      </c>
      <c r="SJW156" s="43"/>
      <c r="SJX156" s="43"/>
      <c r="SJY156" s="43"/>
      <c r="SJZ156" s="44">
        <v>396.32799999999997</v>
      </c>
      <c r="SKA156" s="44">
        <v>396.32799999999997</v>
      </c>
      <c r="SKB156" s="44">
        <v>396.32799999999997</v>
      </c>
      <c r="SKC156" s="41"/>
      <c r="SKD156" s="42"/>
      <c r="SKJ156" s="29" t="s">
        <v>161</v>
      </c>
      <c r="SKK156" s="39" t="str">
        <f t="shared" si="217"/>
        <v>₦m's</v>
      </c>
      <c r="SKM156" s="43"/>
      <c r="SKN156" s="43"/>
      <c r="SKO156" s="43"/>
      <c r="SKP156" s="44">
        <v>396.32799999999997</v>
      </c>
      <c r="SKQ156" s="44">
        <v>396.32799999999997</v>
      </c>
      <c r="SKR156" s="44">
        <v>396.32799999999997</v>
      </c>
      <c r="SKS156" s="41"/>
      <c r="SKT156" s="42"/>
      <c r="SKZ156" s="29" t="s">
        <v>161</v>
      </c>
      <c r="SLA156" s="39" t="str">
        <f t="shared" si="217"/>
        <v>₦m's</v>
      </c>
      <c r="SLC156" s="43"/>
      <c r="SLD156" s="43"/>
      <c r="SLE156" s="43"/>
      <c r="SLF156" s="44">
        <v>396.32799999999997</v>
      </c>
      <c r="SLG156" s="44">
        <v>396.32799999999997</v>
      </c>
      <c r="SLH156" s="44">
        <v>396.32799999999997</v>
      </c>
      <c r="SLI156" s="41"/>
      <c r="SLJ156" s="42"/>
      <c r="SLP156" s="29" t="s">
        <v>161</v>
      </c>
      <c r="SLQ156" s="39" t="str">
        <f t="shared" si="217"/>
        <v>₦m's</v>
      </c>
      <c r="SLS156" s="43"/>
      <c r="SLT156" s="43"/>
      <c r="SLU156" s="43"/>
      <c r="SLV156" s="44">
        <v>396.32799999999997</v>
      </c>
      <c r="SLW156" s="44">
        <v>396.32799999999997</v>
      </c>
      <c r="SLX156" s="44">
        <v>396.32799999999997</v>
      </c>
      <c r="SLY156" s="41"/>
      <c r="SLZ156" s="42"/>
      <c r="SMF156" s="29" t="s">
        <v>161</v>
      </c>
      <c r="SMG156" s="39" t="str">
        <f t="shared" ref="SMG156:SOC156" si="218">currency</f>
        <v>₦m's</v>
      </c>
      <c r="SMI156" s="43"/>
      <c r="SMJ156" s="43"/>
      <c r="SMK156" s="43"/>
      <c r="SML156" s="44">
        <v>396.32799999999997</v>
      </c>
      <c r="SMM156" s="44">
        <v>396.32799999999997</v>
      </c>
      <c r="SMN156" s="44">
        <v>396.32799999999997</v>
      </c>
      <c r="SMO156" s="41"/>
      <c r="SMP156" s="42"/>
      <c r="SMV156" s="29" t="s">
        <v>161</v>
      </c>
      <c r="SMW156" s="39" t="str">
        <f t="shared" si="218"/>
        <v>₦m's</v>
      </c>
      <c r="SMY156" s="43"/>
      <c r="SMZ156" s="43"/>
      <c r="SNA156" s="43"/>
      <c r="SNB156" s="44">
        <v>396.32799999999997</v>
      </c>
      <c r="SNC156" s="44">
        <v>396.32799999999997</v>
      </c>
      <c r="SND156" s="44">
        <v>396.32799999999997</v>
      </c>
      <c r="SNE156" s="41"/>
      <c r="SNF156" s="42"/>
      <c r="SNL156" s="29" t="s">
        <v>161</v>
      </c>
      <c r="SNM156" s="39" t="str">
        <f t="shared" si="218"/>
        <v>₦m's</v>
      </c>
      <c r="SNO156" s="43"/>
      <c r="SNP156" s="43"/>
      <c r="SNQ156" s="43"/>
      <c r="SNR156" s="44">
        <v>396.32799999999997</v>
      </c>
      <c r="SNS156" s="44">
        <v>396.32799999999997</v>
      </c>
      <c r="SNT156" s="44">
        <v>396.32799999999997</v>
      </c>
      <c r="SNU156" s="41"/>
      <c r="SNV156" s="42"/>
      <c r="SOB156" s="29" t="s">
        <v>161</v>
      </c>
      <c r="SOC156" s="39" t="str">
        <f t="shared" si="218"/>
        <v>₦m's</v>
      </c>
      <c r="SOE156" s="43"/>
      <c r="SOF156" s="43"/>
      <c r="SOG156" s="43"/>
      <c r="SOH156" s="44">
        <v>396.32799999999997</v>
      </c>
      <c r="SOI156" s="44">
        <v>396.32799999999997</v>
      </c>
      <c r="SOJ156" s="44">
        <v>396.32799999999997</v>
      </c>
      <c r="SOK156" s="41"/>
      <c r="SOL156" s="42"/>
      <c r="SOR156" s="29" t="s">
        <v>161</v>
      </c>
      <c r="SOS156" s="39" t="str">
        <f t="shared" ref="SOS156:SQO156" si="219">currency</f>
        <v>₦m's</v>
      </c>
      <c r="SOU156" s="43"/>
      <c r="SOV156" s="43"/>
      <c r="SOW156" s="43"/>
      <c r="SOX156" s="44">
        <v>396.32799999999997</v>
      </c>
      <c r="SOY156" s="44">
        <v>396.32799999999997</v>
      </c>
      <c r="SOZ156" s="44">
        <v>396.32799999999997</v>
      </c>
      <c r="SPA156" s="41"/>
      <c r="SPB156" s="42"/>
      <c r="SPH156" s="29" t="s">
        <v>161</v>
      </c>
      <c r="SPI156" s="39" t="str">
        <f t="shared" si="219"/>
        <v>₦m's</v>
      </c>
      <c r="SPK156" s="43"/>
      <c r="SPL156" s="43"/>
      <c r="SPM156" s="43"/>
      <c r="SPN156" s="44">
        <v>396.32799999999997</v>
      </c>
      <c r="SPO156" s="44">
        <v>396.32799999999997</v>
      </c>
      <c r="SPP156" s="44">
        <v>396.32799999999997</v>
      </c>
      <c r="SPQ156" s="41"/>
      <c r="SPR156" s="42"/>
      <c r="SPX156" s="29" t="s">
        <v>161</v>
      </c>
      <c r="SPY156" s="39" t="str">
        <f t="shared" si="219"/>
        <v>₦m's</v>
      </c>
      <c r="SQA156" s="43"/>
      <c r="SQB156" s="43"/>
      <c r="SQC156" s="43"/>
      <c r="SQD156" s="44">
        <v>396.32799999999997</v>
      </c>
      <c r="SQE156" s="44">
        <v>396.32799999999997</v>
      </c>
      <c r="SQF156" s="44">
        <v>396.32799999999997</v>
      </c>
      <c r="SQG156" s="41"/>
      <c r="SQH156" s="42"/>
      <c r="SQN156" s="29" t="s">
        <v>161</v>
      </c>
      <c r="SQO156" s="39" t="str">
        <f t="shared" si="219"/>
        <v>₦m's</v>
      </c>
      <c r="SQQ156" s="43"/>
      <c r="SQR156" s="43"/>
      <c r="SQS156" s="43"/>
      <c r="SQT156" s="44">
        <v>396.32799999999997</v>
      </c>
      <c r="SQU156" s="44">
        <v>396.32799999999997</v>
      </c>
      <c r="SQV156" s="44">
        <v>396.32799999999997</v>
      </c>
      <c r="SQW156" s="41"/>
      <c r="SQX156" s="42"/>
      <c r="SRD156" s="29" t="s">
        <v>161</v>
      </c>
      <c r="SRE156" s="39" t="str">
        <f t="shared" ref="SRE156:STA156" si="220">currency</f>
        <v>₦m's</v>
      </c>
      <c r="SRG156" s="43"/>
      <c r="SRH156" s="43"/>
      <c r="SRI156" s="43"/>
      <c r="SRJ156" s="44">
        <v>396.32799999999997</v>
      </c>
      <c r="SRK156" s="44">
        <v>396.32799999999997</v>
      </c>
      <c r="SRL156" s="44">
        <v>396.32799999999997</v>
      </c>
      <c r="SRM156" s="41"/>
      <c r="SRN156" s="42"/>
      <c r="SRT156" s="29" t="s">
        <v>161</v>
      </c>
      <c r="SRU156" s="39" t="str">
        <f t="shared" si="220"/>
        <v>₦m's</v>
      </c>
      <c r="SRW156" s="43"/>
      <c r="SRX156" s="43"/>
      <c r="SRY156" s="43"/>
      <c r="SRZ156" s="44">
        <v>396.32799999999997</v>
      </c>
      <c r="SSA156" s="44">
        <v>396.32799999999997</v>
      </c>
      <c r="SSB156" s="44">
        <v>396.32799999999997</v>
      </c>
      <c r="SSC156" s="41"/>
      <c r="SSD156" s="42"/>
      <c r="SSJ156" s="29" t="s">
        <v>161</v>
      </c>
      <c r="SSK156" s="39" t="str">
        <f t="shared" si="220"/>
        <v>₦m's</v>
      </c>
      <c r="SSM156" s="43"/>
      <c r="SSN156" s="43"/>
      <c r="SSO156" s="43"/>
      <c r="SSP156" s="44">
        <v>396.32799999999997</v>
      </c>
      <c r="SSQ156" s="44">
        <v>396.32799999999997</v>
      </c>
      <c r="SSR156" s="44">
        <v>396.32799999999997</v>
      </c>
      <c r="SSS156" s="41"/>
      <c r="SST156" s="42"/>
      <c r="SSZ156" s="29" t="s">
        <v>161</v>
      </c>
      <c r="STA156" s="39" t="str">
        <f t="shared" si="220"/>
        <v>₦m's</v>
      </c>
      <c r="STC156" s="43"/>
      <c r="STD156" s="43"/>
      <c r="STE156" s="43"/>
      <c r="STF156" s="44">
        <v>396.32799999999997</v>
      </c>
      <c r="STG156" s="44">
        <v>396.32799999999997</v>
      </c>
      <c r="STH156" s="44">
        <v>396.32799999999997</v>
      </c>
      <c r="STI156" s="41"/>
      <c r="STJ156" s="42"/>
      <c r="STP156" s="29" t="s">
        <v>161</v>
      </c>
      <c r="STQ156" s="39" t="str">
        <f t="shared" ref="STQ156:SVM156" si="221">currency</f>
        <v>₦m's</v>
      </c>
      <c r="STS156" s="43"/>
      <c r="STT156" s="43"/>
      <c r="STU156" s="43"/>
      <c r="STV156" s="44">
        <v>396.32799999999997</v>
      </c>
      <c r="STW156" s="44">
        <v>396.32799999999997</v>
      </c>
      <c r="STX156" s="44">
        <v>396.32799999999997</v>
      </c>
      <c r="STY156" s="41"/>
      <c r="STZ156" s="42"/>
      <c r="SUF156" s="29" t="s">
        <v>161</v>
      </c>
      <c r="SUG156" s="39" t="str">
        <f t="shared" si="221"/>
        <v>₦m's</v>
      </c>
      <c r="SUI156" s="43"/>
      <c r="SUJ156" s="43"/>
      <c r="SUK156" s="43"/>
      <c r="SUL156" s="44">
        <v>396.32799999999997</v>
      </c>
      <c r="SUM156" s="44">
        <v>396.32799999999997</v>
      </c>
      <c r="SUN156" s="44">
        <v>396.32799999999997</v>
      </c>
      <c r="SUO156" s="41"/>
      <c r="SUP156" s="42"/>
      <c r="SUV156" s="29" t="s">
        <v>161</v>
      </c>
      <c r="SUW156" s="39" t="str">
        <f t="shared" si="221"/>
        <v>₦m's</v>
      </c>
      <c r="SUY156" s="43"/>
      <c r="SUZ156" s="43"/>
      <c r="SVA156" s="43"/>
      <c r="SVB156" s="44">
        <v>396.32799999999997</v>
      </c>
      <c r="SVC156" s="44">
        <v>396.32799999999997</v>
      </c>
      <c r="SVD156" s="44">
        <v>396.32799999999997</v>
      </c>
      <c r="SVE156" s="41"/>
      <c r="SVF156" s="42"/>
      <c r="SVL156" s="29" t="s">
        <v>161</v>
      </c>
      <c r="SVM156" s="39" t="str">
        <f t="shared" si="221"/>
        <v>₦m's</v>
      </c>
      <c r="SVO156" s="43"/>
      <c r="SVP156" s="43"/>
      <c r="SVQ156" s="43"/>
      <c r="SVR156" s="44">
        <v>396.32799999999997</v>
      </c>
      <c r="SVS156" s="44">
        <v>396.32799999999997</v>
      </c>
      <c r="SVT156" s="44">
        <v>396.32799999999997</v>
      </c>
      <c r="SVU156" s="41"/>
      <c r="SVV156" s="42"/>
      <c r="SWB156" s="29" t="s">
        <v>161</v>
      </c>
      <c r="SWC156" s="39" t="str">
        <f t="shared" ref="SWC156:SXY156" si="222">currency</f>
        <v>₦m's</v>
      </c>
      <c r="SWE156" s="43"/>
      <c r="SWF156" s="43"/>
      <c r="SWG156" s="43"/>
      <c r="SWH156" s="44">
        <v>396.32799999999997</v>
      </c>
      <c r="SWI156" s="44">
        <v>396.32799999999997</v>
      </c>
      <c r="SWJ156" s="44">
        <v>396.32799999999997</v>
      </c>
      <c r="SWK156" s="41"/>
      <c r="SWL156" s="42"/>
      <c r="SWR156" s="29" t="s">
        <v>161</v>
      </c>
      <c r="SWS156" s="39" t="str">
        <f t="shared" si="222"/>
        <v>₦m's</v>
      </c>
      <c r="SWU156" s="43"/>
      <c r="SWV156" s="43"/>
      <c r="SWW156" s="43"/>
      <c r="SWX156" s="44">
        <v>396.32799999999997</v>
      </c>
      <c r="SWY156" s="44">
        <v>396.32799999999997</v>
      </c>
      <c r="SWZ156" s="44">
        <v>396.32799999999997</v>
      </c>
      <c r="SXA156" s="41"/>
      <c r="SXB156" s="42"/>
      <c r="SXH156" s="29" t="s">
        <v>161</v>
      </c>
      <c r="SXI156" s="39" t="str">
        <f t="shared" si="222"/>
        <v>₦m's</v>
      </c>
      <c r="SXK156" s="43"/>
      <c r="SXL156" s="43"/>
      <c r="SXM156" s="43"/>
      <c r="SXN156" s="44">
        <v>396.32799999999997</v>
      </c>
      <c r="SXO156" s="44">
        <v>396.32799999999997</v>
      </c>
      <c r="SXP156" s="44">
        <v>396.32799999999997</v>
      </c>
      <c r="SXQ156" s="41"/>
      <c r="SXR156" s="42"/>
      <c r="SXX156" s="29" t="s">
        <v>161</v>
      </c>
      <c r="SXY156" s="39" t="str">
        <f t="shared" si="222"/>
        <v>₦m's</v>
      </c>
      <c r="SYA156" s="43"/>
      <c r="SYB156" s="43"/>
      <c r="SYC156" s="43"/>
      <c r="SYD156" s="44">
        <v>396.32799999999997</v>
      </c>
      <c r="SYE156" s="44">
        <v>396.32799999999997</v>
      </c>
      <c r="SYF156" s="44">
        <v>396.32799999999997</v>
      </c>
      <c r="SYG156" s="41"/>
      <c r="SYH156" s="42"/>
      <c r="SYN156" s="29" t="s">
        <v>161</v>
      </c>
      <c r="SYO156" s="39" t="str">
        <f t="shared" ref="SYO156:TAK156" si="223">currency</f>
        <v>₦m's</v>
      </c>
      <c r="SYQ156" s="43"/>
      <c r="SYR156" s="43"/>
      <c r="SYS156" s="43"/>
      <c r="SYT156" s="44">
        <v>396.32799999999997</v>
      </c>
      <c r="SYU156" s="44">
        <v>396.32799999999997</v>
      </c>
      <c r="SYV156" s="44">
        <v>396.32799999999997</v>
      </c>
      <c r="SYW156" s="41"/>
      <c r="SYX156" s="42"/>
      <c r="SZD156" s="29" t="s">
        <v>161</v>
      </c>
      <c r="SZE156" s="39" t="str">
        <f t="shared" si="223"/>
        <v>₦m's</v>
      </c>
      <c r="SZG156" s="43"/>
      <c r="SZH156" s="43"/>
      <c r="SZI156" s="43"/>
      <c r="SZJ156" s="44">
        <v>396.32799999999997</v>
      </c>
      <c r="SZK156" s="44">
        <v>396.32799999999997</v>
      </c>
      <c r="SZL156" s="44">
        <v>396.32799999999997</v>
      </c>
      <c r="SZM156" s="41"/>
      <c r="SZN156" s="42"/>
      <c r="SZT156" s="29" t="s">
        <v>161</v>
      </c>
      <c r="SZU156" s="39" t="str">
        <f t="shared" si="223"/>
        <v>₦m's</v>
      </c>
      <c r="SZW156" s="43"/>
      <c r="SZX156" s="43"/>
      <c r="SZY156" s="43"/>
      <c r="SZZ156" s="44">
        <v>396.32799999999997</v>
      </c>
      <c r="TAA156" s="44">
        <v>396.32799999999997</v>
      </c>
      <c r="TAB156" s="44">
        <v>396.32799999999997</v>
      </c>
      <c r="TAC156" s="41"/>
      <c r="TAD156" s="42"/>
      <c r="TAJ156" s="29" t="s">
        <v>161</v>
      </c>
      <c r="TAK156" s="39" t="str">
        <f t="shared" si="223"/>
        <v>₦m's</v>
      </c>
      <c r="TAM156" s="43"/>
      <c r="TAN156" s="43"/>
      <c r="TAO156" s="43"/>
      <c r="TAP156" s="44">
        <v>396.32799999999997</v>
      </c>
      <c r="TAQ156" s="44">
        <v>396.32799999999997</v>
      </c>
      <c r="TAR156" s="44">
        <v>396.32799999999997</v>
      </c>
      <c r="TAS156" s="41"/>
      <c r="TAT156" s="42"/>
      <c r="TAZ156" s="29" t="s">
        <v>161</v>
      </c>
      <c r="TBA156" s="39" t="str">
        <f t="shared" ref="TBA156:TCW156" si="224">currency</f>
        <v>₦m's</v>
      </c>
      <c r="TBC156" s="43"/>
      <c r="TBD156" s="43"/>
      <c r="TBE156" s="43"/>
      <c r="TBF156" s="44">
        <v>396.32799999999997</v>
      </c>
      <c r="TBG156" s="44">
        <v>396.32799999999997</v>
      </c>
      <c r="TBH156" s="44">
        <v>396.32799999999997</v>
      </c>
      <c r="TBI156" s="41"/>
      <c r="TBJ156" s="42"/>
      <c r="TBP156" s="29" t="s">
        <v>161</v>
      </c>
      <c r="TBQ156" s="39" t="str">
        <f t="shared" si="224"/>
        <v>₦m's</v>
      </c>
      <c r="TBS156" s="43"/>
      <c r="TBT156" s="43"/>
      <c r="TBU156" s="43"/>
      <c r="TBV156" s="44">
        <v>396.32799999999997</v>
      </c>
      <c r="TBW156" s="44">
        <v>396.32799999999997</v>
      </c>
      <c r="TBX156" s="44">
        <v>396.32799999999997</v>
      </c>
      <c r="TBY156" s="41"/>
      <c r="TBZ156" s="42"/>
      <c r="TCF156" s="29" t="s">
        <v>161</v>
      </c>
      <c r="TCG156" s="39" t="str">
        <f t="shared" si="224"/>
        <v>₦m's</v>
      </c>
      <c r="TCI156" s="43"/>
      <c r="TCJ156" s="43"/>
      <c r="TCK156" s="43"/>
      <c r="TCL156" s="44">
        <v>396.32799999999997</v>
      </c>
      <c r="TCM156" s="44">
        <v>396.32799999999997</v>
      </c>
      <c r="TCN156" s="44">
        <v>396.32799999999997</v>
      </c>
      <c r="TCO156" s="41"/>
      <c r="TCP156" s="42"/>
      <c r="TCV156" s="29" t="s">
        <v>161</v>
      </c>
      <c r="TCW156" s="39" t="str">
        <f t="shared" si="224"/>
        <v>₦m's</v>
      </c>
      <c r="TCY156" s="43"/>
      <c r="TCZ156" s="43"/>
      <c r="TDA156" s="43"/>
      <c r="TDB156" s="44">
        <v>396.32799999999997</v>
      </c>
      <c r="TDC156" s="44">
        <v>396.32799999999997</v>
      </c>
      <c r="TDD156" s="44">
        <v>396.32799999999997</v>
      </c>
      <c r="TDE156" s="41"/>
      <c r="TDF156" s="42"/>
      <c r="TDL156" s="29" t="s">
        <v>161</v>
      </c>
      <c r="TDM156" s="39" t="str">
        <f t="shared" ref="TDM156:TFI156" si="225">currency</f>
        <v>₦m's</v>
      </c>
      <c r="TDO156" s="43"/>
      <c r="TDP156" s="43"/>
      <c r="TDQ156" s="43"/>
      <c r="TDR156" s="44">
        <v>396.32799999999997</v>
      </c>
      <c r="TDS156" s="44">
        <v>396.32799999999997</v>
      </c>
      <c r="TDT156" s="44">
        <v>396.32799999999997</v>
      </c>
      <c r="TDU156" s="41"/>
      <c r="TDV156" s="42"/>
      <c r="TEB156" s="29" t="s">
        <v>161</v>
      </c>
      <c r="TEC156" s="39" t="str">
        <f t="shared" si="225"/>
        <v>₦m's</v>
      </c>
      <c r="TEE156" s="43"/>
      <c r="TEF156" s="43"/>
      <c r="TEG156" s="43"/>
      <c r="TEH156" s="44">
        <v>396.32799999999997</v>
      </c>
      <c r="TEI156" s="44">
        <v>396.32799999999997</v>
      </c>
      <c r="TEJ156" s="44">
        <v>396.32799999999997</v>
      </c>
      <c r="TEK156" s="41"/>
      <c r="TEL156" s="42"/>
      <c r="TER156" s="29" t="s">
        <v>161</v>
      </c>
      <c r="TES156" s="39" t="str">
        <f t="shared" si="225"/>
        <v>₦m's</v>
      </c>
      <c r="TEU156" s="43"/>
      <c r="TEV156" s="43"/>
      <c r="TEW156" s="43"/>
      <c r="TEX156" s="44">
        <v>396.32799999999997</v>
      </c>
      <c r="TEY156" s="44">
        <v>396.32799999999997</v>
      </c>
      <c r="TEZ156" s="44">
        <v>396.32799999999997</v>
      </c>
      <c r="TFA156" s="41"/>
      <c r="TFB156" s="42"/>
      <c r="TFH156" s="29" t="s">
        <v>161</v>
      </c>
      <c r="TFI156" s="39" t="str">
        <f t="shared" si="225"/>
        <v>₦m's</v>
      </c>
      <c r="TFK156" s="43"/>
      <c r="TFL156" s="43"/>
      <c r="TFM156" s="43"/>
      <c r="TFN156" s="44">
        <v>396.32799999999997</v>
      </c>
      <c r="TFO156" s="44">
        <v>396.32799999999997</v>
      </c>
      <c r="TFP156" s="44">
        <v>396.32799999999997</v>
      </c>
      <c r="TFQ156" s="41"/>
      <c r="TFR156" s="42"/>
      <c r="TFX156" s="29" t="s">
        <v>161</v>
      </c>
      <c r="TFY156" s="39" t="str">
        <f t="shared" ref="TFY156:THU156" si="226">currency</f>
        <v>₦m's</v>
      </c>
      <c r="TGA156" s="43"/>
      <c r="TGB156" s="43"/>
      <c r="TGC156" s="43"/>
      <c r="TGD156" s="44">
        <v>396.32799999999997</v>
      </c>
      <c r="TGE156" s="44">
        <v>396.32799999999997</v>
      </c>
      <c r="TGF156" s="44">
        <v>396.32799999999997</v>
      </c>
      <c r="TGG156" s="41"/>
      <c r="TGH156" s="42"/>
      <c r="TGN156" s="29" t="s">
        <v>161</v>
      </c>
      <c r="TGO156" s="39" t="str">
        <f t="shared" si="226"/>
        <v>₦m's</v>
      </c>
      <c r="TGQ156" s="43"/>
      <c r="TGR156" s="43"/>
      <c r="TGS156" s="43"/>
      <c r="TGT156" s="44">
        <v>396.32799999999997</v>
      </c>
      <c r="TGU156" s="44">
        <v>396.32799999999997</v>
      </c>
      <c r="TGV156" s="44">
        <v>396.32799999999997</v>
      </c>
      <c r="TGW156" s="41"/>
      <c r="TGX156" s="42"/>
      <c r="THD156" s="29" t="s">
        <v>161</v>
      </c>
      <c r="THE156" s="39" t="str">
        <f t="shared" si="226"/>
        <v>₦m's</v>
      </c>
      <c r="THG156" s="43"/>
      <c r="THH156" s="43"/>
      <c r="THI156" s="43"/>
      <c r="THJ156" s="44">
        <v>396.32799999999997</v>
      </c>
      <c r="THK156" s="44">
        <v>396.32799999999997</v>
      </c>
      <c r="THL156" s="44">
        <v>396.32799999999997</v>
      </c>
      <c r="THM156" s="41"/>
      <c r="THN156" s="42"/>
      <c r="THT156" s="29" t="s">
        <v>161</v>
      </c>
      <c r="THU156" s="39" t="str">
        <f t="shared" si="226"/>
        <v>₦m's</v>
      </c>
      <c r="THW156" s="43"/>
      <c r="THX156" s="43"/>
      <c r="THY156" s="43"/>
      <c r="THZ156" s="44">
        <v>396.32799999999997</v>
      </c>
      <c r="TIA156" s="44">
        <v>396.32799999999997</v>
      </c>
      <c r="TIB156" s="44">
        <v>396.32799999999997</v>
      </c>
      <c r="TIC156" s="41"/>
      <c r="TID156" s="42"/>
      <c r="TIJ156" s="29" t="s">
        <v>161</v>
      </c>
      <c r="TIK156" s="39" t="str">
        <f t="shared" ref="TIK156:TKG156" si="227">currency</f>
        <v>₦m's</v>
      </c>
      <c r="TIM156" s="43"/>
      <c r="TIN156" s="43"/>
      <c r="TIO156" s="43"/>
      <c r="TIP156" s="44">
        <v>396.32799999999997</v>
      </c>
      <c r="TIQ156" s="44">
        <v>396.32799999999997</v>
      </c>
      <c r="TIR156" s="44">
        <v>396.32799999999997</v>
      </c>
      <c r="TIS156" s="41"/>
      <c r="TIT156" s="42"/>
      <c r="TIZ156" s="29" t="s">
        <v>161</v>
      </c>
      <c r="TJA156" s="39" t="str">
        <f t="shared" si="227"/>
        <v>₦m's</v>
      </c>
      <c r="TJC156" s="43"/>
      <c r="TJD156" s="43"/>
      <c r="TJE156" s="43"/>
      <c r="TJF156" s="44">
        <v>396.32799999999997</v>
      </c>
      <c r="TJG156" s="44">
        <v>396.32799999999997</v>
      </c>
      <c r="TJH156" s="44">
        <v>396.32799999999997</v>
      </c>
      <c r="TJI156" s="41"/>
      <c r="TJJ156" s="42"/>
      <c r="TJP156" s="29" t="s">
        <v>161</v>
      </c>
      <c r="TJQ156" s="39" t="str">
        <f t="shared" si="227"/>
        <v>₦m's</v>
      </c>
      <c r="TJS156" s="43"/>
      <c r="TJT156" s="43"/>
      <c r="TJU156" s="43"/>
      <c r="TJV156" s="44">
        <v>396.32799999999997</v>
      </c>
      <c r="TJW156" s="44">
        <v>396.32799999999997</v>
      </c>
      <c r="TJX156" s="44">
        <v>396.32799999999997</v>
      </c>
      <c r="TJY156" s="41"/>
      <c r="TJZ156" s="42"/>
      <c r="TKF156" s="29" t="s">
        <v>161</v>
      </c>
      <c r="TKG156" s="39" t="str">
        <f t="shared" si="227"/>
        <v>₦m's</v>
      </c>
      <c r="TKI156" s="43"/>
      <c r="TKJ156" s="43"/>
      <c r="TKK156" s="43"/>
      <c r="TKL156" s="44">
        <v>396.32799999999997</v>
      </c>
      <c r="TKM156" s="44">
        <v>396.32799999999997</v>
      </c>
      <c r="TKN156" s="44">
        <v>396.32799999999997</v>
      </c>
      <c r="TKO156" s="41"/>
      <c r="TKP156" s="42"/>
      <c r="TKV156" s="29" t="s">
        <v>161</v>
      </c>
      <c r="TKW156" s="39" t="str">
        <f t="shared" ref="TKW156:TMS156" si="228">currency</f>
        <v>₦m's</v>
      </c>
      <c r="TKY156" s="43"/>
      <c r="TKZ156" s="43"/>
      <c r="TLA156" s="43"/>
      <c r="TLB156" s="44">
        <v>396.32799999999997</v>
      </c>
      <c r="TLC156" s="44">
        <v>396.32799999999997</v>
      </c>
      <c r="TLD156" s="44">
        <v>396.32799999999997</v>
      </c>
      <c r="TLE156" s="41"/>
      <c r="TLF156" s="42"/>
      <c r="TLL156" s="29" t="s">
        <v>161</v>
      </c>
      <c r="TLM156" s="39" t="str">
        <f t="shared" si="228"/>
        <v>₦m's</v>
      </c>
      <c r="TLO156" s="43"/>
      <c r="TLP156" s="43"/>
      <c r="TLQ156" s="43"/>
      <c r="TLR156" s="44">
        <v>396.32799999999997</v>
      </c>
      <c r="TLS156" s="44">
        <v>396.32799999999997</v>
      </c>
      <c r="TLT156" s="44">
        <v>396.32799999999997</v>
      </c>
      <c r="TLU156" s="41"/>
      <c r="TLV156" s="42"/>
      <c r="TMB156" s="29" t="s">
        <v>161</v>
      </c>
      <c r="TMC156" s="39" t="str">
        <f t="shared" si="228"/>
        <v>₦m's</v>
      </c>
      <c r="TME156" s="43"/>
      <c r="TMF156" s="43"/>
      <c r="TMG156" s="43"/>
      <c r="TMH156" s="44">
        <v>396.32799999999997</v>
      </c>
      <c r="TMI156" s="44">
        <v>396.32799999999997</v>
      </c>
      <c r="TMJ156" s="44">
        <v>396.32799999999997</v>
      </c>
      <c r="TMK156" s="41"/>
      <c r="TML156" s="42"/>
      <c r="TMR156" s="29" t="s">
        <v>161</v>
      </c>
      <c r="TMS156" s="39" t="str">
        <f t="shared" si="228"/>
        <v>₦m's</v>
      </c>
      <c r="TMU156" s="43"/>
      <c r="TMV156" s="43"/>
      <c r="TMW156" s="43"/>
      <c r="TMX156" s="44">
        <v>396.32799999999997</v>
      </c>
      <c r="TMY156" s="44">
        <v>396.32799999999997</v>
      </c>
      <c r="TMZ156" s="44">
        <v>396.32799999999997</v>
      </c>
      <c r="TNA156" s="41"/>
      <c r="TNB156" s="42"/>
      <c r="TNH156" s="29" t="s">
        <v>161</v>
      </c>
      <c r="TNI156" s="39" t="str">
        <f t="shared" ref="TNI156:TPE156" si="229">currency</f>
        <v>₦m's</v>
      </c>
      <c r="TNK156" s="43"/>
      <c r="TNL156" s="43"/>
      <c r="TNM156" s="43"/>
      <c r="TNN156" s="44">
        <v>396.32799999999997</v>
      </c>
      <c r="TNO156" s="44">
        <v>396.32799999999997</v>
      </c>
      <c r="TNP156" s="44">
        <v>396.32799999999997</v>
      </c>
      <c r="TNQ156" s="41"/>
      <c r="TNR156" s="42"/>
      <c r="TNX156" s="29" t="s">
        <v>161</v>
      </c>
      <c r="TNY156" s="39" t="str">
        <f t="shared" si="229"/>
        <v>₦m's</v>
      </c>
      <c r="TOA156" s="43"/>
      <c r="TOB156" s="43"/>
      <c r="TOC156" s="43"/>
      <c r="TOD156" s="44">
        <v>396.32799999999997</v>
      </c>
      <c r="TOE156" s="44">
        <v>396.32799999999997</v>
      </c>
      <c r="TOF156" s="44">
        <v>396.32799999999997</v>
      </c>
      <c r="TOG156" s="41"/>
      <c r="TOH156" s="42"/>
      <c r="TON156" s="29" t="s">
        <v>161</v>
      </c>
      <c r="TOO156" s="39" t="str">
        <f t="shared" si="229"/>
        <v>₦m's</v>
      </c>
      <c r="TOQ156" s="43"/>
      <c r="TOR156" s="43"/>
      <c r="TOS156" s="43"/>
      <c r="TOT156" s="44">
        <v>396.32799999999997</v>
      </c>
      <c r="TOU156" s="44">
        <v>396.32799999999997</v>
      </c>
      <c r="TOV156" s="44">
        <v>396.32799999999997</v>
      </c>
      <c r="TOW156" s="41"/>
      <c r="TOX156" s="42"/>
      <c r="TPD156" s="29" t="s">
        <v>161</v>
      </c>
      <c r="TPE156" s="39" t="str">
        <f t="shared" si="229"/>
        <v>₦m's</v>
      </c>
      <c r="TPG156" s="43"/>
      <c r="TPH156" s="43"/>
      <c r="TPI156" s="43"/>
      <c r="TPJ156" s="44">
        <v>396.32799999999997</v>
      </c>
      <c r="TPK156" s="44">
        <v>396.32799999999997</v>
      </c>
      <c r="TPL156" s="44">
        <v>396.32799999999997</v>
      </c>
      <c r="TPM156" s="41"/>
      <c r="TPN156" s="42"/>
      <c r="TPT156" s="29" t="s">
        <v>161</v>
      </c>
      <c r="TPU156" s="39" t="str">
        <f t="shared" ref="TPU156:TRQ156" si="230">currency</f>
        <v>₦m's</v>
      </c>
      <c r="TPW156" s="43"/>
      <c r="TPX156" s="43"/>
      <c r="TPY156" s="43"/>
      <c r="TPZ156" s="44">
        <v>396.32799999999997</v>
      </c>
      <c r="TQA156" s="44">
        <v>396.32799999999997</v>
      </c>
      <c r="TQB156" s="44">
        <v>396.32799999999997</v>
      </c>
      <c r="TQC156" s="41"/>
      <c r="TQD156" s="42"/>
      <c r="TQJ156" s="29" t="s">
        <v>161</v>
      </c>
      <c r="TQK156" s="39" t="str">
        <f t="shared" si="230"/>
        <v>₦m's</v>
      </c>
      <c r="TQM156" s="43"/>
      <c r="TQN156" s="43"/>
      <c r="TQO156" s="43"/>
      <c r="TQP156" s="44">
        <v>396.32799999999997</v>
      </c>
      <c r="TQQ156" s="44">
        <v>396.32799999999997</v>
      </c>
      <c r="TQR156" s="44">
        <v>396.32799999999997</v>
      </c>
      <c r="TQS156" s="41"/>
      <c r="TQT156" s="42"/>
      <c r="TQZ156" s="29" t="s">
        <v>161</v>
      </c>
      <c r="TRA156" s="39" t="str">
        <f t="shared" si="230"/>
        <v>₦m's</v>
      </c>
      <c r="TRC156" s="43"/>
      <c r="TRD156" s="43"/>
      <c r="TRE156" s="43"/>
      <c r="TRF156" s="44">
        <v>396.32799999999997</v>
      </c>
      <c r="TRG156" s="44">
        <v>396.32799999999997</v>
      </c>
      <c r="TRH156" s="44">
        <v>396.32799999999997</v>
      </c>
      <c r="TRI156" s="41"/>
      <c r="TRJ156" s="42"/>
      <c r="TRP156" s="29" t="s">
        <v>161</v>
      </c>
      <c r="TRQ156" s="39" t="str">
        <f t="shared" si="230"/>
        <v>₦m's</v>
      </c>
      <c r="TRS156" s="43"/>
      <c r="TRT156" s="43"/>
      <c r="TRU156" s="43"/>
      <c r="TRV156" s="44">
        <v>396.32799999999997</v>
      </c>
      <c r="TRW156" s="44">
        <v>396.32799999999997</v>
      </c>
      <c r="TRX156" s="44">
        <v>396.32799999999997</v>
      </c>
      <c r="TRY156" s="41"/>
      <c r="TRZ156" s="42"/>
      <c r="TSF156" s="29" t="s">
        <v>161</v>
      </c>
      <c r="TSG156" s="39" t="str">
        <f t="shared" ref="TSG156:TUC156" si="231">currency</f>
        <v>₦m's</v>
      </c>
      <c r="TSI156" s="43"/>
      <c r="TSJ156" s="43"/>
      <c r="TSK156" s="43"/>
      <c r="TSL156" s="44">
        <v>396.32799999999997</v>
      </c>
      <c r="TSM156" s="44">
        <v>396.32799999999997</v>
      </c>
      <c r="TSN156" s="44">
        <v>396.32799999999997</v>
      </c>
      <c r="TSO156" s="41"/>
      <c r="TSP156" s="42"/>
      <c r="TSV156" s="29" t="s">
        <v>161</v>
      </c>
      <c r="TSW156" s="39" t="str">
        <f t="shared" si="231"/>
        <v>₦m's</v>
      </c>
      <c r="TSY156" s="43"/>
      <c r="TSZ156" s="43"/>
      <c r="TTA156" s="43"/>
      <c r="TTB156" s="44">
        <v>396.32799999999997</v>
      </c>
      <c r="TTC156" s="44">
        <v>396.32799999999997</v>
      </c>
      <c r="TTD156" s="44">
        <v>396.32799999999997</v>
      </c>
      <c r="TTE156" s="41"/>
      <c r="TTF156" s="42"/>
      <c r="TTL156" s="29" t="s">
        <v>161</v>
      </c>
      <c r="TTM156" s="39" t="str">
        <f t="shared" si="231"/>
        <v>₦m's</v>
      </c>
      <c r="TTO156" s="43"/>
      <c r="TTP156" s="43"/>
      <c r="TTQ156" s="43"/>
      <c r="TTR156" s="44">
        <v>396.32799999999997</v>
      </c>
      <c r="TTS156" s="44">
        <v>396.32799999999997</v>
      </c>
      <c r="TTT156" s="44">
        <v>396.32799999999997</v>
      </c>
      <c r="TTU156" s="41"/>
      <c r="TTV156" s="42"/>
      <c r="TUB156" s="29" t="s">
        <v>161</v>
      </c>
      <c r="TUC156" s="39" t="str">
        <f t="shared" si="231"/>
        <v>₦m's</v>
      </c>
      <c r="TUE156" s="43"/>
      <c r="TUF156" s="43"/>
      <c r="TUG156" s="43"/>
      <c r="TUH156" s="44">
        <v>396.32799999999997</v>
      </c>
      <c r="TUI156" s="44">
        <v>396.32799999999997</v>
      </c>
      <c r="TUJ156" s="44">
        <v>396.32799999999997</v>
      </c>
      <c r="TUK156" s="41"/>
      <c r="TUL156" s="42"/>
      <c r="TUR156" s="29" t="s">
        <v>161</v>
      </c>
      <c r="TUS156" s="39" t="str">
        <f t="shared" ref="TUS156:TWO156" si="232">currency</f>
        <v>₦m's</v>
      </c>
      <c r="TUU156" s="43"/>
      <c r="TUV156" s="43"/>
      <c r="TUW156" s="43"/>
      <c r="TUX156" s="44">
        <v>396.32799999999997</v>
      </c>
      <c r="TUY156" s="44">
        <v>396.32799999999997</v>
      </c>
      <c r="TUZ156" s="44">
        <v>396.32799999999997</v>
      </c>
      <c r="TVA156" s="41"/>
      <c r="TVB156" s="42"/>
      <c r="TVH156" s="29" t="s">
        <v>161</v>
      </c>
      <c r="TVI156" s="39" t="str">
        <f t="shared" si="232"/>
        <v>₦m's</v>
      </c>
      <c r="TVK156" s="43"/>
      <c r="TVL156" s="43"/>
      <c r="TVM156" s="43"/>
      <c r="TVN156" s="44">
        <v>396.32799999999997</v>
      </c>
      <c r="TVO156" s="44">
        <v>396.32799999999997</v>
      </c>
      <c r="TVP156" s="44">
        <v>396.32799999999997</v>
      </c>
      <c r="TVQ156" s="41"/>
      <c r="TVR156" s="42"/>
      <c r="TVX156" s="29" t="s">
        <v>161</v>
      </c>
      <c r="TVY156" s="39" t="str">
        <f t="shared" si="232"/>
        <v>₦m's</v>
      </c>
      <c r="TWA156" s="43"/>
      <c r="TWB156" s="43"/>
      <c r="TWC156" s="43"/>
      <c r="TWD156" s="44">
        <v>396.32799999999997</v>
      </c>
      <c r="TWE156" s="44">
        <v>396.32799999999997</v>
      </c>
      <c r="TWF156" s="44">
        <v>396.32799999999997</v>
      </c>
      <c r="TWG156" s="41"/>
      <c r="TWH156" s="42"/>
      <c r="TWN156" s="29" t="s">
        <v>161</v>
      </c>
      <c r="TWO156" s="39" t="str">
        <f t="shared" si="232"/>
        <v>₦m's</v>
      </c>
      <c r="TWQ156" s="43"/>
      <c r="TWR156" s="43"/>
      <c r="TWS156" s="43"/>
      <c r="TWT156" s="44">
        <v>396.32799999999997</v>
      </c>
      <c r="TWU156" s="44">
        <v>396.32799999999997</v>
      </c>
      <c r="TWV156" s="44">
        <v>396.32799999999997</v>
      </c>
      <c r="TWW156" s="41"/>
      <c r="TWX156" s="42"/>
      <c r="TXD156" s="29" t="s">
        <v>161</v>
      </c>
      <c r="TXE156" s="39" t="str">
        <f t="shared" ref="TXE156:TZA156" si="233">currency</f>
        <v>₦m's</v>
      </c>
      <c r="TXG156" s="43"/>
      <c r="TXH156" s="43"/>
      <c r="TXI156" s="43"/>
      <c r="TXJ156" s="44">
        <v>396.32799999999997</v>
      </c>
      <c r="TXK156" s="44">
        <v>396.32799999999997</v>
      </c>
      <c r="TXL156" s="44">
        <v>396.32799999999997</v>
      </c>
      <c r="TXM156" s="41"/>
      <c r="TXN156" s="42"/>
      <c r="TXT156" s="29" t="s">
        <v>161</v>
      </c>
      <c r="TXU156" s="39" t="str">
        <f t="shared" si="233"/>
        <v>₦m's</v>
      </c>
      <c r="TXW156" s="43"/>
      <c r="TXX156" s="43"/>
      <c r="TXY156" s="43"/>
      <c r="TXZ156" s="44">
        <v>396.32799999999997</v>
      </c>
      <c r="TYA156" s="44">
        <v>396.32799999999997</v>
      </c>
      <c r="TYB156" s="44">
        <v>396.32799999999997</v>
      </c>
      <c r="TYC156" s="41"/>
      <c r="TYD156" s="42"/>
      <c r="TYJ156" s="29" t="s">
        <v>161</v>
      </c>
      <c r="TYK156" s="39" t="str">
        <f t="shared" si="233"/>
        <v>₦m's</v>
      </c>
      <c r="TYM156" s="43"/>
      <c r="TYN156" s="43"/>
      <c r="TYO156" s="43"/>
      <c r="TYP156" s="44">
        <v>396.32799999999997</v>
      </c>
      <c r="TYQ156" s="44">
        <v>396.32799999999997</v>
      </c>
      <c r="TYR156" s="44">
        <v>396.32799999999997</v>
      </c>
      <c r="TYS156" s="41"/>
      <c r="TYT156" s="42"/>
      <c r="TYZ156" s="29" t="s">
        <v>161</v>
      </c>
      <c r="TZA156" s="39" t="str">
        <f t="shared" si="233"/>
        <v>₦m's</v>
      </c>
      <c r="TZC156" s="43"/>
      <c r="TZD156" s="43"/>
      <c r="TZE156" s="43"/>
      <c r="TZF156" s="44">
        <v>396.32799999999997</v>
      </c>
      <c r="TZG156" s="44">
        <v>396.32799999999997</v>
      </c>
      <c r="TZH156" s="44">
        <v>396.32799999999997</v>
      </c>
      <c r="TZI156" s="41"/>
      <c r="TZJ156" s="42"/>
      <c r="TZP156" s="29" t="s">
        <v>161</v>
      </c>
      <c r="TZQ156" s="39" t="str">
        <f t="shared" ref="TZQ156:UBM156" si="234">currency</f>
        <v>₦m's</v>
      </c>
      <c r="TZS156" s="43"/>
      <c r="TZT156" s="43"/>
      <c r="TZU156" s="43"/>
      <c r="TZV156" s="44">
        <v>396.32799999999997</v>
      </c>
      <c r="TZW156" s="44">
        <v>396.32799999999997</v>
      </c>
      <c r="TZX156" s="44">
        <v>396.32799999999997</v>
      </c>
      <c r="TZY156" s="41"/>
      <c r="TZZ156" s="42"/>
      <c r="UAF156" s="29" t="s">
        <v>161</v>
      </c>
      <c r="UAG156" s="39" t="str">
        <f t="shared" si="234"/>
        <v>₦m's</v>
      </c>
      <c r="UAI156" s="43"/>
      <c r="UAJ156" s="43"/>
      <c r="UAK156" s="43"/>
      <c r="UAL156" s="44">
        <v>396.32799999999997</v>
      </c>
      <c r="UAM156" s="44">
        <v>396.32799999999997</v>
      </c>
      <c r="UAN156" s="44">
        <v>396.32799999999997</v>
      </c>
      <c r="UAO156" s="41"/>
      <c r="UAP156" s="42"/>
      <c r="UAV156" s="29" t="s">
        <v>161</v>
      </c>
      <c r="UAW156" s="39" t="str">
        <f t="shared" si="234"/>
        <v>₦m's</v>
      </c>
      <c r="UAY156" s="43"/>
      <c r="UAZ156" s="43"/>
      <c r="UBA156" s="43"/>
      <c r="UBB156" s="44">
        <v>396.32799999999997</v>
      </c>
      <c r="UBC156" s="44">
        <v>396.32799999999997</v>
      </c>
      <c r="UBD156" s="44">
        <v>396.32799999999997</v>
      </c>
      <c r="UBE156" s="41"/>
      <c r="UBF156" s="42"/>
      <c r="UBL156" s="29" t="s">
        <v>161</v>
      </c>
      <c r="UBM156" s="39" t="str">
        <f t="shared" si="234"/>
        <v>₦m's</v>
      </c>
      <c r="UBO156" s="43"/>
      <c r="UBP156" s="43"/>
      <c r="UBQ156" s="43"/>
      <c r="UBR156" s="44">
        <v>396.32799999999997</v>
      </c>
      <c r="UBS156" s="44">
        <v>396.32799999999997</v>
      </c>
      <c r="UBT156" s="44">
        <v>396.32799999999997</v>
      </c>
      <c r="UBU156" s="41"/>
      <c r="UBV156" s="42"/>
      <c r="UCB156" s="29" t="s">
        <v>161</v>
      </c>
      <c r="UCC156" s="39" t="str">
        <f t="shared" ref="UCC156:UDY156" si="235">currency</f>
        <v>₦m's</v>
      </c>
      <c r="UCE156" s="43"/>
      <c r="UCF156" s="43"/>
      <c r="UCG156" s="43"/>
      <c r="UCH156" s="44">
        <v>396.32799999999997</v>
      </c>
      <c r="UCI156" s="44">
        <v>396.32799999999997</v>
      </c>
      <c r="UCJ156" s="44">
        <v>396.32799999999997</v>
      </c>
      <c r="UCK156" s="41"/>
      <c r="UCL156" s="42"/>
      <c r="UCR156" s="29" t="s">
        <v>161</v>
      </c>
      <c r="UCS156" s="39" t="str">
        <f t="shared" si="235"/>
        <v>₦m's</v>
      </c>
      <c r="UCU156" s="43"/>
      <c r="UCV156" s="43"/>
      <c r="UCW156" s="43"/>
      <c r="UCX156" s="44">
        <v>396.32799999999997</v>
      </c>
      <c r="UCY156" s="44">
        <v>396.32799999999997</v>
      </c>
      <c r="UCZ156" s="44">
        <v>396.32799999999997</v>
      </c>
      <c r="UDA156" s="41"/>
      <c r="UDB156" s="42"/>
      <c r="UDH156" s="29" t="s">
        <v>161</v>
      </c>
      <c r="UDI156" s="39" t="str">
        <f t="shared" si="235"/>
        <v>₦m's</v>
      </c>
      <c r="UDK156" s="43"/>
      <c r="UDL156" s="43"/>
      <c r="UDM156" s="43"/>
      <c r="UDN156" s="44">
        <v>396.32799999999997</v>
      </c>
      <c r="UDO156" s="44">
        <v>396.32799999999997</v>
      </c>
      <c r="UDP156" s="44">
        <v>396.32799999999997</v>
      </c>
      <c r="UDQ156" s="41"/>
      <c r="UDR156" s="42"/>
      <c r="UDX156" s="29" t="s">
        <v>161</v>
      </c>
      <c r="UDY156" s="39" t="str">
        <f t="shared" si="235"/>
        <v>₦m's</v>
      </c>
      <c r="UEA156" s="43"/>
      <c r="UEB156" s="43"/>
      <c r="UEC156" s="43"/>
      <c r="UED156" s="44">
        <v>396.32799999999997</v>
      </c>
      <c r="UEE156" s="44">
        <v>396.32799999999997</v>
      </c>
      <c r="UEF156" s="44">
        <v>396.32799999999997</v>
      </c>
      <c r="UEG156" s="41"/>
      <c r="UEH156" s="42"/>
      <c r="UEN156" s="29" t="s">
        <v>161</v>
      </c>
      <c r="UEO156" s="39" t="str">
        <f t="shared" ref="UEO156:UGK156" si="236">currency</f>
        <v>₦m's</v>
      </c>
      <c r="UEQ156" s="43"/>
      <c r="UER156" s="43"/>
      <c r="UES156" s="43"/>
      <c r="UET156" s="44">
        <v>396.32799999999997</v>
      </c>
      <c r="UEU156" s="44">
        <v>396.32799999999997</v>
      </c>
      <c r="UEV156" s="44">
        <v>396.32799999999997</v>
      </c>
      <c r="UEW156" s="41"/>
      <c r="UEX156" s="42"/>
      <c r="UFD156" s="29" t="s">
        <v>161</v>
      </c>
      <c r="UFE156" s="39" t="str">
        <f t="shared" si="236"/>
        <v>₦m's</v>
      </c>
      <c r="UFG156" s="43"/>
      <c r="UFH156" s="43"/>
      <c r="UFI156" s="43"/>
      <c r="UFJ156" s="44">
        <v>396.32799999999997</v>
      </c>
      <c r="UFK156" s="44">
        <v>396.32799999999997</v>
      </c>
      <c r="UFL156" s="44">
        <v>396.32799999999997</v>
      </c>
      <c r="UFM156" s="41"/>
      <c r="UFN156" s="42"/>
      <c r="UFT156" s="29" t="s">
        <v>161</v>
      </c>
      <c r="UFU156" s="39" t="str">
        <f t="shared" si="236"/>
        <v>₦m's</v>
      </c>
      <c r="UFW156" s="43"/>
      <c r="UFX156" s="43"/>
      <c r="UFY156" s="43"/>
      <c r="UFZ156" s="44">
        <v>396.32799999999997</v>
      </c>
      <c r="UGA156" s="44">
        <v>396.32799999999997</v>
      </c>
      <c r="UGB156" s="44">
        <v>396.32799999999997</v>
      </c>
      <c r="UGC156" s="41"/>
      <c r="UGD156" s="42"/>
      <c r="UGJ156" s="29" t="s">
        <v>161</v>
      </c>
      <c r="UGK156" s="39" t="str">
        <f t="shared" si="236"/>
        <v>₦m's</v>
      </c>
      <c r="UGM156" s="43"/>
      <c r="UGN156" s="43"/>
      <c r="UGO156" s="43"/>
      <c r="UGP156" s="44">
        <v>396.32799999999997</v>
      </c>
      <c r="UGQ156" s="44">
        <v>396.32799999999997</v>
      </c>
      <c r="UGR156" s="44">
        <v>396.32799999999997</v>
      </c>
      <c r="UGS156" s="41"/>
      <c r="UGT156" s="42"/>
      <c r="UGZ156" s="29" t="s">
        <v>161</v>
      </c>
      <c r="UHA156" s="39" t="str">
        <f t="shared" ref="UHA156:UIW156" si="237">currency</f>
        <v>₦m's</v>
      </c>
      <c r="UHC156" s="43"/>
      <c r="UHD156" s="43"/>
      <c r="UHE156" s="43"/>
      <c r="UHF156" s="44">
        <v>396.32799999999997</v>
      </c>
      <c r="UHG156" s="44">
        <v>396.32799999999997</v>
      </c>
      <c r="UHH156" s="44">
        <v>396.32799999999997</v>
      </c>
      <c r="UHI156" s="41"/>
      <c r="UHJ156" s="42"/>
      <c r="UHP156" s="29" t="s">
        <v>161</v>
      </c>
      <c r="UHQ156" s="39" t="str">
        <f t="shared" si="237"/>
        <v>₦m's</v>
      </c>
      <c r="UHS156" s="43"/>
      <c r="UHT156" s="43"/>
      <c r="UHU156" s="43"/>
      <c r="UHV156" s="44">
        <v>396.32799999999997</v>
      </c>
      <c r="UHW156" s="44">
        <v>396.32799999999997</v>
      </c>
      <c r="UHX156" s="44">
        <v>396.32799999999997</v>
      </c>
      <c r="UHY156" s="41"/>
      <c r="UHZ156" s="42"/>
      <c r="UIF156" s="29" t="s">
        <v>161</v>
      </c>
      <c r="UIG156" s="39" t="str">
        <f t="shared" si="237"/>
        <v>₦m's</v>
      </c>
      <c r="UII156" s="43"/>
      <c r="UIJ156" s="43"/>
      <c r="UIK156" s="43"/>
      <c r="UIL156" s="44">
        <v>396.32799999999997</v>
      </c>
      <c r="UIM156" s="44">
        <v>396.32799999999997</v>
      </c>
      <c r="UIN156" s="44">
        <v>396.32799999999997</v>
      </c>
      <c r="UIO156" s="41"/>
      <c r="UIP156" s="42"/>
      <c r="UIV156" s="29" t="s">
        <v>161</v>
      </c>
      <c r="UIW156" s="39" t="str">
        <f t="shared" si="237"/>
        <v>₦m's</v>
      </c>
      <c r="UIY156" s="43"/>
      <c r="UIZ156" s="43"/>
      <c r="UJA156" s="43"/>
      <c r="UJB156" s="44">
        <v>396.32799999999997</v>
      </c>
      <c r="UJC156" s="44">
        <v>396.32799999999997</v>
      </c>
      <c r="UJD156" s="44">
        <v>396.32799999999997</v>
      </c>
      <c r="UJE156" s="41"/>
      <c r="UJF156" s="42"/>
      <c r="UJL156" s="29" t="s">
        <v>161</v>
      </c>
      <c r="UJM156" s="39" t="str">
        <f t="shared" ref="UJM156:ULI156" si="238">currency</f>
        <v>₦m's</v>
      </c>
      <c r="UJO156" s="43"/>
      <c r="UJP156" s="43"/>
      <c r="UJQ156" s="43"/>
      <c r="UJR156" s="44">
        <v>396.32799999999997</v>
      </c>
      <c r="UJS156" s="44">
        <v>396.32799999999997</v>
      </c>
      <c r="UJT156" s="44">
        <v>396.32799999999997</v>
      </c>
      <c r="UJU156" s="41"/>
      <c r="UJV156" s="42"/>
      <c r="UKB156" s="29" t="s">
        <v>161</v>
      </c>
      <c r="UKC156" s="39" t="str">
        <f t="shared" si="238"/>
        <v>₦m's</v>
      </c>
      <c r="UKE156" s="43"/>
      <c r="UKF156" s="43"/>
      <c r="UKG156" s="43"/>
      <c r="UKH156" s="44">
        <v>396.32799999999997</v>
      </c>
      <c r="UKI156" s="44">
        <v>396.32799999999997</v>
      </c>
      <c r="UKJ156" s="44">
        <v>396.32799999999997</v>
      </c>
      <c r="UKK156" s="41"/>
      <c r="UKL156" s="42"/>
      <c r="UKR156" s="29" t="s">
        <v>161</v>
      </c>
      <c r="UKS156" s="39" t="str">
        <f t="shared" si="238"/>
        <v>₦m's</v>
      </c>
      <c r="UKU156" s="43"/>
      <c r="UKV156" s="43"/>
      <c r="UKW156" s="43"/>
      <c r="UKX156" s="44">
        <v>396.32799999999997</v>
      </c>
      <c r="UKY156" s="44">
        <v>396.32799999999997</v>
      </c>
      <c r="UKZ156" s="44">
        <v>396.32799999999997</v>
      </c>
      <c r="ULA156" s="41"/>
      <c r="ULB156" s="42"/>
      <c r="ULH156" s="29" t="s">
        <v>161</v>
      </c>
      <c r="ULI156" s="39" t="str">
        <f t="shared" si="238"/>
        <v>₦m's</v>
      </c>
      <c r="ULK156" s="43"/>
      <c r="ULL156" s="43"/>
      <c r="ULM156" s="43"/>
      <c r="ULN156" s="44">
        <v>396.32799999999997</v>
      </c>
      <c r="ULO156" s="44">
        <v>396.32799999999997</v>
      </c>
      <c r="ULP156" s="44">
        <v>396.32799999999997</v>
      </c>
      <c r="ULQ156" s="41"/>
      <c r="ULR156" s="42"/>
      <c r="ULX156" s="29" t="s">
        <v>161</v>
      </c>
      <c r="ULY156" s="39" t="str">
        <f t="shared" ref="ULY156:UNU156" si="239">currency</f>
        <v>₦m's</v>
      </c>
      <c r="UMA156" s="43"/>
      <c r="UMB156" s="43"/>
      <c r="UMC156" s="43"/>
      <c r="UMD156" s="44">
        <v>396.32799999999997</v>
      </c>
      <c r="UME156" s="44">
        <v>396.32799999999997</v>
      </c>
      <c r="UMF156" s="44">
        <v>396.32799999999997</v>
      </c>
      <c r="UMG156" s="41"/>
      <c r="UMH156" s="42"/>
      <c r="UMN156" s="29" t="s">
        <v>161</v>
      </c>
      <c r="UMO156" s="39" t="str">
        <f t="shared" si="239"/>
        <v>₦m's</v>
      </c>
      <c r="UMQ156" s="43"/>
      <c r="UMR156" s="43"/>
      <c r="UMS156" s="43"/>
      <c r="UMT156" s="44">
        <v>396.32799999999997</v>
      </c>
      <c r="UMU156" s="44">
        <v>396.32799999999997</v>
      </c>
      <c r="UMV156" s="44">
        <v>396.32799999999997</v>
      </c>
      <c r="UMW156" s="41"/>
      <c r="UMX156" s="42"/>
      <c r="UND156" s="29" t="s">
        <v>161</v>
      </c>
      <c r="UNE156" s="39" t="str">
        <f t="shared" si="239"/>
        <v>₦m's</v>
      </c>
      <c r="UNG156" s="43"/>
      <c r="UNH156" s="43"/>
      <c r="UNI156" s="43"/>
      <c r="UNJ156" s="44">
        <v>396.32799999999997</v>
      </c>
      <c r="UNK156" s="44">
        <v>396.32799999999997</v>
      </c>
      <c r="UNL156" s="44">
        <v>396.32799999999997</v>
      </c>
      <c r="UNM156" s="41"/>
      <c r="UNN156" s="42"/>
      <c r="UNT156" s="29" t="s">
        <v>161</v>
      </c>
      <c r="UNU156" s="39" t="str">
        <f t="shared" si="239"/>
        <v>₦m's</v>
      </c>
      <c r="UNW156" s="43"/>
      <c r="UNX156" s="43"/>
      <c r="UNY156" s="43"/>
      <c r="UNZ156" s="44">
        <v>396.32799999999997</v>
      </c>
      <c r="UOA156" s="44">
        <v>396.32799999999997</v>
      </c>
      <c r="UOB156" s="44">
        <v>396.32799999999997</v>
      </c>
      <c r="UOC156" s="41"/>
      <c r="UOD156" s="42"/>
      <c r="UOJ156" s="29" t="s">
        <v>161</v>
      </c>
      <c r="UOK156" s="39" t="str">
        <f t="shared" ref="UOK156:UQG156" si="240">currency</f>
        <v>₦m's</v>
      </c>
      <c r="UOM156" s="43"/>
      <c r="UON156" s="43"/>
      <c r="UOO156" s="43"/>
      <c r="UOP156" s="44">
        <v>396.32799999999997</v>
      </c>
      <c r="UOQ156" s="44">
        <v>396.32799999999997</v>
      </c>
      <c r="UOR156" s="44">
        <v>396.32799999999997</v>
      </c>
      <c r="UOS156" s="41"/>
      <c r="UOT156" s="42"/>
      <c r="UOZ156" s="29" t="s">
        <v>161</v>
      </c>
      <c r="UPA156" s="39" t="str">
        <f t="shared" si="240"/>
        <v>₦m's</v>
      </c>
      <c r="UPC156" s="43"/>
      <c r="UPD156" s="43"/>
      <c r="UPE156" s="43"/>
      <c r="UPF156" s="44">
        <v>396.32799999999997</v>
      </c>
      <c r="UPG156" s="44">
        <v>396.32799999999997</v>
      </c>
      <c r="UPH156" s="44">
        <v>396.32799999999997</v>
      </c>
      <c r="UPI156" s="41"/>
      <c r="UPJ156" s="42"/>
      <c r="UPP156" s="29" t="s">
        <v>161</v>
      </c>
      <c r="UPQ156" s="39" t="str">
        <f t="shared" si="240"/>
        <v>₦m's</v>
      </c>
      <c r="UPS156" s="43"/>
      <c r="UPT156" s="43"/>
      <c r="UPU156" s="43"/>
      <c r="UPV156" s="44">
        <v>396.32799999999997</v>
      </c>
      <c r="UPW156" s="44">
        <v>396.32799999999997</v>
      </c>
      <c r="UPX156" s="44">
        <v>396.32799999999997</v>
      </c>
      <c r="UPY156" s="41"/>
      <c r="UPZ156" s="42"/>
      <c r="UQF156" s="29" t="s">
        <v>161</v>
      </c>
      <c r="UQG156" s="39" t="str">
        <f t="shared" si="240"/>
        <v>₦m's</v>
      </c>
      <c r="UQI156" s="43"/>
      <c r="UQJ156" s="43"/>
      <c r="UQK156" s="43"/>
      <c r="UQL156" s="44">
        <v>396.32799999999997</v>
      </c>
      <c r="UQM156" s="44">
        <v>396.32799999999997</v>
      </c>
      <c r="UQN156" s="44">
        <v>396.32799999999997</v>
      </c>
      <c r="UQO156" s="41"/>
      <c r="UQP156" s="42"/>
      <c r="UQV156" s="29" t="s">
        <v>161</v>
      </c>
      <c r="UQW156" s="39" t="str">
        <f t="shared" ref="UQW156:USS156" si="241">currency</f>
        <v>₦m's</v>
      </c>
      <c r="UQY156" s="43"/>
      <c r="UQZ156" s="43"/>
      <c r="URA156" s="43"/>
      <c r="URB156" s="44">
        <v>396.32799999999997</v>
      </c>
      <c r="URC156" s="44">
        <v>396.32799999999997</v>
      </c>
      <c r="URD156" s="44">
        <v>396.32799999999997</v>
      </c>
      <c r="URE156" s="41"/>
      <c r="URF156" s="42"/>
      <c r="URL156" s="29" t="s">
        <v>161</v>
      </c>
      <c r="URM156" s="39" t="str">
        <f t="shared" si="241"/>
        <v>₦m's</v>
      </c>
      <c r="URO156" s="43"/>
      <c r="URP156" s="43"/>
      <c r="URQ156" s="43"/>
      <c r="URR156" s="44">
        <v>396.32799999999997</v>
      </c>
      <c r="URS156" s="44">
        <v>396.32799999999997</v>
      </c>
      <c r="URT156" s="44">
        <v>396.32799999999997</v>
      </c>
      <c r="URU156" s="41"/>
      <c r="URV156" s="42"/>
      <c r="USB156" s="29" t="s">
        <v>161</v>
      </c>
      <c r="USC156" s="39" t="str">
        <f t="shared" si="241"/>
        <v>₦m's</v>
      </c>
      <c r="USE156" s="43"/>
      <c r="USF156" s="43"/>
      <c r="USG156" s="43"/>
      <c r="USH156" s="44">
        <v>396.32799999999997</v>
      </c>
      <c r="USI156" s="44">
        <v>396.32799999999997</v>
      </c>
      <c r="USJ156" s="44">
        <v>396.32799999999997</v>
      </c>
      <c r="USK156" s="41"/>
      <c r="USL156" s="42"/>
      <c r="USR156" s="29" t="s">
        <v>161</v>
      </c>
      <c r="USS156" s="39" t="str">
        <f t="shared" si="241"/>
        <v>₦m's</v>
      </c>
      <c r="USU156" s="43"/>
      <c r="USV156" s="43"/>
      <c r="USW156" s="43"/>
      <c r="USX156" s="44">
        <v>396.32799999999997</v>
      </c>
      <c r="USY156" s="44">
        <v>396.32799999999997</v>
      </c>
      <c r="USZ156" s="44">
        <v>396.32799999999997</v>
      </c>
      <c r="UTA156" s="41"/>
      <c r="UTB156" s="42"/>
      <c r="UTH156" s="29" t="s">
        <v>161</v>
      </c>
      <c r="UTI156" s="39" t="str">
        <f t="shared" ref="UTI156:UVE156" si="242">currency</f>
        <v>₦m's</v>
      </c>
      <c r="UTK156" s="43"/>
      <c r="UTL156" s="43"/>
      <c r="UTM156" s="43"/>
      <c r="UTN156" s="44">
        <v>396.32799999999997</v>
      </c>
      <c r="UTO156" s="44">
        <v>396.32799999999997</v>
      </c>
      <c r="UTP156" s="44">
        <v>396.32799999999997</v>
      </c>
      <c r="UTQ156" s="41"/>
      <c r="UTR156" s="42"/>
      <c r="UTX156" s="29" t="s">
        <v>161</v>
      </c>
      <c r="UTY156" s="39" t="str">
        <f t="shared" si="242"/>
        <v>₦m's</v>
      </c>
      <c r="UUA156" s="43"/>
      <c r="UUB156" s="43"/>
      <c r="UUC156" s="43"/>
      <c r="UUD156" s="44">
        <v>396.32799999999997</v>
      </c>
      <c r="UUE156" s="44">
        <v>396.32799999999997</v>
      </c>
      <c r="UUF156" s="44">
        <v>396.32799999999997</v>
      </c>
      <c r="UUG156" s="41"/>
      <c r="UUH156" s="42"/>
      <c r="UUN156" s="29" t="s">
        <v>161</v>
      </c>
      <c r="UUO156" s="39" t="str">
        <f t="shared" si="242"/>
        <v>₦m's</v>
      </c>
      <c r="UUQ156" s="43"/>
      <c r="UUR156" s="43"/>
      <c r="UUS156" s="43"/>
      <c r="UUT156" s="44">
        <v>396.32799999999997</v>
      </c>
      <c r="UUU156" s="44">
        <v>396.32799999999997</v>
      </c>
      <c r="UUV156" s="44">
        <v>396.32799999999997</v>
      </c>
      <c r="UUW156" s="41"/>
      <c r="UUX156" s="42"/>
      <c r="UVD156" s="29" t="s">
        <v>161</v>
      </c>
      <c r="UVE156" s="39" t="str">
        <f t="shared" si="242"/>
        <v>₦m's</v>
      </c>
      <c r="UVG156" s="43"/>
      <c r="UVH156" s="43"/>
      <c r="UVI156" s="43"/>
      <c r="UVJ156" s="44">
        <v>396.32799999999997</v>
      </c>
      <c r="UVK156" s="44">
        <v>396.32799999999997</v>
      </c>
      <c r="UVL156" s="44">
        <v>396.32799999999997</v>
      </c>
      <c r="UVM156" s="41"/>
      <c r="UVN156" s="42"/>
      <c r="UVT156" s="29" t="s">
        <v>161</v>
      </c>
      <c r="UVU156" s="39" t="str">
        <f t="shared" ref="UVU156:UXQ156" si="243">currency</f>
        <v>₦m's</v>
      </c>
      <c r="UVW156" s="43"/>
      <c r="UVX156" s="43"/>
      <c r="UVY156" s="43"/>
      <c r="UVZ156" s="44">
        <v>396.32799999999997</v>
      </c>
      <c r="UWA156" s="44">
        <v>396.32799999999997</v>
      </c>
      <c r="UWB156" s="44">
        <v>396.32799999999997</v>
      </c>
      <c r="UWC156" s="41"/>
      <c r="UWD156" s="42"/>
      <c r="UWJ156" s="29" t="s">
        <v>161</v>
      </c>
      <c r="UWK156" s="39" t="str">
        <f t="shared" si="243"/>
        <v>₦m's</v>
      </c>
      <c r="UWM156" s="43"/>
      <c r="UWN156" s="43"/>
      <c r="UWO156" s="43"/>
      <c r="UWP156" s="44">
        <v>396.32799999999997</v>
      </c>
      <c r="UWQ156" s="44">
        <v>396.32799999999997</v>
      </c>
      <c r="UWR156" s="44">
        <v>396.32799999999997</v>
      </c>
      <c r="UWS156" s="41"/>
      <c r="UWT156" s="42"/>
      <c r="UWZ156" s="29" t="s">
        <v>161</v>
      </c>
      <c r="UXA156" s="39" t="str">
        <f t="shared" si="243"/>
        <v>₦m's</v>
      </c>
      <c r="UXC156" s="43"/>
      <c r="UXD156" s="43"/>
      <c r="UXE156" s="43"/>
      <c r="UXF156" s="44">
        <v>396.32799999999997</v>
      </c>
      <c r="UXG156" s="44">
        <v>396.32799999999997</v>
      </c>
      <c r="UXH156" s="44">
        <v>396.32799999999997</v>
      </c>
      <c r="UXI156" s="41"/>
      <c r="UXJ156" s="42"/>
      <c r="UXP156" s="29" t="s">
        <v>161</v>
      </c>
      <c r="UXQ156" s="39" t="str">
        <f t="shared" si="243"/>
        <v>₦m's</v>
      </c>
      <c r="UXS156" s="43"/>
      <c r="UXT156" s="43"/>
      <c r="UXU156" s="43"/>
      <c r="UXV156" s="44">
        <v>396.32799999999997</v>
      </c>
      <c r="UXW156" s="44">
        <v>396.32799999999997</v>
      </c>
      <c r="UXX156" s="44">
        <v>396.32799999999997</v>
      </c>
      <c r="UXY156" s="41"/>
      <c r="UXZ156" s="42"/>
      <c r="UYF156" s="29" t="s">
        <v>161</v>
      </c>
      <c r="UYG156" s="39" t="str">
        <f t="shared" ref="UYG156:VAC156" si="244">currency</f>
        <v>₦m's</v>
      </c>
      <c r="UYI156" s="43"/>
      <c r="UYJ156" s="43"/>
      <c r="UYK156" s="43"/>
      <c r="UYL156" s="44">
        <v>396.32799999999997</v>
      </c>
      <c r="UYM156" s="44">
        <v>396.32799999999997</v>
      </c>
      <c r="UYN156" s="44">
        <v>396.32799999999997</v>
      </c>
      <c r="UYO156" s="41"/>
      <c r="UYP156" s="42"/>
      <c r="UYV156" s="29" t="s">
        <v>161</v>
      </c>
      <c r="UYW156" s="39" t="str">
        <f t="shared" si="244"/>
        <v>₦m's</v>
      </c>
      <c r="UYY156" s="43"/>
      <c r="UYZ156" s="43"/>
      <c r="UZA156" s="43"/>
      <c r="UZB156" s="44">
        <v>396.32799999999997</v>
      </c>
      <c r="UZC156" s="44">
        <v>396.32799999999997</v>
      </c>
      <c r="UZD156" s="44">
        <v>396.32799999999997</v>
      </c>
      <c r="UZE156" s="41"/>
      <c r="UZF156" s="42"/>
      <c r="UZL156" s="29" t="s">
        <v>161</v>
      </c>
      <c r="UZM156" s="39" t="str">
        <f t="shared" si="244"/>
        <v>₦m's</v>
      </c>
      <c r="UZO156" s="43"/>
      <c r="UZP156" s="43"/>
      <c r="UZQ156" s="43"/>
      <c r="UZR156" s="44">
        <v>396.32799999999997</v>
      </c>
      <c r="UZS156" s="44">
        <v>396.32799999999997</v>
      </c>
      <c r="UZT156" s="44">
        <v>396.32799999999997</v>
      </c>
      <c r="UZU156" s="41"/>
      <c r="UZV156" s="42"/>
      <c r="VAB156" s="29" t="s">
        <v>161</v>
      </c>
      <c r="VAC156" s="39" t="str">
        <f t="shared" si="244"/>
        <v>₦m's</v>
      </c>
      <c r="VAE156" s="43"/>
      <c r="VAF156" s="43"/>
      <c r="VAG156" s="43"/>
      <c r="VAH156" s="44">
        <v>396.32799999999997</v>
      </c>
      <c r="VAI156" s="44">
        <v>396.32799999999997</v>
      </c>
      <c r="VAJ156" s="44">
        <v>396.32799999999997</v>
      </c>
      <c r="VAK156" s="41"/>
      <c r="VAL156" s="42"/>
      <c r="VAR156" s="29" t="s">
        <v>161</v>
      </c>
      <c r="VAS156" s="39" t="str">
        <f t="shared" ref="VAS156:VCO156" si="245">currency</f>
        <v>₦m's</v>
      </c>
      <c r="VAU156" s="43"/>
      <c r="VAV156" s="43"/>
      <c r="VAW156" s="43"/>
      <c r="VAX156" s="44">
        <v>396.32799999999997</v>
      </c>
      <c r="VAY156" s="44">
        <v>396.32799999999997</v>
      </c>
      <c r="VAZ156" s="44">
        <v>396.32799999999997</v>
      </c>
      <c r="VBA156" s="41"/>
      <c r="VBB156" s="42"/>
      <c r="VBH156" s="29" t="s">
        <v>161</v>
      </c>
      <c r="VBI156" s="39" t="str">
        <f t="shared" si="245"/>
        <v>₦m's</v>
      </c>
      <c r="VBK156" s="43"/>
      <c r="VBL156" s="43"/>
      <c r="VBM156" s="43"/>
      <c r="VBN156" s="44">
        <v>396.32799999999997</v>
      </c>
      <c r="VBO156" s="44">
        <v>396.32799999999997</v>
      </c>
      <c r="VBP156" s="44">
        <v>396.32799999999997</v>
      </c>
      <c r="VBQ156" s="41"/>
      <c r="VBR156" s="42"/>
      <c r="VBX156" s="29" t="s">
        <v>161</v>
      </c>
      <c r="VBY156" s="39" t="str">
        <f t="shared" si="245"/>
        <v>₦m's</v>
      </c>
      <c r="VCA156" s="43"/>
      <c r="VCB156" s="43"/>
      <c r="VCC156" s="43"/>
      <c r="VCD156" s="44">
        <v>396.32799999999997</v>
      </c>
      <c r="VCE156" s="44">
        <v>396.32799999999997</v>
      </c>
      <c r="VCF156" s="44">
        <v>396.32799999999997</v>
      </c>
      <c r="VCG156" s="41"/>
      <c r="VCH156" s="42"/>
      <c r="VCN156" s="29" t="s">
        <v>161</v>
      </c>
      <c r="VCO156" s="39" t="str">
        <f t="shared" si="245"/>
        <v>₦m's</v>
      </c>
      <c r="VCQ156" s="43"/>
      <c r="VCR156" s="43"/>
      <c r="VCS156" s="43"/>
      <c r="VCT156" s="44">
        <v>396.32799999999997</v>
      </c>
      <c r="VCU156" s="44">
        <v>396.32799999999997</v>
      </c>
      <c r="VCV156" s="44">
        <v>396.32799999999997</v>
      </c>
      <c r="VCW156" s="41"/>
      <c r="VCX156" s="42"/>
      <c r="VDD156" s="29" t="s">
        <v>161</v>
      </c>
      <c r="VDE156" s="39" t="str">
        <f t="shared" ref="VDE156:VFA156" si="246">currency</f>
        <v>₦m's</v>
      </c>
      <c r="VDG156" s="43"/>
      <c r="VDH156" s="43"/>
      <c r="VDI156" s="43"/>
      <c r="VDJ156" s="44">
        <v>396.32799999999997</v>
      </c>
      <c r="VDK156" s="44">
        <v>396.32799999999997</v>
      </c>
      <c r="VDL156" s="44">
        <v>396.32799999999997</v>
      </c>
      <c r="VDM156" s="41"/>
      <c r="VDN156" s="42"/>
      <c r="VDT156" s="29" t="s">
        <v>161</v>
      </c>
      <c r="VDU156" s="39" t="str">
        <f t="shared" si="246"/>
        <v>₦m's</v>
      </c>
      <c r="VDW156" s="43"/>
      <c r="VDX156" s="43"/>
      <c r="VDY156" s="43"/>
      <c r="VDZ156" s="44">
        <v>396.32799999999997</v>
      </c>
      <c r="VEA156" s="44">
        <v>396.32799999999997</v>
      </c>
      <c r="VEB156" s="44">
        <v>396.32799999999997</v>
      </c>
      <c r="VEC156" s="41"/>
      <c r="VED156" s="42"/>
      <c r="VEJ156" s="29" t="s">
        <v>161</v>
      </c>
      <c r="VEK156" s="39" t="str">
        <f t="shared" si="246"/>
        <v>₦m's</v>
      </c>
      <c r="VEM156" s="43"/>
      <c r="VEN156" s="43"/>
      <c r="VEO156" s="43"/>
      <c r="VEP156" s="44">
        <v>396.32799999999997</v>
      </c>
      <c r="VEQ156" s="44">
        <v>396.32799999999997</v>
      </c>
      <c r="VER156" s="44">
        <v>396.32799999999997</v>
      </c>
      <c r="VES156" s="41"/>
      <c r="VET156" s="42"/>
      <c r="VEZ156" s="29" t="s">
        <v>161</v>
      </c>
      <c r="VFA156" s="39" t="str">
        <f t="shared" si="246"/>
        <v>₦m's</v>
      </c>
      <c r="VFC156" s="43"/>
      <c r="VFD156" s="43"/>
      <c r="VFE156" s="43"/>
      <c r="VFF156" s="44">
        <v>396.32799999999997</v>
      </c>
      <c r="VFG156" s="44">
        <v>396.32799999999997</v>
      </c>
      <c r="VFH156" s="44">
        <v>396.32799999999997</v>
      </c>
      <c r="VFI156" s="41"/>
      <c r="VFJ156" s="42"/>
      <c r="VFP156" s="29" t="s">
        <v>161</v>
      </c>
      <c r="VFQ156" s="39" t="str">
        <f t="shared" ref="VFQ156:VHM156" si="247">currency</f>
        <v>₦m's</v>
      </c>
      <c r="VFS156" s="43"/>
      <c r="VFT156" s="43"/>
      <c r="VFU156" s="43"/>
      <c r="VFV156" s="44">
        <v>396.32799999999997</v>
      </c>
      <c r="VFW156" s="44">
        <v>396.32799999999997</v>
      </c>
      <c r="VFX156" s="44">
        <v>396.32799999999997</v>
      </c>
      <c r="VFY156" s="41"/>
      <c r="VFZ156" s="42"/>
      <c r="VGF156" s="29" t="s">
        <v>161</v>
      </c>
      <c r="VGG156" s="39" t="str">
        <f t="shared" si="247"/>
        <v>₦m's</v>
      </c>
      <c r="VGI156" s="43"/>
      <c r="VGJ156" s="43"/>
      <c r="VGK156" s="43"/>
      <c r="VGL156" s="44">
        <v>396.32799999999997</v>
      </c>
      <c r="VGM156" s="44">
        <v>396.32799999999997</v>
      </c>
      <c r="VGN156" s="44">
        <v>396.32799999999997</v>
      </c>
      <c r="VGO156" s="41"/>
      <c r="VGP156" s="42"/>
      <c r="VGV156" s="29" t="s">
        <v>161</v>
      </c>
      <c r="VGW156" s="39" t="str">
        <f t="shared" si="247"/>
        <v>₦m's</v>
      </c>
      <c r="VGY156" s="43"/>
      <c r="VGZ156" s="43"/>
      <c r="VHA156" s="43"/>
      <c r="VHB156" s="44">
        <v>396.32799999999997</v>
      </c>
      <c r="VHC156" s="44">
        <v>396.32799999999997</v>
      </c>
      <c r="VHD156" s="44">
        <v>396.32799999999997</v>
      </c>
      <c r="VHE156" s="41"/>
      <c r="VHF156" s="42"/>
      <c r="VHL156" s="29" t="s">
        <v>161</v>
      </c>
      <c r="VHM156" s="39" t="str">
        <f t="shared" si="247"/>
        <v>₦m's</v>
      </c>
      <c r="VHO156" s="43"/>
      <c r="VHP156" s="43"/>
      <c r="VHQ156" s="43"/>
      <c r="VHR156" s="44">
        <v>396.32799999999997</v>
      </c>
      <c r="VHS156" s="44">
        <v>396.32799999999997</v>
      </c>
      <c r="VHT156" s="44">
        <v>396.32799999999997</v>
      </c>
      <c r="VHU156" s="41"/>
      <c r="VHV156" s="42"/>
      <c r="VIB156" s="29" t="s">
        <v>161</v>
      </c>
      <c r="VIC156" s="39" t="str">
        <f t="shared" ref="VIC156:VJY156" si="248">currency</f>
        <v>₦m's</v>
      </c>
      <c r="VIE156" s="43"/>
      <c r="VIF156" s="43"/>
      <c r="VIG156" s="43"/>
      <c r="VIH156" s="44">
        <v>396.32799999999997</v>
      </c>
      <c r="VII156" s="44">
        <v>396.32799999999997</v>
      </c>
      <c r="VIJ156" s="44">
        <v>396.32799999999997</v>
      </c>
      <c r="VIK156" s="41"/>
      <c r="VIL156" s="42"/>
      <c r="VIR156" s="29" t="s">
        <v>161</v>
      </c>
      <c r="VIS156" s="39" t="str">
        <f t="shared" si="248"/>
        <v>₦m's</v>
      </c>
      <c r="VIU156" s="43"/>
      <c r="VIV156" s="43"/>
      <c r="VIW156" s="43"/>
      <c r="VIX156" s="44">
        <v>396.32799999999997</v>
      </c>
      <c r="VIY156" s="44">
        <v>396.32799999999997</v>
      </c>
      <c r="VIZ156" s="44">
        <v>396.32799999999997</v>
      </c>
      <c r="VJA156" s="41"/>
      <c r="VJB156" s="42"/>
      <c r="VJH156" s="29" t="s">
        <v>161</v>
      </c>
      <c r="VJI156" s="39" t="str">
        <f t="shared" si="248"/>
        <v>₦m's</v>
      </c>
      <c r="VJK156" s="43"/>
      <c r="VJL156" s="43"/>
      <c r="VJM156" s="43"/>
      <c r="VJN156" s="44">
        <v>396.32799999999997</v>
      </c>
      <c r="VJO156" s="44">
        <v>396.32799999999997</v>
      </c>
      <c r="VJP156" s="44">
        <v>396.32799999999997</v>
      </c>
      <c r="VJQ156" s="41"/>
      <c r="VJR156" s="42"/>
      <c r="VJX156" s="29" t="s">
        <v>161</v>
      </c>
      <c r="VJY156" s="39" t="str">
        <f t="shared" si="248"/>
        <v>₦m's</v>
      </c>
      <c r="VKA156" s="43"/>
      <c r="VKB156" s="43"/>
      <c r="VKC156" s="43"/>
      <c r="VKD156" s="44">
        <v>396.32799999999997</v>
      </c>
      <c r="VKE156" s="44">
        <v>396.32799999999997</v>
      </c>
      <c r="VKF156" s="44">
        <v>396.32799999999997</v>
      </c>
      <c r="VKG156" s="41"/>
      <c r="VKH156" s="42"/>
      <c r="VKN156" s="29" t="s">
        <v>161</v>
      </c>
      <c r="VKO156" s="39" t="str">
        <f t="shared" ref="VKO156:VMK156" si="249">currency</f>
        <v>₦m's</v>
      </c>
      <c r="VKQ156" s="43"/>
      <c r="VKR156" s="43"/>
      <c r="VKS156" s="43"/>
      <c r="VKT156" s="44">
        <v>396.32799999999997</v>
      </c>
      <c r="VKU156" s="44">
        <v>396.32799999999997</v>
      </c>
      <c r="VKV156" s="44">
        <v>396.32799999999997</v>
      </c>
      <c r="VKW156" s="41"/>
      <c r="VKX156" s="42"/>
      <c r="VLD156" s="29" t="s">
        <v>161</v>
      </c>
      <c r="VLE156" s="39" t="str">
        <f t="shared" si="249"/>
        <v>₦m's</v>
      </c>
      <c r="VLG156" s="43"/>
      <c r="VLH156" s="43"/>
      <c r="VLI156" s="43"/>
      <c r="VLJ156" s="44">
        <v>396.32799999999997</v>
      </c>
      <c r="VLK156" s="44">
        <v>396.32799999999997</v>
      </c>
      <c r="VLL156" s="44">
        <v>396.32799999999997</v>
      </c>
      <c r="VLM156" s="41"/>
      <c r="VLN156" s="42"/>
      <c r="VLT156" s="29" t="s">
        <v>161</v>
      </c>
      <c r="VLU156" s="39" t="str">
        <f t="shared" si="249"/>
        <v>₦m's</v>
      </c>
      <c r="VLW156" s="43"/>
      <c r="VLX156" s="43"/>
      <c r="VLY156" s="43"/>
      <c r="VLZ156" s="44">
        <v>396.32799999999997</v>
      </c>
      <c r="VMA156" s="44">
        <v>396.32799999999997</v>
      </c>
      <c r="VMB156" s="44">
        <v>396.32799999999997</v>
      </c>
      <c r="VMC156" s="41"/>
      <c r="VMD156" s="42"/>
      <c r="VMJ156" s="29" t="s">
        <v>161</v>
      </c>
      <c r="VMK156" s="39" t="str">
        <f t="shared" si="249"/>
        <v>₦m's</v>
      </c>
      <c r="VMM156" s="43"/>
      <c r="VMN156" s="43"/>
      <c r="VMO156" s="43"/>
      <c r="VMP156" s="44">
        <v>396.32799999999997</v>
      </c>
      <c r="VMQ156" s="44">
        <v>396.32799999999997</v>
      </c>
      <c r="VMR156" s="44">
        <v>396.32799999999997</v>
      </c>
      <c r="VMS156" s="41"/>
      <c r="VMT156" s="42"/>
      <c r="VMZ156" s="29" t="s">
        <v>161</v>
      </c>
      <c r="VNA156" s="39" t="str">
        <f t="shared" ref="VNA156:VOW156" si="250">currency</f>
        <v>₦m's</v>
      </c>
      <c r="VNC156" s="43"/>
      <c r="VND156" s="43"/>
      <c r="VNE156" s="43"/>
      <c r="VNF156" s="44">
        <v>396.32799999999997</v>
      </c>
      <c r="VNG156" s="44">
        <v>396.32799999999997</v>
      </c>
      <c r="VNH156" s="44">
        <v>396.32799999999997</v>
      </c>
      <c r="VNI156" s="41"/>
      <c r="VNJ156" s="42"/>
      <c r="VNP156" s="29" t="s">
        <v>161</v>
      </c>
      <c r="VNQ156" s="39" t="str">
        <f t="shared" si="250"/>
        <v>₦m's</v>
      </c>
      <c r="VNS156" s="43"/>
      <c r="VNT156" s="43"/>
      <c r="VNU156" s="43"/>
      <c r="VNV156" s="44">
        <v>396.32799999999997</v>
      </c>
      <c r="VNW156" s="44">
        <v>396.32799999999997</v>
      </c>
      <c r="VNX156" s="44">
        <v>396.32799999999997</v>
      </c>
      <c r="VNY156" s="41"/>
      <c r="VNZ156" s="42"/>
      <c r="VOF156" s="29" t="s">
        <v>161</v>
      </c>
      <c r="VOG156" s="39" t="str">
        <f t="shared" si="250"/>
        <v>₦m's</v>
      </c>
      <c r="VOI156" s="43"/>
      <c r="VOJ156" s="43"/>
      <c r="VOK156" s="43"/>
      <c r="VOL156" s="44">
        <v>396.32799999999997</v>
      </c>
      <c r="VOM156" s="44">
        <v>396.32799999999997</v>
      </c>
      <c r="VON156" s="44">
        <v>396.32799999999997</v>
      </c>
      <c r="VOO156" s="41"/>
      <c r="VOP156" s="42"/>
      <c r="VOV156" s="29" t="s">
        <v>161</v>
      </c>
      <c r="VOW156" s="39" t="str">
        <f t="shared" si="250"/>
        <v>₦m's</v>
      </c>
      <c r="VOY156" s="43"/>
      <c r="VOZ156" s="43"/>
      <c r="VPA156" s="43"/>
      <c r="VPB156" s="44">
        <v>396.32799999999997</v>
      </c>
      <c r="VPC156" s="44">
        <v>396.32799999999997</v>
      </c>
      <c r="VPD156" s="44">
        <v>396.32799999999997</v>
      </c>
      <c r="VPE156" s="41"/>
      <c r="VPF156" s="42"/>
      <c r="VPL156" s="29" t="s">
        <v>161</v>
      </c>
      <c r="VPM156" s="39" t="str">
        <f t="shared" ref="VPM156:VRI156" si="251">currency</f>
        <v>₦m's</v>
      </c>
      <c r="VPO156" s="43"/>
      <c r="VPP156" s="43"/>
      <c r="VPQ156" s="43"/>
      <c r="VPR156" s="44">
        <v>396.32799999999997</v>
      </c>
      <c r="VPS156" s="44">
        <v>396.32799999999997</v>
      </c>
      <c r="VPT156" s="44">
        <v>396.32799999999997</v>
      </c>
      <c r="VPU156" s="41"/>
      <c r="VPV156" s="42"/>
      <c r="VQB156" s="29" t="s">
        <v>161</v>
      </c>
      <c r="VQC156" s="39" t="str">
        <f t="shared" si="251"/>
        <v>₦m's</v>
      </c>
      <c r="VQE156" s="43"/>
      <c r="VQF156" s="43"/>
      <c r="VQG156" s="43"/>
      <c r="VQH156" s="44">
        <v>396.32799999999997</v>
      </c>
      <c r="VQI156" s="44">
        <v>396.32799999999997</v>
      </c>
      <c r="VQJ156" s="44">
        <v>396.32799999999997</v>
      </c>
      <c r="VQK156" s="41"/>
      <c r="VQL156" s="42"/>
      <c r="VQR156" s="29" t="s">
        <v>161</v>
      </c>
      <c r="VQS156" s="39" t="str">
        <f t="shared" si="251"/>
        <v>₦m's</v>
      </c>
      <c r="VQU156" s="43"/>
      <c r="VQV156" s="43"/>
      <c r="VQW156" s="43"/>
      <c r="VQX156" s="44">
        <v>396.32799999999997</v>
      </c>
      <c r="VQY156" s="44">
        <v>396.32799999999997</v>
      </c>
      <c r="VQZ156" s="44">
        <v>396.32799999999997</v>
      </c>
      <c r="VRA156" s="41"/>
      <c r="VRB156" s="42"/>
      <c r="VRH156" s="29" t="s">
        <v>161</v>
      </c>
      <c r="VRI156" s="39" t="str">
        <f t="shared" si="251"/>
        <v>₦m's</v>
      </c>
      <c r="VRK156" s="43"/>
      <c r="VRL156" s="43"/>
      <c r="VRM156" s="43"/>
      <c r="VRN156" s="44">
        <v>396.32799999999997</v>
      </c>
      <c r="VRO156" s="44">
        <v>396.32799999999997</v>
      </c>
      <c r="VRP156" s="44">
        <v>396.32799999999997</v>
      </c>
      <c r="VRQ156" s="41"/>
      <c r="VRR156" s="42"/>
      <c r="VRX156" s="29" t="s">
        <v>161</v>
      </c>
      <c r="VRY156" s="39" t="str">
        <f t="shared" ref="VRY156:VTU156" si="252">currency</f>
        <v>₦m's</v>
      </c>
      <c r="VSA156" s="43"/>
      <c r="VSB156" s="43"/>
      <c r="VSC156" s="43"/>
      <c r="VSD156" s="44">
        <v>396.32799999999997</v>
      </c>
      <c r="VSE156" s="44">
        <v>396.32799999999997</v>
      </c>
      <c r="VSF156" s="44">
        <v>396.32799999999997</v>
      </c>
      <c r="VSG156" s="41"/>
      <c r="VSH156" s="42"/>
      <c r="VSN156" s="29" t="s">
        <v>161</v>
      </c>
      <c r="VSO156" s="39" t="str">
        <f t="shared" si="252"/>
        <v>₦m's</v>
      </c>
      <c r="VSQ156" s="43"/>
      <c r="VSR156" s="43"/>
      <c r="VSS156" s="43"/>
      <c r="VST156" s="44">
        <v>396.32799999999997</v>
      </c>
      <c r="VSU156" s="44">
        <v>396.32799999999997</v>
      </c>
      <c r="VSV156" s="44">
        <v>396.32799999999997</v>
      </c>
      <c r="VSW156" s="41"/>
      <c r="VSX156" s="42"/>
      <c r="VTD156" s="29" t="s">
        <v>161</v>
      </c>
      <c r="VTE156" s="39" t="str">
        <f t="shared" si="252"/>
        <v>₦m's</v>
      </c>
      <c r="VTG156" s="43"/>
      <c r="VTH156" s="43"/>
      <c r="VTI156" s="43"/>
      <c r="VTJ156" s="44">
        <v>396.32799999999997</v>
      </c>
      <c r="VTK156" s="44">
        <v>396.32799999999997</v>
      </c>
      <c r="VTL156" s="44">
        <v>396.32799999999997</v>
      </c>
      <c r="VTM156" s="41"/>
      <c r="VTN156" s="42"/>
      <c r="VTT156" s="29" t="s">
        <v>161</v>
      </c>
      <c r="VTU156" s="39" t="str">
        <f t="shared" si="252"/>
        <v>₦m's</v>
      </c>
      <c r="VTW156" s="43"/>
      <c r="VTX156" s="43"/>
      <c r="VTY156" s="43"/>
      <c r="VTZ156" s="44">
        <v>396.32799999999997</v>
      </c>
      <c r="VUA156" s="44">
        <v>396.32799999999997</v>
      </c>
      <c r="VUB156" s="44">
        <v>396.32799999999997</v>
      </c>
      <c r="VUC156" s="41"/>
      <c r="VUD156" s="42"/>
      <c r="VUJ156" s="29" t="s">
        <v>161</v>
      </c>
      <c r="VUK156" s="39" t="str">
        <f t="shared" ref="VUK156:VWG156" si="253">currency</f>
        <v>₦m's</v>
      </c>
      <c r="VUM156" s="43"/>
      <c r="VUN156" s="43"/>
      <c r="VUO156" s="43"/>
      <c r="VUP156" s="44">
        <v>396.32799999999997</v>
      </c>
      <c r="VUQ156" s="44">
        <v>396.32799999999997</v>
      </c>
      <c r="VUR156" s="44">
        <v>396.32799999999997</v>
      </c>
      <c r="VUS156" s="41"/>
      <c r="VUT156" s="42"/>
      <c r="VUZ156" s="29" t="s">
        <v>161</v>
      </c>
      <c r="VVA156" s="39" t="str">
        <f t="shared" si="253"/>
        <v>₦m's</v>
      </c>
      <c r="VVC156" s="43"/>
      <c r="VVD156" s="43"/>
      <c r="VVE156" s="43"/>
      <c r="VVF156" s="44">
        <v>396.32799999999997</v>
      </c>
      <c r="VVG156" s="44">
        <v>396.32799999999997</v>
      </c>
      <c r="VVH156" s="44">
        <v>396.32799999999997</v>
      </c>
      <c r="VVI156" s="41"/>
      <c r="VVJ156" s="42"/>
      <c r="VVP156" s="29" t="s">
        <v>161</v>
      </c>
      <c r="VVQ156" s="39" t="str">
        <f t="shared" si="253"/>
        <v>₦m's</v>
      </c>
      <c r="VVS156" s="43"/>
      <c r="VVT156" s="43"/>
      <c r="VVU156" s="43"/>
      <c r="VVV156" s="44">
        <v>396.32799999999997</v>
      </c>
      <c r="VVW156" s="44">
        <v>396.32799999999997</v>
      </c>
      <c r="VVX156" s="44">
        <v>396.32799999999997</v>
      </c>
      <c r="VVY156" s="41"/>
      <c r="VVZ156" s="42"/>
      <c r="VWF156" s="29" t="s">
        <v>161</v>
      </c>
      <c r="VWG156" s="39" t="str">
        <f t="shared" si="253"/>
        <v>₦m's</v>
      </c>
      <c r="VWI156" s="43"/>
      <c r="VWJ156" s="43"/>
      <c r="VWK156" s="43"/>
      <c r="VWL156" s="44">
        <v>396.32799999999997</v>
      </c>
      <c r="VWM156" s="44">
        <v>396.32799999999997</v>
      </c>
      <c r="VWN156" s="44">
        <v>396.32799999999997</v>
      </c>
      <c r="VWO156" s="41"/>
      <c r="VWP156" s="42"/>
      <c r="VWV156" s="29" t="s">
        <v>161</v>
      </c>
      <c r="VWW156" s="39" t="str">
        <f t="shared" ref="VWW156:VYS156" si="254">currency</f>
        <v>₦m's</v>
      </c>
      <c r="VWY156" s="43"/>
      <c r="VWZ156" s="43"/>
      <c r="VXA156" s="43"/>
      <c r="VXB156" s="44">
        <v>396.32799999999997</v>
      </c>
      <c r="VXC156" s="44">
        <v>396.32799999999997</v>
      </c>
      <c r="VXD156" s="44">
        <v>396.32799999999997</v>
      </c>
      <c r="VXE156" s="41"/>
      <c r="VXF156" s="42"/>
      <c r="VXL156" s="29" t="s">
        <v>161</v>
      </c>
      <c r="VXM156" s="39" t="str">
        <f t="shared" si="254"/>
        <v>₦m's</v>
      </c>
      <c r="VXO156" s="43"/>
      <c r="VXP156" s="43"/>
      <c r="VXQ156" s="43"/>
      <c r="VXR156" s="44">
        <v>396.32799999999997</v>
      </c>
      <c r="VXS156" s="44">
        <v>396.32799999999997</v>
      </c>
      <c r="VXT156" s="44">
        <v>396.32799999999997</v>
      </c>
      <c r="VXU156" s="41"/>
      <c r="VXV156" s="42"/>
      <c r="VYB156" s="29" t="s">
        <v>161</v>
      </c>
      <c r="VYC156" s="39" t="str">
        <f t="shared" si="254"/>
        <v>₦m's</v>
      </c>
      <c r="VYE156" s="43"/>
      <c r="VYF156" s="43"/>
      <c r="VYG156" s="43"/>
      <c r="VYH156" s="44">
        <v>396.32799999999997</v>
      </c>
      <c r="VYI156" s="44">
        <v>396.32799999999997</v>
      </c>
      <c r="VYJ156" s="44">
        <v>396.32799999999997</v>
      </c>
      <c r="VYK156" s="41"/>
      <c r="VYL156" s="42"/>
      <c r="VYR156" s="29" t="s">
        <v>161</v>
      </c>
      <c r="VYS156" s="39" t="str">
        <f t="shared" si="254"/>
        <v>₦m's</v>
      </c>
      <c r="VYU156" s="43"/>
      <c r="VYV156" s="43"/>
      <c r="VYW156" s="43"/>
      <c r="VYX156" s="44">
        <v>396.32799999999997</v>
      </c>
      <c r="VYY156" s="44">
        <v>396.32799999999997</v>
      </c>
      <c r="VYZ156" s="44">
        <v>396.32799999999997</v>
      </c>
      <c r="VZA156" s="41"/>
      <c r="VZB156" s="42"/>
      <c r="VZH156" s="29" t="s">
        <v>161</v>
      </c>
      <c r="VZI156" s="39" t="str">
        <f t="shared" ref="VZI156:WBE156" si="255">currency</f>
        <v>₦m's</v>
      </c>
      <c r="VZK156" s="43"/>
      <c r="VZL156" s="43"/>
      <c r="VZM156" s="43"/>
      <c r="VZN156" s="44">
        <v>396.32799999999997</v>
      </c>
      <c r="VZO156" s="44">
        <v>396.32799999999997</v>
      </c>
      <c r="VZP156" s="44">
        <v>396.32799999999997</v>
      </c>
      <c r="VZQ156" s="41"/>
      <c r="VZR156" s="42"/>
      <c r="VZX156" s="29" t="s">
        <v>161</v>
      </c>
      <c r="VZY156" s="39" t="str">
        <f t="shared" si="255"/>
        <v>₦m's</v>
      </c>
      <c r="WAA156" s="43"/>
      <c r="WAB156" s="43"/>
      <c r="WAC156" s="43"/>
      <c r="WAD156" s="44">
        <v>396.32799999999997</v>
      </c>
      <c r="WAE156" s="44">
        <v>396.32799999999997</v>
      </c>
      <c r="WAF156" s="44">
        <v>396.32799999999997</v>
      </c>
      <c r="WAG156" s="41"/>
      <c r="WAH156" s="42"/>
      <c r="WAN156" s="29" t="s">
        <v>161</v>
      </c>
      <c r="WAO156" s="39" t="str">
        <f t="shared" si="255"/>
        <v>₦m's</v>
      </c>
      <c r="WAQ156" s="43"/>
      <c r="WAR156" s="43"/>
      <c r="WAS156" s="43"/>
      <c r="WAT156" s="44">
        <v>396.32799999999997</v>
      </c>
      <c r="WAU156" s="44">
        <v>396.32799999999997</v>
      </c>
      <c r="WAV156" s="44">
        <v>396.32799999999997</v>
      </c>
      <c r="WAW156" s="41"/>
      <c r="WAX156" s="42"/>
      <c r="WBD156" s="29" t="s">
        <v>161</v>
      </c>
      <c r="WBE156" s="39" t="str">
        <f t="shared" si="255"/>
        <v>₦m's</v>
      </c>
      <c r="WBG156" s="43"/>
      <c r="WBH156" s="43"/>
      <c r="WBI156" s="43"/>
      <c r="WBJ156" s="44">
        <v>396.32799999999997</v>
      </c>
      <c r="WBK156" s="44">
        <v>396.32799999999997</v>
      </c>
      <c r="WBL156" s="44">
        <v>396.32799999999997</v>
      </c>
      <c r="WBM156" s="41"/>
      <c r="WBN156" s="42"/>
      <c r="WBT156" s="29" t="s">
        <v>161</v>
      </c>
      <c r="WBU156" s="39" t="str">
        <f t="shared" ref="WBU156:WDQ156" si="256">currency</f>
        <v>₦m's</v>
      </c>
      <c r="WBW156" s="43"/>
      <c r="WBX156" s="43"/>
      <c r="WBY156" s="43"/>
      <c r="WBZ156" s="44">
        <v>396.32799999999997</v>
      </c>
      <c r="WCA156" s="44">
        <v>396.32799999999997</v>
      </c>
      <c r="WCB156" s="44">
        <v>396.32799999999997</v>
      </c>
      <c r="WCC156" s="41"/>
      <c r="WCD156" s="42"/>
      <c r="WCJ156" s="29" t="s">
        <v>161</v>
      </c>
      <c r="WCK156" s="39" t="str">
        <f t="shared" si="256"/>
        <v>₦m's</v>
      </c>
      <c r="WCM156" s="43"/>
      <c r="WCN156" s="43"/>
      <c r="WCO156" s="43"/>
      <c r="WCP156" s="44">
        <v>396.32799999999997</v>
      </c>
      <c r="WCQ156" s="44">
        <v>396.32799999999997</v>
      </c>
      <c r="WCR156" s="44">
        <v>396.32799999999997</v>
      </c>
      <c r="WCS156" s="41"/>
      <c r="WCT156" s="42"/>
      <c r="WCZ156" s="29" t="s">
        <v>161</v>
      </c>
      <c r="WDA156" s="39" t="str">
        <f t="shared" si="256"/>
        <v>₦m's</v>
      </c>
      <c r="WDC156" s="43"/>
      <c r="WDD156" s="43"/>
      <c r="WDE156" s="43"/>
      <c r="WDF156" s="44">
        <v>396.32799999999997</v>
      </c>
      <c r="WDG156" s="44">
        <v>396.32799999999997</v>
      </c>
      <c r="WDH156" s="44">
        <v>396.32799999999997</v>
      </c>
      <c r="WDI156" s="41"/>
      <c r="WDJ156" s="42"/>
      <c r="WDP156" s="29" t="s">
        <v>161</v>
      </c>
      <c r="WDQ156" s="39" t="str">
        <f t="shared" si="256"/>
        <v>₦m's</v>
      </c>
      <c r="WDS156" s="43"/>
      <c r="WDT156" s="43"/>
      <c r="WDU156" s="43"/>
      <c r="WDV156" s="44">
        <v>396.32799999999997</v>
      </c>
      <c r="WDW156" s="44">
        <v>396.32799999999997</v>
      </c>
      <c r="WDX156" s="44">
        <v>396.32799999999997</v>
      </c>
      <c r="WDY156" s="41"/>
      <c r="WDZ156" s="42"/>
      <c r="WEF156" s="29" t="s">
        <v>161</v>
      </c>
      <c r="WEG156" s="39" t="str">
        <f t="shared" ref="WEG156:WGC156" si="257">currency</f>
        <v>₦m's</v>
      </c>
      <c r="WEI156" s="43"/>
      <c r="WEJ156" s="43"/>
      <c r="WEK156" s="43"/>
      <c r="WEL156" s="44">
        <v>396.32799999999997</v>
      </c>
      <c r="WEM156" s="44">
        <v>396.32799999999997</v>
      </c>
      <c r="WEN156" s="44">
        <v>396.32799999999997</v>
      </c>
      <c r="WEO156" s="41"/>
      <c r="WEP156" s="42"/>
      <c r="WEV156" s="29" t="s">
        <v>161</v>
      </c>
      <c r="WEW156" s="39" t="str">
        <f t="shared" si="257"/>
        <v>₦m's</v>
      </c>
      <c r="WEY156" s="43"/>
      <c r="WEZ156" s="43"/>
      <c r="WFA156" s="43"/>
      <c r="WFB156" s="44">
        <v>396.32799999999997</v>
      </c>
      <c r="WFC156" s="44">
        <v>396.32799999999997</v>
      </c>
      <c r="WFD156" s="44">
        <v>396.32799999999997</v>
      </c>
      <c r="WFE156" s="41"/>
      <c r="WFF156" s="42"/>
      <c r="WFL156" s="29" t="s">
        <v>161</v>
      </c>
      <c r="WFM156" s="39" t="str">
        <f t="shared" si="257"/>
        <v>₦m's</v>
      </c>
      <c r="WFO156" s="43"/>
      <c r="WFP156" s="43"/>
      <c r="WFQ156" s="43"/>
      <c r="WFR156" s="44">
        <v>396.32799999999997</v>
      </c>
      <c r="WFS156" s="44">
        <v>396.32799999999997</v>
      </c>
      <c r="WFT156" s="44">
        <v>396.32799999999997</v>
      </c>
      <c r="WFU156" s="41"/>
      <c r="WFV156" s="42"/>
      <c r="WGB156" s="29" t="s">
        <v>161</v>
      </c>
      <c r="WGC156" s="39" t="str">
        <f t="shared" si="257"/>
        <v>₦m's</v>
      </c>
      <c r="WGE156" s="43"/>
      <c r="WGF156" s="43"/>
      <c r="WGG156" s="43"/>
      <c r="WGH156" s="44">
        <v>396.32799999999997</v>
      </c>
      <c r="WGI156" s="44">
        <v>396.32799999999997</v>
      </c>
      <c r="WGJ156" s="44">
        <v>396.32799999999997</v>
      </c>
      <c r="WGK156" s="41"/>
      <c r="WGL156" s="42"/>
      <c r="WGR156" s="29" t="s">
        <v>161</v>
      </c>
      <c r="WGS156" s="39" t="str">
        <f t="shared" ref="WGS156:WIO156" si="258">currency</f>
        <v>₦m's</v>
      </c>
      <c r="WGU156" s="43"/>
      <c r="WGV156" s="43"/>
      <c r="WGW156" s="43"/>
      <c r="WGX156" s="44">
        <v>396.32799999999997</v>
      </c>
      <c r="WGY156" s="44">
        <v>396.32799999999997</v>
      </c>
      <c r="WGZ156" s="44">
        <v>396.32799999999997</v>
      </c>
      <c r="WHA156" s="41"/>
      <c r="WHB156" s="42"/>
      <c r="WHH156" s="29" t="s">
        <v>161</v>
      </c>
      <c r="WHI156" s="39" t="str">
        <f t="shared" si="258"/>
        <v>₦m's</v>
      </c>
      <c r="WHK156" s="43"/>
      <c r="WHL156" s="43"/>
      <c r="WHM156" s="43"/>
      <c r="WHN156" s="44">
        <v>396.32799999999997</v>
      </c>
      <c r="WHO156" s="44">
        <v>396.32799999999997</v>
      </c>
      <c r="WHP156" s="44">
        <v>396.32799999999997</v>
      </c>
      <c r="WHQ156" s="41"/>
      <c r="WHR156" s="42"/>
      <c r="WHX156" s="29" t="s">
        <v>161</v>
      </c>
      <c r="WHY156" s="39" t="str">
        <f t="shared" si="258"/>
        <v>₦m's</v>
      </c>
      <c r="WIA156" s="43"/>
      <c r="WIB156" s="43"/>
      <c r="WIC156" s="43"/>
      <c r="WID156" s="44">
        <v>396.32799999999997</v>
      </c>
      <c r="WIE156" s="44">
        <v>396.32799999999997</v>
      </c>
      <c r="WIF156" s="44">
        <v>396.32799999999997</v>
      </c>
      <c r="WIG156" s="41"/>
      <c r="WIH156" s="42"/>
      <c r="WIN156" s="29" t="s">
        <v>161</v>
      </c>
      <c r="WIO156" s="39" t="str">
        <f t="shared" si="258"/>
        <v>₦m's</v>
      </c>
      <c r="WIQ156" s="43"/>
      <c r="WIR156" s="43"/>
      <c r="WIS156" s="43"/>
      <c r="WIT156" s="44">
        <v>396.32799999999997</v>
      </c>
      <c r="WIU156" s="44">
        <v>396.32799999999997</v>
      </c>
      <c r="WIV156" s="44">
        <v>396.32799999999997</v>
      </c>
      <c r="WIW156" s="41"/>
      <c r="WIX156" s="42"/>
      <c r="WJD156" s="29" t="s">
        <v>161</v>
      </c>
      <c r="WJE156" s="39" t="str">
        <f t="shared" ref="WJE156:WLA156" si="259">currency</f>
        <v>₦m's</v>
      </c>
      <c r="WJG156" s="43"/>
      <c r="WJH156" s="43"/>
      <c r="WJI156" s="43"/>
      <c r="WJJ156" s="44">
        <v>396.32799999999997</v>
      </c>
      <c r="WJK156" s="44">
        <v>396.32799999999997</v>
      </c>
      <c r="WJL156" s="44">
        <v>396.32799999999997</v>
      </c>
      <c r="WJM156" s="41"/>
      <c r="WJN156" s="42"/>
      <c r="WJT156" s="29" t="s">
        <v>161</v>
      </c>
      <c r="WJU156" s="39" t="str">
        <f t="shared" si="259"/>
        <v>₦m's</v>
      </c>
      <c r="WJW156" s="43"/>
      <c r="WJX156" s="43"/>
      <c r="WJY156" s="43"/>
      <c r="WJZ156" s="44">
        <v>396.32799999999997</v>
      </c>
      <c r="WKA156" s="44">
        <v>396.32799999999997</v>
      </c>
      <c r="WKB156" s="44">
        <v>396.32799999999997</v>
      </c>
      <c r="WKC156" s="41"/>
      <c r="WKD156" s="42"/>
      <c r="WKJ156" s="29" t="s">
        <v>161</v>
      </c>
      <c r="WKK156" s="39" t="str">
        <f t="shared" si="259"/>
        <v>₦m's</v>
      </c>
      <c r="WKM156" s="43"/>
      <c r="WKN156" s="43"/>
      <c r="WKO156" s="43"/>
      <c r="WKP156" s="44">
        <v>396.32799999999997</v>
      </c>
      <c r="WKQ156" s="44">
        <v>396.32799999999997</v>
      </c>
      <c r="WKR156" s="44">
        <v>396.32799999999997</v>
      </c>
      <c r="WKS156" s="41"/>
      <c r="WKT156" s="42"/>
      <c r="WKZ156" s="29" t="s">
        <v>161</v>
      </c>
      <c r="WLA156" s="39" t="str">
        <f t="shared" si="259"/>
        <v>₦m's</v>
      </c>
      <c r="WLC156" s="43"/>
      <c r="WLD156" s="43"/>
      <c r="WLE156" s="43"/>
      <c r="WLF156" s="44">
        <v>396.32799999999997</v>
      </c>
      <c r="WLG156" s="44">
        <v>396.32799999999997</v>
      </c>
      <c r="WLH156" s="44">
        <v>396.32799999999997</v>
      </c>
      <c r="WLI156" s="41"/>
      <c r="WLJ156" s="42"/>
      <c r="WLP156" s="29" t="s">
        <v>161</v>
      </c>
      <c r="WLQ156" s="39" t="str">
        <f t="shared" ref="WLQ156:WNM156" si="260">currency</f>
        <v>₦m's</v>
      </c>
      <c r="WLS156" s="43"/>
      <c r="WLT156" s="43"/>
      <c r="WLU156" s="43"/>
      <c r="WLV156" s="44">
        <v>396.32799999999997</v>
      </c>
      <c r="WLW156" s="44">
        <v>396.32799999999997</v>
      </c>
      <c r="WLX156" s="44">
        <v>396.32799999999997</v>
      </c>
      <c r="WLY156" s="41"/>
      <c r="WLZ156" s="42"/>
      <c r="WMF156" s="29" t="s">
        <v>161</v>
      </c>
      <c r="WMG156" s="39" t="str">
        <f t="shared" si="260"/>
        <v>₦m's</v>
      </c>
      <c r="WMI156" s="43"/>
      <c r="WMJ156" s="43"/>
      <c r="WMK156" s="43"/>
      <c r="WML156" s="44">
        <v>396.32799999999997</v>
      </c>
      <c r="WMM156" s="44">
        <v>396.32799999999997</v>
      </c>
      <c r="WMN156" s="44">
        <v>396.32799999999997</v>
      </c>
      <c r="WMO156" s="41"/>
      <c r="WMP156" s="42"/>
      <c r="WMV156" s="29" t="s">
        <v>161</v>
      </c>
      <c r="WMW156" s="39" t="str">
        <f t="shared" si="260"/>
        <v>₦m's</v>
      </c>
      <c r="WMY156" s="43"/>
      <c r="WMZ156" s="43"/>
      <c r="WNA156" s="43"/>
      <c r="WNB156" s="44">
        <v>396.32799999999997</v>
      </c>
      <c r="WNC156" s="44">
        <v>396.32799999999997</v>
      </c>
      <c r="WND156" s="44">
        <v>396.32799999999997</v>
      </c>
      <c r="WNE156" s="41"/>
      <c r="WNF156" s="42"/>
      <c r="WNL156" s="29" t="s">
        <v>161</v>
      </c>
      <c r="WNM156" s="39" t="str">
        <f t="shared" si="260"/>
        <v>₦m's</v>
      </c>
      <c r="WNO156" s="43"/>
      <c r="WNP156" s="43"/>
      <c r="WNQ156" s="43"/>
      <c r="WNR156" s="44">
        <v>396.32799999999997</v>
      </c>
      <c r="WNS156" s="44">
        <v>396.32799999999997</v>
      </c>
      <c r="WNT156" s="44">
        <v>396.32799999999997</v>
      </c>
      <c r="WNU156" s="41"/>
      <c r="WNV156" s="42"/>
      <c r="WOB156" s="29" t="s">
        <v>161</v>
      </c>
      <c r="WOC156" s="39" t="str">
        <f t="shared" ref="WOC156:WPY156" si="261">currency</f>
        <v>₦m's</v>
      </c>
      <c r="WOE156" s="43"/>
      <c r="WOF156" s="43"/>
      <c r="WOG156" s="43"/>
      <c r="WOH156" s="44">
        <v>396.32799999999997</v>
      </c>
      <c r="WOI156" s="44">
        <v>396.32799999999997</v>
      </c>
      <c r="WOJ156" s="44">
        <v>396.32799999999997</v>
      </c>
      <c r="WOK156" s="41"/>
      <c r="WOL156" s="42"/>
      <c r="WOR156" s="29" t="s">
        <v>161</v>
      </c>
      <c r="WOS156" s="39" t="str">
        <f t="shared" si="261"/>
        <v>₦m's</v>
      </c>
      <c r="WOU156" s="43"/>
      <c r="WOV156" s="43"/>
      <c r="WOW156" s="43"/>
      <c r="WOX156" s="44">
        <v>396.32799999999997</v>
      </c>
      <c r="WOY156" s="44">
        <v>396.32799999999997</v>
      </c>
      <c r="WOZ156" s="44">
        <v>396.32799999999997</v>
      </c>
      <c r="WPA156" s="41"/>
      <c r="WPB156" s="42"/>
      <c r="WPH156" s="29" t="s">
        <v>161</v>
      </c>
      <c r="WPI156" s="39" t="str">
        <f t="shared" si="261"/>
        <v>₦m's</v>
      </c>
      <c r="WPK156" s="43"/>
      <c r="WPL156" s="43"/>
      <c r="WPM156" s="43"/>
      <c r="WPN156" s="44">
        <v>396.32799999999997</v>
      </c>
      <c r="WPO156" s="44">
        <v>396.32799999999997</v>
      </c>
      <c r="WPP156" s="44">
        <v>396.32799999999997</v>
      </c>
      <c r="WPQ156" s="41"/>
      <c r="WPR156" s="42"/>
      <c r="WPX156" s="29" t="s">
        <v>161</v>
      </c>
      <c r="WPY156" s="39" t="str">
        <f t="shared" si="261"/>
        <v>₦m's</v>
      </c>
      <c r="WQA156" s="43"/>
      <c r="WQB156" s="43"/>
      <c r="WQC156" s="43"/>
      <c r="WQD156" s="44">
        <v>396.32799999999997</v>
      </c>
      <c r="WQE156" s="44">
        <v>396.32799999999997</v>
      </c>
      <c r="WQF156" s="44">
        <v>396.32799999999997</v>
      </c>
      <c r="WQG156" s="41"/>
      <c r="WQH156" s="42"/>
      <c r="WQN156" s="29" t="s">
        <v>161</v>
      </c>
      <c r="WQO156" s="39" t="str">
        <f t="shared" ref="WQO156:WSK156" si="262">currency</f>
        <v>₦m's</v>
      </c>
      <c r="WQQ156" s="43"/>
      <c r="WQR156" s="43"/>
      <c r="WQS156" s="43"/>
      <c r="WQT156" s="44">
        <v>396.32799999999997</v>
      </c>
      <c r="WQU156" s="44">
        <v>396.32799999999997</v>
      </c>
      <c r="WQV156" s="44">
        <v>396.32799999999997</v>
      </c>
      <c r="WQW156" s="41"/>
      <c r="WQX156" s="42"/>
      <c r="WRD156" s="29" t="s">
        <v>161</v>
      </c>
      <c r="WRE156" s="39" t="str">
        <f t="shared" si="262"/>
        <v>₦m's</v>
      </c>
      <c r="WRG156" s="43"/>
      <c r="WRH156" s="43"/>
      <c r="WRI156" s="43"/>
      <c r="WRJ156" s="44">
        <v>396.32799999999997</v>
      </c>
      <c r="WRK156" s="44">
        <v>396.32799999999997</v>
      </c>
      <c r="WRL156" s="44">
        <v>396.32799999999997</v>
      </c>
      <c r="WRM156" s="41"/>
      <c r="WRN156" s="42"/>
      <c r="WRT156" s="29" t="s">
        <v>161</v>
      </c>
      <c r="WRU156" s="39" t="str">
        <f t="shared" si="262"/>
        <v>₦m's</v>
      </c>
      <c r="WRW156" s="43"/>
      <c r="WRX156" s="43"/>
      <c r="WRY156" s="43"/>
      <c r="WRZ156" s="44">
        <v>396.32799999999997</v>
      </c>
      <c r="WSA156" s="44">
        <v>396.32799999999997</v>
      </c>
      <c r="WSB156" s="44">
        <v>396.32799999999997</v>
      </c>
      <c r="WSC156" s="41"/>
      <c r="WSD156" s="42"/>
      <c r="WSJ156" s="29" t="s">
        <v>161</v>
      </c>
      <c r="WSK156" s="39" t="str">
        <f t="shared" si="262"/>
        <v>₦m's</v>
      </c>
      <c r="WSM156" s="43"/>
      <c r="WSN156" s="43"/>
      <c r="WSO156" s="43"/>
      <c r="WSP156" s="44">
        <v>396.32799999999997</v>
      </c>
      <c r="WSQ156" s="44">
        <v>396.32799999999997</v>
      </c>
      <c r="WSR156" s="44">
        <v>396.32799999999997</v>
      </c>
      <c r="WSS156" s="41"/>
      <c r="WST156" s="42"/>
      <c r="WSZ156" s="29" t="s">
        <v>161</v>
      </c>
      <c r="WTA156" s="39" t="str">
        <f t="shared" ref="WTA156:WUW156" si="263">currency</f>
        <v>₦m's</v>
      </c>
      <c r="WTC156" s="43"/>
      <c r="WTD156" s="43"/>
      <c r="WTE156" s="43"/>
      <c r="WTF156" s="44">
        <v>396.32799999999997</v>
      </c>
      <c r="WTG156" s="44">
        <v>396.32799999999997</v>
      </c>
      <c r="WTH156" s="44">
        <v>396.32799999999997</v>
      </c>
      <c r="WTI156" s="41"/>
      <c r="WTJ156" s="42"/>
      <c r="WTP156" s="29" t="s">
        <v>161</v>
      </c>
      <c r="WTQ156" s="39" t="str">
        <f t="shared" si="263"/>
        <v>₦m's</v>
      </c>
      <c r="WTS156" s="43"/>
      <c r="WTT156" s="43"/>
      <c r="WTU156" s="43"/>
      <c r="WTV156" s="44">
        <v>396.32799999999997</v>
      </c>
      <c r="WTW156" s="44">
        <v>396.32799999999997</v>
      </c>
      <c r="WTX156" s="44">
        <v>396.32799999999997</v>
      </c>
      <c r="WTY156" s="41"/>
      <c r="WTZ156" s="42"/>
      <c r="WUF156" s="29" t="s">
        <v>161</v>
      </c>
      <c r="WUG156" s="39" t="str">
        <f t="shared" si="263"/>
        <v>₦m's</v>
      </c>
      <c r="WUI156" s="43"/>
      <c r="WUJ156" s="43"/>
      <c r="WUK156" s="43"/>
      <c r="WUL156" s="44">
        <v>396.32799999999997</v>
      </c>
      <c r="WUM156" s="44">
        <v>396.32799999999997</v>
      </c>
      <c r="WUN156" s="44">
        <v>396.32799999999997</v>
      </c>
      <c r="WUO156" s="41"/>
      <c r="WUP156" s="42"/>
      <c r="WUV156" s="29" t="s">
        <v>161</v>
      </c>
      <c r="WUW156" s="39" t="str">
        <f t="shared" si="263"/>
        <v>₦m's</v>
      </c>
      <c r="WUY156" s="43"/>
      <c r="WUZ156" s="43"/>
      <c r="WVA156" s="43"/>
      <c r="WVB156" s="44">
        <v>396.32799999999997</v>
      </c>
      <c r="WVC156" s="44">
        <v>396.32799999999997</v>
      </c>
      <c r="WVD156" s="44">
        <v>396.32799999999997</v>
      </c>
      <c r="WVE156" s="41"/>
      <c r="WVF156" s="42"/>
      <c r="WVL156" s="29" t="s">
        <v>161</v>
      </c>
      <c r="WVM156" s="39" t="str">
        <f t="shared" ref="WVM156:WXI156" si="264">currency</f>
        <v>₦m's</v>
      </c>
      <c r="WVO156" s="43"/>
      <c r="WVP156" s="43"/>
      <c r="WVQ156" s="43"/>
      <c r="WVR156" s="44">
        <v>396.32799999999997</v>
      </c>
      <c r="WVS156" s="44">
        <v>396.32799999999997</v>
      </c>
      <c r="WVT156" s="44">
        <v>396.32799999999997</v>
      </c>
      <c r="WVU156" s="41"/>
      <c r="WVV156" s="42"/>
      <c r="WWB156" s="29" t="s">
        <v>161</v>
      </c>
      <c r="WWC156" s="39" t="str">
        <f t="shared" si="264"/>
        <v>₦m's</v>
      </c>
      <c r="WWE156" s="43"/>
      <c r="WWF156" s="43"/>
      <c r="WWG156" s="43"/>
      <c r="WWH156" s="44">
        <v>396.32799999999997</v>
      </c>
      <c r="WWI156" s="44">
        <v>396.32799999999997</v>
      </c>
      <c r="WWJ156" s="44">
        <v>396.32799999999997</v>
      </c>
      <c r="WWK156" s="41"/>
      <c r="WWL156" s="42"/>
      <c r="WWR156" s="29" t="s">
        <v>161</v>
      </c>
      <c r="WWS156" s="39" t="str">
        <f t="shared" si="264"/>
        <v>₦m's</v>
      </c>
      <c r="WWU156" s="43"/>
      <c r="WWV156" s="43"/>
      <c r="WWW156" s="43"/>
      <c r="WWX156" s="44">
        <v>396.32799999999997</v>
      </c>
      <c r="WWY156" s="44">
        <v>396.32799999999997</v>
      </c>
      <c r="WWZ156" s="44">
        <v>396.32799999999997</v>
      </c>
      <c r="WXA156" s="41"/>
      <c r="WXB156" s="42"/>
      <c r="WXH156" s="29" t="s">
        <v>161</v>
      </c>
      <c r="WXI156" s="39" t="str">
        <f t="shared" si="264"/>
        <v>₦m's</v>
      </c>
      <c r="WXK156" s="43"/>
      <c r="WXL156" s="43"/>
      <c r="WXM156" s="43"/>
      <c r="WXN156" s="44">
        <v>396.32799999999997</v>
      </c>
      <c r="WXO156" s="44">
        <v>396.32799999999997</v>
      </c>
      <c r="WXP156" s="44">
        <v>396.32799999999997</v>
      </c>
      <c r="WXQ156" s="41"/>
      <c r="WXR156" s="42"/>
      <c r="WXX156" s="29" t="s">
        <v>161</v>
      </c>
      <c r="WXY156" s="39" t="str">
        <f t="shared" ref="WXY156:WZU156" si="265">currency</f>
        <v>₦m's</v>
      </c>
      <c r="WYA156" s="43"/>
      <c r="WYB156" s="43"/>
      <c r="WYC156" s="43"/>
      <c r="WYD156" s="44">
        <v>396.32799999999997</v>
      </c>
      <c r="WYE156" s="44">
        <v>396.32799999999997</v>
      </c>
      <c r="WYF156" s="44">
        <v>396.32799999999997</v>
      </c>
      <c r="WYG156" s="41"/>
      <c r="WYH156" s="42"/>
      <c r="WYN156" s="29" t="s">
        <v>161</v>
      </c>
      <c r="WYO156" s="39" t="str">
        <f t="shared" si="265"/>
        <v>₦m's</v>
      </c>
      <c r="WYQ156" s="43"/>
      <c r="WYR156" s="43"/>
      <c r="WYS156" s="43"/>
      <c r="WYT156" s="44">
        <v>396.32799999999997</v>
      </c>
      <c r="WYU156" s="44">
        <v>396.32799999999997</v>
      </c>
      <c r="WYV156" s="44">
        <v>396.32799999999997</v>
      </c>
      <c r="WYW156" s="41"/>
      <c r="WYX156" s="42"/>
      <c r="WZD156" s="29" t="s">
        <v>161</v>
      </c>
      <c r="WZE156" s="39" t="str">
        <f t="shared" si="265"/>
        <v>₦m's</v>
      </c>
      <c r="WZG156" s="43"/>
      <c r="WZH156" s="43"/>
      <c r="WZI156" s="43"/>
      <c r="WZJ156" s="44">
        <v>396.32799999999997</v>
      </c>
      <c r="WZK156" s="44">
        <v>396.32799999999997</v>
      </c>
      <c r="WZL156" s="44">
        <v>396.32799999999997</v>
      </c>
      <c r="WZM156" s="41"/>
      <c r="WZN156" s="42"/>
      <c r="WZT156" s="29" t="s">
        <v>161</v>
      </c>
      <c r="WZU156" s="39" t="str">
        <f t="shared" si="265"/>
        <v>₦m's</v>
      </c>
      <c r="WZW156" s="43"/>
      <c r="WZX156" s="43"/>
      <c r="WZY156" s="43"/>
      <c r="WZZ156" s="44">
        <v>396.32799999999997</v>
      </c>
      <c r="XAA156" s="44">
        <v>396.32799999999997</v>
      </c>
      <c r="XAB156" s="44">
        <v>396.32799999999997</v>
      </c>
      <c r="XAC156" s="41"/>
      <c r="XAD156" s="42"/>
      <c r="XAJ156" s="29" t="s">
        <v>161</v>
      </c>
      <c r="XAK156" s="39" t="str">
        <f t="shared" ref="XAK156:XCG156" si="266">currency</f>
        <v>₦m's</v>
      </c>
      <c r="XAM156" s="43"/>
      <c r="XAN156" s="43"/>
      <c r="XAO156" s="43"/>
      <c r="XAP156" s="44">
        <v>396.32799999999997</v>
      </c>
      <c r="XAQ156" s="44">
        <v>396.32799999999997</v>
      </c>
      <c r="XAR156" s="44">
        <v>396.32799999999997</v>
      </c>
      <c r="XAS156" s="41"/>
      <c r="XAT156" s="42"/>
      <c r="XAZ156" s="29" t="s">
        <v>161</v>
      </c>
      <c r="XBA156" s="39" t="str">
        <f t="shared" si="266"/>
        <v>₦m's</v>
      </c>
      <c r="XBC156" s="43"/>
      <c r="XBD156" s="43"/>
      <c r="XBE156" s="43"/>
      <c r="XBF156" s="44">
        <v>396.32799999999997</v>
      </c>
      <c r="XBG156" s="44">
        <v>396.32799999999997</v>
      </c>
      <c r="XBH156" s="44">
        <v>396.32799999999997</v>
      </c>
      <c r="XBI156" s="41"/>
      <c r="XBJ156" s="42"/>
      <c r="XBP156" s="29" t="s">
        <v>161</v>
      </c>
      <c r="XBQ156" s="39" t="str">
        <f t="shared" si="266"/>
        <v>₦m's</v>
      </c>
      <c r="XBS156" s="43"/>
      <c r="XBT156" s="43"/>
      <c r="XBU156" s="43"/>
      <c r="XBV156" s="44">
        <v>396.32799999999997</v>
      </c>
      <c r="XBW156" s="44">
        <v>396.32799999999997</v>
      </c>
      <c r="XBX156" s="44">
        <v>396.32799999999997</v>
      </c>
      <c r="XBY156" s="41"/>
      <c r="XBZ156" s="42"/>
      <c r="XCF156" s="29" t="s">
        <v>161</v>
      </c>
      <c r="XCG156" s="39" t="str">
        <f t="shared" si="266"/>
        <v>₦m's</v>
      </c>
      <c r="XCI156" s="43"/>
      <c r="XCJ156" s="43"/>
      <c r="XCK156" s="43"/>
      <c r="XCL156" s="44">
        <v>396.32799999999997</v>
      </c>
      <c r="XCM156" s="44">
        <v>396.32799999999997</v>
      </c>
      <c r="XCN156" s="44">
        <v>396.32799999999997</v>
      </c>
      <c r="XCO156" s="41"/>
      <c r="XCP156" s="42"/>
      <c r="XCV156" s="29" t="s">
        <v>161</v>
      </c>
      <c r="XCW156" s="39" t="str">
        <f t="shared" ref="XCW156:XES156" si="267">currency</f>
        <v>₦m's</v>
      </c>
      <c r="XCY156" s="43"/>
      <c r="XCZ156" s="43"/>
      <c r="XDA156" s="43"/>
      <c r="XDB156" s="44">
        <v>396.32799999999997</v>
      </c>
      <c r="XDC156" s="44">
        <v>396.32799999999997</v>
      </c>
      <c r="XDD156" s="44">
        <v>396.32799999999997</v>
      </c>
      <c r="XDE156" s="41"/>
      <c r="XDF156" s="42"/>
      <c r="XDL156" s="29" t="s">
        <v>161</v>
      </c>
      <c r="XDM156" s="39" t="str">
        <f t="shared" si="267"/>
        <v>₦m's</v>
      </c>
      <c r="XDO156" s="43"/>
      <c r="XDP156" s="43"/>
      <c r="XDQ156" s="43"/>
      <c r="XDR156" s="44">
        <v>396.32799999999997</v>
      </c>
      <c r="XDS156" s="44">
        <v>396.32799999999997</v>
      </c>
      <c r="XDT156" s="44">
        <v>396.32799999999997</v>
      </c>
      <c r="XDU156" s="41"/>
      <c r="XDV156" s="42"/>
      <c r="XEB156" s="29" t="s">
        <v>161</v>
      </c>
      <c r="XEC156" s="39" t="str">
        <f t="shared" si="267"/>
        <v>₦m's</v>
      </c>
      <c r="XEE156" s="43"/>
      <c r="XEF156" s="43"/>
      <c r="XEG156" s="43"/>
      <c r="XEH156" s="44">
        <v>396.32799999999997</v>
      </c>
      <c r="XEI156" s="44">
        <v>396.32799999999997</v>
      </c>
      <c r="XEJ156" s="44">
        <v>396.32799999999997</v>
      </c>
      <c r="XEK156" s="41"/>
      <c r="XEL156" s="42"/>
      <c r="XER156" s="29" t="s">
        <v>161</v>
      </c>
      <c r="XES156" s="39" t="str">
        <f t="shared" si="267"/>
        <v>₦m's</v>
      </c>
      <c r="XEU156" s="43"/>
      <c r="XEV156" s="43"/>
      <c r="XEW156" s="43"/>
      <c r="XEX156" s="44">
        <v>396.32799999999997</v>
      </c>
      <c r="XEY156" s="44">
        <v>396.32799999999997</v>
      </c>
      <c r="XEZ156" s="44">
        <v>396.32799999999997</v>
      </c>
      <c r="XFA156" s="41"/>
      <c r="XFB156" s="42"/>
    </row>
    <row r="157" spans="1:16384" s="29" customFormat="1" outlineLevel="1" x14ac:dyDescent="0.25">
      <c r="D157" s="29" t="s">
        <v>162</v>
      </c>
      <c r="E157" s="39" t="str">
        <f t="shared" ref="E157:BA157" si="268">currency</f>
        <v>₦m's</v>
      </c>
      <c r="G157" s="43"/>
      <c r="H157" s="43"/>
      <c r="I157" s="43"/>
      <c r="J157" s="44">
        <v>32.262</v>
      </c>
      <c r="K157" s="44">
        <v>32.262</v>
      </c>
      <c r="L157" s="44">
        <v>32.262</v>
      </c>
      <c r="M157" s="41"/>
      <c r="N157" s="42"/>
      <c r="T157" s="29" t="s">
        <v>162</v>
      </c>
      <c r="U157" s="39" t="str">
        <f t="shared" si="268"/>
        <v>₦m's</v>
      </c>
      <c r="W157" s="43"/>
      <c r="X157" s="43"/>
      <c r="Y157" s="43"/>
      <c r="Z157" s="44">
        <v>32.262</v>
      </c>
      <c r="AA157" s="44">
        <v>32.262</v>
      </c>
      <c r="AB157" s="44">
        <v>32.262</v>
      </c>
      <c r="AC157" s="41"/>
      <c r="AD157" s="42"/>
      <c r="AJ157" s="29" t="s">
        <v>162</v>
      </c>
      <c r="AK157" s="39" t="str">
        <f t="shared" si="268"/>
        <v>₦m's</v>
      </c>
      <c r="AM157" s="43"/>
      <c r="AN157" s="43"/>
      <c r="AO157" s="43"/>
      <c r="AP157" s="44">
        <v>32.262</v>
      </c>
      <c r="AQ157" s="44">
        <v>32.262</v>
      </c>
      <c r="AR157" s="44">
        <v>32.262</v>
      </c>
      <c r="AS157" s="41"/>
      <c r="AT157" s="42"/>
      <c r="AZ157" s="29" t="s">
        <v>162</v>
      </c>
      <c r="BA157" s="39" t="str">
        <f t="shared" si="268"/>
        <v>₦m's</v>
      </c>
      <c r="BC157" s="43"/>
      <c r="BD157" s="43"/>
      <c r="BE157" s="43"/>
      <c r="BF157" s="44">
        <v>32.262</v>
      </c>
      <c r="BG157" s="44">
        <v>32.262</v>
      </c>
      <c r="BH157" s="44">
        <v>32.262</v>
      </c>
      <c r="BI157" s="41"/>
      <c r="BJ157" s="42"/>
      <c r="BP157" s="29" t="s">
        <v>162</v>
      </c>
      <c r="BQ157" s="39" t="str">
        <f t="shared" ref="BQ157:DM157" si="269">currency</f>
        <v>₦m's</v>
      </c>
      <c r="BS157" s="43"/>
      <c r="BT157" s="43"/>
      <c r="BU157" s="43"/>
      <c r="BV157" s="44">
        <v>32.262</v>
      </c>
      <c r="BW157" s="44">
        <v>32.262</v>
      </c>
      <c r="BX157" s="44">
        <v>32.262</v>
      </c>
      <c r="BY157" s="41"/>
      <c r="BZ157" s="42"/>
      <c r="CF157" s="29" t="s">
        <v>162</v>
      </c>
      <c r="CG157" s="39" t="str">
        <f t="shared" si="269"/>
        <v>₦m's</v>
      </c>
      <c r="CI157" s="43"/>
      <c r="CJ157" s="43"/>
      <c r="CK157" s="43"/>
      <c r="CL157" s="44">
        <v>32.262</v>
      </c>
      <c r="CM157" s="44">
        <v>32.262</v>
      </c>
      <c r="CN157" s="44">
        <v>32.262</v>
      </c>
      <c r="CO157" s="41"/>
      <c r="CP157" s="42"/>
      <c r="CV157" s="29" t="s">
        <v>162</v>
      </c>
      <c r="CW157" s="39" t="str">
        <f t="shared" si="269"/>
        <v>₦m's</v>
      </c>
      <c r="CY157" s="43"/>
      <c r="CZ157" s="43"/>
      <c r="DA157" s="43"/>
      <c r="DB157" s="44">
        <v>32.262</v>
      </c>
      <c r="DC157" s="44">
        <v>32.262</v>
      </c>
      <c r="DD157" s="44">
        <v>32.262</v>
      </c>
      <c r="DE157" s="41"/>
      <c r="DF157" s="42"/>
      <c r="DL157" s="29" t="s">
        <v>162</v>
      </c>
      <c r="DM157" s="39" t="str">
        <f t="shared" si="269"/>
        <v>₦m's</v>
      </c>
      <c r="DO157" s="43"/>
      <c r="DP157" s="43"/>
      <c r="DQ157" s="43"/>
      <c r="DR157" s="44">
        <v>32.262</v>
      </c>
      <c r="DS157" s="44">
        <v>32.262</v>
      </c>
      <c r="DT157" s="44">
        <v>32.262</v>
      </c>
      <c r="DU157" s="41"/>
      <c r="DV157" s="42"/>
      <c r="EB157" s="29" t="s">
        <v>162</v>
      </c>
      <c r="EC157" s="39" t="str">
        <f t="shared" ref="EC157:FY157" si="270">currency</f>
        <v>₦m's</v>
      </c>
      <c r="EE157" s="43"/>
      <c r="EF157" s="43"/>
      <c r="EG157" s="43"/>
      <c r="EH157" s="44">
        <v>32.262</v>
      </c>
      <c r="EI157" s="44">
        <v>32.262</v>
      </c>
      <c r="EJ157" s="44">
        <v>32.262</v>
      </c>
      <c r="EK157" s="41"/>
      <c r="EL157" s="42"/>
      <c r="ER157" s="29" t="s">
        <v>162</v>
      </c>
      <c r="ES157" s="39" t="str">
        <f t="shared" si="270"/>
        <v>₦m's</v>
      </c>
      <c r="EU157" s="43"/>
      <c r="EV157" s="43"/>
      <c r="EW157" s="43"/>
      <c r="EX157" s="44">
        <v>32.262</v>
      </c>
      <c r="EY157" s="44">
        <v>32.262</v>
      </c>
      <c r="EZ157" s="44">
        <v>32.262</v>
      </c>
      <c r="FA157" s="41"/>
      <c r="FB157" s="42"/>
      <c r="FH157" s="29" t="s">
        <v>162</v>
      </c>
      <c r="FI157" s="39" t="str">
        <f t="shared" si="270"/>
        <v>₦m's</v>
      </c>
      <c r="FK157" s="43"/>
      <c r="FL157" s="43"/>
      <c r="FM157" s="43"/>
      <c r="FN157" s="44">
        <v>32.262</v>
      </c>
      <c r="FO157" s="44">
        <v>32.262</v>
      </c>
      <c r="FP157" s="44">
        <v>32.262</v>
      </c>
      <c r="FQ157" s="41"/>
      <c r="FR157" s="42"/>
      <c r="FX157" s="29" t="s">
        <v>162</v>
      </c>
      <c r="FY157" s="39" t="str">
        <f t="shared" si="270"/>
        <v>₦m's</v>
      </c>
      <c r="GA157" s="43"/>
      <c r="GB157" s="43"/>
      <c r="GC157" s="43"/>
      <c r="GD157" s="44">
        <v>32.262</v>
      </c>
      <c r="GE157" s="44">
        <v>32.262</v>
      </c>
      <c r="GF157" s="44">
        <v>32.262</v>
      </c>
      <c r="GG157" s="41"/>
      <c r="GH157" s="42"/>
      <c r="GN157" s="29" t="s">
        <v>162</v>
      </c>
      <c r="GO157" s="39" t="str">
        <f t="shared" ref="GO157:IK157" si="271">currency</f>
        <v>₦m's</v>
      </c>
      <c r="GQ157" s="43"/>
      <c r="GR157" s="43"/>
      <c r="GS157" s="43"/>
      <c r="GT157" s="44">
        <v>32.262</v>
      </c>
      <c r="GU157" s="44">
        <v>32.262</v>
      </c>
      <c r="GV157" s="44">
        <v>32.262</v>
      </c>
      <c r="GW157" s="41"/>
      <c r="GX157" s="42"/>
      <c r="HD157" s="29" t="s">
        <v>162</v>
      </c>
      <c r="HE157" s="39" t="str">
        <f t="shared" si="271"/>
        <v>₦m's</v>
      </c>
      <c r="HG157" s="43"/>
      <c r="HH157" s="43"/>
      <c r="HI157" s="43"/>
      <c r="HJ157" s="44">
        <v>32.262</v>
      </c>
      <c r="HK157" s="44">
        <v>32.262</v>
      </c>
      <c r="HL157" s="44">
        <v>32.262</v>
      </c>
      <c r="HM157" s="41"/>
      <c r="HN157" s="42"/>
      <c r="HT157" s="29" t="s">
        <v>162</v>
      </c>
      <c r="HU157" s="39" t="str">
        <f t="shared" si="271"/>
        <v>₦m's</v>
      </c>
      <c r="HW157" s="43"/>
      <c r="HX157" s="43"/>
      <c r="HY157" s="43"/>
      <c r="HZ157" s="44">
        <v>32.262</v>
      </c>
      <c r="IA157" s="44">
        <v>32.262</v>
      </c>
      <c r="IB157" s="44">
        <v>32.262</v>
      </c>
      <c r="IC157" s="41"/>
      <c r="ID157" s="42"/>
      <c r="IJ157" s="29" t="s">
        <v>162</v>
      </c>
      <c r="IK157" s="39" t="str">
        <f t="shared" si="271"/>
        <v>₦m's</v>
      </c>
      <c r="IM157" s="43"/>
      <c r="IN157" s="43"/>
      <c r="IO157" s="43"/>
      <c r="IP157" s="44">
        <v>32.262</v>
      </c>
      <c r="IQ157" s="44">
        <v>32.262</v>
      </c>
      <c r="IR157" s="44">
        <v>32.262</v>
      </c>
      <c r="IS157" s="41"/>
      <c r="IT157" s="42"/>
      <c r="IZ157" s="29" t="s">
        <v>162</v>
      </c>
      <c r="JA157" s="39" t="str">
        <f t="shared" ref="JA157:KW157" si="272">currency</f>
        <v>₦m's</v>
      </c>
      <c r="JC157" s="43"/>
      <c r="JD157" s="43"/>
      <c r="JE157" s="43"/>
      <c r="JF157" s="44">
        <v>32.262</v>
      </c>
      <c r="JG157" s="44">
        <v>32.262</v>
      </c>
      <c r="JH157" s="44">
        <v>32.262</v>
      </c>
      <c r="JI157" s="41"/>
      <c r="JJ157" s="42"/>
      <c r="JP157" s="29" t="s">
        <v>162</v>
      </c>
      <c r="JQ157" s="39" t="str">
        <f t="shared" si="272"/>
        <v>₦m's</v>
      </c>
      <c r="JS157" s="43"/>
      <c r="JT157" s="43"/>
      <c r="JU157" s="43"/>
      <c r="JV157" s="44">
        <v>32.262</v>
      </c>
      <c r="JW157" s="44">
        <v>32.262</v>
      </c>
      <c r="JX157" s="44">
        <v>32.262</v>
      </c>
      <c r="JY157" s="41"/>
      <c r="JZ157" s="42"/>
      <c r="KF157" s="29" t="s">
        <v>162</v>
      </c>
      <c r="KG157" s="39" t="str">
        <f t="shared" si="272"/>
        <v>₦m's</v>
      </c>
      <c r="KI157" s="43"/>
      <c r="KJ157" s="43"/>
      <c r="KK157" s="43"/>
      <c r="KL157" s="44">
        <v>32.262</v>
      </c>
      <c r="KM157" s="44">
        <v>32.262</v>
      </c>
      <c r="KN157" s="44">
        <v>32.262</v>
      </c>
      <c r="KO157" s="41"/>
      <c r="KP157" s="42"/>
      <c r="KV157" s="29" t="s">
        <v>162</v>
      </c>
      <c r="KW157" s="39" t="str">
        <f t="shared" si="272"/>
        <v>₦m's</v>
      </c>
      <c r="KY157" s="43"/>
      <c r="KZ157" s="43"/>
      <c r="LA157" s="43"/>
      <c r="LB157" s="44">
        <v>32.262</v>
      </c>
      <c r="LC157" s="44">
        <v>32.262</v>
      </c>
      <c r="LD157" s="44">
        <v>32.262</v>
      </c>
      <c r="LE157" s="41"/>
      <c r="LF157" s="42"/>
      <c r="LL157" s="29" t="s">
        <v>162</v>
      </c>
      <c r="LM157" s="39" t="str">
        <f t="shared" ref="LM157:NI157" si="273">currency</f>
        <v>₦m's</v>
      </c>
      <c r="LO157" s="43"/>
      <c r="LP157" s="43"/>
      <c r="LQ157" s="43"/>
      <c r="LR157" s="44">
        <v>32.262</v>
      </c>
      <c r="LS157" s="44">
        <v>32.262</v>
      </c>
      <c r="LT157" s="44">
        <v>32.262</v>
      </c>
      <c r="LU157" s="41"/>
      <c r="LV157" s="42"/>
      <c r="MB157" s="29" t="s">
        <v>162</v>
      </c>
      <c r="MC157" s="39" t="str">
        <f t="shared" si="273"/>
        <v>₦m's</v>
      </c>
      <c r="ME157" s="43"/>
      <c r="MF157" s="43"/>
      <c r="MG157" s="43"/>
      <c r="MH157" s="44">
        <v>32.262</v>
      </c>
      <c r="MI157" s="44">
        <v>32.262</v>
      </c>
      <c r="MJ157" s="44">
        <v>32.262</v>
      </c>
      <c r="MK157" s="41"/>
      <c r="ML157" s="42"/>
      <c r="MR157" s="29" t="s">
        <v>162</v>
      </c>
      <c r="MS157" s="39" t="str">
        <f t="shared" si="273"/>
        <v>₦m's</v>
      </c>
      <c r="MU157" s="43"/>
      <c r="MV157" s="43"/>
      <c r="MW157" s="43"/>
      <c r="MX157" s="44">
        <v>32.262</v>
      </c>
      <c r="MY157" s="44">
        <v>32.262</v>
      </c>
      <c r="MZ157" s="44">
        <v>32.262</v>
      </c>
      <c r="NA157" s="41"/>
      <c r="NB157" s="42"/>
      <c r="NH157" s="29" t="s">
        <v>162</v>
      </c>
      <c r="NI157" s="39" t="str">
        <f t="shared" si="273"/>
        <v>₦m's</v>
      </c>
      <c r="NK157" s="43"/>
      <c r="NL157" s="43"/>
      <c r="NM157" s="43"/>
      <c r="NN157" s="44">
        <v>32.262</v>
      </c>
      <c r="NO157" s="44">
        <v>32.262</v>
      </c>
      <c r="NP157" s="44">
        <v>32.262</v>
      </c>
      <c r="NQ157" s="41"/>
      <c r="NR157" s="42"/>
      <c r="NX157" s="29" t="s">
        <v>162</v>
      </c>
      <c r="NY157" s="39" t="str">
        <f t="shared" ref="NY157:PU157" si="274">currency</f>
        <v>₦m's</v>
      </c>
      <c r="OA157" s="43"/>
      <c r="OB157" s="43"/>
      <c r="OC157" s="43"/>
      <c r="OD157" s="44">
        <v>32.262</v>
      </c>
      <c r="OE157" s="44">
        <v>32.262</v>
      </c>
      <c r="OF157" s="44">
        <v>32.262</v>
      </c>
      <c r="OG157" s="41"/>
      <c r="OH157" s="42"/>
      <c r="ON157" s="29" t="s">
        <v>162</v>
      </c>
      <c r="OO157" s="39" t="str">
        <f t="shared" si="274"/>
        <v>₦m's</v>
      </c>
      <c r="OQ157" s="43"/>
      <c r="OR157" s="43"/>
      <c r="OS157" s="43"/>
      <c r="OT157" s="44">
        <v>32.262</v>
      </c>
      <c r="OU157" s="44">
        <v>32.262</v>
      </c>
      <c r="OV157" s="44">
        <v>32.262</v>
      </c>
      <c r="OW157" s="41"/>
      <c r="OX157" s="42"/>
      <c r="PD157" s="29" t="s">
        <v>162</v>
      </c>
      <c r="PE157" s="39" t="str">
        <f t="shared" si="274"/>
        <v>₦m's</v>
      </c>
      <c r="PG157" s="43"/>
      <c r="PH157" s="43"/>
      <c r="PI157" s="43"/>
      <c r="PJ157" s="44">
        <v>32.262</v>
      </c>
      <c r="PK157" s="44">
        <v>32.262</v>
      </c>
      <c r="PL157" s="44">
        <v>32.262</v>
      </c>
      <c r="PM157" s="41"/>
      <c r="PN157" s="42"/>
      <c r="PT157" s="29" t="s">
        <v>162</v>
      </c>
      <c r="PU157" s="39" t="str">
        <f t="shared" si="274"/>
        <v>₦m's</v>
      </c>
      <c r="PW157" s="43"/>
      <c r="PX157" s="43"/>
      <c r="PY157" s="43"/>
      <c r="PZ157" s="44">
        <v>32.262</v>
      </c>
      <c r="QA157" s="44">
        <v>32.262</v>
      </c>
      <c r="QB157" s="44">
        <v>32.262</v>
      </c>
      <c r="QC157" s="41"/>
      <c r="QD157" s="42"/>
      <c r="QJ157" s="29" t="s">
        <v>162</v>
      </c>
      <c r="QK157" s="39" t="str">
        <f t="shared" ref="QK157:SG157" si="275">currency</f>
        <v>₦m's</v>
      </c>
      <c r="QM157" s="43"/>
      <c r="QN157" s="43"/>
      <c r="QO157" s="43"/>
      <c r="QP157" s="44">
        <v>32.262</v>
      </c>
      <c r="QQ157" s="44">
        <v>32.262</v>
      </c>
      <c r="QR157" s="44">
        <v>32.262</v>
      </c>
      <c r="QS157" s="41"/>
      <c r="QT157" s="42"/>
      <c r="QZ157" s="29" t="s">
        <v>162</v>
      </c>
      <c r="RA157" s="39" t="str">
        <f t="shared" si="275"/>
        <v>₦m's</v>
      </c>
      <c r="RC157" s="43"/>
      <c r="RD157" s="43"/>
      <c r="RE157" s="43"/>
      <c r="RF157" s="44">
        <v>32.262</v>
      </c>
      <c r="RG157" s="44">
        <v>32.262</v>
      </c>
      <c r="RH157" s="44">
        <v>32.262</v>
      </c>
      <c r="RI157" s="41"/>
      <c r="RJ157" s="42"/>
      <c r="RP157" s="29" t="s">
        <v>162</v>
      </c>
      <c r="RQ157" s="39" t="str">
        <f t="shared" si="275"/>
        <v>₦m's</v>
      </c>
      <c r="RS157" s="43"/>
      <c r="RT157" s="43"/>
      <c r="RU157" s="43"/>
      <c r="RV157" s="44">
        <v>32.262</v>
      </c>
      <c r="RW157" s="44">
        <v>32.262</v>
      </c>
      <c r="RX157" s="44">
        <v>32.262</v>
      </c>
      <c r="RY157" s="41"/>
      <c r="RZ157" s="42"/>
      <c r="SF157" s="29" t="s">
        <v>162</v>
      </c>
      <c r="SG157" s="39" t="str">
        <f t="shared" si="275"/>
        <v>₦m's</v>
      </c>
      <c r="SI157" s="43"/>
      <c r="SJ157" s="43"/>
      <c r="SK157" s="43"/>
      <c r="SL157" s="44">
        <v>32.262</v>
      </c>
      <c r="SM157" s="44">
        <v>32.262</v>
      </c>
      <c r="SN157" s="44">
        <v>32.262</v>
      </c>
      <c r="SO157" s="41"/>
      <c r="SP157" s="42"/>
      <c r="SV157" s="29" t="s">
        <v>162</v>
      </c>
      <c r="SW157" s="39" t="str">
        <f t="shared" ref="SW157:US157" si="276">currency</f>
        <v>₦m's</v>
      </c>
      <c r="SY157" s="43"/>
      <c r="SZ157" s="43"/>
      <c r="TA157" s="43"/>
      <c r="TB157" s="44">
        <v>32.262</v>
      </c>
      <c r="TC157" s="44">
        <v>32.262</v>
      </c>
      <c r="TD157" s="44">
        <v>32.262</v>
      </c>
      <c r="TE157" s="41"/>
      <c r="TF157" s="42"/>
      <c r="TL157" s="29" t="s">
        <v>162</v>
      </c>
      <c r="TM157" s="39" t="str">
        <f t="shared" si="276"/>
        <v>₦m's</v>
      </c>
      <c r="TO157" s="43"/>
      <c r="TP157" s="43"/>
      <c r="TQ157" s="43"/>
      <c r="TR157" s="44">
        <v>32.262</v>
      </c>
      <c r="TS157" s="44">
        <v>32.262</v>
      </c>
      <c r="TT157" s="44">
        <v>32.262</v>
      </c>
      <c r="TU157" s="41"/>
      <c r="TV157" s="42"/>
      <c r="UB157" s="29" t="s">
        <v>162</v>
      </c>
      <c r="UC157" s="39" t="str">
        <f t="shared" si="276"/>
        <v>₦m's</v>
      </c>
      <c r="UE157" s="43"/>
      <c r="UF157" s="43"/>
      <c r="UG157" s="43"/>
      <c r="UH157" s="44">
        <v>32.262</v>
      </c>
      <c r="UI157" s="44">
        <v>32.262</v>
      </c>
      <c r="UJ157" s="44">
        <v>32.262</v>
      </c>
      <c r="UK157" s="41"/>
      <c r="UL157" s="42"/>
      <c r="UR157" s="29" t="s">
        <v>162</v>
      </c>
      <c r="US157" s="39" t="str">
        <f t="shared" si="276"/>
        <v>₦m's</v>
      </c>
      <c r="UU157" s="43"/>
      <c r="UV157" s="43"/>
      <c r="UW157" s="43"/>
      <c r="UX157" s="44">
        <v>32.262</v>
      </c>
      <c r="UY157" s="44">
        <v>32.262</v>
      </c>
      <c r="UZ157" s="44">
        <v>32.262</v>
      </c>
      <c r="VA157" s="41"/>
      <c r="VB157" s="42"/>
      <c r="VH157" s="29" t="s">
        <v>162</v>
      </c>
      <c r="VI157" s="39" t="str">
        <f t="shared" ref="VI157:XE157" si="277">currency</f>
        <v>₦m's</v>
      </c>
      <c r="VK157" s="43"/>
      <c r="VL157" s="43"/>
      <c r="VM157" s="43"/>
      <c r="VN157" s="44">
        <v>32.262</v>
      </c>
      <c r="VO157" s="44">
        <v>32.262</v>
      </c>
      <c r="VP157" s="44">
        <v>32.262</v>
      </c>
      <c r="VQ157" s="41"/>
      <c r="VR157" s="42"/>
      <c r="VX157" s="29" t="s">
        <v>162</v>
      </c>
      <c r="VY157" s="39" t="str">
        <f t="shared" si="277"/>
        <v>₦m's</v>
      </c>
      <c r="WA157" s="43"/>
      <c r="WB157" s="43"/>
      <c r="WC157" s="43"/>
      <c r="WD157" s="44">
        <v>32.262</v>
      </c>
      <c r="WE157" s="44">
        <v>32.262</v>
      </c>
      <c r="WF157" s="44">
        <v>32.262</v>
      </c>
      <c r="WG157" s="41"/>
      <c r="WH157" s="42"/>
      <c r="WN157" s="29" t="s">
        <v>162</v>
      </c>
      <c r="WO157" s="39" t="str">
        <f t="shared" si="277"/>
        <v>₦m's</v>
      </c>
      <c r="WQ157" s="43"/>
      <c r="WR157" s="43"/>
      <c r="WS157" s="43"/>
      <c r="WT157" s="44">
        <v>32.262</v>
      </c>
      <c r="WU157" s="44">
        <v>32.262</v>
      </c>
      <c r="WV157" s="44">
        <v>32.262</v>
      </c>
      <c r="WW157" s="41"/>
      <c r="WX157" s="42"/>
      <c r="XD157" s="29" t="s">
        <v>162</v>
      </c>
      <c r="XE157" s="39" t="str">
        <f t="shared" si="277"/>
        <v>₦m's</v>
      </c>
      <c r="XG157" s="43"/>
      <c r="XH157" s="43"/>
      <c r="XI157" s="43"/>
      <c r="XJ157" s="44">
        <v>32.262</v>
      </c>
      <c r="XK157" s="44">
        <v>32.262</v>
      </c>
      <c r="XL157" s="44">
        <v>32.262</v>
      </c>
      <c r="XM157" s="41"/>
      <c r="XN157" s="42"/>
      <c r="XT157" s="29" t="s">
        <v>162</v>
      </c>
      <c r="XU157" s="39" t="str">
        <f t="shared" ref="XU157:ZQ157" si="278">currency</f>
        <v>₦m's</v>
      </c>
      <c r="XW157" s="43"/>
      <c r="XX157" s="43"/>
      <c r="XY157" s="43"/>
      <c r="XZ157" s="44">
        <v>32.262</v>
      </c>
      <c r="YA157" s="44">
        <v>32.262</v>
      </c>
      <c r="YB157" s="44">
        <v>32.262</v>
      </c>
      <c r="YC157" s="41"/>
      <c r="YD157" s="42"/>
      <c r="YJ157" s="29" t="s">
        <v>162</v>
      </c>
      <c r="YK157" s="39" t="str">
        <f t="shared" si="278"/>
        <v>₦m's</v>
      </c>
      <c r="YM157" s="43"/>
      <c r="YN157" s="43"/>
      <c r="YO157" s="43"/>
      <c r="YP157" s="44">
        <v>32.262</v>
      </c>
      <c r="YQ157" s="44">
        <v>32.262</v>
      </c>
      <c r="YR157" s="44">
        <v>32.262</v>
      </c>
      <c r="YS157" s="41"/>
      <c r="YT157" s="42"/>
      <c r="YZ157" s="29" t="s">
        <v>162</v>
      </c>
      <c r="ZA157" s="39" t="str">
        <f t="shared" si="278"/>
        <v>₦m's</v>
      </c>
      <c r="ZC157" s="43"/>
      <c r="ZD157" s="43"/>
      <c r="ZE157" s="43"/>
      <c r="ZF157" s="44">
        <v>32.262</v>
      </c>
      <c r="ZG157" s="44">
        <v>32.262</v>
      </c>
      <c r="ZH157" s="44">
        <v>32.262</v>
      </c>
      <c r="ZI157" s="41"/>
      <c r="ZJ157" s="42"/>
      <c r="ZP157" s="29" t="s">
        <v>162</v>
      </c>
      <c r="ZQ157" s="39" t="str">
        <f t="shared" si="278"/>
        <v>₦m's</v>
      </c>
      <c r="ZS157" s="43"/>
      <c r="ZT157" s="43"/>
      <c r="ZU157" s="43"/>
      <c r="ZV157" s="44">
        <v>32.262</v>
      </c>
      <c r="ZW157" s="44">
        <v>32.262</v>
      </c>
      <c r="ZX157" s="44">
        <v>32.262</v>
      </c>
      <c r="ZY157" s="41"/>
      <c r="ZZ157" s="42"/>
      <c r="AAF157" s="29" t="s">
        <v>162</v>
      </c>
      <c r="AAG157" s="39" t="str">
        <f t="shared" ref="AAG157:ACC157" si="279">currency</f>
        <v>₦m's</v>
      </c>
      <c r="AAI157" s="43"/>
      <c r="AAJ157" s="43"/>
      <c r="AAK157" s="43"/>
      <c r="AAL157" s="44">
        <v>32.262</v>
      </c>
      <c r="AAM157" s="44">
        <v>32.262</v>
      </c>
      <c r="AAN157" s="44">
        <v>32.262</v>
      </c>
      <c r="AAO157" s="41"/>
      <c r="AAP157" s="42"/>
      <c r="AAV157" s="29" t="s">
        <v>162</v>
      </c>
      <c r="AAW157" s="39" t="str">
        <f t="shared" si="279"/>
        <v>₦m's</v>
      </c>
      <c r="AAY157" s="43"/>
      <c r="AAZ157" s="43"/>
      <c r="ABA157" s="43"/>
      <c r="ABB157" s="44">
        <v>32.262</v>
      </c>
      <c r="ABC157" s="44">
        <v>32.262</v>
      </c>
      <c r="ABD157" s="44">
        <v>32.262</v>
      </c>
      <c r="ABE157" s="41"/>
      <c r="ABF157" s="42"/>
      <c r="ABL157" s="29" t="s">
        <v>162</v>
      </c>
      <c r="ABM157" s="39" t="str">
        <f t="shared" si="279"/>
        <v>₦m's</v>
      </c>
      <c r="ABO157" s="43"/>
      <c r="ABP157" s="43"/>
      <c r="ABQ157" s="43"/>
      <c r="ABR157" s="44">
        <v>32.262</v>
      </c>
      <c r="ABS157" s="44">
        <v>32.262</v>
      </c>
      <c r="ABT157" s="44">
        <v>32.262</v>
      </c>
      <c r="ABU157" s="41"/>
      <c r="ABV157" s="42"/>
      <c r="ACB157" s="29" t="s">
        <v>162</v>
      </c>
      <c r="ACC157" s="39" t="str">
        <f t="shared" si="279"/>
        <v>₦m's</v>
      </c>
      <c r="ACE157" s="43"/>
      <c r="ACF157" s="43"/>
      <c r="ACG157" s="43"/>
      <c r="ACH157" s="44">
        <v>32.262</v>
      </c>
      <c r="ACI157" s="44">
        <v>32.262</v>
      </c>
      <c r="ACJ157" s="44">
        <v>32.262</v>
      </c>
      <c r="ACK157" s="41"/>
      <c r="ACL157" s="42"/>
      <c r="ACR157" s="29" t="s">
        <v>162</v>
      </c>
      <c r="ACS157" s="39" t="str">
        <f t="shared" ref="ACS157:AEO157" si="280">currency</f>
        <v>₦m's</v>
      </c>
      <c r="ACU157" s="43"/>
      <c r="ACV157" s="43"/>
      <c r="ACW157" s="43"/>
      <c r="ACX157" s="44">
        <v>32.262</v>
      </c>
      <c r="ACY157" s="44">
        <v>32.262</v>
      </c>
      <c r="ACZ157" s="44">
        <v>32.262</v>
      </c>
      <c r="ADA157" s="41"/>
      <c r="ADB157" s="42"/>
      <c r="ADH157" s="29" t="s">
        <v>162</v>
      </c>
      <c r="ADI157" s="39" t="str">
        <f t="shared" si="280"/>
        <v>₦m's</v>
      </c>
      <c r="ADK157" s="43"/>
      <c r="ADL157" s="43"/>
      <c r="ADM157" s="43"/>
      <c r="ADN157" s="44">
        <v>32.262</v>
      </c>
      <c r="ADO157" s="44">
        <v>32.262</v>
      </c>
      <c r="ADP157" s="44">
        <v>32.262</v>
      </c>
      <c r="ADQ157" s="41"/>
      <c r="ADR157" s="42"/>
      <c r="ADX157" s="29" t="s">
        <v>162</v>
      </c>
      <c r="ADY157" s="39" t="str">
        <f t="shared" si="280"/>
        <v>₦m's</v>
      </c>
      <c r="AEA157" s="43"/>
      <c r="AEB157" s="43"/>
      <c r="AEC157" s="43"/>
      <c r="AED157" s="44">
        <v>32.262</v>
      </c>
      <c r="AEE157" s="44">
        <v>32.262</v>
      </c>
      <c r="AEF157" s="44">
        <v>32.262</v>
      </c>
      <c r="AEG157" s="41"/>
      <c r="AEH157" s="42"/>
      <c r="AEN157" s="29" t="s">
        <v>162</v>
      </c>
      <c r="AEO157" s="39" t="str">
        <f t="shared" si="280"/>
        <v>₦m's</v>
      </c>
      <c r="AEQ157" s="43"/>
      <c r="AER157" s="43"/>
      <c r="AES157" s="43"/>
      <c r="AET157" s="44">
        <v>32.262</v>
      </c>
      <c r="AEU157" s="44">
        <v>32.262</v>
      </c>
      <c r="AEV157" s="44">
        <v>32.262</v>
      </c>
      <c r="AEW157" s="41"/>
      <c r="AEX157" s="42"/>
      <c r="AFD157" s="29" t="s">
        <v>162</v>
      </c>
      <c r="AFE157" s="39" t="str">
        <f t="shared" ref="AFE157:AHA157" si="281">currency</f>
        <v>₦m's</v>
      </c>
      <c r="AFG157" s="43"/>
      <c r="AFH157" s="43"/>
      <c r="AFI157" s="43"/>
      <c r="AFJ157" s="44">
        <v>32.262</v>
      </c>
      <c r="AFK157" s="44">
        <v>32.262</v>
      </c>
      <c r="AFL157" s="44">
        <v>32.262</v>
      </c>
      <c r="AFM157" s="41"/>
      <c r="AFN157" s="42"/>
      <c r="AFT157" s="29" t="s">
        <v>162</v>
      </c>
      <c r="AFU157" s="39" t="str">
        <f t="shared" si="281"/>
        <v>₦m's</v>
      </c>
      <c r="AFW157" s="43"/>
      <c r="AFX157" s="43"/>
      <c r="AFY157" s="43"/>
      <c r="AFZ157" s="44">
        <v>32.262</v>
      </c>
      <c r="AGA157" s="44">
        <v>32.262</v>
      </c>
      <c r="AGB157" s="44">
        <v>32.262</v>
      </c>
      <c r="AGC157" s="41"/>
      <c r="AGD157" s="42"/>
      <c r="AGJ157" s="29" t="s">
        <v>162</v>
      </c>
      <c r="AGK157" s="39" t="str">
        <f t="shared" si="281"/>
        <v>₦m's</v>
      </c>
      <c r="AGM157" s="43"/>
      <c r="AGN157" s="43"/>
      <c r="AGO157" s="43"/>
      <c r="AGP157" s="44">
        <v>32.262</v>
      </c>
      <c r="AGQ157" s="44">
        <v>32.262</v>
      </c>
      <c r="AGR157" s="44">
        <v>32.262</v>
      </c>
      <c r="AGS157" s="41"/>
      <c r="AGT157" s="42"/>
      <c r="AGZ157" s="29" t="s">
        <v>162</v>
      </c>
      <c r="AHA157" s="39" t="str">
        <f t="shared" si="281"/>
        <v>₦m's</v>
      </c>
      <c r="AHC157" s="43"/>
      <c r="AHD157" s="43"/>
      <c r="AHE157" s="43"/>
      <c r="AHF157" s="44">
        <v>32.262</v>
      </c>
      <c r="AHG157" s="44">
        <v>32.262</v>
      </c>
      <c r="AHH157" s="44">
        <v>32.262</v>
      </c>
      <c r="AHI157" s="41"/>
      <c r="AHJ157" s="42"/>
      <c r="AHP157" s="29" t="s">
        <v>162</v>
      </c>
      <c r="AHQ157" s="39" t="str">
        <f t="shared" ref="AHQ157:AJM157" si="282">currency</f>
        <v>₦m's</v>
      </c>
      <c r="AHS157" s="43"/>
      <c r="AHT157" s="43"/>
      <c r="AHU157" s="43"/>
      <c r="AHV157" s="44">
        <v>32.262</v>
      </c>
      <c r="AHW157" s="44">
        <v>32.262</v>
      </c>
      <c r="AHX157" s="44">
        <v>32.262</v>
      </c>
      <c r="AHY157" s="41"/>
      <c r="AHZ157" s="42"/>
      <c r="AIF157" s="29" t="s">
        <v>162</v>
      </c>
      <c r="AIG157" s="39" t="str">
        <f t="shared" si="282"/>
        <v>₦m's</v>
      </c>
      <c r="AII157" s="43"/>
      <c r="AIJ157" s="43"/>
      <c r="AIK157" s="43"/>
      <c r="AIL157" s="44">
        <v>32.262</v>
      </c>
      <c r="AIM157" s="44">
        <v>32.262</v>
      </c>
      <c r="AIN157" s="44">
        <v>32.262</v>
      </c>
      <c r="AIO157" s="41"/>
      <c r="AIP157" s="42"/>
      <c r="AIV157" s="29" t="s">
        <v>162</v>
      </c>
      <c r="AIW157" s="39" t="str">
        <f t="shared" si="282"/>
        <v>₦m's</v>
      </c>
      <c r="AIY157" s="43"/>
      <c r="AIZ157" s="43"/>
      <c r="AJA157" s="43"/>
      <c r="AJB157" s="44">
        <v>32.262</v>
      </c>
      <c r="AJC157" s="44">
        <v>32.262</v>
      </c>
      <c r="AJD157" s="44">
        <v>32.262</v>
      </c>
      <c r="AJE157" s="41"/>
      <c r="AJF157" s="42"/>
      <c r="AJL157" s="29" t="s">
        <v>162</v>
      </c>
      <c r="AJM157" s="39" t="str">
        <f t="shared" si="282"/>
        <v>₦m's</v>
      </c>
      <c r="AJO157" s="43"/>
      <c r="AJP157" s="43"/>
      <c r="AJQ157" s="43"/>
      <c r="AJR157" s="44">
        <v>32.262</v>
      </c>
      <c r="AJS157" s="44">
        <v>32.262</v>
      </c>
      <c r="AJT157" s="44">
        <v>32.262</v>
      </c>
      <c r="AJU157" s="41"/>
      <c r="AJV157" s="42"/>
      <c r="AKB157" s="29" t="s">
        <v>162</v>
      </c>
      <c r="AKC157" s="39" t="str">
        <f t="shared" ref="AKC157:ALY157" si="283">currency</f>
        <v>₦m's</v>
      </c>
      <c r="AKE157" s="43"/>
      <c r="AKF157" s="43"/>
      <c r="AKG157" s="43"/>
      <c r="AKH157" s="44">
        <v>32.262</v>
      </c>
      <c r="AKI157" s="44">
        <v>32.262</v>
      </c>
      <c r="AKJ157" s="44">
        <v>32.262</v>
      </c>
      <c r="AKK157" s="41"/>
      <c r="AKL157" s="42"/>
      <c r="AKR157" s="29" t="s">
        <v>162</v>
      </c>
      <c r="AKS157" s="39" t="str">
        <f t="shared" si="283"/>
        <v>₦m's</v>
      </c>
      <c r="AKU157" s="43"/>
      <c r="AKV157" s="43"/>
      <c r="AKW157" s="43"/>
      <c r="AKX157" s="44">
        <v>32.262</v>
      </c>
      <c r="AKY157" s="44">
        <v>32.262</v>
      </c>
      <c r="AKZ157" s="44">
        <v>32.262</v>
      </c>
      <c r="ALA157" s="41"/>
      <c r="ALB157" s="42"/>
      <c r="ALH157" s="29" t="s">
        <v>162</v>
      </c>
      <c r="ALI157" s="39" t="str">
        <f t="shared" si="283"/>
        <v>₦m's</v>
      </c>
      <c r="ALK157" s="43"/>
      <c r="ALL157" s="43"/>
      <c r="ALM157" s="43"/>
      <c r="ALN157" s="44">
        <v>32.262</v>
      </c>
      <c r="ALO157" s="44">
        <v>32.262</v>
      </c>
      <c r="ALP157" s="44">
        <v>32.262</v>
      </c>
      <c r="ALQ157" s="41"/>
      <c r="ALR157" s="42"/>
      <c r="ALX157" s="29" t="s">
        <v>162</v>
      </c>
      <c r="ALY157" s="39" t="str">
        <f t="shared" si="283"/>
        <v>₦m's</v>
      </c>
      <c r="AMA157" s="43"/>
      <c r="AMB157" s="43"/>
      <c r="AMC157" s="43"/>
      <c r="AMD157" s="44">
        <v>32.262</v>
      </c>
      <c r="AME157" s="44">
        <v>32.262</v>
      </c>
      <c r="AMF157" s="44">
        <v>32.262</v>
      </c>
      <c r="AMG157" s="41"/>
      <c r="AMH157" s="42"/>
      <c r="AMN157" s="29" t="s">
        <v>162</v>
      </c>
      <c r="AMO157" s="39" t="str">
        <f t="shared" ref="AMO157:AOK157" si="284">currency</f>
        <v>₦m's</v>
      </c>
      <c r="AMQ157" s="43"/>
      <c r="AMR157" s="43"/>
      <c r="AMS157" s="43"/>
      <c r="AMT157" s="44">
        <v>32.262</v>
      </c>
      <c r="AMU157" s="44">
        <v>32.262</v>
      </c>
      <c r="AMV157" s="44">
        <v>32.262</v>
      </c>
      <c r="AMW157" s="41"/>
      <c r="AMX157" s="42"/>
      <c r="AND157" s="29" t="s">
        <v>162</v>
      </c>
      <c r="ANE157" s="39" t="str">
        <f t="shared" si="284"/>
        <v>₦m's</v>
      </c>
      <c r="ANG157" s="43"/>
      <c r="ANH157" s="43"/>
      <c r="ANI157" s="43"/>
      <c r="ANJ157" s="44">
        <v>32.262</v>
      </c>
      <c r="ANK157" s="44">
        <v>32.262</v>
      </c>
      <c r="ANL157" s="44">
        <v>32.262</v>
      </c>
      <c r="ANM157" s="41"/>
      <c r="ANN157" s="42"/>
      <c r="ANT157" s="29" t="s">
        <v>162</v>
      </c>
      <c r="ANU157" s="39" t="str">
        <f t="shared" si="284"/>
        <v>₦m's</v>
      </c>
      <c r="ANW157" s="43"/>
      <c r="ANX157" s="43"/>
      <c r="ANY157" s="43"/>
      <c r="ANZ157" s="44">
        <v>32.262</v>
      </c>
      <c r="AOA157" s="44">
        <v>32.262</v>
      </c>
      <c r="AOB157" s="44">
        <v>32.262</v>
      </c>
      <c r="AOC157" s="41"/>
      <c r="AOD157" s="42"/>
      <c r="AOJ157" s="29" t="s">
        <v>162</v>
      </c>
      <c r="AOK157" s="39" t="str">
        <f t="shared" si="284"/>
        <v>₦m's</v>
      </c>
      <c r="AOM157" s="43"/>
      <c r="AON157" s="43"/>
      <c r="AOO157" s="43"/>
      <c r="AOP157" s="44">
        <v>32.262</v>
      </c>
      <c r="AOQ157" s="44">
        <v>32.262</v>
      </c>
      <c r="AOR157" s="44">
        <v>32.262</v>
      </c>
      <c r="AOS157" s="41"/>
      <c r="AOT157" s="42"/>
      <c r="AOZ157" s="29" t="s">
        <v>162</v>
      </c>
      <c r="APA157" s="39" t="str">
        <f t="shared" ref="APA157:AQW157" si="285">currency</f>
        <v>₦m's</v>
      </c>
      <c r="APC157" s="43"/>
      <c r="APD157" s="43"/>
      <c r="APE157" s="43"/>
      <c r="APF157" s="44">
        <v>32.262</v>
      </c>
      <c r="APG157" s="44">
        <v>32.262</v>
      </c>
      <c r="APH157" s="44">
        <v>32.262</v>
      </c>
      <c r="API157" s="41"/>
      <c r="APJ157" s="42"/>
      <c r="APP157" s="29" t="s">
        <v>162</v>
      </c>
      <c r="APQ157" s="39" t="str">
        <f t="shared" si="285"/>
        <v>₦m's</v>
      </c>
      <c r="APS157" s="43"/>
      <c r="APT157" s="43"/>
      <c r="APU157" s="43"/>
      <c r="APV157" s="44">
        <v>32.262</v>
      </c>
      <c r="APW157" s="44">
        <v>32.262</v>
      </c>
      <c r="APX157" s="44">
        <v>32.262</v>
      </c>
      <c r="APY157" s="41"/>
      <c r="APZ157" s="42"/>
      <c r="AQF157" s="29" t="s">
        <v>162</v>
      </c>
      <c r="AQG157" s="39" t="str">
        <f t="shared" si="285"/>
        <v>₦m's</v>
      </c>
      <c r="AQI157" s="43"/>
      <c r="AQJ157" s="43"/>
      <c r="AQK157" s="43"/>
      <c r="AQL157" s="44">
        <v>32.262</v>
      </c>
      <c r="AQM157" s="44">
        <v>32.262</v>
      </c>
      <c r="AQN157" s="44">
        <v>32.262</v>
      </c>
      <c r="AQO157" s="41"/>
      <c r="AQP157" s="42"/>
      <c r="AQV157" s="29" t="s">
        <v>162</v>
      </c>
      <c r="AQW157" s="39" t="str">
        <f t="shared" si="285"/>
        <v>₦m's</v>
      </c>
      <c r="AQY157" s="43"/>
      <c r="AQZ157" s="43"/>
      <c r="ARA157" s="43"/>
      <c r="ARB157" s="44">
        <v>32.262</v>
      </c>
      <c r="ARC157" s="44">
        <v>32.262</v>
      </c>
      <c r="ARD157" s="44">
        <v>32.262</v>
      </c>
      <c r="ARE157" s="41"/>
      <c r="ARF157" s="42"/>
      <c r="ARL157" s="29" t="s">
        <v>162</v>
      </c>
      <c r="ARM157" s="39" t="str">
        <f t="shared" ref="ARM157:ATI157" si="286">currency</f>
        <v>₦m's</v>
      </c>
      <c r="ARO157" s="43"/>
      <c r="ARP157" s="43"/>
      <c r="ARQ157" s="43"/>
      <c r="ARR157" s="44">
        <v>32.262</v>
      </c>
      <c r="ARS157" s="44">
        <v>32.262</v>
      </c>
      <c r="ART157" s="44">
        <v>32.262</v>
      </c>
      <c r="ARU157" s="41"/>
      <c r="ARV157" s="42"/>
      <c r="ASB157" s="29" t="s">
        <v>162</v>
      </c>
      <c r="ASC157" s="39" t="str">
        <f t="shared" si="286"/>
        <v>₦m's</v>
      </c>
      <c r="ASE157" s="43"/>
      <c r="ASF157" s="43"/>
      <c r="ASG157" s="43"/>
      <c r="ASH157" s="44">
        <v>32.262</v>
      </c>
      <c r="ASI157" s="44">
        <v>32.262</v>
      </c>
      <c r="ASJ157" s="44">
        <v>32.262</v>
      </c>
      <c r="ASK157" s="41"/>
      <c r="ASL157" s="42"/>
      <c r="ASR157" s="29" t="s">
        <v>162</v>
      </c>
      <c r="ASS157" s="39" t="str">
        <f t="shared" si="286"/>
        <v>₦m's</v>
      </c>
      <c r="ASU157" s="43"/>
      <c r="ASV157" s="43"/>
      <c r="ASW157" s="43"/>
      <c r="ASX157" s="44">
        <v>32.262</v>
      </c>
      <c r="ASY157" s="44">
        <v>32.262</v>
      </c>
      <c r="ASZ157" s="44">
        <v>32.262</v>
      </c>
      <c r="ATA157" s="41"/>
      <c r="ATB157" s="42"/>
      <c r="ATH157" s="29" t="s">
        <v>162</v>
      </c>
      <c r="ATI157" s="39" t="str">
        <f t="shared" si="286"/>
        <v>₦m's</v>
      </c>
      <c r="ATK157" s="43"/>
      <c r="ATL157" s="43"/>
      <c r="ATM157" s="43"/>
      <c r="ATN157" s="44">
        <v>32.262</v>
      </c>
      <c r="ATO157" s="44">
        <v>32.262</v>
      </c>
      <c r="ATP157" s="44">
        <v>32.262</v>
      </c>
      <c r="ATQ157" s="41"/>
      <c r="ATR157" s="42"/>
      <c r="ATX157" s="29" t="s">
        <v>162</v>
      </c>
      <c r="ATY157" s="39" t="str">
        <f t="shared" ref="ATY157:AVU157" si="287">currency</f>
        <v>₦m's</v>
      </c>
      <c r="AUA157" s="43"/>
      <c r="AUB157" s="43"/>
      <c r="AUC157" s="43"/>
      <c r="AUD157" s="44">
        <v>32.262</v>
      </c>
      <c r="AUE157" s="44">
        <v>32.262</v>
      </c>
      <c r="AUF157" s="44">
        <v>32.262</v>
      </c>
      <c r="AUG157" s="41"/>
      <c r="AUH157" s="42"/>
      <c r="AUN157" s="29" t="s">
        <v>162</v>
      </c>
      <c r="AUO157" s="39" t="str">
        <f t="shared" si="287"/>
        <v>₦m's</v>
      </c>
      <c r="AUQ157" s="43"/>
      <c r="AUR157" s="43"/>
      <c r="AUS157" s="43"/>
      <c r="AUT157" s="44">
        <v>32.262</v>
      </c>
      <c r="AUU157" s="44">
        <v>32.262</v>
      </c>
      <c r="AUV157" s="44">
        <v>32.262</v>
      </c>
      <c r="AUW157" s="41"/>
      <c r="AUX157" s="42"/>
      <c r="AVD157" s="29" t="s">
        <v>162</v>
      </c>
      <c r="AVE157" s="39" t="str">
        <f t="shared" si="287"/>
        <v>₦m's</v>
      </c>
      <c r="AVG157" s="43"/>
      <c r="AVH157" s="43"/>
      <c r="AVI157" s="43"/>
      <c r="AVJ157" s="44">
        <v>32.262</v>
      </c>
      <c r="AVK157" s="44">
        <v>32.262</v>
      </c>
      <c r="AVL157" s="44">
        <v>32.262</v>
      </c>
      <c r="AVM157" s="41"/>
      <c r="AVN157" s="42"/>
      <c r="AVT157" s="29" t="s">
        <v>162</v>
      </c>
      <c r="AVU157" s="39" t="str">
        <f t="shared" si="287"/>
        <v>₦m's</v>
      </c>
      <c r="AVW157" s="43"/>
      <c r="AVX157" s="43"/>
      <c r="AVY157" s="43"/>
      <c r="AVZ157" s="44">
        <v>32.262</v>
      </c>
      <c r="AWA157" s="44">
        <v>32.262</v>
      </c>
      <c r="AWB157" s="44">
        <v>32.262</v>
      </c>
      <c r="AWC157" s="41"/>
      <c r="AWD157" s="42"/>
      <c r="AWJ157" s="29" t="s">
        <v>162</v>
      </c>
      <c r="AWK157" s="39" t="str">
        <f t="shared" ref="AWK157:AYG157" si="288">currency</f>
        <v>₦m's</v>
      </c>
      <c r="AWM157" s="43"/>
      <c r="AWN157" s="43"/>
      <c r="AWO157" s="43"/>
      <c r="AWP157" s="44">
        <v>32.262</v>
      </c>
      <c r="AWQ157" s="44">
        <v>32.262</v>
      </c>
      <c r="AWR157" s="44">
        <v>32.262</v>
      </c>
      <c r="AWS157" s="41"/>
      <c r="AWT157" s="42"/>
      <c r="AWZ157" s="29" t="s">
        <v>162</v>
      </c>
      <c r="AXA157" s="39" t="str">
        <f t="shared" si="288"/>
        <v>₦m's</v>
      </c>
      <c r="AXC157" s="43"/>
      <c r="AXD157" s="43"/>
      <c r="AXE157" s="43"/>
      <c r="AXF157" s="44">
        <v>32.262</v>
      </c>
      <c r="AXG157" s="44">
        <v>32.262</v>
      </c>
      <c r="AXH157" s="44">
        <v>32.262</v>
      </c>
      <c r="AXI157" s="41"/>
      <c r="AXJ157" s="42"/>
      <c r="AXP157" s="29" t="s">
        <v>162</v>
      </c>
      <c r="AXQ157" s="39" t="str">
        <f t="shared" si="288"/>
        <v>₦m's</v>
      </c>
      <c r="AXS157" s="43"/>
      <c r="AXT157" s="43"/>
      <c r="AXU157" s="43"/>
      <c r="AXV157" s="44">
        <v>32.262</v>
      </c>
      <c r="AXW157" s="44">
        <v>32.262</v>
      </c>
      <c r="AXX157" s="44">
        <v>32.262</v>
      </c>
      <c r="AXY157" s="41"/>
      <c r="AXZ157" s="42"/>
      <c r="AYF157" s="29" t="s">
        <v>162</v>
      </c>
      <c r="AYG157" s="39" t="str">
        <f t="shared" si="288"/>
        <v>₦m's</v>
      </c>
      <c r="AYI157" s="43"/>
      <c r="AYJ157" s="43"/>
      <c r="AYK157" s="43"/>
      <c r="AYL157" s="44">
        <v>32.262</v>
      </c>
      <c r="AYM157" s="44">
        <v>32.262</v>
      </c>
      <c r="AYN157" s="44">
        <v>32.262</v>
      </c>
      <c r="AYO157" s="41"/>
      <c r="AYP157" s="42"/>
      <c r="AYV157" s="29" t="s">
        <v>162</v>
      </c>
      <c r="AYW157" s="39" t="str">
        <f t="shared" ref="AYW157:BAS157" si="289">currency</f>
        <v>₦m's</v>
      </c>
      <c r="AYY157" s="43"/>
      <c r="AYZ157" s="43"/>
      <c r="AZA157" s="43"/>
      <c r="AZB157" s="44">
        <v>32.262</v>
      </c>
      <c r="AZC157" s="44">
        <v>32.262</v>
      </c>
      <c r="AZD157" s="44">
        <v>32.262</v>
      </c>
      <c r="AZE157" s="41"/>
      <c r="AZF157" s="42"/>
      <c r="AZL157" s="29" t="s">
        <v>162</v>
      </c>
      <c r="AZM157" s="39" t="str">
        <f t="shared" si="289"/>
        <v>₦m's</v>
      </c>
      <c r="AZO157" s="43"/>
      <c r="AZP157" s="43"/>
      <c r="AZQ157" s="43"/>
      <c r="AZR157" s="44">
        <v>32.262</v>
      </c>
      <c r="AZS157" s="44">
        <v>32.262</v>
      </c>
      <c r="AZT157" s="44">
        <v>32.262</v>
      </c>
      <c r="AZU157" s="41"/>
      <c r="AZV157" s="42"/>
      <c r="BAB157" s="29" t="s">
        <v>162</v>
      </c>
      <c r="BAC157" s="39" t="str">
        <f t="shared" si="289"/>
        <v>₦m's</v>
      </c>
      <c r="BAE157" s="43"/>
      <c r="BAF157" s="43"/>
      <c r="BAG157" s="43"/>
      <c r="BAH157" s="44">
        <v>32.262</v>
      </c>
      <c r="BAI157" s="44">
        <v>32.262</v>
      </c>
      <c r="BAJ157" s="44">
        <v>32.262</v>
      </c>
      <c r="BAK157" s="41"/>
      <c r="BAL157" s="42"/>
      <c r="BAR157" s="29" t="s">
        <v>162</v>
      </c>
      <c r="BAS157" s="39" t="str">
        <f t="shared" si="289"/>
        <v>₦m's</v>
      </c>
      <c r="BAU157" s="43"/>
      <c r="BAV157" s="43"/>
      <c r="BAW157" s="43"/>
      <c r="BAX157" s="44">
        <v>32.262</v>
      </c>
      <c r="BAY157" s="44">
        <v>32.262</v>
      </c>
      <c r="BAZ157" s="44">
        <v>32.262</v>
      </c>
      <c r="BBA157" s="41"/>
      <c r="BBB157" s="42"/>
      <c r="BBH157" s="29" t="s">
        <v>162</v>
      </c>
      <c r="BBI157" s="39" t="str">
        <f t="shared" ref="BBI157:BDE157" si="290">currency</f>
        <v>₦m's</v>
      </c>
      <c r="BBK157" s="43"/>
      <c r="BBL157" s="43"/>
      <c r="BBM157" s="43"/>
      <c r="BBN157" s="44">
        <v>32.262</v>
      </c>
      <c r="BBO157" s="44">
        <v>32.262</v>
      </c>
      <c r="BBP157" s="44">
        <v>32.262</v>
      </c>
      <c r="BBQ157" s="41"/>
      <c r="BBR157" s="42"/>
      <c r="BBX157" s="29" t="s">
        <v>162</v>
      </c>
      <c r="BBY157" s="39" t="str">
        <f t="shared" si="290"/>
        <v>₦m's</v>
      </c>
      <c r="BCA157" s="43"/>
      <c r="BCB157" s="43"/>
      <c r="BCC157" s="43"/>
      <c r="BCD157" s="44">
        <v>32.262</v>
      </c>
      <c r="BCE157" s="44">
        <v>32.262</v>
      </c>
      <c r="BCF157" s="44">
        <v>32.262</v>
      </c>
      <c r="BCG157" s="41"/>
      <c r="BCH157" s="42"/>
      <c r="BCN157" s="29" t="s">
        <v>162</v>
      </c>
      <c r="BCO157" s="39" t="str">
        <f t="shared" si="290"/>
        <v>₦m's</v>
      </c>
      <c r="BCQ157" s="43"/>
      <c r="BCR157" s="43"/>
      <c r="BCS157" s="43"/>
      <c r="BCT157" s="44">
        <v>32.262</v>
      </c>
      <c r="BCU157" s="44">
        <v>32.262</v>
      </c>
      <c r="BCV157" s="44">
        <v>32.262</v>
      </c>
      <c r="BCW157" s="41"/>
      <c r="BCX157" s="42"/>
      <c r="BDD157" s="29" t="s">
        <v>162</v>
      </c>
      <c r="BDE157" s="39" t="str">
        <f t="shared" si="290"/>
        <v>₦m's</v>
      </c>
      <c r="BDG157" s="43"/>
      <c r="BDH157" s="43"/>
      <c r="BDI157" s="43"/>
      <c r="BDJ157" s="44">
        <v>32.262</v>
      </c>
      <c r="BDK157" s="44">
        <v>32.262</v>
      </c>
      <c r="BDL157" s="44">
        <v>32.262</v>
      </c>
      <c r="BDM157" s="41"/>
      <c r="BDN157" s="42"/>
      <c r="BDT157" s="29" t="s">
        <v>162</v>
      </c>
      <c r="BDU157" s="39" t="str">
        <f t="shared" ref="BDU157:BFQ157" si="291">currency</f>
        <v>₦m's</v>
      </c>
      <c r="BDW157" s="43"/>
      <c r="BDX157" s="43"/>
      <c r="BDY157" s="43"/>
      <c r="BDZ157" s="44">
        <v>32.262</v>
      </c>
      <c r="BEA157" s="44">
        <v>32.262</v>
      </c>
      <c r="BEB157" s="44">
        <v>32.262</v>
      </c>
      <c r="BEC157" s="41"/>
      <c r="BED157" s="42"/>
      <c r="BEJ157" s="29" t="s">
        <v>162</v>
      </c>
      <c r="BEK157" s="39" t="str">
        <f t="shared" si="291"/>
        <v>₦m's</v>
      </c>
      <c r="BEM157" s="43"/>
      <c r="BEN157" s="43"/>
      <c r="BEO157" s="43"/>
      <c r="BEP157" s="44">
        <v>32.262</v>
      </c>
      <c r="BEQ157" s="44">
        <v>32.262</v>
      </c>
      <c r="BER157" s="44">
        <v>32.262</v>
      </c>
      <c r="BES157" s="41"/>
      <c r="BET157" s="42"/>
      <c r="BEZ157" s="29" t="s">
        <v>162</v>
      </c>
      <c r="BFA157" s="39" t="str">
        <f t="shared" si="291"/>
        <v>₦m's</v>
      </c>
      <c r="BFC157" s="43"/>
      <c r="BFD157" s="43"/>
      <c r="BFE157" s="43"/>
      <c r="BFF157" s="44">
        <v>32.262</v>
      </c>
      <c r="BFG157" s="44">
        <v>32.262</v>
      </c>
      <c r="BFH157" s="44">
        <v>32.262</v>
      </c>
      <c r="BFI157" s="41"/>
      <c r="BFJ157" s="42"/>
      <c r="BFP157" s="29" t="s">
        <v>162</v>
      </c>
      <c r="BFQ157" s="39" t="str">
        <f t="shared" si="291"/>
        <v>₦m's</v>
      </c>
      <c r="BFS157" s="43"/>
      <c r="BFT157" s="43"/>
      <c r="BFU157" s="43"/>
      <c r="BFV157" s="44">
        <v>32.262</v>
      </c>
      <c r="BFW157" s="44">
        <v>32.262</v>
      </c>
      <c r="BFX157" s="44">
        <v>32.262</v>
      </c>
      <c r="BFY157" s="41"/>
      <c r="BFZ157" s="42"/>
      <c r="BGF157" s="29" t="s">
        <v>162</v>
      </c>
      <c r="BGG157" s="39" t="str">
        <f t="shared" ref="BGG157:BIC157" si="292">currency</f>
        <v>₦m's</v>
      </c>
      <c r="BGI157" s="43"/>
      <c r="BGJ157" s="43"/>
      <c r="BGK157" s="43"/>
      <c r="BGL157" s="44">
        <v>32.262</v>
      </c>
      <c r="BGM157" s="44">
        <v>32.262</v>
      </c>
      <c r="BGN157" s="44">
        <v>32.262</v>
      </c>
      <c r="BGO157" s="41"/>
      <c r="BGP157" s="42"/>
      <c r="BGV157" s="29" t="s">
        <v>162</v>
      </c>
      <c r="BGW157" s="39" t="str">
        <f t="shared" si="292"/>
        <v>₦m's</v>
      </c>
      <c r="BGY157" s="43"/>
      <c r="BGZ157" s="43"/>
      <c r="BHA157" s="43"/>
      <c r="BHB157" s="44">
        <v>32.262</v>
      </c>
      <c r="BHC157" s="44">
        <v>32.262</v>
      </c>
      <c r="BHD157" s="44">
        <v>32.262</v>
      </c>
      <c r="BHE157" s="41"/>
      <c r="BHF157" s="42"/>
      <c r="BHL157" s="29" t="s">
        <v>162</v>
      </c>
      <c r="BHM157" s="39" t="str">
        <f t="shared" si="292"/>
        <v>₦m's</v>
      </c>
      <c r="BHO157" s="43"/>
      <c r="BHP157" s="43"/>
      <c r="BHQ157" s="43"/>
      <c r="BHR157" s="44">
        <v>32.262</v>
      </c>
      <c r="BHS157" s="44">
        <v>32.262</v>
      </c>
      <c r="BHT157" s="44">
        <v>32.262</v>
      </c>
      <c r="BHU157" s="41"/>
      <c r="BHV157" s="42"/>
      <c r="BIB157" s="29" t="s">
        <v>162</v>
      </c>
      <c r="BIC157" s="39" t="str">
        <f t="shared" si="292"/>
        <v>₦m's</v>
      </c>
      <c r="BIE157" s="43"/>
      <c r="BIF157" s="43"/>
      <c r="BIG157" s="43"/>
      <c r="BIH157" s="44">
        <v>32.262</v>
      </c>
      <c r="BII157" s="44">
        <v>32.262</v>
      </c>
      <c r="BIJ157" s="44">
        <v>32.262</v>
      </c>
      <c r="BIK157" s="41"/>
      <c r="BIL157" s="42"/>
      <c r="BIR157" s="29" t="s">
        <v>162</v>
      </c>
      <c r="BIS157" s="39" t="str">
        <f t="shared" ref="BIS157:BKO157" si="293">currency</f>
        <v>₦m's</v>
      </c>
      <c r="BIU157" s="43"/>
      <c r="BIV157" s="43"/>
      <c r="BIW157" s="43"/>
      <c r="BIX157" s="44">
        <v>32.262</v>
      </c>
      <c r="BIY157" s="44">
        <v>32.262</v>
      </c>
      <c r="BIZ157" s="44">
        <v>32.262</v>
      </c>
      <c r="BJA157" s="41"/>
      <c r="BJB157" s="42"/>
      <c r="BJH157" s="29" t="s">
        <v>162</v>
      </c>
      <c r="BJI157" s="39" t="str">
        <f t="shared" si="293"/>
        <v>₦m's</v>
      </c>
      <c r="BJK157" s="43"/>
      <c r="BJL157" s="43"/>
      <c r="BJM157" s="43"/>
      <c r="BJN157" s="44">
        <v>32.262</v>
      </c>
      <c r="BJO157" s="44">
        <v>32.262</v>
      </c>
      <c r="BJP157" s="44">
        <v>32.262</v>
      </c>
      <c r="BJQ157" s="41"/>
      <c r="BJR157" s="42"/>
      <c r="BJX157" s="29" t="s">
        <v>162</v>
      </c>
      <c r="BJY157" s="39" t="str">
        <f t="shared" si="293"/>
        <v>₦m's</v>
      </c>
      <c r="BKA157" s="43"/>
      <c r="BKB157" s="43"/>
      <c r="BKC157" s="43"/>
      <c r="BKD157" s="44">
        <v>32.262</v>
      </c>
      <c r="BKE157" s="44">
        <v>32.262</v>
      </c>
      <c r="BKF157" s="44">
        <v>32.262</v>
      </c>
      <c r="BKG157" s="41"/>
      <c r="BKH157" s="42"/>
      <c r="BKN157" s="29" t="s">
        <v>162</v>
      </c>
      <c r="BKO157" s="39" t="str">
        <f t="shared" si="293"/>
        <v>₦m's</v>
      </c>
      <c r="BKQ157" s="43"/>
      <c r="BKR157" s="43"/>
      <c r="BKS157" s="43"/>
      <c r="BKT157" s="44">
        <v>32.262</v>
      </c>
      <c r="BKU157" s="44">
        <v>32.262</v>
      </c>
      <c r="BKV157" s="44">
        <v>32.262</v>
      </c>
      <c r="BKW157" s="41"/>
      <c r="BKX157" s="42"/>
      <c r="BLD157" s="29" t="s">
        <v>162</v>
      </c>
      <c r="BLE157" s="39" t="str">
        <f t="shared" ref="BLE157:BNA157" si="294">currency</f>
        <v>₦m's</v>
      </c>
      <c r="BLG157" s="43"/>
      <c r="BLH157" s="43"/>
      <c r="BLI157" s="43"/>
      <c r="BLJ157" s="44">
        <v>32.262</v>
      </c>
      <c r="BLK157" s="44">
        <v>32.262</v>
      </c>
      <c r="BLL157" s="44">
        <v>32.262</v>
      </c>
      <c r="BLM157" s="41"/>
      <c r="BLN157" s="42"/>
      <c r="BLT157" s="29" t="s">
        <v>162</v>
      </c>
      <c r="BLU157" s="39" t="str">
        <f t="shared" si="294"/>
        <v>₦m's</v>
      </c>
      <c r="BLW157" s="43"/>
      <c r="BLX157" s="43"/>
      <c r="BLY157" s="43"/>
      <c r="BLZ157" s="44">
        <v>32.262</v>
      </c>
      <c r="BMA157" s="44">
        <v>32.262</v>
      </c>
      <c r="BMB157" s="44">
        <v>32.262</v>
      </c>
      <c r="BMC157" s="41"/>
      <c r="BMD157" s="42"/>
      <c r="BMJ157" s="29" t="s">
        <v>162</v>
      </c>
      <c r="BMK157" s="39" t="str">
        <f t="shared" si="294"/>
        <v>₦m's</v>
      </c>
      <c r="BMM157" s="43"/>
      <c r="BMN157" s="43"/>
      <c r="BMO157" s="43"/>
      <c r="BMP157" s="44">
        <v>32.262</v>
      </c>
      <c r="BMQ157" s="44">
        <v>32.262</v>
      </c>
      <c r="BMR157" s="44">
        <v>32.262</v>
      </c>
      <c r="BMS157" s="41"/>
      <c r="BMT157" s="42"/>
      <c r="BMZ157" s="29" t="s">
        <v>162</v>
      </c>
      <c r="BNA157" s="39" t="str">
        <f t="shared" si="294"/>
        <v>₦m's</v>
      </c>
      <c r="BNC157" s="43"/>
      <c r="BND157" s="43"/>
      <c r="BNE157" s="43"/>
      <c r="BNF157" s="44">
        <v>32.262</v>
      </c>
      <c r="BNG157" s="44">
        <v>32.262</v>
      </c>
      <c r="BNH157" s="44">
        <v>32.262</v>
      </c>
      <c r="BNI157" s="41"/>
      <c r="BNJ157" s="42"/>
      <c r="BNP157" s="29" t="s">
        <v>162</v>
      </c>
      <c r="BNQ157" s="39" t="str">
        <f t="shared" ref="BNQ157:BPM157" si="295">currency</f>
        <v>₦m's</v>
      </c>
      <c r="BNS157" s="43"/>
      <c r="BNT157" s="43"/>
      <c r="BNU157" s="43"/>
      <c r="BNV157" s="44">
        <v>32.262</v>
      </c>
      <c r="BNW157" s="44">
        <v>32.262</v>
      </c>
      <c r="BNX157" s="44">
        <v>32.262</v>
      </c>
      <c r="BNY157" s="41"/>
      <c r="BNZ157" s="42"/>
      <c r="BOF157" s="29" t="s">
        <v>162</v>
      </c>
      <c r="BOG157" s="39" t="str">
        <f t="shared" si="295"/>
        <v>₦m's</v>
      </c>
      <c r="BOI157" s="43"/>
      <c r="BOJ157" s="43"/>
      <c r="BOK157" s="43"/>
      <c r="BOL157" s="44">
        <v>32.262</v>
      </c>
      <c r="BOM157" s="44">
        <v>32.262</v>
      </c>
      <c r="BON157" s="44">
        <v>32.262</v>
      </c>
      <c r="BOO157" s="41"/>
      <c r="BOP157" s="42"/>
      <c r="BOV157" s="29" t="s">
        <v>162</v>
      </c>
      <c r="BOW157" s="39" t="str">
        <f t="shared" si="295"/>
        <v>₦m's</v>
      </c>
      <c r="BOY157" s="43"/>
      <c r="BOZ157" s="43"/>
      <c r="BPA157" s="43"/>
      <c r="BPB157" s="44">
        <v>32.262</v>
      </c>
      <c r="BPC157" s="44">
        <v>32.262</v>
      </c>
      <c r="BPD157" s="44">
        <v>32.262</v>
      </c>
      <c r="BPE157" s="41"/>
      <c r="BPF157" s="42"/>
      <c r="BPL157" s="29" t="s">
        <v>162</v>
      </c>
      <c r="BPM157" s="39" t="str">
        <f t="shared" si="295"/>
        <v>₦m's</v>
      </c>
      <c r="BPO157" s="43"/>
      <c r="BPP157" s="43"/>
      <c r="BPQ157" s="43"/>
      <c r="BPR157" s="44">
        <v>32.262</v>
      </c>
      <c r="BPS157" s="44">
        <v>32.262</v>
      </c>
      <c r="BPT157" s="44">
        <v>32.262</v>
      </c>
      <c r="BPU157" s="41"/>
      <c r="BPV157" s="42"/>
      <c r="BQB157" s="29" t="s">
        <v>162</v>
      </c>
      <c r="BQC157" s="39" t="str">
        <f t="shared" ref="BQC157:BRY157" si="296">currency</f>
        <v>₦m's</v>
      </c>
      <c r="BQE157" s="43"/>
      <c r="BQF157" s="43"/>
      <c r="BQG157" s="43"/>
      <c r="BQH157" s="44">
        <v>32.262</v>
      </c>
      <c r="BQI157" s="44">
        <v>32.262</v>
      </c>
      <c r="BQJ157" s="44">
        <v>32.262</v>
      </c>
      <c r="BQK157" s="41"/>
      <c r="BQL157" s="42"/>
      <c r="BQR157" s="29" t="s">
        <v>162</v>
      </c>
      <c r="BQS157" s="39" t="str">
        <f t="shared" si="296"/>
        <v>₦m's</v>
      </c>
      <c r="BQU157" s="43"/>
      <c r="BQV157" s="43"/>
      <c r="BQW157" s="43"/>
      <c r="BQX157" s="44">
        <v>32.262</v>
      </c>
      <c r="BQY157" s="44">
        <v>32.262</v>
      </c>
      <c r="BQZ157" s="44">
        <v>32.262</v>
      </c>
      <c r="BRA157" s="41"/>
      <c r="BRB157" s="42"/>
      <c r="BRH157" s="29" t="s">
        <v>162</v>
      </c>
      <c r="BRI157" s="39" t="str">
        <f t="shared" si="296"/>
        <v>₦m's</v>
      </c>
      <c r="BRK157" s="43"/>
      <c r="BRL157" s="43"/>
      <c r="BRM157" s="43"/>
      <c r="BRN157" s="44">
        <v>32.262</v>
      </c>
      <c r="BRO157" s="44">
        <v>32.262</v>
      </c>
      <c r="BRP157" s="44">
        <v>32.262</v>
      </c>
      <c r="BRQ157" s="41"/>
      <c r="BRR157" s="42"/>
      <c r="BRX157" s="29" t="s">
        <v>162</v>
      </c>
      <c r="BRY157" s="39" t="str">
        <f t="shared" si="296"/>
        <v>₦m's</v>
      </c>
      <c r="BSA157" s="43"/>
      <c r="BSB157" s="43"/>
      <c r="BSC157" s="43"/>
      <c r="BSD157" s="44">
        <v>32.262</v>
      </c>
      <c r="BSE157" s="44">
        <v>32.262</v>
      </c>
      <c r="BSF157" s="44">
        <v>32.262</v>
      </c>
      <c r="BSG157" s="41"/>
      <c r="BSH157" s="42"/>
      <c r="BSN157" s="29" t="s">
        <v>162</v>
      </c>
      <c r="BSO157" s="39" t="str">
        <f t="shared" ref="BSO157:BUK157" si="297">currency</f>
        <v>₦m's</v>
      </c>
      <c r="BSQ157" s="43"/>
      <c r="BSR157" s="43"/>
      <c r="BSS157" s="43"/>
      <c r="BST157" s="44">
        <v>32.262</v>
      </c>
      <c r="BSU157" s="44">
        <v>32.262</v>
      </c>
      <c r="BSV157" s="44">
        <v>32.262</v>
      </c>
      <c r="BSW157" s="41"/>
      <c r="BSX157" s="42"/>
      <c r="BTD157" s="29" t="s">
        <v>162</v>
      </c>
      <c r="BTE157" s="39" t="str">
        <f t="shared" si="297"/>
        <v>₦m's</v>
      </c>
      <c r="BTG157" s="43"/>
      <c r="BTH157" s="43"/>
      <c r="BTI157" s="43"/>
      <c r="BTJ157" s="44">
        <v>32.262</v>
      </c>
      <c r="BTK157" s="44">
        <v>32.262</v>
      </c>
      <c r="BTL157" s="44">
        <v>32.262</v>
      </c>
      <c r="BTM157" s="41"/>
      <c r="BTN157" s="42"/>
      <c r="BTT157" s="29" t="s">
        <v>162</v>
      </c>
      <c r="BTU157" s="39" t="str">
        <f t="shared" si="297"/>
        <v>₦m's</v>
      </c>
      <c r="BTW157" s="43"/>
      <c r="BTX157" s="43"/>
      <c r="BTY157" s="43"/>
      <c r="BTZ157" s="44">
        <v>32.262</v>
      </c>
      <c r="BUA157" s="44">
        <v>32.262</v>
      </c>
      <c r="BUB157" s="44">
        <v>32.262</v>
      </c>
      <c r="BUC157" s="41"/>
      <c r="BUD157" s="42"/>
      <c r="BUJ157" s="29" t="s">
        <v>162</v>
      </c>
      <c r="BUK157" s="39" t="str">
        <f t="shared" si="297"/>
        <v>₦m's</v>
      </c>
      <c r="BUM157" s="43"/>
      <c r="BUN157" s="43"/>
      <c r="BUO157" s="43"/>
      <c r="BUP157" s="44">
        <v>32.262</v>
      </c>
      <c r="BUQ157" s="44">
        <v>32.262</v>
      </c>
      <c r="BUR157" s="44">
        <v>32.262</v>
      </c>
      <c r="BUS157" s="41"/>
      <c r="BUT157" s="42"/>
      <c r="BUZ157" s="29" t="s">
        <v>162</v>
      </c>
      <c r="BVA157" s="39" t="str">
        <f t="shared" ref="BVA157:BWW157" si="298">currency</f>
        <v>₦m's</v>
      </c>
      <c r="BVC157" s="43"/>
      <c r="BVD157" s="43"/>
      <c r="BVE157" s="43"/>
      <c r="BVF157" s="44">
        <v>32.262</v>
      </c>
      <c r="BVG157" s="44">
        <v>32.262</v>
      </c>
      <c r="BVH157" s="44">
        <v>32.262</v>
      </c>
      <c r="BVI157" s="41"/>
      <c r="BVJ157" s="42"/>
      <c r="BVP157" s="29" t="s">
        <v>162</v>
      </c>
      <c r="BVQ157" s="39" t="str">
        <f t="shared" si="298"/>
        <v>₦m's</v>
      </c>
      <c r="BVS157" s="43"/>
      <c r="BVT157" s="43"/>
      <c r="BVU157" s="43"/>
      <c r="BVV157" s="44">
        <v>32.262</v>
      </c>
      <c r="BVW157" s="44">
        <v>32.262</v>
      </c>
      <c r="BVX157" s="44">
        <v>32.262</v>
      </c>
      <c r="BVY157" s="41"/>
      <c r="BVZ157" s="42"/>
      <c r="BWF157" s="29" t="s">
        <v>162</v>
      </c>
      <c r="BWG157" s="39" t="str">
        <f t="shared" si="298"/>
        <v>₦m's</v>
      </c>
      <c r="BWI157" s="43"/>
      <c r="BWJ157" s="43"/>
      <c r="BWK157" s="43"/>
      <c r="BWL157" s="44">
        <v>32.262</v>
      </c>
      <c r="BWM157" s="44">
        <v>32.262</v>
      </c>
      <c r="BWN157" s="44">
        <v>32.262</v>
      </c>
      <c r="BWO157" s="41"/>
      <c r="BWP157" s="42"/>
      <c r="BWV157" s="29" t="s">
        <v>162</v>
      </c>
      <c r="BWW157" s="39" t="str">
        <f t="shared" si="298"/>
        <v>₦m's</v>
      </c>
      <c r="BWY157" s="43"/>
      <c r="BWZ157" s="43"/>
      <c r="BXA157" s="43"/>
      <c r="BXB157" s="44">
        <v>32.262</v>
      </c>
      <c r="BXC157" s="44">
        <v>32.262</v>
      </c>
      <c r="BXD157" s="44">
        <v>32.262</v>
      </c>
      <c r="BXE157" s="41"/>
      <c r="BXF157" s="42"/>
      <c r="BXL157" s="29" t="s">
        <v>162</v>
      </c>
      <c r="BXM157" s="39" t="str">
        <f t="shared" ref="BXM157:BZI157" si="299">currency</f>
        <v>₦m's</v>
      </c>
      <c r="BXO157" s="43"/>
      <c r="BXP157" s="43"/>
      <c r="BXQ157" s="43"/>
      <c r="BXR157" s="44">
        <v>32.262</v>
      </c>
      <c r="BXS157" s="44">
        <v>32.262</v>
      </c>
      <c r="BXT157" s="44">
        <v>32.262</v>
      </c>
      <c r="BXU157" s="41"/>
      <c r="BXV157" s="42"/>
      <c r="BYB157" s="29" t="s">
        <v>162</v>
      </c>
      <c r="BYC157" s="39" t="str">
        <f t="shared" si="299"/>
        <v>₦m's</v>
      </c>
      <c r="BYE157" s="43"/>
      <c r="BYF157" s="43"/>
      <c r="BYG157" s="43"/>
      <c r="BYH157" s="44">
        <v>32.262</v>
      </c>
      <c r="BYI157" s="44">
        <v>32.262</v>
      </c>
      <c r="BYJ157" s="44">
        <v>32.262</v>
      </c>
      <c r="BYK157" s="41"/>
      <c r="BYL157" s="42"/>
      <c r="BYR157" s="29" t="s">
        <v>162</v>
      </c>
      <c r="BYS157" s="39" t="str">
        <f t="shared" si="299"/>
        <v>₦m's</v>
      </c>
      <c r="BYU157" s="43"/>
      <c r="BYV157" s="43"/>
      <c r="BYW157" s="43"/>
      <c r="BYX157" s="44">
        <v>32.262</v>
      </c>
      <c r="BYY157" s="44">
        <v>32.262</v>
      </c>
      <c r="BYZ157" s="44">
        <v>32.262</v>
      </c>
      <c r="BZA157" s="41"/>
      <c r="BZB157" s="42"/>
      <c r="BZH157" s="29" t="s">
        <v>162</v>
      </c>
      <c r="BZI157" s="39" t="str">
        <f t="shared" si="299"/>
        <v>₦m's</v>
      </c>
      <c r="BZK157" s="43"/>
      <c r="BZL157" s="43"/>
      <c r="BZM157" s="43"/>
      <c r="BZN157" s="44">
        <v>32.262</v>
      </c>
      <c r="BZO157" s="44">
        <v>32.262</v>
      </c>
      <c r="BZP157" s="44">
        <v>32.262</v>
      </c>
      <c r="BZQ157" s="41"/>
      <c r="BZR157" s="42"/>
      <c r="BZX157" s="29" t="s">
        <v>162</v>
      </c>
      <c r="BZY157" s="39" t="str">
        <f t="shared" ref="BZY157:CBU157" si="300">currency</f>
        <v>₦m's</v>
      </c>
      <c r="CAA157" s="43"/>
      <c r="CAB157" s="43"/>
      <c r="CAC157" s="43"/>
      <c r="CAD157" s="44">
        <v>32.262</v>
      </c>
      <c r="CAE157" s="44">
        <v>32.262</v>
      </c>
      <c r="CAF157" s="44">
        <v>32.262</v>
      </c>
      <c r="CAG157" s="41"/>
      <c r="CAH157" s="42"/>
      <c r="CAN157" s="29" t="s">
        <v>162</v>
      </c>
      <c r="CAO157" s="39" t="str">
        <f t="shared" si="300"/>
        <v>₦m's</v>
      </c>
      <c r="CAQ157" s="43"/>
      <c r="CAR157" s="43"/>
      <c r="CAS157" s="43"/>
      <c r="CAT157" s="44">
        <v>32.262</v>
      </c>
      <c r="CAU157" s="44">
        <v>32.262</v>
      </c>
      <c r="CAV157" s="44">
        <v>32.262</v>
      </c>
      <c r="CAW157" s="41"/>
      <c r="CAX157" s="42"/>
      <c r="CBD157" s="29" t="s">
        <v>162</v>
      </c>
      <c r="CBE157" s="39" t="str">
        <f t="shared" si="300"/>
        <v>₦m's</v>
      </c>
      <c r="CBG157" s="43"/>
      <c r="CBH157" s="43"/>
      <c r="CBI157" s="43"/>
      <c r="CBJ157" s="44">
        <v>32.262</v>
      </c>
      <c r="CBK157" s="44">
        <v>32.262</v>
      </c>
      <c r="CBL157" s="44">
        <v>32.262</v>
      </c>
      <c r="CBM157" s="41"/>
      <c r="CBN157" s="42"/>
      <c r="CBT157" s="29" t="s">
        <v>162</v>
      </c>
      <c r="CBU157" s="39" t="str">
        <f t="shared" si="300"/>
        <v>₦m's</v>
      </c>
      <c r="CBW157" s="43"/>
      <c r="CBX157" s="43"/>
      <c r="CBY157" s="43"/>
      <c r="CBZ157" s="44">
        <v>32.262</v>
      </c>
      <c r="CCA157" s="44">
        <v>32.262</v>
      </c>
      <c r="CCB157" s="44">
        <v>32.262</v>
      </c>
      <c r="CCC157" s="41"/>
      <c r="CCD157" s="42"/>
      <c r="CCJ157" s="29" t="s">
        <v>162</v>
      </c>
      <c r="CCK157" s="39" t="str">
        <f t="shared" ref="CCK157:CEG157" si="301">currency</f>
        <v>₦m's</v>
      </c>
      <c r="CCM157" s="43"/>
      <c r="CCN157" s="43"/>
      <c r="CCO157" s="43"/>
      <c r="CCP157" s="44">
        <v>32.262</v>
      </c>
      <c r="CCQ157" s="44">
        <v>32.262</v>
      </c>
      <c r="CCR157" s="44">
        <v>32.262</v>
      </c>
      <c r="CCS157" s="41"/>
      <c r="CCT157" s="42"/>
      <c r="CCZ157" s="29" t="s">
        <v>162</v>
      </c>
      <c r="CDA157" s="39" t="str">
        <f t="shared" si="301"/>
        <v>₦m's</v>
      </c>
      <c r="CDC157" s="43"/>
      <c r="CDD157" s="43"/>
      <c r="CDE157" s="43"/>
      <c r="CDF157" s="44">
        <v>32.262</v>
      </c>
      <c r="CDG157" s="44">
        <v>32.262</v>
      </c>
      <c r="CDH157" s="44">
        <v>32.262</v>
      </c>
      <c r="CDI157" s="41"/>
      <c r="CDJ157" s="42"/>
      <c r="CDP157" s="29" t="s">
        <v>162</v>
      </c>
      <c r="CDQ157" s="39" t="str">
        <f t="shared" si="301"/>
        <v>₦m's</v>
      </c>
      <c r="CDS157" s="43"/>
      <c r="CDT157" s="43"/>
      <c r="CDU157" s="43"/>
      <c r="CDV157" s="44">
        <v>32.262</v>
      </c>
      <c r="CDW157" s="44">
        <v>32.262</v>
      </c>
      <c r="CDX157" s="44">
        <v>32.262</v>
      </c>
      <c r="CDY157" s="41"/>
      <c r="CDZ157" s="42"/>
      <c r="CEF157" s="29" t="s">
        <v>162</v>
      </c>
      <c r="CEG157" s="39" t="str">
        <f t="shared" si="301"/>
        <v>₦m's</v>
      </c>
      <c r="CEI157" s="43"/>
      <c r="CEJ157" s="43"/>
      <c r="CEK157" s="43"/>
      <c r="CEL157" s="44">
        <v>32.262</v>
      </c>
      <c r="CEM157" s="44">
        <v>32.262</v>
      </c>
      <c r="CEN157" s="44">
        <v>32.262</v>
      </c>
      <c r="CEO157" s="41"/>
      <c r="CEP157" s="42"/>
      <c r="CEV157" s="29" t="s">
        <v>162</v>
      </c>
      <c r="CEW157" s="39" t="str">
        <f t="shared" ref="CEW157:CGS157" si="302">currency</f>
        <v>₦m's</v>
      </c>
      <c r="CEY157" s="43"/>
      <c r="CEZ157" s="43"/>
      <c r="CFA157" s="43"/>
      <c r="CFB157" s="44">
        <v>32.262</v>
      </c>
      <c r="CFC157" s="44">
        <v>32.262</v>
      </c>
      <c r="CFD157" s="44">
        <v>32.262</v>
      </c>
      <c r="CFE157" s="41"/>
      <c r="CFF157" s="42"/>
      <c r="CFL157" s="29" t="s">
        <v>162</v>
      </c>
      <c r="CFM157" s="39" t="str">
        <f t="shared" si="302"/>
        <v>₦m's</v>
      </c>
      <c r="CFO157" s="43"/>
      <c r="CFP157" s="43"/>
      <c r="CFQ157" s="43"/>
      <c r="CFR157" s="44">
        <v>32.262</v>
      </c>
      <c r="CFS157" s="44">
        <v>32.262</v>
      </c>
      <c r="CFT157" s="44">
        <v>32.262</v>
      </c>
      <c r="CFU157" s="41"/>
      <c r="CFV157" s="42"/>
      <c r="CGB157" s="29" t="s">
        <v>162</v>
      </c>
      <c r="CGC157" s="39" t="str">
        <f t="shared" si="302"/>
        <v>₦m's</v>
      </c>
      <c r="CGE157" s="43"/>
      <c r="CGF157" s="43"/>
      <c r="CGG157" s="43"/>
      <c r="CGH157" s="44">
        <v>32.262</v>
      </c>
      <c r="CGI157" s="44">
        <v>32.262</v>
      </c>
      <c r="CGJ157" s="44">
        <v>32.262</v>
      </c>
      <c r="CGK157" s="41"/>
      <c r="CGL157" s="42"/>
      <c r="CGR157" s="29" t="s">
        <v>162</v>
      </c>
      <c r="CGS157" s="39" t="str">
        <f t="shared" si="302"/>
        <v>₦m's</v>
      </c>
      <c r="CGU157" s="43"/>
      <c r="CGV157" s="43"/>
      <c r="CGW157" s="43"/>
      <c r="CGX157" s="44">
        <v>32.262</v>
      </c>
      <c r="CGY157" s="44">
        <v>32.262</v>
      </c>
      <c r="CGZ157" s="44">
        <v>32.262</v>
      </c>
      <c r="CHA157" s="41"/>
      <c r="CHB157" s="42"/>
      <c r="CHH157" s="29" t="s">
        <v>162</v>
      </c>
      <c r="CHI157" s="39" t="str">
        <f t="shared" ref="CHI157:CJE157" si="303">currency</f>
        <v>₦m's</v>
      </c>
      <c r="CHK157" s="43"/>
      <c r="CHL157" s="43"/>
      <c r="CHM157" s="43"/>
      <c r="CHN157" s="44">
        <v>32.262</v>
      </c>
      <c r="CHO157" s="44">
        <v>32.262</v>
      </c>
      <c r="CHP157" s="44">
        <v>32.262</v>
      </c>
      <c r="CHQ157" s="41"/>
      <c r="CHR157" s="42"/>
      <c r="CHX157" s="29" t="s">
        <v>162</v>
      </c>
      <c r="CHY157" s="39" t="str">
        <f t="shared" si="303"/>
        <v>₦m's</v>
      </c>
      <c r="CIA157" s="43"/>
      <c r="CIB157" s="43"/>
      <c r="CIC157" s="43"/>
      <c r="CID157" s="44">
        <v>32.262</v>
      </c>
      <c r="CIE157" s="44">
        <v>32.262</v>
      </c>
      <c r="CIF157" s="44">
        <v>32.262</v>
      </c>
      <c r="CIG157" s="41"/>
      <c r="CIH157" s="42"/>
      <c r="CIN157" s="29" t="s">
        <v>162</v>
      </c>
      <c r="CIO157" s="39" t="str">
        <f t="shared" si="303"/>
        <v>₦m's</v>
      </c>
      <c r="CIQ157" s="43"/>
      <c r="CIR157" s="43"/>
      <c r="CIS157" s="43"/>
      <c r="CIT157" s="44">
        <v>32.262</v>
      </c>
      <c r="CIU157" s="44">
        <v>32.262</v>
      </c>
      <c r="CIV157" s="44">
        <v>32.262</v>
      </c>
      <c r="CIW157" s="41"/>
      <c r="CIX157" s="42"/>
      <c r="CJD157" s="29" t="s">
        <v>162</v>
      </c>
      <c r="CJE157" s="39" t="str">
        <f t="shared" si="303"/>
        <v>₦m's</v>
      </c>
      <c r="CJG157" s="43"/>
      <c r="CJH157" s="43"/>
      <c r="CJI157" s="43"/>
      <c r="CJJ157" s="44">
        <v>32.262</v>
      </c>
      <c r="CJK157" s="44">
        <v>32.262</v>
      </c>
      <c r="CJL157" s="44">
        <v>32.262</v>
      </c>
      <c r="CJM157" s="41"/>
      <c r="CJN157" s="42"/>
      <c r="CJT157" s="29" t="s">
        <v>162</v>
      </c>
      <c r="CJU157" s="39" t="str">
        <f t="shared" ref="CJU157:CLQ157" si="304">currency</f>
        <v>₦m's</v>
      </c>
      <c r="CJW157" s="43"/>
      <c r="CJX157" s="43"/>
      <c r="CJY157" s="43"/>
      <c r="CJZ157" s="44">
        <v>32.262</v>
      </c>
      <c r="CKA157" s="44">
        <v>32.262</v>
      </c>
      <c r="CKB157" s="44">
        <v>32.262</v>
      </c>
      <c r="CKC157" s="41"/>
      <c r="CKD157" s="42"/>
      <c r="CKJ157" s="29" t="s">
        <v>162</v>
      </c>
      <c r="CKK157" s="39" t="str">
        <f t="shared" si="304"/>
        <v>₦m's</v>
      </c>
      <c r="CKM157" s="43"/>
      <c r="CKN157" s="43"/>
      <c r="CKO157" s="43"/>
      <c r="CKP157" s="44">
        <v>32.262</v>
      </c>
      <c r="CKQ157" s="44">
        <v>32.262</v>
      </c>
      <c r="CKR157" s="44">
        <v>32.262</v>
      </c>
      <c r="CKS157" s="41"/>
      <c r="CKT157" s="42"/>
      <c r="CKZ157" s="29" t="s">
        <v>162</v>
      </c>
      <c r="CLA157" s="39" t="str">
        <f t="shared" si="304"/>
        <v>₦m's</v>
      </c>
      <c r="CLC157" s="43"/>
      <c r="CLD157" s="43"/>
      <c r="CLE157" s="43"/>
      <c r="CLF157" s="44">
        <v>32.262</v>
      </c>
      <c r="CLG157" s="44">
        <v>32.262</v>
      </c>
      <c r="CLH157" s="44">
        <v>32.262</v>
      </c>
      <c r="CLI157" s="41"/>
      <c r="CLJ157" s="42"/>
      <c r="CLP157" s="29" t="s">
        <v>162</v>
      </c>
      <c r="CLQ157" s="39" t="str">
        <f t="shared" si="304"/>
        <v>₦m's</v>
      </c>
      <c r="CLS157" s="43"/>
      <c r="CLT157" s="43"/>
      <c r="CLU157" s="43"/>
      <c r="CLV157" s="44">
        <v>32.262</v>
      </c>
      <c r="CLW157" s="44">
        <v>32.262</v>
      </c>
      <c r="CLX157" s="44">
        <v>32.262</v>
      </c>
      <c r="CLY157" s="41"/>
      <c r="CLZ157" s="42"/>
      <c r="CMF157" s="29" t="s">
        <v>162</v>
      </c>
      <c r="CMG157" s="39" t="str">
        <f t="shared" ref="CMG157:COC157" si="305">currency</f>
        <v>₦m's</v>
      </c>
      <c r="CMI157" s="43"/>
      <c r="CMJ157" s="43"/>
      <c r="CMK157" s="43"/>
      <c r="CML157" s="44">
        <v>32.262</v>
      </c>
      <c r="CMM157" s="44">
        <v>32.262</v>
      </c>
      <c r="CMN157" s="44">
        <v>32.262</v>
      </c>
      <c r="CMO157" s="41"/>
      <c r="CMP157" s="42"/>
      <c r="CMV157" s="29" t="s">
        <v>162</v>
      </c>
      <c r="CMW157" s="39" t="str">
        <f t="shared" si="305"/>
        <v>₦m's</v>
      </c>
      <c r="CMY157" s="43"/>
      <c r="CMZ157" s="43"/>
      <c r="CNA157" s="43"/>
      <c r="CNB157" s="44">
        <v>32.262</v>
      </c>
      <c r="CNC157" s="44">
        <v>32.262</v>
      </c>
      <c r="CND157" s="44">
        <v>32.262</v>
      </c>
      <c r="CNE157" s="41"/>
      <c r="CNF157" s="42"/>
      <c r="CNL157" s="29" t="s">
        <v>162</v>
      </c>
      <c r="CNM157" s="39" t="str">
        <f t="shared" si="305"/>
        <v>₦m's</v>
      </c>
      <c r="CNO157" s="43"/>
      <c r="CNP157" s="43"/>
      <c r="CNQ157" s="43"/>
      <c r="CNR157" s="44">
        <v>32.262</v>
      </c>
      <c r="CNS157" s="44">
        <v>32.262</v>
      </c>
      <c r="CNT157" s="44">
        <v>32.262</v>
      </c>
      <c r="CNU157" s="41"/>
      <c r="CNV157" s="42"/>
      <c r="COB157" s="29" t="s">
        <v>162</v>
      </c>
      <c r="COC157" s="39" t="str">
        <f t="shared" si="305"/>
        <v>₦m's</v>
      </c>
      <c r="COE157" s="43"/>
      <c r="COF157" s="43"/>
      <c r="COG157" s="43"/>
      <c r="COH157" s="44">
        <v>32.262</v>
      </c>
      <c r="COI157" s="44">
        <v>32.262</v>
      </c>
      <c r="COJ157" s="44">
        <v>32.262</v>
      </c>
      <c r="COK157" s="41"/>
      <c r="COL157" s="42"/>
      <c r="COR157" s="29" t="s">
        <v>162</v>
      </c>
      <c r="COS157" s="39" t="str">
        <f t="shared" ref="COS157:CQO157" si="306">currency</f>
        <v>₦m's</v>
      </c>
      <c r="COU157" s="43"/>
      <c r="COV157" s="43"/>
      <c r="COW157" s="43"/>
      <c r="COX157" s="44">
        <v>32.262</v>
      </c>
      <c r="COY157" s="44">
        <v>32.262</v>
      </c>
      <c r="COZ157" s="44">
        <v>32.262</v>
      </c>
      <c r="CPA157" s="41"/>
      <c r="CPB157" s="42"/>
      <c r="CPH157" s="29" t="s">
        <v>162</v>
      </c>
      <c r="CPI157" s="39" t="str">
        <f t="shared" si="306"/>
        <v>₦m's</v>
      </c>
      <c r="CPK157" s="43"/>
      <c r="CPL157" s="43"/>
      <c r="CPM157" s="43"/>
      <c r="CPN157" s="44">
        <v>32.262</v>
      </c>
      <c r="CPO157" s="44">
        <v>32.262</v>
      </c>
      <c r="CPP157" s="44">
        <v>32.262</v>
      </c>
      <c r="CPQ157" s="41"/>
      <c r="CPR157" s="42"/>
      <c r="CPX157" s="29" t="s">
        <v>162</v>
      </c>
      <c r="CPY157" s="39" t="str">
        <f t="shared" si="306"/>
        <v>₦m's</v>
      </c>
      <c r="CQA157" s="43"/>
      <c r="CQB157" s="43"/>
      <c r="CQC157" s="43"/>
      <c r="CQD157" s="44">
        <v>32.262</v>
      </c>
      <c r="CQE157" s="44">
        <v>32.262</v>
      </c>
      <c r="CQF157" s="44">
        <v>32.262</v>
      </c>
      <c r="CQG157" s="41"/>
      <c r="CQH157" s="42"/>
      <c r="CQN157" s="29" t="s">
        <v>162</v>
      </c>
      <c r="CQO157" s="39" t="str">
        <f t="shared" si="306"/>
        <v>₦m's</v>
      </c>
      <c r="CQQ157" s="43"/>
      <c r="CQR157" s="43"/>
      <c r="CQS157" s="43"/>
      <c r="CQT157" s="44">
        <v>32.262</v>
      </c>
      <c r="CQU157" s="44">
        <v>32.262</v>
      </c>
      <c r="CQV157" s="44">
        <v>32.262</v>
      </c>
      <c r="CQW157" s="41"/>
      <c r="CQX157" s="42"/>
      <c r="CRD157" s="29" t="s">
        <v>162</v>
      </c>
      <c r="CRE157" s="39" t="str">
        <f t="shared" ref="CRE157:CTA157" si="307">currency</f>
        <v>₦m's</v>
      </c>
      <c r="CRG157" s="43"/>
      <c r="CRH157" s="43"/>
      <c r="CRI157" s="43"/>
      <c r="CRJ157" s="44">
        <v>32.262</v>
      </c>
      <c r="CRK157" s="44">
        <v>32.262</v>
      </c>
      <c r="CRL157" s="44">
        <v>32.262</v>
      </c>
      <c r="CRM157" s="41"/>
      <c r="CRN157" s="42"/>
      <c r="CRT157" s="29" t="s">
        <v>162</v>
      </c>
      <c r="CRU157" s="39" t="str">
        <f t="shared" si="307"/>
        <v>₦m's</v>
      </c>
      <c r="CRW157" s="43"/>
      <c r="CRX157" s="43"/>
      <c r="CRY157" s="43"/>
      <c r="CRZ157" s="44">
        <v>32.262</v>
      </c>
      <c r="CSA157" s="44">
        <v>32.262</v>
      </c>
      <c r="CSB157" s="44">
        <v>32.262</v>
      </c>
      <c r="CSC157" s="41"/>
      <c r="CSD157" s="42"/>
      <c r="CSJ157" s="29" t="s">
        <v>162</v>
      </c>
      <c r="CSK157" s="39" t="str">
        <f t="shared" si="307"/>
        <v>₦m's</v>
      </c>
      <c r="CSM157" s="43"/>
      <c r="CSN157" s="43"/>
      <c r="CSO157" s="43"/>
      <c r="CSP157" s="44">
        <v>32.262</v>
      </c>
      <c r="CSQ157" s="44">
        <v>32.262</v>
      </c>
      <c r="CSR157" s="44">
        <v>32.262</v>
      </c>
      <c r="CSS157" s="41"/>
      <c r="CST157" s="42"/>
      <c r="CSZ157" s="29" t="s">
        <v>162</v>
      </c>
      <c r="CTA157" s="39" t="str">
        <f t="shared" si="307"/>
        <v>₦m's</v>
      </c>
      <c r="CTC157" s="43"/>
      <c r="CTD157" s="43"/>
      <c r="CTE157" s="43"/>
      <c r="CTF157" s="44">
        <v>32.262</v>
      </c>
      <c r="CTG157" s="44">
        <v>32.262</v>
      </c>
      <c r="CTH157" s="44">
        <v>32.262</v>
      </c>
      <c r="CTI157" s="41"/>
      <c r="CTJ157" s="42"/>
      <c r="CTP157" s="29" t="s">
        <v>162</v>
      </c>
      <c r="CTQ157" s="39" t="str">
        <f t="shared" ref="CTQ157:CVM157" si="308">currency</f>
        <v>₦m's</v>
      </c>
      <c r="CTS157" s="43"/>
      <c r="CTT157" s="43"/>
      <c r="CTU157" s="43"/>
      <c r="CTV157" s="44">
        <v>32.262</v>
      </c>
      <c r="CTW157" s="44">
        <v>32.262</v>
      </c>
      <c r="CTX157" s="44">
        <v>32.262</v>
      </c>
      <c r="CTY157" s="41"/>
      <c r="CTZ157" s="42"/>
      <c r="CUF157" s="29" t="s">
        <v>162</v>
      </c>
      <c r="CUG157" s="39" t="str">
        <f t="shared" si="308"/>
        <v>₦m's</v>
      </c>
      <c r="CUI157" s="43"/>
      <c r="CUJ157" s="43"/>
      <c r="CUK157" s="43"/>
      <c r="CUL157" s="44">
        <v>32.262</v>
      </c>
      <c r="CUM157" s="44">
        <v>32.262</v>
      </c>
      <c r="CUN157" s="44">
        <v>32.262</v>
      </c>
      <c r="CUO157" s="41"/>
      <c r="CUP157" s="42"/>
      <c r="CUV157" s="29" t="s">
        <v>162</v>
      </c>
      <c r="CUW157" s="39" t="str">
        <f t="shared" si="308"/>
        <v>₦m's</v>
      </c>
      <c r="CUY157" s="43"/>
      <c r="CUZ157" s="43"/>
      <c r="CVA157" s="43"/>
      <c r="CVB157" s="44">
        <v>32.262</v>
      </c>
      <c r="CVC157" s="44">
        <v>32.262</v>
      </c>
      <c r="CVD157" s="44">
        <v>32.262</v>
      </c>
      <c r="CVE157" s="41"/>
      <c r="CVF157" s="42"/>
      <c r="CVL157" s="29" t="s">
        <v>162</v>
      </c>
      <c r="CVM157" s="39" t="str">
        <f t="shared" si="308"/>
        <v>₦m's</v>
      </c>
      <c r="CVO157" s="43"/>
      <c r="CVP157" s="43"/>
      <c r="CVQ157" s="43"/>
      <c r="CVR157" s="44">
        <v>32.262</v>
      </c>
      <c r="CVS157" s="44">
        <v>32.262</v>
      </c>
      <c r="CVT157" s="44">
        <v>32.262</v>
      </c>
      <c r="CVU157" s="41"/>
      <c r="CVV157" s="42"/>
      <c r="CWB157" s="29" t="s">
        <v>162</v>
      </c>
      <c r="CWC157" s="39" t="str">
        <f t="shared" ref="CWC157:CXY157" si="309">currency</f>
        <v>₦m's</v>
      </c>
      <c r="CWE157" s="43"/>
      <c r="CWF157" s="43"/>
      <c r="CWG157" s="43"/>
      <c r="CWH157" s="44">
        <v>32.262</v>
      </c>
      <c r="CWI157" s="44">
        <v>32.262</v>
      </c>
      <c r="CWJ157" s="44">
        <v>32.262</v>
      </c>
      <c r="CWK157" s="41"/>
      <c r="CWL157" s="42"/>
      <c r="CWR157" s="29" t="s">
        <v>162</v>
      </c>
      <c r="CWS157" s="39" t="str">
        <f t="shared" si="309"/>
        <v>₦m's</v>
      </c>
      <c r="CWU157" s="43"/>
      <c r="CWV157" s="43"/>
      <c r="CWW157" s="43"/>
      <c r="CWX157" s="44">
        <v>32.262</v>
      </c>
      <c r="CWY157" s="44">
        <v>32.262</v>
      </c>
      <c r="CWZ157" s="44">
        <v>32.262</v>
      </c>
      <c r="CXA157" s="41"/>
      <c r="CXB157" s="42"/>
      <c r="CXH157" s="29" t="s">
        <v>162</v>
      </c>
      <c r="CXI157" s="39" t="str">
        <f t="shared" si="309"/>
        <v>₦m's</v>
      </c>
      <c r="CXK157" s="43"/>
      <c r="CXL157" s="43"/>
      <c r="CXM157" s="43"/>
      <c r="CXN157" s="44">
        <v>32.262</v>
      </c>
      <c r="CXO157" s="44">
        <v>32.262</v>
      </c>
      <c r="CXP157" s="44">
        <v>32.262</v>
      </c>
      <c r="CXQ157" s="41"/>
      <c r="CXR157" s="42"/>
      <c r="CXX157" s="29" t="s">
        <v>162</v>
      </c>
      <c r="CXY157" s="39" t="str">
        <f t="shared" si="309"/>
        <v>₦m's</v>
      </c>
      <c r="CYA157" s="43"/>
      <c r="CYB157" s="43"/>
      <c r="CYC157" s="43"/>
      <c r="CYD157" s="44">
        <v>32.262</v>
      </c>
      <c r="CYE157" s="44">
        <v>32.262</v>
      </c>
      <c r="CYF157" s="44">
        <v>32.262</v>
      </c>
      <c r="CYG157" s="41"/>
      <c r="CYH157" s="42"/>
      <c r="CYN157" s="29" t="s">
        <v>162</v>
      </c>
      <c r="CYO157" s="39" t="str">
        <f t="shared" ref="CYO157:DAK157" si="310">currency</f>
        <v>₦m's</v>
      </c>
      <c r="CYQ157" s="43"/>
      <c r="CYR157" s="43"/>
      <c r="CYS157" s="43"/>
      <c r="CYT157" s="44">
        <v>32.262</v>
      </c>
      <c r="CYU157" s="44">
        <v>32.262</v>
      </c>
      <c r="CYV157" s="44">
        <v>32.262</v>
      </c>
      <c r="CYW157" s="41"/>
      <c r="CYX157" s="42"/>
      <c r="CZD157" s="29" t="s">
        <v>162</v>
      </c>
      <c r="CZE157" s="39" t="str">
        <f t="shared" si="310"/>
        <v>₦m's</v>
      </c>
      <c r="CZG157" s="43"/>
      <c r="CZH157" s="43"/>
      <c r="CZI157" s="43"/>
      <c r="CZJ157" s="44">
        <v>32.262</v>
      </c>
      <c r="CZK157" s="44">
        <v>32.262</v>
      </c>
      <c r="CZL157" s="44">
        <v>32.262</v>
      </c>
      <c r="CZM157" s="41"/>
      <c r="CZN157" s="42"/>
      <c r="CZT157" s="29" t="s">
        <v>162</v>
      </c>
      <c r="CZU157" s="39" t="str">
        <f t="shared" si="310"/>
        <v>₦m's</v>
      </c>
      <c r="CZW157" s="43"/>
      <c r="CZX157" s="43"/>
      <c r="CZY157" s="43"/>
      <c r="CZZ157" s="44">
        <v>32.262</v>
      </c>
      <c r="DAA157" s="44">
        <v>32.262</v>
      </c>
      <c r="DAB157" s="44">
        <v>32.262</v>
      </c>
      <c r="DAC157" s="41"/>
      <c r="DAD157" s="42"/>
      <c r="DAJ157" s="29" t="s">
        <v>162</v>
      </c>
      <c r="DAK157" s="39" t="str">
        <f t="shared" si="310"/>
        <v>₦m's</v>
      </c>
      <c r="DAM157" s="43"/>
      <c r="DAN157" s="43"/>
      <c r="DAO157" s="43"/>
      <c r="DAP157" s="44">
        <v>32.262</v>
      </c>
      <c r="DAQ157" s="44">
        <v>32.262</v>
      </c>
      <c r="DAR157" s="44">
        <v>32.262</v>
      </c>
      <c r="DAS157" s="41"/>
      <c r="DAT157" s="42"/>
      <c r="DAZ157" s="29" t="s">
        <v>162</v>
      </c>
      <c r="DBA157" s="39" t="str">
        <f t="shared" ref="DBA157:DCW157" si="311">currency</f>
        <v>₦m's</v>
      </c>
      <c r="DBC157" s="43"/>
      <c r="DBD157" s="43"/>
      <c r="DBE157" s="43"/>
      <c r="DBF157" s="44">
        <v>32.262</v>
      </c>
      <c r="DBG157" s="44">
        <v>32.262</v>
      </c>
      <c r="DBH157" s="44">
        <v>32.262</v>
      </c>
      <c r="DBI157" s="41"/>
      <c r="DBJ157" s="42"/>
      <c r="DBP157" s="29" t="s">
        <v>162</v>
      </c>
      <c r="DBQ157" s="39" t="str">
        <f t="shared" si="311"/>
        <v>₦m's</v>
      </c>
      <c r="DBS157" s="43"/>
      <c r="DBT157" s="43"/>
      <c r="DBU157" s="43"/>
      <c r="DBV157" s="44">
        <v>32.262</v>
      </c>
      <c r="DBW157" s="44">
        <v>32.262</v>
      </c>
      <c r="DBX157" s="44">
        <v>32.262</v>
      </c>
      <c r="DBY157" s="41"/>
      <c r="DBZ157" s="42"/>
      <c r="DCF157" s="29" t="s">
        <v>162</v>
      </c>
      <c r="DCG157" s="39" t="str">
        <f t="shared" si="311"/>
        <v>₦m's</v>
      </c>
      <c r="DCI157" s="43"/>
      <c r="DCJ157" s="43"/>
      <c r="DCK157" s="43"/>
      <c r="DCL157" s="44">
        <v>32.262</v>
      </c>
      <c r="DCM157" s="44">
        <v>32.262</v>
      </c>
      <c r="DCN157" s="44">
        <v>32.262</v>
      </c>
      <c r="DCO157" s="41"/>
      <c r="DCP157" s="42"/>
      <c r="DCV157" s="29" t="s">
        <v>162</v>
      </c>
      <c r="DCW157" s="39" t="str">
        <f t="shared" si="311"/>
        <v>₦m's</v>
      </c>
      <c r="DCY157" s="43"/>
      <c r="DCZ157" s="43"/>
      <c r="DDA157" s="43"/>
      <c r="DDB157" s="44">
        <v>32.262</v>
      </c>
      <c r="DDC157" s="44">
        <v>32.262</v>
      </c>
      <c r="DDD157" s="44">
        <v>32.262</v>
      </c>
      <c r="DDE157" s="41"/>
      <c r="DDF157" s="42"/>
      <c r="DDL157" s="29" t="s">
        <v>162</v>
      </c>
      <c r="DDM157" s="39" t="str">
        <f t="shared" ref="DDM157:DFI157" si="312">currency</f>
        <v>₦m's</v>
      </c>
      <c r="DDO157" s="43"/>
      <c r="DDP157" s="43"/>
      <c r="DDQ157" s="43"/>
      <c r="DDR157" s="44">
        <v>32.262</v>
      </c>
      <c r="DDS157" s="44">
        <v>32.262</v>
      </c>
      <c r="DDT157" s="44">
        <v>32.262</v>
      </c>
      <c r="DDU157" s="41"/>
      <c r="DDV157" s="42"/>
      <c r="DEB157" s="29" t="s">
        <v>162</v>
      </c>
      <c r="DEC157" s="39" t="str">
        <f t="shared" si="312"/>
        <v>₦m's</v>
      </c>
      <c r="DEE157" s="43"/>
      <c r="DEF157" s="43"/>
      <c r="DEG157" s="43"/>
      <c r="DEH157" s="44">
        <v>32.262</v>
      </c>
      <c r="DEI157" s="44">
        <v>32.262</v>
      </c>
      <c r="DEJ157" s="44">
        <v>32.262</v>
      </c>
      <c r="DEK157" s="41"/>
      <c r="DEL157" s="42"/>
      <c r="DER157" s="29" t="s">
        <v>162</v>
      </c>
      <c r="DES157" s="39" t="str">
        <f t="shared" si="312"/>
        <v>₦m's</v>
      </c>
      <c r="DEU157" s="43"/>
      <c r="DEV157" s="43"/>
      <c r="DEW157" s="43"/>
      <c r="DEX157" s="44">
        <v>32.262</v>
      </c>
      <c r="DEY157" s="44">
        <v>32.262</v>
      </c>
      <c r="DEZ157" s="44">
        <v>32.262</v>
      </c>
      <c r="DFA157" s="41"/>
      <c r="DFB157" s="42"/>
      <c r="DFH157" s="29" t="s">
        <v>162</v>
      </c>
      <c r="DFI157" s="39" t="str">
        <f t="shared" si="312"/>
        <v>₦m's</v>
      </c>
      <c r="DFK157" s="43"/>
      <c r="DFL157" s="43"/>
      <c r="DFM157" s="43"/>
      <c r="DFN157" s="44">
        <v>32.262</v>
      </c>
      <c r="DFO157" s="44">
        <v>32.262</v>
      </c>
      <c r="DFP157" s="44">
        <v>32.262</v>
      </c>
      <c r="DFQ157" s="41"/>
      <c r="DFR157" s="42"/>
      <c r="DFX157" s="29" t="s">
        <v>162</v>
      </c>
      <c r="DFY157" s="39" t="str">
        <f t="shared" ref="DFY157:DHU157" si="313">currency</f>
        <v>₦m's</v>
      </c>
      <c r="DGA157" s="43"/>
      <c r="DGB157" s="43"/>
      <c r="DGC157" s="43"/>
      <c r="DGD157" s="44">
        <v>32.262</v>
      </c>
      <c r="DGE157" s="44">
        <v>32.262</v>
      </c>
      <c r="DGF157" s="44">
        <v>32.262</v>
      </c>
      <c r="DGG157" s="41"/>
      <c r="DGH157" s="42"/>
      <c r="DGN157" s="29" t="s">
        <v>162</v>
      </c>
      <c r="DGO157" s="39" t="str">
        <f t="shared" si="313"/>
        <v>₦m's</v>
      </c>
      <c r="DGQ157" s="43"/>
      <c r="DGR157" s="43"/>
      <c r="DGS157" s="43"/>
      <c r="DGT157" s="44">
        <v>32.262</v>
      </c>
      <c r="DGU157" s="44">
        <v>32.262</v>
      </c>
      <c r="DGV157" s="44">
        <v>32.262</v>
      </c>
      <c r="DGW157" s="41"/>
      <c r="DGX157" s="42"/>
      <c r="DHD157" s="29" t="s">
        <v>162</v>
      </c>
      <c r="DHE157" s="39" t="str">
        <f t="shared" si="313"/>
        <v>₦m's</v>
      </c>
      <c r="DHG157" s="43"/>
      <c r="DHH157" s="43"/>
      <c r="DHI157" s="43"/>
      <c r="DHJ157" s="44">
        <v>32.262</v>
      </c>
      <c r="DHK157" s="44">
        <v>32.262</v>
      </c>
      <c r="DHL157" s="44">
        <v>32.262</v>
      </c>
      <c r="DHM157" s="41"/>
      <c r="DHN157" s="42"/>
      <c r="DHT157" s="29" t="s">
        <v>162</v>
      </c>
      <c r="DHU157" s="39" t="str">
        <f t="shared" si="313"/>
        <v>₦m's</v>
      </c>
      <c r="DHW157" s="43"/>
      <c r="DHX157" s="43"/>
      <c r="DHY157" s="43"/>
      <c r="DHZ157" s="44">
        <v>32.262</v>
      </c>
      <c r="DIA157" s="44">
        <v>32.262</v>
      </c>
      <c r="DIB157" s="44">
        <v>32.262</v>
      </c>
      <c r="DIC157" s="41"/>
      <c r="DID157" s="42"/>
      <c r="DIJ157" s="29" t="s">
        <v>162</v>
      </c>
      <c r="DIK157" s="39" t="str">
        <f t="shared" ref="DIK157:DKG157" si="314">currency</f>
        <v>₦m's</v>
      </c>
      <c r="DIM157" s="43"/>
      <c r="DIN157" s="43"/>
      <c r="DIO157" s="43"/>
      <c r="DIP157" s="44">
        <v>32.262</v>
      </c>
      <c r="DIQ157" s="44">
        <v>32.262</v>
      </c>
      <c r="DIR157" s="44">
        <v>32.262</v>
      </c>
      <c r="DIS157" s="41"/>
      <c r="DIT157" s="42"/>
      <c r="DIZ157" s="29" t="s">
        <v>162</v>
      </c>
      <c r="DJA157" s="39" t="str">
        <f t="shared" si="314"/>
        <v>₦m's</v>
      </c>
      <c r="DJC157" s="43"/>
      <c r="DJD157" s="43"/>
      <c r="DJE157" s="43"/>
      <c r="DJF157" s="44">
        <v>32.262</v>
      </c>
      <c r="DJG157" s="44">
        <v>32.262</v>
      </c>
      <c r="DJH157" s="44">
        <v>32.262</v>
      </c>
      <c r="DJI157" s="41"/>
      <c r="DJJ157" s="42"/>
      <c r="DJP157" s="29" t="s">
        <v>162</v>
      </c>
      <c r="DJQ157" s="39" t="str">
        <f t="shared" si="314"/>
        <v>₦m's</v>
      </c>
      <c r="DJS157" s="43"/>
      <c r="DJT157" s="43"/>
      <c r="DJU157" s="43"/>
      <c r="DJV157" s="44">
        <v>32.262</v>
      </c>
      <c r="DJW157" s="44">
        <v>32.262</v>
      </c>
      <c r="DJX157" s="44">
        <v>32.262</v>
      </c>
      <c r="DJY157" s="41"/>
      <c r="DJZ157" s="42"/>
      <c r="DKF157" s="29" t="s">
        <v>162</v>
      </c>
      <c r="DKG157" s="39" t="str">
        <f t="shared" si="314"/>
        <v>₦m's</v>
      </c>
      <c r="DKI157" s="43"/>
      <c r="DKJ157" s="43"/>
      <c r="DKK157" s="43"/>
      <c r="DKL157" s="44">
        <v>32.262</v>
      </c>
      <c r="DKM157" s="44">
        <v>32.262</v>
      </c>
      <c r="DKN157" s="44">
        <v>32.262</v>
      </c>
      <c r="DKO157" s="41"/>
      <c r="DKP157" s="42"/>
      <c r="DKV157" s="29" t="s">
        <v>162</v>
      </c>
      <c r="DKW157" s="39" t="str">
        <f t="shared" ref="DKW157:DMS157" si="315">currency</f>
        <v>₦m's</v>
      </c>
      <c r="DKY157" s="43"/>
      <c r="DKZ157" s="43"/>
      <c r="DLA157" s="43"/>
      <c r="DLB157" s="44">
        <v>32.262</v>
      </c>
      <c r="DLC157" s="44">
        <v>32.262</v>
      </c>
      <c r="DLD157" s="44">
        <v>32.262</v>
      </c>
      <c r="DLE157" s="41"/>
      <c r="DLF157" s="42"/>
      <c r="DLL157" s="29" t="s">
        <v>162</v>
      </c>
      <c r="DLM157" s="39" t="str">
        <f t="shared" si="315"/>
        <v>₦m's</v>
      </c>
      <c r="DLO157" s="43"/>
      <c r="DLP157" s="43"/>
      <c r="DLQ157" s="43"/>
      <c r="DLR157" s="44">
        <v>32.262</v>
      </c>
      <c r="DLS157" s="44">
        <v>32.262</v>
      </c>
      <c r="DLT157" s="44">
        <v>32.262</v>
      </c>
      <c r="DLU157" s="41"/>
      <c r="DLV157" s="42"/>
      <c r="DMB157" s="29" t="s">
        <v>162</v>
      </c>
      <c r="DMC157" s="39" t="str">
        <f t="shared" si="315"/>
        <v>₦m's</v>
      </c>
      <c r="DME157" s="43"/>
      <c r="DMF157" s="43"/>
      <c r="DMG157" s="43"/>
      <c r="DMH157" s="44">
        <v>32.262</v>
      </c>
      <c r="DMI157" s="44">
        <v>32.262</v>
      </c>
      <c r="DMJ157" s="44">
        <v>32.262</v>
      </c>
      <c r="DMK157" s="41"/>
      <c r="DML157" s="42"/>
      <c r="DMR157" s="29" t="s">
        <v>162</v>
      </c>
      <c r="DMS157" s="39" t="str">
        <f t="shared" si="315"/>
        <v>₦m's</v>
      </c>
      <c r="DMU157" s="43"/>
      <c r="DMV157" s="43"/>
      <c r="DMW157" s="43"/>
      <c r="DMX157" s="44">
        <v>32.262</v>
      </c>
      <c r="DMY157" s="44">
        <v>32.262</v>
      </c>
      <c r="DMZ157" s="44">
        <v>32.262</v>
      </c>
      <c r="DNA157" s="41"/>
      <c r="DNB157" s="42"/>
      <c r="DNH157" s="29" t="s">
        <v>162</v>
      </c>
      <c r="DNI157" s="39" t="str">
        <f t="shared" ref="DNI157:DPE157" si="316">currency</f>
        <v>₦m's</v>
      </c>
      <c r="DNK157" s="43"/>
      <c r="DNL157" s="43"/>
      <c r="DNM157" s="43"/>
      <c r="DNN157" s="44">
        <v>32.262</v>
      </c>
      <c r="DNO157" s="44">
        <v>32.262</v>
      </c>
      <c r="DNP157" s="44">
        <v>32.262</v>
      </c>
      <c r="DNQ157" s="41"/>
      <c r="DNR157" s="42"/>
      <c r="DNX157" s="29" t="s">
        <v>162</v>
      </c>
      <c r="DNY157" s="39" t="str">
        <f t="shared" si="316"/>
        <v>₦m's</v>
      </c>
      <c r="DOA157" s="43"/>
      <c r="DOB157" s="43"/>
      <c r="DOC157" s="43"/>
      <c r="DOD157" s="44">
        <v>32.262</v>
      </c>
      <c r="DOE157" s="44">
        <v>32.262</v>
      </c>
      <c r="DOF157" s="44">
        <v>32.262</v>
      </c>
      <c r="DOG157" s="41"/>
      <c r="DOH157" s="42"/>
      <c r="DON157" s="29" t="s">
        <v>162</v>
      </c>
      <c r="DOO157" s="39" t="str">
        <f t="shared" si="316"/>
        <v>₦m's</v>
      </c>
      <c r="DOQ157" s="43"/>
      <c r="DOR157" s="43"/>
      <c r="DOS157" s="43"/>
      <c r="DOT157" s="44">
        <v>32.262</v>
      </c>
      <c r="DOU157" s="44">
        <v>32.262</v>
      </c>
      <c r="DOV157" s="44">
        <v>32.262</v>
      </c>
      <c r="DOW157" s="41"/>
      <c r="DOX157" s="42"/>
      <c r="DPD157" s="29" t="s">
        <v>162</v>
      </c>
      <c r="DPE157" s="39" t="str">
        <f t="shared" si="316"/>
        <v>₦m's</v>
      </c>
      <c r="DPG157" s="43"/>
      <c r="DPH157" s="43"/>
      <c r="DPI157" s="43"/>
      <c r="DPJ157" s="44">
        <v>32.262</v>
      </c>
      <c r="DPK157" s="44">
        <v>32.262</v>
      </c>
      <c r="DPL157" s="44">
        <v>32.262</v>
      </c>
      <c r="DPM157" s="41"/>
      <c r="DPN157" s="42"/>
      <c r="DPT157" s="29" t="s">
        <v>162</v>
      </c>
      <c r="DPU157" s="39" t="str">
        <f t="shared" ref="DPU157:DRQ157" si="317">currency</f>
        <v>₦m's</v>
      </c>
      <c r="DPW157" s="43"/>
      <c r="DPX157" s="43"/>
      <c r="DPY157" s="43"/>
      <c r="DPZ157" s="44">
        <v>32.262</v>
      </c>
      <c r="DQA157" s="44">
        <v>32.262</v>
      </c>
      <c r="DQB157" s="44">
        <v>32.262</v>
      </c>
      <c r="DQC157" s="41"/>
      <c r="DQD157" s="42"/>
      <c r="DQJ157" s="29" t="s">
        <v>162</v>
      </c>
      <c r="DQK157" s="39" t="str">
        <f t="shared" si="317"/>
        <v>₦m's</v>
      </c>
      <c r="DQM157" s="43"/>
      <c r="DQN157" s="43"/>
      <c r="DQO157" s="43"/>
      <c r="DQP157" s="44">
        <v>32.262</v>
      </c>
      <c r="DQQ157" s="44">
        <v>32.262</v>
      </c>
      <c r="DQR157" s="44">
        <v>32.262</v>
      </c>
      <c r="DQS157" s="41"/>
      <c r="DQT157" s="42"/>
      <c r="DQZ157" s="29" t="s">
        <v>162</v>
      </c>
      <c r="DRA157" s="39" t="str">
        <f t="shared" si="317"/>
        <v>₦m's</v>
      </c>
      <c r="DRC157" s="43"/>
      <c r="DRD157" s="43"/>
      <c r="DRE157" s="43"/>
      <c r="DRF157" s="44">
        <v>32.262</v>
      </c>
      <c r="DRG157" s="44">
        <v>32.262</v>
      </c>
      <c r="DRH157" s="44">
        <v>32.262</v>
      </c>
      <c r="DRI157" s="41"/>
      <c r="DRJ157" s="42"/>
      <c r="DRP157" s="29" t="s">
        <v>162</v>
      </c>
      <c r="DRQ157" s="39" t="str">
        <f t="shared" si="317"/>
        <v>₦m's</v>
      </c>
      <c r="DRS157" s="43"/>
      <c r="DRT157" s="43"/>
      <c r="DRU157" s="43"/>
      <c r="DRV157" s="44">
        <v>32.262</v>
      </c>
      <c r="DRW157" s="44">
        <v>32.262</v>
      </c>
      <c r="DRX157" s="44">
        <v>32.262</v>
      </c>
      <c r="DRY157" s="41"/>
      <c r="DRZ157" s="42"/>
      <c r="DSF157" s="29" t="s">
        <v>162</v>
      </c>
      <c r="DSG157" s="39" t="str">
        <f t="shared" ref="DSG157:DUC157" si="318">currency</f>
        <v>₦m's</v>
      </c>
      <c r="DSI157" s="43"/>
      <c r="DSJ157" s="43"/>
      <c r="DSK157" s="43"/>
      <c r="DSL157" s="44">
        <v>32.262</v>
      </c>
      <c r="DSM157" s="44">
        <v>32.262</v>
      </c>
      <c r="DSN157" s="44">
        <v>32.262</v>
      </c>
      <c r="DSO157" s="41"/>
      <c r="DSP157" s="42"/>
      <c r="DSV157" s="29" t="s">
        <v>162</v>
      </c>
      <c r="DSW157" s="39" t="str">
        <f t="shared" si="318"/>
        <v>₦m's</v>
      </c>
      <c r="DSY157" s="43"/>
      <c r="DSZ157" s="43"/>
      <c r="DTA157" s="43"/>
      <c r="DTB157" s="44">
        <v>32.262</v>
      </c>
      <c r="DTC157" s="44">
        <v>32.262</v>
      </c>
      <c r="DTD157" s="44">
        <v>32.262</v>
      </c>
      <c r="DTE157" s="41"/>
      <c r="DTF157" s="42"/>
      <c r="DTL157" s="29" t="s">
        <v>162</v>
      </c>
      <c r="DTM157" s="39" t="str">
        <f t="shared" si="318"/>
        <v>₦m's</v>
      </c>
      <c r="DTO157" s="43"/>
      <c r="DTP157" s="43"/>
      <c r="DTQ157" s="43"/>
      <c r="DTR157" s="44">
        <v>32.262</v>
      </c>
      <c r="DTS157" s="44">
        <v>32.262</v>
      </c>
      <c r="DTT157" s="44">
        <v>32.262</v>
      </c>
      <c r="DTU157" s="41"/>
      <c r="DTV157" s="42"/>
      <c r="DUB157" s="29" t="s">
        <v>162</v>
      </c>
      <c r="DUC157" s="39" t="str">
        <f t="shared" si="318"/>
        <v>₦m's</v>
      </c>
      <c r="DUE157" s="43"/>
      <c r="DUF157" s="43"/>
      <c r="DUG157" s="43"/>
      <c r="DUH157" s="44">
        <v>32.262</v>
      </c>
      <c r="DUI157" s="44">
        <v>32.262</v>
      </c>
      <c r="DUJ157" s="44">
        <v>32.262</v>
      </c>
      <c r="DUK157" s="41"/>
      <c r="DUL157" s="42"/>
      <c r="DUR157" s="29" t="s">
        <v>162</v>
      </c>
      <c r="DUS157" s="39" t="str">
        <f t="shared" ref="DUS157:DWO157" si="319">currency</f>
        <v>₦m's</v>
      </c>
      <c r="DUU157" s="43"/>
      <c r="DUV157" s="43"/>
      <c r="DUW157" s="43"/>
      <c r="DUX157" s="44">
        <v>32.262</v>
      </c>
      <c r="DUY157" s="44">
        <v>32.262</v>
      </c>
      <c r="DUZ157" s="44">
        <v>32.262</v>
      </c>
      <c r="DVA157" s="41"/>
      <c r="DVB157" s="42"/>
      <c r="DVH157" s="29" t="s">
        <v>162</v>
      </c>
      <c r="DVI157" s="39" t="str">
        <f t="shared" si="319"/>
        <v>₦m's</v>
      </c>
      <c r="DVK157" s="43"/>
      <c r="DVL157" s="43"/>
      <c r="DVM157" s="43"/>
      <c r="DVN157" s="44">
        <v>32.262</v>
      </c>
      <c r="DVO157" s="44">
        <v>32.262</v>
      </c>
      <c r="DVP157" s="44">
        <v>32.262</v>
      </c>
      <c r="DVQ157" s="41"/>
      <c r="DVR157" s="42"/>
      <c r="DVX157" s="29" t="s">
        <v>162</v>
      </c>
      <c r="DVY157" s="39" t="str">
        <f t="shared" si="319"/>
        <v>₦m's</v>
      </c>
      <c r="DWA157" s="43"/>
      <c r="DWB157" s="43"/>
      <c r="DWC157" s="43"/>
      <c r="DWD157" s="44">
        <v>32.262</v>
      </c>
      <c r="DWE157" s="44">
        <v>32.262</v>
      </c>
      <c r="DWF157" s="44">
        <v>32.262</v>
      </c>
      <c r="DWG157" s="41"/>
      <c r="DWH157" s="42"/>
      <c r="DWN157" s="29" t="s">
        <v>162</v>
      </c>
      <c r="DWO157" s="39" t="str">
        <f t="shared" si="319"/>
        <v>₦m's</v>
      </c>
      <c r="DWQ157" s="43"/>
      <c r="DWR157" s="43"/>
      <c r="DWS157" s="43"/>
      <c r="DWT157" s="44">
        <v>32.262</v>
      </c>
      <c r="DWU157" s="44">
        <v>32.262</v>
      </c>
      <c r="DWV157" s="44">
        <v>32.262</v>
      </c>
      <c r="DWW157" s="41"/>
      <c r="DWX157" s="42"/>
      <c r="DXD157" s="29" t="s">
        <v>162</v>
      </c>
      <c r="DXE157" s="39" t="str">
        <f t="shared" ref="DXE157:DZA157" si="320">currency</f>
        <v>₦m's</v>
      </c>
      <c r="DXG157" s="43"/>
      <c r="DXH157" s="43"/>
      <c r="DXI157" s="43"/>
      <c r="DXJ157" s="44">
        <v>32.262</v>
      </c>
      <c r="DXK157" s="44">
        <v>32.262</v>
      </c>
      <c r="DXL157" s="44">
        <v>32.262</v>
      </c>
      <c r="DXM157" s="41"/>
      <c r="DXN157" s="42"/>
      <c r="DXT157" s="29" t="s">
        <v>162</v>
      </c>
      <c r="DXU157" s="39" t="str">
        <f t="shared" si="320"/>
        <v>₦m's</v>
      </c>
      <c r="DXW157" s="43"/>
      <c r="DXX157" s="43"/>
      <c r="DXY157" s="43"/>
      <c r="DXZ157" s="44">
        <v>32.262</v>
      </c>
      <c r="DYA157" s="44">
        <v>32.262</v>
      </c>
      <c r="DYB157" s="44">
        <v>32.262</v>
      </c>
      <c r="DYC157" s="41"/>
      <c r="DYD157" s="42"/>
      <c r="DYJ157" s="29" t="s">
        <v>162</v>
      </c>
      <c r="DYK157" s="39" t="str">
        <f t="shared" si="320"/>
        <v>₦m's</v>
      </c>
      <c r="DYM157" s="43"/>
      <c r="DYN157" s="43"/>
      <c r="DYO157" s="43"/>
      <c r="DYP157" s="44">
        <v>32.262</v>
      </c>
      <c r="DYQ157" s="44">
        <v>32.262</v>
      </c>
      <c r="DYR157" s="44">
        <v>32.262</v>
      </c>
      <c r="DYS157" s="41"/>
      <c r="DYT157" s="42"/>
      <c r="DYZ157" s="29" t="s">
        <v>162</v>
      </c>
      <c r="DZA157" s="39" t="str">
        <f t="shared" si="320"/>
        <v>₦m's</v>
      </c>
      <c r="DZC157" s="43"/>
      <c r="DZD157" s="43"/>
      <c r="DZE157" s="43"/>
      <c r="DZF157" s="44">
        <v>32.262</v>
      </c>
      <c r="DZG157" s="44">
        <v>32.262</v>
      </c>
      <c r="DZH157" s="44">
        <v>32.262</v>
      </c>
      <c r="DZI157" s="41"/>
      <c r="DZJ157" s="42"/>
      <c r="DZP157" s="29" t="s">
        <v>162</v>
      </c>
      <c r="DZQ157" s="39" t="str">
        <f t="shared" ref="DZQ157:EBM157" si="321">currency</f>
        <v>₦m's</v>
      </c>
      <c r="DZS157" s="43"/>
      <c r="DZT157" s="43"/>
      <c r="DZU157" s="43"/>
      <c r="DZV157" s="44">
        <v>32.262</v>
      </c>
      <c r="DZW157" s="44">
        <v>32.262</v>
      </c>
      <c r="DZX157" s="44">
        <v>32.262</v>
      </c>
      <c r="DZY157" s="41"/>
      <c r="DZZ157" s="42"/>
      <c r="EAF157" s="29" t="s">
        <v>162</v>
      </c>
      <c r="EAG157" s="39" t="str">
        <f t="shared" si="321"/>
        <v>₦m's</v>
      </c>
      <c r="EAI157" s="43"/>
      <c r="EAJ157" s="43"/>
      <c r="EAK157" s="43"/>
      <c r="EAL157" s="44">
        <v>32.262</v>
      </c>
      <c r="EAM157" s="44">
        <v>32.262</v>
      </c>
      <c r="EAN157" s="44">
        <v>32.262</v>
      </c>
      <c r="EAO157" s="41"/>
      <c r="EAP157" s="42"/>
      <c r="EAV157" s="29" t="s">
        <v>162</v>
      </c>
      <c r="EAW157" s="39" t="str">
        <f t="shared" si="321"/>
        <v>₦m's</v>
      </c>
      <c r="EAY157" s="43"/>
      <c r="EAZ157" s="43"/>
      <c r="EBA157" s="43"/>
      <c r="EBB157" s="44">
        <v>32.262</v>
      </c>
      <c r="EBC157" s="44">
        <v>32.262</v>
      </c>
      <c r="EBD157" s="44">
        <v>32.262</v>
      </c>
      <c r="EBE157" s="41"/>
      <c r="EBF157" s="42"/>
      <c r="EBL157" s="29" t="s">
        <v>162</v>
      </c>
      <c r="EBM157" s="39" t="str">
        <f t="shared" si="321"/>
        <v>₦m's</v>
      </c>
      <c r="EBO157" s="43"/>
      <c r="EBP157" s="43"/>
      <c r="EBQ157" s="43"/>
      <c r="EBR157" s="44">
        <v>32.262</v>
      </c>
      <c r="EBS157" s="44">
        <v>32.262</v>
      </c>
      <c r="EBT157" s="44">
        <v>32.262</v>
      </c>
      <c r="EBU157" s="41"/>
      <c r="EBV157" s="42"/>
      <c r="ECB157" s="29" t="s">
        <v>162</v>
      </c>
      <c r="ECC157" s="39" t="str">
        <f t="shared" ref="ECC157:EDY157" si="322">currency</f>
        <v>₦m's</v>
      </c>
      <c r="ECE157" s="43"/>
      <c r="ECF157" s="43"/>
      <c r="ECG157" s="43"/>
      <c r="ECH157" s="44">
        <v>32.262</v>
      </c>
      <c r="ECI157" s="44">
        <v>32.262</v>
      </c>
      <c r="ECJ157" s="44">
        <v>32.262</v>
      </c>
      <c r="ECK157" s="41"/>
      <c r="ECL157" s="42"/>
      <c r="ECR157" s="29" t="s">
        <v>162</v>
      </c>
      <c r="ECS157" s="39" t="str">
        <f t="shared" si="322"/>
        <v>₦m's</v>
      </c>
      <c r="ECU157" s="43"/>
      <c r="ECV157" s="43"/>
      <c r="ECW157" s="43"/>
      <c r="ECX157" s="44">
        <v>32.262</v>
      </c>
      <c r="ECY157" s="44">
        <v>32.262</v>
      </c>
      <c r="ECZ157" s="44">
        <v>32.262</v>
      </c>
      <c r="EDA157" s="41"/>
      <c r="EDB157" s="42"/>
      <c r="EDH157" s="29" t="s">
        <v>162</v>
      </c>
      <c r="EDI157" s="39" t="str">
        <f t="shared" si="322"/>
        <v>₦m's</v>
      </c>
      <c r="EDK157" s="43"/>
      <c r="EDL157" s="43"/>
      <c r="EDM157" s="43"/>
      <c r="EDN157" s="44">
        <v>32.262</v>
      </c>
      <c r="EDO157" s="44">
        <v>32.262</v>
      </c>
      <c r="EDP157" s="44">
        <v>32.262</v>
      </c>
      <c r="EDQ157" s="41"/>
      <c r="EDR157" s="42"/>
      <c r="EDX157" s="29" t="s">
        <v>162</v>
      </c>
      <c r="EDY157" s="39" t="str">
        <f t="shared" si="322"/>
        <v>₦m's</v>
      </c>
      <c r="EEA157" s="43"/>
      <c r="EEB157" s="43"/>
      <c r="EEC157" s="43"/>
      <c r="EED157" s="44">
        <v>32.262</v>
      </c>
      <c r="EEE157" s="44">
        <v>32.262</v>
      </c>
      <c r="EEF157" s="44">
        <v>32.262</v>
      </c>
      <c r="EEG157" s="41"/>
      <c r="EEH157" s="42"/>
      <c r="EEN157" s="29" t="s">
        <v>162</v>
      </c>
      <c r="EEO157" s="39" t="str">
        <f t="shared" ref="EEO157:EGK157" si="323">currency</f>
        <v>₦m's</v>
      </c>
      <c r="EEQ157" s="43"/>
      <c r="EER157" s="43"/>
      <c r="EES157" s="43"/>
      <c r="EET157" s="44">
        <v>32.262</v>
      </c>
      <c r="EEU157" s="44">
        <v>32.262</v>
      </c>
      <c r="EEV157" s="44">
        <v>32.262</v>
      </c>
      <c r="EEW157" s="41"/>
      <c r="EEX157" s="42"/>
      <c r="EFD157" s="29" t="s">
        <v>162</v>
      </c>
      <c r="EFE157" s="39" t="str">
        <f t="shared" si="323"/>
        <v>₦m's</v>
      </c>
      <c r="EFG157" s="43"/>
      <c r="EFH157" s="43"/>
      <c r="EFI157" s="43"/>
      <c r="EFJ157" s="44">
        <v>32.262</v>
      </c>
      <c r="EFK157" s="44">
        <v>32.262</v>
      </c>
      <c r="EFL157" s="44">
        <v>32.262</v>
      </c>
      <c r="EFM157" s="41"/>
      <c r="EFN157" s="42"/>
      <c r="EFT157" s="29" t="s">
        <v>162</v>
      </c>
      <c r="EFU157" s="39" t="str">
        <f t="shared" si="323"/>
        <v>₦m's</v>
      </c>
      <c r="EFW157" s="43"/>
      <c r="EFX157" s="43"/>
      <c r="EFY157" s="43"/>
      <c r="EFZ157" s="44">
        <v>32.262</v>
      </c>
      <c r="EGA157" s="44">
        <v>32.262</v>
      </c>
      <c r="EGB157" s="44">
        <v>32.262</v>
      </c>
      <c r="EGC157" s="41"/>
      <c r="EGD157" s="42"/>
      <c r="EGJ157" s="29" t="s">
        <v>162</v>
      </c>
      <c r="EGK157" s="39" t="str">
        <f t="shared" si="323"/>
        <v>₦m's</v>
      </c>
      <c r="EGM157" s="43"/>
      <c r="EGN157" s="43"/>
      <c r="EGO157" s="43"/>
      <c r="EGP157" s="44">
        <v>32.262</v>
      </c>
      <c r="EGQ157" s="44">
        <v>32.262</v>
      </c>
      <c r="EGR157" s="44">
        <v>32.262</v>
      </c>
      <c r="EGS157" s="41"/>
      <c r="EGT157" s="42"/>
      <c r="EGZ157" s="29" t="s">
        <v>162</v>
      </c>
      <c r="EHA157" s="39" t="str">
        <f t="shared" ref="EHA157:EIW157" si="324">currency</f>
        <v>₦m's</v>
      </c>
      <c r="EHC157" s="43"/>
      <c r="EHD157" s="43"/>
      <c r="EHE157" s="43"/>
      <c r="EHF157" s="44">
        <v>32.262</v>
      </c>
      <c r="EHG157" s="44">
        <v>32.262</v>
      </c>
      <c r="EHH157" s="44">
        <v>32.262</v>
      </c>
      <c r="EHI157" s="41"/>
      <c r="EHJ157" s="42"/>
      <c r="EHP157" s="29" t="s">
        <v>162</v>
      </c>
      <c r="EHQ157" s="39" t="str">
        <f t="shared" si="324"/>
        <v>₦m's</v>
      </c>
      <c r="EHS157" s="43"/>
      <c r="EHT157" s="43"/>
      <c r="EHU157" s="43"/>
      <c r="EHV157" s="44">
        <v>32.262</v>
      </c>
      <c r="EHW157" s="44">
        <v>32.262</v>
      </c>
      <c r="EHX157" s="44">
        <v>32.262</v>
      </c>
      <c r="EHY157" s="41"/>
      <c r="EHZ157" s="42"/>
      <c r="EIF157" s="29" t="s">
        <v>162</v>
      </c>
      <c r="EIG157" s="39" t="str">
        <f t="shared" si="324"/>
        <v>₦m's</v>
      </c>
      <c r="EII157" s="43"/>
      <c r="EIJ157" s="43"/>
      <c r="EIK157" s="43"/>
      <c r="EIL157" s="44">
        <v>32.262</v>
      </c>
      <c r="EIM157" s="44">
        <v>32.262</v>
      </c>
      <c r="EIN157" s="44">
        <v>32.262</v>
      </c>
      <c r="EIO157" s="41"/>
      <c r="EIP157" s="42"/>
      <c r="EIV157" s="29" t="s">
        <v>162</v>
      </c>
      <c r="EIW157" s="39" t="str">
        <f t="shared" si="324"/>
        <v>₦m's</v>
      </c>
      <c r="EIY157" s="43"/>
      <c r="EIZ157" s="43"/>
      <c r="EJA157" s="43"/>
      <c r="EJB157" s="44">
        <v>32.262</v>
      </c>
      <c r="EJC157" s="44">
        <v>32.262</v>
      </c>
      <c r="EJD157" s="44">
        <v>32.262</v>
      </c>
      <c r="EJE157" s="41"/>
      <c r="EJF157" s="42"/>
      <c r="EJL157" s="29" t="s">
        <v>162</v>
      </c>
      <c r="EJM157" s="39" t="str">
        <f t="shared" ref="EJM157:ELI157" si="325">currency</f>
        <v>₦m's</v>
      </c>
      <c r="EJO157" s="43"/>
      <c r="EJP157" s="43"/>
      <c r="EJQ157" s="43"/>
      <c r="EJR157" s="44">
        <v>32.262</v>
      </c>
      <c r="EJS157" s="44">
        <v>32.262</v>
      </c>
      <c r="EJT157" s="44">
        <v>32.262</v>
      </c>
      <c r="EJU157" s="41"/>
      <c r="EJV157" s="42"/>
      <c r="EKB157" s="29" t="s">
        <v>162</v>
      </c>
      <c r="EKC157" s="39" t="str">
        <f t="shared" si="325"/>
        <v>₦m's</v>
      </c>
      <c r="EKE157" s="43"/>
      <c r="EKF157" s="43"/>
      <c r="EKG157" s="43"/>
      <c r="EKH157" s="44">
        <v>32.262</v>
      </c>
      <c r="EKI157" s="44">
        <v>32.262</v>
      </c>
      <c r="EKJ157" s="44">
        <v>32.262</v>
      </c>
      <c r="EKK157" s="41"/>
      <c r="EKL157" s="42"/>
      <c r="EKR157" s="29" t="s">
        <v>162</v>
      </c>
      <c r="EKS157" s="39" t="str">
        <f t="shared" si="325"/>
        <v>₦m's</v>
      </c>
      <c r="EKU157" s="43"/>
      <c r="EKV157" s="43"/>
      <c r="EKW157" s="43"/>
      <c r="EKX157" s="44">
        <v>32.262</v>
      </c>
      <c r="EKY157" s="44">
        <v>32.262</v>
      </c>
      <c r="EKZ157" s="44">
        <v>32.262</v>
      </c>
      <c r="ELA157" s="41"/>
      <c r="ELB157" s="42"/>
      <c r="ELH157" s="29" t="s">
        <v>162</v>
      </c>
      <c r="ELI157" s="39" t="str">
        <f t="shared" si="325"/>
        <v>₦m's</v>
      </c>
      <c r="ELK157" s="43"/>
      <c r="ELL157" s="43"/>
      <c r="ELM157" s="43"/>
      <c r="ELN157" s="44">
        <v>32.262</v>
      </c>
      <c r="ELO157" s="44">
        <v>32.262</v>
      </c>
      <c r="ELP157" s="44">
        <v>32.262</v>
      </c>
      <c r="ELQ157" s="41"/>
      <c r="ELR157" s="42"/>
      <c r="ELX157" s="29" t="s">
        <v>162</v>
      </c>
      <c r="ELY157" s="39" t="str">
        <f t="shared" ref="ELY157:ENU157" si="326">currency</f>
        <v>₦m's</v>
      </c>
      <c r="EMA157" s="43"/>
      <c r="EMB157" s="43"/>
      <c r="EMC157" s="43"/>
      <c r="EMD157" s="44">
        <v>32.262</v>
      </c>
      <c r="EME157" s="44">
        <v>32.262</v>
      </c>
      <c r="EMF157" s="44">
        <v>32.262</v>
      </c>
      <c r="EMG157" s="41"/>
      <c r="EMH157" s="42"/>
      <c r="EMN157" s="29" t="s">
        <v>162</v>
      </c>
      <c r="EMO157" s="39" t="str">
        <f t="shared" si="326"/>
        <v>₦m's</v>
      </c>
      <c r="EMQ157" s="43"/>
      <c r="EMR157" s="43"/>
      <c r="EMS157" s="43"/>
      <c r="EMT157" s="44">
        <v>32.262</v>
      </c>
      <c r="EMU157" s="44">
        <v>32.262</v>
      </c>
      <c r="EMV157" s="44">
        <v>32.262</v>
      </c>
      <c r="EMW157" s="41"/>
      <c r="EMX157" s="42"/>
      <c r="END157" s="29" t="s">
        <v>162</v>
      </c>
      <c r="ENE157" s="39" t="str">
        <f t="shared" si="326"/>
        <v>₦m's</v>
      </c>
      <c r="ENG157" s="43"/>
      <c r="ENH157" s="43"/>
      <c r="ENI157" s="43"/>
      <c r="ENJ157" s="44">
        <v>32.262</v>
      </c>
      <c r="ENK157" s="44">
        <v>32.262</v>
      </c>
      <c r="ENL157" s="44">
        <v>32.262</v>
      </c>
      <c r="ENM157" s="41"/>
      <c r="ENN157" s="42"/>
      <c r="ENT157" s="29" t="s">
        <v>162</v>
      </c>
      <c r="ENU157" s="39" t="str">
        <f t="shared" si="326"/>
        <v>₦m's</v>
      </c>
      <c r="ENW157" s="43"/>
      <c r="ENX157" s="43"/>
      <c r="ENY157" s="43"/>
      <c r="ENZ157" s="44">
        <v>32.262</v>
      </c>
      <c r="EOA157" s="44">
        <v>32.262</v>
      </c>
      <c r="EOB157" s="44">
        <v>32.262</v>
      </c>
      <c r="EOC157" s="41"/>
      <c r="EOD157" s="42"/>
      <c r="EOJ157" s="29" t="s">
        <v>162</v>
      </c>
      <c r="EOK157" s="39" t="str">
        <f t="shared" ref="EOK157:EQG157" si="327">currency</f>
        <v>₦m's</v>
      </c>
      <c r="EOM157" s="43"/>
      <c r="EON157" s="43"/>
      <c r="EOO157" s="43"/>
      <c r="EOP157" s="44">
        <v>32.262</v>
      </c>
      <c r="EOQ157" s="44">
        <v>32.262</v>
      </c>
      <c r="EOR157" s="44">
        <v>32.262</v>
      </c>
      <c r="EOS157" s="41"/>
      <c r="EOT157" s="42"/>
      <c r="EOZ157" s="29" t="s">
        <v>162</v>
      </c>
      <c r="EPA157" s="39" t="str">
        <f t="shared" si="327"/>
        <v>₦m's</v>
      </c>
      <c r="EPC157" s="43"/>
      <c r="EPD157" s="43"/>
      <c r="EPE157" s="43"/>
      <c r="EPF157" s="44">
        <v>32.262</v>
      </c>
      <c r="EPG157" s="44">
        <v>32.262</v>
      </c>
      <c r="EPH157" s="44">
        <v>32.262</v>
      </c>
      <c r="EPI157" s="41"/>
      <c r="EPJ157" s="42"/>
      <c r="EPP157" s="29" t="s">
        <v>162</v>
      </c>
      <c r="EPQ157" s="39" t="str">
        <f t="shared" si="327"/>
        <v>₦m's</v>
      </c>
      <c r="EPS157" s="43"/>
      <c r="EPT157" s="43"/>
      <c r="EPU157" s="43"/>
      <c r="EPV157" s="44">
        <v>32.262</v>
      </c>
      <c r="EPW157" s="44">
        <v>32.262</v>
      </c>
      <c r="EPX157" s="44">
        <v>32.262</v>
      </c>
      <c r="EPY157" s="41"/>
      <c r="EPZ157" s="42"/>
      <c r="EQF157" s="29" t="s">
        <v>162</v>
      </c>
      <c r="EQG157" s="39" t="str">
        <f t="shared" si="327"/>
        <v>₦m's</v>
      </c>
      <c r="EQI157" s="43"/>
      <c r="EQJ157" s="43"/>
      <c r="EQK157" s="43"/>
      <c r="EQL157" s="44">
        <v>32.262</v>
      </c>
      <c r="EQM157" s="44">
        <v>32.262</v>
      </c>
      <c r="EQN157" s="44">
        <v>32.262</v>
      </c>
      <c r="EQO157" s="41"/>
      <c r="EQP157" s="42"/>
      <c r="EQV157" s="29" t="s">
        <v>162</v>
      </c>
      <c r="EQW157" s="39" t="str">
        <f t="shared" ref="EQW157:ESS157" si="328">currency</f>
        <v>₦m's</v>
      </c>
      <c r="EQY157" s="43"/>
      <c r="EQZ157" s="43"/>
      <c r="ERA157" s="43"/>
      <c r="ERB157" s="44">
        <v>32.262</v>
      </c>
      <c r="ERC157" s="44">
        <v>32.262</v>
      </c>
      <c r="ERD157" s="44">
        <v>32.262</v>
      </c>
      <c r="ERE157" s="41"/>
      <c r="ERF157" s="42"/>
      <c r="ERL157" s="29" t="s">
        <v>162</v>
      </c>
      <c r="ERM157" s="39" t="str">
        <f t="shared" si="328"/>
        <v>₦m's</v>
      </c>
      <c r="ERO157" s="43"/>
      <c r="ERP157" s="43"/>
      <c r="ERQ157" s="43"/>
      <c r="ERR157" s="44">
        <v>32.262</v>
      </c>
      <c r="ERS157" s="44">
        <v>32.262</v>
      </c>
      <c r="ERT157" s="44">
        <v>32.262</v>
      </c>
      <c r="ERU157" s="41"/>
      <c r="ERV157" s="42"/>
      <c r="ESB157" s="29" t="s">
        <v>162</v>
      </c>
      <c r="ESC157" s="39" t="str">
        <f t="shared" si="328"/>
        <v>₦m's</v>
      </c>
      <c r="ESE157" s="43"/>
      <c r="ESF157" s="43"/>
      <c r="ESG157" s="43"/>
      <c r="ESH157" s="44">
        <v>32.262</v>
      </c>
      <c r="ESI157" s="44">
        <v>32.262</v>
      </c>
      <c r="ESJ157" s="44">
        <v>32.262</v>
      </c>
      <c r="ESK157" s="41"/>
      <c r="ESL157" s="42"/>
      <c r="ESR157" s="29" t="s">
        <v>162</v>
      </c>
      <c r="ESS157" s="39" t="str">
        <f t="shared" si="328"/>
        <v>₦m's</v>
      </c>
      <c r="ESU157" s="43"/>
      <c r="ESV157" s="43"/>
      <c r="ESW157" s="43"/>
      <c r="ESX157" s="44">
        <v>32.262</v>
      </c>
      <c r="ESY157" s="44">
        <v>32.262</v>
      </c>
      <c r="ESZ157" s="44">
        <v>32.262</v>
      </c>
      <c r="ETA157" s="41"/>
      <c r="ETB157" s="42"/>
      <c r="ETH157" s="29" t="s">
        <v>162</v>
      </c>
      <c r="ETI157" s="39" t="str">
        <f t="shared" ref="ETI157:EVE157" si="329">currency</f>
        <v>₦m's</v>
      </c>
      <c r="ETK157" s="43"/>
      <c r="ETL157" s="43"/>
      <c r="ETM157" s="43"/>
      <c r="ETN157" s="44">
        <v>32.262</v>
      </c>
      <c r="ETO157" s="44">
        <v>32.262</v>
      </c>
      <c r="ETP157" s="44">
        <v>32.262</v>
      </c>
      <c r="ETQ157" s="41"/>
      <c r="ETR157" s="42"/>
      <c r="ETX157" s="29" t="s">
        <v>162</v>
      </c>
      <c r="ETY157" s="39" t="str">
        <f t="shared" si="329"/>
        <v>₦m's</v>
      </c>
      <c r="EUA157" s="43"/>
      <c r="EUB157" s="43"/>
      <c r="EUC157" s="43"/>
      <c r="EUD157" s="44">
        <v>32.262</v>
      </c>
      <c r="EUE157" s="44">
        <v>32.262</v>
      </c>
      <c r="EUF157" s="44">
        <v>32.262</v>
      </c>
      <c r="EUG157" s="41"/>
      <c r="EUH157" s="42"/>
      <c r="EUN157" s="29" t="s">
        <v>162</v>
      </c>
      <c r="EUO157" s="39" t="str">
        <f t="shared" si="329"/>
        <v>₦m's</v>
      </c>
      <c r="EUQ157" s="43"/>
      <c r="EUR157" s="43"/>
      <c r="EUS157" s="43"/>
      <c r="EUT157" s="44">
        <v>32.262</v>
      </c>
      <c r="EUU157" s="44">
        <v>32.262</v>
      </c>
      <c r="EUV157" s="44">
        <v>32.262</v>
      </c>
      <c r="EUW157" s="41"/>
      <c r="EUX157" s="42"/>
      <c r="EVD157" s="29" t="s">
        <v>162</v>
      </c>
      <c r="EVE157" s="39" t="str">
        <f t="shared" si="329"/>
        <v>₦m's</v>
      </c>
      <c r="EVG157" s="43"/>
      <c r="EVH157" s="43"/>
      <c r="EVI157" s="43"/>
      <c r="EVJ157" s="44">
        <v>32.262</v>
      </c>
      <c r="EVK157" s="44">
        <v>32.262</v>
      </c>
      <c r="EVL157" s="44">
        <v>32.262</v>
      </c>
      <c r="EVM157" s="41"/>
      <c r="EVN157" s="42"/>
      <c r="EVT157" s="29" t="s">
        <v>162</v>
      </c>
      <c r="EVU157" s="39" t="str">
        <f t="shared" ref="EVU157:EXQ157" si="330">currency</f>
        <v>₦m's</v>
      </c>
      <c r="EVW157" s="43"/>
      <c r="EVX157" s="43"/>
      <c r="EVY157" s="43"/>
      <c r="EVZ157" s="44">
        <v>32.262</v>
      </c>
      <c r="EWA157" s="44">
        <v>32.262</v>
      </c>
      <c r="EWB157" s="44">
        <v>32.262</v>
      </c>
      <c r="EWC157" s="41"/>
      <c r="EWD157" s="42"/>
      <c r="EWJ157" s="29" t="s">
        <v>162</v>
      </c>
      <c r="EWK157" s="39" t="str">
        <f t="shared" si="330"/>
        <v>₦m's</v>
      </c>
      <c r="EWM157" s="43"/>
      <c r="EWN157" s="43"/>
      <c r="EWO157" s="43"/>
      <c r="EWP157" s="44">
        <v>32.262</v>
      </c>
      <c r="EWQ157" s="44">
        <v>32.262</v>
      </c>
      <c r="EWR157" s="44">
        <v>32.262</v>
      </c>
      <c r="EWS157" s="41"/>
      <c r="EWT157" s="42"/>
      <c r="EWZ157" s="29" t="s">
        <v>162</v>
      </c>
      <c r="EXA157" s="39" t="str">
        <f t="shared" si="330"/>
        <v>₦m's</v>
      </c>
      <c r="EXC157" s="43"/>
      <c r="EXD157" s="43"/>
      <c r="EXE157" s="43"/>
      <c r="EXF157" s="44">
        <v>32.262</v>
      </c>
      <c r="EXG157" s="44">
        <v>32.262</v>
      </c>
      <c r="EXH157" s="44">
        <v>32.262</v>
      </c>
      <c r="EXI157" s="41"/>
      <c r="EXJ157" s="42"/>
      <c r="EXP157" s="29" t="s">
        <v>162</v>
      </c>
      <c r="EXQ157" s="39" t="str">
        <f t="shared" si="330"/>
        <v>₦m's</v>
      </c>
      <c r="EXS157" s="43"/>
      <c r="EXT157" s="43"/>
      <c r="EXU157" s="43"/>
      <c r="EXV157" s="44">
        <v>32.262</v>
      </c>
      <c r="EXW157" s="44">
        <v>32.262</v>
      </c>
      <c r="EXX157" s="44">
        <v>32.262</v>
      </c>
      <c r="EXY157" s="41"/>
      <c r="EXZ157" s="42"/>
      <c r="EYF157" s="29" t="s">
        <v>162</v>
      </c>
      <c r="EYG157" s="39" t="str">
        <f t="shared" ref="EYG157:FAC157" si="331">currency</f>
        <v>₦m's</v>
      </c>
      <c r="EYI157" s="43"/>
      <c r="EYJ157" s="43"/>
      <c r="EYK157" s="43"/>
      <c r="EYL157" s="44">
        <v>32.262</v>
      </c>
      <c r="EYM157" s="44">
        <v>32.262</v>
      </c>
      <c r="EYN157" s="44">
        <v>32.262</v>
      </c>
      <c r="EYO157" s="41"/>
      <c r="EYP157" s="42"/>
      <c r="EYV157" s="29" t="s">
        <v>162</v>
      </c>
      <c r="EYW157" s="39" t="str">
        <f t="shared" si="331"/>
        <v>₦m's</v>
      </c>
      <c r="EYY157" s="43"/>
      <c r="EYZ157" s="43"/>
      <c r="EZA157" s="43"/>
      <c r="EZB157" s="44">
        <v>32.262</v>
      </c>
      <c r="EZC157" s="44">
        <v>32.262</v>
      </c>
      <c r="EZD157" s="44">
        <v>32.262</v>
      </c>
      <c r="EZE157" s="41"/>
      <c r="EZF157" s="42"/>
      <c r="EZL157" s="29" t="s">
        <v>162</v>
      </c>
      <c r="EZM157" s="39" t="str">
        <f t="shared" si="331"/>
        <v>₦m's</v>
      </c>
      <c r="EZO157" s="43"/>
      <c r="EZP157" s="43"/>
      <c r="EZQ157" s="43"/>
      <c r="EZR157" s="44">
        <v>32.262</v>
      </c>
      <c r="EZS157" s="44">
        <v>32.262</v>
      </c>
      <c r="EZT157" s="44">
        <v>32.262</v>
      </c>
      <c r="EZU157" s="41"/>
      <c r="EZV157" s="42"/>
      <c r="FAB157" s="29" t="s">
        <v>162</v>
      </c>
      <c r="FAC157" s="39" t="str">
        <f t="shared" si="331"/>
        <v>₦m's</v>
      </c>
      <c r="FAE157" s="43"/>
      <c r="FAF157" s="43"/>
      <c r="FAG157" s="43"/>
      <c r="FAH157" s="44">
        <v>32.262</v>
      </c>
      <c r="FAI157" s="44">
        <v>32.262</v>
      </c>
      <c r="FAJ157" s="44">
        <v>32.262</v>
      </c>
      <c r="FAK157" s="41"/>
      <c r="FAL157" s="42"/>
      <c r="FAR157" s="29" t="s">
        <v>162</v>
      </c>
      <c r="FAS157" s="39" t="str">
        <f t="shared" ref="FAS157:FCO157" si="332">currency</f>
        <v>₦m's</v>
      </c>
      <c r="FAU157" s="43"/>
      <c r="FAV157" s="43"/>
      <c r="FAW157" s="43"/>
      <c r="FAX157" s="44">
        <v>32.262</v>
      </c>
      <c r="FAY157" s="44">
        <v>32.262</v>
      </c>
      <c r="FAZ157" s="44">
        <v>32.262</v>
      </c>
      <c r="FBA157" s="41"/>
      <c r="FBB157" s="42"/>
      <c r="FBH157" s="29" t="s">
        <v>162</v>
      </c>
      <c r="FBI157" s="39" t="str">
        <f t="shared" si="332"/>
        <v>₦m's</v>
      </c>
      <c r="FBK157" s="43"/>
      <c r="FBL157" s="43"/>
      <c r="FBM157" s="43"/>
      <c r="FBN157" s="44">
        <v>32.262</v>
      </c>
      <c r="FBO157" s="44">
        <v>32.262</v>
      </c>
      <c r="FBP157" s="44">
        <v>32.262</v>
      </c>
      <c r="FBQ157" s="41"/>
      <c r="FBR157" s="42"/>
      <c r="FBX157" s="29" t="s">
        <v>162</v>
      </c>
      <c r="FBY157" s="39" t="str">
        <f t="shared" si="332"/>
        <v>₦m's</v>
      </c>
      <c r="FCA157" s="43"/>
      <c r="FCB157" s="43"/>
      <c r="FCC157" s="43"/>
      <c r="FCD157" s="44">
        <v>32.262</v>
      </c>
      <c r="FCE157" s="44">
        <v>32.262</v>
      </c>
      <c r="FCF157" s="44">
        <v>32.262</v>
      </c>
      <c r="FCG157" s="41"/>
      <c r="FCH157" s="42"/>
      <c r="FCN157" s="29" t="s">
        <v>162</v>
      </c>
      <c r="FCO157" s="39" t="str">
        <f t="shared" si="332"/>
        <v>₦m's</v>
      </c>
      <c r="FCQ157" s="43"/>
      <c r="FCR157" s="43"/>
      <c r="FCS157" s="43"/>
      <c r="FCT157" s="44">
        <v>32.262</v>
      </c>
      <c r="FCU157" s="44">
        <v>32.262</v>
      </c>
      <c r="FCV157" s="44">
        <v>32.262</v>
      </c>
      <c r="FCW157" s="41"/>
      <c r="FCX157" s="42"/>
      <c r="FDD157" s="29" t="s">
        <v>162</v>
      </c>
      <c r="FDE157" s="39" t="str">
        <f t="shared" ref="FDE157:FFA157" si="333">currency</f>
        <v>₦m's</v>
      </c>
      <c r="FDG157" s="43"/>
      <c r="FDH157" s="43"/>
      <c r="FDI157" s="43"/>
      <c r="FDJ157" s="44">
        <v>32.262</v>
      </c>
      <c r="FDK157" s="44">
        <v>32.262</v>
      </c>
      <c r="FDL157" s="44">
        <v>32.262</v>
      </c>
      <c r="FDM157" s="41"/>
      <c r="FDN157" s="42"/>
      <c r="FDT157" s="29" t="s">
        <v>162</v>
      </c>
      <c r="FDU157" s="39" t="str">
        <f t="shared" si="333"/>
        <v>₦m's</v>
      </c>
      <c r="FDW157" s="43"/>
      <c r="FDX157" s="43"/>
      <c r="FDY157" s="43"/>
      <c r="FDZ157" s="44">
        <v>32.262</v>
      </c>
      <c r="FEA157" s="44">
        <v>32.262</v>
      </c>
      <c r="FEB157" s="44">
        <v>32.262</v>
      </c>
      <c r="FEC157" s="41"/>
      <c r="FED157" s="42"/>
      <c r="FEJ157" s="29" t="s">
        <v>162</v>
      </c>
      <c r="FEK157" s="39" t="str">
        <f t="shared" si="333"/>
        <v>₦m's</v>
      </c>
      <c r="FEM157" s="43"/>
      <c r="FEN157" s="43"/>
      <c r="FEO157" s="43"/>
      <c r="FEP157" s="44">
        <v>32.262</v>
      </c>
      <c r="FEQ157" s="44">
        <v>32.262</v>
      </c>
      <c r="FER157" s="44">
        <v>32.262</v>
      </c>
      <c r="FES157" s="41"/>
      <c r="FET157" s="42"/>
      <c r="FEZ157" s="29" t="s">
        <v>162</v>
      </c>
      <c r="FFA157" s="39" t="str">
        <f t="shared" si="333"/>
        <v>₦m's</v>
      </c>
      <c r="FFC157" s="43"/>
      <c r="FFD157" s="43"/>
      <c r="FFE157" s="43"/>
      <c r="FFF157" s="44">
        <v>32.262</v>
      </c>
      <c r="FFG157" s="44">
        <v>32.262</v>
      </c>
      <c r="FFH157" s="44">
        <v>32.262</v>
      </c>
      <c r="FFI157" s="41"/>
      <c r="FFJ157" s="42"/>
      <c r="FFP157" s="29" t="s">
        <v>162</v>
      </c>
      <c r="FFQ157" s="39" t="str">
        <f t="shared" ref="FFQ157:FHM157" si="334">currency</f>
        <v>₦m's</v>
      </c>
      <c r="FFS157" s="43"/>
      <c r="FFT157" s="43"/>
      <c r="FFU157" s="43"/>
      <c r="FFV157" s="44">
        <v>32.262</v>
      </c>
      <c r="FFW157" s="44">
        <v>32.262</v>
      </c>
      <c r="FFX157" s="44">
        <v>32.262</v>
      </c>
      <c r="FFY157" s="41"/>
      <c r="FFZ157" s="42"/>
      <c r="FGF157" s="29" t="s">
        <v>162</v>
      </c>
      <c r="FGG157" s="39" t="str">
        <f t="shared" si="334"/>
        <v>₦m's</v>
      </c>
      <c r="FGI157" s="43"/>
      <c r="FGJ157" s="43"/>
      <c r="FGK157" s="43"/>
      <c r="FGL157" s="44">
        <v>32.262</v>
      </c>
      <c r="FGM157" s="44">
        <v>32.262</v>
      </c>
      <c r="FGN157" s="44">
        <v>32.262</v>
      </c>
      <c r="FGO157" s="41"/>
      <c r="FGP157" s="42"/>
      <c r="FGV157" s="29" t="s">
        <v>162</v>
      </c>
      <c r="FGW157" s="39" t="str">
        <f t="shared" si="334"/>
        <v>₦m's</v>
      </c>
      <c r="FGY157" s="43"/>
      <c r="FGZ157" s="43"/>
      <c r="FHA157" s="43"/>
      <c r="FHB157" s="44">
        <v>32.262</v>
      </c>
      <c r="FHC157" s="44">
        <v>32.262</v>
      </c>
      <c r="FHD157" s="44">
        <v>32.262</v>
      </c>
      <c r="FHE157" s="41"/>
      <c r="FHF157" s="42"/>
      <c r="FHL157" s="29" t="s">
        <v>162</v>
      </c>
      <c r="FHM157" s="39" t="str">
        <f t="shared" si="334"/>
        <v>₦m's</v>
      </c>
      <c r="FHO157" s="43"/>
      <c r="FHP157" s="43"/>
      <c r="FHQ157" s="43"/>
      <c r="FHR157" s="44">
        <v>32.262</v>
      </c>
      <c r="FHS157" s="44">
        <v>32.262</v>
      </c>
      <c r="FHT157" s="44">
        <v>32.262</v>
      </c>
      <c r="FHU157" s="41"/>
      <c r="FHV157" s="42"/>
      <c r="FIB157" s="29" t="s">
        <v>162</v>
      </c>
      <c r="FIC157" s="39" t="str">
        <f t="shared" ref="FIC157:FJY157" si="335">currency</f>
        <v>₦m's</v>
      </c>
      <c r="FIE157" s="43"/>
      <c r="FIF157" s="43"/>
      <c r="FIG157" s="43"/>
      <c r="FIH157" s="44">
        <v>32.262</v>
      </c>
      <c r="FII157" s="44">
        <v>32.262</v>
      </c>
      <c r="FIJ157" s="44">
        <v>32.262</v>
      </c>
      <c r="FIK157" s="41"/>
      <c r="FIL157" s="42"/>
      <c r="FIR157" s="29" t="s">
        <v>162</v>
      </c>
      <c r="FIS157" s="39" t="str">
        <f t="shared" si="335"/>
        <v>₦m's</v>
      </c>
      <c r="FIU157" s="43"/>
      <c r="FIV157" s="43"/>
      <c r="FIW157" s="43"/>
      <c r="FIX157" s="44">
        <v>32.262</v>
      </c>
      <c r="FIY157" s="44">
        <v>32.262</v>
      </c>
      <c r="FIZ157" s="44">
        <v>32.262</v>
      </c>
      <c r="FJA157" s="41"/>
      <c r="FJB157" s="42"/>
      <c r="FJH157" s="29" t="s">
        <v>162</v>
      </c>
      <c r="FJI157" s="39" t="str">
        <f t="shared" si="335"/>
        <v>₦m's</v>
      </c>
      <c r="FJK157" s="43"/>
      <c r="FJL157" s="43"/>
      <c r="FJM157" s="43"/>
      <c r="FJN157" s="44">
        <v>32.262</v>
      </c>
      <c r="FJO157" s="44">
        <v>32.262</v>
      </c>
      <c r="FJP157" s="44">
        <v>32.262</v>
      </c>
      <c r="FJQ157" s="41"/>
      <c r="FJR157" s="42"/>
      <c r="FJX157" s="29" t="s">
        <v>162</v>
      </c>
      <c r="FJY157" s="39" t="str">
        <f t="shared" si="335"/>
        <v>₦m's</v>
      </c>
      <c r="FKA157" s="43"/>
      <c r="FKB157" s="43"/>
      <c r="FKC157" s="43"/>
      <c r="FKD157" s="44">
        <v>32.262</v>
      </c>
      <c r="FKE157" s="44">
        <v>32.262</v>
      </c>
      <c r="FKF157" s="44">
        <v>32.262</v>
      </c>
      <c r="FKG157" s="41"/>
      <c r="FKH157" s="42"/>
      <c r="FKN157" s="29" t="s">
        <v>162</v>
      </c>
      <c r="FKO157" s="39" t="str">
        <f t="shared" ref="FKO157:FMK157" si="336">currency</f>
        <v>₦m's</v>
      </c>
      <c r="FKQ157" s="43"/>
      <c r="FKR157" s="43"/>
      <c r="FKS157" s="43"/>
      <c r="FKT157" s="44">
        <v>32.262</v>
      </c>
      <c r="FKU157" s="44">
        <v>32.262</v>
      </c>
      <c r="FKV157" s="44">
        <v>32.262</v>
      </c>
      <c r="FKW157" s="41"/>
      <c r="FKX157" s="42"/>
      <c r="FLD157" s="29" t="s">
        <v>162</v>
      </c>
      <c r="FLE157" s="39" t="str">
        <f t="shared" si="336"/>
        <v>₦m's</v>
      </c>
      <c r="FLG157" s="43"/>
      <c r="FLH157" s="43"/>
      <c r="FLI157" s="43"/>
      <c r="FLJ157" s="44">
        <v>32.262</v>
      </c>
      <c r="FLK157" s="44">
        <v>32.262</v>
      </c>
      <c r="FLL157" s="44">
        <v>32.262</v>
      </c>
      <c r="FLM157" s="41"/>
      <c r="FLN157" s="42"/>
      <c r="FLT157" s="29" t="s">
        <v>162</v>
      </c>
      <c r="FLU157" s="39" t="str">
        <f t="shared" si="336"/>
        <v>₦m's</v>
      </c>
      <c r="FLW157" s="43"/>
      <c r="FLX157" s="43"/>
      <c r="FLY157" s="43"/>
      <c r="FLZ157" s="44">
        <v>32.262</v>
      </c>
      <c r="FMA157" s="44">
        <v>32.262</v>
      </c>
      <c r="FMB157" s="44">
        <v>32.262</v>
      </c>
      <c r="FMC157" s="41"/>
      <c r="FMD157" s="42"/>
      <c r="FMJ157" s="29" t="s">
        <v>162</v>
      </c>
      <c r="FMK157" s="39" t="str">
        <f t="shared" si="336"/>
        <v>₦m's</v>
      </c>
      <c r="FMM157" s="43"/>
      <c r="FMN157" s="43"/>
      <c r="FMO157" s="43"/>
      <c r="FMP157" s="44">
        <v>32.262</v>
      </c>
      <c r="FMQ157" s="44">
        <v>32.262</v>
      </c>
      <c r="FMR157" s="44">
        <v>32.262</v>
      </c>
      <c r="FMS157" s="41"/>
      <c r="FMT157" s="42"/>
      <c r="FMZ157" s="29" t="s">
        <v>162</v>
      </c>
      <c r="FNA157" s="39" t="str">
        <f t="shared" ref="FNA157:FOW157" si="337">currency</f>
        <v>₦m's</v>
      </c>
      <c r="FNC157" s="43"/>
      <c r="FND157" s="43"/>
      <c r="FNE157" s="43"/>
      <c r="FNF157" s="44">
        <v>32.262</v>
      </c>
      <c r="FNG157" s="44">
        <v>32.262</v>
      </c>
      <c r="FNH157" s="44">
        <v>32.262</v>
      </c>
      <c r="FNI157" s="41"/>
      <c r="FNJ157" s="42"/>
      <c r="FNP157" s="29" t="s">
        <v>162</v>
      </c>
      <c r="FNQ157" s="39" t="str">
        <f t="shared" si="337"/>
        <v>₦m's</v>
      </c>
      <c r="FNS157" s="43"/>
      <c r="FNT157" s="43"/>
      <c r="FNU157" s="43"/>
      <c r="FNV157" s="44">
        <v>32.262</v>
      </c>
      <c r="FNW157" s="44">
        <v>32.262</v>
      </c>
      <c r="FNX157" s="44">
        <v>32.262</v>
      </c>
      <c r="FNY157" s="41"/>
      <c r="FNZ157" s="42"/>
      <c r="FOF157" s="29" t="s">
        <v>162</v>
      </c>
      <c r="FOG157" s="39" t="str">
        <f t="shared" si="337"/>
        <v>₦m's</v>
      </c>
      <c r="FOI157" s="43"/>
      <c r="FOJ157" s="43"/>
      <c r="FOK157" s="43"/>
      <c r="FOL157" s="44">
        <v>32.262</v>
      </c>
      <c r="FOM157" s="44">
        <v>32.262</v>
      </c>
      <c r="FON157" s="44">
        <v>32.262</v>
      </c>
      <c r="FOO157" s="41"/>
      <c r="FOP157" s="42"/>
      <c r="FOV157" s="29" t="s">
        <v>162</v>
      </c>
      <c r="FOW157" s="39" t="str">
        <f t="shared" si="337"/>
        <v>₦m's</v>
      </c>
      <c r="FOY157" s="43"/>
      <c r="FOZ157" s="43"/>
      <c r="FPA157" s="43"/>
      <c r="FPB157" s="44">
        <v>32.262</v>
      </c>
      <c r="FPC157" s="44">
        <v>32.262</v>
      </c>
      <c r="FPD157" s="44">
        <v>32.262</v>
      </c>
      <c r="FPE157" s="41"/>
      <c r="FPF157" s="42"/>
      <c r="FPL157" s="29" t="s">
        <v>162</v>
      </c>
      <c r="FPM157" s="39" t="str">
        <f t="shared" ref="FPM157:FRI157" si="338">currency</f>
        <v>₦m's</v>
      </c>
      <c r="FPO157" s="43"/>
      <c r="FPP157" s="43"/>
      <c r="FPQ157" s="43"/>
      <c r="FPR157" s="44">
        <v>32.262</v>
      </c>
      <c r="FPS157" s="44">
        <v>32.262</v>
      </c>
      <c r="FPT157" s="44">
        <v>32.262</v>
      </c>
      <c r="FPU157" s="41"/>
      <c r="FPV157" s="42"/>
      <c r="FQB157" s="29" t="s">
        <v>162</v>
      </c>
      <c r="FQC157" s="39" t="str">
        <f t="shared" si="338"/>
        <v>₦m's</v>
      </c>
      <c r="FQE157" s="43"/>
      <c r="FQF157" s="43"/>
      <c r="FQG157" s="43"/>
      <c r="FQH157" s="44">
        <v>32.262</v>
      </c>
      <c r="FQI157" s="44">
        <v>32.262</v>
      </c>
      <c r="FQJ157" s="44">
        <v>32.262</v>
      </c>
      <c r="FQK157" s="41"/>
      <c r="FQL157" s="42"/>
      <c r="FQR157" s="29" t="s">
        <v>162</v>
      </c>
      <c r="FQS157" s="39" t="str">
        <f t="shared" si="338"/>
        <v>₦m's</v>
      </c>
      <c r="FQU157" s="43"/>
      <c r="FQV157" s="43"/>
      <c r="FQW157" s="43"/>
      <c r="FQX157" s="44">
        <v>32.262</v>
      </c>
      <c r="FQY157" s="44">
        <v>32.262</v>
      </c>
      <c r="FQZ157" s="44">
        <v>32.262</v>
      </c>
      <c r="FRA157" s="41"/>
      <c r="FRB157" s="42"/>
      <c r="FRH157" s="29" t="s">
        <v>162</v>
      </c>
      <c r="FRI157" s="39" t="str">
        <f t="shared" si="338"/>
        <v>₦m's</v>
      </c>
      <c r="FRK157" s="43"/>
      <c r="FRL157" s="43"/>
      <c r="FRM157" s="43"/>
      <c r="FRN157" s="44">
        <v>32.262</v>
      </c>
      <c r="FRO157" s="44">
        <v>32.262</v>
      </c>
      <c r="FRP157" s="44">
        <v>32.262</v>
      </c>
      <c r="FRQ157" s="41"/>
      <c r="FRR157" s="42"/>
      <c r="FRX157" s="29" t="s">
        <v>162</v>
      </c>
      <c r="FRY157" s="39" t="str">
        <f t="shared" ref="FRY157:FTU157" si="339">currency</f>
        <v>₦m's</v>
      </c>
      <c r="FSA157" s="43"/>
      <c r="FSB157" s="43"/>
      <c r="FSC157" s="43"/>
      <c r="FSD157" s="44">
        <v>32.262</v>
      </c>
      <c r="FSE157" s="44">
        <v>32.262</v>
      </c>
      <c r="FSF157" s="44">
        <v>32.262</v>
      </c>
      <c r="FSG157" s="41"/>
      <c r="FSH157" s="42"/>
      <c r="FSN157" s="29" t="s">
        <v>162</v>
      </c>
      <c r="FSO157" s="39" t="str">
        <f t="shared" si="339"/>
        <v>₦m's</v>
      </c>
      <c r="FSQ157" s="43"/>
      <c r="FSR157" s="43"/>
      <c r="FSS157" s="43"/>
      <c r="FST157" s="44">
        <v>32.262</v>
      </c>
      <c r="FSU157" s="44">
        <v>32.262</v>
      </c>
      <c r="FSV157" s="44">
        <v>32.262</v>
      </c>
      <c r="FSW157" s="41"/>
      <c r="FSX157" s="42"/>
      <c r="FTD157" s="29" t="s">
        <v>162</v>
      </c>
      <c r="FTE157" s="39" t="str">
        <f t="shared" si="339"/>
        <v>₦m's</v>
      </c>
      <c r="FTG157" s="43"/>
      <c r="FTH157" s="43"/>
      <c r="FTI157" s="43"/>
      <c r="FTJ157" s="44">
        <v>32.262</v>
      </c>
      <c r="FTK157" s="44">
        <v>32.262</v>
      </c>
      <c r="FTL157" s="44">
        <v>32.262</v>
      </c>
      <c r="FTM157" s="41"/>
      <c r="FTN157" s="42"/>
      <c r="FTT157" s="29" t="s">
        <v>162</v>
      </c>
      <c r="FTU157" s="39" t="str">
        <f t="shared" si="339"/>
        <v>₦m's</v>
      </c>
      <c r="FTW157" s="43"/>
      <c r="FTX157" s="43"/>
      <c r="FTY157" s="43"/>
      <c r="FTZ157" s="44">
        <v>32.262</v>
      </c>
      <c r="FUA157" s="44">
        <v>32.262</v>
      </c>
      <c r="FUB157" s="44">
        <v>32.262</v>
      </c>
      <c r="FUC157" s="41"/>
      <c r="FUD157" s="42"/>
      <c r="FUJ157" s="29" t="s">
        <v>162</v>
      </c>
      <c r="FUK157" s="39" t="str">
        <f t="shared" ref="FUK157:FWG157" si="340">currency</f>
        <v>₦m's</v>
      </c>
      <c r="FUM157" s="43"/>
      <c r="FUN157" s="43"/>
      <c r="FUO157" s="43"/>
      <c r="FUP157" s="44">
        <v>32.262</v>
      </c>
      <c r="FUQ157" s="44">
        <v>32.262</v>
      </c>
      <c r="FUR157" s="44">
        <v>32.262</v>
      </c>
      <c r="FUS157" s="41"/>
      <c r="FUT157" s="42"/>
      <c r="FUZ157" s="29" t="s">
        <v>162</v>
      </c>
      <c r="FVA157" s="39" t="str">
        <f t="shared" si="340"/>
        <v>₦m's</v>
      </c>
      <c r="FVC157" s="43"/>
      <c r="FVD157" s="43"/>
      <c r="FVE157" s="43"/>
      <c r="FVF157" s="44">
        <v>32.262</v>
      </c>
      <c r="FVG157" s="44">
        <v>32.262</v>
      </c>
      <c r="FVH157" s="44">
        <v>32.262</v>
      </c>
      <c r="FVI157" s="41"/>
      <c r="FVJ157" s="42"/>
      <c r="FVP157" s="29" t="s">
        <v>162</v>
      </c>
      <c r="FVQ157" s="39" t="str">
        <f t="shared" si="340"/>
        <v>₦m's</v>
      </c>
      <c r="FVS157" s="43"/>
      <c r="FVT157" s="43"/>
      <c r="FVU157" s="43"/>
      <c r="FVV157" s="44">
        <v>32.262</v>
      </c>
      <c r="FVW157" s="44">
        <v>32.262</v>
      </c>
      <c r="FVX157" s="44">
        <v>32.262</v>
      </c>
      <c r="FVY157" s="41"/>
      <c r="FVZ157" s="42"/>
      <c r="FWF157" s="29" t="s">
        <v>162</v>
      </c>
      <c r="FWG157" s="39" t="str">
        <f t="shared" si="340"/>
        <v>₦m's</v>
      </c>
      <c r="FWI157" s="43"/>
      <c r="FWJ157" s="43"/>
      <c r="FWK157" s="43"/>
      <c r="FWL157" s="44">
        <v>32.262</v>
      </c>
      <c r="FWM157" s="44">
        <v>32.262</v>
      </c>
      <c r="FWN157" s="44">
        <v>32.262</v>
      </c>
      <c r="FWO157" s="41"/>
      <c r="FWP157" s="42"/>
      <c r="FWV157" s="29" t="s">
        <v>162</v>
      </c>
      <c r="FWW157" s="39" t="str">
        <f t="shared" ref="FWW157:FYS157" si="341">currency</f>
        <v>₦m's</v>
      </c>
      <c r="FWY157" s="43"/>
      <c r="FWZ157" s="43"/>
      <c r="FXA157" s="43"/>
      <c r="FXB157" s="44">
        <v>32.262</v>
      </c>
      <c r="FXC157" s="44">
        <v>32.262</v>
      </c>
      <c r="FXD157" s="44">
        <v>32.262</v>
      </c>
      <c r="FXE157" s="41"/>
      <c r="FXF157" s="42"/>
      <c r="FXL157" s="29" t="s">
        <v>162</v>
      </c>
      <c r="FXM157" s="39" t="str">
        <f t="shared" si="341"/>
        <v>₦m's</v>
      </c>
      <c r="FXO157" s="43"/>
      <c r="FXP157" s="43"/>
      <c r="FXQ157" s="43"/>
      <c r="FXR157" s="44">
        <v>32.262</v>
      </c>
      <c r="FXS157" s="44">
        <v>32.262</v>
      </c>
      <c r="FXT157" s="44">
        <v>32.262</v>
      </c>
      <c r="FXU157" s="41"/>
      <c r="FXV157" s="42"/>
      <c r="FYB157" s="29" t="s">
        <v>162</v>
      </c>
      <c r="FYC157" s="39" t="str">
        <f t="shared" si="341"/>
        <v>₦m's</v>
      </c>
      <c r="FYE157" s="43"/>
      <c r="FYF157" s="43"/>
      <c r="FYG157" s="43"/>
      <c r="FYH157" s="44">
        <v>32.262</v>
      </c>
      <c r="FYI157" s="44">
        <v>32.262</v>
      </c>
      <c r="FYJ157" s="44">
        <v>32.262</v>
      </c>
      <c r="FYK157" s="41"/>
      <c r="FYL157" s="42"/>
      <c r="FYR157" s="29" t="s">
        <v>162</v>
      </c>
      <c r="FYS157" s="39" t="str">
        <f t="shared" si="341"/>
        <v>₦m's</v>
      </c>
      <c r="FYU157" s="43"/>
      <c r="FYV157" s="43"/>
      <c r="FYW157" s="43"/>
      <c r="FYX157" s="44">
        <v>32.262</v>
      </c>
      <c r="FYY157" s="44">
        <v>32.262</v>
      </c>
      <c r="FYZ157" s="44">
        <v>32.262</v>
      </c>
      <c r="FZA157" s="41"/>
      <c r="FZB157" s="42"/>
      <c r="FZH157" s="29" t="s">
        <v>162</v>
      </c>
      <c r="FZI157" s="39" t="str">
        <f t="shared" ref="FZI157:GBE157" si="342">currency</f>
        <v>₦m's</v>
      </c>
      <c r="FZK157" s="43"/>
      <c r="FZL157" s="43"/>
      <c r="FZM157" s="43"/>
      <c r="FZN157" s="44">
        <v>32.262</v>
      </c>
      <c r="FZO157" s="44">
        <v>32.262</v>
      </c>
      <c r="FZP157" s="44">
        <v>32.262</v>
      </c>
      <c r="FZQ157" s="41"/>
      <c r="FZR157" s="42"/>
      <c r="FZX157" s="29" t="s">
        <v>162</v>
      </c>
      <c r="FZY157" s="39" t="str">
        <f t="shared" si="342"/>
        <v>₦m's</v>
      </c>
      <c r="GAA157" s="43"/>
      <c r="GAB157" s="43"/>
      <c r="GAC157" s="43"/>
      <c r="GAD157" s="44">
        <v>32.262</v>
      </c>
      <c r="GAE157" s="44">
        <v>32.262</v>
      </c>
      <c r="GAF157" s="44">
        <v>32.262</v>
      </c>
      <c r="GAG157" s="41"/>
      <c r="GAH157" s="42"/>
      <c r="GAN157" s="29" t="s">
        <v>162</v>
      </c>
      <c r="GAO157" s="39" t="str">
        <f t="shared" si="342"/>
        <v>₦m's</v>
      </c>
      <c r="GAQ157" s="43"/>
      <c r="GAR157" s="43"/>
      <c r="GAS157" s="43"/>
      <c r="GAT157" s="44">
        <v>32.262</v>
      </c>
      <c r="GAU157" s="44">
        <v>32.262</v>
      </c>
      <c r="GAV157" s="44">
        <v>32.262</v>
      </c>
      <c r="GAW157" s="41"/>
      <c r="GAX157" s="42"/>
      <c r="GBD157" s="29" t="s">
        <v>162</v>
      </c>
      <c r="GBE157" s="39" t="str">
        <f t="shared" si="342"/>
        <v>₦m's</v>
      </c>
      <c r="GBG157" s="43"/>
      <c r="GBH157" s="43"/>
      <c r="GBI157" s="43"/>
      <c r="GBJ157" s="44">
        <v>32.262</v>
      </c>
      <c r="GBK157" s="44">
        <v>32.262</v>
      </c>
      <c r="GBL157" s="44">
        <v>32.262</v>
      </c>
      <c r="GBM157" s="41"/>
      <c r="GBN157" s="42"/>
      <c r="GBT157" s="29" t="s">
        <v>162</v>
      </c>
      <c r="GBU157" s="39" t="str">
        <f t="shared" ref="GBU157:GDQ157" si="343">currency</f>
        <v>₦m's</v>
      </c>
      <c r="GBW157" s="43"/>
      <c r="GBX157" s="43"/>
      <c r="GBY157" s="43"/>
      <c r="GBZ157" s="44">
        <v>32.262</v>
      </c>
      <c r="GCA157" s="44">
        <v>32.262</v>
      </c>
      <c r="GCB157" s="44">
        <v>32.262</v>
      </c>
      <c r="GCC157" s="41"/>
      <c r="GCD157" s="42"/>
      <c r="GCJ157" s="29" t="s">
        <v>162</v>
      </c>
      <c r="GCK157" s="39" t="str">
        <f t="shared" si="343"/>
        <v>₦m's</v>
      </c>
      <c r="GCM157" s="43"/>
      <c r="GCN157" s="43"/>
      <c r="GCO157" s="43"/>
      <c r="GCP157" s="44">
        <v>32.262</v>
      </c>
      <c r="GCQ157" s="44">
        <v>32.262</v>
      </c>
      <c r="GCR157" s="44">
        <v>32.262</v>
      </c>
      <c r="GCS157" s="41"/>
      <c r="GCT157" s="42"/>
      <c r="GCZ157" s="29" t="s">
        <v>162</v>
      </c>
      <c r="GDA157" s="39" t="str">
        <f t="shared" si="343"/>
        <v>₦m's</v>
      </c>
      <c r="GDC157" s="43"/>
      <c r="GDD157" s="43"/>
      <c r="GDE157" s="43"/>
      <c r="GDF157" s="44">
        <v>32.262</v>
      </c>
      <c r="GDG157" s="44">
        <v>32.262</v>
      </c>
      <c r="GDH157" s="44">
        <v>32.262</v>
      </c>
      <c r="GDI157" s="41"/>
      <c r="GDJ157" s="42"/>
      <c r="GDP157" s="29" t="s">
        <v>162</v>
      </c>
      <c r="GDQ157" s="39" t="str">
        <f t="shared" si="343"/>
        <v>₦m's</v>
      </c>
      <c r="GDS157" s="43"/>
      <c r="GDT157" s="43"/>
      <c r="GDU157" s="43"/>
      <c r="GDV157" s="44">
        <v>32.262</v>
      </c>
      <c r="GDW157" s="44">
        <v>32.262</v>
      </c>
      <c r="GDX157" s="44">
        <v>32.262</v>
      </c>
      <c r="GDY157" s="41"/>
      <c r="GDZ157" s="42"/>
      <c r="GEF157" s="29" t="s">
        <v>162</v>
      </c>
      <c r="GEG157" s="39" t="str">
        <f t="shared" ref="GEG157:GGC157" si="344">currency</f>
        <v>₦m's</v>
      </c>
      <c r="GEI157" s="43"/>
      <c r="GEJ157" s="43"/>
      <c r="GEK157" s="43"/>
      <c r="GEL157" s="44">
        <v>32.262</v>
      </c>
      <c r="GEM157" s="44">
        <v>32.262</v>
      </c>
      <c r="GEN157" s="44">
        <v>32.262</v>
      </c>
      <c r="GEO157" s="41"/>
      <c r="GEP157" s="42"/>
      <c r="GEV157" s="29" t="s">
        <v>162</v>
      </c>
      <c r="GEW157" s="39" t="str">
        <f t="shared" si="344"/>
        <v>₦m's</v>
      </c>
      <c r="GEY157" s="43"/>
      <c r="GEZ157" s="43"/>
      <c r="GFA157" s="43"/>
      <c r="GFB157" s="44">
        <v>32.262</v>
      </c>
      <c r="GFC157" s="44">
        <v>32.262</v>
      </c>
      <c r="GFD157" s="44">
        <v>32.262</v>
      </c>
      <c r="GFE157" s="41"/>
      <c r="GFF157" s="42"/>
      <c r="GFL157" s="29" t="s">
        <v>162</v>
      </c>
      <c r="GFM157" s="39" t="str">
        <f t="shared" si="344"/>
        <v>₦m's</v>
      </c>
      <c r="GFO157" s="43"/>
      <c r="GFP157" s="43"/>
      <c r="GFQ157" s="43"/>
      <c r="GFR157" s="44">
        <v>32.262</v>
      </c>
      <c r="GFS157" s="44">
        <v>32.262</v>
      </c>
      <c r="GFT157" s="44">
        <v>32.262</v>
      </c>
      <c r="GFU157" s="41"/>
      <c r="GFV157" s="42"/>
      <c r="GGB157" s="29" t="s">
        <v>162</v>
      </c>
      <c r="GGC157" s="39" t="str">
        <f t="shared" si="344"/>
        <v>₦m's</v>
      </c>
      <c r="GGE157" s="43"/>
      <c r="GGF157" s="43"/>
      <c r="GGG157" s="43"/>
      <c r="GGH157" s="44">
        <v>32.262</v>
      </c>
      <c r="GGI157" s="44">
        <v>32.262</v>
      </c>
      <c r="GGJ157" s="44">
        <v>32.262</v>
      </c>
      <c r="GGK157" s="41"/>
      <c r="GGL157" s="42"/>
      <c r="GGR157" s="29" t="s">
        <v>162</v>
      </c>
      <c r="GGS157" s="39" t="str">
        <f t="shared" ref="GGS157:GIO157" si="345">currency</f>
        <v>₦m's</v>
      </c>
      <c r="GGU157" s="43"/>
      <c r="GGV157" s="43"/>
      <c r="GGW157" s="43"/>
      <c r="GGX157" s="44">
        <v>32.262</v>
      </c>
      <c r="GGY157" s="44">
        <v>32.262</v>
      </c>
      <c r="GGZ157" s="44">
        <v>32.262</v>
      </c>
      <c r="GHA157" s="41"/>
      <c r="GHB157" s="42"/>
      <c r="GHH157" s="29" t="s">
        <v>162</v>
      </c>
      <c r="GHI157" s="39" t="str">
        <f t="shared" si="345"/>
        <v>₦m's</v>
      </c>
      <c r="GHK157" s="43"/>
      <c r="GHL157" s="43"/>
      <c r="GHM157" s="43"/>
      <c r="GHN157" s="44">
        <v>32.262</v>
      </c>
      <c r="GHO157" s="44">
        <v>32.262</v>
      </c>
      <c r="GHP157" s="44">
        <v>32.262</v>
      </c>
      <c r="GHQ157" s="41"/>
      <c r="GHR157" s="42"/>
      <c r="GHX157" s="29" t="s">
        <v>162</v>
      </c>
      <c r="GHY157" s="39" t="str">
        <f t="shared" si="345"/>
        <v>₦m's</v>
      </c>
      <c r="GIA157" s="43"/>
      <c r="GIB157" s="43"/>
      <c r="GIC157" s="43"/>
      <c r="GID157" s="44">
        <v>32.262</v>
      </c>
      <c r="GIE157" s="44">
        <v>32.262</v>
      </c>
      <c r="GIF157" s="44">
        <v>32.262</v>
      </c>
      <c r="GIG157" s="41"/>
      <c r="GIH157" s="42"/>
      <c r="GIN157" s="29" t="s">
        <v>162</v>
      </c>
      <c r="GIO157" s="39" t="str">
        <f t="shared" si="345"/>
        <v>₦m's</v>
      </c>
      <c r="GIQ157" s="43"/>
      <c r="GIR157" s="43"/>
      <c r="GIS157" s="43"/>
      <c r="GIT157" s="44">
        <v>32.262</v>
      </c>
      <c r="GIU157" s="44">
        <v>32.262</v>
      </c>
      <c r="GIV157" s="44">
        <v>32.262</v>
      </c>
      <c r="GIW157" s="41"/>
      <c r="GIX157" s="42"/>
      <c r="GJD157" s="29" t="s">
        <v>162</v>
      </c>
      <c r="GJE157" s="39" t="str">
        <f t="shared" ref="GJE157:GLA157" si="346">currency</f>
        <v>₦m's</v>
      </c>
      <c r="GJG157" s="43"/>
      <c r="GJH157" s="43"/>
      <c r="GJI157" s="43"/>
      <c r="GJJ157" s="44">
        <v>32.262</v>
      </c>
      <c r="GJK157" s="44">
        <v>32.262</v>
      </c>
      <c r="GJL157" s="44">
        <v>32.262</v>
      </c>
      <c r="GJM157" s="41"/>
      <c r="GJN157" s="42"/>
      <c r="GJT157" s="29" t="s">
        <v>162</v>
      </c>
      <c r="GJU157" s="39" t="str">
        <f t="shared" si="346"/>
        <v>₦m's</v>
      </c>
      <c r="GJW157" s="43"/>
      <c r="GJX157" s="43"/>
      <c r="GJY157" s="43"/>
      <c r="GJZ157" s="44">
        <v>32.262</v>
      </c>
      <c r="GKA157" s="44">
        <v>32.262</v>
      </c>
      <c r="GKB157" s="44">
        <v>32.262</v>
      </c>
      <c r="GKC157" s="41"/>
      <c r="GKD157" s="42"/>
      <c r="GKJ157" s="29" t="s">
        <v>162</v>
      </c>
      <c r="GKK157" s="39" t="str">
        <f t="shared" si="346"/>
        <v>₦m's</v>
      </c>
      <c r="GKM157" s="43"/>
      <c r="GKN157" s="43"/>
      <c r="GKO157" s="43"/>
      <c r="GKP157" s="44">
        <v>32.262</v>
      </c>
      <c r="GKQ157" s="44">
        <v>32.262</v>
      </c>
      <c r="GKR157" s="44">
        <v>32.262</v>
      </c>
      <c r="GKS157" s="41"/>
      <c r="GKT157" s="42"/>
      <c r="GKZ157" s="29" t="s">
        <v>162</v>
      </c>
      <c r="GLA157" s="39" t="str">
        <f t="shared" si="346"/>
        <v>₦m's</v>
      </c>
      <c r="GLC157" s="43"/>
      <c r="GLD157" s="43"/>
      <c r="GLE157" s="43"/>
      <c r="GLF157" s="44">
        <v>32.262</v>
      </c>
      <c r="GLG157" s="44">
        <v>32.262</v>
      </c>
      <c r="GLH157" s="44">
        <v>32.262</v>
      </c>
      <c r="GLI157" s="41"/>
      <c r="GLJ157" s="42"/>
      <c r="GLP157" s="29" t="s">
        <v>162</v>
      </c>
      <c r="GLQ157" s="39" t="str">
        <f t="shared" ref="GLQ157:GNM157" si="347">currency</f>
        <v>₦m's</v>
      </c>
      <c r="GLS157" s="43"/>
      <c r="GLT157" s="43"/>
      <c r="GLU157" s="43"/>
      <c r="GLV157" s="44">
        <v>32.262</v>
      </c>
      <c r="GLW157" s="44">
        <v>32.262</v>
      </c>
      <c r="GLX157" s="44">
        <v>32.262</v>
      </c>
      <c r="GLY157" s="41"/>
      <c r="GLZ157" s="42"/>
      <c r="GMF157" s="29" t="s">
        <v>162</v>
      </c>
      <c r="GMG157" s="39" t="str">
        <f t="shared" si="347"/>
        <v>₦m's</v>
      </c>
      <c r="GMI157" s="43"/>
      <c r="GMJ157" s="43"/>
      <c r="GMK157" s="43"/>
      <c r="GML157" s="44">
        <v>32.262</v>
      </c>
      <c r="GMM157" s="44">
        <v>32.262</v>
      </c>
      <c r="GMN157" s="44">
        <v>32.262</v>
      </c>
      <c r="GMO157" s="41"/>
      <c r="GMP157" s="42"/>
      <c r="GMV157" s="29" t="s">
        <v>162</v>
      </c>
      <c r="GMW157" s="39" t="str">
        <f t="shared" si="347"/>
        <v>₦m's</v>
      </c>
      <c r="GMY157" s="43"/>
      <c r="GMZ157" s="43"/>
      <c r="GNA157" s="43"/>
      <c r="GNB157" s="44">
        <v>32.262</v>
      </c>
      <c r="GNC157" s="44">
        <v>32.262</v>
      </c>
      <c r="GND157" s="44">
        <v>32.262</v>
      </c>
      <c r="GNE157" s="41"/>
      <c r="GNF157" s="42"/>
      <c r="GNL157" s="29" t="s">
        <v>162</v>
      </c>
      <c r="GNM157" s="39" t="str">
        <f t="shared" si="347"/>
        <v>₦m's</v>
      </c>
      <c r="GNO157" s="43"/>
      <c r="GNP157" s="43"/>
      <c r="GNQ157" s="43"/>
      <c r="GNR157" s="44">
        <v>32.262</v>
      </c>
      <c r="GNS157" s="44">
        <v>32.262</v>
      </c>
      <c r="GNT157" s="44">
        <v>32.262</v>
      </c>
      <c r="GNU157" s="41"/>
      <c r="GNV157" s="42"/>
      <c r="GOB157" s="29" t="s">
        <v>162</v>
      </c>
      <c r="GOC157" s="39" t="str">
        <f t="shared" ref="GOC157:GPY157" si="348">currency</f>
        <v>₦m's</v>
      </c>
      <c r="GOE157" s="43"/>
      <c r="GOF157" s="43"/>
      <c r="GOG157" s="43"/>
      <c r="GOH157" s="44">
        <v>32.262</v>
      </c>
      <c r="GOI157" s="44">
        <v>32.262</v>
      </c>
      <c r="GOJ157" s="44">
        <v>32.262</v>
      </c>
      <c r="GOK157" s="41"/>
      <c r="GOL157" s="42"/>
      <c r="GOR157" s="29" t="s">
        <v>162</v>
      </c>
      <c r="GOS157" s="39" t="str">
        <f t="shared" si="348"/>
        <v>₦m's</v>
      </c>
      <c r="GOU157" s="43"/>
      <c r="GOV157" s="43"/>
      <c r="GOW157" s="43"/>
      <c r="GOX157" s="44">
        <v>32.262</v>
      </c>
      <c r="GOY157" s="44">
        <v>32.262</v>
      </c>
      <c r="GOZ157" s="44">
        <v>32.262</v>
      </c>
      <c r="GPA157" s="41"/>
      <c r="GPB157" s="42"/>
      <c r="GPH157" s="29" t="s">
        <v>162</v>
      </c>
      <c r="GPI157" s="39" t="str">
        <f t="shared" si="348"/>
        <v>₦m's</v>
      </c>
      <c r="GPK157" s="43"/>
      <c r="GPL157" s="43"/>
      <c r="GPM157" s="43"/>
      <c r="GPN157" s="44">
        <v>32.262</v>
      </c>
      <c r="GPO157" s="44">
        <v>32.262</v>
      </c>
      <c r="GPP157" s="44">
        <v>32.262</v>
      </c>
      <c r="GPQ157" s="41"/>
      <c r="GPR157" s="42"/>
      <c r="GPX157" s="29" t="s">
        <v>162</v>
      </c>
      <c r="GPY157" s="39" t="str">
        <f t="shared" si="348"/>
        <v>₦m's</v>
      </c>
      <c r="GQA157" s="43"/>
      <c r="GQB157" s="43"/>
      <c r="GQC157" s="43"/>
      <c r="GQD157" s="44">
        <v>32.262</v>
      </c>
      <c r="GQE157" s="44">
        <v>32.262</v>
      </c>
      <c r="GQF157" s="44">
        <v>32.262</v>
      </c>
      <c r="GQG157" s="41"/>
      <c r="GQH157" s="42"/>
      <c r="GQN157" s="29" t="s">
        <v>162</v>
      </c>
      <c r="GQO157" s="39" t="str">
        <f t="shared" ref="GQO157:GSK157" si="349">currency</f>
        <v>₦m's</v>
      </c>
      <c r="GQQ157" s="43"/>
      <c r="GQR157" s="43"/>
      <c r="GQS157" s="43"/>
      <c r="GQT157" s="44">
        <v>32.262</v>
      </c>
      <c r="GQU157" s="44">
        <v>32.262</v>
      </c>
      <c r="GQV157" s="44">
        <v>32.262</v>
      </c>
      <c r="GQW157" s="41"/>
      <c r="GQX157" s="42"/>
      <c r="GRD157" s="29" t="s">
        <v>162</v>
      </c>
      <c r="GRE157" s="39" t="str">
        <f t="shared" si="349"/>
        <v>₦m's</v>
      </c>
      <c r="GRG157" s="43"/>
      <c r="GRH157" s="43"/>
      <c r="GRI157" s="43"/>
      <c r="GRJ157" s="44">
        <v>32.262</v>
      </c>
      <c r="GRK157" s="44">
        <v>32.262</v>
      </c>
      <c r="GRL157" s="44">
        <v>32.262</v>
      </c>
      <c r="GRM157" s="41"/>
      <c r="GRN157" s="42"/>
      <c r="GRT157" s="29" t="s">
        <v>162</v>
      </c>
      <c r="GRU157" s="39" t="str">
        <f t="shared" si="349"/>
        <v>₦m's</v>
      </c>
      <c r="GRW157" s="43"/>
      <c r="GRX157" s="43"/>
      <c r="GRY157" s="43"/>
      <c r="GRZ157" s="44">
        <v>32.262</v>
      </c>
      <c r="GSA157" s="44">
        <v>32.262</v>
      </c>
      <c r="GSB157" s="44">
        <v>32.262</v>
      </c>
      <c r="GSC157" s="41"/>
      <c r="GSD157" s="42"/>
      <c r="GSJ157" s="29" t="s">
        <v>162</v>
      </c>
      <c r="GSK157" s="39" t="str">
        <f t="shared" si="349"/>
        <v>₦m's</v>
      </c>
      <c r="GSM157" s="43"/>
      <c r="GSN157" s="43"/>
      <c r="GSO157" s="43"/>
      <c r="GSP157" s="44">
        <v>32.262</v>
      </c>
      <c r="GSQ157" s="44">
        <v>32.262</v>
      </c>
      <c r="GSR157" s="44">
        <v>32.262</v>
      </c>
      <c r="GSS157" s="41"/>
      <c r="GST157" s="42"/>
      <c r="GSZ157" s="29" t="s">
        <v>162</v>
      </c>
      <c r="GTA157" s="39" t="str">
        <f t="shared" ref="GTA157:GUW157" si="350">currency</f>
        <v>₦m's</v>
      </c>
      <c r="GTC157" s="43"/>
      <c r="GTD157" s="43"/>
      <c r="GTE157" s="43"/>
      <c r="GTF157" s="44">
        <v>32.262</v>
      </c>
      <c r="GTG157" s="44">
        <v>32.262</v>
      </c>
      <c r="GTH157" s="44">
        <v>32.262</v>
      </c>
      <c r="GTI157" s="41"/>
      <c r="GTJ157" s="42"/>
      <c r="GTP157" s="29" t="s">
        <v>162</v>
      </c>
      <c r="GTQ157" s="39" t="str">
        <f t="shared" si="350"/>
        <v>₦m's</v>
      </c>
      <c r="GTS157" s="43"/>
      <c r="GTT157" s="43"/>
      <c r="GTU157" s="43"/>
      <c r="GTV157" s="44">
        <v>32.262</v>
      </c>
      <c r="GTW157" s="44">
        <v>32.262</v>
      </c>
      <c r="GTX157" s="44">
        <v>32.262</v>
      </c>
      <c r="GTY157" s="41"/>
      <c r="GTZ157" s="42"/>
      <c r="GUF157" s="29" t="s">
        <v>162</v>
      </c>
      <c r="GUG157" s="39" t="str">
        <f t="shared" si="350"/>
        <v>₦m's</v>
      </c>
      <c r="GUI157" s="43"/>
      <c r="GUJ157" s="43"/>
      <c r="GUK157" s="43"/>
      <c r="GUL157" s="44">
        <v>32.262</v>
      </c>
      <c r="GUM157" s="44">
        <v>32.262</v>
      </c>
      <c r="GUN157" s="44">
        <v>32.262</v>
      </c>
      <c r="GUO157" s="41"/>
      <c r="GUP157" s="42"/>
      <c r="GUV157" s="29" t="s">
        <v>162</v>
      </c>
      <c r="GUW157" s="39" t="str">
        <f t="shared" si="350"/>
        <v>₦m's</v>
      </c>
      <c r="GUY157" s="43"/>
      <c r="GUZ157" s="43"/>
      <c r="GVA157" s="43"/>
      <c r="GVB157" s="44">
        <v>32.262</v>
      </c>
      <c r="GVC157" s="44">
        <v>32.262</v>
      </c>
      <c r="GVD157" s="44">
        <v>32.262</v>
      </c>
      <c r="GVE157" s="41"/>
      <c r="GVF157" s="42"/>
      <c r="GVL157" s="29" t="s">
        <v>162</v>
      </c>
      <c r="GVM157" s="39" t="str">
        <f t="shared" ref="GVM157:GXI157" si="351">currency</f>
        <v>₦m's</v>
      </c>
      <c r="GVO157" s="43"/>
      <c r="GVP157" s="43"/>
      <c r="GVQ157" s="43"/>
      <c r="GVR157" s="44">
        <v>32.262</v>
      </c>
      <c r="GVS157" s="44">
        <v>32.262</v>
      </c>
      <c r="GVT157" s="44">
        <v>32.262</v>
      </c>
      <c r="GVU157" s="41"/>
      <c r="GVV157" s="42"/>
      <c r="GWB157" s="29" t="s">
        <v>162</v>
      </c>
      <c r="GWC157" s="39" t="str">
        <f t="shared" si="351"/>
        <v>₦m's</v>
      </c>
      <c r="GWE157" s="43"/>
      <c r="GWF157" s="43"/>
      <c r="GWG157" s="43"/>
      <c r="GWH157" s="44">
        <v>32.262</v>
      </c>
      <c r="GWI157" s="44">
        <v>32.262</v>
      </c>
      <c r="GWJ157" s="44">
        <v>32.262</v>
      </c>
      <c r="GWK157" s="41"/>
      <c r="GWL157" s="42"/>
      <c r="GWR157" s="29" t="s">
        <v>162</v>
      </c>
      <c r="GWS157" s="39" t="str">
        <f t="shared" si="351"/>
        <v>₦m's</v>
      </c>
      <c r="GWU157" s="43"/>
      <c r="GWV157" s="43"/>
      <c r="GWW157" s="43"/>
      <c r="GWX157" s="44">
        <v>32.262</v>
      </c>
      <c r="GWY157" s="44">
        <v>32.262</v>
      </c>
      <c r="GWZ157" s="44">
        <v>32.262</v>
      </c>
      <c r="GXA157" s="41"/>
      <c r="GXB157" s="42"/>
      <c r="GXH157" s="29" t="s">
        <v>162</v>
      </c>
      <c r="GXI157" s="39" t="str">
        <f t="shared" si="351"/>
        <v>₦m's</v>
      </c>
      <c r="GXK157" s="43"/>
      <c r="GXL157" s="43"/>
      <c r="GXM157" s="43"/>
      <c r="GXN157" s="44">
        <v>32.262</v>
      </c>
      <c r="GXO157" s="44">
        <v>32.262</v>
      </c>
      <c r="GXP157" s="44">
        <v>32.262</v>
      </c>
      <c r="GXQ157" s="41"/>
      <c r="GXR157" s="42"/>
      <c r="GXX157" s="29" t="s">
        <v>162</v>
      </c>
      <c r="GXY157" s="39" t="str">
        <f t="shared" ref="GXY157:GZU157" si="352">currency</f>
        <v>₦m's</v>
      </c>
      <c r="GYA157" s="43"/>
      <c r="GYB157" s="43"/>
      <c r="GYC157" s="43"/>
      <c r="GYD157" s="44">
        <v>32.262</v>
      </c>
      <c r="GYE157" s="44">
        <v>32.262</v>
      </c>
      <c r="GYF157" s="44">
        <v>32.262</v>
      </c>
      <c r="GYG157" s="41"/>
      <c r="GYH157" s="42"/>
      <c r="GYN157" s="29" t="s">
        <v>162</v>
      </c>
      <c r="GYO157" s="39" t="str">
        <f t="shared" si="352"/>
        <v>₦m's</v>
      </c>
      <c r="GYQ157" s="43"/>
      <c r="GYR157" s="43"/>
      <c r="GYS157" s="43"/>
      <c r="GYT157" s="44">
        <v>32.262</v>
      </c>
      <c r="GYU157" s="44">
        <v>32.262</v>
      </c>
      <c r="GYV157" s="44">
        <v>32.262</v>
      </c>
      <c r="GYW157" s="41"/>
      <c r="GYX157" s="42"/>
      <c r="GZD157" s="29" t="s">
        <v>162</v>
      </c>
      <c r="GZE157" s="39" t="str">
        <f t="shared" si="352"/>
        <v>₦m's</v>
      </c>
      <c r="GZG157" s="43"/>
      <c r="GZH157" s="43"/>
      <c r="GZI157" s="43"/>
      <c r="GZJ157" s="44">
        <v>32.262</v>
      </c>
      <c r="GZK157" s="44">
        <v>32.262</v>
      </c>
      <c r="GZL157" s="44">
        <v>32.262</v>
      </c>
      <c r="GZM157" s="41"/>
      <c r="GZN157" s="42"/>
      <c r="GZT157" s="29" t="s">
        <v>162</v>
      </c>
      <c r="GZU157" s="39" t="str">
        <f t="shared" si="352"/>
        <v>₦m's</v>
      </c>
      <c r="GZW157" s="43"/>
      <c r="GZX157" s="43"/>
      <c r="GZY157" s="43"/>
      <c r="GZZ157" s="44">
        <v>32.262</v>
      </c>
      <c r="HAA157" s="44">
        <v>32.262</v>
      </c>
      <c r="HAB157" s="44">
        <v>32.262</v>
      </c>
      <c r="HAC157" s="41"/>
      <c r="HAD157" s="42"/>
      <c r="HAJ157" s="29" t="s">
        <v>162</v>
      </c>
      <c r="HAK157" s="39" t="str">
        <f t="shared" ref="HAK157:HCG157" si="353">currency</f>
        <v>₦m's</v>
      </c>
      <c r="HAM157" s="43"/>
      <c r="HAN157" s="43"/>
      <c r="HAO157" s="43"/>
      <c r="HAP157" s="44">
        <v>32.262</v>
      </c>
      <c r="HAQ157" s="44">
        <v>32.262</v>
      </c>
      <c r="HAR157" s="44">
        <v>32.262</v>
      </c>
      <c r="HAS157" s="41"/>
      <c r="HAT157" s="42"/>
      <c r="HAZ157" s="29" t="s">
        <v>162</v>
      </c>
      <c r="HBA157" s="39" t="str">
        <f t="shared" si="353"/>
        <v>₦m's</v>
      </c>
      <c r="HBC157" s="43"/>
      <c r="HBD157" s="43"/>
      <c r="HBE157" s="43"/>
      <c r="HBF157" s="44">
        <v>32.262</v>
      </c>
      <c r="HBG157" s="44">
        <v>32.262</v>
      </c>
      <c r="HBH157" s="44">
        <v>32.262</v>
      </c>
      <c r="HBI157" s="41"/>
      <c r="HBJ157" s="42"/>
      <c r="HBP157" s="29" t="s">
        <v>162</v>
      </c>
      <c r="HBQ157" s="39" t="str">
        <f t="shared" si="353"/>
        <v>₦m's</v>
      </c>
      <c r="HBS157" s="43"/>
      <c r="HBT157" s="43"/>
      <c r="HBU157" s="43"/>
      <c r="HBV157" s="44">
        <v>32.262</v>
      </c>
      <c r="HBW157" s="44">
        <v>32.262</v>
      </c>
      <c r="HBX157" s="44">
        <v>32.262</v>
      </c>
      <c r="HBY157" s="41"/>
      <c r="HBZ157" s="42"/>
      <c r="HCF157" s="29" t="s">
        <v>162</v>
      </c>
      <c r="HCG157" s="39" t="str">
        <f t="shared" si="353"/>
        <v>₦m's</v>
      </c>
      <c r="HCI157" s="43"/>
      <c r="HCJ157" s="43"/>
      <c r="HCK157" s="43"/>
      <c r="HCL157" s="44">
        <v>32.262</v>
      </c>
      <c r="HCM157" s="44">
        <v>32.262</v>
      </c>
      <c r="HCN157" s="44">
        <v>32.262</v>
      </c>
      <c r="HCO157" s="41"/>
      <c r="HCP157" s="42"/>
      <c r="HCV157" s="29" t="s">
        <v>162</v>
      </c>
      <c r="HCW157" s="39" t="str">
        <f t="shared" ref="HCW157:HES157" si="354">currency</f>
        <v>₦m's</v>
      </c>
      <c r="HCY157" s="43"/>
      <c r="HCZ157" s="43"/>
      <c r="HDA157" s="43"/>
      <c r="HDB157" s="44">
        <v>32.262</v>
      </c>
      <c r="HDC157" s="44">
        <v>32.262</v>
      </c>
      <c r="HDD157" s="44">
        <v>32.262</v>
      </c>
      <c r="HDE157" s="41"/>
      <c r="HDF157" s="42"/>
      <c r="HDL157" s="29" t="s">
        <v>162</v>
      </c>
      <c r="HDM157" s="39" t="str">
        <f t="shared" si="354"/>
        <v>₦m's</v>
      </c>
      <c r="HDO157" s="43"/>
      <c r="HDP157" s="43"/>
      <c r="HDQ157" s="43"/>
      <c r="HDR157" s="44">
        <v>32.262</v>
      </c>
      <c r="HDS157" s="44">
        <v>32.262</v>
      </c>
      <c r="HDT157" s="44">
        <v>32.262</v>
      </c>
      <c r="HDU157" s="41"/>
      <c r="HDV157" s="42"/>
      <c r="HEB157" s="29" t="s">
        <v>162</v>
      </c>
      <c r="HEC157" s="39" t="str">
        <f t="shared" si="354"/>
        <v>₦m's</v>
      </c>
      <c r="HEE157" s="43"/>
      <c r="HEF157" s="43"/>
      <c r="HEG157" s="43"/>
      <c r="HEH157" s="44">
        <v>32.262</v>
      </c>
      <c r="HEI157" s="44">
        <v>32.262</v>
      </c>
      <c r="HEJ157" s="44">
        <v>32.262</v>
      </c>
      <c r="HEK157" s="41"/>
      <c r="HEL157" s="42"/>
      <c r="HER157" s="29" t="s">
        <v>162</v>
      </c>
      <c r="HES157" s="39" t="str">
        <f t="shared" si="354"/>
        <v>₦m's</v>
      </c>
      <c r="HEU157" s="43"/>
      <c r="HEV157" s="43"/>
      <c r="HEW157" s="43"/>
      <c r="HEX157" s="44">
        <v>32.262</v>
      </c>
      <c r="HEY157" s="44">
        <v>32.262</v>
      </c>
      <c r="HEZ157" s="44">
        <v>32.262</v>
      </c>
      <c r="HFA157" s="41"/>
      <c r="HFB157" s="42"/>
      <c r="HFH157" s="29" t="s">
        <v>162</v>
      </c>
      <c r="HFI157" s="39" t="str">
        <f t="shared" ref="HFI157:HHE157" si="355">currency</f>
        <v>₦m's</v>
      </c>
      <c r="HFK157" s="43"/>
      <c r="HFL157" s="43"/>
      <c r="HFM157" s="43"/>
      <c r="HFN157" s="44">
        <v>32.262</v>
      </c>
      <c r="HFO157" s="44">
        <v>32.262</v>
      </c>
      <c r="HFP157" s="44">
        <v>32.262</v>
      </c>
      <c r="HFQ157" s="41"/>
      <c r="HFR157" s="42"/>
      <c r="HFX157" s="29" t="s">
        <v>162</v>
      </c>
      <c r="HFY157" s="39" t="str">
        <f t="shared" si="355"/>
        <v>₦m's</v>
      </c>
      <c r="HGA157" s="43"/>
      <c r="HGB157" s="43"/>
      <c r="HGC157" s="43"/>
      <c r="HGD157" s="44">
        <v>32.262</v>
      </c>
      <c r="HGE157" s="44">
        <v>32.262</v>
      </c>
      <c r="HGF157" s="44">
        <v>32.262</v>
      </c>
      <c r="HGG157" s="41"/>
      <c r="HGH157" s="42"/>
      <c r="HGN157" s="29" t="s">
        <v>162</v>
      </c>
      <c r="HGO157" s="39" t="str">
        <f t="shared" si="355"/>
        <v>₦m's</v>
      </c>
      <c r="HGQ157" s="43"/>
      <c r="HGR157" s="43"/>
      <c r="HGS157" s="43"/>
      <c r="HGT157" s="44">
        <v>32.262</v>
      </c>
      <c r="HGU157" s="44">
        <v>32.262</v>
      </c>
      <c r="HGV157" s="44">
        <v>32.262</v>
      </c>
      <c r="HGW157" s="41"/>
      <c r="HGX157" s="42"/>
      <c r="HHD157" s="29" t="s">
        <v>162</v>
      </c>
      <c r="HHE157" s="39" t="str">
        <f t="shared" si="355"/>
        <v>₦m's</v>
      </c>
      <c r="HHG157" s="43"/>
      <c r="HHH157" s="43"/>
      <c r="HHI157" s="43"/>
      <c r="HHJ157" s="44">
        <v>32.262</v>
      </c>
      <c r="HHK157" s="44">
        <v>32.262</v>
      </c>
      <c r="HHL157" s="44">
        <v>32.262</v>
      </c>
      <c r="HHM157" s="41"/>
      <c r="HHN157" s="42"/>
      <c r="HHT157" s="29" t="s">
        <v>162</v>
      </c>
      <c r="HHU157" s="39" t="str">
        <f t="shared" ref="HHU157:HJQ157" si="356">currency</f>
        <v>₦m's</v>
      </c>
      <c r="HHW157" s="43"/>
      <c r="HHX157" s="43"/>
      <c r="HHY157" s="43"/>
      <c r="HHZ157" s="44">
        <v>32.262</v>
      </c>
      <c r="HIA157" s="44">
        <v>32.262</v>
      </c>
      <c r="HIB157" s="44">
        <v>32.262</v>
      </c>
      <c r="HIC157" s="41"/>
      <c r="HID157" s="42"/>
      <c r="HIJ157" s="29" t="s">
        <v>162</v>
      </c>
      <c r="HIK157" s="39" t="str">
        <f t="shared" si="356"/>
        <v>₦m's</v>
      </c>
      <c r="HIM157" s="43"/>
      <c r="HIN157" s="43"/>
      <c r="HIO157" s="43"/>
      <c r="HIP157" s="44">
        <v>32.262</v>
      </c>
      <c r="HIQ157" s="44">
        <v>32.262</v>
      </c>
      <c r="HIR157" s="44">
        <v>32.262</v>
      </c>
      <c r="HIS157" s="41"/>
      <c r="HIT157" s="42"/>
      <c r="HIZ157" s="29" t="s">
        <v>162</v>
      </c>
      <c r="HJA157" s="39" t="str">
        <f t="shared" si="356"/>
        <v>₦m's</v>
      </c>
      <c r="HJC157" s="43"/>
      <c r="HJD157" s="43"/>
      <c r="HJE157" s="43"/>
      <c r="HJF157" s="44">
        <v>32.262</v>
      </c>
      <c r="HJG157" s="44">
        <v>32.262</v>
      </c>
      <c r="HJH157" s="44">
        <v>32.262</v>
      </c>
      <c r="HJI157" s="41"/>
      <c r="HJJ157" s="42"/>
      <c r="HJP157" s="29" t="s">
        <v>162</v>
      </c>
      <c r="HJQ157" s="39" t="str">
        <f t="shared" si="356"/>
        <v>₦m's</v>
      </c>
      <c r="HJS157" s="43"/>
      <c r="HJT157" s="43"/>
      <c r="HJU157" s="43"/>
      <c r="HJV157" s="44">
        <v>32.262</v>
      </c>
      <c r="HJW157" s="44">
        <v>32.262</v>
      </c>
      <c r="HJX157" s="44">
        <v>32.262</v>
      </c>
      <c r="HJY157" s="41"/>
      <c r="HJZ157" s="42"/>
      <c r="HKF157" s="29" t="s">
        <v>162</v>
      </c>
      <c r="HKG157" s="39" t="str">
        <f t="shared" ref="HKG157:HMC157" si="357">currency</f>
        <v>₦m's</v>
      </c>
      <c r="HKI157" s="43"/>
      <c r="HKJ157" s="43"/>
      <c r="HKK157" s="43"/>
      <c r="HKL157" s="44">
        <v>32.262</v>
      </c>
      <c r="HKM157" s="44">
        <v>32.262</v>
      </c>
      <c r="HKN157" s="44">
        <v>32.262</v>
      </c>
      <c r="HKO157" s="41"/>
      <c r="HKP157" s="42"/>
      <c r="HKV157" s="29" t="s">
        <v>162</v>
      </c>
      <c r="HKW157" s="39" t="str">
        <f t="shared" si="357"/>
        <v>₦m's</v>
      </c>
      <c r="HKY157" s="43"/>
      <c r="HKZ157" s="43"/>
      <c r="HLA157" s="43"/>
      <c r="HLB157" s="44">
        <v>32.262</v>
      </c>
      <c r="HLC157" s="44">
        <v>32.262</v>
      </c>
      <c r="HLD157" s="44">
        <v>32.262</v>
      </c>
      <c r="HLE157" s="41"/>
      <c r="HLF157" s="42"/>
      <c r="HLL157" s="29" t="s">
        <v>162</v>
      </c>
      <c r="HLM157" s="39" t="str">
        <f t="shared" si="357"/>
        <v>₦m's</v>
      </c>
      <c r="HLO157" s="43"/>
      <c r="HLP157" s="43"/>
      <c r="HLQ157" s="43"/>
      <c r="HLR157" s="44">
        <v>32.262</v>
      </c>
      <c r="HLS157" s="44">
        <v>32.262</v>
      </c>
      <c r="HLT157" s="44">
        <v>32.262</v>
      </c>
      <c r="HLU157" s="41"/>
      <c r="HLV157" s="42"/>
      <c r="HMB157" s="29" t="s">
        <v>162</v>
      </c>
      <c r="HMC157" s="39" t="str">
        <f t="shared" si="357"/>
        <v>₦m's</v>
      </c>
      <c r="HME157" s="43"/>
      <c r="HMF157" s="43"/>
      <c r="HMG157" s="43"/>
      <c r="HMH157" s="44">
        <v>32.262</v>
      </c>
      <c r="HMI157" s="44">
        <v>32.262</v>
      </c>
      <c r="HMJ157" s="44">
        <v>32.262</v>
      </c>
      <c r="HMK157" s="41"/>
      <c r="HML157" s="42"/>
      <c r="HMR157" s="29" t="s">
        <v>162</v>
      </c>
      <c r="HMS157" s="39" t="str">
        <f t="shared" ref="HMS157:HOO157" si="358">currency</f>
        <v>₦m's</v>
      </c>
      <c r="HMU157" s="43"/>
      <c r="HMV157" s="43"/>
      <c r="HMW157" s="43"/>
      <c r="HMX157" s="44">
        <v>32.262</v>
      </c>
      <c r="HMY157" s="44">
        <v>32.262</v>
      </c>
      <c r="HMZ157" s="44">
        <v>32.262</v>
      </c>
      <c r="HNA157" s="41"/>
      <c r="HNB157" s="42"/>
      <c r="HNH157" s="29" t="s">
        <v>162</v>
      </c>
      <c r="HNI157" s="39" t="str">
        <f t="shared" si="358"/>
        <v>₦m's</v>
      </c>
      <c r="HNK157" s="43"/>
      <c r="HNL157" s="43"/>
      <c r="HNM157" s="43"/>
      <c r="HNN157" s="44">
        <v>32.262</v>
      </c>
      <c r="HNO157" s="44">
        <v>32.262</v>
      </c>
      <c r="HNP157" s="44">
        <v>32.262</v>
      </c>
      <c r="HNQ157" s="41"/>
      <c r="HNR157" s="42"/>
      <c r="HNX157" s="29" t="s">
        <v>162</v>
      </c>
      <c r="HNY157" s="39" t="str">
        <f t="shared" si="358"/>
        <v>₦m's</v>
      </c>
      <c r="HOA157" s="43"/>
      <c r="HOB157" s="43"/>
      <c r="HOC157" s="43"/>
      <c r="HOD157" s="44">
        <v>32.262</v>
      </c>
      <c r="HOE157" s="44">
        <v>32.262</v>
      </c>
      <c r="HOF157" s="44">
        <v>32.262</v>
      </c>
      <c r="HOG157" s="41"/>
      <c r="HOH157" s="42"/>
      <c r="HON157" s="29" t="s">
        <v>162</v>
      </c>
      <c r="HOO157" s="39" t="str">
        <f t="shared" si="358"/>
        <v>₦m's</v>
      </c>
      <c r="HOQ157" s="43"/>
      <c r="HOR157" s="43"/>
      <c r="HOS157" s="43"/>
      <c r="HOT157" s="44">
        <v>32.262</v>
      </c>
      <c r="HOU157" s="44">
        <v>32.262</v>
      </c>
      <c r="HOV157" s="44">
        <v>32.262</v>
      </c>
      <c r="HOW157" s="41"/>
      <c r="HOX157" s="42"/>
      <c r="HPD157" s="29" t="s">
        <v>162</v>
      </c>
      <c r="HPE157" s="39" t="str">
        <f t="shared" ref="HPE157:HRA157" si="359">currency</f>
        <v>₦m's</v>
      </c>
      <c r="HPG157" s="43"/>
      <c r="HPH157" s="43"/>
      <c r="HPI157" s="43"/>
      <c r="HPJ157" s="44">
        <v>32.262</v>
      </c>
      <c r="HPK157" s="44">
        <v>32.262</v>
      </c>
      <c r="HPL157" s="44">
        <v>32.262</v>
      </c>
      <c r="HPM157" s="41"/>
      <c r="HPN157" s="42"/>
      <c r="HPT157" s="29" t="s">
        <v>162</v>
      </c>
      <c r="HPU157" s="39" t="str">
        <f t="shared" si="359"/>
        <v>₦m's</v>
      </c>
      <c r="HPW157" s="43"/>
      <c r="HPX157" s="43"/>
      <c r="HPY157" s="43"/>
      <c r="HPZ157" s="44">
        <v>32.262</v>
      </c>
      <c r="HQA157" s="44">
        <v>32.262</v>
      </c>
      <c r="HQB157" s="44">
        <v>32.262</v>
      </c>
      <c r="HQC157" s="41"/>
      <c r="HQD157" s="42"/>
      <c r="HQJ157" s="29" t="s">
        <v>162</v>
      </c>
      <c r="HQK157" s="39" t="str">
        <f t="shared" si="359"/>
        <v>₦m's</v>
      </c>
      <c r="HQM157" s="43"/>
      <c r="HQN157" s="43"/>
      <c r="HQO157" s="43"/>
      <c r="HQP157" s="44">
        <v>32.262</v>
      </c>
      <c r="HQQ157" s="44">
        <v>32.262</v>
      </c>
      <c r="HQR157" s="44">
        <v>32.262</v>
      </c>
      <c r="HQS157" s="41"/>
      <c r="HQT157" s="42"/>
      <c r="HQZ157" s="29" t="s">
        <v>162</v>
      </c>
      <c r="HRA157" s="39" t="str">
        <f t="shared" si="359"/>
        <v>₦m's</v>
      </c>
      <c r="HRC157" s="43"/>
      <c r="HRD157" s="43"/>
      <c r="HRE157" s="43"/>
      <c r="HRF157" s="44">
        <v>32.262</v>
      </c>
      <c r="HRG157" s="44">
        <v>32.262</v>
      </c>
      <c r="HRH157" s="44">
        <v>32.262</v>
      </c>
      <c r="HRI157" s="41"/>
      <c r="HRJ157" s="42"/>
      <c r="HRP157" s="29" t="s">
        <v>162</v>
      </c>
      <c r="HRQ157" s="39" t="str">
        <f t="shared" ref="HRQ157:HTM157" si="360">currency</f>
        <v>₦m's</v>
      </c>
      <c r="HRS157" s="43"/>
      <c r="HRT157" s="43"/>
      <c r="HRU157" s="43"/>
      <c r="HRV157" s="44">
        <v>32.262</v>
      </c>
      <c r="HRW157" s="44">
        <v>32.262</v>
      </c>
      <c r="HRX157" s="44">
        <v>32.262</v>
      </c>
      <c r="HRY157" s="41"/>
      <c r="HRZ157" s="42"/>
      <c r="HSF157" s="29" t="s">
        <v>162</v>
      </c>
      <c r="HSG157" s="39" t="str">
        <f t="shared" si="360"/>
        <v>₦m's</v>
      </c>
      <c r="HSI157" s="43"/>
      <c r="HSJ157" s="43"/>
      <c r="HSK157" s="43"/>
      <c r="HSL157" s="44">
        <v>32.262</v>
      </c>
      <c r="HSM157" s="44">
        <v>32.262</v>
      </c>
      <c r="HSN157" s="44">
        <v>32.262</v>
      </c>
      <c r="HSO157" s="41"/>
      <c r="HSP157" s="42"/>
      <c r="HSV157" s="29" t="s">
        <v>162</v>
      </c>
      <c r="HSW157" s="39" t="str">
        <f t="shared" si="360"/>
        <v>₦m's</v>
      </c>
      <c r="HSY157" s="43"/>
      <c r="HSZ157" s="43"/>
      <c r="HTA157" s="43"/>
      <c r="HTB157" s="44">
        <v>32.262</v>
      </c>
      <c r="HTC157" s="44">
        <v>32.262</v>
      </c>
      <c r="HTD157" s="44">
        <v>32.262</v>
      </c>
      <c r="HTE157" s="41"/>
      <c r="HTF157" s="42"/>
      <c r="HTL157" s="29" t="s">
        <v>162</v>
      </c>
      <c r="HTM157" s="39" t="str">
        <f t="shared" si="360"/>
        <v>₦m's</v>
      </c>
      <c r="HTO157" s="43"/>
      <c r="HTP157" s="43"/>
      <c r="HTQ157" s="43"/>
      <c r="HTR157" s="44">
        <v>32.262</v>
      </c>
      <c r="HTS157" s="44">
        <v>32.262</v>
      </c>
      <c r="HTT157" s="44">
        <v>32.262</v>
      </c>
      <c r="HTU157" s="41"/>
      <c r="HTV157" s="42"/>
      <c r="HUB157" s="29" t="s">
        <v>162</v>
      </c>
      <c r="HUC157" s="39" t="str">
        <f t="shared" ref="HUC157:HVY157" si="361">currency</f>
        <v>₦m's</v>
      </c>
      <c r="HUE157" s="43"/>
      <c r="HUF157" s="43"/>
      <c r="HUG157" s="43"/>
      <c r="HUH157" s="44">
        <v>32.262</v>
      </c>
      <c r="HUI157" s="44">
        <v>32.262</v>
      </c>
      <c r="HUJ157" s="44">
        <v>32.262</v>
      </c>
      <c r="HUK157" s="41"/>
      <c r="HUL157" s="42"/>
      <c r="HUR157" s="29" t="s">
        <v>162</v>
      </c>
      <c r="HUS157" s="39" t="str">
        <f t="shared" si="361"/>
        <v>₦m's</v>
      </c>
      <c r="HUU157" s="43"/>
      <c r="HUV157" s="43"/>
      <c r="HUW157" s="43"/>
      <c r="HUX157" s="44">
        <v>32.262</v>
      </c>
      <c r="HUY157" s="44">
        <v>32.262</v>
      </c>
      <c r="HUZ157" s="44">
        <v>32.262</v>
      </c>
      <c r="HVA157" s="41"/>
      <c r="HVB157" s="42"/>
      <c r="HVH157" s="29" t="s">
        <v>162</v>
      </c>
      <c r="HVI157" s="39" t="str">
        <f t="shared" si="361"/>
        <v>₦m's</v>
      </c>
      <c r="HVK157" s="43"/>
      <c r="HVL157" s="43"/>
      <c r="HVM157" s="43"/>
      <c r="HVN157" s="44">
        <v>32.262</v>
      </c>
      <c r="HVO157" s="44">
        <v>32.262</v>
      </c>
      <c r="HVP157" s="44">
        <v>32.262</v>
      </c>
      <c r="HVQ157" s="41"/>
      <c r="HVR157" s="42"/>
      <c r="HVX157" s="29" t="s">
        <v>162</v>
      </c>
      <c r="HVY157" s="39" t="str">
        <f t="shared" si="361"/>
        <v>₦m's</v>
      </c>
      <c r="HWA157" s="43"/>
      <c r="HWB157" s="43"/>
      <c r="HWC157" s="43"/>
      <c r="HWD157" s="44">
        <v>32.262</v>
      </c>
      <c r="HWE157" s="44">
        <v>32.262</v>
      </c>
      <c r="HWF157" s="44">
        <v>32.262</v>
      </c>
      <c r="HWG157" s="41"/>
      <c r="HWH157" s="42"/>
      <c r="HWN157" s="29" t="s">
        <v>162</v>
      </c>
      <c r="HWO157" s="39" t="str">
        <f t="shared" ref="HWO157:HYK157" si="362">currency</f>
        <v>₦m's</v>
      </c>
      <c r="HWQ157" s="43"/>
      <c r="HWR157" s="43"/>
      <c r="HWS157" s="43"/>
      <c r="HWT157" s="44">
        <v>32.262</v>
      </c>
      <c r="HWU157" s="44">
        <v>32.262</v>
      </c>
      <c r="HWV157" s="44">
        <v>32.262</v>
      </c>
      <c r="HWW157" s="41"/>
      <c r="HWX157" s="42"/>
      <c r="HXD157" s="29" t="s">
        <v>162</v>
      </c>
      <c r="HXE157" s="39" t="str">
        <f t="shared" si="362"/>
        <v>₦m's</v>
      </c>
      <c r="HXG157" s="43"/>
      <c r="HXH157" s="43"/>
      <c r="HXI157" s="43"/>
      <c r="HXJ157" s="44">
        <v>32.262</v>
      </c>
      <c r="HXK157" s="44">
        <v>32.262</v>
      </c>
      <c r="HXL157" s="44">
        <v>32.262</v>
      </c>
      <c r="HXM157" s="41"/>
      <c r="HXN157" s="42"/>
      <c r="HXT157" s="29" t="s">
        <v>162</v>
      </c>
      <c r="HXU157" s="39" t="str">
        <f t="shared" si="362"/>
        <v>₦m's</v>
      </c>
      <c r="HXW157" s="43"/>
      <c r="HXX157" s="43"/>
      <c r="HXY157" s="43"/>
      <c r="HXZ157" s="44">
        <v>32.262</v>
      </c>
      <c r="HYA157" s="44">
        <v>32.262</v>
      </c>
      <c r="HYB157" s="44">
        <v>32.262</v>
      </c>
      <c r="HYC157" s="41"/>
      <c r="HYD157" s="42"/>
      <c r="HYJ157" s="29" t="s">
        <v>162</v>
      </c>
      <c r="HYK157" s="39" t="str">
        <f t="shared" si="362"/>
        <v>₦m's</v>
      </c>
      <c r="HYM157" s="43"/>
      <c r="HYN157" s="43"/>
      <c r="HYO157" s="43"/>
      <c r="HYP157" s="44">
        <v>32.262</v>
      </c>
      <c r="HYQ157" s="44">
        <v>32.262</v>
      </c>
      <c r="HYR157" s="44">
        <v>32.262</v>
      </c>
      <c r="HYS157" s="41"/>
      <c r="HYT157" s="42"/>
      <c r="HYZ157" s="29" t="s">
        <v>162</v>
      </c>
      <c r="HZA157" s="39" t="str">
        <f t="shared" ref="HZA157:IAW157" si="363">currency</f>
        <v>₦m's</v>
      </c>
      <c r="HZC157" s="43"/>
      <c r="HZD157" s="43"/>
      <c r="HZE157" s="43"/>
      <c r="HZF157" s="44">
        <v>32.262</v>
      </c>
      <c r="HZG157" s="44">
        <v>32.262</v>
      </c>
      <c r="HZH157" s="44">
        <v>32.262</v>
      </c>
      <c r="HZI157" s="41"/>
      <c r="HZJ157" s="42"/>
      <c r="HZP157" s="29" t="s">
        <v>162</v>
      </c>
      <c r="HZQ157" s="39" t="str">
        <f t="shared" si="363"/>
        <v>₦m's</v>
      </c>
      <c r="HZS157" s="43"/>
      <c r="HZT157" s="43"/>
      <c r="HZU157" s="43"/>
      <c r="HZV157" s="44">
        <v>32.262</v>
      </c>
      <c r="HZW157" s="44">
        <v>32.262</v>
      </c>
      <c r="HZX157" s="44">
        <v>32.262</v>
      </c>
      <c r="HZY157" s="41"/>
      <c r="HZZ157" s="42"/>
      <c r="IAF157" s="29" t="s">
        <v>162</v>
      </c>
      <c r="IAG157" s="39" t="str">
        <f t="shared" si="363"/>
        <v>₦m's</v>
      </c>
      <c r="IAI157" s="43"/>
      <c r="IAJ157" s="43"/>
      <c r="IAK157" s="43"/>
      <c r="IAL157" s="44">
        <v>32.262</v>
      </c>
      <c r="IAM157" s="44">
        <v>32.262</v>
      </c>
      <c r="IAN157" s="44">
        <v>32.262</v>
      </c>
      <c r="IAO157" s="41"/>
      <c r="IAP157" s="42"/>
      <c r="IAV157" s="29" t="s">
        <v>162</v>
      </c>
      <c r="IAW157" s="39" t="str">
        <f t="shared" si="363"/>
        <v>₦m's</v>
      </c>
      <c r="IAY157" s="43"/>
      <c r="IAZ157" s="43"/>
      <c r="IBA157" s="43"/>
      <c r="IBB157" s="44">
        <v>32.262</v>
      </c>
      <c r="IBC157" s="44">
        <v>32.262</v>
      </c>
      <c r="IBD157" s="44">
        <v>32.262</v>
      </c>
      <c r="IBE157" s="41"/>
      <c r="IBF157" s="42"/>
      <c r="IBL157" s="29" t="s">
        <v>162</v>
      </c>
      <c r="IBM157" s="39" t="str">
        <f t="shared" ref="IBM157:IDI157" si="364">currency</f>
        <v>₦m's</v>
      </c>
      <c r="IBO157" s="43"/>
      <c r="IBP157" s="43"/>
      <c r="IBQ157" s="43"/>
      <c r="IBR157" s="44">
        <v>32.262</v>
      </c>
      <c r="IBS157" s="44">
        <v>32.262</v>
      </c>
      <c r="IBT157" s="44">
        <v>32.262</v>
      </c>
      <c r="IBU157" s="41"/>
      <c r="IBV157" s="42"/>
      <c r="ICB157" s="29" t="s">
        <v>162</v>
      </c>
      <c r="ICC157" s="39" t="str">
        <f t="shared" si="364"/>
        <v>₦m's</v>
      </c>
      <c r="ICE157" s="43"/>
      <c r="ICF157" s="43"/>
      <c r="ICG157" s="43"/>
      <c r="ICH157" s="44">
        <v>32.262</v>
      </c>
      <c r="ICI157" s="44">
        <v>32.262</v>
      </c>
      <c r="ICJ157" s="44">
        <v>32.262</v>
      </c>
      <c r="ICK157" s="41"/>
      <c r="ICL157" s="42"/>
      <c r="ICR157" s="29" t="s">
        <v>162</v>
      </c>
      <c r="ICS157" s="39" t="str">
        <f t="shared" si="364"/>
        <v>₦m's</v>
      </c>
      <c r="ICU157" s="43"/>
      <c r="ICV157" s="43"/>
      <c r="ICW157" s="43"/>
      <c r="ICX157" s="44">
        <v>32.262</v>
      </c>
      <c r="ICY157" s="44">
        <v>32.262</v>
      </c>
      <c r="ICZ157" s="44">
        <v>32.262</v>
      </c>
      <c r="IDA157" s="41"/>
      <c r="IDB157" s="42"/>
      <c r="IDH157" s="29" t="s">
        <v>162</v>
      </c>
      <c r="IDI157" s="39" t="str">
        <f t="shared" si="364"/>
        <v>₦m's</v>
      </c>
      <c r="IDK157" s="43"/>
      <c r="IDL157" s="43"/>
      <c r="IDM157" s="43"/>
      <c r="IDN157" s="44">
        <v>32.262</v>
      </c>
      <c r="IDO157" s="44">
        <v>32.262</v>
      </c>
      <c r="IDP157" s="44">
        <v>32.262</v>
      </c>
      <c r="IDQ157" s="41"/>
      <c r="IDR157" s="42"/>
      <c r="IDX157" s="29" t="s">
        <v>162</v>
      </c>
      <c r="IDY157" s="39" t="str">
        <f t="shared" ref="IDY157:IFU157" si="365">currency</f>
        <v>₦m's</v>
      </c>
      <c r="IEA157" s="43"/>
      <c r="IEB157" s="43"/>
      <c r="IEC157" s="43"/>
      <c r="IED157" s="44">
        <v>32.262</v>
      </c>
      <c r="IEE157" s="44">
        <v>32.262</v>
      </c>
      <c r="IEF157" s="44">
        <v>32.262</v>
      </c>
      <c r="IEG157" s="41"/>
      <c r="IEH157" s="42"/>
      <c r="IEN157" s="29" t="s">
        <v>162</v>
      </c>
      <c r="IEO157" s="39" t="str">
        <f t="shared" si="365"/>
        <v>₦m's</v>
      </c>
      <c r="IEQ157" s="43"/>
      <c r="IER157" s="43"/>
      <c r="IES157" s="43"/>
      <c r="IET157" s="44">
        <v>32.262</v>
      </c>
      <c r="IEU157" s="44">
        <v>32.262</v>
      </c>
      <c r="IEV157" s="44">
        <v>32.262</v>
      </c>
      <c r="IEW157" s="41"/>
      <c r="IEX157" s="42"/>
      <c r="IFD157" s="29" t="s">
        <v>162</v>
      </c>
      <c r="IFE157" s="39" t="str">
        <f t="shared" si="365"/>
        <v>₦m's</v>
      </c>
      <c r="IFG157" s="43"/>
      <c r="IFH157" s="43"/>
      <c r="IFI157" s="43"/>
      <c r="IFJ157" s="44">
        <v>32.262</v>
      </c>
      <c r="IFK157" s="44">
        <v>32.262</v>
      </c>
      <c r="IFL157" s="44">
        <v>32.262</v>
      </c>
      <c r="IFM157" s="41"/>
      <c r="IFN157" s="42"/>
      <c r="IFT157" s="29" t="s">
        <v>162</v>
      </c>
      <c r="IFU157" s="39" t="str">
        <f t="shared" si="365"/>
        <v>₦m's</v>
      </c>
      <c r="IFW157" s="43"/>
      <c r="IFX157" s="43"/>
      <c r="IFY157" s="43"/>
      <c r="IFZ157" s="44">
        <v>32.262</v>
      </c>
      <c r="IGA157" s="44">
        <v>32.262</v>
      </c>
      <c r="IGB157" s="44">
        <v>32.262</v>
      </c>
      <c r="IGC157" s="41"/>
      <c r="IGD157" s="42"/>
      <c r="IGJ157" s="29" t="s">
        <v>162</v>
      </c>
      <c r="IGK157" s="39" t="str">
        <f t="shared" ref="IGK157:IIG157" si="366">currency</f>
        <v>₦m's</v>
      </c>
      <c r="IGM157" s="43"/>
      <c r="IGN157" s="43"/>
      <c r="IGO157" s="43"/>
      <c r="IGP157" s="44">
        <v>32.262</v>
      </c>
      <c r="IGQ157" s="44">
        <v>32.262</v>
      </c>
      <c r="IGR157" s="44">
        <v>32.262</v>
      </c>
      <c r="IGS157" s="41"/>
      <c r="IGT157" s="42"/>
      <c r="IGZ157" s="29" t="s">
        <v>162</v>
      </c>
      <c r="IHA157" s="39" t="str">
        <f t="shared" si="366"/>
        <v>₦m's</v>
      </c>
      <c r="IHC157" s="43"/>
      <c r="IHD157" s="43"/>
      <c r="IHE157" s="43"/>
      <c r="IHF157" s="44">
        <v>32.262</v>
      </c>
      <c r="IHG157" s="44">
        <v>32.262</v>
      </c>
      <c r="IHH157" s="44">
        <v>32.262</v>
      </c>
      <c r="IHI157" s="41"/>
      <c r="IHJ157" s="42"/>
      <c r="IHP157" s="29" t="s">
        <v>162</v>
      </c>
      <c r="IHQ157" s="39" t="str">
        <f t="shared" si="366"/>
        <v>₦m's</v>
      </c>
      <c r="IHS157" s="43"/>
      <c r="IHT157" s="43"/>
      <c r="IHU157" s="43"/>
      <c r="IHV157" s="44">
        <v>32.262</v>
      </c>
      <c r="IHW157" s="44">
        <v>32.262</v>
      </c>
      <c r="IHX157" s="44">
        <v>32.262</v>
      </c>
      <c r="IHY157" s="41"/>
      <c r="IHZ157" s="42"/>
      <c r="IIF157" s="29" t="s">
        <v>162</v>
      </c>
      <c r="IIG157" s="39" t="str">
        <f t="shared" si="366"/>
        <v>₦m's</v>
      </c>
      <c r="III157" s="43"/>
      <c r="IIJ157" s="43"/>
      <c r="IIK157" s="43"/>
      <c r="IIL157" s="44">
        <v>32.262</v>
      </c>
      <c r="IIM157" s="44">
        <v>32.262</v>
      </c>
      <c r="IIN157" s="44">
        <v>32.262</v>
      </c>
      <c r="IIO157" s="41"/>
      <c r="IIP157" s="42"/>
      <c r="IIV157" s="29" t="s">
        <v>162</v>
      </c>
      <c r="IIW157" s="39" t="str">
        <f t="shared" ref="IIW157:IKS157" si="367">currency</f>
        <v>₦m's</v>
      </c>
      <c r="IIY157" s="43"/>
      <c r="IIZ157" s="43"/>
      <c r="IJA157" s="43"/>
      <c r="IJB157" s="44">
        <v>32.262</v>
      </c>
      <c r="IJC157" s="44">
        <v>32.262</v>
      </c>
      <c r="IJD157" s="44">
        <v>32.262</v>
      </c>
      <c r="IJE157" s="41"/>
      <c r="IJF157" s="42"/>
      <c r="IJL157" s="29" t="s">
        <v>162</v>
      </c>
      <c r="IJM157" s="39" t="str">
        <f t="shared" si="367"/>
        <v>₦m's</v>
      </c>
      <c r="IJO157" s="43"/>
      <c r="IJP157" s="43"/>
      <c r="IJQ157" s="43"/>
      <c r="IJR157" s="44">
        <v>32.262</v>
      </c>
      <c r="IJS157" s="44">
        <v>32.262</v>
      </c>
      <c r="IJT157" s="44">
        <v>32.262</v>
      </c>
      <c r="IJU157" s="41"/>
      <c r="IJV157" s="42"/>
      <c r="IKB157" s="29" t="s">
        <v>162</v>
      </c>
      <c r="IKC157" s="39" t="str">
        <f t="shared" si="367"/>
        <v>₦m's</v>
      </c>
      <c r="IKE157" s="43"/>
      <c r="IKF157" s="43"/>
      <c r="IKG157" s="43"/>
      <c r="IKH157" s="44">
        <v>32.262</v>
      </c>
      <c r="IKI157" s="44">
        <v>32.262</v>
      </c>
      <c r="IKJ157" s="44">
        <v>32.262</v>
      </c>
      <c r="IKK157" s="41"/>
      <c r="IKL157" s="42"/>
      <c r="IKR157" s="29" t="s">
        <v>162</v>
      </c>
      <c r="IKS157" s="39" t="str">
        <f t="shared" si="367"/>
        <v>₦m's</v>
      </c>
      <c r="IKU157" s="43"/>
      <c r="IKV157" s="43"/>
      <c r="IKW157" s="43"/>
      <c r="IKX157" s="44">
        <v>32.262</v>
      </c>
      <c r="IKY157" s="44">
        <v>32.262</v>
      </c>
      <c r="IKZ157" s="44">
        <v>32.262</v>
      </c>
      <c r="ILA157" s="41"/>
      <c r="ILB157" s="42"/>
      <c r="ILH157" s="29" t="s">
        <v>162</v>
      </c>
      <c r="ILI157" s="39" t="str">
        <f t="shared" ref="ILI157:INE157" si="368">currency</f>
        <v>₦m's</v>
      </c>
      <c r="ILK157" s="43"/>
      <c r="ILL157" s="43"/>
      <c r="ILM157" s="43"/>
      <c r="ILN157" s="44">
        <v>32.262</v>
      </c>
      <c r="ILO157" s="44">
        <v>32.262</v>
      </c>
      <c r="ILP157" s="44">
        <v>32.262</v>
      </c>
      <c r="ILQ157" s="41"/>
      <c r="ILR157" s="42"/>
      <c r="ILX157" s="29" t="s">
        <v>162</v>
      </c>
      <c r="ILY157" s="39" t="str">
        <f t="shared" si="368"/>
        <v>₦m's</v>
      </c>
      <c r="IMA157" s="43"/>
      <c r="IMB157" s="43"/>
      <c r="IMC157" s="43"/>
      <c r="IMD157" s="44">
        <v>32.262</v>
      </c>
      <c r="IME157" s="44">
        <v>32.262</v>
      </c>
      <c r="IMF157" s="44">
        <v>32.262</v>
      </c>
      <c r="IMG157" s="41"/>
      <c r="IMH157" s="42"/>
      <c r="IMN157" s="29" t="s">
        <v>162</v>
      </c>
      <c r="IMO157" s="39" t="str">
        <f t="shared" si="368"/>
        <v>₦m's</v>
      </c>
      <c r="IMQ157" s="43"/>
      <c r="IMR157" s="43"/>
      <c r="IMS157" s="43"/>
      <c r="IMT157" s="44">
        <v>32.262</v>
      </c>
      <c r="IMU157" s="44">
        <v>32.262</v>
      </c>
      <c r="IMV157" s="44">
        <v>32.262</v>
      </c>
      <c r="IMW157" s="41"/>
      <c r="IMX157" s="42"/>
      <c r="IND157" s="29" t="s">
        <v>162</v>
      </c>
      <c r="INE157" s="39" t="str">
        <f t="shared" si="368"/>
        <v>₦m's</v>
      </c>
      <c r="ING157" s="43"/>
      <c r="INH157" s="43"/>
      <c r="INI157" s="43"/>
      <c r="INJ157" s="44">
        <v>32.262</v>
      </c>
      <c r="INK157" s="44">
        <v>32.262</v>
      </c>
      <c r="INL157" s="44">
        <v>32.262</v>
      </c>
      <c r="INM157" s="41"/>
      <c r="INN157" s="42"/>
      <c r="INT157" s="29" t="s">
        <v>162</v>
      </c>
      <c r="INU157" s="39" t="str">
        <f t="shared" ref="INU157:IPQ157" si="369">currency</f>
        <v>₦m's</v>
      </c>
      <c r="INW157" s="43"/>
      <c r="INX157" s="43"/>
      <c r="INY157" s="43"/>
      <c r="INZ157" s="44">
        <v>32.262</v>
      </c>
      <c r="IOA157" s="44">
        <v>32.262</v>
      </c>
      <c r="IOB157" s="44">
        <v>32.262</v>
      </c>
      <c r="IOC157" s="41"/>
      <c r="IOD157" s="42"/>
      <c r="IOJ157" s="29" t="s">
        <v>162</v>
      </c>
      <c r="IOK157" s="39" t="str">
        <f t="shared" si="369"/>
        <v>₦m's</v>
      </c>
      <c r="IOM157" s="43"/>
      <c r="ION157" s="43"/>
      <c r="IOO157" s="43"/>
      <c r="IOP157" s="44">
        <v>32.262</v>
      </c>
      <c r="IOQ157" s="44">
        <v>32.262</v>
      </c>
      <c r="IOR157" s="44">
        <v>32.262</v>
      </c>
      <c r="IOS157" s="41"/>
      <c r="IOT157" s="42"/>
      <c r="IOZ157" s="29" t="s">
        <v>162</v>
      </c>
      <c r="IPA157" s="39" t="str">
        <f t="shared" si="369"/>
        <v>₦m's</v>
      </c>
      <c r="IPC157" s="43"/>
      <c r="IPD157" s="43"/>
      <c r="IPE157" s="43"/>
      <c r="IPF157" s="44">
        <v>32.262</v>
      </c>
      <c r="IPG157" s="44">
        <v>32.262</v>
      </c>
      <c r="IPH157" s="44">
        <v>32.262</v>
      </c>
      <c r="IPI157" s="41"/>
      <c r="IPJ157" s="42"/>
      <c r="IPP157" s="29" t="s">
        <v>162</v>
      </c>
      <c r="IPQ157" s="39" t="str">
        <f t="shared" si="369"/>
        <v>₦m's</v>
      </c>
      <c r="IPS157" s="43"/>
      <c r="IPT157" s="43"/>
      <c r="IPU157" s="43"/>
      <c r="IPV157" s="44">
        <v>32.262</v>
      </c>
      <c r="IPW157" s="44">
        <v>32.262</v>
      </c>
      <c r="IPX157" s="44">
        <v>32.262</v>
      </c>
      <c r="IPY157" s="41"/>
      <c r="IPZ157" s="42"/>
      <c r="IQF157" s="29" t="s">
        <v>162</v>
      </c>
      <c r="IQG157" s="39" t="str">
        <f t="shared" ref="IQG157:ISC157" si="370">currency</f>
        <v>₦m's</v>
      </c>
      <c r="IQI157" s="43"/>
      <c r="IQJ157" s="43"/>
      <c r="IQK157" s="43"/>
      <c r="IQL157" s="44">
        <v>32.262</v>
      </c>
      <c r="IQM157" s="44">
        <v>32.262</v>
      </c>
      <c r="IQN157" s="44">
        <v>32.262</v>
      </c>
      <c r="IQO157" s="41"/>
      <c r="IQP157" s="42"/>
      <c r="IQV157" s="29" t="s">
        <v>162</v>
      </c>
      <c r="IQW157" s="39" t="str">
        <f t="shared" si="370"/>
        <v>₦m's</v>
      </c>
      <c r="IQY157" s="43"/>
      <c r="IQZ157" s="43"/>
      <c r="IRA157" s="43"/>
      <c r="IRB157" s="44">
        <v>32.262</v>
      </c>
      <c r="IRC157" s="44">
        <v>32.262</v>
      </c>
      <c r="IRD157" s="44">
        <v>32.262</v>
      </c>
      <c r="IRE157" s="41"/>
      <c r="IRF157" s="42"/>
      <c r="IRL157" s="29" t="s">
        <v>162</v>
      </c>
      <c r="IRM157" s="39" t="str">
        <f t="shared" si="370"/>
        <v>₦m's</v>
      </c>
      <c r="IRO157" s="43"/>
      <c r="IRP157" s="43"/>
      <c r="IRQ157" s="43"/>
      <c r="IRR157" s="44">
        <v>32.262</v>
      </c>
      <c r="IRS157" s="44">
        <v>32.262</v>
      </c>
      <c r="IRT157" s="44">
        <v>32.262</v>
      </c>
      <c r="IRU157" s="41"/>
      <c r="IRV157" s="42"/>
      <c r="ISB157" s="29" t="s">
        <v>162</v>
      </c>
      <c r="ISC157" s="39" t="str">
        <f t="shared" si="370"/>
        <v>₦m's</v>
      </c>
      <c r="ISE157" s="43"/>
      <c r="ISF157" s="43"/>
      <c r="ISG157" s="43"/>
      <c r="ISH157" s="44">
        <v>32.262</v>
      </c>
      <c r="ISI157" s="44">
        <v>32.262</v>
      </c>
      <c r="ISJ157" s="44">
        <v>32.262</v>
      </c>
      <c r="ISK157" s="41"/>
      <c r="ISL157" s="42"/>
      <c r="ISR157" s="29" t="s">
        <v>162</v>
      </c>
      <c r="ISS157" s="39" t="str">
        <f t="shared" ref="ISS157:IUO157" si="371">currency</f>
        <v>₦m's</v>
      </c>
      <c r="ISU157" s="43"/>
      <c r="ISV157" s="43"/>
      <c r="ISW157" s="43"/>
      <c r="ISX157" s="44">
        <v>32.262</v>
      </c>
      <c r="ISY157" s="44">
        <v>32.262</v>
      </c>
      <c r="ISZ157" s="44">
        <v>32.262</v>
      </c>
      <c r="ITA157" s="41"/>
      <c r="ITB157" s="42"/>
      <c r="ITH157" s="29" t="s">
        <v>162</v>
      </c>
      <c r="ITI157" s="39" t="str">
        <f t="shared" si="371"/>
        <v>₦m's</v>
      </c>
      <c r="ITK157" s="43"/>
      <c r="ITL157" s="43"/>
      <c r="ITM157" s="43"/>
      <c r="ITN157" s="44">
        <v>32.262</v>
      </c>
      <c r="ITO157" s="44">
        <v>32.262</v>
      </c>
      <c r="ITP157" s="44">
        <v>32.262</v>
      </c>
      <c r="ITQ157" s="41"/>
      <c r="ITR157" s="42"/>
      <c r="ITX157" s="29" t="s">
        <v>162</v>
      </c>
      <c r="ITY157" s="39" t="str">
        <f t="shared" si="371"/>
        <v>₦m's</v>
      </c>
      <c r="IUA157" s="43"/>
      <c r="IUB157" s="43"/>
      <c r="IUC157" s="43"/>
      <c r="IUD157" s="44">
        <v>32.262</v>
      </c>
      <c r="IUE157" s="44">
        <v>32.262</v>
      </c>
      <c r="IUF157" s="44">
        <v>32.262</v>
      </c>
      <c r="IUG157" s="41"/>
      <c r="IUH157" s="42"/>
      <c r="IUN157" s="29" t="s">
        <v>162</v>
      </c>
      <c r="IUO157" s="39" t="str">
        <f t="shared" si="371"/>
        <v>₦m's</v>
      </c>
      <c r="IUQ157" s="43"/>
      <c r="IUR157" s="43"/>
      <c r="IUS157" s="43"/>
      <c r="IUT157" s="44">
        <v>32.262</v>
      </c>
      <c r="IUU157" s="44">
        <v>32.262</v>
      </c>
      <c r="IUV157" s="44">
        <v>32.262</v>
      </c>
      <c r="IUW157" s="41"/>
      <c r="IUX157" s="42"/>
      <c r="IVD157" s="29" t="s">
        <v>162</v>
      </c>
      <c r="IVE157" s="39" t="str">
        <f t="shared" ref="IVE157:IXA157" si="372">currency</f>
        <v>₦m's</v>
      </c>
      <c r="IVG157" s="43"/>
      <c r="IVH157" s="43"/>
      <c r="IVI157" s="43"/>
      <c r="IVJ157" s="44">
        <v>32.262</v>
      </c>
      <c r="IVK157" s="44">
        <v>32.262</v>
      </c>
      <c r="IVL157" s="44">
        <v>32.262</v>
      </c>
      <c r="IVM157" s="41"/>
      <c r="IVN157" s="42"/>
      <c r="IVT157" s="29" t="s">
        <v>162</v>
      </c>
      <c r="IVU157" s="39" t="str">
        <f t="shared" si="372"/>
        <v>₦m's</v>
      </c>
      <c r="IVW157" s="43"/>
      <c r="IVX157" s="43"/>
      <c r="IVY157" s="43"/>
      <c r="IVZ157" s="44">
        <v>32.262</v>
      </c>
      <c r="IWA157" s="44">
        <v>32.262</v>
      </c>
      <c r="IWB157" s="44">
        <v>32.262</v>
      </c>
      <c r="IWC157" s="41"/>
      <c r="IWD157" s="42"/>
      <c r="IWJ157" s="29" t="s">
        <v>162</v>
      </c>
      <c r="IWK157" s="39" t="str">
        <f t="shared" si="372"/>
        <v>₦m's</v>
      </c>
      <c r="IWM157" s="43"/>
      <c r="IWN157" s="43"/>
      <c r="IWO157" s="43"/>
      <c r="IWP157" s="44">
        <v>32.262</v>
      </c>
      <c r="IWQ157" s="44">
        <v>32.262</v>
      </c>
      <c r="IWR157" s="44">
        <v>32.262</v>
      </c>
      <c r="IWS157" s="41"/>
      <c r="IWT157" s="42"/>
      <c r="IWZ157" s="29" t="s">
        <v>162</v>
      </c>
      <c r="IXA157" s="39" t="str">
        <f t="shared" si="372"/>
        <v>₦m's</v>
      </c>
      <c r="IXC157" s="43"/>
      <c r="IXD157" s="43"/>
      <c r="IXE157" s="43"/>
      <c r="IXF157" s="44">
        <v>32.262</v>
      </c>
      <c r="IXG157" s="44">
        <v>32.262</v>
      </c>
      <c r="IXH157" s="44">
        <v>32.262</v>
      </c>
      <c r="IXI157" s="41"/>
      <c r="IXJ157" s="42"/>
      <c r="IXP157" s="29" t="s">
        <v>162</v>
      </c>
      <c r="IXQ157" s="39" t="str">
        <f t="shared" ref="IXQ157:IZM157" si="373">currency</f>
        <v>₦m's</v>
      </c>
      <c r="IXS157" s="43"/>
      <c r="IXT157" s="43"/>
      <c r="IXU157" s="43"/>
      <c r="IXV157" s="44">
        <v>32.262</v>
      </c>
      <c r="IXW157" s="44">
        <v>32.262</v>
      </c>
      <c r="IXX157" s="44">
        <v>32.262</v>
      </c>
      <c r="IXY157" s="41"/>
      <c r="IXZ157" s="42"/>
      <c r="IYF157" s="29" t="s">
        <v>162</v>
      </c>
      <c r="IYG157" s="39" t="str">
        <f t="shared" si="373"/>
        <v>₦m's</v>
      </c>
      <c r="IYI157" s="43"/>
      <c r="IYJ157" s="43"/>
      <c r="IYK157" s="43"/>
      <c r="IYL157" s="44">
        <v>32.262</v>
      </c>
      <c r="IYM157" s="44">
        <v>32.262</v>
      </c>
      <c r="IYN157" s="44">
        <v>32.262</v>
      </c>
      <c r="IYO157" s="41"/>
      <c r="IYP157" s="42"/>
      <c r="IYV157" s="29" t="s">
        <v>162</v>
      </c>
      <c r="IYW157" s="39" t="str">
        <f t="shared" si="373"/>
        <v>₦m's</v>
      </c>
      <c r="IYY157" s="43"/>
      <c r="IYZ157" s="43"/>
      <c r="IZA157" s="43"/>
      <c r="IZB157" s="44">
        <v>32.262</v>
      </c>
      <c r="IZC157" s="44">
        <v>32.262</v>
      </c>
      <c r="IZD157" s="44">
        <v>32.262</v>
      </c>
      <c r="IZE157" s="41"/>
      <c r="IZF157" s="42"/>
      <c r="IZL157" s="29" t="s">
        <v>162</v>
      </c>
      <c r="IZM157" s="39" t="str">
        <f t="shared" si="373"/>
        <v>₦m's</v>
      </c>
      <c r="IZO157" s="43"/>
      <c r="IZP157" s="43"/>
      <c r="IZQ157" s="43"/>
      <c r="IZR157" s="44">
        <v>32.262</v>
      </c>
      <c r="IZS157" s="44">
        <v>32.262</v>
      </c>
      <c r="IZT157" s="44">
        <v>32.262</v>
      </c>
      <c r="IZU157" s="41"/>
      <c r="IZV157" s="42"/>
      <c r="JAB157" s="29" t="s">
        <v>162</v>
      </c>
      <c r="JAC157" s="39" t="str">
        <f t="shared" ref="JAC157:JBY157" si="374">currency</f>
        <v>₦m's</v>
      </c>
      <c r="JAE157" s="43"/>
      <c r="JAF157" s="43"/>
      <c r="JAG157" s="43"/>
      <c r="JAH157" s="44">
        <v>32.262</v>
      </c>
      <c r="JAI157" s="44">
        <v>32.262</v>
      </c>
      <c r="JAJ157" s="44">
        <v>32.262</v>
      </c>
      <c r="JAK157" s="41"/>
      <c r="JAL157" s="42"/>
      <c r="JAR157" s="29" t="s">
        <v>162</v>
      </c>
      <c r="JAS157" s="39" t="str">
        <f t="shared" si="374"/>
        <v>₦m's</v>
      </c>
      <c r="JAU157" s="43"/>
      <c r="JAV157" s="43"/>
      <c r="JAW157" s="43"/>
      <c r="JAX157" s="44">
        <v>32.262</v>
      </c>
      <c r="JAY157" s="44">
        <v>32.262</v>
      </c>
      <c r="JAZ157" s="44">
        <v>32.262</v>
      </c>
      <c r="JBA157" s="41"/>
      <c r="JBB157" s="42"/>
      <c r="JBH157" s="29" t="s">
        <v>162</v>
      </c>
      <c r="JBI157" s="39" t="str">
        <f t="shared" si="374"/>
        <v>₦m's</v>
      </c>
      <c r="JBK157" s="43"/>
      <c r="JBL157" s="43"/>
      <c r="JBM157" s="43"/>
      <c r="JBN157" s="44">
        <v>32.262</v>
      </c>
      <c r="JBO157" s="44">
        <v>32.262</v>
      </c>
      <c r="JBP157" s="44">
        <v>32.262</v>
      </c>
      <c r="JBQ157" s="41"/>
      <c r="JBR157" s="42"/>
      <c r="JBX157" s="29" t="s">
        <v>162</v>
      </c>
      <c r="JBY157" s="39" t="str">
        <f t="shared" si="374"/>
        <v>₦m's</v>
      </c>
      <c r="JCA157" s="43"/>
      <c r="JCB157" s="43"/>
      <c r="JCC157" s="43"/>
      <c r="JCD157" s="44">
        <v>32.262</v>
      </c>
      <c r="JCE157" s="44">
        <v>32.262</v>
      </c>
      <c r="JCF157" s="44">
        <v>32.262</v>
      </c>
      <c r="JCG157" s="41"/>
      <c r="JCH157" s="42"/>
      <c r="JCN157" s="29" t="s">
        <v>162</v>
      </c>
      <c r="JCO157" s="39" t="str">
        <f t="shared" ref="JCO157:JEK157" si="375">currency</f>
        <v>₦m's</v>
      </c>
      <c r="JCQ157" s="43"/>
      <c r="JCR157" s="43"/>
      <c r="JCS157" s="43"/>
      <c r="JCT157" s="44">
        <v>32.262</v>
      </c>
      <c r="JCU157" s="44">
        <v>32.262</v>
      </c>
      <c r="JCV157" s="44">
        <v>32.262</v>
      </c>
      <c r="JCW157" s="41"/>
      <c r="JCX157" s="42"/>
      <c r="JDD157" s="29" t="s">
        <v>162</v>
      </c>
      <c r="JDE157" s="39" t="str">
        <f t="shared" si="375"/>
        <v>₦m's</v>
      </c>
      <c r="JDG157" s="43"/>
      <c r="JDH157" s="43"/>
      <c r="JDI157" s="43"/>
      <c r="JDJ157" s="44">
        <v>32.262</v>
      </c>
      <c r="JDK157" s="44">
        <v>32.262</v>
      </c>
      <c r="JDL157" s="44">
        <v>32.262</v>
      </c>
      <c r="JDM157" s="41"/>
      <c r="JDN157" s="42"/>
      <c r="JDT157" s="29" t="s">
        <v>162</v>
      </c>
      <c r="JDU157" s="39" t="str">
        <f t="shared" si="375"/>
        <v>₦m's</v>
      </c>
      <c r="JDW157" s="43"/>
      <c r="JDX157" s="43"/>
      <c r="JDY157" s="43"/>
      <c r="JDZ157" s="44">
        <v>32.262</v>
      </c>
      <c r="JEA157" s="44">
        <v>32.262</v>
      </c>
      <c r="JEB157" s="44">
        <v>32.262</v>
      </c>
      <c r="JEC157" s="41"/>
      <c r="JED157" s="42"/>
      <c r="JEJ157" s="29" t="s">
        <v>162</v>
      </c>
      <c r="JEK157" s="39" t="str">
        <f t="shared" si="375"/>
        <v>₦m's</v>
      </c>
      <c r="JEM157" s="43"/>
      <c r="JEN157" s="43"/>
      <c r="JEO157" s="43"/>
      <c r="JEP157" s="44">
        <v>32.262</v>
      </c>
      <c r="JEQ157" s="44">
        <v>32.262</v>
      </c>
      <c r="JER157" s="44">
        <v>32.262</v>
      </c>
      <c r="JES157" s="41"/>
      <c r="JET157" s="42"/>
      <c r="JEZ157" s="29" t="s">
        <v>162</v>
      </c>
      <c r="JFA157" s="39" t="str">
        <f t="shared" ref="JFA157:JGW157" si="376">currency</f>
        <v>₦m's</v>
      </c>
      <c r="JFC157" s="43"/>
      <c r="JFD157" s="43"/>
      <c r="JFE157" s="43"/>
      <c r="JFF157" s="44">
        <v>32.262</v>
      </c>
      <c r="JFG157" s="44">
        <v>32.262</v>
      </c>
      <c r="JFH157" s="44">
        <v>32.262</v>
      </c>
      <c r="JFI157" s="41"/>
      <c r="JFJ157" s="42"/>
      <c r="JFP157" s="29" t="s">
        <v>162</v>
      </c>
      <c r="JFQ157" s="39" t="str">
        <f t="shared" si="376"/>
        <v>₦m's</v>
      </c>
      <c r="JFS157" s="43"/>
      <c r="JFT157" s="43"/>
      <c r="JFU157" s="43"/>
      <c r="JFV157" s="44">
        <v>32.262</v>
      </c>
      <c r="JFW157" s="44">
        <v>32.262</v>
      </c>
      <c r="JFX157" s="44">
        <v>32.262</v>
      </c>
      <c r="JFY157" s="41"/>
      <c r="JFZ157" s="42"/>
      <c r="JGF157" s="29" t="s">
        <v>162</v>
      </c>
      <c r="JGG157" s="39" t="str">
        <f t="shared" si="376"/>
        <v>₦m's</v>
      </c>
      <c r="JGI157" s="43"/>
      <c r="JGJ157" s="43"/>
      <c r="JGK157" s="43"/>
      <c r="JGL157" s="44">
        <v>32.262</v>
      </c>
      <c r="JGM157" s="44">
        <v>32.262</v>
      </c>
      <c r="JGN157" s="44">
        <v>32.262</v>
      </c>
      <c r="JGO157" s="41"/>
      <c r="JGP157" s="42"/>
      <c r="JGV157" s="29" t="s">
        <v>162</v>
      </c>
      <c r="JGW157" s="39" t="str">
        <f t="shared" si="376"/>
        <v>₦m's</v>
      </c>
      <c r="JGY157" s="43"/>
      <c r="JGZ157" s="43"/>
      <c r="JHA157" s="43"/>
      <c r="JHB157" s="44">
        <v>32.262</v>
      </c>
      <c r="JHC157" s="44">
        <v>32.262</v>
      </c>
      <c r="JHD157" s="44">
        <v>32.262</v>
      </c>
      <c r="JHE157" s="41"/>
      <c r="JHF157" s="42"/>
      <c r="JHL157" s="29" t="s">
        <v>162</v>
      </c>
      <c r="JHM157" s="39" t="str">
        <f t="shared" ref="JHM157:JJI157" si="377">currency</f>
        <v>₦m's</v>
      </c>
      <c r="JHO157" s="43"/>
      <c r="JHP157" s="43"/>
      <c r="JHQ157" s="43"/>
      <c r="JHR157" s="44">
        <v>32.262</v>
      </c>
      <c r="JHS157" s="44">
        <v>32.262</v>
      </c>
      <c r="JHT157" s="44">
        <v>32.262</v>
      </c>
      <c r="JHU157" s="41"/>
      <c r="JHV157" s="42"/>
      <c r="JIB157" s="29" t="s">
        <v>162</v>
      </c>
      <c r="JIC157" s="39" t="str">
        <f t="shared" si="377"/>
        <v>₦m's</v>
      </c>
      <c r="JIE157" s="43"/>
      <c r="JIF157" s="43"/>
      <c r="JIG157" s="43"/>
      <c r="JIH157" s="44">
        <v>32.262</v>
      </c>
      <c r="JII157" s="44">
        <v>32.262</v>
      </c>
      <c r="JIJ157" s="44">
        <v>32.262</v>
      </c>
      <c r="JIK157" s="41"/>
      <c r="JIL157" s="42"/>
      <c r="JIR157" s="29" t="s">
        <v>162</v>
      </c>
      <c r="JIS157" s="39" t="str">
        <f t="shared" si="377"/>
        <v>₦m's</v>
      </c>
      <c r="JIU157" s="43"/>
      <c r="JIV157" s="43"/>
      <c r="JIW157" s="43"/>
      <c r="JIX157" s="44">
        <v>32.262</v>
      </c>
      <c r="JIY157" s="44">
        <v>32.262</v>
      </c>
      <c r="JIZ157" s="44">
        <v>32.262</v>
      </c>
      <c r="JJA157" s="41"/>
      <c r="JJB157" s="42"/>
      <c r="JJH157" s="29" t="s">
        <v>162</v>
      </c>
      <c r="JJI157" s="39" t="str">
        <f t="shared" si="377"/>
        <v>₦m's</v>
      </c>
      <c r="JJK157" s="43"/>
      <c r="JJL157" s="43"/>
      <c r="JJM157" s="43"/>
      <c r="JJN157" s="44">
        <v>32.262</v>
      </c>
      <c r="JJO157" s="44">
        <v>32.262</v>
      </c>
      <c r="JJP157" s="44">
        <v>32.262</v>
      </c>
      <c r="JJQ157" s="41"/>
      <c r="JJR157" s="42"/>
      <c r="JJX157" s="29" t="s">
        <v>162</v>
      </c>
      <c r="JJY157" s="39" t="str">
        <f t="shared" ref="JJY157:JLU157" si="378">currency</f>
        <v>₦m's</v>
      </c>
      <c r="JKA157" s="43"/>
      <c r="JKB157" s="43"/>
      <c r="JKC157" s="43"/>
      <c r="JKD157" s="44">
        <v>32.262</v>
      </c>
      <c r="JKE157" s="44">
        <v>32.262</v>
      </c>
      <c r="JKF157" s="44">
        <v>32.262</v>
      </c>
      <c r="JKG157" s="41"/>
      <c r="JKH157" s="42"/>
      <c r="JKN157" s="29" t="s">
        <v>162</v>
      </c>
      <c r="JKO157" s="39" t="str">
        <f t="shared" si="378"/>
        <v>₦m's</v>
      </c>
      <c r="JKQ157" s="43"/>
      <c r="JKR157" s="43"/>
      <c r="JKS157" s="43"/>
      <c r="JKT157" s="44">
        <v>32.262</v>
      </c>
      <c r="JKU157" s="44">
        <v>32.262</v>
      </c>
      <c r="JKV157" s="44">
        <v>32.262</v>
      </c>
      <c r="JKW157" s="41"/>
      <c r="JKX157" s="42"/>
      <c r="JLD157" s="29" t="s">
        <v>162</v>
      </c>
      <c r="JLE157" s="39" t="str">
        <f t="shared" si="378"/>
        <v>₦m's</v>
      </c>
      <c r="JLG157" s="43"/>
      <c r="JLH157" s="43"/>
      <c r="JLI157" s="43"/>
      <c r="JLJ157" s="44">
        <v>32.262</v>
      </c>
      <c r="JLK157" s="44">
        <v>32.262</v>
      </c>
      <c r="JLL157" s="44">
        <v>32.262</v>
      </c>
      <c r="JLM157" s="41"/>
      <c r="JLN157" s="42"/>
      <c r="JLT157" s="29" t="s">
        <v>162</v>
      </c>
      <c r="JLU157" s="39" t="str">
        <f t="shared" si="378"/>
        <v>₦m's</v>
      </c>
      <c r="JLW157" s="43"/>
      <c r="JLX157" s="43"/>
      <c r="JLY157" s="43"/>
      <c r="JLZ157" s="44">
        <v>32.262</v>
      </c>
      <c r="JMA157" s="44">
        <v>32.262</v>
      </c>
      <c r="JMB157" s="44">
        <v>32.262</v>
      </c>
      <c r="JMC157" s="41"/>
      <c r="JMD157" s="42"/>
      <c r="JMJ157" s="29" t="s">
        <v>162</v>
      </c>
      <c r="JMK157" s="39" t="str">
        <f t="shared" ref="JMK157:JOG157" si="379">currency</f>
        <v>₦m's</v>
      </c>
      <c r="JMM157" s="43"/>
      <c r="JMN157" s="43"/>
      <c r="JMO157" s="43"/>
      <c r="JMP157" s="44">
        <v>32.262</v>
      </c>
      <c r="JMQ157" s="44">
        <v>32.262</v>
      </c>
      <c r="JMR157" s="44">
        <v>32.262</v>
      </c>
      <c r="JMS157" s="41"/>
      <c r="JMT157" s="42"/>
      <c r="JMZ157" s="29" t="s">
        <v>162</v>
      </c>
      <c r="JNA157" s="39" t="str">
        <f t="shared" si="379"/>
        <v>₦m's</v>
      </c>
      <c r="JNC157" s="43"/>
      <c r="JND157" s="43"/>
      <c r="JNE157" s="43"/>
      <c r="JNF157" s="44">
        <v>32.262</v>
      </c>
      <c r="JNG157" s="44">
        <v>32.262</v>
      </c>
      <c r="JNH157" s="44">
        <v>32.262</v>
      </c>
      <c r="JNI157" s="41"/>
      <c r="JNJ157" s="42"/>
      <c r="JNP157" s="29" t="s">
        <v>162</v>
      </c>
      <c r="JNQ157" s="39" t="str">
        <f t="shared" si="379"/>
        <v>₦m's</v>
      </c>
      <c r="JNS157" s="43"/>
      <c r="JNT157" s="43"/>
      <c r="JNU157" s="43"/>
      <c r="JNV157" s="44">
        <v>32.262</v>
      </c>
      <c r="JNW157" s="44">
        <v>32.262</v>
      </c>
      <c r="JNX157" s="44">
        <v>32.262</v>
      </c>
      <c r="JNY157" s="41"/>
      <c r="JNZ157" s="42"/>
      <c r="JOF157" s="29" t="s">
        <v>162</v>
      </c>
      <c r="JOG157" s="39" t="str">
        <f t="shared" si="379"/>
        <v>₦m's</v>
      </c>
      <c r="JOI157" s="43"/>
      <c r="JOJ157" s="43"/>
      <c r="JOK157" s="43"/>
      <c r="JOL157" s="44">
        <v>32.262</v>
      </c>
      <c r="JOM157" s="44">
        <v>32.262</v>
      </c>
      <c r="JON157" s="44">
        <v>32.262</v>
      </c>
      <c r="JOO157" s="41"/>
      <c r="JOP157" s="42"/>
      <c r="JOV157" s="29" t="s">
        <v>162</v>
      </c>
      <c r="JOW157" s="39" t="str">
        <f t="shared" ref="JOW157:JQS157" si="380">currency</f>
        <v>₦m's</v>
      </c>
      <c r="JOY157" s="43"/>
      <c r="JOZ157" s="43"/>
      <c r="JPA157" s="43"/>
      <c r="JPB157" s="44">
        <v>32.262</v>
      </c>
      <c r="JPC157" s="44">
        <v>32.262</v>
      </c>
      <c r="JPD157" s="44">
        <v>32.262</v>
      </c>
      <c r="JPE157" s="41"/>
      <c r="JPF157" s="42"/>
      <c r="JPL157" s="29" t="s">
        <v>162</v>
      </c>
      <c r="JPM157" s="39" t="str">
        <f t="shared" si="380"/>
        <v>₦m's</v>
      </c>
      <c r="JPO157" s="43"/>
      <c r="JPP157" s="43"/>
      <c r="JPQ157" s="43"/>
      <c r="JPR157" s="44">
        <v>32.262</v>
      </c>
      <c r="JPS157" s="44">
        <v>32.262</v>
      </c>
      <c r="JPT157" s="44">
        <v>32.262</v>
      </c>
      <c r="JPU157" s="41"/>
      <c r="JPV157" s="42"/>
      <c r="JQB157" s="29" t="s">
        <v>162</v>
      </c>
      <c r="JQC157" s="39" t="str">
        <f t="shared" si="380"/>
        <v>₦m's</v>
      </c>
      <c r="JQE157" s="43"/>
      <c r="JQF157" s="43"/>
      <c r="JQG157" s="43"/>
      <c r="JQH157" s="44">
        <v>32.262</v>
      </c>
      <c r="JQI157" s="44">
        <v>32.262</v>
      </c>
      <c r="JQJ157" s="44">
        <v>32.262</v>
      </c>
      <c r="JQK157" s="41"/>
      <c r="JQL157" s="42"/>
      <c r="JQR157" s="29" t="s">
        <v>162</v>
      </c>
      <c r="JQS157" s="39" t="str">
        <f t="shared" si="380"/>
        <v>₦m's</v>
      </c>
      <c r="JQU157" s="43"/>
      <c r="JQV157" s="43"/>
      <c r="JQW157" s="43"/>
      <c r="JQX157" s="44">
        <v>32.262</v>
      </c>
      <c r="JQY157" s="44">
        <v>32.262</v>
      </c>
      <c r="JQZ157" s="44">
        <v>32.262</v>
      </c>
      <c r="JRA157" s="41"/>
      <c r="JRB157" s="42"/>
      <c r="JRH157" s="29" t="s">
        <v>162</v>
      </c>
      <c r="JRI157" s="39" t="str">
        <f t="shared" ref="JRI157:JTE157" si="381">currency</f>
        <v>₦m's</v>
      </c>
      <c r="JRK157" s="43"/>
      <c r="JRL157" s="43"/>
      <c r="JRM157" s="43"/>
      <c r="JRN157" s="44">
        <v>32.262</v>
      </c>
      <c r="JRO157" s="44">
        <v>32.262</v>
      </c>
      <c r="JRP157" s="44">
        <v>32.262</v>
      </c>
      <c r="JRQ157" s="41"/>
      <c r="JRR157" s="42"/>
      <c r="JRX157" s="29" t="s">
        <v>162</v>
      </c>
      <c r="JRY157" s="39" t="str">
        <f t="shared" si="381"/>
        <v>₦m's</v>
      </c>
      <c r="JSA157" s="43"/>
      <c r="JSB157" s="43"/>
      <c r="JSC157" s="43"/>
      <c r="JSD157" s="44">
        <v>32.262</v>
      </c>
      <c r="JSE157" s="44">
        <v>32.262</v>
      </c>
      <c r="JSF157" s="44">
        <v>32.262</v>
      </c>
      <c r="JSG157" s="41"/>
      <c r="JSH157" s="42"/>
      <c r="JSN157" s="29" t="s">
        <v>162</v>
      </c>
      <c r="JSO157" s="39" t="str">
        <f t="shared" si="381"/>
        <v>₦m's</v>
      </c>
      <c r="JSQ157" s="43"/>
      <c r="JSR157" s="43"/>
      <c r="JSS157" s="43"/>
      <c r="JST157" s="44">
        <v>32.262</v>
      </c>
      <c r="JSU157" s="44">
        <v>32.262</v>
      </c>
      <c r="JSV157" s="44">
        <v>32.262</v>
      </c>
      <c r="JSW157" s="41"/>
      <c r="JSX157" s="42"/>
      <c r="JTD157" s="29" t="s">
        <v>162</v>
      </c>
      <c r="JTE157" s="39" t="str">
        <f t="shared" si="381"/>
        <v>₦m's</v>
      </c>
      <c r="JTG157" s="43"/>
      <c r="JTH157" s="43"/>
      <c r="JTI157" s="43"/>
      <c r="JTJ157" s="44">
        <v>32.262</v>
      </c>
      <c r="JTK157" s="44">
        <v>32.262</v>
      </c>
      <c r="JTL157" s="44">
        <v>32.262</v>
      </c>
      <c r="JTM157" s="41"/>
      <c r="JTN157" s="42"/>
      <c r="JTT157" s="29" t="s">
        <v>162</v>
      </c>
      <c r="JTU157" s="39" t="str">
        <f t="shared" ref="JTU157:JVQ157" si="382">currency</f>
        <v>₦m's</v>
      </c>
      <c r="JTW157" s="43"/>
      <c r="JTX157" s="43"/>
      <c r="JTY157" s="43"/>
      <c r="JTZ157" s="44">
        <v>32.262</v>
      </c>
      <c r="JUA157" s="44">
        <v>32.262</v>
      </c>
      <c r="JUB157" s="44">
        <v>32.262</v>
      </c>
      <c r="JUC157" s="41"/>
      <c r="JUD157" s="42"/>
      <c r="JUJ157" s="29" t="s">
        <v>162</v>
      </c>
      <c r="JUK157" s="39" t="str">
        <f t="shared" si="382"/>
        <v>₦m's</v>
      </c>
      <c r="JUM157" s="43"/>
      <c r="JUN157" s="43"/>
      <c r="JUO157" s="43"/>
      <c r="JUP157" s="44">
        <v>32.262</v>
      </c>
      <c r="JUQ157" s="44">
        <v>32.262</v>
      </c>
      <c r="JUR157" s="44">
        <v>32.262</v>
      </c>
      <c r="JUS157" s="41"/>
      <c r="JUT157" s="42"/>
      <c r="JUZ157" s="29" t="s">
        <v>162</v>
      </c>
      <c r="JVA157" s="39" t="str">
        <f t="shared" si="382"/>
        <v>₦m's</v>
      </c>
      <c r="JVC157" s="43"/>
      <c r="JVD157" s="43"/>
      <c r="JVE157" s="43"/>
      <c r="JVF157" s="44">
        <v>32.262</v>
      </c>
      <c r="JVG157" s="44">
        <v>32.262</v>
      </c>
      <c r="JVH157" s="44">
        <v>32.262</v>
      </c>
      <c r="JVI157" s="41"/>
      <c r="JVJ157" s="42"/>
      <c r="JVP157" s="29" t="s">
        <v>162</v>
      </c>
      <c r="JVQ157" s="39" t="str">
        <f t="shared" si="382"/>
        <v>₦m's</v>
      </c>
      <c r="JVS157" s="43"/>
      <c r="JVT157" s="43"/>
      <c r="JVU157" s="43"/>
      <c r="JVV157" s="44">
        <v>32.262</v>
      </c>
      <c r="JVW157" s="44">
        <v>32.262</v>
      </c>
      <c r="JVX157" s="44">
        <v>32.262</v>
      </c>
      <c r="JVY157" s="41"/>
      <c r="JVZ157" s="42"/>
      <c r="JWF157" s="29" t="s">
        <v>162</v>
      </c>
      <c r="JWG157" s="39" t="str">
        <f t="shared" ref="JWG157:JYC157" si="383">currency</f>
        <v>₦m's</v>
      </c>
      <c r="JWI157" s="43"/>
      <c r="JWJ157" s="43"/>
      <c r="JWK157" s="43"/>
      <c r="JWL157" s="44">
        <v>32.262</v>
      </c>
      <c r="JWM157" s="44">
        <v>32.262</v>
      </c>
      <c r="JWN157" s="44">
        <v>32.262</v>
      </c>
      <c r="JWO157" s="41"/>
      <c r="JWP157" s="42"/>
      <c r="JWV157" s="29" t="s">
        <v>162</v>
      </c>
      <c r="JWW157" s="39" t="str">
        <f t="shared" si="383"/>
        <v>₦m's</v>
      </c>
      <c r="JWY157" s="43"/>
      <c r="JWZ157" s="43"/>
      <c r="JXA157" s="43"/>
      <c r="JXB157" s="44">
        <v>32.262</v>
      </c>
      <c r="JXC157" s="44">
        <v>32.262</v>
      </c>
      <c r="JXD157" s="44">
        <v>32.262</v>
      </c>
      <c r="JXE157" s="41"/>
      <c r="JXF157" s="42"/>
      <c r="JXL157" s="29" t="s">
        <v>162</v>
      </c>
      <c r="JXM157" s="39" t="str">
        <f t="shared" si="383"/>
        <v>₦m's</v>
      </c>
      <c r="JXO157" s="43"/>
      <c r="JXP157" s="43"/>
      <c r="JXQ157" s="43"/>
      <c r="JXR157" s="44">
        <v>32.262</v>
      </c>
      <c r="JXS157" s="44">
        <v>32.262</v>
      </c>
      <c r="JXT157" s="44">
        <v>32.262</v>
      </c>
      <c r="JXU157" s="41"/>
      <c r="JXV157" s="42"/>
      <c r="JYB157" s="29" t="s">
        <v>162</v>
      </c>
      <c r="JYC157" s="39" t="str">
        <f t="shared" si="383"/>
        <v>₦m's</v>
      </c>
      <c r="JYE157" s="43"/>
      <c r="JYF157" s="43"/>
      <c r="JYG157" s="43"/>
      <c r="JYH157" s="44">
        <v>32.262</v>
      </c>
      <c r="JYI157" s="44">
        <v>32.262</v>
      </c>
      <c r="JYJ157" s="44">
        <v>32.262</v>
      </c>
      <c r="JYK157" s="41"/>
      <c r="JYL157" s="42"/>
      <c r="JYR157" s="29" t="s">
        <v>162</v>
      </c>
      <c r="JYS157" s="39" t="str">
        <f t="shared" ref="JYS157:KAO157" si="384">currency</f>
        <v>₦m's</v>
      </c>
      <c r="JYU157" s="43"/>
      <c r="JYV157" s="43"/>
      <c r="JYW157" s="43"/>
      <c r="JYX157" s="44">
        <v>32.262</v>
      </c>
      <c r="JYY157" s="44">
        <v>32.262</v>
      </c>
      <c r="JYZ157" s="44">
        <v>32.262</v>
      </c>
      <c r="JZA157" s="41"/>
      <c r="JZB157" s="42"/>
      <c r="JZH157" s="29" t="s">
        <v>162</v>
      </c>
      <c r="JZI157" s="39" t="str">
        <f t="shared" si="384"/>
        <v>₦m's</v>
      </c>
      <c r="JZK157" s="43"/>
      <c r="JZL157" s="43"/>
      <c r="JZM157" s="43"/>
      <c r="JZN157" s="44">
        <v>32.262</v>
      </c>
      <c r="JZO157" s="44">
        <v>32.262</v>
      </c>
      <c r="JZP157" s="44">
        <v>32.262</v>
      </c>
      <c r="JZQ157" s="41"/>
      <c r="JZR157" s="42"/>
      <c r="JZX157" s="29" t="s">
        <v>162</v>
      </c>
      <c r="JZY157" s="39" t="str">
        <f t="shared" si="384"/>
        <v>₦m's</v>
      </c>
      <c r="KAA157" s="43"/>
      <c r="KAB157" s="43"/>
      <c r="KAC157" s="43"/>
      <c r="KAD157" s="44">
        <v>32.262</v>
      </c>
      <c r="KAE157" s="44">
        <v>32.262</v>
      </c>
      <c r="KAF157" s="44">
        <v>32.262</v>
      </c>
      <c r="KAG157" s="41"/>
      <c r="KAH157" s="42"/>
      <c r="KAN157" s="29" t="s">
        <v>162</v>
      </c>
      <c r="KAO157" s="39" t="str">
        <f t="shared" si="384"/>
        <v>₦m's</v>
      </c>
      <c r="KAQ157" s="43"/>
      <c r="KAR157" s="43"/>
      <c r="KAS157" s="43"/>
      <c r="KAT157" s="44">
        <v>32.262</v>
      </c>
      <c r="KAU157" s="44">
        <v>32.262</v>
      </c>
      <c r="KAV157" s="44">
        <v>32.262</v>
      </c>
      <c r="KAW157" s="41"/>
      <c r="KAX157" s="42"/>
      <c r="KBD157" s="29" t="s">
        <v>162</v>
      </c>
      <c r="KBE157" s="39" t="str">
        <f t="shared" ref="KBE157:KDA157" si="385">currency</f>
        <v>₦m's</v>
      </c>
      <c r="KBG157" s="43"/>
      <c r="KBH157" s="43"/>
      <c r="KBI157" s="43"/>
      <c r="KBJ157" s="44">
        <v>32.262</v>
      </c>
      <c r="KBK157" s="44">
        <v>32.262</v>
      </c>
      <c r="KBL157" s="44">
        <v>32.262</v>
      </c>
      <c r="KBM157" s="41"/>
      <c r="KBN157" s="42"/>
      <c r="KBT157" s="29" t="s">
        <v>162</v>
      </c>
      <c r="KBU157" s="39" t="str">
        <f t="shared" si="385"/>
        <v>₦m's</v>
      </c>
      <c r="KBW157" s="43"/>
      <c r="KBX157" s="43"/>
      <c r="KBY157" s="43"/>
      <c r="KBZ157" s="44">
        <v>32.262</v>
      </c>
      <c r="KCA157" s="44">
        <v>32.262</v>
      </c>
      <c r="KCB157" s="44">
        <v>32.262</v>
      </c>
      <c r="KCC157" s="41"/>
      <c r="KCD157" s="42"/>
      <c r="KCJ157" s="29" t="s">
        <v>162</v>
      </c>
      <c r="KCK157" s="39" t="str">
        <f t="shared" si="385"/>
        <v>₦m's</v>
      </c>
      <c r="KCM157" s="43"/>
      <c r="KCN157" s="43"/>
      <c r="KCO157" s="43"/>
      <c r="KCP157" s="44">
        <v>32.262</v>
      </c>
      <c r="KCQ157" s="44">
        <v>32.262</v>
      </c>
      <c r="KCR157" s="44">
        <v>32.262</v>
      </c>
      <c r="KCS157" s="41"/>
      <c r="KCT157" s="42"/>
      <c r="KCZ157" s="29" t="s">
        <v>162</v>
      </c>
      <c r="KDA157" s="39" t="str">
        <f t="shared" si="385"/>
        <v>₦m's</v>
      </c>
      <c r="KDC157" s="43"/>
      <c r="KDD157" s="43"/>
      <c r="KDE157" s="43"/>
      <c r="KDF157" s="44">
        <v>32.262</v>
      </c>
      <c r="KDG157" s="44">
        <v>32.262</v>
      </c>
      <c r="KDH157" s="44">
        <v>32.262</v>
      </c>
      <c r="KDI157" s="41"/>
      <c r="KDJ157" s="42"/>
      <c r="KDP157" s="29" t="s">
        <v>162</v>
      </c>
      <c r="KDQ157" s="39" t="str">
        <f t="shared" ref="KDQ157:KFM157" si="386">currency</f>
        <v>₦m's</v>
      </c>
      <c r="KDS157" s="43"/>
      <c r="KDT157" s="43"/>
      <c r="KDU157" s="43"/>
      <c r="KDV157" s="44">
        <v>32.262</v>
      </c>
      <c r="KDW157" s="44">
        <v>32.262</v>
      </c>
      <c r="KDX157" s="44">
        <v>32.262</v>
      </c>
      <c r="KDY157" s="41"/>
      <c r="KDZ157" s="42"/>
      <c r="KEF157" s="29" t="s">
        <v>162</v>
      </c>
      <c r="KEG157" s="39" t="str">
        <f t="shared" si="386"/>
        <v>₦m's</v>
      </c>
      <c r="KEI157" s="43"/>
      <c r="KEJ157" s="43"/>
      <c r="KEK157" s="43"/>
      <c r="KEL157" s="44">
        <v>32.262</v>
      </c>
      <c r="KEM157" s="44">
        <v>32.262</v>
      </c>
      <c r="KEN157" s="44">
        <v>32.262</v>
      </c>
      <c r="KEO157" s="41"/>
      <c r="KEP157" s="42"/>
      <c r="KEV157" s="29" t="s">
        <v>162</v>
      </c>
      <c r="KEW157" s="39" t="str">
        <f t="shared" si="386"/>
        <v>₦m's</v>
      </c>
      <c r="KEY157" s="43"/>
      <c r="KEZ157" s="43"/>
      <c r="KFA157" s="43"/>
      <c r="KFB157" s="44">
        <v>32.262</v>
      </c>
      <c r="KFC157" s="44">
        <v>32.262</v>
      </c>
      <c r="KFD157" s="44">
        <v>32.262</v>
      </c>
      <c r="KFE157" s="41"/>
      <c r="KFF157" s="42"/>
      <c r="KFL157" s="29" t="s">
        <v>162</v>
      </c>
      <c r="KFM157" s="39" t="str">
        <f t="shared" si="386"/>
        <v>₦m's</v>
      </c>
      <c r="KFO157" s="43"/>
      <c r="KFP157" s="43"/>
      <c r="KFQ157" s="43"/>
      <c r="KFR157" s="44">
        <v>32.262</v>
      </c>
      <c r="KFS157" s="44">
        <v>32.262</v>
      </c>
      <c r="KFT157" s="44">
        <v>32.262</v>
      </c>
      <c r="KFU157" s="41"/>
      <c r="KFV157" s="42"/>
      <c r="KGB157" s="29" t="s">
        <v>162</v>
      </c>
      <c r="KGC157" s="39" t="str">
        <f t="shared" ref="KGC157:KHY157" si="387">currency</f>
        <v>₦m's</v>
      </c>
      <c r="KGE157" s="43"/>
      <c r="KGF157" s="43"/>
      <c r="KGG157" s="43"/>
      <c r="KGH157" s="44">
        <v>32.262</v>
      </c>
      <c r="KGI157" s="44">
        <v>32.262</v>
      </c>
      <c r="KGJ157" s="44">
        <v>32.262</v>
      </c>
      <c r="KGK157" s="41"/>
      <c r="KGL157" s="42"/>
      <c r="KGR157" s="29" t="s">
        <v>162</v>
      </c>
      <c r="KGS157" s="39" t="str">
        <f t="shared" si="387"/>
        <v>₦m's</v>
      </c>
      <c r="KGU157" s="43"/>
      <c r="KGV157" s="43"/>
      <c r="KGW157" s="43"/>
      <c r="KGX157" s="44">
        <v>32.262</v>
      </c>
      <c r="KGY157" s="44">
        <v>32.262</v>
      </c>
      <c r="KGZ157" s="44">
        <v>32.262</v>
      </c>
      <c r="KHA157" s="41"/>
      <c r="KHB157" s="42"/>
      <c r="KHH157" s="29" t="s">
        <v>162</v>
      </c>
      <c r="KHI157" s="39" t="str">
        <f t="shared" si="387"/>
        <v>₦m's</v>
      </c>
      <c r="KHK157" s="43"/>
      <c r="KHL157" s="43"/>
      <c r="KHM157" s="43"/>
      <c r="KHN157" s="44">
        <v>32.262</v>
      </c>
      <c r="KHO157" s="44">
        <v>32.262</v>
      </c>
      <c r="KHP157" s="44">
        <v>32.262</v>
      </c>
      <c r="KHQ157" s="41"/>
      <c r="KHR157" s="42"/>
      <c r="KHX157" s="29" t="s">
        <v>162</v>
      </c>
      <c r="KHY157" s="39" t="str">
        <f t="shared" si="387"/>
        <v>₦m's</v>
      </c>
      <c r="KIA157" s="43"/>
      <c r="KIB157" s="43"/>
      <c r="KIC157" s="43"/>
      <c r="KID157" s="44">
        <v>32.262</v>
      </c>
      <c r="KIE157" s="44">
        <v>32.262</v>
      </c>
      <c r="KIF157" s="44">
        <v>32.262</v>
      </c>
      <c r="KIG157" s="41"/>
      <c r="KIH157" s="42"/>
      <c r="KIN157" s="29" t="s">
        <v>162</v>
      </c>
      <c r="KIO157" s="39" t="str">
        <f t="shared" ref="KIO157:KKK157" si="388">currency</f>
        <v>₦m's</v>
      </c>
      <c r="KIQ157" s="43"/>
      <c r="KIR157" s="43"/>
      <c r="KIS157" s="43"/>
      <c r="KIT157" s="44">
        <v>32.262</v>
      </c>
      <c r="KIU157" s="44">
        <v>32.262</v>
      </c>
      <c r="KIV157" s="44">
        <v>32.262</v>
      </c>
      <c r="KIW157" s="41"/>
      <c r="KIX157" s="42"/>
      <c r="KJD157" s="29" t="s">
        <v>162</v>
      </c>
      <c r="KJE157" s="39" t="str">
        <f t="shared" si="388"/>
        <v>₦m's</v>
      </c>
      <c r="KJG157" s="43"/>
      <c r="KJH157" s="43"/>
      <c r="KJI157" s="43"/>
      <c r="KJJ157" s="44">
        <v>32.262</v>
      </c>
      <c r="KJK157" s="44">
        <v>32.262</v>
      </c>
      <c r="KJL157" s="44">
        <v>32.262</v>
      </c>
      <c r="KJM157" s="41"/>
      <c r="KJN157" s="42"/>
      <c r="KJT157" s="29" t="s">
        <v>162</v>
      </c>
      <c r="KJU157" s="39" t="str">
        <f t="shared" si="388"/>
        <v>₦m's</v>
      </c>
      <c r="KJW157" s="43"/>
      <c r="KJX157" s="43"/>
      <c r="KJY157" s="43"/>
      <c r="KJZ157" s="44">
        <v>32.262</v>
      </c>
      <c r="KKA157" s="44">
        <v>32.262</v>
      </c>
      <c r="KKB157" s="44">
        <v>32.262</v>
      </c>
      <c r="KKC157" s="41"/>
      <c r="KKD157" s="42"/>
      <c r="KKJ157" s="29" t="s">
        <v>162</v>
      </c>
      <c r="KKK157" s="39" t="str">
        <f t="shared" si="388"/>
        <v>₦m's</v>
      </c>
      <c r="KKM157" s="43"/>
      <c r="KKN157" s="43"/>
      <c r="KKO157" s="43"/>
      <c r="KKP157" s="44">
        <v>32.262</v>
      </c>
      <c r="KKQ157" s="44">
        <v>32.262</v>
      </c>
      <c r="KKR157" s="44">
        <v>32.262</v>
      </c>
      <c r="KKS157" s="41"/>
      <c r="KKT157" s="42"/>
      <c r="KKZ157" s="29" t="s">
        <v>162</v>
      </c>
      <c r="KLA157" s="39" t="str">
        <f t="shared" ref="KLA157:KMW157" si="389">currency</f>
        <v>₦m's</v>
      </c>
      <c r="KLC157" s="43"/>
      <c r="KLD157" s="43"/>
      <c r="KLE157" s="43"/>
      <c r="KLF157" s="44">
        <v>32.262</v>
      </c>
      <c r="KLG157" s="44">
        <v>32.262</v>
      </c>
      <c r="KLH157" s="44">
        <v>32.262</v>
      </c>
      <c r="KLI157" s="41"/>
      <c r="KLJ157" s="42"/>
      <c r="KLP157" s="29" t="s">
        <v>162</v>
      </c>
      <c r="KLQ157" s="39" t="str">
        <f t="shared" si="389"/>
        <v>₦m's</v>
      </c>
      <c r="KLS157" s="43"/>
      <c r="KLT157" s="43"/>
      <c r="KLU157" s="43"/>
      <c r="KLV157" s="44">
        <v>32.262</v>
      </c>
      <c r="KLW157" s="44">
        <v>32.262</v>
      </c>
      <c r="KLX157" s="44">
        <v>32.262</v>
      </c>
      <c r="KLY157" s="41"/>
      <c r="KLZ157" s="42"/>
      <c r="KMF157" s="29" t="s">
        <v>162</v>
      </c>
      <c r="KMG157" s="39" t="str">
        <f t="shared" si="389"/>
        <v>₦m's</v>
      </c>
      <c r="KMI157" s="43"/>
      <c r="KMJ157" s="43"/>
      <c r="KMK157" s="43"/>
      <c r="KML157" s="44">
        <v>32.262</v>
      </c>
      <c r="KMM157" s="44">
        <v>32.262</v>
      </c>
      <c r="KMN157" s="44">
        <v>32.262</v>
      </c>
      <c r="KMO157" s="41"/>
      <c r="KMP157" s="42"/>
      <c r="KMV157" s="29" t="s">
        <v>162</v>
      </c>
      <c r="KMW157" s="39" t="str">
        <f t="shared" si="389"/>
        <v>₦m's</v>
      </c>
      <c r="KMY157" s="43"/>
      <c r="KMZ157" s="43"/>
      <c r="KNA157" s="43"/>
      <c r="KNB157" s="44">
        <v>32.262</v>
      </c>
      <c r="KNC157" s="44">
        <v>32.262</v>
      </c>
      <c r="KND157" s="44">
        <v>32.262</v>
      </c>
      <c r="KNE157" s="41"/>
      <c r="KNF157" s="42"/>
      <c r="KNL157" s="29" t="s">
        <v>162</v>
      </c>
      <c r="KNM157" s="39" t="str">
        <f t="shared" ref="KNM157:KPI157" si="390">currency</f>
        <v>₦m's</v>
      </c>
      <c r="KNO157" s="43"/>
      <c r="KNP157" s="43"/>
      <c r="KNQ157" s="43"/>
      <c r="KNR157" s="44">
        <v>32.262</v>
      </c>
      <c r="KNS157" s="44">
        <v>32.262</v>
      </c>
      <c r="KNT157" s="44">
        <v>32.262</v>
      </c>
      <c r="KNU157" s="41"/>
      <c r="KNV157" s="42"/>
      <c r="KOB157" s="29" t="s">
        <v>162</v>
      </c>
      <c r="KOC157" s="39" t="str">
        <f t="shared" si="390"/>
        <v>₦m's</v>
      </c>
      <c r="KOE157" s="43"/>
      <c r="KOF157" s="43"/>
      <c r="KOG157" s="43"/>
      <c r="KOH157" s="44">
        <v>32.262</v>
      </c>
      <c r="KOI157" s="44">
        <v>32.262</v>
      </c>
      <c r="KOJ157" s="44">
        <v>32.262</v>
      </c>
      <c r="KOK157" s="41"/>
      <c r="KOL157" s="42"/>
      <c r="KOR157" s="29" t="s">
        <v>162</v>
      </c>
      <c r="KOS157" s="39" t="str">
        <f t="shared" si="390"/>
        <v>₦m's</v>
      </c>
      <c r="KOU157" s="43"/>
      <c r="KOV157" s="43"/>
      <c r="KOW157" s="43"/>
      <c r="KOX157" s="44">
        <v>32.262</v>
      </c>
      <c r="KOY157" s="44">
        <v>32.262</v>
      </c>
      <c r="KOZ157" s="44">
        <v>32.262</v>
      </c>
      <c r="KPA157" s="41"/>
      <c r="KPB157" s="42"/>
      <c r="KPH157" s="29" t="s">
        <v>162</v>
      </c>
      <c r="KPI157" s="39" t="str">
        <f t="shared" si="390"/>
        <v>₦m's</v>
      </c>
      <c r="KPK157" s="43"/>
      <c r="KPL157" s="43"/>
      <c r="KPM157" s="43"/>
      <c r="KPN157" s="44">
        <v>32.262</v>
      </c>
      <c r="KPO157" s="44">
        <v>32.262</v>
      </c>
      <c r="KPP157" s="44">
        <v>32.262</v>
      </c>
      <c r="KPQ157" s="41"/>
      <c r="KPR157" s="42"/>
      <c r="KPX157" s="29" t="s">
        <v>162</v>
      </c>
      <c r="KPY157" s="39" t="str">
        <f t="shared" ref="KPY157:KRU157" si="391">currency</f>
        <v>₦m's</v>
      </c>
      <c r="KQA157" s="43"/>
      <c r="KQB157" s="43"/>
      <c r="KQC157" s="43"/>
      <c r="KQD157" s="44">
        <v>32.262</v>
      </c>
      <c r="KQE157" s="44">
        <v>32.262</v>
      </c>
      <c r="KQF157" s="44">
        <v>32.262</v>
      </c>
      <c r="KQG157" s="41"/>
      <c r="KQH157" s="42"/>
      <c r="KQN157" s="29" t="s">
        <v>162</v>
      </c>
      <c r="KQO157" s="39" t="str">
        <f t="shared" si="391"/>
        <v>₦m's</v>
      </c>
      <c r="KQQ157" s="43"/>
      <c r="KQR157" s="43"/>
      <c r="KQS157" s="43"/>
      <c r="KQT157" s="44">
        <v>32.262</v>
      </c>
      <c r="KQU157" s="44">
        <v>32.262</v>
      </c>
      <c r="KQV157" s="44">
        <v>32.262</v>
      </c>
      <c r="KQW157" s="41"/>
      <c r="KQX157" s="42"/>
      <c r="KRD157" s="29" t="s">
        <v>162</v>
      </c>
      <c r="KRE157" s="39" t="str">
        <f t="shared" si="391"/>
        <v>₦m's</v>
      </c>
      <c r="KRG157" s="43"/>
      <c r="KRH157" s="43"/>
      <c r="KRI157" s="43"/>
      <c r="KRJ157" s="44">
        <v>32.262</v>
      </c>
      <c r="KRK157" s="44">
        <v>32.262</v>
      </c>
      <c r="KRL157" s="44">
        <v>32.262</v>
      </c>
      <c r="KRM157" s="41"/>
      <c r="KRN157" s="42"/>
      <c r="KRT157" s="29" t="s">
        <v>162</v>
      </c>
      <c r="KRU157" s="39" t="str">
        <f t="shared" si="391"/>
        <v>₦m's</v>
      </c>
      <c r="KRW157" s="43"/>
      <c r="KRX157" s="43"/>
      <c r="KRY157" s="43"/>
      <c r="KRZ157" s="44">
        <v>32.262</v>
      </c>
      <c r="KSA157" s="44">
        <v>32.262</v>
      </c>
      <c r="KSB157" s="44">
        <v>32.262</v>
      </c>
      <c r="KSC157" s="41"/>
      <c r="KSD157" s="42"/>
      <c r="KSJ157" s="29" t="s">
        <v>162</v>
      </c>
      <c r="KSK157" s="39" t="str">
        <f t="shared" ref="KSK157:KUG157" si="392">currency</f>
        <v>₦m's</v>
      </c>
      <c r="KSM157" s="43"/>
      <c r="KSN157" s="43"/>
      <c r="KSO157" s="43"/>
      <c r="KSP157" s="44">
        <v>32.262</v>
      </c>
      <c r="KSQ157" s="44">
        <v>32.262</v>
      </c>
      <c r="KSR157" s="44">
        <v>32.262</v>
      </c>
      <c r="KSS157" s="41"/>
      <c r="KST157" s="42"/>
      <c r="KSZ157" s="29" t="s">
        <v>162</v>
      </c>
      <c r="KTA157" s="39" t="str">
        <f t="shared" si="392"/>
        <v>₦m's</v>
      </c>
      <c r="KTC157" s="43"/>
      <c r="KTD157" s="43"/>
      <c r="KTE157" s="43"/>
      <c r="KTF157" s="44">
        <v>32.262</v>
      </c>
      <c r="KTG157" s="44">
        <v>32.262</v>
      </c>
      <c r="KTH157" s="44">
        <v>32.262</v>
      </c>
      <c r="KTI157" s="41"/>
      <c r="KTJ157" s="42"/>
      <c r="KTP157" s="29" t="s">
        <v>162</v>
      </c>
      <c r="KTQ157" s="39" t="str">
        <f t="shared" si="392"/>
        <v>₦m's</v>
      </c>
      <c r="KTS157" s="43"/>
      <c r="KTT157" s="43"/>
      <c r="KTU157" s="43"/>
      <c r="KTV157" s="44">
        <v>32.262</v>
      </c>
      <c r="KTW157" s="44">
        <v>32.262</v>
      </c>
      <c r="KTX157" s="44">
        <v>32.262</v>
      </c>
      <c r="KTY157" s="41"/>
      <c r="KTZ157" s="42"/>
      <c r="KUF157" s="29" t="s">
        <v>162</v>
      </c>
      <c r="KUG157" s="39" t="str">
        <f t="shared" si="392"/>
        <v>₦m's</v>
      </c>
      <c r="KUI157" s="43"/>
      <c r="KUJ157" s="43"/>
      <c r="KUK157" s="43"/>
      <c r="KUL157" s="44">
        <v>32.262</v>
      </c>
      <c r="KUM157" s="44">
        <v>32.262</v>
      </c>
      <c r="KUN157" s="44">
        <v>32.262</v>
      </c>
      <c r="KUO157" s="41"/>
      <c r="KUP157" s="42"/>
      <c r="KUV157" s="29" t="s">
        <v>162</v>
      </c>
      <c r="KUW157" s="39" t="str">
        <f t="shared" ref="KUW157:KWS157" si="393">currency</f>
        <v>₦m's</v>
      </c>
      <c r="KUY157" s="43"/>
      <c r="KUZ157" s="43"/>
      <c r="KVA157" s="43"/>
      <c r="KVB157" s="44">
        <v>32.262</v>
      </c>
      <c r="KVC157" s="44">
        <v>32.262</v>
      </c>
      <c r="KVD157" s="44">
        <v>32.262</v>
      </c>
      <c r="KVE157" s="41"/>
      <c r="KVF157" s="42"/>
      <c r="KVL157" s="29" t="s">
        <v>162</v>
      </c>
      <c r="KVM157" s="39" t="str">
        <f t="shared" si="393"/>
        <v>₦m's</v>
      </c>
      <c r="KVO157" s="43"/>
      <c r="KVP157" s="43"/>
      <c r="KVQ157" s="43"/>
      <c r="KVR157" s="44">
        <v>32.262</v>
      </c>
      <c r="KVS157" s="44">
        <v>32.262</v>
      </c>
      <c r="KVT157" s="44">
        <v>32.262</v>
      </c>
      <c r="KVU157" s="41"/>
      <c r="KVV157" s="42"/>
      <c r="KWB157" s="29" t="s">
        <v>162</v>
      </c>
      <c r="KWC157" s="39" t="str">
        <f t="shared" si="393"/>
        <v>₦m's</v>
      </c>
      <c r="KWE157" s="43"/>
      <c r="KWF157" s="43"/>
      <c r="KWG157" s="43"/>
      <c r="KWH157" s="44">
        <v>32.262</v>
      </c>
      <c r="KWI157" s="44">
        <v>32.262</v>
      </c>
      <c r="KWJ157" s="44">
        <v>32.262</v>
      </c>
      <c r="KWK157" s="41"/>
      <c r="KWL157" s="42"/>
      <c r="KWR157" s="29" t="s">
        <v>162</v>
      </c>
      <c r="KWS157" s="39" t="str">
        <f t="shared" si="393"/>
        <v>₦m's</v>
      </c>
      <c r="KWU157" s="43"/>
      <c r="KWV157" s="43"/>
      <c r="KWW157" s="43"/>
      <c r="KWX157" s="44">
        <v>32.262</v>
      </c>
      <c r="KWY157" s="44">
        <v>32.262</v>
      </c>
      <c r="KWZ157" s="44">
        <v>32.262</v>
      </c>
      <c r="KXA157" s="41"/>
      <c r="KXB157" s="42"/>
      <c r="KXH157" s="29" t="s">
        <v>162</v>
      </c>
      <c r="KXI157" s="39" t="str">
        <f t="shared" ref="KXI157:KZE157" si="394">currency</f>
        <v>₦m's</v>
      </c>
      <c r="KXK157" s="43"/>
      <c r="KXL157" s="43"/>
      <c r="KXM157" s="43"/>
      <c r="KXN157" s="44">
        <v>32.262</v>
      </c>
      <c r="KXO157" s="44">
        <v>32.262</v>
      </c>
      <c r="KXP157" s="44">
        <v>32.262</v>
      </c>
      <c r="KXQ157" s="41"/>
      <c r="KXR157" s="42"/>
      <c r="KXX157" s="29" t="s">
        <v>162</v>
      </c>
      <c r="KXY157" s="39" t="str">
        <f t="shared" si="394"/>
        <v>₦m's</v>
      </c>
      <c r="KYA157" s="43"/>
      <c r="KYB157" s="43"/>
      <c r="KYC157" s="43"/>
      <c r="KYD157" s="44">
        <v>32.262</v>
      </c>
      <c r="KYE157" s="44">
        <v>32.262</v>
      </c>
      <c r="KYF157" s="44">
        <v>32.262</v>
      </c>
      <c r="KYG157" s="41"/>
      <c r="KYH157" s="42"/>
      <c r="KYN157" s="29" t="s">
        <v>162</v>
      </c>
      <c r="KYO157" s="39" t="str">
        <f t="shared" si="394"/>
        <v>₦m's</v>
      </c>
      <c r="KYQ157" s="43"/>
      <c r="KYR157" s="43"/>
      <c r="KYS157" s="43"/>
      <c r="KYT157" s="44">
        <v>32.262</v>
      </c>
      <c r="KYU157" s="44">
        <v>32.262</v>
      </c>
      <c r="KYV157" s="44">
        <v>32.262</v>
      </c>
      <c r="KYW157" s="41"/>
      <c r="KYX157" s="42"/>
      <c r="KZD157" s="29" t="s">
        <v>162</v>
      </c>
      <c r="KZE157" s="39" t="str">
        <f t="shared" si="394"/>
        <v>₦m's</v>
      </c>
      <c r="KZG157" s="43"/>
      <c r="KZH157" s="43"/>
      <c r="KZI157" s="43"/>
      <c r="KZJ157" s="44">
        <v>32.262</v>
      </c>
      <c r="KZK157" s="44">
        <v>32.262</v>
      </c>
      <c r="KZL157" s="44">
        <v>32.262</v>
      </c>
      <c r="KZM157" s="41"/>
      <c r="KZN157" s="42"/>
      <c r="KZT157" s="29" t="s">
        <v>162</v>
      </c>
      <c r="KZU157" s="39" t="str">
        <f t="shared" ref="KZU157:LBQ157" si="395">currency</f>
        <v>₦m's</v>
      </c>
      <c r="KZW157" s="43"/>
      <c r="KZX157" s="43"/>
      <c r="KZY157" s="43"/>
      <c r="KZZ157" s="44">
        <v>32.262</v>
      </c>
      <c r="LAA157" s="44">
        <v>32.262</v>
      </c>
      <c r="LAB157" s="44">
        <v>32.262</v>
      </c>
      <c r="LAC157" s="41"/>
      <c r="LAD157" s="42"/>
      <c r="LAJ157" s="29" t="s">
        <v>162</v>
      </c>
      <c r="LAK157" s="39" t="str">
        <f t="shared" si="395"/>
        <v>₦m's</v>
      </c>
      <c r="LAM157" s="43"/>
      <c r="LAN157" s="43"/>
      <c r="LAO157" s="43"/>
      <c r="LAP157" s="44">
        <v>32.262</v>
      </c>
      <c r="LAQ157" s="44">
        <v>32.262</v>
      </c>
      <c r="LAR157" s="44">
        <v>32.262</v>
      </c>
      <c r="LAS157" s="41"/>
      <c r="LAT157" s="42"/>
      <c r="LAZ157" s="29" t="s">
        <v>162</v>
      </c>
      <c r="LBA157" s="39" t="str">
        <f t="shared" si="395"/>
        <v>₦m's</v>
      </c>
      <c r="LBC157" s="43"/>
      <c r="LBD157" s="43"/>
      <c r="LBE157" s="43"/>
      <c r="LBF157" s="44">
        <v>32.262</v>
      </c>
      <c r="LBG157" s="44">
        <v>32.262</v>
      </c>
      <c r="LBH157" s="44">
        <v>32.262</v>
      </c>
      <c r="LBI157" s="41"/>
      <c r="LBJ157" s="42"/>
      <c r="LBP157" s="29" t="s">
        <v>162</v>
      </c>
      <c r="LBQ157" s="39" t="str">
        <f t="shared" si="395"/>
        <v>₦m's</v>
      </c>
      <c r="LBS157" s="43"/>
      <c r="LBT157" s="43"/>
      <c r="LBU157" s="43"/>
      <c r="LBV157" s="44">
        <v>32.262</v>
      </c>
      <c r="LBW157" s="44">
        <v>32.262</v>
      </c>
      <c r="LBX157" s="44">
        <v>32.262</v>
      </c>
      <c r="LBY157" s="41"/>
      <c r="LBZ157" s="42"/>
      <c r="LCF157" s="29" t="s">
        <v>162</v>
      </c>
      <c r="LCG157" s="39" t="str">
        <f t="shared" ref="LCG157:LEC157" si="396">currency</f>
        <v>₦m's</v>
      </c>
      <c r="LCI157" s="43"/>
      <c r="LCJ157" s="43"/>
      <c r="LCK157" s="43"/>
      <c r="LCL157" s="44">
        <v>32.262</v>
      </c>
      <c r="LCM157" s="44">
        <v>32.262</v>
      </c>
      <c r="LCN157" s="44">
        <v>32.262</v>
      </c>
      <c r="LCO157" s="41"/>
      <c r="LCP157" s="42"/>
      <c r="LCV157" s="29" t="s">
        <v>162</v>
      </c>
      <c r="LCW157" s="39" t="str">
        <f t="shared" si="396"/>
        <v>₦m's</v>
      </c>
      <c r="LCY157" s="43"/>
      <c r="LCZ157" s="43"/>
      <c r="LDA157" s="43"/>
      <c r="LDB157" s="44">
        <v>32.262</v>
      </c>
      <c r="LDC157" s="44">
        <v>32.262</v>
      </c>
      <c r="LDD157" s="44">
        <v>32.262</v>
      </c>
      <c r="LDE157" s="41"/>
      <c r="LDF157" s="42"/>
      <c r="LDL157" s="29" t="s">
        <v>162</v>
      </c>
      <c r="LDM157" s="39" t="str">
        <f t="shared" si="396"/>
        <v>₦m's</v>
      </c>
      <c r="LDO157" s="43"/>
      <c r="LDP157" s="43"/>
      <c r="LDQ157" s="43"/>
      <c r="LDR157" s="44">
        <v>32.262</v>
      </c>
      <c r="LDS157" s="44">
        <v>32.262</v>
      </c>
      <c r="LDT157" s="44">
        <v>32.262</v>
      </c>
      <c r="LDU157" s="41"/>
      <c r="LDV157" s="42"/>
      <c r="LEB157" s="29" t="s">
        <v>162</v>
      </c>
      <c r="LEC157" s="39" t="str">
        <f t="shared" si="396"/>
        <v>₦m's</v>
      </c>
      <c r="LEE157" s="43"/>
      <c r="LEF157" s="43"/>
      <c r="LEG157" s="43"/>
      <c r="LEH157" s="44">
        <v>32.262</v>
      </c>
      <c r="LEI157" s="44">
        <v>32.262</v>
      </c>
      <c r="LEJ157" s="44">
        <v>32.262</v>
      </c>
      <c r="LEK157" s="41"/>
      <c r="LEL157" s="42"/>
      <c r="LER157" s="29" t="s">
        <v>162</v>
      </c>
      <c r="LES157" s="39" t="str">
        <f t="shared" ref="LES157:LGO157" si="397">currency</f>
        <v>₦m's</v>
      </c>
      <c r="LEU157" s="43"/>
      <c r="LEV157" s="43"/>
      <c r="LEW157" s="43"/>
      <c r="LEX157" s="44">
        <v>32.262</v>
      </c>
      <c r="LEY157" s="44">
        <v>32.262</v>
      </c>
      <c r="LEZ157" s="44">
        <v>32.262</v>
      </c>
      <c r="LFA157" s="41"/>
      <c r="LFB157" s="42"/>
      <c r="LFH157" s="29" t="s">
        <v>162</v>
      </c>
      <c r="LFI157" s="39" t="str">
        <f t="shared" si="397"/>
        <v>₦m's</v>
      </c>
      <c r="LFK157" s="43"/>
      <c r="LFL157" s="43"/>
      <c r="LFM157" s="43"/>
      <c r="LFN157" s="44">
        <v>32.262</v>
      </c>
      <c r="LFO157" s="44">
        <v>32.262</v>
      </c>
      <c r="LFP157" s="44">
        <v>32.262</v>
      </c>
      <c r="LFQ157" s="41"/>
      <c r="LFR157" s="42"/>
      <c r="LFX157" s="29" t="s">
        <v>162</v>
      </c>
      <c r="LFY157" s="39" t="str">
        <f t="shared" si="397"/>
        <v>₦m's</v>
      </c>
      <c r="LGA157" s="43"/>
      <c r="LGB157" s="43"/>
      <c r="LGC157" s="43"/>
      <c r="LGD157" s="44">
        <v>32.262</v>
      </c>
      <c r="LGE157" s="44">
        <v>32.262</v>
      </c>
      <c r="LGF157" s="44">
        <v>32.262</v>
      </c>
      <c r="LGG157" s="41"/>
      <c r="LGH157" s="42"/>
      <c r="LGN157" s="29" t="s">
        <v>162</v>
      </c>
      <c r="LGO157" s="39" t="str">
        <f t="shared" si="397"/>
        <v>₦m's</v>
      </c>
      <c r="LGQ157" s="43"/>
      <c r="LGR157" s="43"/>
      <c r="LGS157" s="43"/>
      <c r="LGT157" s="44">
        <v>32.262</v>
      </c>
      <c r="LGU157" s="44">
        <v>32.262</v>
      </c>
      <c r="LGV157" s="44">
        <v>32.262</v>
      </c>
      <c r="LGW157" s="41"/>
      <c r="LGX157" s="42"/>
      <c r="LHD157" s="29" t="s">
        <v>162</v>
      </c>
      <c r="LHE157" s="39" t="str">
        <f t="shared" ref="LHE157:LJA157" si="398">currency</f>
        <v>₦m's</v>
      </c>
      <c r="LHG157" s="43"/>
      <c r="LHH157" s="43"/>
      <c r="LHI157" s="43"/>
      <c r="LHJ157" s="44">
        <v>32.262</v>
      </c>
      <c r="LHK157" s="44">
        <v>32.262</v>
      </c>
      <c r="LHL157" s="44">
        <v>32.262</v>
      </c>
      <c r="LHM157" s="41"/>
      <c r="LHN157" s="42"/>
      <c r="LHT157" s="29" t="s">
        <v>162</v>
      </c>
      <c r="LHU157" s="39" t="str">
        <f t="shared" si="398"/>
        <v>₦m's</v>
      </c>
      <c r="LHW157" s="43"/>
      <c r="LHX157" s="43"/>
      <c r="LHY157" s="43"/>
      <c r="LHZ157" s="44">
        <v>32.262</v>
      </c>
      <c r="LIA157" s="44">
        <v>32.262</v>
      </c>
      <c r="LIB157" s="44">
        <v>32.262</v>
      </c>
      <c r="LIC157" s="41"/>
      <c r="LID157" s="42"/>
      <c r="LIJ157" s="29" t="s">
        <v>162</v>
      </c>
      <c r="LIK157" s="39" t="str">
        <f t="shared" si="398"/>
        <v>₦m's</v>
      </c>
      <c r="LIM157" s="43"/>
      <c r="LIN157" s="43"/>
      <c r="LIO157" s="43"/>
      <c r="LIP157" s="44">
        <v>32.262</v>
      </c>
      <c r="LIQ157" s="44">
        <v>32.262</v>
      </c>
      <c r="LIR157" s="44">
        <v>32.262</v>
      </c>
      <c r="LIS157" s="41"/>
      <c r="LIT157" s="42"/>
      <c r="LIZ157" s="29" t="s">
        <v>162</v>
      </c>
      <c r="LJA157" s="39" t="str">
        <f t="shared" si="398"/>
        <v>₦m's</v>
      </c>
      <c r="LJC157" s="43"/>
      <c r="LJD157" s="43"/>
      <c r="LJE157" s="43"/>
      <c r="LJF157" s="44">
        <v>32.262</v>
      </c>
      <c r="LJG157" s="44">
        <v>32.262</v>
      </c>
      <c r="LJH157" s="44">
        <v>32.262</v>
      </c>
      <c r="LJI157" s="41"/>
      <c r="LJJ157" s="42"/>
      <c r="LJP157" s="29" t="s">
        <v>162</v>
      </c>
      <c r="LJQ157" s="39" t="str">
        <f t="shared" ref="LJQ157:LLM157" si="399">currency</f>
        <v>₦m's</v>
      </c>
      <c r="LJS157" s="43"/>
      <c r="LJT157" s="43"/>
      <c r="LJU157" s="43"/>
      <c r="LJV157" s="44">
        <v>32.262</v>
      </c>
      <c r="LJW157" s="44">
        <v>32.262</v>
      </c>
      <c r="LJX157" s="44">
        <v>32.262</v>
      </c>
      <c r="LJY157" s="41"/>
      <c r="LJZ157" s="42"/>
      <c r="LKF157" s="29" t="s">
        <v>162</v>
      </c>
      <c r="LKG157" s="39" t="str">
        <f t="shared" si="399"/>
        <v>₦m's</v>
      </c>
      <c r="LKI157" s="43"/>
      <c r="LKJ157" s="43"/>
      <c r="LKK157" s="43"/>
      <c r="LKL157" s="44">
        <v>32.262</v>
      </c>
      <c r="LKM157" s="44">
        <v>32.262</v>
      </c>
      <c r="LKN157" s="44">
        <v>32.262</v>
      </c>
      <c r="LKO157" s="41"/>
      <c r="LKP157" s="42"/>
      <c r="LKV157" s="29" t="s">
        <v>162</v>
      </c>
      <c r="LKW157" s="39" t="str">
        <f t="shared" si="399"/>
        <v>₦m's</v>
      </c>
      <c r="LKY157" s="43"/>
      <c r="LKZ157" s="43"/>
      <c r="LLA157" s="43"/>
      <c r="LLB157" s="44">
        <v>32.262</v>
      </c>
      <c r="LLC157" s="44">
        <v>32.262</v>
      </c>
      <c r="LLD157" s="44">
        <v>32.262</v>
      </c>
      <c r="LLE157" s="41"/>
      <c r="LLF157" s="42"/>
      <c r="LLL157" s="29" t="s">
        <v>162</v>
      </c>
      <c r="LLM157" s="39" t="str">
        <f t="shared" si="399"/>
        <v>₦m's</v>
      </c>
      <c r="LLO157" s="43"/>
      <c r="LLP157" s="43"/>
      <c r="LLQ157" s="43"/>
      <c r="LLR157" s="44">
        <v>32.262</v>
      </c>
      <c r="LLS157" s="44">
        <v>32.262</v>
      </c>
      <c r="LLT157" s="44">
        <v>32.262</v>
      </c>
      <c r="LLU157" s="41"/>
      <c r="LLV157" s="42"/>
      <c r="LMB157" s="29" t="s">
        <v>162</v>
      </c>
      <c r="LMC157" s="39" t="str">
        <f t="shared" ref="LMC157:LNY157" si="400">currency</f>
        <v>₦m's</v>
      </c>
      <c r="LME157" s="43"/>
      <c r="LMF157" s="43"/>
      <c r="LMG157" s="43"/>
      <c r="LMH157" s="44">
        <v>32.262</v>
      </c>
      <c r="LMI157" s="44">
        <v>32.262</v>
      </c>
      <c r="LMJ157" s="44">
        <v>32.262</v>
      </c>
      <c r="LMK157" s="41"/>
      <c r="LML157" s="42"/>
      <c r="LMR157" s="29" t="s">
        <v>162</v>
      </c>
      <c r="LMS157" s="39" t="str">
        <f t="shared" si="400"/>
        <v>₦m's</v>
      </c>
      <c r="LMU157" s="43"/>
      <c r="LMV157" s="43"/>
      <c r="LMW157" s="43"/>
      <c r="LMX157" s="44">
        <v>32.262</v>
      </c>
      <c r="LMY157" s="44">
        <v>32.262</v>
      </c>
      <c r="LMZ157" s="44">
        <v>32.262</v>
      </c>
      <c r="LNA157" s="41"/>
      <c r="LNB157" s="42"/>
      <c r="LNH157" s="29" t="s">
        <v>162</v>
      </c>
      <c r="LNI157" s="39" t="str">
        <f t="shared" si="400"/>
        <v>₦m's</v>
      </c>
      <c r="LNK157" s="43"/>
      <c r="LNL157" s="43"/>
      <c r="LNM157" s="43"/>
      <c r="LNN157" s="44">
        <v>32.262</v>
      </c>
      <c r="LNO157" s="44">
        <v>32.262</v>
      </c>
      <c r="LNP157" s="44">
        <v>32.262</v>
      </c>
      <c r="LNQ157" s="41"/>
      <c r="LNR157" s="42"/>
      <c r="LNX157" s="29" t="s">
        <v>162</v>
      </c>
      <c r="LNY157" s="39" t="str">
        <f t="shared" si="400"/>
        <v>₦m's</v>
      </c>
      <c r="LOA157" s="43"/>
      <c r="LOB157" s="43"/>
      <c r="LOC157" s="43"/>
      <c r="LOD157" s="44">
        <v>32.262</v>
      </c>
      <c r="LOE157" s="44">
        <v>32.262</v>
      </c>
      <c r="LOF157" s="44">
        <v>32.262</v>
      </c>
      <c r="LOG157" s="41"/>
      <c r="LOH157" s="42"/>
      <c r="LON157" s="29" t="s">
        <v>162</v>
      </c>
      <c r="LOO157" s="39" t="str">
        <f t="shared" ref="LOO157:LQK157" si="401">currency</f>
        <v>₦m's</v>
      </c>
      <c r="LOQ157" s="43"/>
      <c r="LOR157" s="43"/>
      <c r="LOS157" s="43"/>
      <c r="LOT157" s="44">
        <v>32.262</v>
      </c>
      <c r="LOU157" s="44">
        <v>32.262</v>
      </c>
      <c r="LOV157" s="44">
        <v>32.262</v>
      </c>
      <c r="LOW157" s="41"/>
      <c r="LOX157" s="42"/>
      <c r="LPD157" s="29" t="s">
        <v>162</v>
      </c>
      <c r="LPE157" s="39" t="str">
        <f t="shared" si="401"/>
        <v>₦m's</v>
      </c>
      <c r="LPG157" s="43"/>
      <c r="LPH157" s="43"/>
      <c r="LPI157" s="43"/>
      <c r="LPJ157" s="44">
        <v>32.262</v>
      </c>
      <c r="LPK157" s="44">
        <v>32.262</v>
      </c>
      <c r="LPL157" s="44">
        <v>32.262</v>
      </c>
      <c r="LPM157" s="41"/>
      <c r="LPN157" s="42"/>
      <c r="LPT157" s="29" t="s">
        <v>162</v>
      </c>
      <c r="LPU157" s="39" t="str">
        <f t="shared" si="401"/>
        <v>₦m's</v>
      </c>
      <c r="LPW157" s="43"/>
      <c r="LPX157" s="43"/>
      <c r="LPY157" s="43"/>
      <c r="LPZ157" s="44">
        <v>32.262</v>
      </c>
      <c r="LQA157" s="44">
        <v>32.262</v>
      </c>
      <c r="LQB157" s="44">
        <v>32.262</v>
      </c>
      <c r="LQC157" s="41"/>
      <c r="LQD157" s="42"/>
      <c r="LQJ157" s="29" t="s">
        <v>162</v>
      </c>
      <c r="LQK157" s="39" t="str">
        <f t="shared" si="401"/>
        <v>₦m's</v>
      </c>
      <c r="LQM157" s="43"/>
      <c r="LQN157" s="43"/>
      <c r="LQO157" s="43"/>
      <c r="LQP157" s="44">
        <v>32.262</v>
      </c>
      <c r="LQQ157" s="44">
        <v>32.262</v>
      </c>
      <c r="LQR157" s="44">
        <v>32.262</v>
      </c>
      <c r="LQS157" s="41"/>
      <c r="LQT157" s="42"/>
      <c r="LQZ157" s="29" t="s">
        <v>162</v>
      </c>
      <c r="LRA157" s="39" t="str">
        <f t="shared" ref="LRA157:LSW157" si="402">currency</f>
        <v>₦m's</v>
      </c>
      <c r="LRC157" s="43"/>
      <c r="LRD157" s="43"/>
      <c r="LRE157" s="43"/>
      <c r="LRF157" s="44">
        <v>32.262</v>
      </c>
      <c r="LRG157" s="44">
        <v>32.262</v>
      </c>
      <c r="LRH157" s="44">
        <v>32.262</v>
      </c>
      <c r="LRI157" s="41"/>
      <c r="LRJ157" s="42"/>
      <c r="LRP157" s="29" t="s">
        <v>162</v>
      </c>
      <c r="LRQ157" s="39" t="str">
        <f t="shared" si="402"/>
        <v>₦m's</v>
      </c>
      <c r="LRS157" s="43"/>
      <c r="LRT157" s="43"/>
      <c r="LRU157" s="43"/>
      <c r="LRV157" s="44">
        <v>32.262</v>
      </c>
      <c r="LRW157" s="44">
        <v>32.262</v>
      </c>
      <c r="LRX157" s="44">
        <v>32.262</v>
      </c>
      <c r="LRY157" s="41"/>
      <c r="LRZ157" s="42"/>
      <c r="LSF157" s="29" t="s">
        <v>162</v>
      </c>
      <c r="LSG157" s="39" t="str">
        <f t="shared" si="402"/>
        <v>₦m's</v>
      </c>
      <c r="LSI157" s="43"/>
      <c r="LSJ157" s="43"/>
      <c r="LSK157" s="43"/>
      <c r="LSL157" s="44">
        <v>32.262</v>
      </c>
      <c r="LSM157" s="44">
        <v>32.262</v>
      </c>
      <c r="LSN157" s="44">
        <v>32.262</v>
      </c>
      <c r="LSO157" s="41"/>
      <c r="LSP157" s="42"/>
      <c r="LSV157" s="29" t="s">
        <v>162</v>
      </c>
      <c r="LSW157" s="39" t="str">
        <f t="shared" si="402"/>
        <v>₦m's</v>
      </c>
      <c r="LSY157" s="43"/>
      <c r="LSZ157" s="43"/>
      <c r="LTA157" s="43"/>
      <c r="LTB157" s="44">
        <v>32.262</v>
      </c>
      <c r="LTC157" s="44">
        <v>32.262</v>
      </c>
      <c r="LTD157" s="44">
        <v>32.262</v>
      </c>
      <c r="LTE157" s="41"/>
      <c r="LTF157" s="42"/>
      <c r="LTL157" s="29" t="s">
        <v>162</v>
      </c>
      <c r="LTM157" s="39" t="str">
        <f t="shared" ref="LTM157:LVI157" si="403">currency</f>
        <v>₦m's</v>
      </c>
      <c r="LTO157" s="43"/>
      <c r="LTP157" s="43"/>
      <c r="LTQ157" s="43"/>
      <c r="LTR157" s="44">
        <v>32.262</v>
      </c>
      <c r="LTS157" s="44">
        <v>32.262</v>
      </c>
      <c r="LTT157" s="44">
        <v>32.262</v>
      </c>
      <c r="LTU157" s="41"/>
      <c r="LTV157" s="42"/>
      <c r="LUB157" s="29" t="s">
        <v>162</v>
      </c>
      <c r="LUC157" s="39" t="str">
        <f t="shared" si="403"/>
        <v>₦m's</v>
      </c>
      <c r="LUE157" s="43"/>
      <c r="LUF157" s="43"/>
      <c r="LUG157" s="43"/>
      <c r="LUH157" s="44">
        <v>32.262</v>
      </c>
      <c r="LUI157" s="44">
        <v>32.262</v>
      </c>
      <c r="LUJ157" s="44">
        <v>32.262</v>
      </c>
      <c r="LUK157" s="41"/>
      <c r="LUL157" s="42"/>
      <c r="LUR157" s="29" t="s">
        <v>162</v>
      </c>
      <c r="LUS157" s="39" t="str">
        <f t="shared" si="403"/>
        <v>₦m's</v>
      </c>
      <c r="LUU157" s="43"/>
      <c r="LUV157" s="43"/>
      <c r="LUW157" s="43"/>
      <c r="LUX157" s="44">
        <v>32.262</v>
      </c>
      <c r="LUY157" s="44">
        <v>32.262</v>
      </c>
      <c r="LUZ157" s="44">
        <v>32.262</v>
      </c>
      <c r="LVA157" s="41"/>
      <c r="LVB157" s="42"/>
      <c r="LVH157" s="29" t="s">
        <v>162</v>
      </c>
      <c r="LVI157" s="39" t="str">
        <f t="shared" si="403"/>
        <v>₦m's</v>
      </c>
      <c r="LVK157" s="43"/>
      <c r="LVL157" s="43"/>
      <c r="LVM157" s="43"/>
      <c r="LVN157" s="44">
        <v>32.262</v>
      </c>
      <c r="LVO157" s="44">
        <v>32.262</v>
      </c>
      <c r="LVP157" s="44">
        <v>32.262</v>
      </c>
      <c r="LVQ157" s="41"/>
      <c r="LVR157" s="42"/>
      <c r="LVX157" s="29" t="s">
        <v>162</v>
      </c>
      <c r="LVY157" s="39" t="str">
        <f t="shared" ref="LVY157:LXU157" si="404">currency</f>
        <v>₦m's</v>
      </c>
      <c r="LWA157" s="43"/>
      <c r="LWB157" s="43"/>
      <c r="LWC157" s="43"/>
      <c r="LWD157" s="44">
        <v>32.262</v>
      </c>
      <c r="LWE157" s="44">
        <v>32.262</v>
      </c>
      <c r="LWF157" s="44">
        <v>32.262</v>
      </c>
      <c r="LWG157" s="41"/>
      <c r="LWH157" s="42"/>
      <c r="LWN157" s="29" t="s">
        <v>162</v>
      </c>
      <c r="LWO157" s="39" t="str">
        <f t="shared" si="404"/>
        <v>₦m's</v>
      </c>
      <c r="LWQ157" s="43"/>
      <c r="LWR157" s="43"/>
      <c r="LWS157" s="43"/>
      <c r="LWT157" s="44">
        <v>32.262</v>
      </c>
      <c r="LWU157" s="44">
        <v>32.262</v>
      </c>
      <c r="LWV157" s="44">
        <v>32.262</v>
      </c>
      <c r="LWW157" s="41"/>
      <c r="LWX157" s="42"/>
      <c r="LXD157" s="29" t="s">
        <v>162</v>
      </c>
      <c r="LXE157" s="39" t="str">
        <f t="shared" si="404"/>
        <v>₦m's</v>
      </c>
      <c r="LXG157" s="43"/>
      <c r="LXH157" s="43"/>
      <c r="LXI157" s="43"/>
      <c r="LXJ157" s="44">
        <v>32.262</v>
      </c>
      <c r="LXK157" s="44">
        <v>32.262</v>
      </c>
      <c r="LXL157" s="44">
        <v>32.262</v>
      </c>
      <c r="LXM157" s="41"/>
      <c r="LXN157" s="42"/>
      <c r="LXT157" s="29" t="s">
        <v>162</v>
      </c>
      <c r="LXU157" s="39" t="str">
        <f t="shared" si="404"/>
        <v>₦m's</v>
      </c>
      <c r="LXW157" s="43"/>
      <c r="LXX157" s="43"/>
      <c r="LXY157" s="43"/>
      <c r="LXZ157" s="44">
        <v>32.262</v>
      </c>
      <c r="LYA157" s="44">
        <v>32.262</v>
      </c>
      <c r="LYB157" s="44">
        <v>32.262</v>
      </c>
      <c r="LYC157" s="41"/>
      <c r="LYD157" s="42"/>
      <c r="LYJ157" s="29" t="s">
        <v>162</v>
      </c>
      <c r="LYK157" s="39" t="str">
        <f t="shared" ref="LYK157:MAG157" si="405">currency</f>
        <v>₦m's</v>
      </c>
      <c r="LYM157" s="43"/>
      <c r="LYN157" s="43"/>
      <c r="LYO157" s="43"/>
      <c r="LYP157" s="44">
        <v>32.262</v>
      </c>
      <c r="LYQ157" s="44">
        <v>32.262</v>
      </c>
      <c r="LYR157" s="44">
        <v>32.262</v>
      </c>
      <c r="LYS157" s="41"/>
      <c r="LYT157" s="42"/>
      <c r="LYZ157" s="29" t="s">
        <v>162</v>
      </c>
      <c r="LZA157" s="39" t="str">
        <f t="shared" si="405"/>
        <v>₦m's</v>
      </c>
      <c r="LZC157" s="43"/>
      <c r="LZD157" s="43"/>
      <c r="LZE157" s="43"/>
      <c r="LZF157" s="44">
        <v>32.262</v>
      </c>
      <c r="LZG157" s="44">
        <v>32.262</v>
      </c>
      <c r="LZH157" s="44">
        <v>32.262</v>
      </c>
      <c r="LZI157" s="41"/>
      <c r="LZJ157" s="42"/>
      <c r="LZP157" s="29" t="s">
        <v>162</v>
      </c>
      <c r="LZQ157" s="39" t="str">
        <f t="shared" si="405"/>
        <v>₦m's</v>
      </c>
      <c r="LZS157" s="43"/>
      <c r="LZT157" s="43"/>
      <c r="LZU157" s="43"/>
      <c r="LZV157" s="44">
        <v>32.262</v>
      </c>
      <c r="LZW157" s="44">
        <v>32.262</v>
      </c>
      <c r="LZX157" s="44">
        <v>32.262</v>
      </c>
      <c r="LZY157" s="41"/>
      <c r="LZZ157" s="42"/>
      <c r="MAF157" s="29" t="s">
        <v>162</v>
      </c>
      <c r="MAG157" s="39" t="str">
        <f t="shared" si="405"/>
        <v>₦m's</v>
      </c>
      <c r="MAI157" s="43"/>
      <c r="MAJ157" s="43"/>
      <c r="MAK157" s="43"/>
      <c r="MAL157" s="44">
        <v>32.262</v>
      </c>
      <c r="MAM157" s="44">
        <v>32.262</v>
      </c>
      <c r="MAN157" s="44">
        <v>32.262</v>
      </c>
      <c r="MAO157" s="41"/>
      <c r="MAP157" s="42"/>
      <c r="MAV157" s="29" t="s">
        <v>162</v>
      </c>
      <c r="MAW157" s="39" t="str">
        <f t="shared" ref="MAW157:MCS157" si="406">currency</f>
        <v>₦m's</v>
      </c>
      <c r="MAY157" s="43"/>
      <c r="MAZ157" s="43"/>
      <c r="MBA157" s="43"/>
      <c r="MBB157" s="44">
        <v>32.262</v>
      </c>
      <c r="MBC157" s="44">
        <v>32.262</v>
      </c>
      <c r="MBD157" s="44">
        <v>32.262</v>
      </c>
      <c r="MBE157" s="41"/>
      <c r="MBF157" s="42"/>
      <c r="MBL157" s="29" t="s">
        <v>162</v>
      </c>
      <c r="MBM157" s="39" t="str">
        <f t="shared" si="406"/>
        <v>₦m's</v>
      </c>
      <c r="MBO157" s="43"/>
      <c r="MBP157" s="43"/>
      <c r="MBQ157" s="43"/>
      <c r="MBR157" s="44">
        <v>32.262</v>
      </c>
      <c r="MBS157" s="44">
        <v>32.262</v>
      </c>
      <c r="MBT157" s="44">
        <v>32.262</v>
      </c>
      <c r="MBU157" s="41"/>
      <c r="MBV157" s="42"/>
      <c r="MCB157" s="29" t="s">
        <v>162</v>
      </c>
      <c r="MCC157" s="39" t="str">
        <f t="shared" si="406"/>
        <v>₦m's</v>
      </c>
      <c r="MCE157" s="43"/>
      <c r="MCF157" s="43"/>
      <c r="MCG157" s="43"/>
      <c r="MCH157" s="44">
        <v>32.262</v>
      </c>
      <c r="MCI157" s="44">
        <v>32.262</v>
      </c>
      <c r="MCJ157" s="44">
        <v>32.262</v>
      </c>
      <c r="MCK157" s="41"/>
      <c r="MCL157" s="42"/>
      <c r="MCR157" s="29" t="s">
        <v>162</v>
      </c>
      <c r="MCS157" s="39" t="str">
        <f t="shared" si="406"/>
        <v>₦m's</v>
      </c>
      <c r="MCU157" s="43"/>
      <c r="MCV157" s="43"/>
      <c r="MCW157" s="43"/>
      <c r="MCX157" s="44">
        <v>32.262</v>
      </c>
      <c r="MCY157" s="44">
        <v>32.262</v>
      </c>
      <c r="MCZ157" s="44">
        <v>32.262</v>
      </c>
      <c r="MDA157" s="41"/>
      <c r="MDB157" s="42"/>
      <c r="MDH157" s="29" t="s">
        <v>162</v>
      </c>
      <c r="MDI157" s="39" t="str">
        <f t="shared" ref="MDI157:MFE157" si="407">currency</f>
        <v>₦m's</v>
      </c>
      <c r="MDK157" s="43"/>
      <c r="MDL157" s="43"/>
      <c r="MDM157" s="43"/>
      <c r="MDN157" s="44">
        <v>32.262</v>
      </c>
      <c r="MDO157" s="44">
        <v>32.262</v>
      </c>
      <c r="MDP157" s="44">
        <v>32.262</v>
      </c>
      <c r="MDQ157" s="41"/>
      <c r="MDR157" s="42"/>
      <c r="MDX157" s="29" t="s">
        <v>162</v>
      </c>
      <c r="MDY157" s="39" t="str">
        <f t="shared" si="407"/>
        <v>₦m's</v>
      </c>
      <c r="MEA157" s="43"/>
      <c r="MEB157" s="43"/>
      <c r="MEC157" s="43"/>
      <c r="MED157" s="44">
        <v>32.262</v>
      </c>
      <c r="MEE157" s="44">
        <v>32.262</v>
      </c>
      <c r="MEF157" s="44">
        <v>32.262</v>
      </c>
      <c r="MEG157" s="41"/>
      <c r="MEH157" s="42"/>
      <c r="MEN157" s="29" t="s">
        <v>162</v>
      </c>
      <c r="MEO157" s="39" t="str">
        <f t="shared" si="407"/>
        <v>₦m's</v>
      </c>
      <c r="MEQ157" s="43"/>
      <c r="MER157" s="43"/>
      <c r="MES157" s="43"/>
      <c r="MET157" s="44">
        <v>32.262</v>
      </c>
      <c r="MEU157" s="44">
        <v>32.262</v>
      </c>
      <c r="MEV157" s="44">
        <v>32.262</v>
      </c>
      <c r="MEW157" s="41"/>
      <c r="MEX157" s="42"/>
      <c r="MFD157" s="29" t="s">
        <v>162</v>
      </c>
      <c r="MFE157" s="39" t="str">
        <f t="shared" si="407"/>
        <v>₦m's</v>
      </c>
      <c r="MFG157" s="43"/>
      <c r="MFH157" s="43"/>
      <c r="MFI157" s="43"/>
      <c r="MFJ157" s="44">
        <v>32.262</v>
      </c>
      <c r="MFK157" s="44">
        <v>32.262</v>
      </c>
      <c r="MFL157" s="44">
        <v>32.262</v>
      </c>
      <c r="MFM157" s="41"/>
      <c r="MFN157" s="42"/>
      <c r="MFT157" s="29" t="s">
        <v>162</v>
      </c>
      <c r="MFU157" s="39" t="str">
        <f t="shared" ref="MFU157:MHQ157" si="408">currency</f>
        <v>₦m's</v>
      </c>
      <c r="MFW157" s="43"/>
      <c r="MFX157" s="43"/>
      <c r="MFY157" s="43"/>
      <c r="MFZ157" s="44">
        <v>32.262</v>
      </c>
      <c r="MGA157" s="44">
        <v>32.262</v>
      </c>
      <c r="MGB157" s="44">
        <v>32.262</v>
      </c>
      <c r="MGC157" s="41"/>
      <c r="MGD157" s="42"/>
      <c r="MGJ157" s="29" t="s">
        <v>162</v>
      </c>
      <c r="MGK157" s="39" t="str">
        <f t="shared" si="408"/>
        <v>₦m's</v>
      </c>
      <c r="MGM157" s="43"/>
      <c r="MGN157" s="43"/>
      <c r="MGO157" s="43"/>
      <c r="MGP157" s="44">
        <v>32.262</v>
      </c>
      <c r="MGQ157" s="44">
        <v>32.262</v>
      </c>
      <c r="MGR157" s="44">
        <v>32.262</v>
      </c>
      <c r="MGS157" s="41"/>
      <c r="MGT157" s="42"/>
      <c r="MGZ157" s="29" t="s">
        <v>162</v>
      </c>
      <c r="MHA157" s="39" t="str">
        <f t="shared" si="408"/>
        <v>₦m's</v>
      </c>
      <c r="MHC157" s="43"/>
      <c r="MHD157" s="43"/>
      <c r="MHE157" s="43"/>
      <c r="MHF157" s="44">
        <v>32.262</v>
      </c>
      <c r="MHG157" s="44">
        <v>32.262</v>
      </c>
      <c r="MHH157" s="44">
        <v>32.262</v>
      </c>
      <c r="MHI157" s="41"/>
      <c r="MHJ157" s="42"/>
      <c r="MHP157" s="29" t="s">
        <v>162</v>
      </c>
      <c r="MHQ157" s="39" t="str">
        <f t="shared" si="408"/>
        <v>₦m's</v>
      </c>
      <c r="MHS157" s="43"/>
      <c r="MHT157" s="43"/>
      <c r="MHU157" s="43"/>
      <c r="MHV157" s="44">
        <v>32.262</v>
      </c>
      <c r="MHW157" s="44">
        <v>32.262</v>
      </c>
      <c r="MHX157" s="44">
        <v>32.262</v>
      </c>
      <c r="MHY157" s="41"/>
      <c r="MHZ157" s="42"/>
      <c r="MIF157" s="29" t="s">
        <v>162</v>
      </c>
      <c r="MIG157" s="39" t="str">
        <f t="shared" ref="MIG157:MKC157" si="409">currency</f>
        <v>₦m's</v>
      </c>
      <c r="MII157" s="43"/>
      <c r="MIJ157" s="43"/>
      <c r="MIK157" s="43"/>
      <c r="MIL157" s="44">
        <v>32.262</v>
      </c>
      <c r="MIM157" s="44">
        <v>32.262</v>
      </c>
      <c r="MIN157" s="44">
        <v>32.262</v>
      </c>
      <c r="MIO157" s="41"/>
      <c r="MIP157" s="42"/>
      <c r="MIV157" s="29" t="s">
        <v>162</v>
      </c>
      <c r="MIW157" s="39" t="str">
        <f t="shared" si="409"/>
        <v>₦m's</v>
      </c>
      <c r="MIY157" s="43"/>
      <c r="MIZ157" s="43"/>
      <c r="MJA157" s="43"/>
      <c r="MJB157" s="44">
        <v>32.262</v>
      </c>
      <c r="MJC157" s="44">
        <v>32.262</v>
      </c>
      <c r="MJD157" s="44">
        <v>32.262</v>
      </c>
      <c r="MJE157" s="41"/>
      <c r="MJF157" s="42"/>
      <c r="MJL157" s="29" t="s">
        <v>162</v>
      </c>
      <c r="MJM157" s="39" t="str">
        <f t="shared" si="409"/>
        <v>₦m's</v>
      </c>
      <c r="MJO157" s="43"/>
      <c r="MJP157" s="43"/>
      <c r="MJQ157" s="43"/>
      <c r="MJR157" s="44">
        <v>32.262</v>
      </c>
      <c r="MJS157" s="44">
        <v>32.262</v>
      </c>
      <c r="MJT157" s="44">
        <v>32.262</v>
      </c>
      <c r="MJU157" s="41"/>
      <c r="MJV157" s="42"/>
      <c r="MKB157" s="29" t="s">
        <v>162</v>
      </c>
      <c r="MKC157" s="39" t="str">
        <f t="shared" si="409"/>
        <v>₦m's</v>
      </c>
      <c r="MKE157" s="43"/>
      <c r="MKF157" s="43"/>
      <c r="MKG157" s="43"/>
      <c r="MKH157" s="44">
        <v>32.262</v>
      </c>
      <c r="MKI157" s="44">
        <v>32.262</v>
      </c>
      <c r="MKJ157" s="44">
        <v>32.262</v>
      </c>
      <c r="MKK157" s="41"/>
      <c r="MKL157" s="42"/>
      <c r="MKR157" s="29" t="s">
        <v>162</v>
      </c>
      <c r="MKS157" s="39" t="str">
        <f t="shared" ref="MKS157:MMO157" si="410">currency</f>
        <v>₦m's</v>
      </c>
      <c r="MKU157" s="43"/>
      <c r="MKV157" s="43"/>
      <c r="MKW157" s="43"/>
      <c r="MKX157" s="44">
        <v>32.262</v>
      </c>
      <c r="MKY157" s="44">
        <v>32.262</v>
      </c>
      <c r="MKZ157" s="44">
        <v>32.262</v>
      </c>
      <c r="MLA157" s="41"/>
      <c r="MLB157" s="42"/>
      <c r="MLH157" s="29" t="s">
        <v>162</v>
      </c>
      <c r="MLI157" s="39" t="str">
        <f t="shared" si="410"/>
        <v>₦m's</v>
      </c>
      <c r="MLK157" s="43"/>
      <c r="MLL157" s="43"/>
      <c r="MLM157" s="43"/>
      <c r="MLN157" s="44">
        <v>32.262</v>
      </c>
      <c r="MLO157" s="44">
        <v>32.262</v>
      </c>
      <c r="MLP157" s="44">
        <v>32.262</v>
      </c>
      <c r="MLQ157" s="41"/>
      <c r="MLR157" s="42"/>
      <c r="MLX157" s="29" t="s">
        <v>162</v>
      </c>
      <c r="MLY157" s="39" t="str">
        <f t="shared" si="410"/>
        <v>₦m's</v>
      </c>
      <c r="MMA157" s="43"/>
      <c r="MMB157" s="43"/>
      <c r="MMC157" s="43"/>
      <c r="MMD157" s="44">
        <v>32.262</v>
      </c>
      <c r="MME157" s="44">
        <v>32.262</v>
      </c>
      <c r="MMF157" s="44">
        <v>32.262</v>
      </c>
      <c r="MMG157" s="41"/>
      <c r="MMH157" s="42"/>
      <c r="MMN157" s="29" t="s">
        <v>162</v>
      </c>
      <c r="MMO157" s="39" t="str">
        <f t="shared" si="410"/>
        <v>₦m's</v>
      </c>
      <c r="MMQ157" s="43"/>
      <c r="MMR157" s="43"/>
      <c r="MMS157" s="43"/>
      <c r="MMT157" s="44">
        <v>32.262</v>
      </c>
      <c r="MMU157" s="44">
        <v>32.262</v>
      </c>
      <c r="MMV157" s="44">
        <v>32.262</v>
      </c>
      <c r="MMW157" s="41"/>
      <c r="MMX157" s="42"/>
      <c r="MND157" s="29" t="s">
        <v>162</v>
      </c>
      <c r="MNE157" s="39" t="str">
        <f t="shared" ref="MNE157:MPA157" si="411">currency</f>
        <v>₦m's</v>
      </c>
      <c r="MNG157" s="43"/>
      <c r="MNH157" s="43"/>
      <c r="MNI157" s="43"/>
      <c r="MNJ157" s="44">
        <v>32.262</v>
      </c>
      <c r="MNK157" s="44">
        <v>32.262</v>
      </c>
      <c r="MNL157" s="44">
        <v>32.262</v>
      </c>
      <c r="MNM157" s="41"/>
      <c r="MNN157" s="42"/>
      <c r="MNT157" s="29" t="s">
        <v>162</v>
      </c>
      <c r="MNU157" s="39" t="str">
        <f t="shared" si="411"/>
        <v>₦m's</v>
      </c>
      <c r="MNW157" s="43"/>
      <c r="MNX157" s="43"/>
      <c r="MNY157" s="43"/>
      <c r="MNZ157" s="44">
        <v>32.262</v>
      </c>
      <c r="MOA157" s="44">
        <v>32.262</v>
      </c>
      <c r="MOB157" s="44">
        <v>32.262</v>
      </c>
      <c r="MOC157" s="41"/>
      <c r="MOD157" s="42"/>
      <c r="MOJ157" s="29" t="s">
        <v>162</v>
      </c>
      <c r="MOK157" s="39" t="str">
        <f t="shared" si="411"/>
        <v>₦m's</v>
      </c>
      <c r="MOM157" s="43"/>
      <c r="MON157" s="43"/>
      <c r="MOO157" s="43"/>
      <c r="MOP157" s="44">
        <v>32.262</v>
      </c>
      <c r="MOQ157" s="44">
        <v>32.262</v>
      </c>
      <c r="MOR157" s="44">
        <v>32.262</v>
      </c>
      <c r="MOS157" s="41"/>
      <c r="MOT157" s="42"/>
      <c r="MOZ157" s="29" t="s">
        <v>162</v>
      </c>
      <c r="MPA157" s="39" t="str">
        <f t="shared" si="411"/>
        <v>₦m's</v>
      </c>
      <c r="MPC157" s="43"/>
      <c r="MPD157" s="43"/>
      <c r="MPE157" s="43"/>
      <c r="MPF157" s="44">
        <v>32.262</v>
      </c>
      <c r="MPG157" s="44">
        <v>32.262</v>
      </c>
      <c r="MPH157" s="44">
        <v>32.262</v>
      </c>
      <c r="MPI157" s="41"/>
      <c r="MPJ157" s="42"/>
      <c r="MPP157" s="29" t="s">
        <v>162</v>
      </c>
      <c r="MPQ157" s="39" t="str">
        <f t="shared" ref="MPQ157:MRM157" si="412">currency</f>
        <v>₦m's</v>
      </c>
      <c r="MPS157" s="43"/>
      <c r="MPT157" s="43"/>
      <c r="MPU157" s="43"/>
      <c r="MPV157" s="44">
        <v>32.262</v>
      </c>
      <c r="MPW157" s="44">
        <v>32.262</v>
      </c>
      <c r="MPX157" s="44">
        <v>32.262</v>
      </c>
      <c r="MPY157" s="41"/>
      <c r="MPZ157" s="42"/>
      <c r="MQF157" s="29" t="s">
        <v>162</v>
      </c>
      <c r="MQG157" s="39" t="str">
        <f t="shared" si="412"/>
        <v>₦m's</v>
      </c>
      <c r="MQI157" s="43"/>
      <c r="MQJ157" s="43"/>
      <c r="MQK157" s="43"/>
      <c r="MQL157" s="44">
        <v>32.262</v>
      </c>
      <c r="MQM157" s="44">
        <v>32.262</v>
      </c>
      <c r="MQN157" s="44">
        <v>32.262</v>
      </c>
      <c r="MQO157" s="41"/>
      <c r="MQP157" s="42"/>
      <c r="MQV157" s="29" t="s">
        <v>162</v>
      </c>
      <c r="MQW157" s="39" t="str">
        <f t="shared" si="412"/>
        <v>₦m's</v>
      </c>
      <c r="MQY157" s="43"/>
      <c r="MQZ157" s="43"/>
      <c r="MRA157" s="43"/>
      <c r="MRB157" s="44">
        <v>32.262</v>
      </c>
      <c r="MRC157" s="44">
        <v>32.262</v>
      </c>
      <c r="MRD157" s="44">
        <v>32.262</v>
      </c>
      <c r="MRE157" s="41"/>
      <c r="MRF157" s="42"/>
      <c r="MRL157" s="29" t="s">
        <v>162</v>
      </c>
      <c r="MRM157" s="39" t="str">
        <f t="shared" si="412"/>
        <v>₦m's</v>
      </c>
      <c r="MRO157" s="43"/>
      <c r="MRP157" s="43"/>
      <c r="MRQ157" s="43"/>
      <c r="MRR157" s="44">
        <v>32.262</v>
      </c>
      <c r="MRS157" s="44">
        <v>32.262</v>
      </c>
      <c r="MRT157" s="44">
        <v>32.262</v>
      </c>
      <c r="MRU157" s="41"/>
      <c r="MRV157" s="42"/>
      <c r="MSB157" s="29" t="s">
        <v>162</v>
      </c>
      <c r="MSC157" s="39" t="str">
        <f t="shared" ref="MSC157:MTY157" si="413">currency</f>
        <v>₦m's</v>
      </c>
      <c r="MSE157" s="43"/>
      <c r="MSF157" s="43"/>
      <c r="MSG157" s="43"/>
      <c r="MSH157" s="44">
        <v>32.262</v>
      </c>
      <c r="MSI157" s="44">
        <v>32.262</v>
      </c>
      <c r="MSJ157" s="44">
        <v>32.262</v>
      </c>
      <c r="MSK157" s="41"/>
      <c r="MSL157" s="42"/>
      <c r="MSR157" s="29" t="s">
        <v>162</v>
      </c>
      <c r="MSS157" s="39" t="str">
        <f t="shared" si="413"/>
        <v>₦m's</v>
      </c>
      <c r="MSU157" s="43"/>
      <c r="MSV157" s="43"/>
      <c r="MSW157" s="43"/>
      <c r="MSX157" s="44">
        <v>32.262</v>
      </c>
      <c r="MSY157" s="44">
        <v>32.262</v>
      </c>
      <c r="MSZ157" s="44">
        <v>32.262</v>
      </c>
      <c r="MTA157" s="41"/>
      <c r="MTB157" s="42"/>
      <c r="MTH157" s="29" t="s">
        <v>162</v>
      </c>
      <c r="MTI157" s="39" t="str">
        <f t="shared" si="413"/>
        <v>₦m's</v>
      </c>
      <c r="MTK157" s="43"/>
      <c r="MTL157" s="43"/>
      <c r="MTM157" s="43"/>
      <c r="MTN157" s="44">
        <v>32.262</v>
      </c>
      <c r="MTO157" s="44">
        <v>32.262</v>
      </c>
      <c r="MTP157" s="44">
        <v>32.262</v>
      </c>
      <c r="MTQ157" s="41"/>
      <c r="MTR157" s="42"/>
      <c r="MTX157" s="29" t="s">
        <v>162</v>
      </c>
      <c r="MTY157" s="39" t="str">
        <f t="shared" si="413"/>
        <v>₦m's</v>
      </c>
      <c r="MUA157" s="43"/>
      <c r="MUB157" s="43"/>
      <c r="MUC157" s="43"/>
      <c r="MUD157" s="44">
        <v>32.262</v>
      </c>
      <c r="MUE157" s="44">
        <v>32.262</v>
      </c>
      <c r="MUF157" s="44">
        <v>32.262</v>
      </c>
      <c r="MUG157" s="41"/>
      <c r="MUH157" s="42"/>
      <c r="MUN157" s="29" t="s">
        <v>162</v>
      </c>
      <c r="MUO157" s="39" t="str">
        <f t="shared" ref="MUO157:MWK157" si="414">currency</f>
        <v>₦m's</v>
      </c>
      <c r="MUQ157" s="43"/>
      <c r="MUR157" s="43"/>
      <c r="MUS157" s="43"/>
      <c r="MUT157" s="44">
        <v>32.262</v>
      </c>
      <c r="MUU157" s="44">
        <v>32.262</v>
      </c>
      <c r="MUV157" s="44">
        <v>32.262</v>
      </c>
      <c r="MUW157" s="41"/>
      <c r="MUX157" s="42"/>
      <c r="MVD157" s="29" t="s">
        <v>162</v>
      </c>
      <c r="MVE157" s="39" t="str">
        <f t="shared" si="414"/>
        <v>₦m's</v>
      </c>
      <c r="MVG157" s="43"/>
      <c r="MVH157" s="43"/>
      <c r="MVI157" s="43"/>
      <c r="MVJ157" s="44">
        <v>32.262</v>
      </c>
      <c r="MVK157" s="44">
        <v>32.262</v>
      </c>
      <c r="MVL157" s="44">
        <v>32.262</v>
      </c>
      <c r="MVM157" s="41"/>
      <c r="MVN157" s="42"/>
      <c r="MVT157" s="29" t="s">
        <v>162</v>
      </c>
      <c r="MVU157" s="39" t="str">
        <f t="shared" si="414"/>
        <v>₦m's</v>
      </c>
      <c r="MVW157" s="43"/>
      <c r="MVX157" s="43"/>
      <c r="MVY157" s="43"/>
      <c r="MVZ157" s="44">
        <v>32.262</v>
      </c>
      <c r="MWA157" s="44">
        <v>32.262</v>
      </c>
      <c r="MWB157" s="44">
        <v>32.262</v>
      </c>
      <c r="MWC157" s="41"/>
      <c r="MWD157" s="42"/>
      <c r="MWJ157" s="29" t="s">
        <v>162</v>
      </c>
      <c r="MWK157" s="39" t="str">
        <f t="shared" si="414"/>
        <v>₦m's</v>
      </c>
      <c r="MWM157" s="43"/>
      <c r="MWN157" s="43"/>
      <c r="MWO157" s="43"/>
      <c r="MWP157" s="44">
        <v>32.262</v>
      </c>
      <c r="MWQ157" s="44">
        <v>32.262</v>
      </c>
      <c r="MWR157" s="44">
        <v>32.262</v>
      </c>
      <c r="MWS157" s="41"/>
      <c r="MWT157" s="42"/>
      <c r="MWZ157" s="29" t="s">
        <v>162</v>
      </c>
      <c r="MXA157" s="39" t="str">
        <f t="shared" ref="MXA157:MYW157" si="415">currency</f>
        <v>₦m's</v>
      </c>
      <c r="MXC157" s="43"/>
      <c r="MXD157" s="43"/>
      <c r="MXE157" s="43"/>
      <c r="MXF157" s="44">
        <v>32.262</v>
      </c>
      <c r="MXG157" s="44">
        <v>32.262</v>
      </c>
      <c r="MXH157" s="44">
        <v>32.262</v>
      </c>
      <c r="MXI157" s="41"/>
      <c r="MXJ157" s="42"/>
      <c r="MXP157" s="29" t="s">
        <v>162</v>
      </c>
      <c r="MXQ157" s="39" t="str">
        <f t="shared" si="415"/>
        <v>₦m's</v>
      </c>
      <c r="MXS157" s="43"/>
      <c r="MXT157" s="43"/>
      <c r="MXU157" s="43"/>
      <c r="MXV157" s="44">
        <v>32.262</v>
      </c>
      <c r="MXW157" s="44">
        <v>32.262</v>
      </c>
      <c r="MXX157" s="44">
        <v>32.262</v>
      </c>
      <c r="MXY157" s="41"/>
      <c r="MXZ157" s="42"/>
      <c r="MYF157" s="29" t="s">
        <v>162</v>
      </c>
      <c r="MYG157" s="39" t="str">
        <f t="shared" si="415"/>
        <v>₦m's</v>
      </c>
      <c r="MYI157" s="43"/>
      <c r="MYJ157" s="43"/>
      <c r="MYK157" s="43"/>
      <c r="MYL157" s="44">
        <v>32.262</v>
      </c>
      <c r="MYM157" s="44">
        <v>32.262</v>
      </c>
      <c r="MYN157" s="44">
        <v>32.262</v>
      </c>
      <c r="MYO157" s="41"/>
      <c r="MYP157" s="42"/>
      <c r="MYV157" s="29" t="s">
        <v>162</v>
      </c>
      <c r="MYW157" s="39" t="str">
        <f t="shared" si="415"/>
        <v>₦m's</v>
      </c>
      <c r="MYY157" s="43"/>
      <c r="MYZ157" s="43"/>
      <c r="MZA157" s="43"/>
      <c r="MZB157" s="44">
        <v>32.262</v>
      </c>
      <c r="MZC157" s="44">
        <v>32.262</v>
      </c>
      <c r="MZD157" s="44">
        <v>32.262</v>
      </c>
      <c r="MZE157" s="41"/>
      <c r="MZF157" s="42"/>
      <c r="MZL157" s="29" t="s">
        <v>162</v>
      </c>
      <c r="MZM157" s="39" t="str">
        <f t="shared" ref="MZM157:NBI157" si="416">currency</f>
        <v>₦m's</v>
      </c>
      <c r="MZO157" s="43"/>
      <c r="MZP157" s="43"/>
      <c r="MZQ157" s="43"/>
      <c r="MZR157" s="44">
        <v>32.262</v>
      </c>
      <c r="MZS157" s="44">
        <v>32.262</v>
      </c>
      <c r="MZT157" s="44">
        <v>32.262</v>
      </c>
      <c r="MZU157" s="41"/>
      <c r="MZV157" s="42"/>
      <c r="NAB157" s="29" t="s">
        <v>162</v>
      </c>
      <c r="NAC157" s="39" t="str">
        <f t="shared" si="416"/>
        <v>₦m's</v>
      </c>
      <c r="NAE157" s="43"/>
      <c r="NAF157" s="43"/>
      <c r="NAG157" s="43"/>
      <c r="NAH157" s="44">
        <v>32.262</v>
      </c>
      <c r="NAI157" s="44">
        <v>32.262</v>
      </c>
      <c r="NAJ157" s="44">
        <v>32.262</v>
      </c>
      <c r="NAK157" s="41"/>
      <c r="NAL157" s="42"/>
      <c r="NAR157" s="29" t="s">
        <v>162</v>
      </c>
      <c r="NAS157" s="39" t="str">
        <f t="shared" si="416"/>
        <v>₦m's</v>
      </c>
      <c r="NAU157" s="43"/>
      <c r="NAV157" s="43"/>
      <c r="NAW157" s="43"/>
      <c r="NAX157" s="44">
        <v>32.262</v>
      </c>
      <c r="NAY157" s="44">
        <v>32.262</v>
      </c>
      <c r="NAZ157" s="44">
        <v>32.262</v>
      </c>
      <c r="NBA157" s="41"/>
      <c r="NBB157" s="42"/>
      <c r="NBH157" s="29" t="s">
        <v>162</v>
      </c>
      <c r="NBI157" s="39" t="str">
        <f t="shared" si="416"/>
        <v>₦m's</v>
      </c>
      <c r="NBK157" s="43"/>
      <c r="NBL157" s="43"/>
      <c r="NBM157" s="43"/>
      <c r="NBN157" s="44">
        <v>32.262</v>
      </c>
      <c r="NBO157" s="44">
        <v>32.262</v>
      </c>
      <c r="NBP157" s="44">
        <v>32.262</v>
      </c>
      <c r="NBQ157" s="41"/>
      <c r="NBR157" s="42"/>
      <c r="NBX157" s="29" t="s">
        <v>162</v>
      </c>
      <c r="NBY157" s="39" t="str">
        <f t="shared" ref="NBY157:NDU157" si="417">currency</f>
        <v>₦m's</v>
      </c>
      <c r="NCA157" s="43"/>
      <c r="NCB157" s="43"/>
      <c r="NCC157" s="43"/>
      <c r="NCD157" s="44">
        <v>32.262</v>
      </c>
      <c r="NCE157" s="44">
        <v>32.262</v>
      </c>
      <c r="NCF157" s="44">
        <v>32.262</v>
      </c>
      <c r="NCG157" s="41"/>
      <c r="NCH157" s="42"/>
      <c r="NCN157" s="29" t="s">
        <v>162</v>
      </c>
      <c r="NCO157" s="39" t="str">
        <f t="shared" si="417"/>
        <v>₦m's</v>
      </c>
      <c r="NCQ157" s="43"/>
      <c r="NCR157" s="43"/>
      <c r="NCS157" s="43"/>
      <c r="NCT157" s="44">
        <v>32.262</v>
      </c>
      <c r="NCU157" s="44">
        <v>32.262</v>
      </c>
      <c r="NCV157" s="44">
        <v>32.262</v>
      </c>
      <c r="NCW157" s="41"/>
      <c r="NCX157" s="42"/>
      <c r="NDD157" s="29" t="s">
        <v>162</v>
      </c>
      <c r="NDE157" s="39" t="str">
        <f t="shared" si="417"/>
        <v>₦m's</v>
      </c>
      <c r="NDG157" s="43"/>
      <c r="NDH157" s="43"/>
      <c r="NDI157" s="43"/>
      <c r="NDJ157" s="44">
        <v>32.262</v>
      </c>
      <c r="NDK157" s="44">
        <v>32.262</v>
      </c>
      <c r="NDL157" s="44">
        <v>32.262</v>
      </c>
      <c r="NDM157" s="41"/>
      <c r="NDN157" s="42"/>
      <c r="NDT157" s="29" t="s">
        <v>162</v>
      </c>
      <c r="NDU157" s="39" t="str">
        <f t="shared" si="417"/>
        <v>₦m's</v>
      </c>
      <c r="NDW157" s="43"/>
      <c r="NDX157" s="43"/>
      <c r="NDY157" s="43"/>
      <c r="NDZ157" s="44">
        <v>32.262</v>
      </c>
      <c r="NEA157" s="44">
        <v>32.262</v>
      </c>
      <c r="NEB157" s="44">
        <v>32.262</v>
      </c>
      <c r="NEC157" s="41"/>
      <c r="NED157" s="42"/>
      <c r="NEJ157" s="29" t="s">
        <v>162</v>
      </c>
      <c r="NEK157" s="39" t="str">
        <f t="shared" ref="NEK157:NGG157" si="418">currency</f>
        <v>₦m's</v>
      </c>
      <c r="NEM157" s="43"/>
      <c r="NEN157" s="43"/>
      <c r="NEO157" s="43"/>
      <c r="NEP157" s="44">
        <v>32.262</v>
      </c>
      <c r="NEQ157" s="44">
        <v>32.262</v>
      </c>
      <c r="NER157" s="44">
        <v>32.262</v>
      </c>
      <c r="NES157" s="41"/>
      <c r="NET157" s="42"/>
      <c r="NEZ157" s="29" t="s">
        <v>162</v>
      </c>
      <c r="NFA157" s="39" t="str">
        <f t="shared" si="418"/>
        <v>₦m's</v>
      </c>
      <c r="NFC157" s="43"/>
      <c r="NFD157" s="43"/>
      <c r="NFE157" s="43"/>
      <c r="NFF157" s="44">
        <v>32.262</v>
      </c>
      <c r="NFG157" s="44">
        <v>32.262</v>
      </c>
      <c r="NFH157" s="44">
        <v>32.262</v>
      </c>
      <c r="NFI157" s="41"/>
      <c r="NFJ157" s="42"/>
      <c r="NFP157" s="29" t="s">
        <v>162</v>
      </c>
      <c r="NFQ157" s="39" t="str">
        <f t="shared" si="418"/>
        <v>₦m's</v>
      </c>
      <c r="NFS157" s="43"/>
      <c r="NFT157" s="43"/>
      <c r="NFU157" s="43"/>
      <c r="NFV157" s="44">
        <v>32.262</v>
      </c>
      <c r="NFW157" s="44">
        <v>32.262</v>
      </c>
      <c r="NFX157" s="44">
        <v>32.262</v>
      </c>
      <c r="NFY157" s="41"/>
      <c r="NFZ157" s="42"/>
      <c r="NGF157" s="29" t="s">
        <v>162</v>
      </c>
      <c r="NGG157" s="39" t="str">
        <f t="shared" si="418"/>
        <v>₦m's</v>
      </c>
      <c r="NGI157" s="43"/>
      <c r="NGJ157" s="43"/>
      <c r="NGK157" s="43"/>
      <c r="NGL157" s="44">
        <v>32.262</v>
      </c>
      <c r="NGM157" s="44">
        <v>32.262</v>
      </c>
      <c r="NGN157" s="44">
        <v>32.262</v>
      </c>
      <c r="NGO157" s="41"/>
      <c r="NGP157" s="42"/>
      <c r="NGV157" s="29" t="s">
        <v>162</v>
      </c>
      <c r="NGW157" s="39" t="str">
        <f t="shared" ref="NGW157:NIS157" si="419">currency</f>
        <v>₦m's</v>
      </c>
      <c r="NGY157" s="43"/>
      <c r="NGZ157" s="43"/>
      <c r="NHA157" s="43"/>
      <c r="NHB157" s="44">
        <v>32.262</v>
      </c>
      <c r="NHC157" s="44">
        <v>32.262</v>
      </c>
      <c r="NHD157" s="44">
        <v>32.262</v>
      </c>
      <c r="NHE157" s="41"/>
      <c r="NHF157" s="42"/>
      <c r="NHL157" s="29" t="s">
        <v>162</v>
      </c>
      <c r="NHM157" s="39" t="str">
        <f t="shared" si="419"/>
        <v>₦m's</v>
      </c>
      <c r="NHO157" s="43"/>
      <c r="NHP157" s="43"/>
      <c r="NHQ157" s="43"/>
      <c r="NHR157" s="44">
        <v>32.262</v>
      </c>
      <c r="NHS157" s="44">
        <v>32.262</v>
      </c>
      <c r="NHT157" s="44">
        <v>32.262</v>
      </c>
      <c r="NHU157" s="41"/>
      <c r="NHV157" s="42"/>
      <c r="NIB157" s="29" t="s">
        <v>162</v>
      </c>
      <c r="NIC157" s="39" t="str">
        <f t="shared" si="419"/>
        <v>₦m's</v>
      </c>
      <c r="NIE157" s="43"/>
      <c r="NIF157" s="43"/>
      <c r="NIG157" s="43"/>
      <c r="NIH157" s="44">
        <v>32.262</v>
      </c>
      <c r="NII157" s="44">
        <v>32.262</v>
      </c>
      <c r="NIJ157" s="44">
        <v>32.262</v>
      </c>
      <c r="NIK157" s="41"/>
      <c r="NIL157" s="42"/>
      <c r="NIR157" s="29" t="s">
        <v>162</v>
      </c>
      <c r="NIS157" s="39" t="str">
        <f t="shared" si="419"/>
        <v>₦m's</v>
      </c>
      <c r="NIU157" s="43"/>
      <c r="NIV157" s="43"/>
      <c r="NIW157" s="43"/>
      <c r="NIX157" s="44">
        <v>32.262</v>
      </c>
      <c r="NIY157" s="44">
        <v>32.262</v>
      </c>
      <c r="NIZ157" s="44">
        <v>32.262</v>
      </c>
      <c r="NJA157" s="41"/>
      <c r="NJB157" s="42"/>
      <c r="NJH157" s="29" t="s">
        <v>162</v>
      </c>
      <c r="NJI157" s="39" t="str">
        <f t="shared" ref="NJI157:NLE157" si="420">currency</f>
        <v>₦m's</v>
      </c>
      <c r="NJK157" s="43"/>
      <c r="NJL157" s="43"/>
      <c r="NJM157" s="43"/>
      <c r="NJN157" s="44">
        <v>32.262</v>
      </c>
      <c r="NJO157" s="44">
        <v>32.262</v>
      </c>
      <c r="NJP157" s="44">
        <v>32.262</v>
      </c>
      <c r="NJQ157" s="41"/>
      <c r="NJR157" s="42"/>
      <c r="NJX157" s="29" t="s">
        <v>162</v>
      </c>
      <c r="NJY157" s="39" t="str">
        <f t="shared" si="420"/>
        <v>₦m's</v>
      </c>
      <c r="NKA157" s="43"/>
      <c r="NKB157" s="43"/>
      <c r="NKC157" s="43"/>
      <c r="NKD157" s="44">
        <v>32.262</v>
      </c>
      <c r="NKE157" s="44">
        <v>32.262</v>
      </c>
      <c r="NKF157" s="44">
        <v>32.262</v>
      </c>
      <c r="NKG157" s="41"/>
      <c r="NKH157" s="42"/>
      <c r="NKN157" s="29" t="s">
        <v>162</v>
      </c>
      <c r="NKO157" s="39" t="str">
        <f t="shared" si="420"/>
        <v>₦m's</v>
      </c>
      <c r="NKQ157" s="43"/>
      <c r="NKR157" s="43"/>
      <c r="NKS157" s="43"/>
      <c r="NKT157" s="44">
        <v>32.262</v>
      </c>
      <c r="NKU157" s="44">
        <v>32.262</v>
      </c>
      <c r="NKV157" s="44">
        <v>32.262</v>
      </c>
      <c r="NKW157" s="41"/>
      <c r="NKX157" s="42"/>
      <c r="NLD157" s="29" t="s">
        <v>162</v>
      </c>
      <c r="NLE157" s="39" t="str">
        <f t="shared" si="420"/>
        <v>₦m's</v>
      </c>
      <c r="NLG157" s="43"/>
      <c r="NLH157" s="43"/>
      <c r="NLI157" s="43"/>
      <c r="NLJ157" s="44">
        <v>32.262</v>
      </c>
      <c r="NLK157" s="44">
        <v>32.262</v>
      </c>
      <c r="NLL157" s="44">
        <v>32.262</v>
      </c>
      <c r="NLM157" s="41"/>
      <c r="NLN157" s="42"/>
      <c r="NLT157" s="29" t="s">
        <v>162</v>
      </c>
      <c r="NLU157" s="39" t="str">
        <f t="shared" ref="NLU157:NNQ157" si="421">currency</f>
        <v>₦m's</v>
      </c>
      <c r="NLW157" s="43"/>
      <c r="NLX157" s="43"/>
      <c r="NLY157" s="43"/>
      <c r="NLZ157" s="44">
        <v>32.262</v>
      </c>
      <c r="NMA157" s="44">
        <v>32.262</v>
      </c>
      <c r="NMB157" s="44">
        <v>32.262</v>
      </c>
      <c r="NMC157" s="41"/>
      <c r="NMD157" s="42"/>
      <c r="NMJ157" s="29" t="s">
        <v>162</v>
      </c>
      <c r="NMK157" s="39" t="str">
        <f t="shared" si="421"/>
        <v>₦m's</v>
      </c>
      <c r="NMM157" s="43"/>
      <c r="NMN157" s="43"/>
      <c r="NMO157" s="43"/>
      <c r="NMP157" s="44">
        <v>32.262</v>
      </c>
      <c r="NMQ157" s="44">
        <v>32.262</v>
      </c>
      <c r="NMR157" s="44">
        <v>32.262</v>
      </c>
      <c r="NMS157" s="41"/>
      <c r="NMT157" s="42"/>
      <c r="NMZ157" s="29" t="s">
        <v>162</v>
      </c>
      <c r="NNA157" s="39" t="str">
        <f t="shared" si="421"/>
        <v>₦m's</v>
      </c>
      <c r="NNC157" s="43"/>
      <c r="NND157" s="43"/>
      <c r="NNE157" s="43"/>
      <c r="NNF157" s="44">
        <v>32.262</v>
      </c>
      <c r="NNG157" s="44">
        <v>32.262</v>
      </c>
      <c r="NNH157" s="44">
        <v>32.262</v>
      </c>
      <c r="NNI157" s="41"/>
      <c r="NNJ157" s="42"/>
      <c r="NNP157" s="29" t="s">
        <v>162</v>
      </c>
      <c r="NNQ157" s="39" t="str">
        <f t="shared" si="421"/>
        <v>₦m's</v>
      </c>
      <c r="NNS157" s="43"/>
      <c r="NNT157" s="43"/>
      <c r="NNU157" s="43"/>
      <c r="NNV157" s="44">
        <v>32.262</v>
      </c>
      <c r="NNW157" s="44">
        <v>32.262</v>
      </c>
      <c r="NNX157" s="44">
        <v>32.262</v>
      </c>
      <c r="NNY157" s="41"/>
      <c r="NNZ157" s="42"/>
      <c r="NOF157" s="29" t="s">
        <v>162</v>
      </c>
      <c r="NOG157" s="39" t="str">
        <f t="shared" ref="NOG157:NQC157" si="422">currency</f>
        <v>₦m's</v>
      </c>
      <c r="NOI157" s="43"/>
      <c r="NOJ157" s="43"/>
      <c r="NOK157" s="43"/>
      <c r="NOL157" s="44">
        <v>32.262</v>
      </c>
      <c r="NOM157" s="44">
        <v>32.262</v>
      </c>
      <c r="NON157" s="44">
        <v>32.262</v>
      </c>
      <c r="NOO157" s="41"/>
      <c r="NOP157" s="42"/>
      <c r="NOV157" s="29" t="s">
        <v>162</v>
      </c>
      <c r="NOW157" s="39" t="str">
        <f t="shared" si="422"/>
        <v>₦m's</v>
      </c>
      <c r="NOY157" s="43"/>
      <c r="NOZ157" s="43"/>
      <c r="NPA157" s="43"/>
      <c r="NPB157" s="44">
        <v>32.262</v>
      </c>
      <c r="NPC157" s="44">
        <v>32.262</v>
      </c>
      <c r="NPD157" s="44">
        <v>32.262</v>
      </c>
      <c r="NPE157" s="41"/>
      <c r="NPF157" s="42"/>
      <c r="NPL157" s="29" t="s">
        <v>162</v>
      </c>
      <c r="NPM157" s="39" t="str">
        <f t="shared" si="422"/>
        <v>₦m's</v>
      </c>
      <c r="NPO157" s="43"/>
      <c r="NPP157" s="43"/>
      <c r="NPQ157" s="43"/>
      <c r="NPR157" s="44">
        <v>32.262</v>
      </c>
      <c r="NPS157" s="44">
        <v>32.262</v>
      </c>
      <c r="NPT157" s="44">
        <v>32.262</v>
      </c>
      <c r="NPU157" s="41"/>
      <c r="NPV157" s="42"/>
      <c r="NQB157" s="29" t="s">
        <v>162</v>
      </c>
      <c r="NQC157" s="39" t="str">
        <f t="shared" si="422"/>
        <v>₦m's</v>
      </c>
      <c r="NQE157" s="43"/>
      <c r="NQF157" s="43"/>
      <c r="NQG157" s="43"/>
      <c r="NQH157" s="44">
        <v>32.262</v>
      </c>
      <c r="NQI157" s="44">
        <v>32.262</v>
      </c>
      <c r="NQJ157" s="44">
        <v>32.262</v>
      </c>
      <c r="NQK157" s="41"/>
      <c r="NQL157" s="42"/>
      <c r="NQR157" s="29" t="s">
        <v>162</v>
      </c>
      <c r="NQS157" s="39" t="str">
        <f t="shared" ref="NQS157:NSO157" si="423">currency</f>
        <v>₦m's</v>
      </c>
      <c r="NQU157" s="43"/>
      <c r="NQV157" s="43"/>
      <c r="NQW157" s="43"/>
      <c r="NQX157" s="44">
        <v>32.262</v>
      </c>
      <c r="NQY157" s="44">
        <v>32.262</v>
      </c>
      <c r="NQZ157" s="44">
        <v>32.262</v>
      </c>
      <c r="NRA157" s="41"/>
      <c r="NRB157" s="42"/>
      <c r="NRH157" s="29" t="s">
        <v>162</v>
      </c>
      <c r="NRI157" s="39" t="str">
        <f t="shared" si="423"/>
        <v>₦m's</v>
      </c>
      <c r="NRK157" s="43"/>
      <c r="NRL157" s="43"/>
      <c r="NRM157" s="43"/>
      <c r="NRN157" s="44">
        <v>32.262</v>
      </c>
      <c r="NRO157" s="44">
        <v>32.262</v>
      </c>
      <c r="NRP157" s="44">
        <v>32.262</v>
      </c>
      <c r="NRQ157" s="41"/>
      <c r="NRR157" s="42"/>
      <c r="NRX157" s="29" t="s">
        <v>162</v>
      </c>
      <c r="NRY157" s="39" t="str">
        <f t="shared" si="423"/>
        <v>₦m's</v>
      </c>
      <c r="NSA157" s="43"/>
      <c r="NSB157" s="43"/>
      <c r="NSC157" s="43"/>
      <c r="NSD157" s="44">
        <v>32.262</v>
      </c>
      <c r="NSE157" s="44">
        <v>32.262</v>
      </c>
      <c r="NSF157" s="44">
        <v>32.262</v>
      </c>
      <c r="NSG157" s="41"/>
      <c r="NSH157" s="42"/>
      <c r="NSN157" s="29" t="s">
        <v>162</v>
      </c>
      <c r="NSO157" s="39" t="str">
        <f t="shared" si="423"/>
        <v>₦m's</v>
      </c>
      <c r="NSQ157" s="43"/>
      <c r="NSR157" s="43"/>
      <c r="NSS157" s="43"/>
      <c r="NST157" s="44">
        <v>32.262</v>
      </c>
      <c r="NSU157" s="44">
        <v>32.262</v>
      </c>
      <c r="NSV157" s="44">
        <v>32.262</v>
      </c>
      <c r="NSW157" s="41"/>
      <c r="NSX157" s="42"/>
      <c r="NTD157" s="29" t="s">
        <v>162</v>
      </c>
      <c r="NTE157" s="39" t="str">
        <f t="shared" ref="NTE157:NVA157" si="424">currency</f>
        <v>₦m's</v>
      </c>
      <c r="NTG157" s="43"/>
      <c r="NTH157" s="43"/>
      <c r="NTI157" s="43"/>
      <c r="NTJ157" s="44">
        <v>32.262</v>
      </c>
      <c r="NTK157" s="44">
        <v>32.262</v>
      </c>
      <c r="NTL157" s="44">
        <v>32.262</v>
      </c>
      <c r="NTM157" s="41"/>
      <c r="NTN157" s="42"/>
      <c r="NTT157" s="29" t="s">
        <v>162</v>
      </c>
      <c r="NTU157" s="39" t="str">
        <f t="shared" si="424"/>
        <v>₦m's</v>
      </c>
      <c r="NTW157" s="43"/>
      <c r="NTX157" s="43"/>
      <c r="NTY157" s="43"/>
      <c r="NTZ157" s="44">
        <v>32.262</v>
      </c>
      <c r="NUA157" s="44">
        <v>32.262</v>
      </c>
      <c r="NUB157" s="44">
        <v>32.262</v>
      </c>
      <c r="NUC157" s="41"/>
      <c r="NUD157" s="42"/>
      <c r="NUJ157" s="29" t="s">
        <v>162</v>
      </c>
      <c r="NUK157" s="39" t="str">
        <f t="shared" si="424"/>
        <v>₦m's</v>
      </c>
      <c r="NUM157" s="43"/>
      <c r="NUN157" s="43"/>
      <c r="NUO157" s="43"/>
      <c r="NUP157" s="44">
        <v>32.262</v>
      </c>
      <c r="NUQ157" s="44">
        <v>32.262</v>
      </c>
      <c r="NUR157" s="44">
        <v>32.262</v>
      </c>
      <c r="NUS157" s="41"/>
      <c r="NUT157" s="42"/>
      <c r="NUZ157" s="29" t="s">
        <v>162</v>
      </c>
      <c r="NVA157" s="39" t="str">
        <f t="shared" si="424"/>
        <v>₦m's</v>
      </c>
      <c r="NVC157" s="43"/>
      <c r="NVD157" s="43"/>
      <c r="NVE157" s="43"/>
      <c r="NVF157" s="44">
        <v>32.262</v>
      </c>
      <c r="NVG157" s="44">
        <v>32.262</v>
      </c>
      <c r="NVH157" s="44">
        <v>32.262</v>
      </c>
      <c r="NVI157" s="41"/>
      <c r="NVJ157" s="42"/>
      <c r="NVP157" s="29" t="s">
        <v>162</v>
      </c>
      <c r="NVQ157" s="39" t="str">
        <f t="shared" ref="NVQ157:NXM157" si="425">currency</f>
        <v>₦m's</v>
      </c>
      <c r="NVS157" s="43"/>
      <c r="NVT157" s="43"/>
      <c r="NVU157" s="43"/>
      <c r="NVV157" s="44">
        <v>32.262</v>
      </c>
      <c r="NVW157" s="44">
        <v>32.262</v>
      </c>
      <c r="NVX157" s="44">
        <v>32.262</v>
      </c>
      <c r="NVY157" s="41"/>
      <c r="NVZ157" s="42"/>
      <c r="NWF157" s="29" t="s">
        <v>162</v>
      </c>
      <c r="NWG157" s="39" t="str">
        <f t="shared" si="425"/>
        <v>₦m's</v>
      </c>
      <c r="NWI157" s="43"/>
      <c r="NWJ157" s="43"/>
      <c r="NWK157" s="43"/>
      <c r="NWL157" s="44">
        <v>32.262</v>
      </c>
      <c r="NWM157" s="44">
        <v>32.262</v>
      </c>
      <c r="NWN157" s="44">
        <v>32.262</v>
      </c>
      <c r="NWO157" s="41"/>
      <c r="NWP157" s="42"/>
      <c r="NWV157" s="29" t="s">
        <v>162</v>
      </c>
      <c r="NWW157" s="39" t="str">
        <f t="shared" si="425"/>
        <v>₦m's</v>
      </c>
      <c r="NWY157" s="43"/>
      <c r="NWZ157" s="43"/>
      <c r="NXA157" s="43"/>
      <c r="NXB157" s="44">
        <v>32.262</v>
      </c>
      <c r="NXC157" s="44">
        <v>32.262</v>
      </c>
      <c r="NXD157" s="44">
        <v>32.262</v>
      </c>
      <c r="NXE157" s="41"/>
      <c r="NXF157" s="42"/>
      <c r="NXL157" s="29" t="s">
        <v>162</v>
      </c>
      <c r="NXM157" s="39" t="str">
        <f t="shared" si="425"/>
        <v>₦m's</v>
      </c>
      <c r="NXO157" s="43"/>
      <c r="NXP157" s="43"/>
      <c r="NXQ157" s="43"/>
      <c r="NXR157" s="44">
        <v>32.262</v>
      </c>
      <c r="NXS157" s="44">
        <v>32.262</v>
      </c>
      <c r="NXT157" s="44">
        <v>32.262</v>
      </c>
      <c r="NXU157" s="41"/>
      <c r="NXV157" s="42"/>
      <c r="NYB157" s="29" t="s">
        <v>162</v>
      </c>
      <c r="NYC157" s="39" t="str">
        <f t="shared" ref="NYC157:NZY157" si="426">currency</f>
        <v>₦m's</v>
      </c>
      <c r="NYE157" s="43"/>
      <c r="NYF157" s="43"/>
      <c r="NYG157" s="43"/>
      <c r="NYH157" s="44">
        <v>32.262</v>
      </c>
      <c r="NYI157" s="44">
        <v>32.262</v>
      </c>
      <c r="NYJ157" s="44">
        <v>32.262</v>
      </c>
      <c r="NYK157" s="41"/>
      <c r="NYL157" s="42"/>
      <c r="NYR157" s="29" t="s">
        <v>162</v>
      </c>
      <c r="NYS157" s="39" t="str">
        <f t="shared" si="426"/>
        <v>₦m's</v>
      </c>
      <c r="NYU157" s="43"/>
      <c r="NYV157" s="43"/>
      <c r="NYW157" s="43"/>
      <c r="NYX157" s="44">
        <v>32.262</v>
      </c>
      <c r="NYY157" s="44">
        <v>32.262</v>
      </c>
      <c r="NYZ157" s="44">
        <v>32.262</v>
      </c>
      <c r="NZA157" s="41"/>
      <c r="NZB157" s="42"/>
      <c r="NZH157" s="29" t="s">
        <v>162</v>
      </c>
      <c r="NZI157" s="39" t="str">
        <f t="shared" si="426"/>
        <v>₦m's</v>
      </c>
      <c r="NZK157" s="43"/>
      <c r="NZL157" s="43"/>
      <c r="NZM157" s="43"/>
      <c r="NZN157" s="44">
        <v>32.262</v>
      </c>
      <c r="NZO157" s="44">
        <v>32.262</v>
      </c>
      <c r="NZP157" s="44">
        <v>32.262</v>
      </c>
      <c r="NZQ157" s="41"/>
      <c r="NZR157" s="42"/>
      <c r="NZX157" s="29" t="s">
        <v>162</v>
      </c>
      <c r="NZY157" s="39" t="str">
        <f t="shared" si="426"/>
        <v>₦m's</v>
      </c>
      <c r="OAA157" s="43"/>
      <c r="OAB157" s="43"/>
      <c r="OAC157" s="43"/>
      <c r="OAD157" s="44">
        <v>32.262</v>
      </c>
      <c r="OAE157" s="44">
        <v>32.262</v>
      </c>
      <c r="OAF157" s="44">
        <v>32.262</v>
      </c>
      <c r="OAG157" s="41"/>
      <c r="OAH157" s="42"/>
      <c r="OAN157" s="29" t="s">
        <v>162</v>
      </c>
      <c r="OAO157" s="39" t="str">
        <f t="shared" ref="OAO157:OCK157" si="427">currency</f>
        <v>₦m's</v>
      </c>
      <c r="OAQ157" s="43"/>
      <c r="OAR157" s="43"/>
      <c r="OAS157" s="43"/>
      <c r="OAT157" s="44">
        <v>32.262</v>
      </c>
      <c r="OAU157" s="44">
        <v>32.262</v>
      </c>
      <c r="OAV157" s="44">
        <v>32.262</v>
      </c>
      <c r="OAW157" s="41"/>
      <c r="OAX157" s="42"/>
      <c r="OBD157" s="29" t="s">
        <v>162</v>
      </c>
      <c r="OBE157" s="39" t="str">
        <f t="shared" si="427"/>
        <v>₦m's</v>
      </c>
      <c r="OBG157" s="43"/>
      <c r="OBH157" s="43"/>
      <c r="OBI157" s="43"/>
      <c r="OBJ157" s="44">
        <v>32.262</v>
      </c>
      <c r="OBK157" s="44">
        <v>32.262</v>
      </c>
      <c r="OBL157" s="44">
        <v>32.262</v>
      </c>
      <c r="OBM157" s="41"/>
      <c r="OBN157" s="42"/>
      <c r="OBT157" s="29" t="s">
        <v>162</v>
      </c>
      <c r="OBU157" s="39" t="str">
        <f t="shared" si="427"/>
        <v>₦m's</v>
      </c>
      <c r="OBW157" s="43"/>
      <c r="OBX157" s="43"/>
      <c r="OBY157" s="43"/>
      <c r="OBZ157" s="44">
        <v>32.262</v>
      </c>
      <c r="OCA157" s="44">
        <v>32.262</v>
      </c>
      <c r="OCB157" s="44">
        <v>32.262</v>
      </c>
      <c r="OCC157" s="41"/>
      <c r="OCD157" s="42"/>
      <c r="OCJ157" s="29" t="s">
        <v>162</v>
      </c>
      <c r="OCK157" s="39" t="str">
        <f t="shared" si="427"/>
        <v>₦m's</v>
      </c>
      <c r="OCM157" s="43"/>
      <c r="OCN157" s="43"/>
      <c r="OCO157" s="43"/>
      <c r="OCP157" s="44">
        <v>32.262</v>
      </c>
      <c r="OCQ157" s="44">
        <v>32.262</v>
      </c>
      <c r="OCR157" s="44">
        <v>32.262</v>
      </c>
      <c r="OCS157" s="41"/>
      <c r="OCT157" s="42"/>
      <c r="OCZ157" s="29" t="s">
        <v>162</v>
      </c>
      <c r="ODA157" s="39" t="str">
        <f t="shared" ref="ODA157:OEW157" si="428">currency</f>
        <v>₦m's</v>
      </c>
      <c r="ODC157" s="43"/>
      <c r="ODD157" s="43"/>
      <c r="ODE157" s="43"/>
      <c r="ODF157" s="44">
        <v>32.262</v>
      </c>
      <c r="ODG157" s="44">
        <v>32.262</v>
      </c>
      <c r="ODH157" s="44">
        <v>32.262</v>
      </c>
      <c r="ODI157" s="41"/>
      <c r="ODJ157" s="42"/>
      <c r="ODP157" s="29" t="s">
        <v>162</v>
      </c>
      <c r="ODQ157" s="39" t="str">
        <f t="shared" si="428"/>
        <v>₦m's</v>
      </c>
      <c r="ODS157" s="43"/>
      <c r="ODT157" s="43"/>
      <c r="ODU157" s="43"/>
      <c r="ODV157" s="44">
        <v>32.262</v>
      </c>
      <c r="ODW157" s="44">
        <v>32.262</v>
      </c>
      <c r="ODX157" s="44">
        <v>32.262</v>
      </c>
      <c r="ODY157" s="41"/>
      <c r="ODZ157" s="42"/>
      <c r="OEF157" s="29" t="s">
        <v>162</v>
      </c>
      <c r="OEG157" s="39" t="str">
        <f t="shared" si="428"/>
        <v>₦m's</v>
      </c>
      <c r="OEI157" s="43"/>
      <c r="OEJ157" s="43"/>
      <c r="OEK157" s="43"/>
      <c r="OEL157" s="44">
        <v>32.262</v>
      </c>
      <c r="OEM157" s="44">
        <v>32.262</v>
      </c>
      <c r="OEN157" s="44">
        <v>32.262</v>
      </c>
      <c r="OEO157" s="41"/>
      <c r="OEP157" s="42"/>
      <c r="OEV157" s="29" t="s">
        <v>162</v>
      </c>
      <c r="OEW157" s="39" t="str">
        <f t="shared" si="428"/>
        <v>₦m's</v>
      </c>
      <c r="OEY157" s="43"/>
      <c r="OEZ157" s="43"/>
      <c r="OFA157" s="43"/>
      <c r="OFB157" s="44">
        <v>32.262</v>
      </c>
      <c r="OFC157" s="44">
        <v>32.262</v>
      </c>
      <c r="OFD157" s="44">
        <v>32.262</v>
      </c>
      <c r="OFE157" s="41"/>
      <c r="OFF157" s="42"/>
      <c r="OFL157" s="29" t="s">
        <v>162</v>
      </c>
      <c r="OFM157" s="39" t="str">
        <f t="shared" ref="OFM157:OHI157" si="429">currency</f>
        <v>₦m's</v>
      </c>
      <c r="OFO157" s="43"/>
      <c r="OFP157" s="43"/>
      <c r="OFQ157" s="43"/>
      <c r="OFR157" s="44">
        <v>32.262</v>
      </c>
      <c r="OFS157" s="44">
        <v>32.262</v>
      </c>
      <c r="OFT157" s="44">
        <v>32.262</v>
      </c>
      <c r="OFU157" s="41"/>
      <c r="OFV157" s="42"/>
      <c r="OGB157" s="29" t="s">
        <v>162</v>
      </c>
      <c r="OGC157" s="39" t="str">
        <f t="shared" si="429"/>
        <v>₦m's</v>
      </c>
      <c r="OGE157" s="43"/>
      <c r="OGF157" s="43"/>
      <c r="OGG157" s="43"/>
      <c r="OGH157" s="44">
        <v>32.262</v>
      </c>
      <c r="OGI157" s="44">
        <v>32.262</v>
      </c>
      <c r="OGJ157" s="44">
        <v>32.262</v>
      </c>
      <c r="OGK157" s="41"/>
      <c r="OGL157" s="42"/>
      <c r="OGR157" s="29" t="s">
        <v>162</v>
      </c>
      <c r="OGS157" s="39" t="str">
        <f t="shared" si="429"/>
        <v>₦m's</v>
      </c>
      <c r="OGU157" s="43"/>
      <c r="OGV157" s="43"/>
      <c r="OGW157" s="43"/>
      <c r="OGX157" s="44">
        <v>32.262</v>
      </c>
      <c r="OGY157" s="44">
        <v>32.262</v>
      </c>
      <c r="OGZ157" s="44">
        <v>32.262</v>
      </c>
      <c r="OHA157" s="41"/>
      <c r="OHB157" s="42"/>
      <c r="OHH157" s="29" t="s">
        <v>162</v>
      </c>
      <c r="OHI157" s="39" t="str">
        <f t="shared" si="429"/>
        <v>₦m's</v>
      </c>
      <c r="OHK157" s="43"/>
      <c r="OHL157" s="43"/>
      <c r="OHM157" s="43"/>
      <c r="OHN157" s="44">
        <v>32.262</v>
      </c>
      <c r="OHO157" s="44">
        <v>32.262</v>
      </c>
      <c r="OHP157" s="44">
        <v>32.262</v>
      </c>
      <c r="OHQ157" s="41"/>
      <c r="OHR157" s="42"/>
      <c r="OHX157" s="29" t="s">
        <v>162</v>
      </c>
      <c r="OHY157" s="39" t="str">
        <f t="shared" ref="OHY157:OJU157" si="430">currency</f>
        <v>₦m's</v>
      </c>
      <c r="OIA157" s="43"/>
      <c r="OIB157" s="43"/>
      <c r="OIC157" s="43"/>
      <c r="OID157" s="44">
        <v>32.262</v>
      </c>
      <c r="OIE157" s="44">
        <v>32.262</v>
      </c>
      <c r="OIF157" s="44">
        <v>32.262</v>
      </c>
      <c r="OIG157" s="41"/>
      <c r="OIH157" s="42"/>
      <c r="OIN157" s="29" t="s">
        <v>162</v>
      </c>
      <c r="OIO157" s="39" t="str">
        <f t="shared" si="430"/>
        <v>₦m's</v>
      </c>
      <c r="OIQ157" s="43"/>
      <c r="OIR157" s="43"/>
      <c r="OIS157" s="43"/>
      <c r="OIT157" s="44">
        <v>32.262</v>
      </c>
      <c r="OIU157" s="44">
        <v>32.262</v>
      </c>
      <c r="OIV157" s="44">
        <v>32.262</v>
      </c>
      <c r="OIW157" s="41"/>
      <c r="OIX157" s="42"/>
      <c r="OJD157" s="29" t="s">
        <v>162</v>
      </c>
      <c r="OJE157" s="39" t="str">
        <f t="shared" si="430"/>
        <v>₦m's</v>
      </c>
      <c r="OJG157" s="43"/>
      <c r="OJH157" s="43"/>
      <c r="OJI157" s="43"/>
      <c r="OJJ157" s="44">
        <v>32.262</v>
      </c>
      <c r="OJK157" s="44">
        <v>32.262</v>
      </c>
      <c r="OJL157" s="44">
        <v>32.262</v>
      </c>
      <c r="OJM157" s="41"/>
      <c r="OJN157" s="42"/>
      <c r="OJT157" s="29" t="s">
        <v>162</v>
      </c>
      <c r="OJU157" s="39" t="str">
        <f t="shared" si="430"/>
        <v>₦m's</v>
      </c>
      <c r="OJW157" s="43"/>
      <c r="OJX157" s="43"/>
      <c r="OJY157" s="43"/>
      <c r="OJZ157" s="44">
        <v>32.262</v>
      </c>
      <c r="OKA157" s="44">
        <v>32.262</v>
      </c>
      <c r="OKB157" s="44">
        <v>32.262</v>
      </c>
      <c r="OKC157" s="41"/>
      <c r="OKD157" s="42"/>
      <c r="OKJ157" s="29" t="s">
        <v>162</v>
      </c>
      <c r="OKK157" s="39" t="str">
        <f t="shared" ref="OKK157:OMG157" si="431">currency</f>
        <v>₦m's</v>
      </c>
      <c r="OKM157" s="43"/>
      <c r="OKN157" s="43"/>
      <c r="OKO157" s="43"/>
      <c r="OKP157" s="44">
        <v>32.262</v>
      </c>
      <c r="OKQ157" s="44">
        <v>32.262</v>
      </c>
      <c r="OKR157" s="44">
        <v>32.262</v>
      </c>
      <c r="OKS157" s="41"/>
      <c r="OKT157" s="42"/>
      <c r="OKZ157" s="29" t="s">
        <v>162</v>
      </c>
      <c r="OLA157" s="39" t="str">
        <f t="shared" si="431"/>
        <v>₦m's</v>
      </c>
      <c r="OLC157" s="43"/>
      <c r="OLD157" s="43"/>
      <c r="OLE157" s="43"/>
      <c r="OLF157" s="44">
        <v>32.262</v>
      </c>
      <c r="OLG157" s="44">
        <v>32.262</v>
      </c>
      <c r="OLH157" s="44">
        <v>32.262</v>
      </c>
      <c r="OLI157" s="41"/>
      <c r="OLJ157" s="42"/>
      <c r="OLP157" s="29" t="s">
        <v>162</v>
      </c>
      <c r="OLQ157" s="39" t="str">
        <f t="shared" si="431"/>
        <v>₦m's</v>
      </c>
      <c r="OLS157" s="43"/>
      <c r="OLT157" s="43"/>
      <c r="OLU157" s="43"/>
      <c r="OLV157" s="44">
        <v>32.262</v>
      </c>
      <c r="OLW157" s="44">
        <v>32.262</v>
      </c>
      <c r="OLX157" s="44">
        <v>32.262</v>
      </c>
      <c r="OLY157" s="41"/>
      <c r="OLZ157" s="42"/>
      <c r="OMF157" s="29" t="s">
        <v>162</v>
      </c>
      <c r="OMG157" s="39" t="str">
        <f t="shared" si="431"/>
        <v>₦m's</v>
      </c>
      <c r="OMI157" s="43"/>
      <c r="OMJ157" s="43"/>
      <c r="OMK157" s="43"/>
      <c r="OML157" s="44">
        <v>32.262</v>
      </c>
      <c r="OMM157" s="44">
        <v>32.262</v>
      </c>
      <c r="OMN157" s="44">
        <v>32.262</v>
      </c>
      <c r="OMO157" s="41"/>
      <c r="OMP157" s="42"/>
      <c r="OMV157" s="29" t="s">
        <v>162</v>
      </c>
      <c r="OMW157" s="39" t="str">
        <f t="shared" ref="OMW157:OOS157" si="432">currency</f>
        <v>₦m's</v>
      </c>
      <c r="OMY157" s="43"/>
      <c r="OMZ157" s="43"/>
      <c r="ONA157" s="43"/>
      <c r="ONB157" s="44">
        <v>32.262</v>
      </c>
      <c r="ONC157" s="44">
        <v>32.262</v>
      </c>
      <c r="OND157" s="44">
        <v>32.262</v>
      </c>
      <c r="ONE157" s="41"/>
      <c r="ONF157" s="42"/>
      <c r="ONL157" s="29" t="s">
        <v>162</v>
      </c>
      <c r="ONM157" s="39" t="str">
        <f t="shared" si="432"/>
        <v>₦m's</v>
      </c>
      <c r="ONO157" s="43"/>
      <c r="ONP157" s="43"/>
      <c r="ONQ157" s="43"/>
      <c r="ONR157" s="44">
        <v>32.262</v>
      </c>
      <c r="ONS157" s="44">
        <v>32.262</v>
      </c>
      <c r="ONT157" s="44">
        <v>32.262</v>
      </c>
      <c r="ONU157" s="41"/>
      <c r="ONV157" s="42"/>
      <c r="OOB157" s="29" t="s">
        <v>162</v>
      </c>
      <c r="OOC157" s="39" t="str">
        <f t="shared" si="432"/>
        <v>₦m's</v>
      </c>
      <c r="OOE157" s="43"/>
      <c r="OOF157" s="43"/>
      <c r="OOG157" s="43"/>
      <c r="OOH157" s="44">
        <v>32.262</v>
      </c>
      <c r="OOI157" s="44">
        <v>32.262</v>
      </c>
      <c r="OOJ157" s="44">
        <v>32.262</v>
      </c>
      <c r="OOK157" s="41"/>
      <c r="OOL157" s="42"/>
      <c r="OOR157" s="29" t="s">
        <v>162</v>
      </c>
      <c r="OOS157" s="39" t="str">
        <f t="shared" si="432"/>
        <v>₦m's</v>
      </c>
      <c r="OOU157" s="43"/>
      <c r="OOV157" s="43"/>
      <c r="OOW157" s="43"/>
      <c r="OOX157" s="44">
        <v>32.262</v>
      </c>
      <c r="OOY157" s="44">
        <v>32.262</v>
      </c>
      <c r="OOZ157" s="44">
        <v>32.262</v>
      </c>
      <c r="OPA157" s="41"/>
      <c r="OPB157" s="42"/>
      <c r="OPH157" s="29" t="s">
        <v>162</v>
      </c>
      <c r="OPI157" s="39" t="str">
        <f t="shared" ref="OPI157:ORE157" si="433">currency</f>
        <v>₦m's</v>
      </c>
      <c r="OPK157" s="43"/>
      <c r="OPL157" s="43"/>
      <c r="OPM157" s="43"/>
      <c r="OPN157" s="44">
        <v>32.262</v>
      </c>
      <c r="OPO157" s="44">
        <v>32.262</v>
      </c>
      <c r="OPP157" s="44">
        <v>32.262</v>
      </c>
      <c r="OPQ157" s="41"/>
      <c r="OPR157" s="42"/>
      <c r="OPX157" s="29" t="s">
        <v>162</v>
      </c>
      <c r="OPY157" s="39" t="str">
        <f t="shared" si="433"/>
        <v>₦m's</v>
      </c>
      <c r="OQA157" s="43"/>
      <c r="OQB157" s="43"/>
      <c r="OQC157" s="43"/>
      <c r="OQD157" s="44">
        <v>32.262</v>
      </c>
      <c r="OQE157" s="44">
        <v>32.262</v>
      </c>
      <c r="OQF157" s="44">
        <v>32.262</v>
      </c>
      <c r="OQG157" s="41"/>
      <c r="OQH157" s="42"/>
      <c r="OQN157" s="29" t="s">
        <v>162</v>
      </c>
      <c r="OQO157" s="39" t="str">
        <f t="shared" si="433"/>
        <v>₦m's</v>
      </c>
      <c r="OQQ157" s="43"/>
      <c r="OQR157" s="43"/>
      <c r="OQS157" s="43"/>
      <c r="OQT157" s="44">
        <v>32.262</v>
      </c>
      <c r="OQU157" s="44">
        <v>32.262</v>
      </c>
      <c r="OQV157" s="44">
        <v>32.262</v>
      </c>
      <c r="OQW157" s="41"/>
      <c r="OQX157" s="42"/>
      <c r="ORD157" s="29" t="s">
        <v>162</v>
      </c>
      <c r="ORE157" s="39" t="str">
        <f t="shared" si="433"/>
        <v>₦m's</v>
      </c>
      <c r="ORG157" s="43"/>
      <c r="ORH157" s="43"/>
      <c r="ORI157" s="43"/>
      <c r="ORJ157" s="44">
        <v>32.262</v>
      </c>
      <c r="ORK157" s="44">
        <v>32.262</v>
      </c>
      <c r="ORL157" s="44">
        <v>32.262</v>
      </c>
      <c r="ORM157" s="41"/>
      <c r="ORN157" s="42"/>
      <c r="ORT157" s="29" t="s">
        <v>162</v>
      </c>
      <c r="ORU157" s="39" t="str">
        <f t="shared" ref="ORU157:OTQ157" si="434">currency</f>
        <v>₦m's</v>
      </c>
      <c r="ORW157" s="43"/>
      <c r="ORX157" s="43"/>
      <c r="ORY157" s="43"/>
      <c r="ORZ157" s="44">
        <v>32.262</v>
      </c>
      <c r="OSA157" s="44">
        <v>32.262</v>
      </c>
      <c r="OSB157" s="44">
        <v>32.262</v>
      </c>
      <c r="OSC157" s="41"/>
      <c r="OSD157" s="42"/>
      <c r="OSJ157" s="29" t="s">
        <v>162</v>
      </c>
      <c r="OSK157" s="39" t="str">
        <f t="shared" si="434"/>
        <v>₦m's</v>
      </c>
      <c r="OSM157" s="43"/>
      <c r="OSN157" s="43"/>
      <c r="OSO157" s="43"/>
      <c r="OSP157" s="44">
        <v>32.262</v>
      </c>
      <c r="OSQ157" s="44">
        <v>32.262</v>
      </c>
      <c r="OSR157" s="44">
        <v>32.262</v>
      </c>
      <c r="OSS157" s="41"/>
      <c r="OST157" s="42"/>
      <c r="OSZ157" s="29" t="s">
        <v>162</v>
      </c>
      <c r="OTA157" s="39" t="str">
        <f t="shared" si="434"/>
        <v>₦m's</v>
      </c>
      <c r="OTC157" s="43"/>
      <c r="OTD157" s="43"/>
      <c r="OTE157" s="43"/>
      <c r="OTF157" s="44">
        <v>32.262</v>
      </c>
      <c r="OTG157" s="44">
        <v>32.262</v>
      </c>
      <c r="OTH157" s="44">
        <v>32.262</v>
      </c>
      <c r="OTI157" s="41"/>
      <c r="OTJ157" s="42"/>
      <c r="OTP157" s="29" t="s">
        <v>162</v>
      </c>
      <c r="OTQ157" s="39" t="str">
        <f t="shared" si="434"/>
        <v>₦m's</v>
      </c>
      <c r="OTS157" s="43"/>
      <c r="OTT157" s="43"/>
      <c r="OTU157" s="43"/>
      <c r="OTV157" s="44">
        <v>32.262</v>
      </c>
      <c r="OTW157" s="44">
        <v>32.262</v>
      </c>
      <c r="OTX157" s="44">
        <v>32.262</v>
      </c>
      <c r="OTY157" s="41"/>
      <c r="OTZ157" s="42"/>
      <c r="OUF157" s="29" t="s">
        <v>162</v>
      </c>
      <c r="OUG157" s="39" t="str">
        <f t="shared" ref="OUG157:OWC157" si="435">currency</f>
        <v>₦m's</v>
      </c>
      <c r="OUI157" s="43"/>
      <c r="OUJ157" s="43"/>
      <c r="OUK157" s="43"/>
      <c r="OUL157" s="44">
        <v>32.262</v>
      </c>
      <c r="OUM157" s="44">
        <v>32.262</v>
      </c>
      <c r="OUN157" s="44">
        <v>32.262</v>
      </c>
      <c r="OUO157" s="41"/>
      <c r="OUP157" s="42"/>
      <c r="OUV157" s="29" t="s">
        <v>162</v>
      </c>
      <c r="OUW157" s="39" t="str">
        <f t="shared" si="435"/>
        <v>₦m's</v>
      </c>
      <c r="OUY157" s="43"/>
      <c r="OUZ157" s="43"/>
      <c r="OVA157" s="43"/>
      <c r="OVB157" s="44">
        <v>32.262</v>
      </c>
      <c r="OVC157" s="44">
        <v>32.262</v>
      </c>
      <c r="OVD157" s="44">
        <v>32.262</v>
      </c>
      <c r="OVE157" s="41"/>
      <c r="OVF157" s="42"/>
      <c r="OVL157" s="29" t="s">
        <v>162</v>
      </c>
      <c r="OVM157" s="39" t="str">
        <f t="shared" si="435"/>
        <v>₦m's</v>
      </c>
      <c r="OVO157" s="43"/>
      <c r="OVP157" s="43"/>
      <c r="OVQ157" s="43"/>
      <c r="OVR157" s="44">
        <v>32.262</v>
      </c>
      <c r="OVS157" s="44">
        <v>32.262</v>
      </c>
      <c r="OVT157" s="44">
        <v>32.262</v>
      </c>
      <c r="OVU157" s="41"/>
      <c r="OVV157" s="42"/>
      <c r="OWB157" s="29" t="s">
        <v>162</v>
      </c>
      <c r="OWC157" s="39" t="str">
        <f t="shared" si="435"/>
        <v>₦m's</v>
      </c>
      <c r="OWE157" s="43"/>
      <c r="OWF157" s="43"/>
      <c r="OWG157" s="43"/>
      <c r="OWH157" s="44">
        <v>32.262</v>
      </c>
      <c r="OWI157" s="44">
        <v>32.262</v>
      </c>
      <c r="OWJ157" s="44">
        <v>32.262</v>
      </c>
      <c r="OWK157" s="41"/>
      <c r="OWL157" s="42"/>
      <c r="OWR157" s="29" t="s">
        <v>162</v>
      </c>
      <c r="OWS157" s="39" t="str">
        <f t="shared" ref="OWS157:OYO157" si="436">currency</f>
        <v>₦m's</v>
      </c>
      <c r="OWU157" s="43"/>
      <c r="OWV157" s="43"/>
      <c r="OWW157" s="43"/>
      <c r="OWX157" s="44">
        <v>32.262</v>
      </c>
      <c r="OWY157" s="44">
        <v>32.262</v>
      </c>
      <c r="OWZ157" s="44">
        <v>32.262</v>
      </c>
      <c r="OXA157" s="41"/>
      <c r="OXB157" s="42"/>
      <c r="OXH157" s="29" t="s">
        <v>162</v>
      </c>
      <c r="OXI157" s="39" t="str">
        <f t="shared" si="436"/>
        <v>₦m's</v>
      </c>
      <c r="OXK157" s="43"/>
      <c r="OXL157" s="43"/>
      <c r="OXM157" s="43"/>
      <c r="OXN157" s="44">
        <v>32.262</v>
      </c>
      <c r="OXO157" s="44">
        <v>32.262</v>
      </c>
      <c r="OXP157" s="44">
        <v>32.262</v>
      </c>
      <c r="OXQ157" s="41"/>
      <c r="OXR157" s="42"/>
      <c r="OXX157" s="29" t="s">
        <v>162</v>
      </c>
      <c r="OXY157" s="39" t="str">
        <f t="shared" si="436"/>
        <v>₦m's</v>
      </c>
      <c r="OYA157" s="43"/>
      <c r="OYB157" s="43"/>
      <c r="OYC157" s="43"/>
      <c r="OYD157" s="44">
        <v>32.262</v>
      </c>
      <c r="OYE157" s="44">
        <v>32.262</v>
      </c>
      <c r="OYF157" s="44">
        <v>32.262</v>
      </c>
      <c r="OYG157" s="41"/>
      <c r="OYH157" s="42"/>
      <c r="OYN157" s="29" t="s">
        <v>162</v>
      </c>
      <c r="OYO157" s="39" t="str">
        <f t="shared" si="436"/>
        <v>₦m's</v>
      </c>
      <c r="OYQ157" s="43"/>
      <c r="OYR157" s="43"/>
      <c r="OYS157" s="43"/>
      <c r="OYT157" s="44">
        <v>32.262</v>
      </c>
      <c r="OYU157" s="44">
        <v>32.262</v>
      </c>
      <c r="OYV157" s="44">
        <v>32.262</v>
      </c>
      <c r="OYW157" s="41"/>
      <c r="OYX157" s="42"/>
      <c r="OZD157" s="29" t="s">
        <v>162</v>
      </c>
      <c r="OZE157" s="39" t="str">
        <f t="shared" ref="OZE157:PBA157" si="437">currency</f>
        <v>₦m's</v>
      </c>
      <c r="OZG157" s="43"/>
      <c r="OZH157" s="43"/>
      <c r="OZI157" s="43"/>
      <c r="OZJ157" s="44">
        <v>32.262</v>
      </c>
      <c r="OZK157" s="44">
        <v>32.262</v>
      </c>
      <c r="OZL157" s="44">
        <v>32.262</v>
      </c>
      <c r="OZM157" s="41"/>
      <c r="OZN157" s="42"/>
      <c r="OZT157" s="29" t="s">
        <v>162</v>
      </c>
      <c r="OZU157" s="39" t="str">
        <f t="shared" si="437"/>
        <v>₦m's</v>
      </c>
      <c r="OZW157" s="43"/>
      <c r="OZX157" s="43"/>
      <c r="OZY157" s="43"/>
      <c r="OZZ157" s="44">
        <v>32.262</v>
      </c>
      <c r="PAA157" s="44">
        <v>32.262</v>
      </c>
      <c r="PAB157" s="44">
        <v>32.262</v>
      </c>
      <c r="PAC157" s="41"/>
      <c r="PAD157" s="42"/>
      <c r="PAJ157" s="29" t="s">
        <v>162</v>
      </c>
      <c r="PAK157" s="39" t="str">
        <f t="shared" si="437"/>
        <v>₦m's</v>
      </c>
      <c r="PAM157" s="43"/>
      <c r="PAN157" s="43"/>
      <c r="PAO157" s="43"/>
      <c r="PAP157" s="44">
        <v>32.262</v>
      </c>
      <c r="PAQ157" s="44">
        <v>32.262</v>
      </c>
      <c r="PAR157" s="44">
        <v>32.262</v>
      </c>
      <c r="PAS157" s="41"/>
      <c r="PAT157" s="42"/>
      <c r="PAZ157" s="29" t="s">
        <v>162</v>
      </c>
      <c r="PBA157" s="39" t="str">
        <f t="shared" si="437"/>
        <v>₦m's</v>
      </c>
      <c r="PBC157" s="43"/>
      <c r="PBD157" s="43"/>
      <c r="PBE157" s="43"/>
      <c r="PBF157" s="44">
        <v>32.262</v>
      </c>
      <c r="PBG157" s="44">
        <v>32.262</v>
      </c>
      <c r="PBH157" s="44">
        <v>32.262</v>
      </c>
      <c r="PBI157" s="41"/>
      <c r="PBJ157" s="42"/>
      <c r="PBP157" s="29" t="s">
        <v>162</v>
      </c>
      <c r="PBQ157" s="39" t="str">
        <f t="shared" ref="PBQ157:PDM157" si="438">currency</f>
        <v>₦m's</v>
      </c>
      <c r="PBS157" s="43"/>
      <c r="PBT157" s="43"/>
      <c r="PBU157" s="43"/>
      <c r="PBV157" s="44">
        <v>32.262</v>
      </c>
      <c r="PBW157" s="44">
        <v>32.262</v>
      </c>
      <c r="PBX157" s="44">
        <v>32.262</v>
      </c>
      <c r="PBY157" s="41"/>
      <c r="PBZ157" s="42"/>
      <c r="PCF157" s="29" t="s">
        <v>162</v>
      </c>
      <c r="PCG157" s="39" t="str">
        <f t="shared" si="438"/>
        <v>₦m's</v>
      </c>
      <c r="PCI157" s="43"/>
      <c r="PCJ157" s="43"/>
      <c r="PCK157" s="43"/>
      <c r="PCL157" s="44">
        <v>32.262</v>
      </c>
      <c r="PCM157" s="44">
        <v>32.262</v>
      </c>
      <c r="PCN157" s="44">
        <v>32.262</v>
      </c>
      <c r="PCO157" s="41"/>
      <c r="PCP157" s="42"/>
      <c r="PCV157" s="29" t="s">
        <v>162</v>
      </c>
      <c r="PCW157" s="39" t="str">
        <f t="shared" si="438"/>
        <v>₦m's</v>
      </c>
      <c r="PCY157" s="43"/>
      <c r="PCZ157" s="43"/>
      <c r="PDA157" s="43"/>
      <c r="PDB157" s="44">
        <v>32.262</v>
      </c>
      <c r="PDC157" s="44">
        <v>32.262</v>
      </c>
      <c r="PDD157" s="44">
        <v>32.262</v>
      </c>
      <c r="PDE157" s="41"/>
      <c r="PDF157" s="42"/>
      <c r="PDL157" s="29" t="s">
        <v>162</v>
      </c>
      <c r="PDM157" s="39" t="str">
        <f t="shared" si="438"/>
        <v>₦m's</v>
      </c>
      <c r="PDO157" s="43"/>
      <c r="PDP157" s="43"/>
      <c r="PDQ157" s="43"/>
      <c r="PDR157" s="44">
        <v>32.262</v>
      </c>
      <c r="PDS157" s="44">
        <v>32.262</v>
      </c>
      <c r="PDT157" s="44">
        <v>32.262</v>
      </c>
      <c r="PDU157" s="41"/>
      <c r="PDV157" s="42"/>
      <c r="PEB157" s="29" t="s">
        <v>162</v>
      </c>
      <c r="PEC157" s="39" t="str">
        <f t="shared" ref="PEC157:PFY157" si="439">currency</f>
        <v>₦m's</v>
      </c>
      <c r="PEE157" s="43"/>
      <c r="PEF157" s="43"/>
      <c r="PEG157" s="43"/>
      <c r="PEH157" s="44">
        <v>32.262</v>
      </c>
      <c r="PEI157" s="44">
        <v>32.262</v>
      </c>
      <c r="PEJ157" s="44">
        <v>32.262</v>
      </c>
      <c r="PEK157" s="41"/>
      <c r="PEL157" s="42"/>
      <c r="PER157" s="29" t="s">
        <v>162</v>
      </c>
      <c r="PES157" s="39" t="str">
        <f t="shared" si="439"/>
        <v>₦m's</v>
      </c>
      <c r="PEU157" s="43"/>
      <c r="PEV157" s="43"/>
      <c r="PEW157" s="43"/>
      <c r="PEX157" s="44">
        <v>32.262</v>
      </c>
      <c r="PEY157" s="44">
        <v>32.262</v>
      </c>
      <c r="PEZ157" s="44">
        <v>32.262</v>
      </c>
      <c r="PFA157" s="41"/>
      <c r="PFB157" s="42"/>
      <c r="PFH157" s="29" t="s">
        <v>162</v>
      </c>
      <c r="PFI157" s="39" t="str">
        <f t="shared" si="439"/>
        <v>₦m's</v>
      </c>
      <c r="PFK157" s="43"/>
      <c r="PFL157" s="43"/>
      <c r="PFM157" s="43"/>
      <c r="PFN157" s="44">
        <v>32.262</v>
      </c>
      <c r="PFO157" s="44">
        <v>32.262</v>
      </c>
      <c r="PFP157" s="44">
        <v>32.262</v>
      </c>
      <c r="PFQ157" s="41"/>
      <c r="PFR157" s="42"/>
      <c r="PFX157" s="29" t="s">
        <v>162</v>
      </c>
      <c r="PFY157" s="39" t="str">
        <f t="shared" si="439"/>
        <v>₦m's</v>
      </c>
      <c r="PGA157" s="43"/>
      <c r="PGB157" s="43"/>
      <c r="PGC157" s="43"/>
      <c r="PGD157" s="44">
        <v>32.262</v>
      </c>
      <c r="PGE157" s="44">
        <v>32.262</v>
      </c>
      <c r="PGF157" s="44">
        <v>32.262</v>
      </c>
      <c r="PGG157" s="41"/>
      <c r="PGH157" s="42"/>
      <c r="PGN157" s="29" t="s">
        <v>162</v>
      </c>
      <c r="PGO157" s="39" t="str">
        <f t="shared" ref="PGO157:PIK157" si="440">currency</f>
        <v>₦m's</v>
      </c>
      <c r="PGQ157" s="43"/>
      <c r="PGR157" s="43"/>
      <c r="PGS157" s="43"/>
      <c r="PGT157" s="44">
        <v>32.262</v>
      </c>
      <c r="PGU157" s="44">
        <v>32.262</v>
      </c>
      <c r="PGV157" s="44">
        <v>32.262</v>
      </c>
      <c r="PGW157" s="41"/>
      <c r="PGX157" s="42"/>
      <c r="PHD157" s="29" t="s">
        <v>162</v>
      </c>
      <c r="PHE157" s="39" t="str">
        <f t="shared" si="440"/>
        <v>₦m's</v>
      </c>
      <c r="PHG157" s="43"/>
      <c r="PHH157" s="43"/>
      <c r="PHI157" s="43"/>
      <c r="PHJ157" s="44">
        <v>32.262</v>
      </c>
      <c r="PHK157" s="44">
        <v>32.262</v>
      </c>
      <c r="PHL157" s="44">
        <v>32.262</v>
      </c>
      <c r="PHM157" s="41"/>
      <c r="PHN157" s="42"/>
      <c r="PHT157" s="29" t="s">
        <v>162</v>
      </c>
      <c r="PHU157" s="39" t="str">
        <f t="shared" si="440"/>
        <v>₦m's</v>
      </c>
      <c r="PHW157" s="43"/>
      <c r="PHX157" s="43"/>
      <c r="PHY157" s="43"/>
      <c r="PHZ157" s="44">
        <v>32.262</v>
      </c>
      <c r="PIA157" s="44">
        <v>32.262</v>
      </c>
      <c r="PIB157" s="44">
        <v>32.262</v>
      </c>
      <c r="PIC157" s="41"/>
      <c r="PID157" s="42"/>
      <c r="PIJ157" s="29" t="s">
        <v>162</v>
      </c>
      <c r="PIK157" s="39" t="str">
        <f t="shared" si="440"/>
        <v>₦m's</v>
      </c>
      <c r="PIM157" s="43"/>
      <c r="PIN157" s="43"/>
      <c r="PIO157" s="43"/>
      <c r="PIP157" s="44">
        <v>32.262</v>
      </c>
      <c r="PIQ157" s="44">
        <v>32.262</v>
      </c>
      <c r="PIR157" s="44">
        <v>32.262</v>
      </c>
      <c r="PIS157" s="41"/>
      <c r="PIT157" s="42"/>
      <c r="PIZ157" s="29" t="s">
        <v>162</v>
      </c>
      <c r="PJA157" s="39" t="str">
        <f t="shared" ref="PJA157:PKW157" si="441">currency</f>
        <v>₦m's</v>
      </c>
      <c r="PJC157" s="43"/>
      <c r="PJD157" s="43"/>
      <c r="PJE157" s="43"/>
      <c r="PJF157" s="44">
        <v>32.262</v>
      </c>
      <c r="PJG157" s="44">
        <v>32.262</v>
      </c>
      <c r="PJH157" s="44">
        <v>32.262</v>
      </c>
      <c r="PJI157" s="41"/>
      <c r="PJJ157" s="42"/>
      <c r="PJP157" s="29" t="s">
        <v>162</v>
      </c>
      <c r="PJQ157" s="39" t="str">
        <f t="shared" si="441"/>
        <v>₦m's</v>
      </c>
      <c r="PJS157" s="43"/>
      <c r="PJT157" s="43"/>
      <c r="PJU157" s="43"/>
      <c r="PJV157" s="44">
        <v>32.262</v>
      </c>
      <c r="PJW157" s="44">
        <v>32.262</v>
      </c>
      <c r="PJX157" s="44">
        <v>32.262</v>
      </c>
      <c r="PJY157" s="41"/>
      <c r="PJZ157" s="42"/>
      <c r="PKF157" s="29" t="s">
        <v>162</v>
      </c>
      <c r="PKG157" s="39" t="str">
        <f t="shared" si="441"/>
        <v>₦m's</v>
      </c>
      <c r="PKI157" s="43"/>
      <c r="PKJ157" s="43"/>
      <c r="PKK157" s="43"/>
      <c r="PKL157" s="44">
        <v>32.262</v>
      </c>
      <c r="PKM157" s="44">
        <v>32.262</v>
      </c>
      <c r="PKN157" s="44">
        <v>32.262</v>
      </c>
      <c r="PKO157" s="41"/>
      <c r="PKP157" s="42"/>
      <c r="PKV157" s="29" t="s">
        <v>162</v>
      </c>
      <c r="PKW157" s="39" t="str">
        <f t="shared" si="441"/>
        <v>₦m's</v>
      </c>
      <c r="PKY157" s="43"/>
      <c r="PKZ157" s="43"/>
      <c r="PLA157" s="43"/>
      <c r="PLB157" s="44">
        <v>32.262</v>
      </c>
      <c r="PLC157" s="44">
        <v>32.262</v>
      </c>
      <c r="PLD157" s="44">
        <v>32.262</v>
      </c>
      <c r="PLE157" s="41"/>
      <c r="PLF157" s="42"/>
      <c r="PLL157" s="29" t="s">
        <v>162</v>
      </c>
      <c r="PLM157" s="39" t="str">
        <f t="shared" ref="PLM157:PNI157" si="442">currency</f>
        <v>₦m's</v>
      </c>
      <c r="PLO157" s="43"/>
      <c r="PLP157" s="43"/>
      <c r="PLQ157" s="43"/>
      <c r="PLR157" s="44">
        <v>32.262</v>
      </c>
      <c r="PLS157" s="44">
        <v>32.262</v>
      </c>
      <c r="PLT157" s="44">
        <v>32.262</v>
      </c>
      <c r="PLU157" s="41"/>
      <c r="PLV157" s="42"/>
      <c r="PMB157" s="29" t="s">
        <v>162</v>
      </c>
      <c r="PMC157" s="39" t="str">
        <f t="shared" si="442"/>
        <v>₦m's</v>
      </c>
      <c r="PME157" s="43"/>
      <c r="PMF157" s="43"/>
      <c r="PMG157" s="43"/>
      <c r="PMH157" s="44">
        <v>32.262</v>
      </c>
      <c r="PMI157" s="44">
        <v>32.262</v>
      </c>
      <c r="PMJ157" s="44">
        <v>32.262</v>
      </c>
      <c r="PMK157" s="41"/>
      <c r="PML157" s="42"/>
      <c r="PMR157" s="29" t="s">
        <v>162</v>
      </c>
      <c r="PMS157" s="39" t="str">
        <f t="shared" si="442"/>
        <v>₦m's</v>
      </c>
      <c r="PMU157" s="43"/>
      <c r="PMV157" s="43"/>
      <c r="PMW157" s="43"/>
      <c r="PMX157" s="44">
        <v>32.262</v>
      </c>
      <c r="PMY157" s="44">
        <v>32.262</v>
      </c>
      <c r="PMZ157" s="44">
        <v>32.262</v>
      </c>
      <c r="PNA157" s="41"/>
      <c r="PNB157" s="42"/>
      <c r="PNH157" s="29" t="s">
        <v>162</v>
      </c>
      <c r="PNI157" s="39" t="str">
        <f t="shared" si="442"/>
        <v>₦m's</v>
      </c>
      <c r="PNK157" s="43"/>
      <c r="PNL157" s="43"/>
      <c r="PNM157" s="43"/>
      <c r="PNN157" s="44">
        <v>32.262</v>
      </c>
      <c r="PNO157" s="44">
        <v>32.262</v>
      </c>
      <c r="PNP157" s="44">
        <v>32.262</v>
      </c>
      <c r="PNQ157" s="41"/>
      <c r="PNR157" s="42"/>
      <c r="PNX157" s="29" t="s">
        <v>162</v>
      </c>
      <c r="PNY157" s="39" t="str">
        <f t="shared" ref="PNY157:PPU157" si="443">currency</f>
        <v>₦m's</v>
      </c>
      <c r="POA157" s="43"/>
      <c r="POB157" s="43"/>
      <c r="POC157" s="43"/>
      <c r="POD157" s="44">
        <v>32.262</v>
      </c>
      <c r="POE157" s="44">
        <v>32.262</v>
      </c>
      <c r="POF157" s="44">
        <v>32.262</v>
      </c>
      <c r="POG157" s="41"/>
      <c r="POH157" s="42"/>
      <c r="PON157" s="29" t="s">
        <v>162</v>
      </c>
      <c r="POO157" s="39" t="str">
        <f t="shared" si="443"/>
        <v>₦m's</v>
      </c>
      <c r="POQ157" s="43"/>
      <c r="POR157" s="43"/>
      <c r="POS157" s="43"/>
      <c r="POT157" s="44">
        <v>32.262</v>
      </c>
      <c r="POU157" s="44">
        <v>32.262</v>
      </c>
      <c r="POV157" s="44">
        <v>32.262</v>
      </c>
      <c r="POW157" s="41"/>
      <c r="POX157" s="42"/>
      <c r="PPD157" s="29" t="s">
        <v>162</v>
      </c>
      <c r="PPE157" s="39" t="str">
        <f t="shared" si="443"/>
        <v>₦m's</v>
      </c>
      <c r="PPG157" s="43"/>
      <c r="PPH157" s="43"/>
      <c r="PPI157" s="43"/>
      <c r="PPJ157" s="44">
        <v>32.262</v>
      </c>
      <c r="PPK157" s="44">
        <v>32.262</v>
      </c>
      <c r="PPL157" s="44">
        <v>32.262</v>
      </c>
      <c r="PPM157" s="41"/>
      <c r="PPN157" s="42"/>
      <c r="PPT157" s="29" t="s">
        <v>162</v>
      </c>
      <c r="PPU157" s="39" t="str">
        <f t="shared" si="443"/>
        <v>₦m's</v>
      </c>
      <c r="PPW157" s="43"/>
      <c r="PPX157" s="43"/>
      <c r="PPY157" s="43"/>
      <c r="PPZ157" s="44">
        <v>32.262</v>
      </c>
      <c r="PQA157" s="44">
        <v>32.262</v>
      </c>
      <c r="PQB157" s="44">
        <v>32.262</v>
      </c>
      <c r="PQC157" s="41"/>
      <c r="PQD157" s="42"/>
      <c r="PQJ157" s="29" t="s">
        <v>162</v>
      </c>
      <c r="PQK157" s="39" t="str">
        <f t="shared" ref="PQK157:PSG157" si="444">currency</f>
        <v>₦m's</v>
      </c>
      <c r="PQM157" s="43"/>
      <c r="PQN157" s="43"/>
      <c r="PQO157" s="43"/>
      <c r="PQP157" s="44">
        <v>32.262</v>
      </c>
      <c r="PQQ157" s="44">
        <v>32.262</v>
      </c>
      <c r="PQR157" s="44">
        <v>32.262</v>
      </c>
      <c r="PQS157" s="41"/>
      <c r="PQT157" s="42"/>
      <c r="PQZ157" s="29" t="s">
        <v>162</v>
      </c>
      <c r="PRA157" s="39" t="str">
        <f t="shared" si="444"/>
        <v>₦m's</v>
      </c>
      <c r="PRC157" s="43"/>
      <c r="PRD157" s="43"/>
      <c r="PRE157" s="43"/>
      <c r="PRF157" s="44">
        <v>32.262</v>
      </c>
      <c r="PRG157" s="44">
        <v>32.262</v>
      </c>
      <c r="PRH157" s="44">
        <v>32.262</v>
      </c>
      <c r="PRI157" s="41"/>
      <c r="PRJ157" s="42"/>
      <c r="PRP157" s="29" t="s">
        <v>162</v>
      </c>
      <c r="PRQ157" s="39" t="str">
        <f t="shared" si="444"/>
        <v>₦m's</v>
      </c>
      <c r="PRS157" s="43"/>
      <c r="PRT157" s="43"/>
      <c r="PRU157" s="43"/>
      <c r="PRV157" s="44">
        <v>32.262</v>
      </c>
      <c r="PRW157" s="44">
        <v>32.262</v>
      </c>
      <c r="PRX157" s="44">
        <v>32.262</v>
      </c>
      <c r="PRY157" s="41"/>
      <c r="PRZ157" s="42"/>
      <c r="PSF157" s="29" t="s">
        <v>162</v>
      </c>
      <c r="PSG157" s="39" t="str">
        <f t="shared" si="444"/>
        <v>₦m's</v>
      </c>
      <c r="PSI157" s="43"/>
      <c r="PSJ157" s="43"/>
      <c r="PSK157" s="43"/>
      <c r="PSL157" s="44">
        <v>32.262</v>
      </c>
      <c r="PSM157" s="44">
        <v>32.262</v>
      </c>
      <c r="PSN157" s="44">
        <v>32.262</v>
      </c>
      <c r="PSO157" s="41"/>
      <c r="PSP157" s="42"/>
      <c r="PSV157" s="29" t="s">
        <v>162</v>
      </c>
      <c r="PSW157" s="39" t="str">
        <f t="shared" ref="PSW157:PUS157" si="445">currency</f>
        <v>₦m's</v>
      </c>
      <c r="PSY157" s="43"/>
      <c r="PSZ157" s="43"/>
      <c r="PTA157" s="43"/>
      <c r="PTB157" s="44">
        <v>32.262</v>
      </c>
      <c r="PTC157" s="44">
        <v>32.262</v>
      </c>
      <c r="PTD157" s="44">
        <v>32.262</v>
      </c>
      <c r="PTE157" s="41"/>
      <c r="PTF157" s="42"/>
      <c r="PTL157" s="29" t="s">
        <v>162</v>
      </c>
      <c r="PTM157" s="39" t="str">
        <f t="shared" si="445"/>
        <v>₦m's</v>
      </c>
      <c r="PTO157" s="43"/>
      <c r="PTP157" s="43"/>
      <c r="PTQ157" s="43"/>
      <c r="PTR157" s="44">
        <v>32.262</v>
      </c>
      <c r="PTS157" s="44">
        <v>32.262</v>
      </c>
      <c r="PTT157" s="44">
        <v>32.262</v>
      </c>
      <c r="PTU157" s="41"/>
      <c r="PTV157" s="42"/>
      <c r="PUB157" s="29" t="s">
        <v>162</v>
      </c>
      <c r="PUC157" s="39" t="str">
        <f t="shared" si="445"/>
        <v>₦m's</v>
      </c>
      <c r="PUE157" s="43"/>
      <c r="PUF157" s="43"/>
      <c r="PUG157" s="43"/>
      <c r="PUH157" s="44">
        <v>32.262</v>
      </c>
      <c r="PUI157" s="44">
        <v>32.262</v>
      </c>
      <c r="PUJ157" s="44">
        <v>32.262</v>
      </c>
      <c r="PUK157" s="41"/>
      <c r="PUL157" s="42"/>
      <c r="PUR157" s="29" t="s">
        <v>162</v>
      </c>
      <c r="PUS157" s="39" t="str">
        <f t="shared" si="445"/>
        <v>₦m's</v>
      </c>
      <c r="PUU157" s="43"/>
      <c r="PUV157" s="43"/>
      <c r="PUW157" s="43"/>
      <c r="PUX157" s="44">
        <v>32.262</v>
      </c>
      <c r="PUY157" s="44">
        <v>32.262</v>
      </c>
      <c r="PUZ157" s="44">
        <v>32.262</v>
      </c>
      <c r="PVA157" s="41"/>
      <c r="PVB157" s="42"/>
      <c r="PVH157" s="29" t="s">
        <v>162</v>
      </c>
      <c r="PVI157" s="39" t="str">
        <f t="shared" ref="PVI157:PXE157" si="446">currency</f>
        <v>₦m's</v>
      </c>
      <c r="PVK157" s="43"/>
      <c r="PVL157" s="43"/>
      <c r="PVM157" s="43"/>
      <c r="PVN157" s="44">
        <v>32.262</v>
      </c>
      <c r="PVO157" s="44">
        <v>32.262</v>
      </c>
      <c r="PVP157" s="44">
        <v>32.262</v>
      </c>
      <c r="PVQ157" s="41"/>
      <c r="PVR157" s="42"/>
      <c r="PVX157" s="29" t="s">
        <v>162</v>
      </c>
      <c r="PVY157" s="39" t="str">
        <f t="shared" si="446"/>
        <v>₦m's</v>
      </c>
      <c r="PWA157" s="43"/>
      <c r="PWB157" s="43"/>
      <c r="PWC157" s="43"/>
      <c r="PWD157" s="44">
        <v>32.262</v>
      </c>
      <c r="PWE157" s="44">
        <v>32.262</v>
      </c>
      <c r="PWF157" s="44">
        <v>32.262</v>
      </c>
      <c r="PWG157" s="41"/>
      <c r="PWH157" s="42"/>
      <c r="PWN157" s="29" t="s">
        <v>162</v>
      </c>
      <c r="PWO157" s="39" t="str">
        <f t="shared" si="446"/>
        <v>₦m's</v>
      </c>
      <c r="PWQ157" s="43"/>
      <c r="PWR157" s="43"/>
      <c r="PWS157" s="43"/>
      <c r="PWT157" s="44">
        <v>32.262</v>
      </c>
      <c r="PWU157" s="44">
        <v>32.262</v>
      </c>
      <c r="PWV157" s="44">
        <v>32.262</v>
      </c>
      <c r="PWW157" s="41"/>
      <c r="PWX157" s="42"/>
      <c r="PXD157" s="29" t="s">
        <v>162</v>
      </c>
      <c r="PXE157" s="39" t="str">
        <f t="shared" si="446"/>
        <v>₦m's</v>
      </c>
      <c r="PXG157" s="43"/>
      <c r="PXH157" s="43"/>
      <c r="PXI157" s="43"/>
      <c r="PXJ157" s="44">
        <v>32.262</v>
      </c>
      <c r="PXK157" s="44">
        <v>32.262</v>
      </c>
      <c r="PXL157" s="44">
        <v>32.262</v>
      </c>
      <c r="PXM157" s="41"/>
      <c r="PXN157" s="42"/>
      <c r="PXT157" s="29" t="s">
        <v>162</v>
      </c>
      <c r="PXU157" s="39" t="str">
        <f t="shared" ref="PXU157:PZQ157" si="447">currency</f>
        <v>₦m's</v>
      </c>
      <c r="PXW157" s="43"/>
      <c r="PXX157" s="43"/>
      <c r="PXY157" s="43"/>
      <c r="PXZ157" s="44">
        <v>32.262</v>
      </c>
      <c r="PYA157" s="44">
        <v>32.262</v>
      </c>
      <c r="PYB157" s="44">
        <v>32.262</v>
      </c>
      <c r="PYC157" s="41"/>
      <c r="PYD157" s="42"/>
      <c r="PYJ157" s="29" t="s">
        <v>162</v>
      </c>
      <c r="PYK157" s="39" t="str">
        <f t="shared" si="447"/>
        <v>₦m's</v>
      </c>
      <c r="PYM157" s="43"/>
      <c r="PYN157" s="43"/>
      <c r="PYO157" s="43"/>
      <c r="PYP157" s="44">
        <v>32.262</v>
      </c>
      <c r="PYQ157" s="44">
        <v>32.262</v>
      </c>
      <c r="PYR157" s="44">
        <v>32.262</v>
      </c>
      <c r="PYS157" s="41"/>
      <c r="PYT157" s="42"/>
      <c r="PYZ157" s="29" t="s">
        <v>162</v>
      </c>
      <c r="PZA157" s="39" t="str">
        <f t="shared" si="447"/>
        <v>₦m's</v>
      </c>
      <c r="PZC157" s="43"/>
      <c r="PZD157" s="43"/>
      <c r="PZE157" s="43"/>
      <c r="PZF157" s="44">
        <v>32.262</v>
      </c>
      <c r="PZG157" s="44">
        <v>32.262</v>
      </c>
      <c r="PZH157" s="44">
        <v>32.262</v>
      </c>
      <c r="PZI157" s="41"/>
      <c r="PZJ157" s="42"/>
      <c r="PZP157" s="29" t="s">
        <v>162</v>
      </c>
      <c r="PZQ157" s="39" t="str">
        <f t="shared" si="447"/>
        <v>₦m's</v>
      </c>
      <c r="PZS157" s="43"/>
      <c r="PZT157" s="43"/>
      <c r="PZU157" s="43"/>
      <c r="PZV157" s="44">
        <v>32.262</v>
      </c>
      <c r="PZW157" s="44">
        <v>32.262</v>
      </c>
      <c r="PZX157" s="44">
        <v>32.262</v>
      </c>
      <c r="PZY157" s="41"/>
      <c r="PZZ157" s="42"/>
      <c r="QAF157" s="29" t="s">
        <v>162</v>
      </c>
      <c r="QAG157" s="39" t="str">
        <f t="shared" ref="QAG157:QCC157" si="448">currency</f>
        <v>₦m's</v>
      </c>
      <c r="QAI157" s="43"/>
      <c r="QAJ157" s="43"/>
      <c r="QAK157" s="43"/>
      <c r="QAL157" s="44">
        <v>32.262</v>
      </c>
      <c r="QAM157" s="44">
        <v>32.262</v>
      </c>
      <c r="QAN157" s="44">
        <v>32.262</v>
      </c>
      <c r="QAO157" s="41"/>
      <c r="QAP157" s="42"/>
      <c r="QAV157" s="29" t="s">
        <v>162</v>
      </c>
      <c r="QAW157" s="39" t="str">
        <f t="shared" si="448"/>
        <v>₦m's</v>
      </c>
      <c r="QAY157" s="43"/>
      <c r="QAZ157" s="43"/>
      <c r="QBA157" s="43"/>
      <c r="QBB157" s="44">
        <v>32.262</v>
      </c>
      <c r="QBC157" s="44">
        <v>32.262</v>
      </c>
      <c r="QBD157" s="44">
        <v>32.262</v>
      </c>
      <c r="QBE157" s="41"/>
      <c r="QBF157" s="42"/>
      <c r="QBL157" s="29" t="s">
        <v>162</v>
      </c>
      <c r="QBM157" s="39" t="str">
        <f t="shared" si="448"/>
        <v>₦m's</v>
      </c>
      <c r="QBO157" s="43"/>
      <c r="QBP157" s="43"/>
      <c r="QBQ157" s="43"/>
      <c r="QBR157" s="44">
        <v>32.262</v>
      </c>
      <c r="QBS157" s="44">
        <v>32.262</v>
      </c>
      <c r="QBT157" s="44">
        <v>32.262</v>
      </c>
      <c r="QBU157" s="41"/>
      <c r="QBV157" s="42"/>
      <c r="QCB157" s="29" t="s">
        <v>162</v>
      </c>
      <c r="QCC157" s="39" t="str">
        <f t="shared" si="448"/>
        <v>₦m's</v>
      </c>
      <c r="QCE157" s="43"/>
      <c r="QCF157" s="43"/>
      <c r="QCG157" s="43"/>
      <c r="QCH157" s="44">
        <v>32.262</v>
      </c>
      <c r="QCI157" s="44">
        <v>32.262</v>
      </c>
      <c r="QCJ157" s="44">
        <v>32.262</v>
      </c>
      <c r="QCK157" s="41"/>
      <c r="QCL157" s="42"/>
      <c r="QCR157" s="29" t="s">
        <v>162</v>
      </c>
      <c r="QCS157" s="39" t="str">
        <f t="shared" ref="QCS157:QEO157" si="449">currency</f>
        <v>₦m's</v>
      </c>
      <c r="QCU157" s="43"/>
      <c r="QCV157" s="43"/>
      <c r="QCW157" s="43"/>
      <c r="QCX157" s="44">
        <v>32.262</v>
      </c>
      <c r="QCY157" s="44">
        <v>32.262</v>
      </c>
      <c r="QCZ157" s="44">
        <v>32.262</v>
      </c>
      <c r="QDA157" s="41"/>
      <c r="QDB157" s="42"/>
      <c r="QDH157" s="29" t="s">
        <v>162</v>
      </c>
      <c r="QDI157" s="39" t="str">
        <f t="shared" si="449"/>
        <v>₦m's</v>
      </c>
      <c r="QDK157" s="43"/>
      <c r="QDL157" s="43"/>
      <c r="QDM157" s="43"/>
      <c r="QDN157" s="44">
        <v>32.262</v>
      </c>
      <c r="QDO157" s="44">
        <v>32.262</v>
      </c>
      <c r="QDP157" s="44">
        <v>32.262</v>
      </c>
      <c r="QDQ157" s="41"/>
      <c r="QDR157" s="42"/>
      <c r="QDX157" s="29" t="s">
        <v>162</v>
      </c>
      <c r="QDY157" s="39" t="str">
        <f t="shared" si="449"/>
        <v>₦m's</v>
      </c>
      <c r="QEA157" s="43"/>
      <c r="QEB157" s="43"/>
      <c r="QEC157" s="43"/>
      <c r="QED157" s="44">
        <v>32.262</v>
      </c>
      <c r="QEE157" s="44">
        <v>32.262</v>
      </c>
      <c r="QEF157" s="44">
        <v>32.262</v>
      </c>
      <c r="QEG157" s="41"/>
      <c r="QEH157" s="42"/>
      <c r="QEN157" s="29" t="s">
        <v>162</v>
      </c>
      <c r="QEO157" s="39" t="str">
        <f t="shared" si="449"/>
        <v>₦m's</v>
      </c>
      <c r="QEQ157" s="43"/>
      <c r="QER157" s="43"/>
      <c r="QES157" s="43"/>
      <c r="QET157" s="44">
        <v>32.262</v>
      </c>
      <c r="QEU157" s="44">
        <v>32.262</v>
      </c>
      <c r="QEV157" s="44">
        <v>32.262</v>
      </c>
      <c r="QEW157" s="41"/>
      <c r="QEX157" s="42"/>
      <c r="QFD157" s="29" t="s">
        <v>162</v>
      </c>
      <c r="QFE157" s="39" t="str">
        <f t="shared" ref="QFE157:QHA157" si="450">currency</f>
        <v>₦m's</v>
      </c>
      <c r="QFG157" s="43"/>
      <c r="QFH157" s="43"/>
      <c r="QFI157" s="43"/>
      <c r="QFJ157" s="44">
        <v>32.262</v>
      </c>
      <c r="QFK157" s="44">
        <v>32.262</v>
      </c>
      <c r="QFL157" s="44">
        <v>32.262</v>
      </c>
      <c r="QFM157" s="41"/>
      <c r="QFN157" s="42"/>
      <c r="QFT157" s="29" t="s">
        <v>162</v>
      </c>
      <c r="QFU157" s="39" t="str">
        <f t="shared" si="450"/>
        <v>₦m's</v>
      </c>
      <c r="QFW157" s="43"/>
      <c r="QFX157" s="43"/>
      <c r="QFY157" s="43"/>
      <c r="QFZ157" s="44">
        <v>32.262</v>
      </c>
      <c r="QGA157" s="44">
        <v>32.262</v>
      </c>
      <c r="QGB157" s="44">
        <v>32.262</v>
      </c>
      <c r="QGC157" s="41"/>
      <c r="QGD157" s="42"/>
      <c r="QGJ157" s="29" t="s">
        <v>162</v>
      </c>
      <c r="QGK157" s="39" t="str">
        <f t="shared" si="450"/>
        <v>₦m's</v>
      </c>
      <c r="QGM157" s="43"/>
      <c r="QGN157" s="43"/>
      <c r="QGO157" s="43"/>
      <c r="QGP157" s="44">
        <v>32.262</v>
      </c>
      <c r="QGQ157" s="44">
        <v>32.262</v>
      </c>
      <c r="QGR157" s="44">
        <v>32.262</v>
      </c>
      <c r="QGS157" s="41"/>
      <c r="QGT157" s="42"/>
      <c r="QGZ157" s="29" t="s">
        <v>162</v>
      </c>
      <c r="QHA157" s="39" t="str">
        <f t="shared" si="450"/>
        <v>₦m's</v>
      </c>
      <c r="QHC157" s="43"/>
      <c r="QHD157" s="43"/>
      <c r="QHE157" s="43"/>
      <c r="QHF157" s="44">
        <v>32.262</v>
      </c>
      <c r="QHG157" s="44">
        <v>32.262</v>
      </c>
      <c r="QHH157" s="44">
        <v>32.262</v>
      </c>
      <c r="QHI157" s="41"/>
      <c r="QHJ157" s="42"/>
      <c r="QHP157" s="29" t="s">
        <v>162</v>
      </c>
      <c r="QHQ157" s="39" t="str">
        <f t="shared" ref="QHQ157:QJM157" si="451">currency</f>
        <v>₦m's</v>
      </c>
      <c r="QHS157" s="43"/>
      <c r="QHT157" s="43"/>
      <c r="QHU157" s="43"/>
      <c r="QHV157" s="44">
        <v>32.262</v>
      </c>
      <c r="QHW157" s="44">
        <v>32.262</v>
      </c>
      <c r="QHX157" s="44">
        <v>32.262</v>
      </c>
      <c r="QHY157" s="41"/>
      <c r="QHZ157" s="42"/>
      <c r="QIF157" s="29" t="s">
        <v>162</v>
      </c>
      <c r="QIG157" s="39" t="str">
        <f t="shared" si="451"/>
        <v>₦m's</v>
      </c>
      <c r="QII157" s="43"/>
      <c r="QIJ157" s="43"/>
      <c r="QIK157" s="43"/>
      <c r="QIL157" s="44">
        <v>32.262</v>
      </c>
      <c r="QIM157" s="44">
        <v>32.262</v>
      </c>
      <c r="QIN157" s="44">
        <v>32.262</v>
      </c>
      <c r="QIO157" s="41"/>
      <c r="QIP157" s="42"/>
      <c r="QIV157" s="29" t="s">
        <v>162</v>
      </c>
      <c r="QIW157" s="39" t="str">
        <f t="shared" si="451"/>
        <v>₦m's</v>
      </c>
      <c r="QIY157" s="43"/>
      <c r="QIZ157" s="43"/>
      <c r="QJA157" s="43"/>
      <c r="QJB157" s="44">
        <v>32.262</v>
      </c>
      <c r="QJC157" s="44">
        <v>32.262</v>
      </c>
      <c r="QJD157" s="44">
        <v>32.262</v>
      </c>
      <c r="QJE157" s="41"/>
      <c r="QJF157" s="42"/>
      <c r="QJL157" s="29" t="s">
        <v>162</v>
      </c>
      <c r="QJM157" s="39" t="str">
        <f t="shared" si="451"/>
        <v>₦m's</v>
      </c>
      <c r="QJO157" s="43"/>
      <c r="QJP157" s="43"/>
      <c r="QJQ157" s="43"/>
      <c r="QJR157" s="44">
        <v>32.262</v>
      </c>
      <c r="QJS157" s="44">
        <v>32.262</v>
      </c>
      <c r="QJT157" s="44">
        <v>32.262</v>
      </c>
      <c r="QJU157" s="41"/>
      <c r="QJV157" s="42"/>
      <c r="QKB157" s="29" t="s">
        <v>162</v>
      </c>
      <c r="QKC157" s="39" t="str">
        <f t="shared" ref="QKC157:QLY157" si="452">currency</f>
        <v>₦m's</v>
      </c>
      <c r="QKE157" s="43"/>
      <c r="QKF157" s="43"/>
      <c r="QKG157" s="43"/>
      <c r="QKH157" s="44">
        <v>32.262</v>
      </c>
      <c r="QKI157" s="44">
        <v>32.262</v>
      </c>
      <c r="QKJ157" s="44">
        <v>32.262</v>
      </c>
      <c r="QKK157" s="41"/>
      <c r="QKL157" s="42"/>
      <c r="QKR157" s="29" t="s">
        <v>162</v>
      </c>
      <c r="QKS157" s="39" t="str">
        <f t="shared" si="452"/>
        <v>₦m's</v>
      </c>
      <c r="QKU157" s="43"/>
      <c r="QKV157" s="43"/>
      <c r="QKW157" s="43"/>
      <c r="QKX157" s="44">
        <v>32.262</v>
      </c>
      <c r="QKY157" s="44">
        <v>32.262</v>
      </c>
      <c r="QKZ157" s="44">
        <v>32.262</v>
      </c>
      <c r="QLA157" s="41"/>
      <c r="QLB157" s="42"/>
      <c r="QLH157" s="29" t="s">
        <v>162</v>
      </c>
      <c r="QLI157" s="39" t="str">
        <f t="shared" si="452"/>
        <v>₦m's</v>
      </c>
      <c r="QLK157" s="43"/>
      <c r="QLL157" s="43"/>
      <c r="QLM157" s="43"/>
      <c r="QLN157" s="44">
        <v>32.262</v>
      </c>
      <c r="QLO157" s="44">
        <v>32.262</v>
      </c>
      <c r="QLP157" s="44">
        <v>32.262</v>
      </c>
      <c r="QLQ157" s="41"/>
      <c r="QLR157" s="42"/>
      <c r="QLX157" s="29" t="s">
        <v>162</v>
      </c>
      <c r="QLY157" s="39" t="str">
        <f t="shared" si="452"/>
        <v>₦m's</v>
      </c>
      <c r="QMA157" s="43"/>
      <c r="QMB157" s="43"/>
      <c r="QMC157" s="43"/>
      <c r="QMD157" s="44">
        <v>32.262</v>
      </c>
      <c r="QME157" s="44">
        <v>32.262</v>
      </c>
      <c r="QMF157" s="44">
        <v>32.262</v>
      </c>
      <c r="QMG157" s="41"/>
      <c r="QMH157" s="42"/>
      <c r="QMN157" s="29" t="s">
        <v>162</v>
      </c>
      <c r="QMO157" s="39" t="str">
        <f t="shared" ref="QMO157:QOK157" si="453">currency</f>
        <v>₦m's</v>
      </c>
      <c r="QMQ157" s="43"/>
      <c r="QMR157" s="43"/>
      <c r="QMS157" s="43"/>
      <c r="QMT157" s="44">
        <v>32.262</v>
      </c>
      <c r="QMU157" s="44">
        <v>32.262</v>
      </c>
      <c r="QMV157" s="44">
        <v>32.262</v>
      </c>
      <c r="QMW157" s="41"/>
      <c r="QMX157" s="42"/>
      <c r="QND157" s="29" t="s">
        <v>162</v>
      </c>
      <c r="QNE157" s="39" t="str">
        <f t="shared" si="453"/>
        <v>₦m's</v>
      </c>
      <c r="QNG157" s="43"/>
      <c r="QNH157" s="43"/>
      <c r="QNI157" s="43"/>
      <c r="QNJ157" s="44">
        <v>32.262</v>
      </c>
      <c r="QNK157" s="44">
        <v>32.262</v>
      </c>
      <c r="QNL157" s="44">
        <v>32.262</v>
      </c>
      <c r="QNM157" s="41"/>
      <c r="QNN157" s="42"/>
      <c r="QNT157" s="29" t="s">
        <v>162</v>
      </c>
      <c r="QNU157" s="39" t="str">
        <f t="shared" si="453"/>
        <v>₦m's</v>
      </c>
      <c r="QNW157" s="43"/>
      <c r="QNX157" s="43"/>
      <c r="QNY157" s="43"/>
      <c r="QNZ157" s="44">
        <v>32.262</v>
      </c>
      <c r="QOA157" s="44">
        <v>32.262</v>
      </c>
      <c r="QOB157" s="44">
        <v>32.262</v>
      </c>
      <c r="QOC157" s="41"/>
      <c r="QOD157" s="42"/>
      <c r="QOJ157" s="29" t="s">
        <v>162</v>
      </c>
      <c r="QOK157" s="39" t="str">
        <f t="shared" si="453"/>
        <v>₦m's</v>
      </c>
      <c r="QOM157" s="43"/>
      <c r="QON157" s="43"/>
      <c r="QOO157" s="43"/>
      <c r="QOP157" s="44">
        <v>32.262</v>
      </c>
      <c r="QOQ157" s="44">
        <v>32.262</v>
      </c>
      <c r="QOR157" s="44">
        <v>32.262</v>
      </c>
      <c r="QOS157" s="41"/>
      <c r="QOT157" s="42"/>
      <c r="QOZ157" s="29" t="s">
        <v>162</v>
      </c>
      <c r="QPA157" s="39" t="str">
        <f t="shared" ref="QPA157:QQW157" si="454">currency</f>
        <v>₦m's</v>
      </c>
      <c r="QPC157" s="43"/>
      <c r="QPD157" s="43"/>
      <c r="QPE157" s="43"/>
      <c r="QPF157" s="44">
        <v>32.262</v>
      </c>
      <c r="QPG157" s="44">
        <v>32.262</v>
      </c>
      <c r="QPH157" s="44">
        <v>32.262</v>
      </c>
      <c r="QPI157" s="41"/>
      <c r="QPJ157" s="42"/>
      <c r="QPP157" s="29" t="s">
        <v>162</v>
      </c>
      <c r="QPQ157" s="39" t="str">
        <f t="shared" si="454"/>
        <v>₦m's</v>
      </c>
      <c r="QPS157" s="43"/>
      <c r="QPT157" s="43"/>
      <c r="QPU157" s="43"/>
      <c r="QPV157" s="44">
        <v>32.262</v>
      </c>
      <c r="QPW157" s="44">
        <v>32.262</v>
      </c>
      <c r="QPX157" s="44">
        <v>32.262</v>
      </c>
      <c r="QPY157" s="41"/>
      <c r="QPZ157" s="42"/>
      <c r="QQF157" s="29" t="s">
        <v>162</v>
      </c>
      <c r="QQG157" s="39" t="str">
        <f t="shared" si="454"/>
        <v>₦m's</v>
      </c>
      <c r="QQI157" s="43"/>
      <c r="QQJ157" s="43"/>
      <c r="QQK157" s="43"/>
      <c r="QQL157" s="44">
        <v>32.262</v>
      </c>
      <c r="QQM157" s="44">
        <v>32.262</v>
      </c>
      <c r="QQN157" s="44">
        <v>32.262</v>
      </c>
      <c r="QQO157" s="41"/>
      <c r="QQP157" s="42"/>
      <c r="QQV157" s="29" t="s">
        <v>162</v>
      </c>
      <c r="QQW157" s="39" t="str">
        <f t="shared" si="454"/>
        <v>₦m's</v>
      </c>
      <c r="QQY157" s="43"/>
      <c r="QQZ157" s="43"/>
      <c r="QRA157" s="43"/>
      <c r="QRB157" s="44">
        <v>32.262</v>
      </c>
      <c r="QRC157" s="44">
        <v>32.262</v>
      </c>
      <c r="QRD157" s="44">
        <v>32.262</v>
      </c>
      <c r="QRE157" s="41"/>
      <c r="QRF157" s="42"/>
      <c r="QRL157" s="29" t="s">
        <v>162</v>
      </c>
      <c r="QRM157" s="39" t="str">
        <f t="shared" ref="QRM157:QTI157" si="455">currency</f>
        <v>₦m's</v>
      </c>
      <c r="QRO157" s="43"/>
      <c r="QRP157" s="43"/>
      <c r="QRQ157" s="43"/>
      <c r="QRR157" s="44">
        <v>32.262</v>
      </c>
      <c r="QRS157" s="44">
        <v>32.262</v>
      </c>
      <c r="QRT157" s="44">
        <v>32.262</v>
      </c>
      <c r="QRU157" s="41"/>
      <c r="QRV157" s="42"/>
      <c r="QSB157" s="29" t="s">
        <v>162</v>
      </c>
      <c r="QSC157" s="39" t="str">
        <f t="shared" si="455"/>
        <v>₦m's</v>
      </c>
      <c r="QSE157" s="43"/>
      <c r="QSF157" s="43"/>
      <c r="QSG157" s="43"/>
      <c r="QSH157" s="44">
        <v>32.262</v>
      </c>
      <c r="QSI157" s="44">
        <v>32.262</v>
      </c>
      <c r="QSJ157" s="44">
        <v>32.262</v>
      </c>
      <c r="QSK157" s="41"/>
      <c r="QSL157" s="42"/>
      <c r="QSR157" s="29" t="s">
        <v>162</v>
      </c>
      <c r="QSS157" s="39" t="str">
        <f t="shared" si="455"/>
        <v>₦m's</v>
      </c>
      <c r="QSU157" s="43"/>
      <c r="QSV157" s="43"/>
      <c r="QSW157" s="43"/>
      <c r="QSX157" s="44">
        <v>32.262</v>
      </c>
      <c r="QSY157" s="44">
        <v>32.262</v>
      </c>
      <c r="QSZ157" s="44">
        <v>32.262</v>
      </c>
      <c r="QTA157" s="41"/>
      <c r="QTB157" s="42"/>
      <c r="QTH157" s="29" t="s">
        <v>162</v>
      </c>
      <c r="QTI157" s="39" t="str">
        <f t="shared" si="455"/>
        <v>₦m's</v>
      </c>
      <c r="QTK157" s="43"/>
      <c r="QTL157" s="43"/>
      <c r="QTM157" s="43"/>
      <c r="QTN157" s="44">
        <v>32.262</v>
      </c>
      <c r="QTO157" s="44">
        <v>32.262</v>
      </c>
      <c r="QTP157" s="44">
        <v>32.262</v>
      </c>
      <c r="QTQ157" s="41"/>
      <c r="QTR157" s="42"/>
      <c r="QTX157" s="29" t="s">
        <v>162</v>
      </c>
      <c r="QTY157" s="39" t="str">
        <f t="shared" ref="QTY157:QVU157" si="456">currency</f>
        <v>₦m's</v>
      </c>
      <c r="QUA157" s="43"/>
      <c r="QUB157" s="43"/>
      <c r="QUC157" s="43"/>
      <c r="QUD157" s="44">
        <v>32.262</v>
      </c>
      <c r="QUE157" s="44">
        <v>32.262</v>
      </c>
      <c r="QUF157" s="44">
        <v>32.262</v>
      </c>
      <c r="QUG157" s="41"/>
      <c r="QUH157" s="42"/>
      <c r="QUN157" s="29" t="s">
        <v>162</v>
      </c>
      <c r="QUO157" s="39" t="str">
        <f t="shared" si="456"/>
        <v>₦m's</v>
      </c>
      <c r="QUQ157" s="43"/>
      <c r="QUR157" s="43"/>
      <c r="QUS157" s="43"/>
      <c r="QUT157" s="44">
        <v>32.262</v>
      </c>
      <c r="QUU157" s="44">
        <v>32.262</v>
      </c>
      <c r="QUV157" s="44">
        <v>32.262</v>
      </c>
      <c r="QUW157" s="41"/>
      <c r="QUX157" s="42"/>
      <c r="QVD157" s="29" t="s">
        <v>162</v>
      </c>
      <c r="QVE157" s="39" t="str">
        <f t="shared" si="456"/>
        <v>₦m's</v>
      </c>
      <c r="QVG157" s="43"/>
      <c r="QVH157" s="43"/>
      <c r="QVI157" s="43"/>
      <c r="QVJ157" s="44">
        <v>32.262</v>
      </c>
      <c r="QVK157" s="44">
        <v>32.262</v>
      </c>
      <c r="QVL157" s="44">
        <v>32.262</v>
      </c>
      <c r="QVM157" s="41"/>
      <c r="QVN157" s="42"/>
      <c r="QVT157" s="29" t="s">
        <v>162</v>
      </c>
      <c r="QVU157" s="39" t="str">
        <f t="shared" si="456"/>
        <v>₦m's</v>
      </c>
      <c r="QVW157" s="43"/>
      <c r="QVX157" s="43"/>
      <c r="QVY157" s="43"/>
      <c r="QVZ157" s="44">
        <v>32.262</v>
      </c>
      <c r="QWA157" s="44">
        <v>32.262</v>
      </c>
      <c r="QWB157" s="44">
        <v>32.262</v>
      </c>
      <c r="QWC157" s="41"/>
      <c r="QWD157" s="42"/>
      <c r="QWJ157" s="29" t="s">
        <v>162</v>
      </c>
      <c r="QWK157" s="39" t="str">
        <f t="shared" ref="QWK157:QYG157" si="457">currency</f>
        <v>₦m's</v>
      </c>
      <c r="QWM157" s="43"/>
      <c r="QWN157" s="43"/>
      <c r="QWO157" s="43"/>
      <c r="QWP157" s="44">
        <v>32.262</v>
      </c>
      <c r="QWQ157" s="44">
        <v>32.262</v>
      </c>
      <c r="QWR157" s="44">
        <v>32.262</v>
      </c>
      <c r="QWS157" s="41"/>
      <c r="QWT157" s="42"/>
      <c r="QWZ157" s="29" t="s">
        <v>162</v>
      </c>
      <c r="QXA157" s="39" t="str">
        <f t="shared" si="457"/>
        <v>₦m's</v>
      </c>
      <c r="QXC157" s="43"/>
      <c r="QXD157" s="43"/>
      <c r="QXE157" s="43"/>
      <c r="QXF157" s="44">
        <v>32.262</v>
      </c>
      <c r="QXG157" s="44">
        <v>32.262</v>
      </c>
      <c r="QXH157" s="44">
        <v>32.262</v>
      </c>
      <c r="QXI157" s="41"/>
      <c r="QXJ157" s="42"/>
      <c r="QXP157" s="29" t="s">
        <v>162</v>
      </c>
      <c r="QXQ157" s="39" t="str">
        <f t="shared" si="457"/>
        <v>₦m's</v>
      </c>
      <c r="QXS157" s="43"/>
      <c r="QXT157" s="43"/>
      <c r="QXU157" s="43"/>
      <c r="QXV157" s="44">
        <v>32.262</v>
      </c>
      <c r="QXW157" s="44">
        <v>32.262</v>
      </c>
      <c r="QXX157" s="44">
        <v>32.262</v>
      </c>
      <c r="QXY157" s="41"/>
      <c r="QXZ157" s="42"/>
      <c r="QYF157" s="29" t="s">
        <v>162</v>
      </c>
      <c r="QYG157" s="39" t="str">
        <f t="shared" si="457"/>
        <v>₦m's</v>
      </c>
      <c r="QYI157" s="43"/>
      <c r="QYJ157" s="43"/>
      <c r="QYK157" s="43"/>
      <c r="QYL157" s="44">
        <v>32.262</v>
      </c>
      <c r="QYM157" s="44">
        <v>32.262</v>
      </c>
      <c r="QYN157" s="44">
        <v>32.262</v>
      </c>
      <c r="QYO157" s="41"/>
      <c r="QYP157" s="42"/>
      <c r="QYV157" s="29" t="s">
        <v>162</v>
      </c>
      <c r="QYW157" s="39" t="str">
        <f t="shared" ref="QYW157:RAS157" si="458">currency</f>
        <v>₦m's</v>
      </c>
      <c r="QYY157" s="43"/>
      <c r="QYZ157" s="43"/>
      <c r="QZA157" s="43"/>
      <c r="QZB157" s="44">
        <v>32.262</v>
      </c>
      <c r="QZC157" s="44">
        <v>32.262</v>
      </c>
      <c r="QZD157" s="44">
        <v>32.262</v>
      </c>
      <c r="QZE157" s="41"/>
      <c r="QZF157" s="42"/>
      <c r="QZL157" s="29" t="s">
        <v>162</v>
      </c>
      <c r="QZM157" s="39" t="str">
        <f t="shared" si="458"/>
        <v>₦m's</v>
      </c>
      <c r="QZO157" s="43"/>
      <c r="QZP157" s="43"/>
      <c r="QZQ157" s="43"/>
      <c r="QZR157" s="44">
        <v>32.262</v>
      </c>
      <c r="QZS157" s="44">
        <v>32.262</v>
      </c>
      <c r="QZT157" s="44">
        <v>32.262</v>
      </c>
      <c r="QZU157" s="41"/>
      <c r="QZV157" s="42"/>
      <c r="RAB157" s="29" t="s">
        <v>162</v>
      </c>
      <c r="RAC157" s="39" t="str">
        <f t="shared" si="458"/>
        <v>₦m's</v>
      </c>
      <c r="RAE157" s="43"/>
      <c r="RAF157" s="43"/>
      <c r="RAG157" s="43"/>
      <c r="RAH157" s="44">
        <v>32.262</v>
      </c>
      <c r="RAI157" s="44">
        <v>32.262</v>
      </c>
      <c r="RAJ157" s="44">
        <v>32.262</v>
      </c>
      <c r="RAK157" s="41"/>
      <c r="RAL157" s="42"/>
      <c r="RAR157" s="29" t="s">
        <v>162</v>
      </c>
      <c r="RAS157" s="39" t="str">
        <f t="shared" si="458"/>
        <v>₦m's</v>
      </c>
      <c r="RAU157" s="43"/>
      <c r="RAV157" s="43"/>
      <c r="RAW157" s="43"/>
      <c r="RAX157" s="44">
        <v>32.262</v>
      </c>
      <c r="RAY157" s="44">
        <v>32.262</v>
      </c>
      <c r="RAZ157" s="44">
        <v>32.262</v>
      </c>
      <c r="RBA157" s="41"/>
      <c r="RBB157" s="42"/>
      <c r="RBH157" s="29" t="s">
        <v>162</v>
      </c>
      <c r="RBI157" s="39" t="str">
        <f t="shared" ref="RBI157:RDE157" si="459">currency</f>
        <v>₦m's</v>
      </c>
      <c r="RBK157" s="43"/>
      <c r="RBL157" s="43"/>
      <c r="RBM157" s="43"/>
      <c r="RBN157" s="44">
        <v>32.262</v>
      </c>
      <c r="RBO157" s="44">
        <v>32.262</v>
      </c>
      <c r="RBP157" s="44">
        <v>32.262</v>
      </c>
      <c r="RBQ157" s="41"/>
      <c r="RBR157" s="42"/>
      <c r="RBX157" s="29" t="s">
        <v>162</v>
      </c>
      <c r="RBY157" s="39" t="str">
        <f t="shared" si="459"/>
        <v>₦m's</v>
      </c>
      <c r="RCA157" s="43"/>
      <c r="RCB157" s="43"/>
      <c r="RCC157" s="43"/>
      <c r="RCD157" s="44">
        <v>32.262</v>
      </c>
      <c r="RCE157" s="44">
        <v>32.262</v>
      </c>
      <c r="RCF157" s="44">
        <v>32.262</v>
      </c>
      <c r="RCG157" s="41"/>
      <c r="RCH157" s="42"/>
      <c r="RCN157" s="29" t="s">
        <v>162</v>
      </c>
      <c r="RCO157" s="39" t="str">
        <f t="shared" si="459"/>
        <v>₦m's</v>
      </c>
      <c r="RCQ157" s="43"/>
      <c r="RCR157" s="43"/>
      <c r="RCS157" s="43"/>
      <c r="RCT157" s="44">
        <v>32.262</v>
      </c>
      <c r="RCU157" s="44">
        <v>32.262</v>
      </c>
      <c r="RCV157" s="44">
        <v>32.262</v>
      </c>
      <c r="RCW157" s="41"/>
      <c r="RCX157" s="42"/>
      <c r="RDD157" s="29" t="s">
        <v>162</v>
      </c>
      <c r="RDE157" s="39" t="str">
        <f t="shared" si="459"/>
        <v>₦m's</v>
      </c>
      <c r="RDG157" s="43"/>
      <c r="RDH157" s="43"/>
      <c r="RDI157" s="43"/>
      <c r="RDJ157" s="44">
        <v>32.262</v>
      </c>
      <c r="RDK157" s="44">
        <v>32.262</v>
      </c>
      <c r="RDL157" s="44">
        <v>32.262</v>
      </c>
      <c r="RDM157" s="41"/>
      <c r="RDN157" s="42"/>
      <c r="RDT157" s="29" t="s">
        <v>162</v>
      </c>
      <c r="RDU157" s="39" t="str">
        <f t="shared" ref="RDU157:RFQ157" si="460">currency</f>
        <v>₦m's</v>
      </c>
      <c r="RDW157" s="43"/>
      <c r="RDX157" s="43"/>
      <c r="RDY157" s="43"/>
      <c r="RDZ157" s="44">
        <v>32.262</v>
      </c>
      <c r="REA157" s="44">
        <v>32.262</v>
      </c>
      <c r="REB157" s="44">
        <v>32.262</v>
      </c>
      <c r="REC157" s="41"/>
      <c r="RED157" s="42"/>
      <c r="REJ157" s="29" t="s">
        <v>162</v>
      </c>
      <c r="REK157" s="39" t="str">
        <f t="shared" si="460"/>
        <v>₦m's</v>
      </c>
      <c r="REM157" s="43"/>
      <c r="REN157" s="43"/>
      <c r="REO157" s="43"/>
      <c r="REP157" s="44">
        <v>32.262</v>
      </c>
      <c r="REQ157" s="44">
        <v>32.262</v>
      </c>
      <c r="RER157" s="44">
        <v>32.262</v>
      </c>
      <c r="RES157" s="41"/>
      <c r="RET157" s="42"/>
      <c r="REZ157" s="29" t="s">
        <v>162</v>
      </c>
      <c r="RFA157" s="39" t="str">
        <f t="shared" si="460"/>
        <v>₦m's</v>
      </c>
      <c r="RFC157" s="43"/>
      <c r="RFD157" s="43"/>
      <c r="RFE157" s="43"/>
      <c r="RFF157" s="44">
        <v>32.262</v>
      </c>
      <c r="RFG157" s="44">
        <v>32.262</v>
      </c>
      <c r="RFH157" s="44">
        <v>32.262</v>
      </c>
      <c r="RFI157" s="41"/>
      <c r="RFJ157" s="42"/>
      <c r="RFP157" s="29" t="s">
        <v>162</v>
      </c>
      <c r="RFQ157" s="39" t="str">
        <f t="shared" si="460"/>
        <v>₦m's</v>
      </c>
      <c r="RFS157" s="43"/>
      <c r="RFT157" s="43"/>
      <c r="RFU157" s="43"/>
      <c r="RFV157" s="44">
        <v>32.262</v>
      </c>
      <c r="RFW157" s="44">
        <v>32.262</v>
      </c>
      <c r="RFX157" s="44">
        <v>32.262</v>
      </c>
      <c r="RFY157" s="41"/>
      <c r="RFZ157" s="42"/>
      <c r="RGF157" s="29" t="s">
        <v>162</v>
      </c>
      <c r="RGG157" s="39" t="str">
        <f t="shared" ref="RGG157:RIC157" si="461">currency</f>
        <v>₦m's</v>
      </c>
      <c r="RGI157" s="43"/>
      <c r="RGJ157" s="43"/>
      <c r="RGK157" s="43"/>
      <c r="RGL157" s="44">
        <v>32.262</v>
      </c>
      <c r="RGM157" s="44">
        <v>32.262</v>
      </c>
      <c r="RGN157" s="44">
        <v>32.262</v>
      </c>
      <c r="RGO157" s="41"/>
      <c r="RGP157" s="42"/>
      <c r="RGV157" s="29" t="s">
        <v>162</v>
      </c>
      <c r="RGW157" s="39" t="str">
        <f t="shared" si="461"/>
        <v>₦m's</v>
      </c>
      <c r="RGY157" s="43"/>
      <c r="RGZ157" s="43"/>
      <c r="RHA157" s="43"/>
      <c r="RHB157" s="44">
        <v>32.262</v>
      </c>
      <c r="RHC157" s="44">
        <v>32.262</v>
      </c>
      <c r="RHD157" s="44">
        <v>32.262</v>
      </c>
      <c r="RHE157" s="41"/>
      <c r="RHF157" s="42"/>
      <c r="RHL157" s="29" t="s">
        <v>162</v>
      </c>
      <c r="RHM157" s="39" t="str">
        <f t="shared" si="461"/>
        <v>₦m's</v>
      </c>
      <c r="RHO157" s="43"/>
      <c r="RHP157" s="43"/>
      <c r="RHQ157" s="43"/>
      <c r="RHR157" s="44">
        <v>32.262</v>
      </c>
      <c r="RHS157" s="44">
        <v>32.262</v>
      </c>
      <c r="RHT157" s="44">
        <v>32.262</v>
      </c>
      <c r="RHU157" s="41"/>
      <c r="RHV157" s="42"/>
      <c r="RIB157" s="29" t="s">
        <v>162</v>
      </c>
      <c r="RIC157" s="39" t="str">
        <f t="shared" si="461"/>
        <v>₦m's</v>
      </c>
      <c r="RIE157" s="43"/>
      <c r="RIF157" s="43"/>
      <c r="RIG157" s="43"/>
      <c r="RIH157" s="44">
        <v>32.262</v>
      </c>
      <c r="RII157" s="44">
        <v>32.262</v>
      </c>
      <c r="RIJ157" s="44">
        <v>32.262</v>
      </c>
      <c r="RIK157" s="41"/>
      <c r="RIL157" s="42"/>
      <c r="RIR157" s="29" t="s">
        <v>162</v>
      </c>
      <c r="RIS157" s="39" t="str">
        <f t="shared" ref="RIS157:RKO157" si="462">currency</f>
        <v>₦m's</v>
      </c>
      <c r="RIU157" s="43"/>
      <c r="RIV157" s="43"/>
      <c r="RIW157" s="43"/>
      <c r="RIX157" s="44">
        <v>32.262</v>
      </c>
      <c r="RIY157" s="44">
        <v>32.262</v>
      </c>
      <c r="RIZ157" s="44">
        <v>32.262</v>
      </c>
      <c r="RJA157" s="41"/>
      <c r="RJB157" s="42"/>
      <c r="RJH157" s="29" t="s">
        <v>162</v>
      </c>
      <c r="RJI157" s="39" t="str">
        <f t="shared" si="462"/>
        <v>₦m's</v>
      </c>
      <c r="RJK157" s="43"/>
      <c r="RJL157" s="43"/>
      <c r="RJM157" s="43"/>
      <c r="RJN157" s="44">
        <v>32.262</v>
      </c>
      <c r="RJO157" s="44">
        <v>32.262</v>
      </c>
      <c r="RJP157" s="44">
        <v>32.262</v>
      </c>
      <c r="RJQ157" s="41"/>
      <c r="RJR157" s="42"/>
      <c r="RJX157" s="29" t="s">
        <v>162</v>
      </c>
      <c r="RJY157" s="39" t="str">
        <f t="shared" si="462"/>
        <v>₦m's</v>
      </c>
      <c r="RKA157" s="43"/>
      <c r="RKB157" s="43"/>
      <c r="RKC157" s="43"/>
      <c r="RKD157" s="44">
        <v>32.262</v>
      </c>
      <c r="RKE157" s="44">
        <v>32.262</v>
      </c>
      <c r="RKF157" s="44">
        <v>32.262</v>
      </c>
      <c r="RKG157" s="41"/>
      <c r="RKH157" s="42"/>
      <c r="RKN157" s="29" t="s">
        <v>162</v>
      </c>
      <c r="RKO157" s="39" t="str">
        <f t="shared" si="462"/>
        <v>₦m's</v>
      </c>
      <c r="RKQ157" s="43"/>
      <c r="RKR157" s="43"/>
      <c r="RKS157" s="43"/>
      <c r="RKT157" s="44">
        <v>32.262</v>
      </c>
      <c r="RKU157" s="44">
        <v>32.262</v>
      </c>
      <c r="RKV157" s="44">
        <v>32.262</v>
      </c>
      <c r="RKW157" s="41"/>
      <c r="RKX157" s="42"/>
      <c r="RLD157" s="29" t="s">
        <v>162</v>
      </c>
      <c r="RLE157" s="39" t="str">
        <f t="shared" ref="RLE157:RNA157" si="463">currency</f>
        <v>₦m's</v>
      </c>
      <c r="RLG157" s="43"/>
      <c r="RLH157" s="43"/>
      <c r="RLI157" s="43"/>
      <c r="RLJ157" s="44">
        <v>32.262</v>
      </c>
      <c r="RLK157" s="44">
        <v>32.262</v>
      </c>
      <c r="RLL157" s="44">
        <v>32.262</v>
      </c>
      <c r="RLM157" s="41"/>
      <c r="RLN157" s="42"/>
      <c r="RLT157" s="29" t="s">
        <v>162</v>
      </c>
      <c r="RLU157" s="39" t="str">
        <f t="shared" si="463"/>
        <v>₦m's</v>
      </c>
      <c r="RLW157" s="43"/>
      <c r="RLX157" s="43"/>
      <c r="RLY157" s="43"/>
      <c r="RLZ157" s="44">
        <v>32.262</v>
      </c>
      <c r="RMA157" s="44">
        <v>32.262</v>
      </c>
      <c r="RMB157" s="44">
        <v>32.262</v>
      </c>
      <c r="RMC157" s="41"/>
      <c r="RMD157" s="42"/>
      <c r="RMJ157" s="29" t="s">
        <v>162</v>
      </c>
      <c r="RMK157" s="39" t="str">
        <f t="shared" si="463"/>
        <v>₦m's</v>
      </c>
      <c r="RMM157" s="43"/>
      <c r="RMN157" s="43"/>
      <c r="RMO157" s="43"/>
      <c r="RMP157" s="44">
        <v>32.262</v>
      </c>
      <c r="RMQ157" s="44">
        <v>32.262</v>
      </c>
      <c r="RMR157" s="44">
        <v>32.262</v>
      </c>
      <c r="RMS157" s="41"/>
      <c r="RMT157" s="42"/>
      <c r="RMZ157" s="29" t="s">
        <v>162</v>
      </c>
      <c r="RNA157" s="39" t="str">
        <f t="shared" si="463"/>
        <v>₦m's</v>
      </c>
      <c r="RNC157" s="43"/>
      <c r="RND157" s="43"/>
      <c r="RNE157" s="43"/>
      <c r="RNF157" s="44">
        <v>32.262</v>
      </c>
      <c r="RNG157" s="44">
        <v>32.262</v>
      </c>
      <c r="RNH157" s="44">
        <v>32.262</v>
      </c>
      <c r="RNI157" s="41"/>
      <c r="RNJ157" s="42"/>
      <c r="RNP157" s="29" t="s">
        <v>162</v>
      </c>
      <c r="RNQ157" s="39" t="str">
        <f t="shared" ref="RNQ157:RPM157" si="464">currency</f>
        <v>₦m's</v>
      </c>
      <c r="RNS157" s="43"/>
      <c r="RNT157" s="43"/>
      <c r="RNU157" s="43"/>
      <c r="RNV157" s="44">
        <v>32.262</v>
      </c>
      <c r="RNW157" s="44">
        <v>32.262</v>
      </c>
      <c r="RNX157" s="44">
        <v>32.262</v>
      </c>
      <c r="RNY157" s="41"/>
      <c r="RNZ157" s="42"/>
      <c r="ROF157" s="29" t="s">
        <v>162</v>
      </c>
      <c r="ROG157" s="39" t="str">
        <f t="shared" si="464"/>
        <v>₦m's</v>
      </c>
      <c r="ROI157" s="43"/>
      <c r="ROJ157" s="43"/>
      <c r="ROK157" s="43"/>
      <c r="ROL157" s="44">
        <v>32.262</v>
      </c>
      <c r="ROM157" s="44">
        <v>32.262</v>
      </c>
      <c r="RON157" s="44">
        <v>32.262</v>
      </c>
      <c r="ROO157" s="41"/>
      <c r="ROP157" s="42"/>
      <c r="ROV157" s="29" t="s">
        <v>162</v>
      </c>
      <c r="ROW157" s="39" t="str">
        <f t="shared" si="464"/>
        <v>₦m's</v>
      </c>
      <c r="ROY157" s="43"/>
      <c r="ROZ157" s="43"/>
      <c r="RPA157" s="43"/>
      <c r="RPB157" s="44">
        <v>32.262</v>
      </c>
      <c r="RPC157" s="44">
        <v>32.262</v>
      </c>
      <c r="RPD157" s="44">
        <v>32.262</v>
      </c>
      <c r="RPE157" s="41"/>
      <c r="RPF157" s="42"/>
      <c r="RPL157" s="29" t="s">
        <v>162</v>
      </c>
      <c r="RPM157" s="39" t="str">
        <f t="shared" si="464"/>
        <v>₦m's</v>
      </c>
      <c r="RPO157" s="43"/>
      <c r="RPP157" s="43"/>
      <c r="RPQ157" s="43"/>
      <c r="RPR157" s="44">
        <v>32.262</v>
      </c>
      <c r="RPS157" s="44">
        <v>32.262</v>
      </c>
      <c r="RPT157" s="44">
        <v>32.262</v>
      </c>
      <c r="RPU157" s="41"/>
      <c r="RPV157" s="42"/>
      <c r="RQB157" s="29" t="s">
        <v>162</v>
      </c>
      <c r="RQC157" s="39" t="str">
        <f t="shared" ref="RQC157:RRY157" si="465">currency</f>
        <v>₦m's</v>
      </c>
      <c r="RQE157" s="43"/>
      <c r="RQF157" s="43"/>
      <c r="RQG157" s="43"/>
      <c r="RQH157" s="44">
        <v>32.262</v>
      </c>
      <c r="RQI157" s="44">
        <v>32.262</v>
      </c>
      <c r="RQJ157" s="44">
        <v>32.262</v>
      </c>
      <c r="RQK157" s="41"/>
      <c r="RQL157" s="42"/>
      <c r="RQR157" s="29" t="s">
        <v>162</v>
      </c>
      <c r="RQS157" s="39" t="str">
        <f t="shared" si="465"/>
        <v>₦m's</v>
      </c>
      <c r="RQU157" s="43"/>
      <c r="RQV157" s="43"/>
      <c r="RQW157" s="43"/>
      <c r="RQX157" s="44">
        <v>32.262</v>
      </c>
      <c r="RQY157" s="44">
        <v>32.262</v>
      </c>
      <c r="RQZ157" s="44">
        <v>32.262</v>
      </c>
      <c r="RRA157" s="41"/>
      <c r="RRB157" s="42"/>
      <c r="RRH157" s="29" t="s">
        <v>162</v>
      </c>
      <c r="RRI157" s="39" t="str">
        <f t="shared" si="465"/>
        <v>₦m's</v>
      </c>
      <c r="RRK157" s="43"/>
      <c r="RRL157" s="43"/>
      <c r="RRM157" s="43"/>
      <c r="RRN157" s="44">
        <v>32.262</v>
      </c>
      <c r="RRO157" s="44">
        <v>32.262</v>
      </c>
      <c r="RRP157" s="44">
        <v>32.262</v>
      </c>
      <c r="RRQ157" s="41"/>
      <c r="RRR157" s="42"/>
      <c r="RRX157" s="29" t="s">
        <v>162</v>
      </c>
      <c r="RRY157" s="39" t="str">
        <f t="shared" si="465"/>
        <v>₦m's</v>
      </c>
      <c r="RSA157" s="43"/>
      <c r="RSB157" s="43"/>
      <c r="RSC157" s="43"/>
      <c r="RSD157" s="44">
        <v>32.262</v>
      </c>
      <c r="RSE157" s="44">
        <v>32.262</v>
      </c>
      <c r="RSF157" s="44">
        <v>32.262</v>
      </c>
      <c r="RSG157" s="41"/>
      <c r="RSH157" s="42"/>
      <c r="RSN157" s="29" t="s">
        <v>162</v>
      </c>
      <c r="RSO157" s="39" t="str">
        <f t="shared" ref="RSO157:RUK157" si="466">currency</f>
        <v>₦m's</v>
      </c>
      <c r="RSQ157" s="43"/>
      <c r="RSR157" s="43"/>
      <c r="RSS157" s="43"/>
      <c r="RST157" s="44">
        <v>32.262</v>
      </c>
      <c r="RSU157" s="44">
        <v>32.262</v>
      </c>
      <c r="RSV157" s="44">
        <v>32.262</v>
      </c>
      <c r="RSW157" s="41"/>
      <c r="RSX157" s="42"/>
      <c r="RTD157" s="29" t="s">
        <v>162</v>
      </c>
      <c r="RTE157" s="39" t="str">
        <f t="shared" si="466"/>
        <v>₦m's</v>
      </c>
      <c r="RTG157" s="43"/>
      <c r="RTH157" s="43"/>
      <c r="RTI157" s="43"/>
      <c r="RTJ157" s="44">
        <v>32.262</v>
      </c>
      <c r="RTK157" s="44">
        <v>32.262</v>
      </c>
      <c r="RTL157" s="44">
        <v>32.262</v>
      </c>
      <c r="RTM157" s="41"/>
      <c r="RTN157" s="42"/>
      <c r="RTT157" s="29" t="s">
        <v>162</v>
      </c>
      <c r="RTU157" s="39" t="str">
        <f t="shared" si="466"/>
        <v>₦m's</v>
      </c>
      <c r="RTW157" s="43"/>
      <c r="RTX157" s="43"/>
      <c r="RTY157" s="43"/>
      <c r="RTZ157" s="44">
        <v>32.262</v>
      </c>
      <c r="RUA157" s="44">
        <v>32.262</v>
      </c>
      <c r="RUB157" s="44">
        <v>32.262</v>
      </c>
      <c r="RUC157" s="41"/>
      <c r="RUD157" s="42"/>
      <c r="RUJ157" s="29" t="s">
        <v>162</v>
      </c>
      <c r="RUK157" s="39" t="str">
        <f t="shared" si="466"/>
        <v>₦m's</v>
      </c>
      <c r="RUM157" s="43"/>
      <c r="RUN157" s="43"/>
      <c r="RUO157" s="43"/>
      <c r="RUP157" s="44">
        <v>32.262</v>
      </c>
      <c r="RUQ157" s="44">
        <v>32.262</v>
      </c>
      <c r="RUR157" s="44">
        <v>32.262</v>
      </c>
      <c r="RUS157" s="41"/>
      <c r="RUT157" s="42"/>
      <c r="RUZ157" s="29" t="s">
        <v>162</v>
      </c>
      <c r="RVA157" s="39" t="str">
        <f t="shared" ref="RVA157:RWW157" si="467">currency</f>
        <v>₦m's</v>
      </c>
      <c r="RVC157" s="43"/>
      <c r="RVD157" s="43"/>
      <c r="RVE157" s="43"/>
      <c r="RVF157" s="44">
        <v>32.262</v>
      </c>
      <c r="RVG157" s="44">
        <v>32.262</v>
      </c>
      <c r="RVH157" s="44">
        <v>32.262</v>
      </c>
      <c r="RVI157" s="41"/>
      <c r="RVJ157" s="42"/>
      <c r="RVP157" s="29" t="s">
        <v>162</v>
      </c>
      <c r="RVQ157" s="39" t="str">
        <f t="shared" si="467"/>
        <v>₦m's</v>
      </c>
      <c r="RVS157" s="43"/>
      <c r="RVT157" s="43"/>
      <c r="RVU157" s="43"/>
      <c r="RVV157" s="44">
        <v>32.262</v>
      </c>
      <c r="RVW157" s="44">
        <v>32.262</v>
      </c>
      <c r="RVX157" s="44">
        <v>32.262</v>
      </c>
      <c r="RVY157" s="41"/>
      <c r="RVZ157" s="42"/>
      <c r="RWF157" s="29" t="s">
        <v>162</v>
      </c>
      <c r="RWG157" s="39" t="str">
        <f t="shared" si="467"/>
        <v>₦m's</v>
      </c>
      <c r="RWI157" s="43"/>
      <c r="RWJ157" s="43"/>
      <c r="RWK157" s="43"/>
      <c r="RWL157" s="44">
        <v>32.262</v>
      </c>
      <c r="RWM157" s="44">
        <v>32.262</v>
      </c>
      <c r="RWN157" s="44">
        <v>32.262</v>
      </c>
      <c r="RWO157" s="41"/>
      <c r="RWP157" s="42"/>
      <c r="RWV157" s="29" t="s">
        <v>162</v>
      </c>
      <c r="RWW157" s="39" t="str">
        <f t="shared" si="467"/>
        <v>₦m's</v>
      </c>
      <c r="RWY157" s="43"/>
      <c r="RWZ157" s="43"/>
      <c r="RXA157" s="43"/>
      <c r="RXB157" s="44">
        <v>32.262</v>
      </c>
      <c r="RXC157" s="44">
        <v>32.262</v>
      </c>
      <c r="RXD157" s="44">
        <v>32.262</v>
      </c>
      <c r="RXE157" s="41"/>
      <c r="RXF157" s="42"/>
      <c r="RXL157" s="29" t="s">
        <v>162</v>
      </c>
      <c r="RXM157" s="39" t="str">
        <f t="shared" ref="RXM157:RZI157" si="468">currency</f>
        <v>₦m's</v>
      </c>
      <c r="RXO157" s="43"/>
      <c r="RXP157" s="43"/>
      <c r="RXQ157" s="43"/>
      <c r="RXR157" s="44">
        <v>32.262</v>
      </c>
      <c r="RXS157" s="44">
        <v>32.262</v>
      </c>
      <c r="RXT157" s="44">
        <v>32.262</v>
      </c>
      <c r="RXU157" s="41"/>
      <c r="RXV157" s="42"/>
      <c r="RYB157" s="29" t="s">
        <v>162</v>
      </c>
      <c r="RYC157" s="39" t="str">
        <f t="shared" si="468"/>
        <v>₦m's</v>
      </c>
      <c r="RYE157" s="43"/>
      <c r="RYF157" s="43"/>
      <c r="RYG157" s="43"/>
      <c r="RYH157" s="44">
        <v>32.262</v>
      </c>
      <c r="RYI157" s="44">
        <v>32.262</v>
      </c>
      <c r="RYJ157" s="44">
        <v>32.262</v>
      </c>
      <c r="RYK157" s="41"/>
      <c r="RYL157" s="42"/>
      <c r="RYR157" s="29" t="s">
        <v>162</v>
      </c>
      <c r="RYS157" s="39" t="str">
        <f t="shared" si="468"/>
        <v>₦m's</v>
      </c>
      <c r="RYU157" s="43"/>
      <c r="RYV157" s="43"/>
      <c r="RYW157" s="43"/>
      <c r="RYX157" s="44">
        <v>32.262</v>
      </c>
      <c r="RYY157" s="44">
        <v>32.262</v>
      </c>
      <c r="RYZ157" s="44">
        <v>32.262</v>
      </c>
      <c r="RZA157" s="41"/>
      <c r="RZB157" s="42"/>
      <c r="RZH157" s="29" t="s">
        <v>162</v>
      </c>
      <c r="RZI157" s="39" t="str">
        <f t="shared" si="468"/>
        <v>₦m's</v>
      </c>
      <c r="RZK157" s="43"/>
      <c r="RZL157" s="43"/>
      <c r="RZM157" s="43"/>
      <c r="RZN157" s="44">
        <v>32.262</v>
      </c>
      <c r="RZO157" s="44">
        <v>32.262</v>
      </c>
      <c r="RZP157" s="44">
        <v>32.262</v>
      </c>
      <c r="RZQ157" s="41"/>
      <c r="RZR157" s="42"/>
      <c r="RZX157" s="29" t="s">
        <v>162</v>
      </c>
      <c r="RZY157" s="39" t="str">
        <f t="shared" ref="RZY157:SBU157" si="469">currency</f>
        <v>₦m's</v>
      </c>
      <c r="SAA157" s="43"/>
      <c r="SAB157" s="43"/>
      <c r="SAC157" s="43"/>
      <c r="SAD157" s="44">
        <v>32.262</v>
      </c>
      <c r="SAE157" s="44">
        <v>32.262</v>
      </c>
      <c r="SAF157" s="44">
        <v>32.262</v>
      </c>
      <c r="SAG157" s="41"/>
      <c r="SAH157" s="42"/>
      <c r="SAN157" s="29" t="s">
        <v>162</v>
      </c>
      <c r="SAO157" s="39" t="str">
        <f t="shared" si="469"/>
        <v>₦m's</v>
      </c>
      <c r="SAQ157" s="43"/>
      <c r="SAR157" s="43"/>
      <c r="SAS157" s="43"/>
      <c r="SAT157" s="44">
        <v>32.262</v>
      </c>
      <c r="SAU157" s="44">
        <v>32.262</v>
      </c>
      <c r="SAV157" s="44">
        <v>32.262</v>
      </c>
      <c r="SAW157" s="41"/>
      <c r="SAX157" s="42"/>
      <c r="SBD157" s="29" t="s">
        <v>162</v>
      </c>
      <c r="SBE157" s="39" t="str">
        <f t="shared" si="469"/>
        <v>₦m's</v>
      </c>
      <c r="SBG157" s="43"/>
      <c r="SBH157" s="43"/>
      <c r="SBI157" s="43"/>
      <c r="SBJ157" s="44">
        <v>32.262</v>
      </c>
      <c r="SBK157" s="44">
        <v>32.262</v>
      </c>
      <c r="SBL157" s="44">
        <v>32.262</v>
      </c>
      <c r="SBM157" s="41"/>
      <c r="SBN157" s="42"/>
      <c r="SBT157" s="29" t="s">
        <v>162</v>
      </c>
      <c r="SBU157" s="39" t="str">
        <f t="shared" si="469"/>
        <v>₦m's</v>
      </c>
      <c r="SBW157" s="43"/>
      <c r="SBX157" s="43"/>
      <c r="SBY157" s="43"/>
      <c r="SBZ157" s="44">
        <v>32.262</v>
      </c>
      <c r="SCA157" s="44">
        <v>32.262</v>
      </c>
      <c r="SCB157" s="44">
        <v>32.262</v>
      </c>
      <c r="SCC157" s="41"/>
      <c r="SCD157" s="42"/>
      <c r="SCJ157" s="29" t="s">
        <v>162</v>
      </c>
      <c r="SCK157" s="39" t="str">
        <f t="shared" ref="SCK157:SEG157" si="470">currency</f>
        <v>₦m's</v>
      </c>
      <c r="SCM157" s="43"/>
      <c r="SCN157" s="43"/>
      <c r="SCO157" s="43"/>
      <c r="SCP157" s="44">
        <v>32.262</v>
      </c>
      <c r="SCQ157" s="44">
        <v>32.262</v>
      </c>
      <c r="SCR157" s="44">
        <v>32.262</v>
      </c>
      <c r="SCS157" s="41"/>
      <c r="SCT157" s="42"/>
      <c r="SCZ157" s="29" t="s">
        <v>162</v>
      </c>
      <c r="SDA157" s="39" t="str">
        <f t="shared" si="470"/>
        <v>₦m's</v>
      </c>
      <c r="SDC157" s="43"/>
      <c r="SDD157" s="43"/>
      <c r="SDE157" s="43"/>
      <c r="SDF157" s="44">
        <v>32.262</v>
      </c>
      <c r="SDG157" s="44">
        <v>32.262</v>
      </c>
      <c r="SDH157" s="44">
        <v>32.262</v>
      </c>
      <c r="SDI157" s="41"/>
      <c r="SDJ157" s="42"/>
      <c r="SDP157" s="29" t="s">
        <v>162</v>
      </c>
      <c r="SDQ157" s="39" t="str">
        <f t="shared" si="470"/>
        <v>₦m's</v>
      </c>
      <c r="SDS157" s="43"/>
      <c r="SDT157" s="43"/>
      <c r="SDU157" s="43"/>
      <c r="SDV157" s="44">
        <v>32.262</v>
      </c>
      <c r="SDW157" s="44">
        <v>32.262</v>
      </c>
      <c r="SDX157" s="44">
        <v>32.262</v>
      </c>
      <c r="SDY157" s="41"/>
      <c r="SDZ157" s="42"/>
      <c r="SEF157" s="29" t="s">
        <v>162</v>
      </c>
      <c r="SEG157" s="39" t="str">
        <f t="shared" si="470"/>
        <v>₦m's</v>
      </c>
      <c r="SEI157" s="43"/>
      <c r="SEJ157" s="43"/>
      <c r="SEK157" s="43"/>
      <c r="SEL157" s="44">
        <v>32.262</v>
      </c>
      <c r="SEM157" s="44">
        <v>32.262</v>
      </c>
      <c r="SEN157" s="44">
        <v>32.262</v>
      </c>
      <c r="SEO157" s="41"/>
      <c r="SEP157" s="42"/>
      <c r="SEV157" s="29" t="s">
        <v>162</v>
      </c>
      <c r="SEW157" s="39" t="str">
        <f t="shared" ref="SEW157:SGS157" si="471">currency</f>
        <v>₦m's</v>
      </c>
      <c r="SEY157" s="43"/>
      <c r="SEZ157" s="43"/>
      <c r="SFA157" s="43"/>
      <c r="SFB157" s="44">
        <v>32.262</v>
      </c>
      <c r="SFC157" s="44">
        <v>32.262</v>
      </c>
      <c r="SFD157" s="44">
        <v>32.262</v>
      </c>
      <c r="SFE157" s="41"/>
      <c r="SFF157" s="42"/>
      <c r="SFL157" s="29" t="s">
        <v>162</v>
      </c>
      <c r="SFM157" s="39" t="str">
        <f t="shared" si="471"/>
        <v>₦m's</v>
      </c>
      <c r="SFO157" s="43"/>
      <c r="SFP157" s="43"/>
      <c r="SFQ157" s="43"/>
      <c r="SFR157" s="44">
        <v>32.262</v>
      </c>
      <c r="SFS157" s="44">
        <v>32.262</v>
      </c>
      <c r="SFT157" s="44">
        <v>32.262</v>
      </c>
      <c r="SFU157" s="41"/>
      <c r="SFV157" s="42"/>
      <c r="SGB157" s="29" t="s">
        <v>162</v>
      </c>
      <c r="SGC157" s="39" t="str">
        <f t="shared" si="471"/>
        <v>₦m's</v>
      </c>
      <c r="SGE157" s="43"/>
      <c r="SGF157" s="43"/>
      <c r="SGG157" s="43"/>
      <c r="SGH157" s="44">
        <v>32.262</v>
      </c>
      <c r="SGI157" s="44">
        <v>32.262</v>
      </c>
      <c r="SGJ157" s="44">
        <v>32.262</v>
      </c>
      <c r="SGK157" s="41"/>
      <c r="SGL157" s="42"/>
      <c r="SGR157" s="29" t="s">
        <v>162</v>
      </c>
      <c r="SGS157" s="39" t="str">
        <f t="shared" si="471"/>
        <v>₦m's</v>
      </c>
      <c r="SGU157" s="43"/>
      <c r="SGV157" s="43"/>
      <c r="SGW157" s="43"/>
      <c r="SGX157" s="44">
        <v>32.262</v>
      </c>
      <c r="SGY157" s="44">
        <v>32.262</v>
      </c>
      <c r="SGZ157" s="44">
        <v>32.262</v>
      </c>
      <c r="SHA157" s="41"/>
      <c r="SHB157" s="42"/>
      <c r="SHH157" s="29" t="s">
        <v>162</v>
      </c>
      <c r="SHI157" s="39" t="str">
        <f t="shared" ref="SHI157:SJE157" si="472">currency</f>
        <v>₦m's</v>
      </c>
      <c r="SHK157" s="43"/>
      <c r="SHL157" s="43"/>
      <c r="SHM157" s="43"/>
      <c r="SHN157" s="44">
        <v>32.262</v>
      </c>
      <c r="SHO157" s="44">
        <v>32.262</v>
      </c>
      <c r="SHP157" s="44">
        <v>32.262</v>
      </c>
      <c r="SHQ157" s="41"/>
      <c r="SHR157" s="42"/>
      <c r="SHX157" s="29" t="s">
        <v>162</v>
      </c>
      <c r="SHY157" s="39" t="str">
        <f t="shared" si="472"/>
        <v>₦m's</v>
      </c>
      <c r="SIA157" s="43"/>
      <c r="SIB157" s="43"/>
      <c r="SIC157" s="43"/>
      <c r="SID157" s="44">
        <v>32.262</v>
      </c>
      <c r="SIE157" s="44">
        <v>32.262</v>
      </c>
      <c r="SIF157" s="44">
        <v>32.262</v>
      </c>
      <c r="SIG157" s="41"/>
      <c r="SIH157" s="42"/>
      <c r="SIN157" s="29" t="s">
        <v>162</v>
      </c>
      <c r="SIO157" s="39" t="str">
        <f t="shared" si="472"/>
        <v>₦m's</v>
      </c>
      <c r="SIQ157" s="43"/>
      <c r="SIR157" s="43"/>
      <c r="SIS157" s="43"/>
      <c r="SIT157" s="44">
        <v>32.262</v>
      </c>
      <c r="SIU157" s="44">
        <v>32.262</v>
      </c>
      <c r="SIV157" s="44">
        <v>32.262</v>
      </c>
      <c r="SIW157" s="41"/>
      <c r="SIX157" s="42"/>
      <c r="SJD157" s="29" t="s">
        <v>162</v>
      </c>
      <c r="SJE157" s="39" t="str">
        <f t="shared" si="472"/>
        <v>₦m's</v>
      </c>
      <c r="SJG157" s="43"/>
      <c r="SJH157" s="43"/>
      <c r="SJI157" s="43"/>
      <c r="SJJ157" s="44">
        <v>32.262</v>
      </c>
      <c r="SJK157" s="44">
        <v>32.262</v>
      </c>
      <c r="SJL157" s="44">
        <v>32.262</v>
      </c>
      <c r="SJM157" s="41"/>
      <c r="SJN157" s="42"/>
      <c r="SJT157" s="29" t="s">
        <v>162</v>
      </c>
      <c r="SJU157" s="39" t="str">
        <f t="shared" ref="SJU157:SLQ157" si="473">currency</f>
        <v>₦m's</v>
      </c>
      <c r="SJW157" s="43"/>
      <c r="SJX157" s="43"/>
      <c r="SJY157" s="43"/>
      <c r="SJZ157" s="44">
        <v>32.262</v>
      </c>
      <c r="SKA157" s="44">
        <v>32.262</v>
      </c>
      <c r="SKB157" s="44">
        <v>32.262</v>
      </c>
      <c r="SKC157" s="41"/>
      <c r="SKD157" s="42"/>
      <c r="SKJ157" s="29" t="s">
        <v>162</v>
      </c>
      <c r="SKK157" s="39" t="str">
        <f t="shared" si="473"/>
        <v>₦m's</v>
      </c>
      <c r="SKM157" s="43"/>
      <c r="SKN157" s="43"/>
      <c r="SKO157" s="43"/>
      <c r="SKP157" s="44">
        <v>32.262</v>
      </c>
      <c r="SKQ157" s="44">
        <v>32.262</v>
      </c>
      <c r="SKR157" s="44">
        <v>32.262</v>
      </c>
      <c r="SKS157" s="41"/>
      <c r="SKT157" s="42"/>
      <c r="SKZ157" s="29" t="s">
        <v>162</v>
      </c>
      <c r="SLA157" s="39" t="str">
        <f t="shared" si="473"/>
        <v>₦m's</v>
      </c>
      <c r="SLC157" s="43"/>
      <c r="SLD157" s="43"/>
      <c r="SLE157" s="43"/>
      <c r="SLF157" s="44">
        <v>32.262</v>
      </c>
      <c r="SLG157" s="44">
        <v>32.262</v>
      </c>
      <c r="SLH157" s="44">
        <v>32.262</v>
      </c>
      <c r="SLI157" s="41"/>
      <c r="SLJ157" s="42"/>
      <c r="SLP157" s="29" t="s">
        <v>162</v>
      </c>
      <c r="SLQ157" s="39" t="str">
        <f t="shared" si="473"/>
        <v>₦m's</v>
      </c>
      <c r="SLS157" s="43"/>
      <c r="SLT157" s="43"/>
      <c r="SLU157" s="43"/>
      <c r="SLV157" s="44">
        <v>32.262</v>
      </c>
      <c r="SLW157" s="44">
        <v>32.262</v>
      </c>
      <c r="SLX157" s="44">
        <v>32.262</v>
      </c>
      <c r="SLY157" s="41"/>
      <c r="SLZ157" s="42"/>
      <c r="SMF157" s="29" t="s">
        <v>162</v>
      </c>
      <c r="SMG157" s="39" t="str">
        <f t="shared" ref="SMG157:SOC157" si="474">currency</f>
        <v>₦m's</v>
      </c>
      <c r="SMI157" s="43"/>
      <c r="SMJ157" s="43"/>
      <c r="SMK157" s="43"/>
      <c r="SML157" s="44">
        <v>32.262</v>
      </c>
      <c r="SMM157" s="44">
        <v>32.262</v>
      </c>
      <c r="SMN157" s="44">
        <v>32.262</v>
      </c>
      <c r="SMO157" s="41"/>
      <c r="SMP157" s="42"/>
      <c r="SMV157" s="29" t="s">
        <v>162</v>
      </c>
      <c r="SMW157" s="39" t="str">
        <f t="shared" si="474"/>
        <v>₦m's</v>
      </c>
      <c r="SMY157" s="43"/>
      <c r="SMZ157" s="43"/>
      <c r="SNA157" s="43"/>
      <c r="SNB157" s="44">
        <v>32.262</v>
      </c>
      <c r="SNC157" s="44">
        <v>32.262</v>
      </c>
      <c r="SND157" s="44">
        <v>32.262</v>
      </c>
      <c r="SNE157" s="41"/>
      <c r="SNF157" s="42"/>
      <c r="SNL157" s="29" t="s">
        <v>162</v>
      </c>
      <c r="SNM157" s="39" t="str">
        <f t="shared" si="474"/>
        <v>₦m's</v>
      </c>
      <c r="SNO157" s="43"/>
      <c r="SNP157" s="43"/>
      <c r="SNQ157" s="43"/>
      <c r="SNR157" s="44">
        <v>32.262</v>
      </c>
      <c r="SNS157" s="44">
        <v>32.262</v>
      </c>
      <c r="SNT157" s="44">
        <v>32.262</v>
      </c>
      <c r="SNU157" s="41"/>
      <c r="SNV157" s="42"/>
      <c r="SOB157" s="29" t="s">
        <v>162</v>
      </c>
      <c r="SOC157" s="39" t="str">
        <f t="shared" si="474"/>
        <v>₦m's</v>
      </c>
      <c r="SOE157" s="43"/>
      <c r="SOF157" s="43"/>
      <c r="SOG157" s="43"/>
      <c r="SOH157" s="44">
        <v>32.262</v>
      </c>
      <c r="SOI157" s="44">
        <v>32.262</v>
      </c>
      <c r="SOJ157" s="44">
        <v>32.262</v>
      </c>
      <c r="SOK157" s="41"/>
      <c r="SOL157" s="42"/>
      <c r="SOR157" s="29" t="s">
        <v>162</v>
      </c>
      <c r="SOS157" s="39" t="str">
        <f t="shared" ref="SOS157:SQO157" si="475">currency</f>
        <v>₦m's</v>
      </c>
      <c r="SOU157" s="43"/>
      <c r="SOV157" s="43"/>
      <c r="SOW157" s="43"/>
      <c r="SOX157" s="44">
        <v>32.262</v>
      </c>
      <c r="SOY157" s="44">
        <v>32.262</v>
      </c>
      <c r="SOZ157" s="44">
        <v>32.262</v>
      </c>
      <c r="SPA157" s="41"/>
      <c r="SPB157" s="42"/>
      <c r="SPH157" s="29" t="s">
        <v>162</v>
      </c>
      <c r="SPI157" s="39" t="str">
        <f t="shared" si="475"/>
        <v>₦m's</v>
      </c>
      <c r="SPK157" s="43"/>
      <c r="SPL157" s="43"/>
      <c r="SPM157" s="43"/>
      <c r="SPN157" s="44">
        <v>32.262</v>
      </c>
      <c r="SPO157" s="44">
        <v>32.262</v>
      </c>
      <c r="SPP157" s="44">
        <v>32.262</v>
      </c>
      <c r="SPQ157" s="41"/>
      <c r="SPR157" s="42"/>
      <c r="SPX157" s="29" t="s">
        <v>162</v>
      </c>
      <c r="SPY157" s="39" t="str">
        <f t="shared" si="475"/>
        <v>₦m's</v>
      </c>
      <c r="SQA157" s="43"/>
      <c r="SQB157" s="43"/>
      <c r="SQC157" s="43"/>
      <c r="SQD157" s="44">
        <v>32.262</v>
      </c>
      <c r="SQE157" s="44">
        <v>32.262</v>
      </c>
      <c r="SQF157" s="44">
        <v>32.262</v>
      </c>
      <c r="SQG157" s="41"/>
      <c r="SQH157" s="42"/>
      <c r="SQN157" s="29" t="s">
        <v>162</v>
      </c>
      <c r="SQO157" s="39" t="str">
        <f t="shared" si="475"/>
        <v>₦m's</v>
      </c>
      <c r="SQQ157" s="43"/>
      <c r="SQR157" s="43"/>
      <c r="SQS157" s="43"/>
      <c r="SQT157" s="44">
        <v>32.262</v>
      </c>
      <c r="SQU157" s="44">
        <v>32.262</v>
      </c>
      <c r="SQV157" s="44">
        <v>32.262</v>
      </c>
      <c r="SQW157" s="41"/>
      <c r="SQX157" s="42"/>
      <c r="SRD157" s="29" t="s">
        <v>162</v>
      </c>
      <c r="SRE157" s="39" t="str">
        <f t="shared" ref="SRE157:STA157" si="476">currency</f>
        <v>₦m's</v>
      </c>
      <c r="SRG157" s="43"/>
      <c r="SRH157" s="43"/>
      <c r="SRI157" s="43"/>
      <c r="SRJ157" s="44">
        <v>32.262</v>
      </c>
      <c r="SRK157" s="44">
        <v>32.262</v>
      </c>
      <c r="SRL157" s="44">
        <v>32.262</v>
      </c>
      <c r="SRM157" s="41"/>
      <c r="SRN157" s="42"/>
      <c r="SRT157" s="29" t="s">
        <v>162</v>
      </c>
      <c r="SRU157" s="39" t="str">
        <f t="shared" si="476"/>
        <v>₦m's</v>
      </c>
      <c r="SRW157" s="43"/>
      <c r="SRX157" s="43"/>
      <c r="SRY157" s="43"/>
      <c r="SRZ157" s="44">
        <v>32.262</v>
      </c>
      <c r="SSA157" s="44">
        <v>32.262</v>
      </c>
      <c r="SSB157" s="44">
        <v>32.262</v>
      </c>
      <c r="SSC157" s="41"/>
      <c r="SSD157" s="42"/>
      <c r="SSJ157" s="29" t="s">
        <v>162</v>
      </c>
      <c r="SSK157" s="39" t="str">
        <f t="shared" si="476"/>
        <v>₦m's</v>
      </c>
      <c r="SSM157" s="43"/>
      <c r="SSN157" s="43"/>
      <c r="SSO157" s="43"/>
      <c r="SSP157" s="44">
        <v>32.262</v>
      </c>
      <c r="SSQ157" s="44">
        <v>32.262</v>
      </c>
      <c r="SSR157" s="44">
        <v>32.262</v>
      </c>
      <c r="SSS157" s="41"/>
      <c r="SST157" s="42"/>
      <c r="SSZ157" s="29" t="s">
        <v>162</v>
      </c>
      <c r="STA157" s="39" t="str">
        <f t="shared" si="476"/>
        <v>₦m's</v>
      </c>
      <c r="STC157" s="43"/>
      <c r="STD157" s="43"/>
      <c r="STE157" s="43"/>
      <c r="STF157" s="44">
        <v>32.262</v>
      </c>
      <c r="STG157" s="44">
        <v>32.262</v>
      </c>
      <c r="STH157" s="44">
        <v>32.262</v>
      </c>
      <c r="STI157" s="41"/>
      <c r="STJ157" s="42"/>
      <c r="STP157" s="29" t="s">
        <v>162</v>
      </c>
      <c r="STQ157" s="39" t="str">
        <f t="shared" ref="STQ157:SVM157" si="477">currency</f>
        <v>₦m's</v>
      </c>
      <c r="STS157" s="43"/>
      <c r="STT157" s="43"/>
      <c r="STU157" s="43"/>
      <c r="STV157" s="44">
        <v>32.262</v>
      </c>
      <c r="STW157" s="44">
        <v>32.262</v>
      </c>
      <c r="STX157" s="44">
        <v>32.262</v>
      </c>
      <c r="STY157" s="41"/>
      <c r="STZ157" s="42"/>
      <c r="SUF157" s="29" t="s">
        <v>162</v>
      </c>
      <c r="SUG157" s="39" t="str">
        <f t="shared" si="477"/>
        <v>₦m's</v>
      </c>
      <c r="SUI157" s="43"/>
      <c r="SUJ157" s="43"/>
      <c r="SUK157" s="43"/>
      <c r="SUL157" s="44">
        <v>32.262</v>
      </c>
      <c r="SUM157" s="44">
        <v>32.262</v>
      </c>
      <c r="SUN157" s="44">
        <v>32.262</v>
      </c>
      <c r="SUO157" s="41"/>
      <c r="SUP157" s="42"/>
      <c r="SUV157" s="29" t="s">
        <v>162</v>
      </c>
      <c r="SUW157" s="39" t="str">
        <f t="shared" si="477"/>
        <v>₦m's</v>
      </c>
      <c r="SUY157" s="43"/>
      <c r="SUZ157" s="43"/>
      <c r="SVA157" s="43"/>
      <c r="SVB157" s="44">
        <v>32.262</v>
      </c>
      <c r="SVC157" s="44">
        <v>32.262</v>
      </c>
      <c r="SVD157" s="44">
        <v>32.262</v>
      </c>
      <c r="SVE157" s="41"/>
      <c r="SVF157" s="42"/>
      <c r="SVL157" s="29" t="s">
        <v>162</v>
      </c>
      <c r="SVM157" s="39" t="str">
        <f t="shared" si="477"/>
        <v>₦m's</v>
      </c>
      <c r="SVO157" s="43"/>
      <c r="SVP157" s="43"/>
      <c r="SVQ157" s="43"/>
      <c r="SVR157" s="44">
        <v>32.262</v>
      </c>
      <c r="SVS157" s="44">
        <v>32.262</v>
      </c>
      <c r="SVT157" s="44">
        <v>32.262</v>
      </c>
      <c r="SVU157" s="41"/>
      <c r="SVV157" s="42"/>
      <c r="SWB157" s="29" t="s">
        <v>162</v>
      </c>
      <c r="SWC157" s="39" t="str">
        <f t="shared" ref="SWC157:SXY157" si="478">currency</f>
        <v>₦m's</v>
      </c>
      <c r="SWE157" s="43"/>
      <c r="SWF157" s="43"/>
      <c r="SWG157" s="43"/>
      <c r="SWH157" s="44">
        <v>32.262</v>
      </c>
      <c r="SWI157" s="44">
        <v>32.262</v>
      </c>
      <c r="SWJ157" s="44">
        <v>32.262</v>
      </c>
      <c r="SWK157" s="41"/>
      <c r="SWL157" s="42"/>
      <c r="SWR157" s="29" t="s">
        <v>162</v>
      </c>
      <c r="SWS157" s="39" t="str">
        <f t="shared" si="478"/>
        <v>₦m's</v>
      </c>
      <c r="SWU157" s="43"/>
      <c r="SWV157" s="43"/>
      <c r="SWW157" s="43"/>
      <c r="SWX157" s="44">
        <v>32.262</v>
      </c>
      <c r="SWY157" s="44">
        <v>32.262</v>
      </c>
      <c r="SWZ157" s="44">
        <v>32.262</v>
      </c>
      <c r="SXA157" s="41"/>
      <c r="SXB157" s="42"/>
      <c r="SXH157" s="29" t="s">
        <v>162</v>
      </c>
      <c r="SXI157" s="39" t="str">
        <f t="shared" si="478"/>
        <v>₦m's</v>
      </c>
      <c r="SXK157" s="43"/>
      <c r="SXL157" s="43"/>
      <c r="SXM157" s="43"/>
      <c r="SXN157" s="44">
        <v>32.262</v>
      </c>
      <c r="SXO157" s="44">
        <v>32.262</v>
      </c>
      <c r="SXP157" s="44">
        <v>32.262</v>
      </c>
      <c r="SXQ157" s="41"/>
      <c r="SXR157" s="42"/>
      <c r="SXX157" s="29" t="s">
        <v>162</v>
      </c>
      <c r="SXY157" s="39" t="str">
        <f t="shared" si="478"/>
        <v>₦m's</v>
      </c>
      <c r="SYA157" s="43"/>
      <c r="SYB157" s="43"/>
      <c r="SYC157" s="43"/>
      <c r="SYD157" s="44">
        <v>32.262</v>
      </c>
      <c r="SYE157" s="44">
        <v>32.262</v>
      </c>
      <c r="SYF157" s="44">
        <v>32.262</v>
      </c>
      <c r="SYG157" s="41"/>
      <c r="SYH157" s="42"/>
      <c r="SYN157" s="29" t="s">
        <v>162</v>
      </c>
      <c r="SYO157" s="39" t="str">
        <f t="shared" ref="SYO157:TAK157" si="479">currency</f>
        <v>₦m's</v>
      </c>
      <c r="SYQ157" s="43"/>
      <c r="SYR157" s="43"/>
      <c r="SYS157" s="43"/>
      <c r="SYT157" s="44">
        <v>32.262</v>
      </c>
      <c r="SYU157" s="44">
        <v>32.262</v>
      </c>
      <c r="SYV157" s="44">
        <v>32.262</v>
      </c>
      <c r="SYW157" s="41"/>
      <c r="SYX157" s="42"/>
      <c r="SZD157" s="29" t="s">
        <v>162</v>
      </c>
      <c r="SZE157" s="39" t="str">
        <f t="shared" si="479"/>
        <v>₦m's</v>
      </c>
      <c r="SZG157" s="43"/>
      <c r="SZH157" s="43"/>
      <c r="SZI157" s="43"/>
      <c r="SZJ157" s="44">
        <v>32.262</v>
      </c>
      <c r="SZK157" s="44">
        <v>32.262</v>
      </c>
      <c r="SZL157" s="44">
        <v>32.262</v>
      </c>
      <c r="SZM157" s="41"/>
      <c r="SZN157" s="42"/>
      <c r="SZT157" s="29" t="s">
        <v>162</v>
      </c>
      <c r="SZU157" s="39" t="str">
        <f t="shared" si="479"/>
        <v>₦m's</v>
      </c>
      <c r="SZW157" s="43"/>
      <c r="SZX157" s="43"/>
      <c r="SZY157" s="43"/>
      <c r="SZZ157" s="44">
        <v>32.262</v>
      </c>
      <c r="TAA157" s="44">
        <v>32.262</v>
      </c>
      <c r="TAB157" s="44">
        <v>32.262</v>
      </c>
      <c r="TAC157" s="41"/>
      <c r="TAD157" s="42"/>
      <c r="TAJ157" s="29" t="s">
        <v>162</v>
      </c>
      <c r="TAK157" s="39" t="str">
        <f t="shared" si="479"/>
        <v>₦m's</v>
      </c>
      <c r="TAM157" s="43"/>
      <c r="TAN157" s="43"/>
      <c r="TAO157" s="43"/>
      <c r="TAP157" s="44">
        <v>32.262</v>
      </c>
      <c r="TAQ157" s="44">
        <v>32.262</v>
      </c>
      <c r="TAR157" s="44">
        <v>32.262</v>
      </c>
      <c r="TAS157" s="41"/>
      <c r="TAT157" s="42"/>
      <c r="TAZ157" s="29" t="s">
        <v>162</v>
      </c>
      <c r="TBA157" s="39" t="str">
        <f t="shared" ref="TBA157:TCW157" si="480">currency</f>
        <v>₦m's</v>
      </c>
      <c r="TBC157" s="43"/>
      <c r="TBD157" s="43"/>
      <c r="TBE157" s="43"/>
      <c r="TBF157" s="44">
        <v>32.262</v>
      </c>
      <c r="TBG157" s="44">
        <v>32.262</v>
      </c>
      <c r="TBH157" s="44">
        <v>32.262</v>
      </c>
      <c r="TBI157" s="41"/>
      <c r="TBJ157" s="42"/>
      <c r="TBP157" s="29" t="s">
        <v>162</v>
      </c>
      <c r="TBQ157" s="39" t="str">
        <f t="shared" si="480"/>
        <v>₦m's</v>
      </c>
      <c r="TBS157" s="43"/>
      <c r="TBT157" s="43"/>
      <c r="TBU157" s="43"/>
      <c r="TBV157" s="44">
        <v>32.262</v>
      </c>
      <c r="TBW157" s="44">
        <v>32.262</v>
      </c>
      <c r="TBX157" s="44">
        <v>32.262</v>
      </c>
      <c r="TBY157" s="41"/>
      <c r="TBZ157" s="42"/>
      <c r="TCF157" s="29" t="s">
        <v>162</v>
      </c>
      <c r="TCG157" s="39" t="str">
        <f t="shared" si="480"/>
        <v>₦m's</v>
      </c>
      <c r="TCI157" s="43"/>
      <c r="TCJ157" s="43"/>
      <c r="TCK157" s="43"/>
      <c r="TCL157" s="44">
        <v>32.262</v>
      </c>
      <c r="TCM157" s="44">
        <v>32.262</v>
      </c>
      <c r="TCN157" s="44">
        <v>32.262</v>
      </c>
      <c r="TCO157" s="41"/>
      <c r="TCP157" s="42"/>
      <c r="TCV157" s="29" t="s">
        <v>162</v>
      </c>
      <c r="TCW157" s="39" t="str">
        <f t="shared" si="480"/>
        <v>₦m's</v>
      </c>
      <c r="TCY157" s="43"/>
      <c r="TCZ157" s="43"/>
      <c r="TDA157" s="43"/>
      <c r="TDB157" s="44">
        <v>32.262</v>
      </c>
      <c r="TDC157" s="44">
        <v>32.262</v>
      </c>
      <c r="TDD157" s="44">
        <v>32.262</v>
      </c>
      <c r="TDE157" s="41"/>
      <c r="TDF157" s="42"/>
      <c r="TDL157" s="29" t="s">
        <v>162</v>
      </c>
      <c r="TDM157" s="39" t="str">
        <f t="shared" ref="TDM157:TFI157" si="481">currency</f>
        <v>₦m's</v>
      </c>
      <c r="TDO157" s="43"/>
      <c r="TDP157" s="43"/>
      <c r="TDQ157" s="43"/>
      <c r="TDR157" s="44">
        <v>32.262</v>
      </c>
      <c r="TDS157" s="44">
        <v>32.262</v>
      </c>
      <c r="TDT157" s="44">
        <v>32.262</v>
      </c>
      <c r="TDU157" s="41"/>
      <c r="TDV157" s="42"/>
      <c r="TEB157" s="29" t="s">
        <v>162</v>
      </c>
      <c r="TEC157" s="39" t="str">
        <f t="shared" si="481"/>
        <v>₦m's</v>
      </c>
      <c r="TEE157" s="43"/>
      <c r="TEF157" s="43"/>
      <c r="TEG157" s="43"/>
      <c r="TEH157" s="44">
        <v>32.262</v>
      </c>
      <c r="TEI157" s="44">
        <v>32.262</v>
      </c>
      <c r="TEJ157" s="44">
        <v>32.262</v>
      </c>
      <c r="TEK157" s="41"/>
      <c r="TEL157" s="42"/>
      <c r="TER157" s="29" t="s">
        <v>162</v>
      </c>
      <c r="TES157" s="39" t="str">
        <f t="shared" si="481"/>
        <v>₦m's</v>
      </c>
      <c r="TEU157" s="43"/>
      <c r="TEV157" s="43"/>
      <c r="TEW157" s="43"/>
      <c r="TEX157" s="44">
        <v>32.262</v>
      </c>
      <c r="TEY157" s="44">
        <v>32.262</v>
      </c>
      <c r="TEZ157" s="44">
        <v>32.262</v>
      </c>
      <c r="TFA157" s="41"/>
      <c r="TFB157" s="42"/>
      <c r="TFH157" s="29" t="s">
        <v>162</v>
      </c>
      <c r="TFI157" s="39" t="str">
        <f t="shared" si="481"/>
        <v>₦m's</v>
      </c>
      <c r="TFK157" s="43"/>
      <c r="TFL157" s="43"/>
      <c r="TFM157" s="43"/>
      <c r="TFN157" s="44">
        <v>32.262</v>
      </c>
      <c r="TFO157" s="44">
        <v>32.262</v>
      </c>
      <c r="TFP157" s="44">
        <v>32.262</v>
      </c>
      <c r="TFQ157" s="41"/>
      <c r="TFR157" s="42"/>
      <c r="TFX157" s="29" t="s">
        <v>162</v>
      </c>
      <c r="TFY157" s="39" t="str">
        <f t="shared" ref="TFY157:THU157" si="482">currency</f>
        <v>₦m's</v>
      </c>
      <c r="TGA157" s="43"/>
      <c r="TGB157" s="43"/>
      <c r="TGC157" s="43"/>
      <c r="TGD157" s="44">
        <v>32.262</v>
      </c>
      <c r="TGE157" s="44">
        <v>32.262</v>
      </c>
      <c r="TGF157" s="44">
        <v>32.262</v>
      </c>
      <c r="TGG157" s="41"/>
      <c r="TGH157" s="42"/>
      <c r="TGN157" s="29" t="s">
        <v>162</v>
      </c>
      <c r="TGO157" s="39" t="str">
        <f t="shared" si="482"/>
        <v>₦m's</v>
      </c>
      <c r="TGQ157" s="43"/>
      <c r="TGR157" s="43"/>
      <c r="TGS157" s="43"/>
      <c r="TGT157" s="44">
        <v>32.262</v>
      </c>
      <c r="TGU157" s="44">
        <v>32.262</v>
      </c>
      <c r="TGV157" s="44">
        <v>32.262</v>
      </c>
      <c r="TGW157" s="41"/>
      <c r="TGX157" s="42"/>
      <c r="THD157" s="29" t="s">
        <v>162</v>
      </c>
      <c r="THE157" s="39" t="str">
        <f t="shared" si="482"/>
        <v>₦m's</v>
      </c>
      <c r="THG157" s="43"/>
      <c r="THH157" s="43"/>
      <c r="THI157" s="43"/>
      <c r="THJ157" s="44">
        <v>32.262</v>
      </c>
      <c r="THK157" s="44">
        <v>32.262</v>
      </c>
      <c r="THL157" s="44">
        <v>32.262</v>
      </c>
      <c r="THM157" s="41"/>
      <c r="THN157" s="42"/>
      <c r="THT157" s="29" t="s">
        <v>162</v>
      </c>
      <c r="THU157" s="39" t="str">
        <f t="shared" si="482"/>
        <v>₦m's</v>
      </c>
      <c r="THW157" s="43"/>
      <c r="THX157" s="43"/>
      <c r="THY157" s="43"/>
      <c r="THZ157" s="44">
        <v>32.262</v>
      </c>
      <c r="TIA157" s="44">
        <v>32.262</v>
      </c>
      <c r="TIB157" s="44">
        <v>32.262</v>
      </c>
      <c r="TIC157" s="41"/>
      <c r="TID157" s="42"/>
      <c r="TIJ157" s="29" t="s">
        <v>162</v>
      </c>
      <c r="TIK157" s="39" t="str">
        <f t="shared" ref="TIK157:TKG157" si="483">currency</f>
        <v>₦m's</v>
      </c>
      <c r="TIM157" s="43"/>
      <c r="TIN157" s="43"/>
      <c r="TIO157" s="43"/>
      <c r="TIP157" s="44">
        <v>32.262</v>
      </c>
      <c r="TIQ157" s="44">
        <v>32.262</v>
      </c>
      <c r="TIR157" s="44">
        <v>32.262</v>
      </c>
      <c r="TIS157" s="41"/>
      <c r="TIT157" s="42"/>
      <c r="TIZ157" s="29" t="s">
        <v>162</v>
      </c>
      <c r="TJA157" s="39" t="str">
        <f t="shared" si="483"/>
        <v>₦m's</v>
      </c>
      <c r="TJC157" s="43"/>
      <c r="TJD157" s="43"/>
      <c r="TJE157" s="43"/>
      <c r="TJF157" s="44">
        <v>32.262</v>
      </c>
      <c r="TJG157" s="44">
        <v>32.262</v>
      </c>
      <c r="TJH157" s="44">
        <v>32.262</v>
      </c>
      <c r="TJI157" s="41"/>
      <c r="TJJ157" s="42"/>
      <c r="TJP157" s="29" t="s">
        <v>162</v>
      </c>
      <c r="TJQ157" s="39" t="str">
        <f t="shared" si="483"/>
        <v>₦m's</v>
      </c>
      <c r="TJS157" s="43"/>
      <c r="TJT157" s="43"/>
      <c r="TJU157" s="43"/>
      <c r="TJV157" s="44">
        <v>32.262</v>
      </c>
      <c r="TJW157" s="44">
        <v>32.262</v>
      </c>
      <c r="TJX157" s="44">
        <v>32.262</v>
      </c>
      <c r="TJY157" s="41"/>
      <c r="TJZ157" s="42"/>
      <c r="TKF157" s="29" t="s">
        <v>162</v>
      </c>
      <c r="TKG157" s="39" t="str">
        <f t="shared" si="483"/>
        <v>₦m's</v>
      </c>
      <c r="TKI157" s="43"/>
      <c r="TKJ157" s="43"/>
      <c r="TKK157" s="43"/>
      <c r="TKL157" s="44">
        <v>32.262</v>
      </c>
      <c r="TKM157" s="44">
        <v>32.262</v>
      </c>
      <c r="TKN157" s="44">
        <v>32.262</v>
      </c>
      <c r="TKO157" s="41"/>
      <c r="TKP157" s="42"/>
      <c r="TKV157" s="29" t="s">
        <v>162</v>
      </c>
      <c r="TKW157" s="39" t="str">
        <f t="shared" ref="TKW157:TMS157" si="484">currency</f>
        <v>₦m's</v>
      </c>
      <c r="TKY157" s="43"/>
      <c r="TKZ157" s="43"/>
      <c r="TLA157" s="43"/>
      <c r="TLB157" s="44">
        <v>32.262</v>
      </c>
      <c r="TLC157" s="44">
        <v>32.262</v>
      </c>
      <c r="TLD157" s="44">
        <v>32.262</v>
      </c>
      <c r="TLE157" s="41"/>
      <c r="TLF157" s="42"/>
      <c r="TLL157" s="29" t="s">
        <v>162</v>
      </c>
      <c r="TLM157" s="39" t="str">
        <f t="shared" si="484"/>
        <v>₦m's</v>
      </c>
      <c r="TLO157" s="43"/>
      <c r="TLP157" s="43"/>
      <c r="TLQ157" s="43"/>
      <c r="TLR157" s="44">
        <v>32.262</v>
      </c>
      <c r="TLS157" s="44">
        <v>32.262</v>
      </c>
      <c r="TLT157" s="44">
        <v>32.262</v>
      </c>
      <c r="TLU157" s="41"/>
      <c r="TLV157" s="42"/>
      <c r="TMB157" s="29" t="s">
        <v>162</v>
      </c>
      <c r="TMC157" s="39" t="str">
        <f t="shared" si="484"/>
        <v>₦m's</v>
      </c>
      <c r="TME157" s="43"/>
      <c r="TMF157" s="43"/>
      <c r="TMG157" s="43"/>
      <c r="TMH157" s="44">
        <v>32.262</v>
      </c>
      <c r="TMI157" s="44">
        <v>32.262</v>
      </c>
      <c r="TMJ157" s="44">
        <v>32.262</v>
      </c>
      <c r="TMK157" s="41"/>
      <c r="TML157" s="42"/>
      <c r="TMR157" s="29" t="s">
        <v>162</v>
      </c>
      <c r="TMS157" s="39" t="str">
        <f t="shared" si="484"/>
        <v>₦m's</v>
      </c>
      <c r="TMU157" s="43"/>
      <c r="TMV157" s="43"/>
      <c r="TMW157" s="43"/>
      <c r="TMX157" s="44">
        <v>32.262</v>
      </c>
      <c r="TMY157" s="44">
        <v>32.262</v>
      </c>
      <c r="TMZ157" s="44">
        <v>32.262</v>
      </c>
      <c r="TNA157" s="41"/>
      <c r="TNB157" s="42"/>
      <c r="TNH157" s="29" t="s">
        <v>162</v>
      </c>
      <c r="TNI157" s="39" t="str">
        <f t="shared" ref="TNI157:TPE157" si="485">currency</f>
        <v>₦m's</v>
      </c>
      <c r="TNK157" s="43"/>
      <c r="TNL157" s="43"/>
      <c r="TNM157" s="43"/>
      <c r="TNN157" s="44">
        <v>32.262</v>
      </c>
      <c r="TNO157" s="44">
        <v>32.262</v>
      </c>
      <c r="TNP157" s="44">
        <v>32.262</v>
      </c>
      <c r="TNQ157" s="41"/>
      <c r="TNR157" s="42"/>
      <c r="TNX157" s="29" t="s">
        <v>162</v>
      </c>
      <c r="TNY157" s="39" t="str">
        <f t="shared" si="485"/>
        <v>₦m's</v>
      </c>
      <c r="TOA157" s="43"/>
      <c r="TOB157" s="43"/>
      <c r="TOC157" s="43"/>
      <c r="TOD157" s="44">
        <v>32.262</v>
      </c>
      <c r="TOE157" s="44">
        <v>32.262</v>
      </c>
      <c r="TOF157" s="44">
        <v>32.262</v>
      </c>
      <c r="TOG157" s="41"/>
      <c r="TOH157" s="42"/>
      <c r="TON157" s="29" t="s">
        <v>162</v>
      </c>
      <c r="TOO157" s="39" t="str">
        <f t="shared" si="485"/>
        <v>₦m's</v>
      </c>
      <c r="TOQ157" s="43"/>
      <c r="TOR157" s="43"/>
      <c r="TOS157" s="43"/>
      <c r="TOT157" s="44">
        <v>32.262</v>
      </c>
      <c r="TOU157" s="44">
        <v>32.262</v>
      </c>
      <c r="TOV157" s="44">
        <v>32.262</v>
      </c>
      <c r="TOW157" s="41"/>
      <c r="TOX157" s="42"/>
      <c r="TPD157" s="29" t="s">
        <v>162</v>
      </c>
      <c r="TPE157" s="39" t="str">
        <f t="shared" si="485"/>
        <v>₦m's</v>
      </c>
      <c r="TPG157" s="43"/>
      <c r="TPH157" s="43"/>
      <c r="TPI157" s="43"/>
      <c r="TPJ157" s="44">
        <v>32.262</v>
      </c>
      <c r="TPK157" s="44">
        <v>32.262</v>
      </c>
      <c r="TPL157" s="44">
        <v>32.262</v>
      </c>
      <c r="TPM157" s="41"/>
      <c r="TPN157" s="42"/>
      <c r="TPT157" s="29" t="s">
        <v>162</v>
      </c>
      <c r="TPU157" s="39" t="str">
        <f t="shared" ref="TPU157:TRQ157" si="486">currency</f>
        <v>₦m's</v>
      </c>
      <c r="TPW157" s="43"/>
      <c r="TPX157" s="43"/>
      <c r="TPY157" s="43"/>
      <c r="TPZ157" s="44">
        <v>32.262</v>
      </c>
      <c r="TQA157" s="44">
        <v>32.262</v>
      </c>
      <c r="TQB157" s="44">
        <v>32.262</v>
      </c>
      <c r="TQC157" s="41"/>
      <c r="TQD157" s="42"/>
      <c r="TQJ157" s="29" t="s">
        <v>162</v>
      </c>
      <c r="TQK157" s="39" t="str">
        <f t="shared" si="486"/>
        <v>₦m's</v>
      </c>
      <c r="TQM157" s="43"/>
      <c r="TQN157" s="43"/>
      <c r="TQO157" s="43"/>
      <c r="TQP157" s="44">
        <v>32.262</v>
      </c>
      <c r="TQQ157" s="44">
        <v>32.262</v>
      </c>
      <c r="TQR157" s="44">
        <v>32.262</v>
      </c>
      <c r="TQS157" s="41"/>
      <c r="TQT157" s="42"/>
      <c r="TQZ157" s="29" t="s">
        <v>162</v>
      </c>
      <c r="TRA157" s="39" t="str">
        <f t="shared" si="486"/>
        <v>₦m's</v>
      </c>
      <c r="TRC157" s="43"/>
      <c r="TRD157" s="43"/>
      <c r="TRE157" s="43"/>
      <c r="TRF157" s="44">
        <v>32.262</v>
      </c>
      <c r="TRG157" s="44">
        <v>32.262</v>
      </c>
      <c r="TRH157" s="44">
        <v>32.262</v>
      </c>
      <c r="TRI157" s="41"/>
      <c r="TRJ157" s="42"/>
      <c r="TRP157" s="29" t="s">
        <v>162</v>
      </c>
      <c r="TRQ157" s="39" t="str">
        <f t="shared" si="486"/>
        <v>₦m's</v>
      </c>
      <c r="TRS157" s="43"/>
      <c r="TRT157" s="43"/>
      <c r="TRU157" s="43"/>
      <c r="TRV157" s="44">
        <v>32.262</v>
      </c>
      <c r="TRW157" s="44">
        <v>32.262</v>
      </c>
      <c r="TRX157" s="44">
        <v>32.262</v>
      </c>
      <c r="TRY157" s="41"/>
      <c r="TRZ157" s="42"/>
      <c r="TSF157" s="29" t="s">
        <v>162</v>
      </c>
      <c r="TSG157" s="39" t="str">
        <f t="shared" ref="TSG157:TUC157" si="487">currency</f>
        <v>₦m's</v>
      </c>
      <c r="TSI157" s="43"/>
      <c r="TSJ157" s="43"/>
      <c r="TSK157" s="43"/>
      <c r="TSL157" s="44">
        <v>32.262</v>
      </c>
      <c r="TSM157" s="44">
        <v>32.262</v>
      </c>
      <c r="TSN157" s="44">
        <v>32.262</v>
      </c>
      <c r="TSO157" s="41"/>
      <c r="TSP157" s="42"/>
      <c r="TSV157" s="29" t="s">
        <v>162</v>
      </c>
      <c r="TSW157" s="39" t="str">
        <f t="shared" si="487"/>
        <v>₦m's</v>
      </c>
      <c r="TSY157" s="43"/>
      <c r="TSZ157" s="43"/>
      <c r="TTA157" s="43"/>
      <c r="TTB157" s="44">
        <v>32.262</v>
      </c>
      <c r="TTC157" s="44">
        <v>32.262</v>
      </c>
      <c r="TTD157" s="44">
        <v>32.262</v>
      </c>
      <c r="TTE157" s="41"/>
      <c r="TTF157" s="42"/>
      <c r="TTL157" s="29" t="s">
        <v>162</v>
      </c>
      <c r="TTM157" s="39" t="str">
        <f t="shared" si="487"/>
        <v>₦m's</v>
      </c>
      <c r="TTO157" s="43"/>
      <c r="TTP157" s="43"/>
      <c r="TTQ157" s="43"/>
      <c r="TTR157" s="44">
        <v>32.262</v>
      </c>
      <c r="TTS157" s="44">
        <v>32.262</v>
      </c>
      <c r="TTT157" s="44">
        <v>32.262</v>
      </c>
      <c r="TTU157" s="41"/>
      <c r="TTV157" s="42"/>
      <c r="TUB157" s="29" t="s">
        <v>162</v>
      </c>
      <c r="TUC157" s="39" t="str">
        <f t="shared" si="487"/>
        <v>₦m's</v>
      </c>
      <c r="TUE157" s="43"/>
      <c r="TUF157" s="43"/>
      <c r="TUG157" s="43"/>
      <c r="TUH157" s="44">
        <v>32.262</v>
      </c>
      <c r="TUI157" s="44">
        <v>32.262</v>
      </c>
      <c r="TUJ157" s="44">
        <v>32.262</v>
      </c>
      <c r="TUK157" s="41"/>
      <c r="TUL157" s="42"/>
      <c r="TUR157" s="29" t="s">
        <v>162</v>
      </c>
      <c r="TUS157" s="39" t="str">
        <f t="shared" ref="TUS157:TWO157" si="488">currency</f>
        <v>₦m's</v>
      </c>
      <c r="TUU157" s="43"/>
      <c r="TUV157" s="43"/>
      <c r="TUW157" s="43"/>
      <c r="TUX157" s="44">
        <v>32.262</v>
      </c>
      <c r="TUY157" s="44">
        <v>32.262</v>
      </c>
      <c r="TUZ157" s="44">
        <v>32.262</v>
      </c>
      <c r="TVA157" s="41"/>
      <c r="TVB157" s="42"/>
      <c r="TVH157" s="29" t="s">
        <v>162</v>
      </c>
      <c r="TVI157" s="39" t="str">
        <f t="shared" si="488"/>
        <v>₦m's</v>
      </c>
      <c r="TVK157" s="43"/>
      <c r="TVL157" s="43"/>
      <c r="TVM157" s="43"/>
      <c r="TVN157" s="44">
        <v>32.262</v>
      </c>
      <c r="TVO157" s="44">
        <v>32.262</v>
      </c>
      <c r="TVP157" s="44">
        <v>32.262</v>
      </c>
      <c r="TVQ157" s="41"/>
      <c r="TVR157" s="42"/>
      <c r="TVX157" s="29" t="s">
        <v>162</v>
      </c>
      <c r="TVY157" s="39" t="str">
        <f t="shared" si="488"/>
        <v>₦m's</v>
      </c>
      <c r="TWA157" s="43"/>
      <c r="TWB157" s="43"/>
      <c r="TWC157" s="43"/>
      <c r="TWD157" s="44">
        <v>32.262</v>
      </c>
      <c r="TWE157" s="44">
        <v>32.262</v>
      </c>
      <c r="TWF157" s="44">
        <v>32.262</v>
      </c>
      <c r="TWG157" s="41"/>
      <c r="TWH157" s="42"/>
      <c r="TWN157" s="29" t="s">
        <v>162</v>
      </c>
      <c r="TWO157" s="39" t="str">
        <f t="shared" si="488"/>
        <v>₦m's</v>
      </c>
      <c r="TWQ157" s="43"/>
      <c r="TWR157" s="43"/>
      <c r="TWS157" s="43"/>
      <c r="TWT157" s="44">
        <v>32.262</v>
      </c>
      <c r="TWU157" s="44">
        <v>32.262</v>
      </c>
      <c r="TWV157" s="44">
        <v>32.262</v>
      </c>
      <c r="TWW157" s="41"/>
      <c r="TWX157" s="42"/>
      <c r="TXD157" s="29" t="s">
        <v>162</v>
      </c>
      <c r="TXE157" s="39" t="str">
        <f t="shared" ref="TXE157:TZA157" si="489">currency</f>
        <v>₦m's</v>
      </c>
      <c r="TXG157" s="43"/>
      <c r="TXH157" s="43"/>
      <c r="TXI157" s="43"/>
      <c r="TXJ157" s="44">
        <v>32.262</v>
      </c>
      <c r="TXK157" s="44">
        <v>32.262</v>
      </c>
      <c r="TXL157" s="44">
        <v>32.262</v>
      </c>
      <c r="TXM157" s="41"/>
      <c r="TXN157" s="42"/>
      <c r="TXT157" s="29" t="s">
        <v>162</v>
      </c>
      <c r="TXU157" s="39" t="str">
        <f t="shared" si="489"/>
        <v>₦m's</v>
      </c>
      <c r="TXW157" s="43"/>
      <c r="TXX157" s="43"/>
      <c r="TXY157" s="43"/>
      <c r="TXZ157" s="44">
        <v>32.262</v>
      </c>
      <c r="TYA157" s="44">
        <v>32.262</v>
      </c>
      <c r="TYB157" s="44">
        <v>32.262</v>
      </c>
      <c r="TYC157" s="41"/>
      <c r="TYD157" s="42"/>
      <c r="TYJ157" s="29" t="s">
        <v>162</v>
      </c>
      <c r="TYK157" s="39" t="str">
        <f t="shared" si="489"/>
        <v>₦m's</v>
      </c>
      <c r="TYM157" s="43"/>
      <c r="TYN157" s="43"/>
      <c r="TYO157" s="43"/>
      <c r="TYP157" s="44">
        <v>32.262</v>
      </c>
      <c r="TYQ157" s="44">
        <v>32.262</v>
      </c>
      <c r="TYR157" s="44">
        <v>32.262</v>
      </c>
      <c r="TYS157" s="41"/>
      <c r="TYT157" s="42"/>
      <c r="TYZ157" s="29" t="s">
        <v>162</v>
      </c>
      <c r="TZA157" s="39" t="str">
        <f t="shared" si="489"/>
        <v>₦m's</v>
      </c>
      <c r="TZC157" s="43"/>
      <c r="TZD157" s="43"/>
      <c r="TZE157" s="43"/>
      <c r="TZF157" s="44">
        <v>32.262</v>
      </c>
      <c r="TZG157" s="44">
        <v>32.262</v>
      </c>
      <c r="TZH157" s="44">
        <v>32.262</v>
      </c>
      <c r="TZI157" s="41"/>
      <c r="TZJ157" s="42"/>
      <c r="TZP157" s="29" t="s">
        <v>162</v>
      </c>
      <c r="TZQ157" s="39" t="str">
        <f t="shared" ref="TZQ157:UBM157" si="490">currency</f>
        <v>₦m's</v>
      </c>
      <c r="TZS157" s="43"/>
      <c r="TZT157" s="43"/>
      <c r="TZU157" s="43"/>
      <c r="TZV157" s="44">
        <v>32.262</v>
      </c>
      <c r="TZW157" s="44">
        <v>32.262</v>
      </c>
      <c r="TZX157" s="44">
        <v>32.262</v>
      </c>
      <c r="TZY157" s="41"/>
      <c r="TZZ157" s="42"/>
      <c r="UAF157" s="29" t="s">
        <v>162</v>
      </c>
      <c r="UAG157" s="39" t="str">
        <f t="shared" si="490"/>
        <v>₦m's</v>
      </c>
      <c r="UAI157" s="43"/>
      <c r="UAJ157" s="43"/>
      <c r="UAK157" s="43"/>
      <c r="UAL157" s="44">
        <v>32.262</v>
      </c>
      <c r="UAM157" s="44">
        <v>32.262</v>
      </c>
      <c r="UAN157" s="44">
        <v>32.262</v>
      </c>
      <c r="UAO157" s="41"/>
      <c r="UAP157" s="42"/>
      <c r="UAV157" s="29" t="s">
        <v>162</v>
      </c>
      <c r="UAW157" s="39" t="str">
        <f t="shared" si="490"/>
        <v>₦m's</v>
      </c>
      <c r="UAY157" s="43"/>
      <c r="UAZ157" s="43"/>
      <c r="UBA157" s="43"/>
      <c r="UBB157" s="44">
        <v>32.262</v>
      </c>
      <c r="UBC157" s="44">
        <v>32.262</v>
      </c>
      <c r="UBD157" s="44">
        <v>32.262</v>
      </c>
      <c r="UBE157" s="41"/>
      <c r="UBF157" s="42"/>
      <c r="UBL157" s="29" t="s">
        <v>162</v>
      </c>
      <c r="UBM157" s="39" t="str">
        <f t="shared" si="490"/>
        <v>₦m's</v>
      </c>
      <c r="UBO157" s="43"/>
      <c r="UBP157" s="43"/>
      <c r="UBQ157" s="43"/>
      <c r="UBR157" s="44">
        <v>32.262</v>
      </c>
      <c r="UBS157" s="44">
        <v>32.262</v>
      </c>
      <c r="UBT157" s="44">
        <v>32.262</v>
      </c>
      <c r="UBU157" s="41"/>
      <c r="UBV157" s="42"/>
      <c r="UCB157" s="29" t="s">
        <v>162</v>
      </c>
      <c r="UCC157" s="39" t="str">
        <f t="shared" ref="UCC157:UDY157" si="491">currency</f>
        <v>₦m's</v>
      </c>
      <c r="UCE157" s="43"/>
      <c r="UCF157" s="43"/>
      <c r="UCG157" s="43"/>
      <c r="UCH157" s="44">
        <v>32.262</v>
      </c>
      <c r="UCI157" s="44">
        <v>32.262</v>
      </c>
      <c r="UCJ157" s="44">
        <v>32.262</v>
      </c>
      <c r="UCK157" s="41"/>
      <c r="UCL157" s="42"/>
      <c r="UCR157" s="29" t="s">
        <v>162</v>
      </c>
      <c r="UCS157" s="39" t="str">
        <f t="shared" si="491"/>
        <v>₦m's</v>
      </c>
      <c r="UCU157" s="43"/>
      <c r="UCV157" s="43"/>
      <c r="UCW157" s="43"/>
      <c r="UCX157" s="44">
        <v>32.262</v>
      </c>
      <c r="UCY157" s="44">
        <v>32.262</v>
      </c>
      <c r="UCZ157" s="44">
        <v>32.262</v>
      </c>
      <c r="UDA157" s="41"/>
      <c r="UDB157" s="42"/>
      <c r="UDH157" s="29" t="s">
        <v>162</v>
      </c>
      <c r="UDI157" s="39" t="str">
        <f t="shared" si="491"/>
        <v>₦m's</v>
      </c>
      <c r="UDK157" s="43"/>
      <c r="UDL157" s="43"/>
      <c r="UDM157" s="43"/>
      <c r="UDN157" s="44">
        <v>32.262</v>
      </c>
      <c r="UDO157" s="44">
        <v>32.262</v>
      </c>
      <c r="UDP157" s="44">
        <v>32.262</v>
      </c>
      <c r="UDQ157" s="41"/>
      <c r="UDR157" s="42"/>
      <c r="UDX157" s="29" t="s">
        <v>162</v>
      </c>
      <c r="UDY157" s="39" t="str">
        <f t="shared" si="491"/>
        <v>₦m's</v>
      </c>
      <c r="UEA157" s="43"/>
      <c r="UEB157" s="43"/>
      <c r="UEC157" s="43"/>
      <c r="UED157" s="44">
        <v>32.262</v>
      </c>
      <c r="UEE157" s="44">
        <v>32.262</v>
      </c>
      <c r="UEF157" s="44">
        <v>32.262</v>
      </c>
      <c r="UEG157" s="41"/>
      <c r="UEH157" s="42"/>
      <c r="UEN157" s="29" t="s">
        <v>162</v>
      </c>
      <c r="UEO157" s="39" t="str">
        <f t="shared" ref="UEO157:UGK157" si="492">currency</f>
        <v>₦m's</v>
      </c>
      <c r="UEQ157" s="43"/>
      <c r="UER157" s="43"/>
      <c r="UES157" s="43"/>
      <c r="UET157" s="44">
        <v>32.262</v>
      </c>
      <c r="UEU157" s="44">
        <v>32.262</v>
      </c>
      <c r="UEV157" s="44">
        <v>32.262</v>
      </c>
      <c r="UEW157" s="41"/>
      <c r="UEX157" s="42"/>
      <c r="UFD157" s="29" t="s">
        <v>162</v>
      </c>
      <c r="UFE157" s="39" t="str">
        <f t="shared" si="492"/>
        <v>₦m's</v>
      </c>
      <c r="UFG157" s="43"/>
      <c r="UFH157" s="43"/>
      <c r="UFI157" s="43"/>
      <c r="UFJ157" s="44">
        <v>32.262</v>
      </c>
      <c r="UFK157" s="44">
        <v>32.262</v>
      </c>
      <c r="UFL157" s="44">
        <v>32.262</v>
      </c>
      <c r="UFM157" s="41"/>
      <c r="UFN157" s="42"/>
      <c r="UFT157" s="29" t="s">
        <v>162</v>
      </c>
      <c r="UFU157" s="39" t="str">
        <f t="shared" si="492"/>
        <v>₦m's</v>
      </c>
      <c r="UFW157" s="43"/>
      <c r="UFX157" s="43"/>
      <c r="UFY157" s="43"/>
      <c r="UFZ157" s="44">
        <v>32.262</v>
      </c>
      <c r="UGA157" s="44">
        <v>32.262</v>
      </c>
      <c r="UGB157" s="44">
        <v>32.262</v>
      </c>
      <c r="UGC157" s="41"/>
      <c r="UGD157" s="42"/>
      <c r="UGJ157" s="29" t="s">
        <v>162</v>
      </c>
      <c r="UGK157" s="39" t="str">
        <f t="shared" si="492"/>
        <v>₦m's</v>
      </c>
      <c r="UGM157" s="43"/>
      <c r="UGN157" s="43"/>
      <c r="UGO157" s="43"/>
      <c r="UGP157" s="44">
        <v>32.262</v>
      </c>
      <c r="UGQ157" s="44">
        <v>32.262</v>
      </c>
      <c r="UGR157" s="44">
        <v>32.262</v>
      </c>
      <c r="UGS157" s="41"/>
      <c r="UGT157" s="42"/>
      <c r="UGZ157" s="29" t="s">
        <v>162</v>
      </c>
      <c r="UHA157" s="39" t="str">
        <f t="shared" ref="UHA157:UIW157" si="493">currency</f>
        <v>₦m's</v>
      </c>
      <c r="UHC157" s="43"/>
      <c r="UHD157" s="43"/>
      <c r="UHE157" s="43"/>
      <c r="UHF157" s="44">
        <v>32.262</v>
      </c>
      <c r="UHG157" s="44">
        <v>32.262</v>
      </c>
      <c r="UHH157" s="44">
        <v>32.262</v>
      </c>
      <c r="UHI157" s="41"/>
      <c r="UHJ157" s="42"/>
      <c r="UHP157" s="29" t="s">
        <v>162</v>
      </c>
      <c r="UHQ157" s="39" t="str">
        <f t="shared" si="493"/>
        <v>₦m's</v>
      </c>
      <c r="UHS157" s="43"/>
      <c r="UHT157" s="43"/>
      <c r="UHU157" s="43"/>
      <c r="UHV157" s="44">
        <v>32.262</v>
      </c>
      <c r="UHW157" s="44">
        <v>32.262</v>
      </c>
      <c r="UHX157" s="44">
        <v>32.262</v>
      </c>
      <c r="UHY157" s="41"/>
      <c r="UHZ157" s="42"/>
      <c r="UIF157" s="29" t="s">
        <v>162</v>
      </c>
      <c r="UIG157" s="39" t="str">
        <f t="shared" si="493"/>
        <v>₦m's</v>
      </c>
      <c r="UII157" s="43"/>
      <c r="UIJ157" s="43"/>
      <c r="UIK157" s="43"/>
      <c r="UIL157" s="44">
        <v>32.262</v>
      </c>
      <c r="UIM157" s="44">
        <v>32.262</v>
      </c>
      <c r="UIN157" s="44">
        <v>32.262</v>
      </c>
      <c r="UIO157" s="41"/>
      <c r="UIP157" s="42"/>
      <c r="UIV157" s="29" t="s">
        <v>162</v>
      </c>
      <c r="UIW157" s="39" t="str">
        <f t="shared" si="493"/>
        <v>₦m's</v>
      </c>
      <c r="UIY157" s="43"/>
      <c r="UIZ157" s="43"/>
      <c r="UJA157" s="43"/>
      <c r="UJB157" s="44">
        <v>32.262</v>
      </c>
      <c r="UJC157" s="44">
        <v>32.262</v>
      </c>
      <c r="UJD157" s="44">
        <v>32.262</v>
      </c>
      <c r="UJE157" s="41"/>
      <c r="UJF157" s="42"/>
      <c r="UJL157" s="29" t="s">
        <v>162</v>
      </c>
      <c r="UJM157" s="39" t="str">
        <f t="shared" ref="UJM157:ULI157" si="494">currency</f>
        <v>₦m's</v>
      </c>
      <c r="UJO157" s="43"/>
      <c r="UJP157" s="43"/>
      <c r="UJQ157" s="43"/>
      <c r="UJR157" s="44">
        <v>32.262</v>
      </c>
      <c r="UJS157" s="44">
        <v>32.262</v>
      </c>
      <c r="UJT157" s="44">
        <v>32.262</v>
      </c>
      <c r="UJU157" s="41"/>
      <c r="UJV157" s="42"/>
      <c r="UKB157" s="29" t="s">
        <v>162</v>
      </c>
      <c r="UKC157" s="39" t="str">
        <f t="shared" si="494"/>
        <v>₦m's</v>
      </c>
      <c r="UKE157" s="43"/>
      <c r="UKF157" s="43"/>
      <c r="UKG157" s="43"/>
      <c r="UKH157" s="44">
        <v>32.262</v>
      </c>
      <c r="UKI157" s="44">
        <v>32.262</v>
      </c>
      <c r="UKJ157" s="44">
        <v>32.262</v>
      </c>
      <c r="UKK157" s="41"/>
      <c r="UKL157" s="42"/>
      <c r="UKR157" s="29" t="s">
        <v>162</v>
      </c>
      <c r="UKS157" s="39" t="str">
        <f t="shared" si="494"/>
        <v>₦m's</v>
      </c>
      <c r="UKU157" s="43"/>
      <c r="UKV157" s="43"/>
      <c r="UKW157" s="43"/>
      <c r="UKX157" s="44">
        <v>32.262</v>
      </c>
      <c r="UKY157" s="44">
        <v>32.262</v>
      </c>
      <c r="UKZ157" s="44">
        <v>32.262</v>
      </c>
      <c r="ULA157" s="41"/>
      <c r="ULB157" s="42"/>
      <c r="ULH157" s="29" t="s">
        <v>162</v>
      </c>
      <c r="ULI157" s="39" t="str">
        <f t="shared" si="494"/>
        <v>₦m's</v>
      </c>
      <c r="ULK157" s="43"/>
      <c r="ULL157" s="43"/>
      <c r="ULM157" s="43"/>
      <c r="ULN157" s="44">
        <v>32.262</v>
      </c>
      <c r="ULO157" s="44">
        <v>32.262</v>
      </c>
      <c r="ULP157" s="44">
        <v>32.262</v>
      </c>
      <c r="ULQ157" s="41"/>
      <c r="ULR157" s="42"/>
      <c r="ULX157" s="29" t="s">
        <v>162</v>
      </c>
      <c r="ULY157" s="39" t="str">
        <f t="shared" ref="ULY157:UNU157" si="495">currency</f>
        <v>₦m's</v>
      </c>
      <c r="UMA157" s="43"/>
      <c r="UMB157" s="43"/>
      <c r="UMC157" s="43"/>
      <c r="UMD157" s="44">
        <v>32.262</v>
      </c>
      <c r="UME157" s="44">
        <v>32.262</v>
      </c>
      <c r="UMF157" s="44">
        <v>32.262</v>
      </c>
      <c r="UMG157" s="41"/>
      <c r="UMH157" s="42"/>
      <c r="UMN157" s="29" t="s">
        <v>162</v>
      </c>
      <c r="UMO157" s="39" t="str">
        <f t="shared" si="495"/>
        <v>₦m's</v>
      </c>
      <c r="UMQ157" s="43"/>
      <c r="UMR157" s="43"/>
      <c r="UMS157" s="43"/>
      <c r="UMT157" s="44">
        <v>32.262</v>
      </c>
      <c r="UMU157" s="44">
        <v>32.262</v>
      </c>
      <c r="UMV157" s="44">
        <v>32.262</v>
      </c>
      <c r="UMW157" s="41"/>
      <c r="UMX157" s="42"/>
      <c r="UND157" s="29" t="s">
        <v>162</v>
      </c>
      <c r="UNE157" s="39" t="str">
        <f t="shared" si="495"/>
        <v>₦m's</v>
      </c>
      <c r="UNG157" s="43"/>
      <c r="UNH157" s="43"/>
      <c r="UNI157" s="43"/>
      <c r="UNJ157" s="44">
        <v>32.262</v>
      </c>
      <c r="UNK157" s="44">
        <v>32.262</v>
      </c>
      <c r="UNL157" s="44">
        <v>32.262</v>
      </c>
      <c r="UNM157" s="41"/>
      <c r="UNN157" s="42"/>
      <c r="UNT157" s="29" t="s">
        <v>162</v>
      </c>
      <c r="UNU157" s="39" t="str">
        <f t="shared" si="495"/>
        <v>₦m's</v>
      </c>
      <c r="UNW157" s="43"/>
      <c r="UNX157" s="43"/>
      <c r="UNY157" s="43"/>
      <c r="UNZ157" s="44">
        <v>32.262</v>
      </c>
      <c r="UOA157" s="44">
        <v>32.262</v>
      </c>
      <c r="UOB157" s="44">
        <v>32.262</v>
      </c>
      <c r="UOC157" s="41"/>
      <c r="UOD157" s="42"/>
      <c r="UOJ157" s="29" t="s">
        <v>162</v>
      </c>
      <c r="UOK157" s="39" t="str">
        <f t="shared" ref="UOK157:UQG157" si="496">currency</f>
        <v>₦m's</v>
      </c>
      <c r="UOM157" s="43"/>
      <c r="UON157" s="43"/>
      <c r="UOO157" s="43"/>
      <c r="UOP157" s="44">
        <v>32.262</v>
      </c>
      <c r="UOQ157" s="44">
        <v>32.262</v>
      </c>
      <c r="UOR157" s="44">
        <v>32.262</v>
      </c>
      <c r="UOS157" s="41"/>
      <c r="UOT157" s="42"/>
      <c r="UOZ157" s="29" t="s">
        <v>162</v>
      </c>
      <c r="UPA157" s="39" t="str">
        <f t="shared" si="496"/>
        <v>₦m's</v>
      </c>
      <c r="UPC157" s="43"/>
      <c r="UPD157" s="43"/>
      <c r="UPE157" s="43"/>
      <c r="UPF157" s="44">
        <v>32.262</v>
      </c>
      <c r="UPG157" s="44">
        <v>32.262</v>
      </c>
      <c r="UPH157" s="44">
        <v>32.262</v>
      </c>
      <c r="UPI157" s="41"/>
      <c r="UPJ157" s="42"/>
      <c r="UPP157" s="29" t="s">
        <v>162</v>
      </c>
      <c r="UPQ157" s="39" t="str">
        <f t="shared" si="496"/>
        <v>₦m's</v>
      </c>
      <c r="UPS157" s="43"/>
      <c r="UPT157" s="43"/>
      <c r="UPU157" s="43"/>
      <c r="UPV157" s="44">
        <v>32.262</v>
      </c>
      <c r="UPW157" s="44">
        <v>32.262</v>
      </c>
      <c r="UPX157" s="44">
        <v>32.262</v>
      </c>
      <c r="UPY157" s="41"/>
      <c r="UPZ157" s="42"/>
      <c r="UQF157" s="29" t="s">
        <v>162</v>
      </c>
      <c r="UQG157" s="39" t="str">
        <f t="shared" si="496"/>
        <v>₦m's</v>
      </c>
      <c r="UQI157" s="43"/>
      <c r="UQJ157" s="43"/>
      <c r="UQK157" s="43"/>
      <c r="UQL157" s="44">
        <v>32.262</v>
      </c>
      <c r="UQM157" s="44">
        <v>32.262</v>
      </c>
      <c r="UQN157" s="44">
        <v>32.262</v>
      </c>
      <c r="UQO157" s="41"/>
      <c r="UQP157" s="42"/>
      <c r="UQV157" s="29" t="s">
        <v>162</v>
      </c>
      <c r="UQW157" s="39" t="str">
        <f t="shared" ref="UQW157:USS157" si="497">currency</f>
        <v>₦m's</v>
      </c>
      <c r="UQY157" s="43"/>
      <c r="UQZ157" s="43"/>
      <c r="URA157" s="43"/>
      <c r="URB157" s="44">
        <v>32.262</v>
      </c>
      <c r="URC157" s="44">
        <v>32.262</v>
      </c>
      <c r="URD157" s="44">
        <v>32.262</v>
      </c>
      <c r="URE157" s="41"/>
      <c r="URF157" s="42"/>
      <c r="URL157" s="29" t="s">
        <v>162</v>
      </c>
      <c r="URM157" s="39" t="str">
        <f t="shared" si="497"/>
        <v>₦m's</v>
      </c>
      <c r="URO157" s="43"/>
      <c r="URP157" s="43"/>
      <c r="URQ157" s="43"/>
      <c r="URR157" s="44">
        <v>32.262</v>
      </c>
      <c r="URS157" s="44">
        <v>32.262</v>
      </c>
      <c r="URT157" s="44">
        <v>32.262</v>
      </c>
      <c r="URU157" s="41"/>
      <c r="URV157" s="42"/>
      <c r="USB157" s="29" t="s">
        <v>162</v>
      </c>
      <c r="USC157" s="39" t="str">
        <f t="shared" si="497"/>
        <v>₦m's</v>
      </c>
      <c r="USE157" s="43"/>
      <c r="USF157" s="43"/>
      <c r="USG157" s="43"/>
      <c r="USH157" s="44">
        <v>32.262</v>
      </c>
      <c r="USI157" s="44">
        <v>32.262</v>
      </c>
      <c r="USJ157" s="44">
        <v>32.262</v>
      </c>
      <c r="USK157" s="41"/>
      <c r="USL157" s="42"/>
      <c r="USR157" s="29" t="s">
        <v>162</v>
      </c>
      <c r="USS157" s="39" t="str">
        <f t="shared" si="497"/>
        <v>₦m's</v>
      </c>
      <c r="USU157" s="43"/>
      <c r="USV157" s="43"/>
      <c r="USW157" s="43"/>
      <c r="USX157" s="44">
        <v>32.262</v>
      </c>
      <c r="USY157" s="44">
        <v>32.262</v>
      </c>
      <c r="USZ157" s="44">
        <v>32.262</v>
      </c>
      <c r="UTA157" s="41"/>
      <c r="UTB157" s="42"/>
      <c r="UTH157" s="29" t="s">
        <v>162</v>
      </c>
      <c r="UTI157" s="39" t="str">
        <f t="shared" ref="UTI157:UVE157" si="498">currency</f>
        <v>₦m's</v>
      </c>
      <c r="UTK157" s="43"/>
      <c r="UTL157" s="43"/>
      <c r="UTM157" s="43"/>
      <c r="UTN157" s="44">
        <v>32.262</v>
      </c>
      <c r="UTO157" s="44">
        <v>32.262</v>
      </c>
      <c r="UTP157" s="44">
        <v>32.262</v>
      </c>
      <c r="UTQ157" s="41"/>
      <c r="UTR157" s="42"/>
      <c r="UTX157" s="29" t="s">
        <v>162</v>
      </c>
      <c r="UTY157" s="39" t="str">
        <f t="shared" si="498"/>
        <v>₦m's</v>
      </c>
      <c r="UUA157" s="43"/>
      <c r="UUB157" s="43"/>
      <c r="UUC157" s="43"/>
      <c r="UUD157" s="44">
        <v>32.262</v>
      </c>
      <c r="UUE157" s="44">
        <v>32.262</v>
      </c>
      <c r="UUF157" s="44">
        <v>32.262</v>
      </c>
      <c r="UUG157" s="41"/>
      <c r="UUH157" s="42"/>
      <c r="UUN157" s="29" t="s">
        <v>162</v>
      </c>
      <c r="UUO157" s="39" t="str">
        <f t="shared" si="498"/>
        <v>₦m's</v>
      </c>
      <c r="UUQ157" s="43"/>
      <c r="UUR157" s="43"/>
      <c r="UUS157" s="43"/>
      <c r="UUT157" s="44">
        <v>32.262</v>
      </c>
      <c r="UUU157" s="44">
        <v>32.262</v>
      </c>
      <c r="UUV157" s="44">
        <v>32.262</v>
      </c>
      <c r="UUW157" s="41"/>
      <c r="UUX157" s="42"/>
      <c r="UVD157" s="29" t="s">
        <v>162</v>
      </c>
      <c r="UVE157" s="39" t="str">
        <f t="shared" si="498"/>
        <v>₦m's</v>
      </c>
      <c r="UVG157" s="43"/>
      <c r="UVH157" s="43"/>
      <c r="UVI157" s="43"/>
      <c r="UVJ157" s="44">
        <v>32.262</v>
      </c>
      <c r="UVK157" s="44">
        <v>32.262</v>
      </c>
      <c r="UVL157" s="44">
        <v>32.262</v>
      </c>
      <c r="UVM157" s="41"/>
      <c r="UVN157" s="42"/>
      <c r="UVT157" s="29" t="s">
        <v>162</v>
      </c>
      <c r="UVU157" s="39" t="str">
        <f t="shared" ref="UVU157:UXQ157" si="499">currency</f>
        <v>₦m's</v>
      </c>
      <c r="UVW157" s="43"/>
      <c r="UVX157" s="43"/>
      <c r="UVY157" s="43"/>
      <c r="UVZ157" s="44">
        <v>32.262</v>
      </c>
      <c r="UWA157" s="44">
        <v>32.262</v>
      </c>
      <c r="UWB157" s="44">
        <v>32.262</v>
      </c>
      <c r="UWC157" s="41"/>
      <c r="UWD157" s="42"/>
      <c r="UWJ157" s="29" t="s">
        <v>162</v>
      </c>
      <c r="UWK157" s="39" t="str">
        <f t="shared" si="499"/>
        <v>₦m's</v>
      </c>
      <c r="UWM157" s="43"/>
      <c r="UWN157" s="43"/>
      <c r="UWO157" s="43"/>
      <c r="UWP157" s="44">
        <v>32.262</v>
      </c>
      <c r="UWQ157" s="44">
        <v>32.262</v>
      </c>
      <c r="UWR157" s="44">
        <v>32.262</v>
      </c>
      <c r="UWS157" s="41"/>
      <c r="UWT157" s="42"/>
      <c r="UWZ157" s="29" t="s">
        <v>162</v>
      </c>
      <c r="UXA157" s="39" t="str">
        <f t="shared" si="499"/>
        <v>₦m's</v>
      </c>
      <c r="UXC157" s="43"/>
      <c r="UXD157" s="43"/>
      <c r="UXE157" s="43"/>
      <c r="UXF157" s="44">
        <v>32.262</v>
      </c>
      <c r="UXG157" s="44">
        <v>32.262</v>
      </c>
      <c r="UXH157" s="44">
        <v>32.262</v>
      </c>
      <c r="UXI157" s="41"/>
      <c r="UXJ157" s="42"/>
      <c r="UXP157" s="29" t="s">
        <v>162</v>
      </c>
      <c r="UXQ157" s="39" t="str">
        <f t="shared" si="499"/>
        <v>₦m's</v>
      </c>
      <c r="UXS157" s="43"/>
      <c r="UXT157" s="43"/>
      <c r="UXU157" s="43"/>
      <c r="UXV157" s="44">
        <v>32.262</v>
      </c>
      <c r="UXW157" s="44">
        <v>32.262</v>
      </c>
      <c r="UXX157" s="44">
        <v>32.262</v>
      </c>
      <c r="UXY157" s="41"/>
      <c r="UXZ157" s="42"/>
      <c r="UYF157" s="29" t="s">
        <v>162</v>
      </c>
      <c r="UYG157" s="39" t="str">
        <f t="shared" ref="UYG157:VAC157" si="500">currency</f>
        <v>₦m's</v>
      </c>
      <c r="UYI157" s="43"/>
      <c r="UYJ157" s="43"/>
      <c r="UYK157" s="43"/>
      <c r="UYL157" s="44">
        <v>32.262</v>
      </c>
      <c r="UYM157" s="44">
        <v>32.262</v>
      </c>
      <c r="UYN157" s="44">
        <v>32.262</v>
      </c>
      <c r="UYO157" s="41"/>
      <c r="UYP157" s="42"/>
      <c r="UYV157" s="29" t="s">
        <v>162</v>
      </c>
      <c r="UYW157" s="39" t="str">
        <f t="shared" si="500"/>
        <v>₦m's</v>
      </c>
      <c r="UYY157" s="43"/>
      <c r="UYZ157" s="43"/>
      <c r="UZA157" s="43"/>
      <c r="UZB157" s="44">
        <v>32.262</v>
      </c>
      <c r="UZC157" s="44">
        <v>32.262</v>
      </c>
      <c r="UZD157" s="44">
        <v>32.262</v>
      </c>
      <c r="UZE157" s="41"/>
      <c r="UZF157" s="42"/>
      <c r="UZL157" s="29" t="s">
        <v>162</v>
      </c>
      <c r="UZM157" s="39" t="str">
        <f t="shared" si="500"/>
        <v>₦m's</v>
      </c>
      <c r="UZO157" s="43"/>
      <c r="UZP157" s="43"/>
      <c r="UZQ157" s="43"/>
      <c r="UZR157" s="44">
        <v>32.262</v>
      </c>
      <c r="UZS157" s="44">
        <v>32.262</v>
      </c>
      <c r="UZT157" s="44">
        <v>32.262</v>
      </c>
      <c r="UZU157" s="41"/>
      <c r="UZV157" s="42"/>
      <c r="VAB157" s="29" t="s">
        <v>162</v>
      </c>
      <c r="VAC157" s="39" t="str">
        <f t="shared" si="500"/>
        <v>₦m's</v>
      </c>
      <c r="VAE157" s="43"/>
      <c r="VAF157" s="43"/>
      <c r="VAG157" s="43"/>
      <c r="VAH157" s="44">
        <v>32.262</v>
      </c>
      <c r="VAI157" s="44">
        <v>32.262</v>
      </c>
      <c r="VAJ157" s="44">
        <v>32.262</v>
      </c>
      <c r="VAK157" s="41"/>
      <c r="VAL157" s="42"/>
      <c r="VAR157" s="29" t="s">
        <v>162</v>
      </c>
      <c r="VAS157" s="39" t="str">
        <f t="shared" ref="VAS157:VCO157" si="501">currency</f>
        <v>₦m's</v>
      </c>
      <c r="VAU157" s="43"/>
      <c r="VAV157" s="43"/>
      <c r="VAW157" s="43"/>
      <c r="VAX157" s="44">
        <v>32.262</v>
      </c>
      <c r="VAY157" s="44">
        <v>32.262</v>
      </c>
      <c r="VAZ157" s="44">
        <v>32.262</v>
      </c>
      <c r="VBA157" s="41"/>
      <c r="VBB157" s="42"/>
      <c r="VBH157" s="29" t="s">
        <v>162</v>
      </c>
      <c r="VBI157" s="39" t="str">
        <f t="shared" si="501"/>
        <v>₦m's</v>
      </c>
      <c r="VBK157" s="43"/>
      <c r="VBL157" s="43"/>
      <c r="VBM157" s="43"/>
      <c r="VBN157" s="44">
        <v>32.262</v>
      </c>
      <c r="VBO157" s="44">
        <v>32.262</v>
      </c>
      <c r="VBP157" s="44">
        <v>32.262</v>
      </c>
      <c r="VBQ157" s="41"/>
      <c r="VBR157" s="42"/>
      <c r="VBX157" s="29" t="s">
        <v>162</v>
      </c>
      <c r="VBY157" s="39" t="str">
        <f t="shared" si="501"/>
        <v>₦m's</v>
      </c>
      <c r="VCA157" s="43"/>
      <c r="VCB157" s="43"/>
      <c r="VCC157" s="43"/>
      <c r="VCD157" s="44">
        <v>32.262</v>
      </c>
      <c r="VCE157" s="44">
        <v>32.262</v>
      </c>
      <c r="VCF157" s="44">
        <v>32.262</v>
      </c>
      <c r="VCG157" s="41"/>
      <c r="VCH157" s="42"/>
      <c r="VCN157" s="29" t="s">
        <v>162</v>
      </c>
      <c r="VCO157" s="39" t="str">
        <f t="shared" si="501"/>
        <v>₦m's</v>
      </c>
      <c r="VCQ157" s="43"/>
      <c r="VCR157" s="43"/>
      <c r="VCS157" s="43"/>
      <c r="VCT157" s="44">
        <v>32.262</v>
      </c>
      <c r="VCU157" s="44">
        <v>32.262</v>
      </c>
      <c r="VCV157" s="44">
        <v>32.262</v>
      </c>
      <c r="VCW157" s="41"/>
      <c r="VCX157" s="42"/>
      <c r="VDD157" s="29" t="s">
        <v>162</v>
      </c>
      <c r="VDE157" s="39" t="str">
        <f t="shared" ref="VDE157:VFA157" si="502">currency</f>
        <v>₦m's</v>
      </c>
      <c r="VDG157" s="43"/>
      <c r="VDH157" s="43"/>
      <c r="VDI157" s="43"/>
      <c r="VDJ157" s="44">
        <v>32.262</v>
      </c>
      <c r="VDK157" s="44">
        <v>32.262</v>
      </c>
      <c r="VDL157" s="44">
        <v>32.262</v>
      </c>
      <c r="VDM157" s="41"/>
      <c r="VDN157" s="42"/>
      <c r="VDT157" s="29" t="s">
        <v>162</v>
      </c>
      <c r="VDU157" s="39" t="str">
        <f t="shared" si="502"/>
        <v>₦m's</v>
      </c>
      <c r="VDW157" s="43"/>
      <c r="VDX157" s="43"/>
      <c r="VDY157" s="43"/>
      <c r="VDZ157" s="44">
        <v>32.262</v>
      </c>
      <c r="VEA157" s="44">
        <v>32.262</v>
      </c>
      <c r="VEB157" s="44">
        <v>32.262</v>
      </c>
      <c r="VEC157" s="41"/>
      <c r="VED157" s="42"/>
      <c r="VEJ157" s="29" t="s">
        <v>162</v>
      </c>
      <c r="VEK157" s="39" t="str">
        <f t="shared" si="502"/>
        <v>₦m's</v>
      </c>
      <c r="VEM157" s="43"/>
      <c r="VEN157" s="43"/>
      <c r="VEO157" s="43"/>
      <c r="VEP157" s="44">
        <v>32.262</v>
      </c>
      <c r="VEQ157" s="44">
        <v>32.262</v>
      </c>
      <c r="VER157" s="44">
        <v>32.262</v>
      </c>
      <c r="VES157" s="41"/>
      <c r="VET157" s="42"/>
      <c r="VEZ157" s="29" t="s">
        <v>162</v>
      </c>
      <c r="VFA157" s="39" t="str">
        <f t="shared" si="502"/>
        <v>₦m's</v>
      </c>
      <c r="VFC157" s="43"/>
      <c r="VFD157" s="43"/>
      <c r="VFE157" s="43"/>
      <c r="VFF157" s="44">
        <v>32.262</v>
      </c>
      <c r="VFG157" s="44">
        <v>32.262</v>
      </c>
      <c r="VFH157" s="44">
        <v>32.262</v>
      </c>
      <c r="VFI157" s="41"/>
      <c r="VFJ157" s="42"/>
      <c r="VFP157" s="29" t="s">
        <v>162</v>
      </c>
      <c r="VFQ157" s="39" t="str">
        <f t="shared" ref="VFQ157:VHM157" si="503">currency</f>
        <v>₦m's</v>
      </c>
      <c r="VFS157" s="43"/>
      <c r="VFT157" s="43"/>
      <c r="VFU157" s="43"/>
      <c r="VFV157" s="44">
        <v>32.262</v>
      </c>
      <c r="VFW157" s="44">
        <v>32.262</v>
      </c>
      <c r="VFX157" s="44">
        <v>32.262</v>
      </c>
      <c r="VFY157" s="41"/>
      <c r="VFZ157" s="42"/>
      <c r="VGF157" s="29" t="s">
        <v>162</v>
      </c>
      <c r="VGG157" s="39" t="str">
        <f t="shared" si="503"/>
        <v>₦m's</v>
      </c>
      <c r="VGI157" s="43"/>
      <c r="VGJ157" s="43"/>
      <c r="VGK157" s="43"/>
      <c r="VGL157" s="44">
        <v>32.262</v>
      </c>
      <c r="VGM157" s="44">
        <v>32.262</v>
      </c>
      <c r="VGN157" s="44">
        <v>32.262</v>
      </c>
      <c r="VGO157" s="41"/>
      <c r="VGP157" s="42"/>
      <c r="VGV157" s="29" t="s">
        <v>162</v>
      </c>
      <c r="VGW157" s="39" t="str">
        <f t="shared" si="503"/>
        <v>₦m's</v>
      </c>
      <c r="VGY157" s="43"/>
      <c r="VGZ157" s="43"/>
      <c r="VHA157" s="43"/>
      <c r="VHB157" s="44">
        <v>32.262</v>
      </c>
      <c r="VHC157" s="44">
        <v>32.262</v>
      </c>
      <c r="VHD157" s="44">
        <v>32.262</v>
      </c>
      <c r="VHE157" s="41"/>
      <c r="VHF157" s="42"/>
      <c r="VHL157" s="29" t="s">
        <v>162</v>
      </c>
      <c r="VHM157" s="39" t="str">
        <f t="shared" si="503"/>
        <v>₦m's</v>
      </c>
      <c r="VHO157" s="43"/>
      <c r="VHP157" s="43"/>
      <c r="VHQ157" s="43"/>
      <c r="VHR157" s="44">
        <v>32.262</v>
      </c>
      <c r="VHS157" s="44">
        <v>32.262</v>
      </c>
      <c r="VHT157" s="44">
        <v>32.262</v>
      </c>
      <c r="VHU157" s="41"/>
      <c r="VHV157" s="42"/>
      <c r="VIB157" s="29" t="s">
        <v>162</v>
      </c>
      <c r="VIC157" s="39" t="str">
        <f t="shared" ref="VIC157:VJY157" si="504">currency</f>
        <v>₦m's</v>
      </c>
      <c r="VIE157" s="43"/>
      <c r="VIF157" s="43"/>
      <c r="VIG157" s="43"/>
      <c r="VIH157" s="44">
        <v>32.262</v>
      </c>
      <c r="VII157" s="44">
        <v>32.262</v>
      </c>
      <c r="VIJ157" s="44">
        <v>32.262</v>
      </c>
      <c r="VIK157" s="41"/>
      <c r="VIL157" s="42"/>
      <c r="VIR157" s="29" t="s">
        <v>162</v>
      </c>
      <c r="VIS157" s="39" t="str">
        <f t="shared" si="504"/>
        <v>₦m's</v>
      </c>
      <c r="VIU157" s="43"/>
      <c r="VIV157" s="43"/>
      <c r="VIW157" s="43"/>
      <c r="VIX157" s="44">
        <v>32.262</v>
      </c>
      <c r="VIY157" s="44">
        <v>32.262</v>
      </c>
      <c r="VIZ157" s="44">
        <v>32.262</v>
      </c>
      <c r="VJA157" s="41"/>
      <c r="VJB157" s="42"/>
      <c r="VJH157" s="29" t="s">
        <v>162</v>
      </c>
      <c r="VJI157" s="39" t="str">
        <f t="shared" si="504"/>
        <v>₦m's</v>
      </c>
      <c r="VJK157" s="43"/>
      <c r="VJL157" s="43"/>
      <c r="VJM157" s="43"/>
      <c r="VJN157" s="44">
        <v>32.262</v>
      </c>
      <c r="VJO157" s="44">
        <v>32.262</v>
      </c>
      <c r="VJP157" s="44">
        <v>32.262</v>
      </c>
      <c r="VJQ157" s="41"/>
      <c r="VJR157" s="42"/>
      <c r="VJX157" s="29" t="s">
        <v>162</v>
      </c>
      <c r="VJY157" s="39" t="str">
        <f t="shared" si="504"/>
        <v>₦m's</v>
      </c>
      <c r="VKA157" s="43"/>
      <c r="VKB157" s="43"/>
      <c r="VKC157" s="43"/>
      <c r="VKD157" s="44">
        <v>32.262</v>
      </c>
      <c r="VKE157" s="44">
        <v>32.262</v>
      </c>
      <c r="VKF157" s="44">
        <v>32.262</v>
      </c>
      <c r="VKG157" s="41"/>
      <c r="VKH157" s="42"/>
      <c r="VKN157" s="29" t="s">
        <v>162</v>
      </c>
      <c r="VKO157" s="39" t="str">
        <f t="shared" ref="VKO157:VMK157" si="505">currency</f>
        <v>₦m's</v>
      </c>
      <c r="VKQ157" s="43"/>
      <c r="VKR157" s="43"/>
      <c r="VKS157" s="43"/>
      <c r="VKT157" s="44">
        <v>32.262</v>
      </c>
      <c r="VKU157" s="44">
        <v>32.262</v>
      </c>
      <c r="VKV157" s="44">
        <v>32.262</v>
      </c>
      <c r="VKW157" s="41"/>
      <c r="VKX157" s="42"/>
      <c r="VLD157" s="29" t="s">
        <v>162</v>
      </c>
      <c r="VLE157" s="39" t="str">
        <f t="shared" si="505"/>
        <v>₦m's</v>
      </c>
      <c r="VLG157" s="43"/>
      <c r="VLH157" s="43"/>
      <c r="VLI157" s="43"/>
      <c r="VLJ157" s="44">
        <v>32.262</v>
      </c>
      <c r="VLK157" s="44">
        <v>32.262</v>
      </c>
      <c r="VLL157" s="44">
        <v>32.262</v>
      </c>
      <c r="VLM157" s="41"/>
      <c r="VLN157" s="42"/>
      <c r="VLT157" s="29" t="s">
        <v>162</v>
      </c>
      <c r="VLU157" s="39" t="str">
        <f t="shared" si="505"/>
        <v>₦m's</v>
      </c>
      <c r="VLW157" s="43"/>
      <c r="VLX157" s="43"/>
      <c r="VLY157" s="43"/>
      <c r="VLZ157" s="44">
        <v>32.262</v>
      </c>
      <c r="VMA157" s="44">
        <v>32.262</v>
      </c>
      <c r="VMB157" s="44">
        <v>32.262</v>
      </c>
      <c r="VMC157" s="41"/>
      <c r="VMD157" s="42"/>
      <c r="VMJ157" s="29" t="s">
        <v>162</v>
      </c>
      <c r="VMK157" s="39" t="str">
        <f t="shared" si="505"/>
        <v>₦m's</v>
      </c>
      <c r="VMM157" s="43"/>
      <c r="VMN157" s="43"/>
      <c r="VMO157" s="43"/>
      <c r="VMP157" s="44">
        <v>32.262</v>
      </c>
      <c r="VMQ157" s="44">
        <v>32.262</v>
      </c>
      <c r="VMR157" s="44">
        <v>32.262</v>
      </c>
      <c r="VMS157" s="41"/>
      <c r="VMT157" s="42"/>
      <c r="VMZ157" s="29" t="s">
        <v>162</v>
      </c>
      <c r="VNA157" s="39" t="str">
        <f t="shared" ref="VNA157:VOW157" si="506">currency</f>
        <v>₦m's</v>
      </c>
      <c r="VNC157" s="43"/>
      <c r="VND157" s="43"/>
      <c r="VNE157" s="43"/>
      <c r="VNF157" s="44">
        <v>32.262</v>
      </c>
      <c r="VNG157" s="44">
        <v>32.262</v>
      </c>
      <c r="VNH157" s="44">
        <v>32.262</v>
      </c>
      <c r="VNI157" s="41"/>
      <c r="VNJ157" s="42"/>
      <c r="VNP157" s="29" t="s">
        <v>162</v>
      </c>
      <c r="VNQ157" s="39" t="str">
        <f t="shared" si="506"/>
        <v>₦m's</v>
      </c>
      <c r="VNS157" s="43"/>
      <c r="VNT157" s="43"/>
      <c r="VNU157" s="43"/>
      <c r="VNV157" s="44">
        <v>32.262</v>
      </c>
      <c r="VNW157" s="44">
        <v>32.262</v>
      </c>
      <c r="VNX157" s="44">
        <v>32.262</v>
      </c>
      <c r="VNY157" s="41"/>
      <c r="VNZ157" s="42"/>
      <c r="VOF157" s="29" t="s">
        <v>162</v>
      </c>
      <c r="VOG157" s="39" t="str">
        <f t="shared" si="506"/>
        <v>₦m's</v>
      </c>
      <c r="VOI157" s="43"/>
      <c r="VOJ157" s="43"/>
      <c r="VOK157" s="43"/>
      <c r="VOL157" s="44">
        <v>32.262</v>
      </c>
      <c r="VOM157" s="44">
        <v>32.262</v>
      </c>
      <c r="VON157" s="44">
        <v>32.262</v>
      </c>
      <c r="VOO157" s="41"/>
      <c r="VOP157" s="42"/>
      <c r="VOV157" s="29" t="s">
        <v>162</v>
      </c>
      <c r="VOW157" s="39" t="str">
        <f t="shared" si="506"/>
        <v>₦m's</v>
      </c>
      <c r="VOY157" s="43"/>
      <c r="VOZ157" s="43"/>
      <c r="VPA157" s="43"/>
      <c r="VPB157" s="44">
        <v>32.262</v>
      </c>
      <c r="VPC157" s="44">
        <v>32.262</v>
      </c>
      <c r="VPD157" s="44">
        <v>32.262</v>
      </c>
      <c r="VPE157" s="41"/>
      <c r="VPF157" s="42"/>
      <c r="VPL157" s="29" t="s">
        <v>162</v>
      </c>
      <c r="VPM157" s="39" t="str">
        <f t="shared" ref="VPM157:VRI157" si="507">currency</f>
        <v>₦m's</v>
      </c>
      <c r="VPO157" s="43"/>
      <c r="VPP157" s="43"/>
      <c r="VPQ157" s="43"/>
      <c r="VPR157" s="44">
        <v>32.262</v>
      </c>
      <c r="VPS157" s="44">
        <v>32.262</v>
      </c>
      <c r="VPT157" s="44">
        <v>32.262</v>
      </c>
      <c r="VPU157" s="41"/>
      <c r="VPV157" s="42"/>
      <c r="VQB157" s="29" t="s">
        <v>162</v>
      </c>
      <c r="VQC157" s="39" t="str">
        <f t="shared" si="507"/>
        <v>₦m's</v>
      </c>
      <c r="VQE157" s="43"/>
      <c r="VQF157" s="43"/>
      <c r="VQG157" s="43"/>
      <c r="VQH157" s="44">
        <v>32.262</v>
      </c>
      <c r="VQI157" s="44">
        <v>32.262</v>
      </c>
      <c r="VQJ157" s="44">
        <v>32.262</v>
      </c>
      <c r="VQK157" s="41"/>
      <c r="VQL157" s="42"/>
      <c r="VQR157" s="29" t="s">
        <v>162</v>
      </c>
      <c r="VQS157" s="39" t="str">
        <f t="shared" si="507"/>
        <v>₦m's</v>
      </c>
      <c r="VQU157" s="43"/>
      <c r="VQV157" s="43"/>
      <c r="VQW157" s="43"/>
      <c r="VQX157" s="44">
        <v>32.262</v>
      </c>
      <c r="VQY157" s="44">
        <v>32.262</v>
      </c>
      <c r="VQZ157" s="44">
        <v>32.262</v>
      </c>
      <c r="VRA157" s="41"/>
      <c r="VRB157" s="42"/>
      <c r="VRH157" s="29" t="s">
        <v>162</v>
      </c>
      <c r="VRI157" s="39" t="str">
        <f t="shared" si="507"/>
        <v>₦m's</v>
      </c>
      <c r="VRK157" s="43"/>
      <c r="VRL157" s="43"/>
      <c r="VRM157" s="43"/>
      <c r="VRN157" s="44">
        <v>32.262</v>
      </c>
      <c r="VRO157" s="44">
        <v>32.262</v>
      </c>
      <c r="VRP157" s="44">
        <v>32.262</v>
      </c>
      <c r="VRQ157" s="41"/>
      <c r="VRR157" s="42"/>
      <c r="VRX157" s="29" t="s">
        <v>162</v>
      </c>
      <c r="VRY157" s="39" t="str">
        <f t="shared" ref="VRY157:VTU157" si="508">currency</f>
        <v>₦m's</v>
      </c>
      <c r="VSA157" s="43"/>
      <c r="VSB157" s="43"/>
      <c r="VSC157" s="43"/>
      <c r="VSD157" s="44">
        <v>32.262</v>
      </c>
      <c r="VSE157" s="44">
        <v>32.262</v>
      </c>
      <c r="VSF157" s="44">
        <v>32.262</v>
      </c>
      <c r="VSG157" s="41"/>
      <c r="VSH157" s="42"/>
      <c r="VSN157" s="29" t="s">
        <v>162</v>
      </c>
      <c r="VSO157" s="39" t="str">
        <f t="shared" si="508"/>
        <v>₦m's</v>
      </c>
      <c r="VSQ157" s="43"/>
      <c r="VSR157" s="43"/>
      <c r="VSS157" s="43"/>
      <c r="VST157" s="44">
        <v>32.262</v>
      </c>
      <c r="VSU157" s="44">
        <v>32.262</v>
      </c>
      <c r="VSV157" s="44">
        <v>32.262</v>
      </c>
      <c r="VSW157" s="41"/>
      <c r="VSX157" s="42"/>
      <c r="VTD157" s="29" t="s">
        <v>162</v>
      </c>
      <c r="VTE157" s="39" t="str">
        <f t="shared" si="508"/>
        <v>₦m's</v>
      </c>
      <c r="VTG157" s="43"/>
      <c r="VTH157" s="43"/>
      <c r="VTI157" s="43"/>
      <c r="VTJ157" s="44">
        <v>32.262</v>
      </c>
      <c r="VTK157" s="44">
        <v>32.262</v>
      </c>
      <c r="VTL157" s="44">
        <v>32.262</v>
      </c>
      <c r="VTM157" s="41"/>
      <c r="VTN157" s="42"/>
      <c r="VTT157" s="29" t="s">
        <v>162</v>
      </c>
      <c r="VTU157" s="39" t="str">
        <f t="shared" si="508"/>
        <v>₦m's</v>
      </c>
      <c r="VTW157" s="43"/>
      <c r="VTX157" s="43"/>
      <c r="VTY157" s="43"/>
      <c r="VTZ157" s="44">
        <v>32.262</v>
      </c>
      <c r="VUA157" s="44">
        <v>32.262</v>
      </c>
      <c r="VUB157" s="44">
        <v>32.262</v>
      </c>
      <c r="VUC157" s="41"/>
      <c r="VUD157" s="42"/>
      <c r="VUJ157" s="29" t="s">
        <v>162</v>
      </c>
      <c r="VUK157" s="39" t="str">
        <f t="shared" ref="VUK157:VWG157" si="509">currency</f>
        <v>₦m's</v>
      </c>
      <c r="VUM157" s="43"/>
      <c r="VUN157" s="43"/>
      <c r="VUO157" s="43"/>
      <c r="VUP157" s="44">
        <v>32.262</v>
      </c>
      <c r="VUQ157" s="44">
        <v>32.262</v>
      </c>
      <c r="VUR157" s="44">
        <v>32.262</v>
      </c>
      <c r="VUS157" s="41"/>
      <c r="VUT157" s="42"/>
      <c r="VUZ157" s="29" t="s">
        <v>162</v>
      </c>
      <c r="VVA157" s="39" t="str">
        <f t="shared" si="509"/>
        <v>₦m's</v>
      </c>
      <c r="VVC157" s="43"/>
      <c r="VVD157" s="43"/>
      <c r="VVE157" s="43"/>
      <c r="VVF157" s="44">
        <v>32.262</v>
      </c>
      <c r="VVG157" s="44">
        <v>32.262</v>
      </c>
      <c r="VVH157" s="44">
        <v>32.262</v>
      </c>
      <c r="VVI157" s="41"/>
      <c r="VVJ157" s="42"/>
      <c r="VVP157" s="29" t="s">
        <v>162</v>
      </c>
      <c r="VVQ157" s="39" t="str">
        <f t="shared" si="509"/>
        <v>₦m's</v>
      </c>
      <c r="VVS157" s="43"/>
      <c r="VVT157" s="43"/>
      <c r="VVU157" s="43"/>
      <c r="VVV157" s="44">
        <v>32.262</v>
      </c>
      <c r="VVW157" s="44">
        <v>32.262</v>
      </c>
      <c r="VVX157" s="44">
        <v>32.262</v>
      </c>
      <c r="VVY157" s="41"/>
      <c r="VVZ157" s="42"/>
      <c r="VWF157" s="29" t="s">
        <v>162</v>
      </c>
      <c r="VWG157" s="39" t="str">
        <f t="shared" si="509"/>
        <v>₦m's</v>
      </c>
      <c r="VWI157" s="43"/>
      <c r="VWJ157" s="43"/>
      <c r="VWK157" s="43"/>
      <c r="VWL157" s="44">
        <v>32.262</v>
      </c>
      <c r="VWM157" s="44">
        <v>32.262</v>
      </c>
      <c r="VWN157" s="44">
        <v>32.262</v>
      </c>
      <c r="VWO157" s="41"/>
      <c r="VWP157" s="42"/>
      <c r="VWV157" s="29" t="s">
        <v>162</v>
      </c>
      <c r="VWW157" s="39" t="str">
        <f t="shared" ref="VWW157:VYS157" si="510">currency</f>
        <v>₦m's</v>
      </c>
      <c r="VWY157" s="43"/>
      <c r="VWZ157" s="43"/>
      <c r="VXA157" s="43"/>
      <c r="VXB157" s="44">
        <v>32.262</v>
      </c>
      <c r="VXC157" s="44">
        <v>32.262</v>
      </c>
      <c r="VXD157" s="44">
        <v>32.262</v>
      </c>
      <c r="VXE157" s="41"/>
      <c r="VXF157" s="42"/>
      <c r="VXL157" s="29" t="s">
        <v>162</v>
      </c>
      <c r="VXM157" s="39" t="str">
        <f t="shared" si="510"/>
        <v>₦m's</v>
      </c>
      <c r="VXO157" s="43"/>
      <c r="VXP157" s="43"/>
      <c r="VXQ157" s="43"/>
      <c r="VXR157" s="44">
        <v>32.262</v>
      </c>
      <c r="VXS157" s="44">
        <v>32.262</v>
      </c>
      <c r="VXT157" s="44">
        <v>32.262</v>
      </c>
      <c r="VXU157" s="41"/>
      <c r="VXV157" s="42"/>
      <c r="VYB157" s="29" t="s">
        <v>162</v>
      </c>
      <c r="VYC157" s="39" t="str">
        <f t="shared" si="510"/>
        <v>₦m's</v>
      </c>
      <c r="VYE157" s="43"/>
      <c r="VYF157" s="43"/>
      <c r="VYG157" s="43"/>
      <c r="VYH157" s="44">
        <v>32.262</v>
      </c>
      <c r="VYI157" s="44">
        <v>32.262</v>
      </c>
      <c r="VYJ157" s="44">
        <v>32.262</v>
      </c>
      <c r="VYK157" s="41"/>
      <c r="VYL157" s="42"/>
      <c r="VYR157" s="29" t="s">
        <v>162</v>
      </c>
      <c r="VYS157" s="39" t="str">
        <f t="shared" si="510"/>
        <v>₦m's</v>
      </c>
      <c r="VYU157" s="43"/>
      <c r="VYV157" s="43"/>
      <c r="VYW157" s="43"/>
      <c r="VYX157" s="44">
        <v>32.262</v>
      </c>
      <c r="VYY157" s="44">
        <v>32.262</v>
      </c>
      <c r="VYZ157" s="44">
        <v>32.262</v>
      </c>
      <c r="VZA157" s="41"/>
      <c r="VZB157" s="42"/>
      <c r="VZH157" s="29" t="s">
        <v>162</v>
      </c>
      <c r="VZI157" s="39" t="str">
        <f t="shared" ref="VZI157:WBE157" si="511">currency</f>
        <v>₦m's</v>
      </c>
      <c r="VZK157" s="43"/>
      <c r="VZL157" s="43"/>
      <c r="VZM157" s="43"/>
      <c r="VZN157" s="44">
        <v>32.262</v>
      </c>
      <c r="VZO157" s="44">
        <v>32.262</v>
      </c>
      <c r="VZP157" s="44">
        <v>32.262</v>
      </c>
      <c r="VZQ157" s="41"/>
      <c r="VZR157" s="42"/>
      <c r="VZX157" s="29" t="s">
        <v>162</v>
      </c>
      <c r="VZY157" s="39" t="str">
        <f t="shared" si="511"/>
        <v>₦m's</v>
      </c>
      <c r="WAA157" s="43"/>
      <c r="WAB157" s="43"/>
      <c r="WAC157" s="43"/>
      <c r="WAD157" s="44">
        <v>32.262</v>
      </c>
      <c r="WAE157" s="44">
        <v>32.262</v>
      </c>
      <c r="WAF157" s="44">
        <v>32.262</v>
      </c>
      <c r="WAG157" s="41"/>
      <c r="WAH157" s="42"/>
      <c r="WAN157" s="29" t="s">
        <v>162</v>
      </c>
      <c r="WAO157" s="39" t="str">
        <f t="shared" si="511"/>
        <v>₦m's</v>
      </c>
      <c r="WAQ157" s="43"/>
      <c r="WAR157" s="43"/>
      <c r="WAS157" s="43"/>
      <c r="WAT157" s="44">
        <v>32.262</v>
      </c>
      <c r="WAU157" s="44">
        <v>32.262</v>
      </c>
      <c r="WAV157" s="44">
        <v>32.262</v>
      </c>
      <c r="WAW157" s="41"/>
      <c r="WAX157" s="42"/>
      <c r="WBD157" s="29" t="s">
        <v>162</v>
      </c>
      <c r="WBE157" s="39" t="str">
        <f t="shared" si="511"/>
        <v>₦m's</v>
      </c>
      <c r="WBG157" s="43"/>
      <c r="WBH157" s="43"/>
      <c r="WBI157" s="43"/>
      <c r="WBJ157" s="44">
        <v>32.262</v>
      </c>
      <c r="WBK157" s="44">
        <v>32.262</v>
      </c>
      <c r="WBL157" s="44">
        <v>32.262</v>
      </c>
      <c r="WBM157" s="41"/>
      <c r="WBN157" s="42"/>
      <c r="WBT157" s="29" t="s">
        <v>162</v>
      </c>
      <c r="WBU157" s="39" t="str">
        <f t="shared" ref="WBU157:WDQ157" si="512">currency</f>
        <v>₦m's</v>
      </c>
      <c r="WBW157" s="43"/>
      <c r="WBX157" s="43"/>
      <c r="WBY157" s="43"/>
      <c r="WBZ157" s="44">
        <v>32.262</v>
      </c>
      <c r="WCA157" s="44">
        <v>32.262</v>
      </c>
      <c r="WCB157" s="44">
        <v>32.262</v>
      </c>
      <c r="WCC157" s="41"/>
      <c r="WCD157" s="42"/>
      <c r="WCJ157" s="29" t="s">
        <v>162</v>
      </c>
      <c r="WCK157" s="39" t="str">
        <f t="shared" si="512"/>
        <v>₦m's</v>
      </c>
      <c r="WCM157" s="43"/>
      <c r="WCN157" s="43"/>
      <c r="WCO157" s="43"/>
      <c r="WCP157" s="44">
        <v>32.262</v>
      </c>
      <c r="WCQ157" s="44">
        <v>32.262</v>
      </c>
      <c r="WCR157" s="44">
        <v>32.262</v>
      </c>
      <c r="WCS157" s="41"/>
      <c r="WCT157" s="42"/>
      <c r="WCZ157" s="29" t="s">
        <v>162</v>
      </c>
      <c r="WDA157" s="39" t="str">
        <f t="shared" si="512"/>
        <v>₦m's</v>
      </c>
      <c r="WDC157" s="43"/>
      <c r="WDD157" s="43"/>
      <c r="WDE157" s="43"/>
      <c r="WDF157" s="44">
        <v>32.262</v>
      </c>
      <c r="WDG157" s="44">
        <v>32.262</v>
      </c>
      <c r="WDH157" s="44">
        <v>32.262</v>
      </c>
      <c r="WDI157" s="41"/>
      <c r="WDJ157" s="42"/>
      <c r="WDP157" s="29" t="s">
        <v>162</v>
      </c>
      <c r="WDQ157" s="39" t="str">
        <f t="shared" si="512"/>
        <v>₦m's</v>
      </c>
      <c r="WDS157" s="43"/>
      <c r="WDT157" s="43"/>
      <c r="WDU157" s="43"/>
      <c r="WDV157" s="44">
        <v>32.262</v>
      </c>
      <c r="WDW157" s="44">
        <v>32.262</v>
      </c>
      <c r="WDX157" s="44">
        <v>32.262</v>
      </c>
      <c r="WDY157" s="41"/>
      <c r="WDZ157" s="42"/>
      <c r="WEF157" s="29" t="s">
        <v>162</v>
      </c>
      <c r="WEG157" s="39" t="str">
        <f t="shared" ref="WEG157:WGC157" si="513">currency</f>
        <v>₦m's</v>
      </c>
      <c r="WEI157" s="43"/>
      <c r="WEJ157" s="43"/>
      <c r="WEK157" s="43"/>
      <c r="WEL157" s="44">
        <v>32.262</v>
      </c>
      <c r="WEM157" s="44">
        <v>32.262</v>
      </c>
      <c r="WEN157" s="44">
        <v>32.262</v>
      </c>
      <c r="WEO157" s="41"/>
      <c r="WEP157" s="42"/>
      <c r="WEV157" s="29" t="s">
        <v>162</v>
      </c>
      <c r="WEW157" s="39" t="str">
        <f t="shared" si="513"/>
        <v>₦m's</v>
      </c>
      <c r="WEY157" s="43"/>
      <c r="WEZ157" s="43"/>
      <c r="WFA157" s="43"/>
      <c r="WFB157" s="44">
        <v>32.262</v>
      </c>
      <c r="WFC157" s="44">
        <v>32.262</v>
      </c>
      <c r="WFD157" s="44">
        <v>32.262</v>
      </c>
      <c r="WFE157" s="41"/>
      <c r="WFF157" s="42"/>
      <c r="WFL157" s="29" t="s">
        <v>162</v>
      </c>
      <c r="WFM157" s="39" t="str">
        <f t="shared" si="513"/>
        <v>₦m's</v>
      </c>
      <c r="WFO157" s="43"/>
      <c r="WFP157" s="43"/>
      <c r="WFQ157" s="43"/>
      <c r="WFR157" s="44">
        <v>32.262</v>
      </c>
      <c r="WFS157" s="44">
        <v>32.262</v>
      </c>
      <c r="WFT157" s="44">
        <v>32.262</v>
      </c>
      <c r="WFU157" s="41"/>
      <c r="WFV157" s="42"/>
      <c r="WGB157" s="29" t="s">
        <v>162</v>
      </c>
      <c r="WGC157" s="39" t="str">
        <f t="shared" si="513"/>
        <v>₦m's</v>
      </c>
      <c r="WGE157" s="43"/>
      <c r="WGF157" s="43"/>
      <c r="WGG157" s="43"/>
      <c r="WGH157" s="44">
        <v>32.262</v>
      </c>
      <c r="WGI157" s="44">
        <v>32.262</v>
      </c>
      <c r="WGJ157" s="44">
        <v>32.262</v>
      </c>
      <c r="WGK157" s="41"/>
      <c r="WGL157" s="42"/>
      <c r="WGR157" s="29" t="s">
        <v>162</v>
      </c>
      <c r="WGS157" s="39" t="str">
        <f t="shared" ref="WGS157:WIO157" si="514">currency</f>
        <v>₦m's</v>
      </c>
      <c r="WGU157" s="43"/>
      <c r="WGV157" s="43"/>
      <c r="WGW157" s="43"/>
      <c r="WGX157" s="44">
        <v>32.262</v>
      </c>
      <c r="WGY157" s="44">
        <v>32.262</v>
      </c>
      <c r="WGZ157" s="44">
        <v>32.262</v>
      </c>
      <c r="WHA157" s="41"/>
      <c r="WHB157" s="42"/>
      <c r="WHH157" s="29" t="s">
        <v>162</v>
      </c>
      <c r="WHI157" s="39" t="str">
        <f t="shared" si="514"/>
        <v>₦m's</v>
      </c>
      <c r="WHK157" s="43"/>
      <c r="WHL157" s="43"/>
      <c r="WHM157" s="43"/>
      <c r="WHN157" s="44">
        <v>32.262</v>
      </c>
      <c r="WHO157" s="44">
        <v>32.262</v>
      </c>
      <c r="WHP157" s="44">
        <v>32.262</v>
      </c>
      <c r="WHQ157" s="41"/>
      <c r="WHR157" s="42"/>
      <c r="WHX157" s="29" t="s">
        <v>162</v>
      </c>
      <c r="WHY157" s="39" t="str">
        <f t="shared" si="514"/>
        <v>₦m's</v>
      </c>
      <c r="WIA157" s="43"/>
      <c r="WIB157" s="43"/>
      <c r="WIC157" s="43"/>
      <c r="WID157" s="44">
        <v>32.262</v>
      </c>
      <c r="WIE157" s="44">
        <v>32.262</v>
      </c>
      <c r="WIF157" s="44">
        <v>32.262</v>
      </c>
      <c r="WIG157" s="41"/>
      <c r="WIH157" s="42"/>
      <c r="WIN157" s="29" t="s">
        <v>162</v>
      </c>
      <c r="WIO157" s="39" t="str">
        <f t="shared" si="514"/>
        <v>₦m's</v>
      </c>
      <c r="WIQ157" s="43"/>
      <c r="WIR157" s="43"/>
      <c r="WIS157" s="43"/>
      <c r="WIT157" s="44">
        <v>32.262</v>
      </c>
      <c r="WIU157" s="44">
        <v>32.262</v>
      </c>
      <c r="WIV157" s="44">
        <v>32.262</v>
      </c>
      <c r="WIW157" s="41"/>
      <c r="WIX157" s="42"/>
      <c r="WJD157" s="29" t="s">
        <v>162</v>
      </c>
      <c r="WJE157" s="39" t="str">
        <f t="shared" ref="WJE157:WLA157" si="515">currency</f>
        <v>₦m's</v>
      </c>
      <c r="WJG157" s="43"/>
      <c r="WJH157" s="43"/>
      <c r="WJI157" s="43"/>
      <c r="WJJ157" s="44">
        <v>32.262</v>
      </c>
      <c r="WJK157" s="44">
        <v>32.262</v>
      </c>
      <c r="WJL157" s="44">
        <v>32.262</v>
      </c>
      <c r="WJM157" s="41"/>
      <c r="WJN157" s="42"/>
      <c r="WJT157" s="29" t="s">
        <v>162</v>
      </c>
      <c r="WJU157" s="39" t="str">
        <f t="shared" si="515"/>
        <v>₦m's</v>
      </c>
      <c r="WJW157" s="43"/>
      <c r="WJX157" s="43"/>
      <c r="WJY157" s="43"/>
      <c r="WJZ157" s="44">
        <v>32.262</v>
      </c>
      <c r="WKA157" s="44">
        <v>32.262</v>
      </c>
      <c r="WKB157" s="44">
        <v>32.262</v>
      </c>
      <c r="WKC157" s="41"/>
      <c r="WKD157" s="42"/>
      <c r="WKJ157" s="29" t="s">
        <v>162</v>
      </c>
      <c r="WKK157" s="39" t="str">
        <f t="shared" si="515"/>
        <v>₦m's</v>
      </c>
      <c r="WKM157" s="43"/>
      <c r="WKN157" s="43"/>
      <c r="WKO157" s="43"/>
      <c r="WKP157" s="44">
        <v>32.262</v>
      </c>
      <c r="WKQ157" s="44">
        <v>32.262</v>
      </c>
      <c r="WKR157" s="44">
        <v>32.262</v>
      </c>
      <c r="WKS157" s="41"/>
      <c r="WKT157" s="42"/>
      <c r="WKZ157" s="29" t="s">
        <v>162</v>
      </c>
      <c r="WLA157" s="39" t="str">
        <f t="shared" si="515"/>
        <v>₦m's</v>
      </c>
      <c r="WLC157" s="43"/>
      <c r="WLD157" s="43"/>
      <c r="WLE157" s="43"/>
      <c r="WLF157" s="44">
        <v>32.262</v>
      </c>
      <c r="WLG157" s="44">
        <v>32.262</v>
      </c>
      <c r="WLH157" s="44">
        <v>32.262</v>
      </c>
      <c r="WLI157" s="41"/>
      <c r="WLJ157" s="42"/>
      <c r="WLP157" s="29" t="s">
        <v>162</v>
      </c>
      <c r="WLQ157" s="39" t="str">
        <f t="shared" ref="WLQ157:WNM157" si="516">currency</f>
        <v>₦m's</v>
      </c>
      <c r="WLS157" s="43"/>
      <c r="WLT157" s="43"/>
      <c r="WLU157" s="43"/>
      <c r="WLV157" s="44">
        <v>32.262</v>
      </c>
      <c r="WLW157" s="44">
        <v>32.262</v>
      </c>
      <c r="WLX157" s="44">
        <v>32.262</v>
      </c>
      <c r="WLY157" s="41"/>
      <c r="WLZ157" s="42"/>
      <c r="WMF157" s="29" t="s">
        <v>162</v>
      </c>
      <c r="WMG157" s="39" t="str">
        <f t="shared" si="516"/>
        <v>₦m's</v>
      </c>
      <c r="WMI157" s="43"/>
      <c r="WMJ157" s="43"/>
      <c r="WMK157" s="43"/>
      <c r="WML157" s="44">
        <v>32.262</v>
      </c>
      <c r="WMM157" s="44">
        <v>32.262</v>
      </c>
      <c r="WMN157" s="44">
        <v>32.262</v>
      </c>
      <c r="WMO157" s="41"/>
      <c r="WMP157" s="42"/>
      <c r="WMV157" s="29" t="s">
        <v>162</v>
      </c>
      <c r="WMW157" s="39" t="str">
        <f t="shared" si="516"/>
        <v>₦m's</v>
      </c>
      <c r="WMY157" s="43"/>
      <c r="WMZ157" s="43"/>
      <c r="WNA157" s="43"/>
      <c r="WNB157" s="44">
        <v>32.262</v>
      </c>
      <c r="WNC157" s="44">
        <v>32.262</v>
      </c>
      <c r="WND157" s="44">
        <v>32.262</v>
      </c>
      <c r="WNE157" s="41"/>
      <c r="WNF157" s="42"/>
      <c r="WNL157" s="29" t="s">
        <v>162</v>
      </c>
      <c r="WNM157" s="39" t="str">
        <f t="shared" si="516"/>
        <v>₦m's</v>
      </c>
      <c r="WNO157" s="43"/>
      <c r="WNP157" s="43"/>
      <c r="WNQ157" s="43"/>
      <c r="WNR157" s="44">
        <v>32.262</v>
      </c>
      <c r="WNS157" s="44">
        <v>32.262</v>
      </c>
      <c r="WNT157" s="44">
        <v>32.262</v>
      </c>
      <c r="WNU157" s="41"/>
      <c r="WNV157" s="42"/>
      <c r="WOB157" s="29" t="s">
        <v>162</v>
      </c>
      <c r="WOC157" s="39" t="str">
        <f t="shared" ref="WOC157:WPY157" si="517">currency</f>
        <v>₦m's</v>
      </c>
      <c r="WOE157" s="43"/>
      <c r="WOF157" s="43"/>
      <c r="WOG157" s="43"/>
      <c r="WOH157" s="44">
        <v>32.262</v>
      </c>
      <c r="WOI157" s="44">
        <v>32.262</v>
      </c>
      <c r="WOJ157" s="44">
        <v>32.262</v>
      </c>
      <c r="WOK157" s="41"/>
      <c r="WOL157" s="42"/>
      <c r="WOR157" s="29" t="s">
        <v>162</v>
      </c>
      <c r="WOS157" s="39" t="str">
        <f t="shared" si="517"/>
        <v>₦m's</v>
      </c>
      <c r="WOU157" s="43"/>
      <c r="WOV157" s="43"/>
      <c r="WOW157" s="43"/>
      <c r="WOX157" s="44">
        <v>32.262</v>
      </c>
      <c r="WOY157" s="44">
        <v>32.262</v>
      </c>
      <c r="WOZ157" s="44">
        <v>32.262</v>
      </c>
      <c r="WPA157" s="41"/>
      <c r="WPB157" s="42"/>
      <c r="WPH157" s="29" t="s">
        <v>162</v>
      </c>
      <c r="WPI157" s="39" t="str">
        <f t="shared" si="517"/>
        <v>₦m's</v>
      </c>
      <c r="WPK157" s="43"/>
      <c r="WPL157" s="43"/>
      <c r="WPM157" s="43"/>
      <c r="WPN157" s="44">
        <v>32.262</v>
      </c>
      <c r="WPO157" s="44">
        <v>32.262</v>
      </c>
      <c r="WPP157" s="44">
        <v>32.262</v>
      </c>
      <c r="WPQ157" s="41"/>
      <c r="WPR157" s="42"/>
      <c r="WPX157" s="29" t="s">
        <v>162</v>
      </c>
      <c r="WPY157" s="39" t="str">
        <f t="shared" si="517"/>
        <v>₦m's</v>
      </c>
      <c r="WQA157" s="43"/>
      <c r="WQB157" s="43"/>
      <c r="WQC157" s="43"/>
      <c r="WQD157" s="44">
        <v>32.262</v>
      </c>
      <c r="WQE157" s="44">
        <v>32.262</v>
      </c>
      <c r="WQF157" s="44">
        <v>32.262</v>
      </c>
      <c r="WQG157" s="41"/>
      <c r="WQH157" s="42"/>
      <c r="WQN157" s="29" t="s">
        <v>162</v>
      </c>
      <c r="WQO157" s="39" t="str">
        <f t="shared" ref="WQO157:WSK157" si="518">currency</f>
        <v>₦m's</v>
      </c>
      <c r="WQQ157" s="43"/>
      <c r="WQR157" s="43"/>
      <c r="WQS157" s="43"/>
      <c r="WQT157" s="44">
        <v>32.262</v>
      </c>
      <c r="WQU157" s="44">
        <v>32.262</v>
      </c>
      <c r="WQV157" s="44">
        <v>32.262</v>
      </c>
      <c r="WQW157" s="41"/>
      <c r="WQX157" s="42"/>
      <c r="WRD157" s="29" t="s">
        <v>162</v>
      </c>
      <c r="WRE157" s="39" t="str">
        <f t="shared" si="518"/>
        <v>₦m's</v>
      </c>
      <c r="WRG157" s="43"/>
      <c r="WRH157" s="43"/>
      <c r="WRI157" s="43"/>
      <c r="WRJ157" s="44">
        <v>32.262</v>
      </c>
      <c r="WRK157" s="44">
        <v>32.262</v>
      </c>
      <c r="WRL157" s="44">
        <v>32.262</v>
      </c>
      <c r="WRM157" s="41"/>
      <c r="WRN157" s="42"/>
      <c r="WRT157" s="29" t="s">
        <v>162</v>
      </c>
      <c r="WRU157" s="39" t="str">
        <f t="shared" si="518"/>
        <v>₦m's</v>
      </c>
      <c r="WRW157" s="43"/>
      <c r="WRX157" s="43"/>
      <c r="WRY157" s="43"/>
      <c r="WRZ157" s="44">
        <v>32.262</v>
      </c>
      <c r="WSA157" s="44">
        <v>32.262</v>
      </c>
      <c r="WSB157" s="44">
        <v>32.262</v>
      </c>
      <c r="WSC157" s="41"/>
      <c r="WSD157" s="42"/>
      <c r="WSJ157" s="29" t="s">
        <v>162</v>
      </c>
      <c r="WSK157" s="39" t="str">
        <f t="shared" si="518"/>
        <v>₦m's</v>
      </c>
      <c r="WSM157" s="43"/>
      <c r="WSN157" s="43"/>
      <c r="WSO157" s="43"/>
      <c r="WSP157" s="44">
        <v>32.262</v>
      </c>
      <c r="WSQ157" s="44">
        <v>32.262</v>
      </c>
      <c r="WSR157" s="44">
        <v>32.262</v>
      </c>
      <c r="WSS157" s="41"/>
      <c r="WST157" s="42"/>
      <c r="WSZ157" s="29" t="s">
        <v>162</v>
      </c>
      <c r="WTA157" s="39" t="str">
        <f t="shared" ref="WTA157:WUW157" si="519">currency</f>
        <v>₦m's</v>
      </c>
      <c r="WTC157" s="43"/>
      <c r="WTD157" s="43"/>
      <c r="WTE157" s="43"/>
      <c r="WTF157" s="44">
        <v>32.262</v>
      </c>
      <c r="WTG157" s="44">
        <v>32.262</v>
      </c>
      <c r="WTH157" s="44">
        <v>32.262</v>
      </c>
      <c r="WTI157" s="41"/>
      <c r="WTJ157" s="42"/>
      <c r="WTP157" s="29" t="s">
        <v>162</v>
      </c>
      <c r="WTQ157" s="39" t="str">
        <f t="shared" si="519"/>
        <v>₦m's</v>
      </c>
      <c r="WTS157" s="43"/>
      <c r="WTT157" s="43"/>
      <c r="WTU157" s="43"/>
      <c r="WTV157" s="44">
        <v>32.262</v>
      </c>
      <c r="WTW157" s="44">
        <v>32.262</v>
      </c>
      <c r="WTX157" s="44">
        <v>32.262</v>
      </c>
      <c r="WTY157" s="41"/>
      <c r="WTZ157" s="42"/>
      <c r="WUF157" s="29" t="s">
        <v>162</v>
      </c>
      <c r="WUG157" s="39" t="str">
        <f t="shared" si="519"/>
        <v>₦m's</v>
      </c>
      <c r="WUI157" s="43"/>
      <c r="WUJ157" s="43"/>
      <c r="WUK157" s="43"/>
      <c r="WUL157" s="44">
        <v>32.262</v>
      </c>
      <c r="WUM157" s="44">
        <v>32.262</v>
      </c>
      <c r="WUN157" s="44">
        <v>32.262</v>
      </c>
      <c r="WUO157" s="41"/>
      <c r="WUP157" s="42"/>
      <c r="WUV157" s="29" t="s">
        <v>162</v>
      </c>
      <c r="WUW157" s="39" t="str">
        <f t="shared" si="519"/>
        <v>₦m's</v>
      </c>
      <c r="WUY157" s="43"/>
      <c r="WUZ157" s="43"/>
      <c r="WVA157" s="43"/>
      <c r="WVB157" s="44">
        <v>32.262</v>
      </c>
      <c r="WVC157" s="44">
        <v>32.262</v>
      </c>
      <c r="WVD157" s="44">
        <v>32.262</v>
      </c>
      <c r="WVE157" s="41"/>
      <c r="WVF157" s="42"/>
      <c r="WVL157" s="29" t="s">
        <v>162</v>
      </c>
      <c r="WVM157" s="39" t="str">
        <f t="shared" ref="WVM157:WXI157" si="520">currency</f>
        <v>₦m's</v>
      </c>
      <c r="WVO157" s="43"/>
      <c r="WVP157" s="43"/>
      <c r="WVQ157" s="43"/>
      <c r="WVR157" s="44">
        <v>32.262</v>
      </c>
      <c r="WVS157" s="44">
        <v>32.262</v>
      </c>
      <c r="WVT157" s="44">
        <v>32.262</v>
      </c>
      <c r="WVU157" s="41"/>
      <c r="WVV157" s="42"/>
      <c r="WWB157" s="29" t="s">
        <v>162</v>
      </c>
      <c r="WWC157" s="39" t="str">
        <f t="shared" si="520"/>
        <v>₦m's</v>
      </c>
      <c r="WWE157" s="43"/>
      <c r="WWF157" s="43"/>
      <c r="WWG157" s="43"/>
      <c r="WWH157" s="44">
        <v>32.262</v>
      </c>
      <c r="WWI157" s="44">
        <v>32.262</v>
      </c>
      <c r="WWJ157" s="44">
        <v>32.262</v>
      </c>
      <c r="WWK157" s="41"/>
      <c r="WWL157" s="42"/>
      <c r="WWR157" s="29" t="s">
        <v>162</v>
      </c>
      <c r="WWS157" s="39" t="str">
        <f t="shared" si="520"/>
        <v>₦m's</v>
      </c>
      <c r="WWU157" s="43"/>
      <c r="WWV157" s="43"/>
      <c r="WWW157" s="43"/>
      <c r="WWX157" s="44">
        <v>32.262</v>
      </c>
      <c r="WWY157" s="44">
        <v>32.262</v>
      </c>
      <c r="WWZ157" s="44">
        <v>32.262</v>
      </c>
      <c r="WXA157" s="41"/>
      <c r="WXB157" s="42"/>
      <c r="WXH157" s="29" t="s">
        <v>162</v>
      </c>
      <c r="WXI157" s="39" t="str">
        <f t="shared" si="520"/>
        <v>₦m's</v>
      </c>
      <c r="WXK157" s="43"/>
      <c r="WXL157" s="43"/>
      <c r="WXM157" s="43"/>
      <c r="WXN157" s="44">
        <v>32.262</v>
      </c>
      <c r="WXO157" s="44">
        <v>32.262</v>
      </c>
      <c r="WXP157" s="44">
        <v>32.262</v>
      </c>
      <c r="WXQ157" s="41"/>
      <c r="WXR157" s="42"/>
      <c r="WXX157" s="29" t="s">
        <v>162</v>
      </c>
      <c r="WXY157" s="39" t="str">
        <f t="shared" ref="WXY157:WZU157" si="521">currency</f>
        <v>₦m's</v>
      </c>
      <c r="WYA157" s="43"/>
      <c r="WYB157" s="43"/>
      <c r="WYC157" s="43"/>
      <c r="WYD157" s="44">
        <v>32.262</v>
      </c>
      <c r="WYE157" s="44">
        <v>32.262</v>
      </c>
      <c r="WYF157" s="44">
        <v>32.262</v>
      </c>
      <c r="WYG157" s="41"/>
      <c r="WYH157" s="42"/>
      <c r="WYN157" s="29" t="s">
        <v>162</v>
      </c>
      <c r="WYO157" s="39" t="str">
        <f t="shared" si="521"/>
        <v>₦m's</v>
      </c>
      <c r="WYQ157" s="43"/>
      <c r="WYR157" s="43"/>
      <c r="WYS157" s="43"/>
      <c r="WYT157" s="44">
        <v>32.262</v>
      </c>
      <c r="WYU157" s="44">
        <v>32.262</v>
      </c>
      <c r="WYV157" s="44">
        <v>32.262</v>
      </c>
      <c r="WYW157" s="41"/>
      <c r="WYX157" s="42"/>
      <c r="WZD157" s="29" t="s">
        <v>162</v>
      </c>
      <c r="WZE157" s="39" t="str">
        <f t="shared" si="521"/>
        <v>₦m's</v>
      </c>
      <c r="WZG157" s="43"/>
      <c r="WZH157" s="43"/>
      <c r="WZI157" s="43"/>
      <c r="WZJ157" s="44">
        <v>32.262</v>
      </c>
      <c r="WZK157" s="44">
        <v>32.262</v>
      </c>
      <c r="WZL157" s="44">
        <v>32.262</v>
      </c>
      <c r="WZM157" s="41"/>
      <c r="WZN157" s="42"/>
      <c r="WZT157" s="29" t="s">
        <v>162</v>
      </c>
      <c r="WZU157" s="39" t="str">
        <f t="shared" si="521"/>
        <v>₦m's</v>
      </c>
      <c r="WZW157" s="43"/>
      <c r="WZX157" s="43"/>
      <c r="WZY157" s="43"/>
      <c r="WZZ157" s="44">
        <v>32.262</v>
      </c>
      <c r="XAA157" s="44">
        <v>32.262</v>
      </c>
      <c r="XAB157" s="44">
        <v>32.262</v>
      </c>
      <c r="XAC157" s="41"/>
      <c r="XAD157" s="42"/>
      <c r="XAJ157" s="29" t="s">
        <v>162</v>
      </c>
      <c r="XAK157" s="39" t="str">
        <f t="shared" ref="XAK157:XCG157" si="522">currency</f>
        <v>₦m's</v>
      </c>
      <c r="XAM157" s="43"/>
      <c r="XAN157" s="43"/>
      <c r="XAO157" s="43"/>
      <c r="XAP157" s="44">
        <v>32.262</v>
      </c>
      <c r="XAQ157" s="44">
        <v>32.262</v>
      </c>
      <c r="XAR157" s="44">
        <v>32.262</v>
      </c>
      <c r="XAS157" s="41"/>
      <c r="XAT157" s="42"/>
      <c r="XAZ157" s="29" t="s">
        <v>162</v>
      </c>
      <c r="XBA157" s="39" t="str">
        <f t="shared" si="522"/>
        <v>₦m's</v>
      </c>
      <c r="XBC157" s="43"/>
      <c r="XBD157" s="43"/>
      <c r="XBE157" s="43"/>
      <c r="XBF157" s="44">
        <v>32.262</v>
      </c>
      <c r="XBG157" s="44">
        <v>32.262</v>
      </c>
      <c r="XBH157" s="44">
        <v>32.262</v>
      </c>
      <c r="XBI157" s="41"/>
      <c r="XBJ157" s="42"/>
      <c r="XBP157" s="29" t="s">
        <v>162</v>
      </c>
      <c r="XBQ157" s="39" t="str">
        <f t="shared" si="522"/>
        <v>₦m's</v>
      </c>
      <c r="XBS157" s="43"/>
      <c r="XBT157" s="43"/>
      <c r="XBU157" s="43"/>
      <c r="XBV157" s="44">
        <v>32.262</v>
      </c>
      <c r="XBW157" s="44">
        <v>32.262</v>
      </c>
      <c r="XBX157" s="44">
        <v>32.262</v>
      </c>
      <c r="XBY157" s="41"/>
      <c r="XBZ157" s="42"/>
      <c r="XCF157" s="29" t="s">
        <v>162</v>
      </c>
      <c r="XCG157" s="39" t="str">
        <f t="shared" si="522"/>
        <v>₦m's</v>
      </c>
      <c r="XCI157" s="43"/>
      <c r="XCJ157" s="43"/>
      <c r="XCK157" s="43"/>
      <c r="XCL157" s="44">
        <v>32.262</v>
      </c>
      <c r="XCM157" s="44">
        <v>32.262</v>
      </c>
      <c r="XCN157" s="44">
        <v>32.262</v>
      </c>
      <c r="XCO157" s="41"/>
      <c r="XCP157" s="42"/>
      <c r="XCV157" s="29" t="s">
        <v>162</v>
      </c>
      <c r="XCW157" s="39" t="str">
        <f t="shared" ref="XCW157:XES157" si="523">currency</f>
        <v>₦m's</v>
      </c>
      <c r="XCY157" s="43"/>
      <c r="XCZ157" s="43"/>
      <c r="XDA157" s="43"/>
      <c r="XDB157" s="44">
        <v>32.262</v>
      </c>
      <c r="XDC157" s="44">
        <v>32.262</v>
      </c>
      <c r="XDD157" s="44">
        <v>32.262</v>
      </c>
      <c r="XDE157" s="41"/>
      <c r="XDF157" s="42"/>
      <c r="XDL157" s="29" t="s">
        <v>162</v>
      </c>
      <c r="XDM157" s="39" t="str">
        <f t="shared" si="523"/>
        <v>₦m's</v>
      </c>
      <c r="XDO157" s="43"/>
      <c r="XDP157" s="43"/>
      <c r="XDQ157" s="43"/>
      <c r="XDR157" s="44">
        <v>32.262</v>
      </c>
      <c r="XDS157" s="44">
        <v>32.262</v>
      </c>
      <c r="XDT157" s="44">
        <v>32.262</v>
      </c>
      <c r="XDU157" s="41"/>
      <c r="XDV157" s="42"/>
      <c r="XEB157" s="29" t="s">
        <v>162</v>
      </c>
      <c r="XEC157" s="39" t="str">
        <f t="shared" si="523"/>
        <v>₦m's</v>
      </c>
      <c r="XEE157" s="43"/>
      <c r="XEF157" s="43"/>
      <c r="XEG157" s="43"/>
      <c r="XEH157" s="44">
        <v>32.262</v>
      </c>
      <c r="XEI157" s="44">
        <v>32.262</v>
      </c>
      <c r="XEJ157" s="44">
        <v>32.262</v>
      </c>
      <c r="XEK157" s="41"/>
      <c r="XEL157" s="42"/>
      <c r="XER157" s="29" t="s">
        <v>162</v>
      </c>
      <c r="XES157" s="39" t="str">
        <f t="shared" si="523"/>
        <v>₦m's</v>
      </c>
      <c r="XEU157" s="43"/>
      <c r="XEV157" s="43"/>
      <c r="XEW157" s="43"/>
      <c r="XEX157" s="44">
        <v>32.262</v>
      </c>
      <c r="XEY157" s="44">
        <v>32.262</v>
      </c>
      <c r="XEZ157" s="44">
        <v>32.262</v>
      </c>
      <c r="XFA157" s="41"/>
      <c r="XFB157" s="42"/>
    </row>
    <row r="158" spans="1:16384" s="29" customFormat="1" outlineLevel="1" x14ac:dyDescent="0.25">
      <c r="D158" s="29" t="s">
        <v>141</v>
      </c>
      <c r="E158" s="39" t="str">
        <f t="shared" ref="E158:BA158" si="524">currency</f>
        <v>₦m's</v>
      </c>
      <c r="G158" s="43"/>
      <c r="H158" s="43"/>
      <c r="I158" s="43"/>
      <c r="J158" s="44">
        <v>147.23599999999999</v>
      </c>
      <c r="K158" s="44">
        <v>154.78800000000001</v>
      </c>
      <c r="L158" s="44">
        <v>123.07599999999999</v>
      </c>
      <c r="M158" s="41"/>
      <c r="N158" s="42"/>
      <c r="T158" s="29" t="s">
        <v>141</v>
      </c>
      <c r="U158" s="39" t="str">
        <f t="shared" si="524"/>
        <v>₦m's</v>
      </c>
      <c r="W158" s="43"/>
      <c r="X158" s="43"/>
      <c r="Y158" s="43"/>
      <c r="Z158" s="44">
        <v>147.23599999999999</v>
      </c>
      <c r="AA158" s="44">
        <v>154.78800000000001</v>
      </c>
      <c r="AB158" s="44">
        <v>123.07599999999999</v>
      </c>
      <c r="AC158" s="41"/>
      <c r="AD158" s="42"/>
      <c r="AJ158" s="29" t="s">
        <v>141</v>
      </c>
      <c r="AK158" s="39" t="str">
        <f t="shared" si="524"/>
        <v>₦m's</v>
      </c>
      <c r="AM158" s="43"/>
      <c r="AN158" s="43"/>
      <c r="AO158" s="43"/>
      <c r="AP158" s="44">
        <v>147.23599999999999</v>
      </c>
      <c r="AQ158" s="44">
        <v>154.78800000000001</v>
      </c>
      <c r="AR158" s="44">
        <v>123.07599999999999</v>
      </c>
      <c r="AS158" s="41"/>
      <c r="AT158" s="42"/>
      <c r="AZ158" s="29" t="s">
        <v>141</v>
      </c>
      <c r="BA158" s="39" t="str">
        <f t="shared" si="524"/>
        <v>₦m's</v>
      </c>
      <c r="BC158" s="43"/>
      <c r="BD158" s="43"/>
      <c r="BE158" s="43"/>
      <c r="BF158" s="44">
        <v>147.23599999999999</v>
      </c>
      <c r="BG158" s="44">
        <v>154.78800000000001</v>
      </c>
      <c r="BH158" s="44">
        <v>123.07599999999999</v>
      </c>
      <c r="BI158" s="41"/>
      <c r="BJ158" s="42"/>
      <c r="BP158" s="29" t="s">
        <v>141</v>
      </c>
      <c r="BQ158" s="39" t="str">
        <f t="shared" ref="BQ158:DM158" si="525">currency</f>
        <v>₦m's</v>
      </c>
      <c r="BS158" s="43"/>
      <c r="BT158" s="43"/>
      <c r="BU158" s="43"/>
      <c r="BV158" s="44">
        <v>147.23599999999999</v>
      </c>
      <c r="BW158" s="44">
        <v>154.78800000000001</v>
      </c>
      <c r="BX158" s="44">
        <v>123.07599999999999</v>
      </c>
      <c r="BY158" s="41"/>
      <c r="BZ158" s="42"/>
      <c r="CF158" s="29" t="s">
        <v>141</v>
      </c>
      <c r="CG158" s="39" t="str">
        <f t="shared" si="525"/>
        <v>₦m's</v>
      </c>
      <c r="CI158" s="43"/>
      <c r="CJ158" s="43"/>
      <c r="CK158" s="43"/>
      <c r="CL158" s="44">
        <v>147.23599999999999</v>
      </c>
      <c r="CM158" s="44">
        <v>154.78800000000001</v>
      </c>
      <c r="CN158" s="44">
        <v>123.07599999999999</v>
      </c>
      <c r="CO158" s="41"/>
      <c r="CP158" s="42"/>
      <c r="CV158" s="29" t="s">
        <v>141</v>
      </c>
      <c r="CW158" s="39" t="str">
        <f t="shared" si="525"/>
        <v>₦m's</v>
      </c>
      <c r="CY158" s="43"/>
      <c r="CZ158" s="43"/>
      <c r="DA158" s="43"/>
      <c r="DB158" s="44">
        <v>147.23599999999999</v>
      </c>
      <c r="DC158" s="44">
        <v>154.78800000000001</v>
      </c>
      <c r="DD158" s="44">
        <v>123.07599999999999</v>
      </c>
      <c r="DE158" s="41"/>
      <c r="DF158" s="42"/>
      <c r="DL158" s="29" t="s">
        <v>141</v>
      </c>
      <c r="DM158" s="39" t="str">
        <f t="shared" si="525"/>
        <v>₦m's</v>
      </c>
      <c r="DO158" s="43"/>
      <c r="DP158" s="43"/>
      <c r="DQ158" s="43"/>
      <c r="DR158" s="44">
        <v>147.23599999999999</v>
      </c>
      <c r="DS158" s="44">
        <v>154.78800000000001</v>
      </c>
      <c r="DT158" s="44">
        <v>123.07599999999999</v>
      </c>
      <c r="DU158" s="41"/>
      <c r="DV158" s="42"/>
      <c r="EB158" s="29" t="s">
        <v>141</v>
      </c>
      <c r="EC158" s="39" t="str">
        <f t="shared" ref="EC158:FY158" si="526">currency</f>
        <v>₦m's</v>
      </c>
      <c r="EE158" s="43"/>
      <c r="EF158" s="43"/>
      <c r="EG158" s="43"/>
      <c r="EH158" s="44">
        <v>147.23599999999999</v>
      </c>
      <c r="EI158" s="44">
        <v>154.78800000000001</v>
      </c>
      <c r="EJ158" s="44">
        <v>123.07599999999999</v>
      </c>
      <c r="EK158" s="41"/>
      <c r="EL158" s="42"/>
      <c r="ER158" s="29" t="s">
        <v>141</v>
      </c>
      <c r="ES158" s="39" t="str">
        <f t="shared" si="526"/>
        <v>₦m's</v>
      </c>
      <c r="EU158" s="43"/>
      <c r="EV158" s="43"/>
      <c r="EW158" s="43"/>
      <c r="EX158" s="44">
        <v>147.23599999999999</v>
      </c>
      <c r="EY158" s="44">
        <v>154.78800000000001</v>
      </c>
      <c r="EZ158" s="44">
        <v>123.07599999999999</v>
      </c>
      <c r="FA158" s="41"/>
      <c r="FB158" s="42"/>
      <c r="FH158" s="29" t="s">
        <v>141</v>
      </c>
      <c r="FI158" s="39" t="str">
        <f t="shared" si="526"/>
        <v>₦m's</v>
      </c>
      <c r="FK158" s="43"/>
      <c r="FL158" s="43"/>
      <c r="FM158" s="43"/>
      <c r="FN158" s="44">
        <v>147.23599999999999</v>
      </c>
      <c r="FO158" s="44">
        <v>154.78800000000001</v>
      </c>
      <c r="FP158" s="44">
        <v>123.07599999999999</v>
      </c>
      <c r="FQ158" s="41"/>
      <c r="FR158" s="42"/>
      <c r="FX158" s="29" t="s">
        <v>141</v>
      </c>
      <c r="FY158" s="39" t="str">
        <f t="shared" si="526"/>
        <v>₦m's</v>
      </c>
      <c r="GA158" s="43"/>
      <c r="GB158" s="43"/>
      <c r="GC158" s="43"/>
      <c r="GD158" s="44">
        <v>147.23599999999999</v>
      </c>
      <c r="GE158" s="44">
        <v>154.78800000000001</v>
      </c>
      <c r="GF158" s="44">
        <v>123.07599999999999</v>
      </c>
      <c r="GG158" s="41"/>
      <c r="GH158" s="42"/>
      <c r="GN158" s="29" t="s">
        <v>141</v>
      </c>
      <c r="GO158" s="39" t="str">
        <f t="shared" ref="GO158:IK158" si="527">currency</f>
        <v>₦m's</v>
      </c>
      <c r="GQ158" s="43"/>
      <c r="GR158" s="43"/>
      <c r="GS158" s="43"/>
      <c r="GT158" s="44">
        <v>147.23599999999999</v>
      </c>
      <c r="GU158" s="44">
        <v>154.78800000000001</v>
      </c>
      <c r="GV158" s="44">
        <v>123.07599999999999</v>
      </c>
      <c r="GW158" s="41"/>
      <c r="GX158" s="42"/>
      <c r="HD158" s="29" t="s">
        <v>141</v>
      </c>
      <c r="HE158" s="39" t="str">
        <f t="shared" si="527"/>
        <v>₦m's</v>
      </c>
      <c r="HG158" s="43"/>
      <c r="HH158" s="43"/>
      <c r="HI158" s="43"/>
      <c r="HJ158" s="44">
        <v>147.23599999999999</v>
      </c>
      <c r="HK158" s="44">
        <v>154.78800000000001</v>
      </c>
      <c r="HL158" s="44">
        <v>123.07599999999999</v>
      </c>
      <c r="HM158" s="41"/>
      <c r="HN158" s="42"/>
      <c r="HT158" s="29" t="s">
        <v>141</v>
      </c>
      <c r="HU158" s="39" t="str">
        <f t="shared" si="527"/>
        <v>₦m's</v>
      </c>
      <c r="HW158" s="43"/>
      <c r="HX158" s="43"/>
      <c r="HY158" s="43"/>
      <c r="HZ158" s="44">
        <v>147.23599999999999</v>
      </c>
      <c r="IA158" s="44">
        <v>154.78800000000001</v>
      </c>
      <c r="IB158" s="44">
        <v>123.07599999999999</v>
      </c>
      <c r="IC158" s="41"/>
      <c r="ID158" s="42"/>
      <c r="IJ158" s="29" t="s">
        <v>141</v>
      </c>
      <c r="IK158" s="39" t="str">
        <f t="shared" si="527"/>
        <v>₦m's</v>
      </c>
      <c r="IM158" s="43"/>
      <c r="IN158" s="43"/>
      <c r="IO158" s="43"/>
      <c r="IP158" s="44">
        <v>147.23599999999999</v>
      </c>
      <c r="IQ158" s="44">
        <v>154.78800000000001</v>
      </c>
      <c r="IR158" s="44">
        <v>123.07599999999999</v>
      </c>
      <c r="IS158" s="41"/>
      <c r="IT158" s="42"/>
      <c r="IZ158" s="29" t="s">
        <v>141</v>
      </c>
      <c r="JA158" s="39" t="str">
        <f t="shared" ref="JA158:KW158" si="528">currency</f>
        <v>₦m's</v>
      </c>
      <c r="JC158" s="43"/>
      <c r="JD158" s="43"/>
      <c r="JE158" s="43"/>
      <c r="JF158" s="44">
        <v>147.23599999999999</v>
      </c>
      <c r="JG158" s="44">
        <v>154.78800000000001</v>
      </c>
      <c r="JH158" s="44">
        <v>123.07599999999999</v>
      </c>
      <c r="JI158" s="41"/>
      <c r="JJ158" s="42"/>
      <c r="JP158" s="29" t="s">
        <v>141</v>
      </c>
      <c r="JQ158" s="39" t="str">
        <f t="shared" si="528"/>
        <v>₦m's</v>
      </c>
      <c r="JS158" s="43"/>
      <c r="JT158" s="43"/>
      <c r="JU158" s="43"/>
      <c r="JV158" s="44">
        <v>147.23599999999999</v>
      </c>
      <c r="JW158" s="44">
        <v>154.78800000000001</v>
      </c>
      <c r="JX158" s="44">
        <v>123.07599999999999</v>
      </c>
      <c r="JY158" s="41"/>
      <c r="JZ158" s="42"/>
      <c r="KF158" s="29" t="s">
        <v>141</v>
      </c>
      <c r="KG158" s="39" t="str">
        <f t="shared" si="528"/>
        <v>₦m's</v>
      </c>
      <c r="KI158" s="43"/>
      <c r="KJ158" s="43"/>
      <c r="KK158" s="43"/>
      <c r="KL158" s="44">
        <v>147.23599999999999</v>
      </c>
      <c r="KM158" s="44">
        <v>154.78800000000001</v>
      </c>
      <c r="KN158" s="44">
        <v>123.07599999999999</v>
      </c>
      <c r="KO158" s="41"/>
      <c r="KP158" s="42"/>
      <c r="KV158" s="29" t="s">
        <v>141</v>
      </c>
      <c r="KW158" s="39" t="str">
        <f t="shared" si="528"/>
        <v>₦m's</v>
      </c>
      <c r="KY158" s="43"/>
      <c r="KZ158" s="43"/>
      <c r="LA158" s="43"/>
      <c r="LB158" s="44">
        <v>147.23599999999999</v>
      </c>
      <c r="LC158" s="44">
        <v>154.78800000000001</v>
      </c>
      <c r="LD158" s="44">
        <v>123.07599999999999</v>
      </c>
      <c r="LE158" s="41"/>
      <c r="LF158" s="42"/>
      <c r="LL158" s="29" t="s">
        <v>141</v>
      </c>
      <c r="LM158" s="39" t="str">
        <f t="shared" ref="LM158:NI158" si="529">currency</f>
        <v>₦m's</v>
      </c>
      <c r="LO158" s="43"/>
      <c r="LP158" s="43"/>
      <c r="LQ158" s="43"/>
      <c r="LR158" s="44">
        <v>147.23599999999999</v>
      </c>
      <c r="LS158" s="44">
        <v>154.78800000000001</v>
      </c>
      <c r="LT158" s="44">
        <v>123.07599999999999</v>
      </c>
      <c r="LU158" s="41"/>
      <c r="LV158" s="42"/>
      <c r="MB158" s="29" t="s">
        <v>141</v>
      </c>
      <c r="MC158" s="39" t="str">
        <f t="shared" si="529"/>
        <v>₦m's</v>
      </c>
      <c r="ME158" s="43"/>
      <c r="MF158" s="43"/>
      <c r="MG158" s="43"/>
      <c r="MH158" s="44">
        <v>147.23599999999999</v>
      </c>
      <c r="MI158" s="44">
        <v>154.78800000000001</v>
      </c>
      <c r="MJ158" s="44">
        <v>123.07599999999999</v>
      </c>
      <c r="MK158" s="41"/>
      <c r="ML158" s="42"/>
      <c r="MR158" s="29" t="s">
        <v>141</v>
      </c>
      <c r="MS158" s="39" t="str">
        <f t="shared" si="529"/>
        <v>₦m's</v>
      </c>
      <c r="MU158" s="43"/>
      <c r="MV158" s="43"/>
      <c r="MW158" s="43"/>
      <c r="MX158" s="44">
        <v>147.23599999999999</v>
      </c>
      <c r="MY158" s="44">
        <v>154.78800000000001</v>
      </c>
      <c r="MZ158" s="44">
        <v>123.07599999999999</v>
      </c>
      <c r="NA158" s="41"/>
      <c r="NB158" s="42"/>
      <c r="NH158" s="29" t="s">
        <v>141</v>
      </c>
      <c r="NI158" s="39" t="str">
        <f t="shared" si="529"/>
        <v>₦m's</v>
      </c>
      <c r="NK158" s="43"/>
      <c r="NL158" s="43"/>
      <c r="NM158" s="43"/>
      <c r="NN158" s="44">
        <v>147.23599999999999</v>
      </c>
      <c r="NO158" s="44">
        <v>154.78800000000001</v>
      </c>
      <c r="NP158" s="44">
        <v>123.07599999999999</v>
      </c>
      <c r="NQ158" s="41"/>
      <c r="NR158" s="42"/>
      <c r="NX158" s="29" t="s">
        <v>141</v>
      </c>
      <c r="NY158" s="39" t="str">
        <f t="shared" ref="NY158:PU158" si="530">currency</f>
        <v>₦m's</v>
      </c>
      <c r="OA158" s="43"/>
      <c r="OB158" s="43"/>
      <c r="OC158" s="43"/>
      <c r="OD158" s="44">
        <v>147.23599999999999</v>
      </c>
      <c r="OE158" s="44">
        <v>154.78800000000001</v>
      </c>
      <c r="OF158" s="44">
        <v>123.07599999999999</v>
      </c>
      <c r="OG158" s="41"/>
      <c r="OH158" s="42"/>
      <c r="ON158" s="29" t="s">
        <v>141</v>
      </c>
      <c r="OO158" s="39" t="str">
        <f t="shared" si="530"/>
        <v>₦m's</v>
      </c>
      <c r="OQ158" s="43"/>
      <c r="OR158" s="43"/>
      <c r="OS158" s="43"/>
      <c r="OT158" s="44">
        <v>147.23599999999999</v>
      </c>
      <c r="OU158" s="44">
        <v>154.78800000000001</v>
      </c>
      <c r="OV158" s="44">
        <v>123.07599999999999</v>
      </c>
      <c r="OW158" s="41"/>
      <c r="OX158" s="42"/>
      <c r="PD158" s="29" t="s">
        <v>141</v>
      </c>
      <c r="PE158" s="39" t="str">
        <f t="shared" si="530"/>
        <v>₦m's</v>
      </c>
      <c r="PG158" s="43"/>
      <c r="PH158" s="43"/>
      <c r="PI158" s="43"/>
      <c r="PJ158" s="44">
        <v>147.23599999999999</v>
      </c>
      <c r="PK158" s="44">
        <v>154.78800000000001</v>
      </c>
      <c r="PL158" s="44">
        <v>123.07599999999999</v>
      </c>
      <c r="PM158" s="41"/>
      <c r="PN158" s="42"/>
      <c r="PT158" s="29" t="s">
        <v>141</v>
      </c>
      <c r="PU158" s="39" t="str">
        <f t="shared" si="530"/>
        <v>₦m's</v>
      </c>
      <c r="PW158" s="43"/>
      <c r="PX158" s="43"/>
      <c r="PY158" s="43"/>
      <c r="PZ158" s="44">
        <v>147.23599999999999</v>
      </c>
      <c r="QA158" s="44">
        <v>154.78800000000001</v>
      </c>
      <c r="QB158" s="44">
        <v>123.07599999999999</v>
      </c>
      <c r="QC158" s="41"/>
      <c r="QD158" s="42"/>
      <c r="QJ158" s="29" t="s">
        <v>141</v>
      </c>
      <c r="QK158" s="39" t="str">
        <f t="shared" ref="QK158:SG158" si="531">currency</f>
        <v>₦m's</v>
      </c>
      <c r="QM158" s="43"/>
      <c r="QN158" s="43"/>
      <c r="QO158" s="43"/>
      <c r="QP158" s="44">
        <v>147.23599999999999</v>
      </c>
      <c r="QQ158" s="44">
        <v>154.78800000000001</v>
      </c>
      <c r="QR158" s="44">
        <v>123.07599999999999</v>
      </c>
      <c r="QS158" s="41"/>
      <c r="QT158" s="42"/>
      <c r="QZ158" s="29" t="s">
        <v>141</v>
      </c>
      <c r="RA158" s="39" t="str">
        <f t="shared" si="531"/>
        <v>₦m's</v>
      </c>
      <c r="RC158" s="43"/>
      <c r="RD158" s="43"/>
      <c r="RE158" s="43"/>
      <c r="RF158" s="44">
        <v>147.23599999999999</v>
      </c>
      <c r="RG158" s="44">
        <v>154.78800000000001</v>
      </c>
      <c r="RH158" s="44">
        <v>123.07599999999999</v>
      </c>
      <c r="RI158" s="41"/>
      <c r="RJ158" s="42"/>
      <c r="RP158" s="29" t="s">
        <v>141</v>
      </c>
      <c r="RQ158" s="39" t="str">
        <f t="shared" si="531"/>
        <v>₦m's</v>
      </c>
      <c r="RS158" s="43"/>
      <c r="RT158" s="43"/>
      <c r="RU158" s="43"/>
      <c r="RV158" s="44">
        <v>147.23599999999999</v>
      </c>
      <c r="RW158" s="44">
        <v>154.78800000000001</v>
      </c>
      <c r="RX158" s="44">
        <v>123.07599999999999</v>
      </c>
      <c r="RY158" s="41"/>
      <c r="RZ158" s="42"/>
      <c r="SF158" s="29" t="s">
        <v>141</v>
      </c>
      <c r="SG158" s="39" t="str">
        <f t="shared" si="531"/>
        <v>₦m's</v>
      </c>
      <c r="SI158" s="43"/>
      <c r="SJ158" s="43"/>
      <c r="SK158" s="43"/>
      <c r="SL158" s="44">
        <v>147.23599999999999</v>
      </c>
      <c r="SM158" s="44">
        <v>154.78800000000001</v>
      </c>
      <c r="SN158" s="44">
        <v>123.07599999999999</v>
      </c>
      <c r="SO158" s="41"/>
      <c r="SP158" s="42"/>
      <c r="SV158" s="29" t="s">
        <v>141</v>
      </c>
      <c r="SW158" s="39" t="str">
        <f t="shared" ref="SW158:US158" si="532">currency</f>
        <v>₦m's</v>
      </c>
      <c r="SY158" s="43"/>
      <c r="SZ158" s="43"/>
      <c r="TA158" s="43"/>
      <c r="TB158" s="44">
        <v>147.23599999999999</v>
      </c>
      <c r="TC158" s="44">
        <v>154.78800000000001</v>
      </c>
      <c r="TD158" s="44">
        <v>123.07599999999999</v>
      </c>
      <c r="TE158" s="41"/>
      <c r="TF158" s="42"/>
      <c r="TL158" s="29" t="s">
        <v>141</v>
      </c>
      <c r="TM158" s="39" t="str">
        <f t="shared" si="532"/>
        <v>₦m's</v>
      </c>
      <c r="TO158" s="43"/>
      <c r="TP158" s="43"/>
      <c r="TQ158" s="43"/>
      <c r="TR158" s="44">
        <v>147.23599999999999</v>
      </c>
      <c r="TS158" s="44">
        <v>154.78800000000001</v>
      </c>
      <c r="TT158" s="44">
        <v>123.07599999999999</v>
      </c>
      <c r="TU158" s="41"/>
      <c r="TV158" s="42"/>
      <c r="UB158" s="29" t="s">
        <v>141</v>
      </c>
      <c r="UC158" s="39" t="str">
        <f t="shared" si="532"/>
        <v>₦m's</v>
      </c>
      <c r="UE158" s="43"/>
      <c r="UF158" s="43"/>
      <c r="UG158" s="43"/>
      <c r="UH158" s="44">
        <v>147.23599999999999</v>
      </c>
      <c r="UI158" s="44">
        <v>154.78800000000001</v>
      </c>
      <c r="UJ158" s="44">
        <v>123.07599999999999</v>
      </c>
      <c r="UK158" s="41"/>
      <c r="UL158" s="42"/>
      <c r="UR158" s="29" t="s">
        <v>141</v>
      </c>
      <c r="US158" s="39" t="str">
        <f t="shared" si="532"/>
        <v>₦m's</v>
      </c>
      <c r="UU158" s="43"/>
      <c r="UV158" s="43"/>
      <c r="UW158" s="43"/>
      <c r="UX158" s="44">
        <v>147.23599999999999</v>
      </c>
      <c r="UY158" s="44">
        <v>154.78800000000001</v>
      </c>
      <c r="UZ158" s="44">
        <v>123.07599999999999</v>
      </c>
      <c r="VA158" s="41"/>
      <c r="VB158" s="42"/>
      <c r="VH158" s="29" t="s">
        <v>141</v>
      </c>
      <c r="VI158" s="39" t="str">
        <f t="shared" ref="VI158:XE158" si="533">currency</f>
        <v>₦m's</v>
      </c>
      <c r="VK158" s="43"/>
      <c r="VL158" s="43"/>
      <c r="VM158" s="43"/>
      <c r="VN158" s="44">
        <v>147.23599999999999</v>
      </c>
      <c r="VO158" s="44">
        <v>154.78800000000001</v>
      </c>
      <c r="VP158" s="44">
        <v>123.07599999999999</v>
      </c>
      <c r="VQ158" s="41"/>
      <c r="VR158" s="42"/>
      <c r="VX158" s="29" t="s">
        <v>141</v>
      </c>
      <c r="VY158" s="39" t="str">
        <f t="shared" si="533"/>
        <v>₦m's</v>
      </c>
      <c r="WA158" s="43"/>
      <c r="WB158" s="43"/>
      <c r="WC158" s="43"/>
      <c r="WD158" s="44">
        <v>147.23599999999999</v>
      </c>
      <c r="WE158" s="44">
        <v>154.78800000000001</v>
      </c>
      <c r="WF158" s="44">
        <v>123.07599999999999</v>
      </c>
      <c r="WG158" s="41"/>
      <c r="WH158" s="42"/>
      <c r="WN158" s="29" t="s">
        <v>141</v>
      </c>
      <c r="WO158" s="39" t="str">
        <f t="shared" si="533"/>
        <v>₦m's</v>
      </c>
      <c r="WQ158" s="43"/>
      <c r="WR158" s="43"/>
      <c r="WS158" s="43"/>
      <c r="WT158" s="44">
        <v>147.23599999999999</v>
      </c>
      <c r="WU158" s="44">
        <v>154.78800000000001</v>
      </c>
      <c r="WV158" s="44">
        <v>123.07599999999999</v>
      </c>
      <c r="WW158" s="41"/>
      <c r="WX158" s="42"/>
      <c r="XD158" s="29" t="s">
        <v>141</v>
      </c>
      <c r="XE158" s="39" t="str">
        <f t="shared" si="533"/>
        <v>₦m's</v>
      </c>
      <c r="XG158" s="43"/>
      <c r="XH158" s="43"/>
      <c r="XI158" s="43"/>
      <c r="XJ158" s="44">
        <v>147.23599999999999</v>
      </c>
      <c r="XK158" s="44">
        <v>154.78800000000001</v>
      </c>
      <c r="XL158" s="44">
        <v>123.07599999999999</v>
      </c>
      <c r="XM158" s="41"/>
      <c r="XN158" s="42"/>
      <c r="XT158" s="29" t="s">
        <v>141</v>
      </c>
      <c r="XU158" s="39" t="str">
        <f t="shared" ref="XU158:ZQ158" si="534">currency</f>
        <v>₦m's</v>
      </c>
      <c r="XW158" s="43"/>
      <c r="XX158" s="43"/>
      <c r="XY158" s="43"/>
      <c r="XZ158" s="44">
        <v>147.23599999999999</v>
      </c>
      <c r="YA158" s="44">
        <v>154.78800000000001</v>
      </c>
      <c r="YB158" s="44">
        <v>123.07599999999999</v>
      </c>
      <c r="YC158" s="41"/>
      <c r="YD158" s="42"/>
      <c r="YJ158" s="29" t="s">
        <v>141</v>
      </c>
      <c r="YK158" s="39" t="str">
        <f t="shared" si="534"/>
        <v>₦m's</v>
      </c>
      <c r="YM158" s="43"/>
      <c r="YN158" s="43"/>
      <c r="YO158" s="43"/>
      <c r="YP158" s="44">
        <v>147.23599999999999</v>
      </c>
      <c r="YQ158" s="44">
        <v>154.78800000000001</v>
      </c>
      <c r="YR158" s="44">
        <v>123.07599999999999</v>
      </c>
      <c r="YS158" s="41"/>
      <c r="YT158" s="42"/>
      <c r="YZ158" s="29" t="s">
        <v>141</v>
      </c>
      <c r="ZA158" s="39" t="str">
        <f t="shared" si="534"/>
        <v>₦m's</v>
      </c>
      <c r="ZC158" s="43"/>
      <c r="ZD158" s="43"/>
      <c r="ZE158" s="43"/>
      <c r="ZF158" s="44">
        <v>147.23599999999999</v>
      </c>
      <c r="ZG158" s="44">
        <v>154.78800000000001</v>
      </c>
      <c r="ZH158" s="44">
        <v>123.07599999999999</v>
      </c>
      <c r="ZI158" s="41"/>
      <c r="ZJ158" s="42"/>
      <c r="ZP158" s="29" t="s">
        <v>141</v>
      </c>
      <c r="ZQ158" s="39" t="str">
        <f t="shared" si="534"/>
        <v>₦m's</v>
      </c>
      <c r="ZS158" s="43"/>
      <c r="ZT158" s="43"/>
      <c r="ZU158" s="43"/>
      <c r="ZV158" s="44">
        <v>147.23599999999999</v>
      </c>
      <c r="ZW158" s="44">
        <v>154.78800000000001</v>
      </c>
      <c r="ZX158" s="44">
        <v>123.07599999999999</v>
      </c>
      <c r="ZY158" s="41"/>
      <c r="ZZ158" s="42"/>
      <c r="AAF158" s="29" t="s">
        <v>141</v>
      </c>
      <c r="AAG158" s="39" t="str">
        <f t="shared" ref="AAG158:ACC158" si="535">currency</f>
        <v>₦m's</v>
      </c>
      <c r="AAI158" s="43"/>
      <c r="AAJ158" s="43"/>
      <c r="AAK158" s="43"/>
      <c r="AAL158" s="44">
        <v>147.23599999999999</v>
      </c>
      <c r="AAM158" s="44">
        <v>154.78800000000001</v>
      </c>
      <c r="AAN158" s="44">
        <v>123.07599999999999</v>
      </c>
      <c r="AAO158" s="41"/>
      <c r="AAP158" s="42"/>
      <c r="AAV158" s="29" t="s">
        <v>141</v>
      </c>
      <c r="AAW158" s="39" t="str">
        <f t="shared" si="535"/>
        <v>₦m's</v>
      </c>
      <c r="AAY158" s="43"/>
      <c r="AAZ158" s="43"/>
      <c r="ABA158" s="43"/>
      <c r="ABB158" s="44">
        <v>147.23599999999999</v>
      </c>
      <c r="ABC158" s="44">
        <v>154.78800000000001</v>
      </c>
      <c r="ABD158" s="44">
        <v>123.07599999999999</v>
      </c>
      <c r="ABE158" s="41"/>
      <c r="ABF158" s="42"/>
      <c r="ABL158" s="29" t="s">
        <v>141</v>
      </c>
      <c r="ABM158" s="39" t="str">
        <f t="shared" si="535"/>
        <v>₦m's</v>
      </c>
      <c r="ABO158" s="43"/>
      <c r="ABP158" s="43"/>
      <c r="ABQ158" s="43"/>
      <c r="ABR158" s="44">
        <v>147.23599999999999</v>
      </c>
      <c r="ABS158" s="44">
        <v>154.78800000000001</v>
      </c>
      <c r="ABT158" s="44">
        <v>123.07599999999999</v>
      </c>
      <c r="ABU158" s="41"/>
      <c r="ABV158" s="42"/>
      <c r="ACB158" s="29" t="s">
        <v>141</v>
      </c>
      <c r="ACC158" s="39" t="str">
        <f t="shared" si="535"/>
        <v>₦m's</v>
      </c>
      <c r="ACE158" s="43"/>
      <c r="ACF158" s="43"/>
      <c r="ACG158" s="43"/>
      <c r="ACH158" s="44">
        <v>147.23599999999999</v>
      </c>
      <c r="ACI158" s="44">
        <v>154.78800000000001</v>
      </c>
      <c r="ACJ158" s="44">
        <v>123.07599999999999</v>
      </c>
      <c r="ACK158" s="41"/>
      <c r="ACL158" s="42"/>
      <c r="ACR158" s="29" t="s">
        <v>141</v>
      </c>
      <c r="ACS158" s="39" t="str">
        <f t="shared" ref="ACS158:AEO158" si="536">currency</f>
        <v>₦m's</v>
      </c>
      <c r="ACU158" s="43"/>
      <c r="ACV158" s="43"/>
      <c r="ACW158" s="43"/>
      <c r="ACX158" s="44">
        <v>147.23599999999999</v>
      </c>
      <c r="ACY158" s="44">
        <v>154.78800000000001</v>
      </c>
      <c r="ACZ158" s="44">
        <v>123.07599999999999</v>
      </c>
      <c r="ADA158" s="41"/>
      <c r="ADB158" s="42"/>
      <c r="ADH158" s="29" t="s">
        <v>141</v>
      </c>
      <c r="ADI158" s="39" t="str">
        <f t="shared" si="536"/>
        <v>₦m's</v>
      </c>
      <c r="ADK158" s="43"/>
      <c r="ADL158" s="43"/>
      <c r="ADM158" s="43"/>
      <c r="ADN158" s="44">
        <v>147.23599999999999</v>
      </c>
      <c r="ADO158" s="44">
        <v>154.78800000000001</v>
      </c>
      <c r="ADP158" s="44">
        <v>123.07599999999999</v>
      </c>
      <c r="ADQ158" s="41"/>
      <c r="ADR158" s="42"/>
      <c r="ADX158" s="29" t="s">
        <v>141</v>
      </c>
      <c r="ADY158" s="39" t="str">
        <f t="shared" si="536"/>
        <v>₦m's</v>
      </c>
      <c r="AEA158" s="43"/>
      <c r="AEB158" s="43"/>
      <c r="AEC158" s="43"/>
      <c r="AED158" s="44">
        <v>147.23599999999999</v>
      </c>
      <c r="AEE158" s="44">
        <v>154.78800000000001</v>
      </c>
      <c r="AEF158" s="44">
        <v>123.07599999999999</v>
      </c>
      <c r="AEG158" s="41"/>
      <c r="AEH158" s="42"/>
      <c r="AEN158" s="29" t="s">
        <v>141</v>
      </c>
      <c r="AEO158" s="39" t="str">
        <f t="shared" si="536"/>
        <v>₦m's</v>
      </c>
      <c r="AEQ158" s="43"/>
      <c r="AER158" s="43"/>
      <c r="AES158" s="43"/>
      <c r="AET158" s="44">
        <v>147.23599999999999</v>
      </c>
      <c r="AEU158" s="44">
        <v>154.78800000000001</v>
      </c>
      <c r="AEV158" s="44">
        <v>123.07599999999999</v>
      </c>
      <c r="AEW158" s="41"/>
      <c r="AEX158" s="42"/>
      <c r="AFD158" s="29" t="s">
        <v>141</v>
      </c>
      <c r="AFE158" s="39" t="str">
        <f t="shared" ref="AFE158:AHA158" si="537">currency</f>
        <v>₦m's</v>
      </c>
      <c r="AFG158" s="43"/>
      <c r="AFH158" s="43"/>
      <c r="AFI158" s="43"/>
      <c r="AFJ158" s="44">
        <v>147.23599999999999</v>
      </c>
      <c r="AFK158" s="44">
        <v>154.78800000000001</v>
      </c>
      <c r="AFL158" s="44">
        <v>123.07599999999999</v>
      </c>
      <c r="AFM158" s="41"/>
      <c r="AFN158" s="42"/>
      <c r="AFT158" s="29" t="s">
        <v>141</v>
      </c>
      <c r="AFU158" s="39" t="str">
        <f t="shared" si="537"/>
        <v>₦m's</v>
      </c>
      <c r="AFW158" s="43"/>
      <c r="AFX158" s="43"/>
      <c r="AFY158" s="43"/>
      <c r="AFZ158" s="44">
        <v>147.23599999999999</v>
      </c>
      <c r="AGA158" s="44">
        <v>154.78800000000001</v>
      </c>
      <c r="AGB158" s="44">
        <v>123.07599999999999</v>
      </c>
      <c r="AGC158" s="41"/>
      <c r="AGD158" s="42"/>
      <c r="AGJ158" s="29" t="s">
        <v>141</v>
      </c>
      <c r="AGK158" s="39" t="str">
        <f t="shared" si="537"/>
        <v>₦m's</v>
      </c>
      <c r="AGM158" s="43"/>
      <c r="AGN158" s="43"/>
      <c r="AGO158" s="43"/>
      <c r="AGP158" s="44">
        <v>147.23599999999999</v>
      </c>
      <c r="AGQ158" s="44">
        <v>154.78800000000001</v>
      </c>
      <c r="AGR158" s="44">
        <v>123.07599999999999</v>
      </c>
      <c r="AGS158" s="41"/>
      <c r="AGT158" s="42"/>
      <c r="AGZ158" s="29" t="s">
        <v>141</v>
      </c>
      <c r="AHA158" s="39" t="str">
        <f t="shared" si="537"/>
        <v>₦m's</v>
      </c>
      <c r="AHC158" s="43"/>
      <c r="AHD158" s="43"/>
      <c r="AHE158" s="43"/>
      <c r="AHF158" s="44">
        <v>147.23599999999999</v>
      </c>
      <c r="AHG158" s="44">
        <v>154.78800000000001</v>
      </c>
      <c r="AHH158" s="44">
        <v>123.07599999999999</v>
      </c>
      <c r="AHI158" s="41"/>
      <c r="AHJ158" s="42"/>
      <c r="AHP158" s="29" t="s">
        <v>141</v>
      </c>
      <c r="AHQ158" s="39" t="str">
        <f t="shared" ref="AHQ158:AJM158" si="538">currency</f>
        <v>₦m's</v>
      </c>
      <c r="AHS158" s="43"/>
      <c r="AHT158" s="43"/>
      <c r="AHU158" s="43"/>
      <c r="AHV158" s="44">
        <v>147.23599999999999</v>
      </c>
      <c r="AHW158" s="44">
        <v>154.78800000000001</v>
      </c>
      <c r="AHX158" s="44">
        <v>123.07599999999999</v>
      </c>
      <c r="AHY158" s="41"/>
      <c r="AHZ158" s="42"/>
      <c r="AIF158" s="29" t="s">
        <v>141</v>
      </c>
      <c r="AIG158" s="39" t="str">
        <f t="shared" si="538"/>
        <v>₦m's</v>
      </c>
      <c r="AII158" s="43"/>
      <c r="AIJ158" s="43"/>
      <c r="AIK158" s="43"/>
      <c r="AIL158" s="44">
        <v>147.23599999999999</v>
      </c>
      <c r="AIM158" s="44">
        <v>154.78800000000001</v>
      </c>
      <c r="AIN158" s="44">
        <v>123.07599999999999</v>
      </c>
      <c r="AIO158" s="41"/>
      <c r="AIP158" s="42"/>
      <c r="AIV158" s="29" t="s">
        <v>141</v>
      </c>
      <c r="AIW158" s="39" t="str">
        <f t="shared" si="538"/>
        <v>₦m's</v>
      </c>
      <c r="AIY158" s="43"/>
      <c r="AIZ158" s="43"/>
      <c r="AJA158" s="43"/>
      <c r="AJB158" s="44">
        <v>147.23599999999999</v>
      </c>
      <c r="AJC158" s="44">
        <v>154.78800000000001</v>
      </c>
      <c r="AJD158" s="44">
        <v>123.07599999999999</v>
      </c>
      <c r="AJE158" s="41"/>
      <c r="AJF158" s="42"/>
      <c r="AJL158" s="29" t="s">
        <v>141</v>
      </c>
      <c r="AJM158" s="39" t="str">
        <f t="shared" si="538"/>
        <v>₦m's</v>
      </c>
      <c r="AJO158" s="43"/>
      <c r="AJP158" s="43"/>
      <c r="AJQ158" s="43"/>
      <c r="AJR158" s="44">
        <v>147.23599999999999</v>
      </c>
      <c r="AJS158" s="44">
        <v>154.78800000000001</v>
      </c>
      <c r="AJT158" s="44">
        <v>123.07599999999999</v>
      </c>
      <c r="AJU158" s="41"/>
      <c r="AJV158" s="42"/>
      <c r="AKB158" s="29" t="s">
        <v>141</v>
      </c>
      <c r="AKC158" s="39" t="str">
        <f t="shared" ref="AKC158:ALY158" si="539">currency</f>
        <v>₦m's</v>
      </c>
      <c r="AKE158" s="43"/>
      <c r="AKF158" s="43"/>
      <c r="AKG158" s="43"/>
      <c r="AKH158" s="44">
        <v>147.23599999999999</v>
      </c>
      <c r="AKI158" s="44">
        <v>154.78800000000001</v>
      </c>
      <c r="AKJ158" s="44">
        <v>123.07599999999999</v>
      </c>
      <c r="AKK158" s="41"/>
      <c r="AKL158" s="42"/>
      <c r="AKR158" s="29" t="s">
        <v>141</v>
      </c>
      <c r="AKS158" s="39" t="str">
        <f t="shared" si="539"/>
        <v>₦m's</v>
      </c>
      <c r="AKU158" s="43"/>
      <c r="AKV158" s="43"/>
      <c r="AKW158" s="43"/>
      <c r="AKX158" s="44">
        <v>147.23599999999999</v>
      </c>
      <c r="AKY158" s="44">
        <v>154.78800000000001</v>
      </c>
      <c r="AKZ158" s="44">
        <v>123.07599999999999</v>
      </c>
      <c r="ALA158" s="41"/>
      <c r="ALB158" s="42"/>
      <c r="ALH158" s="29" t="s">
        <v>141</v>
      </c>
      <c r="ALI158" s="39" t="str">
        <f t="shared" si="539"/>
        <v>₦m's</v>
      </c>
      <c r="ALK158" s="43"/>
      <c r="ALL158" s="43"/>
      <c r="ALM158" s="43"/>
      <c r="ALN158" s="44">
        <v>147.23599999999999</v>
      </c>
      <c r="ALO158" s="44">
        <v>154.78800000000001</v>
      </c>
      <c r="ALP158" s="44">
        <v>123.07599999999999</v>
      </c>
      <c r="ALQ158" s="41"/>
      <c r="ALR158" s="42"/>
      <c r="ALX158" s="29" t="s">
        <v>141</v>
      </c>
      <c r="ALY158" s="39" t="str">
        <f t="shared" si="539"/>
        <v>₦m's</v>
      </c>
      <c r="AMA158" s="43"/>
      <c r="AMB158" s="43"/>
      <c r="AMC158" s="43"/>
      <c r="AMD158" s="44">
        <v>147.23599999999999</v>
      </c>
      <c r="AME158" s="44">
        <v>154.78800000000001</v>
      </c>
      <c r="AMF158" s="44">
        <v>123.07599999999999</v>
      </c>
      <c r="AMG158" s="41"/>
      <c r="AMH158" s="42"/>
      <c r="AMN158" s="29" t="s">
        <v>141</v>
      </c>
      <c r="AMO158" s="39" t="str">
        <f t="shared" ref="AMO158:AOK158" si="540">currency</f>
        <v>₦m's</v>
      </c>
      <c r="AMQ158" s="43"/>
      <c r="AMR158" s="43"/>
      <c r="AMS158" s="43"/>
      <c r="AMT158" s="44">
        <v>147.23599999999999</v>
      </c>
      <c r="AMU158" s="44">
        <v>154.78800000000001</v>
      </c>
      <c r="AMV158" s="44">
        <v>123.07599999999999</v>
      </c>
      <c r="AMW158" s="41"/>
      <c r="AMX158" s="42"/>
      <c r="AND158" s="29" t="s">
        <v>141</v>
      </c>
      <c r="ANE158" s="39" t="str">
        <f t="shared" si="540"/>
        <v>₦m's</v>
      </c>
      <c r="ANG158" s="43"/>
      <c r="ANH158" s="43"/>
      <c r="ANI158" s="43"/>
      <c r="ANJ158" s="44">
        <v>147.23599999999999</v>
      </c>
      <c r="ANK158" s="44">
        <v>154.78800000000001</v>
      </c>
      <c r="ANL158" s="44">
        <v>123.07599999999999</v>
      </c>
      <c r="ANM158" s="41"/>
      <c r="ANN158" s="42"/>
      <c r="ANT158" s="29" t="s">
        <v>141</v>
      </c>
      <c r="ANU158" s="39" t="str">
        <f t="shared" si="540"/>
        <v>₦m's</v>
      </c>
      <c r="ANW158" s="43"/>
      <c r="ANX158" s="43"/>
      <c r="ANY158" s="43"/>
      <c r="ANZ158" s="44">
        <v>147.23599999999999</v>
      </c>
      <c r="AOA158" s="44">
        <v>154.78800000000001</v>
      </c>
      <c r="AOB158" s="44">
        <v>123.07599999999999</v>
      </c>
      <c r="AOC158" s="41"/>
      <c r="AOD158" s="42"/>
      <c r="AOJ158" s="29" t="s">
        <v>141</v>
      </c>
      <c r="AOK158" s="39" t="str">
        <f t="shared" si="540"/>
        <v>₦m's</v>
      </c>
      <c r="AOM158" s="43"/>
      <c r="AON158" s="43"/>
      <c r="AOO158" s="43"/>
      <c r="AOP158" s="44">
        <v>147.23599999999999</v>
      </c>
      <c r="AOQ158" s="44">
        <v>154.78800000000001</v>
      </c>
      <c r="AOR158" s="44">
        <v>123.07599999999999</v>
      </c>
      <c r="AOS158" s="41"/>
      <c r="AOT158" s="42"/>
      <c r="AOZ158" s="29" t="s">
        <v>141</v>
      </c>
      <c r="APA158" s="39" t="str">
        <f t="shared" ref="APA158:AQW158" si="541">currency</f>
        <v>₦m's</v>
      </c>
      <c r="APC158" s="43"/>
      <c r="APD158" s="43"/>
      <c r="APE158" s="43"/>
      <c r="APF158" s="44">
        <v>147.23599999999999</v>
      </c>
      <c r="APG158" s="44">
        <v>154.78800000000001</v>
      </c>
      <c r="APH158" s="44">
        <v>123.07599999999999</v>
      </c>
      <c r="API158" s="41"/>
      <c r="APJ158" s="42"/>
      <c r="APP158" s="29" t="s">
        <v>141</v>
      </c>
      <c r="APQ158" s="39" t="str">
        <f t="shared" si="541"/>
        <v>₦m's</v>
      </c>
      <c r="APS158" s="43"/>
      <c r="APT158" s="43"/>
      <c r="APU158" s="43"/>
      <c r="APV158" s="44">
        <v>147.23599999999999</v>
      </c>
      <c r="APW158" s="44">
        <v>154.78800000000001</v>
      </c>
      <c r="APX158" s="44">
        <v>123.07599999999999</v>
      </c>
      <c r="APY158" s="41"/>
      <c r="APZ158" s="42"/>
      <c r="AQF158" s="29" t="s">
        <v>141</v>
      </c>
      <c r="AQG158" s="39" t="str">
        <f t="shared" si="541"/>
        <v>₦m's</v>
      </c>
      <c r="AQI158" s="43"/>
      <c r="AQJ158" s="43"/>
      <c r="AQK158" s="43"/>
      <c r="AQL158" s="44">
        <v>147.23599999999999</v>
      </c>
      <c r="AQM158" s="44">
        <v>154.78800000000001</v>
      </c>
      <c r="AQN158" s="44">
        <v>123.07599999999999</v>
      </c>
      <c r="AQO158" s="41"/>
      <c r="AQP158" s="42"/>
      <c r="AQV158" s="29" t="s">
        <v>141</v>
      </c>
      <c r="AQW158" s="39" t="str">
        <f t="shared" si="541"/>
        <v>₦m's</v>
      </c>
      <c r="AQY158" s="43"/>
      <c r="AQZ158" s="43"/>
      <c r="ARA158" s="43"/>
      <c r="ARB158" s="44">
        <v>147.23599999999999</v>
      </c>
      <c r="ARC158" s="44">
        <v>154.78800000000001</v>
      </c>
      <c r="ARD158" s="44">
        <v>123.07599999999999</v>
      </c>
      <c r="ARE158" s="41"/>
      <c r="ARF158" s="42"/>
      <c r="ARL158" s="29" t="s">
        <v>141</v>
      </c>
      <c r="ARM158" s="39" t="str">
        <f t="shared" ref="ARM158:ATI158" si="542">currency</f>
        <v>₦m's</v>
      </c>
      <c r="ARO158" s="43"/>
      <c r="ARP158" s="43"/>
      <c r="ARQ158" s="43"/>
      <c r="ARR158" s="44">
        <v>147.23599999999999</v>
      </c>
      <c r="ARS158" s="44">
        <v>154.78800000000001</v>
      </c>
      <c r="ART158" s="44">
        <v>123.07599999999999</v>
      </c>
      <c r="ARU158" s="41"/>
      <c r="ARV158" s="42"/>
      <c r="ASB158" s="29" t="s">
        <v>141</v>
      </c>
      <c r="ASC158" s="39" t="str">
        <f t="shared" si="542"/>
        <v>₦m's</v>
      </c>
      <c r="ASE158" s="43"/>
      <c r="ASF158" s="43"/>
      <c r="ASG158" s="43"/>
      <c r="ASH158" s="44">
        <v>147.23599999999999</v>
      </c>
      <c r="ASI158" s="44">
        <v>154.78800000000001</v>
      </c>
      <c r="ASJ158" s="44">
        <v>123.07599999999999</v>
      </c>
      <c r="ASK158" s="41"/>
      <c r="ASL158" s="42"/>
      <c r="ASR158" s="29" t="s">
        <v>141</v>
      </c>
      <c r="ASS158" s="39" t="str">
        <f t="shared" si="542"/>
        <v>₦m's</v>
      </c>
      <c r="ASU158" s="43"/>
      <c r="ASV158" s="43"/>
      <c r="ASW158" s="43"/>
      <c r="ASX158" s="44">
        <v>147.23599999999999</v>
      </c>
      <c r="ASY158" s="44">
        <v>154.78800000000001</v>
      </c>
      <c r="ASZ158" s="44">
        <v>123.07599999999999</v>
      </c>
      <c r="ATA158" s="41"/>
      <c r="ATB158" s="42"/>
      <c r="ATH158" s="29" t="s">
        <v>141</v>
      </c>
      <c r="ATI158" s="39" t="str">
        <f t="shared" si="542"/>
        <v>₦m's</v>
      </c>
      <c r="ATK158" s="43"/>
      <c r="ATL158" s="43"/>
      <c r="ATM158" s="43"/>
      <c r="ATN158" s="44">
        <v>147.23599999999999</v>
      </c>
      <c r="ATO158" s="44">
        <v>154.78800000000001</v>
      </c>
      <c r="ATP158" s="44">
        <v>123.07599999999999</v>
      </c>
      <c r="ATQ158" s="41"/>
      <c r="ATR158" s="42"/>
      <c r="ATX158" s="29" t="s">
        <v>141</v>
      </c>
      <c r="ATY158" s="39" t="str">
        <f t="shared" ref="ATY158:AVU158" si="543">currency</f>
        <v>₦m's</v>
      </c>
      <c r="AUA158" s="43"/>
      <c r="AUB158" s="43"/>
      <c r="AUC158" s="43"/>
      <c r="AUD158" s="44">
        <v>147.23599999999999</v>
      </c>
      <c r="AUE158" s="44">
        <v>154.78800000000001</v>
      </c>
      <c r="AUF158" s="44">
        <v>123.07599999999999</v>
      </c>
      <c r="AUG158" s="41"/>
      <c r="AUH158" s="42"/>
      <c r="AUN158" s="29" t="s">
        <v>141</v>
      </c>
      <c r="AUO158" s="39" t="str">
        <f t="shared" si="543"/>
        <v>₦m's</v>
      </c>
      <c r="AUQ158" s="43"/>
      <c r="AUR158" s="43"/>
      <c r="AUS158" s="43"/>
      <c r="AUT158" s="44">
        <v>147.23599999999999</v>
      </c>
      <c r="AUU158" s="44">
        <v>154.78800000000001</v>
      </c>
      <c r="AUV158" s="44">
        <v>123.07599999999999</v>
      </c>
      <c r="AUW158" s="41"/>
      <c r="AUX158" s="42"/>
      <c r="AVD158" s="29" t="s">
        <v>141</v>
      </c>
      <c r="AVE158" s="39" t="str">
        <f t="shared" si="543"/>
        <v>₦m's</v>
      </c>
      <c r="AVG158" s="43"/>
      <c r="AVH158" s="43"/>
      <c r="AVI158" s="43"/>
      <c r="AVJ158" s="44">
        <v>147.23599999999999</v>
      </c>
      <c r="AVK158" s="44">
        <v>154.78800000000001</v>
      </c>
      <c r="AVL158" s="44">
        <v>123.07599999999999</v>
      </c>
      <c r="AVM158" s="41"/>
      <c r="AVN158" s="42"/>
      <c r="AVT158" s="29" t="s">
        <v>141</v>
      </c>
      <c r="AVU158" s="39" t="str">
        <f t="shared" si="543"/>
        <v>₦m's</v>
      </c>
      <c r="AVW158" s="43"/>
      <c r="AVX158" s="43"/>
      <c r="AVY158" s="43"/>
      <c r="AVZ158" s="44">
        <v>147.23599999999999</v>
      </c>
      <c r="AWA158" s="44">
        <v>154.78800000000001</v>
      </c>
      <c r="AWB158" s="44">
        <v>123.07599999999999</v>
      </c>
      <c r="AWC158" s="41"/>
      <c r="AWD158" s="42"/>
      <c r="AWJ158" s="29" t="s">
        <v>141</v>
      </c>
      <c r="AWK158" s="39" t="str">
        <f t="shared" ref="AWK158:AYG158" si="544">currency</f>
        <v>₦m's</v>
      </c>
      <c r="AWM158" s="43"/>
      <c r="AWN158" s="43"/>
      <c r="AWO158" s="43"/>
      <c r="AWP158" s="44">
        <v>147.23599999999999</v>
      </c>
      <c r="AWQ158" s="44">
        <v>154.78800000000001</v>
      </c>
      <c r="AWR158" s="44">
        <v>123.07599999999999</v>
      </c>
      <c r="AWS158" s="41"/>
      <c r="AWT158" s="42"/>
      <c r="AWZ158" s="29" t="s">
        <v>141</v>
      </c>
      <c r="AXA158" s="39" t="str">
        <f t="shared" si="544"/>
        <v>₦m's</v>
      </c>
      <c r="AXC158" s="43"/>
      <c r="AXD158" s="43"/>
      <c r="AXE158" s="43"/>
      <c r="AXF158" s="44">
        <v>147.23599999999999</v>
      </c>
      <c r="AXG158" s="44">
        <v>154.78800000000001</v>
      </c>
      <c r="AXH158" s="44">
        <v>123.07599999999999</v>
      </c>
      <c r="AXI158" s="41"/>
      <c r="AXJ158" s="42"/>
      <c r="AXP158" s="29" t="s">
        <v>141</v>
      </c>
      <c r="AXQ158" s="39" t="str">
        <f t="shared" si="544"/>
        <v>₦m's</v>
      </c>
      <c r="AXS158" s="43"/>
      <c r="AXT158" s="43"/>
      <c r="AXU158" s="43"/>
      <c r="AXV158" s="44">
        <v>147.23599999999999</v>
      </c>
      <c r="AXW158" s="44">
        <v>154.78800000000001</v>
      </c>
      <c r="AXX158" s="44">
        <v>123.07599999999999</v>
      </c>
      <c r="AXY158" s="41"/>
      <c r="AXZ158" s="42"/>
      <c r="AYF158" s="29" t="s">
        <v>141</v>
      </c>
      <c r="AYG158" s="39" t="str">
        <f t="shared" si="544"/>
        <v>₦m's</v>
      </c>
      <c r="AYI158" s="43"/>
      <c r="AYJ158" s="43"/>
      <c r="AYK158" s="43"/>
      <c r="AYL158" s="44">
        <v>147.23599999999999</v>
      </c>
      <c r="AYM158" s="44">
        <v>154.78800000000001</v>
      </c>
      <c r="AYN158" s="44">
        <v>123.07599999999999</v>
      </c>
      <c r="AYO158" s="41"/>
      <c r="AYP158" s="42"/>
      <c r="AYV158" s="29" t="s">
        <v>141</v>
      </c>
      <c r="AYW158" s="39" t="str">
        <f t="shared" ref="AYW158:BAS158" si="545">currency</f>
        <v>₦m's</v>
      </c>
      <c r="AYY158" s="43"/>
      <c r="AYZ158" s="43"/>
      <c r="AZA158" s="43"/>
      <c r="AZB158" s="44">
        <v>147.23599999999999</v>
      </c>
      <c r="AZC158" s="44">
        <v>154.78800000000001</v>
      </c>
      <c r="AZD158" s="44">
        <v>123.07599999999999</v>
      </c>
      <c r="AZE158" s="41"/>
      <c r="AZF158" s="42"/>
      <c r="AZL158" s="29" t="s">
        <v>141</v>
      </c>
      <c r="AZM158" s="39" t="str">
        <f t="shared" si="545"/>
        <v>₦m's</v>
      </c>
      <c r="AZO158" s="43"/>
      <c r="AZP158" s="43"/>
      <c r="AZQ158" s="43"/>
      <c r="AZR158" s="44">
        <v>147.23599999999999</v>
      </c>
      <c r="AZS158" s="44">
        <v>154.78800000000001</v>
      </c>
      <c r="AZT158" s="44">
        <v>123.07599999999999</v>
      </c>
      <c r="AZU158" s="41"/>
      <c r="AZV158" s="42"/>
      <c r="BAB158" s="29" t="s">
        <v>141</v>
      </c>
      <c r="BAC158" s="39" t="str">
        <f t="shared" si="545"/>
        <v>₦m's</v>
      </c>
      <c r="BAE158" s="43"/>
      <c r="BAF158" s="43"/>
      <c r="BAG158" s="43"/>
      <c r="BAH158" s="44">
        <v>147.23599999999999</v>
      </c>
      <c r="BAI158" s="44">
        <v>154.78800000000001</v>
      </c>
      <c r="BAJ158" s="44">
        <v>123.07599999999999</v>
      </c>
      <c r="BAK158" s="41"/>
      <c r="BAL158" s="42"/>
      <c r="BAR158" s="29" t="s">
        <v>141</v>
      </c>
      <c r="BAS158" s="39" t="str">
        <f t="shared" si="545"/>
        <v>₦m's</v>
      </c>
      <c r="BAU158" s="43"/>
      <c r="BAV158" s="43"/>
      <c r="BAW158" s="43"/>
      <c r="BAX158" s="44">
        <v>147.23599999999999</v>
      </c>
      <c r="BAY158" s="44">
        <v>154.78800000000001</v>
      </c>
      <c r="BAZ158" s="44">
        <v>123.07599999999999</v>
      </c>
      <c r="BBA158" s="41"/>
      <c r="BBB158" s="42"/>
      <c r="BBH158" s="29" t="s">
        <v>141</v>
      </c>
      <c r="BBI158" s="39" t="str">
        <f t="shared" ref="BBI158:BDE158" si="546">currency</f>
        <v>₦m's</v>
      </c>
      <c r="BBK158" s="43"/>
      <c r="BBL158" s="43"/>
      <c r="BBM158" s="43"/>
      <c r="BBN158" s="44">
        <v>147.23599999999999</v>
      </c>
      <c r="BBO158" s="44">
        <v>154.78800000000001</v>
      </c>
      <c r="BBP158" s="44">
        <v>123.07599999999999</v>
      </c>
      <c r="BBQ158" s="41"/>
      <c r="BBR158" s="42"/>
      <c r="BBX158" s="29" t="s">
        <v>141</v>
      </c>
      <c r="BBY158" s="39" t="str">
        <f t="shared" si="546"/>
        <v>₦m's</v>
      </c>
      <c r="BCA158" s="43"/>
      <c r="BCB158" s="43"/>
      <c r="BCC158" s="43"/>
      <c r="BCD158" s="44">
        <v>147.23599999999999</v>
      </c>
      <c r="BCE158" s="44">
        <v>154.78800000000001</v>
      </c>
      <c r="BCF158" s="44">
        <v>123.07599999999999</v>
      </c>
      <c r="BCG158" s="41"/>
      <c r="BCH158" s="42"/>
      <c r="BCN158" s="29" t="s">
        <v>141</v>
      </c>
      <c r="BCO158" s="39" t="str">
        <f t="shared" si="546"/>
        <v>₦m's</v>
      </c>
      <c r="BCQ158" s="43"/>
      <c r="BCR158" s="43"/>
      <c r="BCS158" s="43"/>
      <c r="BCT158" s="44">
        <v>147.23599999999999</v>
      </c>
      <c r="BCU158" s="44">
        <v>154.78800000000001</v>
      </c>
      <c r="BCV158" s="44">
        <v>123.07599999999999</v>
      </c>
      <c r="BCW158" s="41"/>
      <c r="BCX158" s="42"/>
      <c r="BDD158" s="29" t="s">
        <v>141</v>
      </c>
      <c r="BDE158" s="39" t="str">
        <f t="shared" si="546"/>
        <v>₦m's</v>
      </c>
      <c r="BDG158" s="43"/>
      <c r="BDH158" s="43"/>
      <c r="BDI158" s="43"/>
      <c r="BDJ158" s="44">
        <v>147.23599999999999</v>
      </c>
      <c r="BDK158" s="44">
        <v>154.78800000000001</v>
      </c>
      <c r="BDL158" s="44">
        <v>123.07599999999999</v>
      </c>
      <c r="BDM158" s="41"/>
      <c r="BDN158" s="42"/>
      <c r="BDT158" s="29" t="s">
        <v>141</v>
      </c>
      <c r="BDU158" s="39" t="str">
        <f t="shared" ref="BDU158:BFQ158" si="547">currency</f>
        <v>₦m's</v>
      </c>
      <c r="BDW158" s="43"/>
      <c r="BDX158" s="43"/>
      <c r="BDY158" s="43"/>
      <c r="BDZ158" s="44">
        <v>147.23599999999999</v>
      </c>
      <c r="BEA158" s="44">
        <v>154.78800000000001</v>
      </c>
      <c r="BEB158" s="44">
        <v>123.07599999999999</v>
      </c>
      <c r="BEC158" s="41"/>
      <c r="BED158" s="42"/>
      <c r="BEJ158" s="29" t="s">
        <v>141</v>
      </c>
      <c r="BEK158" s="39" t="str">
        <f t="shared" si="547"/>
        <v>₦m's</v>
      </c>
      <c r="BEM158" s="43"/>
      <c r="BEN158" s="43"/>
      <c r="BEO158" s="43"/>
      <c r="BEP158" s="44">
        <v>147.23599999999999</v>
      </c>
      <c r="BEQ158" s="44">
        <v>154.78800000000001</v>
      </c>
      <c r="BER158" s="44">
        <v>123.07599999999999</v>
      </c>
      <c r="BES158" s="41"/>
      <c r="BET158" s="42"/>
      <c r="BEZ158" s="29" t="s">
        <v>141</v>
      </c>
      <c r="BFA158" s="39" t="str">
        <f t="shared" si="547"/>
        <v>₦m's</v>
      </c>
      <c r="BFC158" s="43"/>
      <c r="BFD158" s="43"/>
      <c r="BFE158" s="43"/>
      <c r="BFF158" s="44">
        <v>147.23599999999999</v>
      </c>
      <c r="BFG158" s="44">
        <v>154.78800000000001</v>
      </c>
      <c r="BFH158" s="44">
        <v>123.07599999999999</v>
      </c>
      <c r="BFI158" s="41"/>
      <c r="BFJ158" s="42"/>
      <c r="BFP158" s="29" t="s">
        <v>141</v>
      </c>
      <c r="BFQ158" s="39" t="str">
        <f t="shared" si="547"/>
        <v>₦m's</v>
      </c>
      <c r="BFS158" s="43"/>
      <c r="BFT158" s="43"/>
      <c r="BFU158" s="43"/>
      <c r="BFV158" s="44">
        <v>147.23599999999999</v>
      </c>
      <c r="BFW158" s="44">
        <v>154.78800000000001</v>
      </c>
      <c r="BFX158" s="44">
        <v>123.07599999999999</v>
      </c>
      <c r="BFY158" s="41"/>
      <c r="BFZ158" s="42"/>
      <c r="BGF158" s="29" t="s">
        <v>141</v>
      </c>
      <c r="BGG158" s="39" t="str">
        <f t="shared" ref="BGG158:BIC158" si="548">currency</f>
        <v>₦m's</v>
      </c>
      <c r="BGI158" s="43"/>
      <c r="BGJ158" s="43"/>
      <c r="BGK158" s="43"/>
      <c r="BGL158" s="44">
        <v>147.23599999999999</v>
      </c>
      <c r="BGM158" s="44">
        <v>154.78800000000001</v>
      </c>
      <c r="BGN158" s="44">
        <v>123.07599999999999</v>
      </c>
      <c r="BGO158" s="41"/>
      <c r="BGP158" s="42"/>
      <c r="BGV158" s="29" t="s">
        <v>141</v>
      </c>
      <c r="BGW158" s="39" t="str">
        <f t="shared" si="548"/>
        <v>₦m's</v>
      </c>
      <c r="BGY158" s="43"/>
      <c r="BGZ158" s="43"/>
      <c r="BHA158" s="43"/>
      <c r="BHB158" s="44">
        <v>147.23599999999999</v>
      </c>
      <c r="BHC158" s="44">
        <v>154.78800000000001</v>
      </c>
      <c r="BHD158" s="44">
        <v>123.07599999999999</v>
      </c>
      <c r="BHE158" s="41"/>
      <c r="BHF158" s="42"/>
      <c r="BHL158" s="29" t="s">
        <v>141</v>
      </c>
      <c r="BHM158" s="39" t="str">
        <f t="shared" si="548"/>
        <v>₦m's</v>
      </c>
      <c r="BHO158" s="43"/>
      <c r="BHP158" s="43"/>
      <c r="BHQ158" s="43"/>
      <c r="BHR158" s="44">
        <v>147.23599999999999</v>
      </c>
      <c r="BHS158" s="44">
        <v>154.78800000000001</v>
      </c>
      <c r="BHT158" s="44">
        <v>123.07599999999999</v>
      </c>
      <c r="BHU158" s="41"/>
      <c r="BHV158" s="42"/>
      <c r="BIB158" s="29" t="s">
        <v>141</v>
      </c>
      <c r="BIC158" s="39" t="str">
        <f t="shared" si="548"/>
        <v>₦m's</v>
      </c>
      <c r="BIE158" s="43"/>
      <c r="BIF158" s="43"/>
      <c r="BIG158" s="43"/>
      <c r="BIH158" s="44">
        <v>147.23599999999999</v>
      </c>
      <c r="BII158" s="44">
        <v>154.78800000000001</v>
      </c>
      <c r="BIJ158" s="44">
        <v>123.07599999999999</v>
      </c>
      <c r="BIK158" s="41"/>
      <c r="BIL158" s="42"/>
      <c r="BIR158" s="29" t="s">
        <v>141</v>
      </c>
      <c r="BIS158" s="39" t="str">
        <f t="shared" ref="BIS158:BKO158" si="549">currency</f>
        <v>₦m's</v>
      </c>
      <c r="BIU158" s="43"/>
      <c r="BIV158" s="43"/>
      <c r="BIW158" s="43"/>
      <c r="BIX158" s="44">
        <v>147.23599999999999</v>
      </c>
      <c r="BIY158" s="44">
        <v>154.78800000000001</v>
      </c>
      <c r="BIZ158" s="44">
        <v>123.07599999999999</v>
      </c>
      <c r="BJA158" s="41"/>
      <c r="BJB158" s="42"/>
      <c r="BJH158" s="29" t="s">
        <v>141</v>
      </c>
      <c r="BJI158" s="39" t="str">
        <f t="shared" si="549"/>
        <v>₦m's</v>
      </c>
      <c r="BJK158" s="43"/>
      <c r="BJL158" s="43"/>
      <c r="BJM158" s="43"/>
      <c r="BJN158" s="44">
        <v>147.23599999999999</v>
      </c>
      <c r="BJO158" s="44">
        <v>154.78800000000001</v>
      </c>
      <c r="BJP158" s="44">
        <v>123.07599999999999</v>
      </c>
      <c r="BJQ158" s="41"/>
      <c r="BJR158" s="42"/>
      <c r="BJX158" s="29" t="s">
        <v>141</v>
      </c>
      <c r="BJY158" s="39" t="str">
        <f t="shared" si="549"/>
        <v>₦m's</v>
      </c>
      <c r="BKA158" s="43"/>
      <c r="BKB158" s="43"/>
      <c r="BKC158" s="43"/>
      <c r="BKD158" s="44">
        <v>147.23599999999999</v>
      </c>
      <c r="BKE158" s="44">
        <v>154.78800000000001</v>
      </c>
      <c r="BKF158" s="44">
        <v>123.07599999999999</v>
      </c>
      <c r="BKG158" s="41"/>
      <c r="BKH158" s="42"/>
      <c r="BKN158" s="29" t="s">
        <v>141</v>
      </c>
      <c r="BKO158" s="39" t="str">
        <f t="shared" si="549"/>
        <v>₦m's</v>
      </c>
      <c r="BKQ158" s="43"/>
      <c r="BKR158" s="43"/>
      <c r="BKS158" s="43"/>
      <c r="BKT158" s="44">
        <v>147.23599999999999</v>
      </c>
      <c r="BKU158" s="44">
        <v>154.78800000000001</v>
      </c>
      <c r="BKV158" s="44">
        <v>123.07599999999999</v>
      </c>
      <c r="BKW158" s="41"/>
      <c r="BKX158" s="42"/>
      <c r="BLD158" s="29" t="s">
        <v>141</v>
      </c>
      <c r="BLE158" s="39" t="str">
        <f t="shared" ref="BLE158:BNA158" si="550">currency</f>
        <v>₦m's</v>
      </c>
      <c r="BLG158" s="43"/>
      <c r="BLH158" s="43"/>
      <c r="BLI158" s="43"/>
      <c r="BLJ158" s="44">
        <v>147.23599999999999</v>
      </c>
      <c r="BLK158" s="44">
        <v>154.78800000000001</v>
      </c>
      <c r="BLL158" s="44">
        <v>123.07599999999999</v>
      </c>
      <c r="BLM158" s="41"/>
      <c r="BLN158" s="42"/>
      <c r="BLT158" s="29" t="s">
        <v>141</v>
      </c>
      <c r="BLU158" s="39" t="str">
        <f t="shared" si="550"/>
        <v>₦m's</v>
      </c>
      <c r="BLW158" s="43"/>
      <c r="BLX158" s="43"/>
      <c r="BLY158" s="43"/>
      <c r="BLZ158" s="44">
        <v>147.23599999999999</v>
      </c>
      <c r="BMA158" s="44">
        <v>154.78800000000001</v>
      </c>
      <c r="BMB158" s="44">
        <v>123.07599999999999</v>
      </c>
      <c r="BMC158" s="41"/>
      <c r="BMD158" s="42"/>
      <c r="BMJ158" s="29" t="s">
        <v>141</v>
      </c>
      <c r="BMK158" s="39" t="str">
        <f t="shared" si="550"/>
        <v>₦m's</v>
      </c>
      <c r="BMM158" s="43"/>
      <c r="BMN158" s="43"/>
      <c r="BMO158" s="43"/>
      <c r="BMP158" s="44">
        <v>147.23599999999999</v>
      </c>
      <c r="BMQ158" s="44">
        <v>154.78800000000001</v>
      </c>
      <c r="BMR158" s="44">
        <v>123.07599999999999</v>
      </c>
      <c r="BMS158" s="41"/>
      <c r="BMT158" s="42"/>
      <c r="BMZ158" s="29" t="s">
        <v>141</v>
      </c>
      <c r="BNA158" s="39" t="str">
        <f t="shared" si="550"/>
        <v>₦m's</v>
      </c>
      <c r="BNC158" s="43"/>
      <c r="BND158" s="43"/>
      <c r="BNE158" s="43"/>
      <c r="BNF158" s="44">
        <v>147.23599999999999</v>
      </c>
      <c r="BNG158" s="44">
        <v>154.78800000000001</v>
      </c>
      <c r="BNH158" s="44">
        <v>123.07599999999999</v>
      </c>
      <c r="BNI158" s="41"/>
      <c r="BNJ158" s="42"/>
      <c r="BNP158" s="29" t="s">
        <v>141</v>
      </c>
      <c r="BNQ158" s="39" t="str">
        <f t="shared" ref="BNQ158:BPM158" si="551">currency</f>
        <v>₦m's</v>
      </c>
      <c r="BNS158" s="43"/>
      <c r="BNT158" s="43"/>
      <c r="BNU158" s="43"/>
      <c r="BNV158" s="44">
        <v>147.23599999999999</v>
      </c>
      <c r="BNW158" s="44">
        <v>154.78800000000001</v>
      </c>
      <c r="BNX158" s="44">
        <v>123.07599999999999</v>
      </c>
      <c r="BNY158" s="41"/>
      <c r="BNZ158" s="42"/>
      <c r="BOF158" s="29" t="s">
        <v>141</v>
      </c>
      <c r="BOG158" s="39" t="str">
        <f t="shared" si="551"/>
        <v>₦m's</v>
      </c>
      <c r="BOI158" s="43"/>
      <c r="BOJ158" s="43"/>
      <c r="BOK158" s="43"/>
      <c r="BOL158" s="44">
        <v>147.23599999999999</v>
      </c>
      <c r="BOM158" s="44">
        <v>154.78800000000001</v>
      </c>
      <c r="BON158" s="44">
        <v>123.07599999999999</v>
      </c>
      <c r="BOO158" s="41"/>
      <c r="BOP158" s="42"/>
      <c r="BOV158" s="29" t="s">
        <v>141</v>
      </c>
      <c r="BOW158" s="39" t="str">
        <f t="shared" si="551"/>
        <v>₦m's</v>
      </c>
      <c r="BOY158" s="43"/>
      <c r="BOZ158" s="43"/>
      <c r="BPA158" s="43"/>
      <c r="BPB158" s="44">
        <v>147.23599999999999</v>
      </c>
      <c r="BPC158" s="44">
        <v>154.78800000000001</v>
      </c>
      <c r="BPD158" s="44">
        <v>123.07599999999999</v>
      </c>
      <c r="BPE158" s="41"/>
      <c r="BPF158" s="42"/>
      <c r="BPL158" s="29" t="s">
        <v>141</v>
      </c>
      <c r="BPM158" s="39" t="str">
        <f t="shared" si="551"/>
        <v>₦m's</v>
      </c>
      <c r="BPO158" s="43"/>
      <c r="BPP158" s="43"/>
      <c r="BPQ158" s="43"/>
      <c r="BPR158" s="44">
        <v>147.23599999999999</v>
      </c>
      <c r="BPS158" s="44">
        <v>154.78800000000001</v>
      </c>
      <c r="BPT158" s="44">
        <v>123.07599999999999</v>
      </c>
      <c r="BPU158" s="41"/>
      <c r="BPV158" s="42"/>
      <c r="BQB158" s="29" t="s">
        <v>141</v>
      </c>
      <c r="BQC158" s="39" t="str">
        <f t="shared" ref="BQC158:BRY158" si="552">currency</f>
        <v>₦m's</v>
      </c>
      <c r="BQE158" s="43"/>
      <c r="BQF158" s="43"/>
      <c r="BQG158" s="43"/>
      <c r="BQH158" s="44">
        <v>147.23599999999999</v>
      </c>
      <c r="BQI158" s="44">
        <v>154.78800000000001</v>
      </c>
      <c r="BQJ158" s="44">
        <v>123.07599999999999</v>
      </c>
      <c r="BQK158" s="41"/>
      <c r="BQL158" s="42"/>
      <c r="BQR158" s="29" t="s">
        <v>141</v>
      </c>
      <c r="BQS158" s="39" t="str">
        <f t="shared" si="552"/>
        <v>₦m's</v>
      </c>
      <c r="BQU158" s="43"/>
      <c r="BQV158" s="43"/>
      <c r="BQW158" s="43"/>
      <c r="BQX158" s="44">
        <v>147.23599999999999</v>
      </c>
      <c r="BQY158" s="44">
        <v>154.78800000000001</v>
      </c>
      <c r="BQZ158" s="44">
        <v>123.07599999999999</v>
      </c>
      <c r="BRA158" s="41"/>
      <c r="BRB158" s="42"/>
      <c r="BRH158" s="29" t="s">
        <v>141</v>
      </c>
      <c r="BRI158" s="39" t="str">
        <f t="shared" si="552"/>
        <v>₦m's</v>
      </c>
      <c r="BRK158" s="43"/>
      <c r="BRL158" s="43"/>
      <c r="BRM158" s="43"/>
      <c r="BRN158" s="44">
        <v>147.23599999999999</v>
      </c>
      <c r="BRO158" s="44">
        <v>154.78800000000001</v>
      </c>
      <c r="BRP158" s="44">
        <v>123.07599999999999</v>
      </c>
      <c r="BRQ158" s="41"/>
      <c r="BRR158" s="42"/>
      <c r="BRX158" s="29" t="s">
        <v>141</v>
      </c>
      <c r="BRY158" s="39" t="str">
        <f t="shared" si="552"/>
        <v>₦m's</v>
      </c>
      <c r="BSA158" s="43"/>
      <c r="BSB158" s="43"/>
      <c r="BSC158" s="43"/>
      <c r="BSD158" s="44">
        <v>147.23599999999999</v>
      </c>
      <c r="BSE158" s="44">
        <v>154.78800000000001</v>
      </c>
      <c r="BSF158" s="44">
        <v>123.07599999999999</v>
      </c>
      <c r="BSG158" s="41"/>
      <c r="BSH158" s="42"/>
      <c r="BSN158" s="29" t="s">
        <v>141</v>
      </c>
      <c r="BSO158" s="39" t="str">
        <f t="shared" ref="BSO158:BUK158" si="553">currency</f>
        <v>₦m's</v>
      </c>
      <c r="BSQ158" s="43"/>
      <c r="BSR158" s="43"/>
      <c r="BSS158" s="43"/>
      <c r="BST158" s="44">
        <v>147.23599999999999</v>
      </c>
      <c r="BSU158" s="44">
        <v>154.78800000000001</v>
      </c>
      <c r="BSV158" s="44">
        <v>123.07599999999999</v>
      </c>
      <c r="BSW158" s="41"/>
      <c r="BSX158" s="42"/>
      <c r="BTD158" s="29" t="s">
        <v>141</v>
      </c>
      <c r="BTE158" s="39" t="str">
        <f t="shared" si="553"/>
        <v>₦m's</v>
      </c>
      <c r="BTG158" s="43"/>
      <c r="BTH158" s="43"/>
      <c r="BTI158" s="43"/>
      <c r="BTJ158" s="44">
        <v>147.23599999999999</v>
      </c>
      <c r="BTK158" s="44">
        <v>154.78800000000001</v>
      </c>
      <c r="BTL158" s="44">
        <v>123.07599999999999</v>
      </c>
      <c r="BTM158" s="41"/>
      <c r="BTN158" s="42"/>
      <c r="BTT158" s="29" t="s">
        <v>141</v>
      </c>
      <c r="BTU158" s="39" t="str">
        <f t="shared" si="553"/>
        <v>₦m's</v>
      </c>
      <c r="BTW158" s="43"/>
      <c r="BTX158" s="43"/>
      <c r="BTY158" s="43"/>
      <c r="BTZ158" s="44">
        <v>147.23599999999999</v>
      </c>
      <c r="BUA158" s="44">
        <v>154.78800000000001</v>
      </c>
      <c r="BUB158" s="44">
        <v>123.07599999999999</v>
      </c>
      <c r="BUC158" s="41"/>
      <c r="BUD158" s="42"/>
      <c r="BUJ158" s="29" t="s">
        <v>141</v>
      </c>
      <c r="BUK158" s="39" t="str">
        <f t="shared" si="553"/>
        <v>₦m's</v>
      </c>
      <c r="BUM158" s="43"/>
      <c r="BUN158" s="43"/>
      <c r="BUO158" s="43"/>
      <c r="BUP158" s="44">
        <v>147.23599999999999</v>
      </c>
      <c r="BUQ158" s="44">
        <v>154.78800000000001</v>
      </c>
      <c r="BUR158" s="44">
        <v>123.07599999999999</v>
      </c>
      <c r="BUS158" s="41"/>
      <c r="BUT158" s="42"/>
      <c r="BUZ158" s="29" t="s">
        <v>141</v>
      </c>
      <c r="BVA158" s="39" t="str">
        <f t="shared" ref="BVA158:BWW158" si="554">currency</f>
        <v>₦m's</v>
      </c>
      <c r="BVC158" s="43"/>
      <c r="BVD158" s="43"/>
      <c r="BVE158" s="43"/>
      <c r="BVF158" s="44">
        <v>147.23599999999999</v>
      </c>
      <c r="BVG158" s="44">
        <v>154.78800000000001</v>
      </c>
      <c r="BVH158" s="44">
        <v>123.07599999999999</v>
      </c>
      <c r="BVI158" s="41"/>
      <c r="BVJ158" s="42"/>
      <c r="BVP158" s="29" t="s">
        <v>141</v>
      </c>
      <c r="BVQ158" s="39" t="str">
        <f t="shared" si="554"/>
        <v>₦m's</v>
      </c>
      <c r="BVS158" s="43"/>
      <c r="BVT158" s="43"/>
      <c r="BVU158" s="43"/>
      <c r="BVV158" s="44">
        <v>147.23599999999999</v>
      </c>
      <c r="BVW158" s="44">
        <v>154.78800000000001</v>
      </c>
      <c r="BVX158" s="44">
        <v>123.07599999999999</v>
      </c>
      <c r="BVY158" s="41"/>
      <c r="BVZ158" s="42"/>
      <c r="BWF158" s="29" t="s">
        <v>141</v>
      </c>
      <c r="BWG158" s="39" t="str">
        <f t="shared" si="554"/>
        <v>₦m's</v>
      </c>
      <c r="BWI158" s="43"/>
      <c r="BWJ158" s="43"/>
      <c r="BWK158" s="43"/>
      <c r="BWL158" s="44">
        <v>147.23599999999999</v>
      </c>
      <c r="BWM158" s="44">
        <v>154.78800000000001</v>
      </c>
      <c r="BWN158" s="44">
        <v>123.07599999999999</v>
      </c>
      <c r="BWO158" s="41"/>
      <c r="BWP158" s="42"/>
      <c r="BWV158" s="29" t="s">
        <v>141</v>
      </c>
      <c r="BWW158" s="39" t="str">
        <f t="shared" si="554"/>
        <v>₦m's</v>
      </c>
      <c r="BWY158" s="43"/>
      <c r="BWZ158" s="43"/>
      <c r="BXA158" s="43"/>
      <c r="BXB158" s="44">
        <v>147.23599999999999</v>
      </c>
      <c r="BXC158" s="44">
        <v>154.78800000000001</v>
      </c>
      <c r="BXD158" s="44">
        <v>123.07599999999999</v>
      </c>
      <c r="BXE158" s="41"/>
      <c r="BXF158" s="42"/>
      <c r="BXL158" s="29" t="s">
        <v>141</v>
      </c>
      <c r="BXM158" s="39" t="str">
        <f t="shared" ref="BXM158:BZI158" si="555">currency</f>
        <v>₦m's</v>
      </c>
      <c r="BXO158" s="43"/>
      <c r="BXP158" s="43"/>
      <c r="BXQ158" s="43"/>
      <c r="BXR158" s="44">
        <v>147.23599999999999</v>
      </c>
      <c r="BXS158" s="44">
        <v>154.78800000000001</v>
      </c>
      <c r="BXT158" s="44">
        <v>123.07599999999999</v>
      </c>
      <c r="BXU158" s="41"/>
      <c r="BXV158" s="42"/>
      <c r="BYB158" s="29" t="s">
        <v>141</v>
      </c>
      <c r="BYC158" s="39" t="str">
        <f t="shared" si="555"/>
        <v>₦m's</v>
      </c>
      <c r="BYE158" s="43"/>
      <c r="BYF158" s="43"/>
      <c r="BYG158" s="43"/>
      <c r="BYH158" s="44">
        <v>147.23599999999999</v>
      </c>
      <c r="BYI158" s="44">
        <v>154.78800000000001</v>
      </c>
      <c r="BYJ158" s="44">
        <v>123.07599999999999</v>
      </c>
      <c r="BYK158" s="41"/>
      <c r="BYL158" s="42"/>
      <c r="BYR158" s="29" t="s">
        <v>141</v>
      </c>
      <c r="BYS158" s="39" t="str">
        <f t="shared" si="555"/>
        <v>₦m's</v>
      </c>
      <c r="BYU158" s="43"/>
      <c r="BYV158" s="43"/>
      <c r="BYW158" s="43"/>
      <c r="BYX158" s="44">
        <v>147.23599999999999</v>
      </c>
      <c r="BYY158" s="44">
        <v>154.78800000000001</v>
      </c>
      <c r="BYZ158" s="44">
        <v>123.07599999999999</v>
      </c>
      <c r="BZA158" s="41"/>
      <c r="BZB158" s="42"/>
      <c r="BZH158" s="29" t="s">
        <v>141</v>
      </c>
      <c r="BZI158" s="39" t="str">
        <f t="shared" si="555"/>
        <v>₦m's</v>
      </c>
      <c r="BZK158" s="43"/>
      <c r="BZL158" s="43"/>
      <c r="BZM158" s="43"/>
      <c r="BZN158" s="44">
        <v>147.23599999999999</v>
      </c>
      <c r="BZO158" s="44">
        <v>154.78800000000001</v>
      </c>
      <c r="BZP158" s="44">
        <v>123.07599999999999</v>
      </c>
      <c r="BZQ158" s="41"/>
      <c r="BZR158" s="42"/>
      <c r="BZX158" s="29" t="s">
        <v>141</v>
      </c>
      <c r="BZY158" s="39" t="str">
        <f t="shared" ref="BZY158:CBU158" si="556">currency</f>
        <v>₦m's</v>
      </c>
      <c r="CAA158" s="43"/>
      <c r="CAB158" s="43"/>
      <c r="CAC158" s="43"/>
      <c r="CAD158" s="44">
        <v>147.23599999999999</v>
      </c>
      <c r="CAE158" s="44">
        <v>154.78800000000001</v>
      </c>
      <c r="CAF158" s="44">
        <v>123.07599999999999</v>
      </c>
      <c r="CAG158" s="41"/>
      <c r="CAH158" s="42"/>
      <c r="CAN158" s="29" t="s">
        <v>141</v>
      </c>
      <c r="CAO158" s="39" t="str">
        <f t="shared" si="556"/>
        <v>₦m's</v>
      </c>
      <c r="CAQ158" s="43"/>
      <c r="CAR158" s="43"/>
      <c r="CAS158" s="43"/>
      <c r="CAT158" s="44">
        <v>147.23599999999999</v>
      </c>
      <c r="CAU158" s="44">
        <v>154.78800000000001</v>
      </c>
      <c r="CAV158" s="44">
        <v>123.07599999999999</v>
      </c>
      <c r="CAW158" s="41"/>
      <c r="CAX158" s="42"/>
      <c r="CBD158" s="29" t="s">
        <v>141</v>
      </c>
      <c r="CBE158" s="39" t="str">
        <f t="shared" si="556"/>
        <v>₦m's</v>
      </c>
      <c r="CBG158" s="43"/>
      <c r="CBH158" s="43"/>
      <c r="CBI158" s="43"/>
      <c r="CBJ158" s="44">
        <v>147.23599999999999</v>
      </c>
      <c r="CBK158" s="44">
        <v>154.78800000000001</v>
      </c>
      <c r="CBL158" s="44">
        <v>123.07599999999999</v>
      </c>
      <c r="CBM158" s="41"/>
      <c r="CBN158" s="42"/>
      <c r="CBT158" s="29" t="s">
        <v>141</v>
      </c>
      <c r="CBU158" s="39" t="str">
        <f t="shared" si="556"/>
        <v>₦m's</v>
      </c>
      <c r="CBW158" s="43"/>
      <c r="CBX158" s="43"/>
      <c r="CBY158" s="43"/>
      <c r="CBZ158" s="44">
        <v>147.23599999999999</v>
      </c>
      <c r="CCA158" s="44">
        <v>154.78800000000001</v>
      </c>
      <c r="CCB158" s="44">
        <v>123.07599999999999</v>
      </c>
      <c r="CCC158" s="41"/>
      <c r="CCD158" s="42"/>
      <c r="CCJ158" s="29" t="s">
        <v>141</v>
      </c>
      <c r="CCK158" s="39" t="str">
        <f t="shared" ref="CCK158:CEG158" si="557">currency</f>
        <v>₦m's</v>
      </c>
      <c r="CCM158" s="43"/>
      <c r="CCN158" s="43"/>
      <c r="CCO158" s="43"/>
      <c r="CCP158" s="44">
        <v>147.23599999999999</v>
      </c>
      <c r="CCQ158" s="44">
        <v>154.78800000000001</v>
      </c>
      <c r="CCR158" s="44">
        <v>123.07599999999999</v>
      </c>
      <c r="CCS158" s="41"/>
      <c r="CCT158" s="42"/>
      <c r="CCZ158" s="29" t="s">
        <v>141</v>
      </c>
      <c r="CDA158" s="39" t="str">
        <f t="shared" si="557"/>
        <v>₦m's</v>
      </c>
      <c r="CDC158" s="43"/>
      <c r="CDD158" s="43"/>
      <c r="CDE158" s="43"/>
      <c r="CDF158" s="44">
        <v>147.23599999999999</v>
      </c>
      <c r="CDG158" s="44">
        <v>154.78800000000001</v>
      </c>
      <c r="CDH158" s="44">
        <v>123.07599999999999</v>
      </c>
      <c r="CDI158" s="41"/>
      <c r="CDJ158" s="42"/>
      <c r="CDP158" s="29" t="s">
        <v>141</v>
      </c>
      <c r="CDQ158" s="39" t="str">
        <f t="shared" si="557"/>
        <v>₦m's</v>
      </c>
      <c r="CDS158" s="43"/>
      <c r="CDT158" s="43"/>
      <c r="CDU158" s="43"/>
      <c r="CDV158" s="44">
        <v>147.23599999999999</v>
      </c>
      <c r="CDW158" s="44">
        <v>154.78800000000001</v>
      </c>
      <c r="CDX158" s="44">
        <v>123.07599999999999</v>
      </c>
      <c r="CDY158" s="41"/>
      <c r="CDZ158" s="42"/>
      <c r="CEF158" s="29" t="s">
        <v>141</v>
      </c>
      <c r="CEG158" s="39" t="str">
        <f t="shared" si="557"/>
        <v>₦m's</v>
      </c>
      <c r="CEI158" s="43"/>
      <c r="CEJ158" s="43"/>
      <c r="CEK158" s="43"/>
      <c r="CEL158" s="44">
        <v>147.23599999999999</v>
      </c>
      <c r="CEM158" s="44">
        <v>154.78800000000001</v>
      </c>
      <c r="CEN158" s="44">
        <v>123.07599999999999</v>
      </c>
      <c r="CEO158" s="41"/>
      <c r="CEP158" s="42"/>
      <c r="CEV158" s="29" t="s">
        <v>141</v>
      </c>
      <c r="CEW158" s="39" t="str">
        <f t="shared" ref="CEW158:CGS158" si="558">currency</f>
        <v>₦m's</v>
      </c>
      <c r="CEY158" s="43"/>
      <c r="CEZ158" s="43"/>
      <c r="CFA158" s="43"/>
      <c r="CFB158" s="44">
        <v>147.23599999999999</v>
      </c>
      <c r="CFC158" s="44">
        <v>154.78800000000001</v>
      </c>
      <c r="CFD158" s="44">
        <v>123.07599999999999</v>
      </c>
      <c r="CFE158" s="41"/>
      <c r="CFF158" s="42"/>
      <c r="CFL158" s="29" t="s">
        <v>141</v>
      </c>
      <c r="CFM158" s="39" t="str">
        <f t="shared" si="558"/>
        <v>₦m's</v>
      </c>
      <c r="CFO158" s="43"/>
      <c r="CFP158" s="43"/>
      <c r="CFQ158" s="43"/>
      <c r="CFR158" s="44">
        <v>147.23599999999999</v>
      </c>
      <c r="CFS158" s="44">
        <v>154.78800000000001</v>
      </c>
      <c r="CFT158" s="44">
        <v>123.07599999999999</v>
      </c>
      <c r="CFU158" s="41"/>
      <c r="CFV158" s="42"/>
      <c r="CGB158" s="29" t="s">
        <v>141</v>
      </c>
      <c r="CGC158" s="39" t="str">
        <f t="shared" si="558"/>
        <v>₦m's</v>
      </c>
      <c r="CGE158" s="43"/>
      <c r="CGF158" s="43"/>
      <c r="CGG158" s="43"/>
      <c r="CGH158" s="44">
        <v>147.23599999999999</v>
      </c>
      <c r="CGI158" s="44">
        <v>154.78800000000001</v>
      </c>
      <c r="CGJ158" s="44">
        <v>123.07599999999999</v>
      </c>
      <c r="CGK158" s="41"/>
      <c r="CGL158" s="42"/>
      <c r="CGR158" s="29" t="s">
        <v>141</v>
      </c>
      <c r="CGS158" s="39" t="str">
        <f t="shared" si="558"/>
        <v>₦m's</v>
      </c>
      <c r="CGU158" s="43"/>
      <c r="CGV158" s="43"/>
      <c r="CGW158" s="43"/>
      <c r="CGX158" s="44">
        <v>147.23599999999999</v>
      </c>
      <c r="CGY158" s="44">
        <v>154.78800000000001</v>
      </c>
      <c r="CGZ158" s="44">
        <v>123.07599999999999</v>
      </c>
      <c r="CHA158" s="41"/>
      <c r="CHB158" s="42"/>
      <c r="CHH158" s="29" t="s">
        <v>141</v>
      </c>
      <c r="CHI158" s="39" t="str">
        <f t="shared" ref="CHI158:CJE158" si="559">currency</f>
        <v>₦m's</v>
      </c>
      <c r="CHK158" s="43"/>
      <c r="CHL158" s="43"/>
      <c r="CHM158" s="43"/>
      <c r="CHN158" s="44">
        <v>147.23599999999999</v>
      </c>
      <c r="CHO158" s="44">
        <v>154.78800000000001</v>
      </c>
      <c r="CHP158" s="44">
        <v>123.07599999999999</v>
      </c>
      <c r="CHQ158" s="41"/>
      <c r="CHR158" s="42"/>
      <c r="CHX158" s="29" t="s">
        <v>141</v>
      </c>
      <c r="CHY158" s="39" t="str">
        <f t="shared" si="559"/>
        <v>₦m's</v>
      </c>
      <c r="CIA158" s="43"/>
      <c r="CIB158" s="43"/>
      <c r="CIC158" s="43"/>
      <c r="CID158" s="44">
        <v>147.23599999999999</v>
      </c>
      <c r="CIE158" s="44">
        <v>154.78800000000001</v>
      </c>
      <c r="CIF158" s="44">
        <v>123.07599999999999</v>
      </c>
      <c r="CIG158" s="41"/>
      <c r="CIH158" s="42"/>
      <c r="CIN158" s="29" t="s">
        <v>141</v>
      </c>
      <c r="CIO158" s="39" t="str">
        <f t="shared" si="559"/>
        <v>₦m's</v>
      </c>
      <c r="CIQ158" s="43"/>
      <c r="CIR158" s="43"/>
      <c r="CIS158" s="43"/>
      <c r="CIT158" s="44">
        <v>147.23599999999999</v>
      </c>
      <c r="CIU158" s="44">
        <v>154.78800000000001</v>
      </c>
      <c r="CIV158" s="44">
        <v>123.07599999999999</v>
      </c>
      <c r="CIW158" s="41"/>
      <c r="CIX158" s="42"/>
      <c r="CJD158" s="29" t="s">
        <v>141</v>
      </c>
      <c r="CJE158" s="39" t="str">
        <f t="shared" si="559"/>
        <v>₦m's</v>
      </c>
      <c r="CJG158" s="43"/>
      <c r="CJH158" s="43"/>
      <c r="CJI158" s="43"/>
      <c r="CJJ158" s="44">
        <v>147.23599999999999</v>
      </c>
      <c r="CJK158" s="44">
        <v>154.78800000000001</v>
      </c>
      <c r="CJL158" s="44">
        <v>123.07599999999999</v>
      </c>
      <c r="CJM158" s="41"/>
      <c r="CJN158" s="42"/>
      <c r="CJT158" s="29" t="s">
        <v>141</v>
      </c>
      <c r="CJU158" s="39" t="str">
        <f t="shared" ref="CJU158:CLQ158" si="560">currency</f>
        <v>₦m's</v>
      </c>
      <c r="CJW158" s="43"/>
      <c r="CJX158" s="43"/>
      <c r="CJY158" s="43"/>
      <c r="CJZ158" s="44">
        <v>147.23599999999999</v>
      </c>
      <c r="CKA158" s="44">
        <v>154.78800000000001</v>
      </c>
      <c r="CKB158" s="44">
        <v>123.07599999999999</v>
      </c>
      <c r="CKC158" s="41"/>
      <c r="CKD158" s="42"/>
      <c r="CKJ158" s="29" t="s">
        <v>141</v>
      </c>
      <c r="CKK158" s="39" t="str">
        <f t="shared" si="560"/>
        <v>₦m's</v>
      </c>
      <c r="CKM158" s="43"/>
      <c r="CKN158" s="43"/>
      <c r="CKO158" s="43"/>
      <c r="CKP158" s="44">
        <v>147.23599999999999</v>
      </c>
      <c r="CKQ158" s="44">
        <v>154.78800000000001</v>
      </c>
      <c r="CKR158" s="44">
        <v>123.07599999999999</v>
      </c>
      <c r="CKS158" s="41"/>
      <c r="CKT158" s="42"/>
      <c r="CKZ158" s="29" t="s">
        <v>141</v>
      </c>
      <c r="CLA158" s="39" t="str">
        <f t="shared" si="560"/>
        <v>₦m's</v>
      </c>
      <c r="CLC158" s="43"/>
      <c r="CLD158" s="43"/>
      <c r="CLE158" s="43"/>
      <c r="CLF158" s="44">
        <v>147.23599999999999</v>
      </c>
      <c r="CLG158" s="44">
        <v>154.78800000000001</v>
      </c>
      <c r="CLH158" s="44">
        <v>123.07599999999999</v>
      </c>
      <c r="CLI158" s="41"/>
      <c r="CLJ158" s="42"/>
      <c r="CLP158" s="29" t="s">
        <v>141</v>
      </c>
      <c r="CLQ158" s="39" t="str">
        <f t="shared" si="560"/>
        <v>₦m's</v>
      </c>
      <c r="CLS158" s="43"/>
      <c r="CLT158" s="43"/>
      <c r="CLU158" s="43"/>
      <c r="CLV158" s="44">
        <v>147.23599999999999</v>
      </c>
      <c r="CLW158" s="44">
        <v>154.78800000000001</v>
      </c>
      <c r="CLX158" s="44">
        <v>123.07599999999999</v>
      </c>
      <c r="CLY158" s="41"/>
      <c r="CLZ158" s="42"/>
      <c r="CMF158" s="29" t="s">
        <v>141</v>
      </c>
      <c r="CMG158" s="39" t="str">
        <f t="shared" ref="CMG158:COC158" si="561">currency</f>
        <v>₦m's</v>
      </c>
      <c r="CMI158" s="43"/>
      <c r="CMJ158" s="43"/>
      <c r="CMK158" s="43"/>
      <c r="CML158" s="44">
        <v>147.23599999999999</v>
      </c>
      <c r="CMM158" s="44">
        <v>154.78800000000001</v>
      </c>
      <c r="CMN158" s="44">
        <v>123.07599999999999</v>
      </c>
      <c r="CMO158" s="41"/>
      <c r="CMP158" s="42"/>
      <c r="CMV158" s="29" t="s">
        <v>141</v>
      </c>
      <c r="CMW158" s="39" t="str">
        <f t="shared" si="561"/>
        <v>₦m's</v>
      </c>
      <c r="CMY158" s="43"/>
      <c r="CMZ158" s="43"/>
      <c r="CNA158" s="43"/>
      <c r="CNB158" s="44">
        <v>147.23599999999999</v>
      </c>
      <c r="CNC158" s="44">
        <v>154.78800000000001</v>
      </c>
      <c r="CND158" s="44">
        <v>123.07599999999999</v>
      </c>
      <c r="CNE158" s="41"/>
      <c r="CNF158" s="42"/>
      <c r="CNL158" s="29" t="s">
        <v>141</v>
      </c>
      <c r="CNM158" s="39" t="str">
        <f t="shared" si="561"/>
        <v>₦m's</v>
      </c>
      <c r="CNO158" s="43"/>
      <c r="CNP158" s="43"/>
      <c r="CNQ158" s="43"/>
      <c r="CNR158" s="44">
        <v>147.23599999999999</v>
      </c>
      <c r="CNS158" s="44">
        <v>154.78800000000001</v>
      </c>
      <c r="CNT158" s="44">
        <v>123.07599999999999</v>
      </c>
      <c r="CNU158" s="41"/>
      <c r="CNV158" s="42"/>
      <c r="COB158" s="29" t="s">
        <v>141</v>
      </c>
      <c r="COC158" s="39" t="str">
        <f t="shared" si="561"/>
        <v>₦m's</v>
      </c>
      <c r="COE158" s="43"/>
      <c r="COF158" s="43"/>
      <c r="COG158" s="43"/>
      <c r="COH158" s="44">
        <v>147.23599999999999</v>
      </c>
      <c r="COI158" s="44">
        <v>154.78800000000001</v>
      </c>
      <c r="COJ158" s="44">
        <v>123.07599999999999</v>
      </c>
      <c r="COK158" s="41"/>
      <c r="COL158" s="42"/>
      <c r="COR158" s="29" t="s">
        <v>141</v>
      </c>
      <c r="COS158" s="39" t="str">
        <f t="shared" ref="COS158:CQO158" si="562">currency</f>
        <v>₦m's</v>
      </c>
      <c r="COU158" s="43"/>
      <c r="COV158" s="43"/>
      <c r="COW158" s="43"/>
      <c r="COX158" s="44">
        <v>147.23599999999999</v>
      </c>
      <c r="COY158" s="44">
        <v>154.78800000000001</v>
      </c>
      <c r="COZ158" s="44">
        <v>123.07599999999999</v>
      </c>
      <c r="CPA158" s="41"/>
      <c r="CPB158" s="42"/>
      <c r="CPH158" s="29" t="s">
        <v>141</v>
      </c>
      <c r="CPI158" s="39" t="str">
        <f t="shared" si="562"/>
        <v>₦m's</v>
      </c>
      <c r="CPK158" s="43"/>
      <c r="CPL158" s="43"/>
      <c r="CPM158" s="43"/>
      <c r="CPN158" s="44">
        <v>147.23599999999999</v>
      </c>
      <c r="CPO158" s="44">
        <v>154.78800000000001</v>
      </c>
      <c r="CPP158" s="44">
        <v>123.07599999999999</v>
      </c>
      <c r="CPQ158" s="41"/>
      <c r="CPR158" s="42"/>
      <c r="CPX158" s="29" t="s">
        <v>141</v>
      </c>
      <c r="CPY158" s="39" t="str">
        <f t="shared" si="562"/>
        <v>₦m's</v>
      </c>
      <c r="CQA158" s="43"/>
      <c r="CQB158" s="43"/>
      <c r="CQC158" s="43"/>
      <c r="CQD158" s="44">
        <v>147.23599999999999</v>
      </c>
      <c r="CQE158" s="44">
        <v>154.78800000000001</v>
      </c>
      <c r="CQF158" s="44">
        <v>123.07599999999999</v>
      </c>
      <c r="CQG158" s="41"/>
      <c r="CQH158" s="42"/>
      <c r="CQN158" s="29" t="s">
        <v>141</v>
      </c>
      <c r="CQO158" s="39" t="str">
        <f t="shared" si="562"/>
        <v>₦m's</v>
      </c>
      <c r="CQQ158" s="43"/>
      <c r="CQR158" s="43"/>
      <c r="CQS158" s="43"/>
      <c r="CQT158" s="44">
        <v>147.23599999999999</v>
      </c>
      <c r="CQU158" s="44">
        <v>154.78800000000001</v>
      </c>
      <c r="CQV158" s="44">
        <v>123.07599999999999</v>
      </c>
      <c r="CQW158" s="41"/>
      <c r="CQX158" s="42"/>
      <c r="CRD158" s="29" t="s">
        <v>141</v>
      </c>
      <c r="CRE158" s="39" t="str">
        <f t="shared" ref="CRE158:CTA158" si="563">currency</f>
        <v>₦m's</v>
      </c>
      <c r="CRG158" s="43"/>
      <c r="CRH158" s="43"/>
      <c r="CRI158" s="43"/>
      <c r="CRJ158" s="44">
        <v>147.23599999999999</v>
      </c>
      <c r="CRK158" s="44">
        <v>154.78800000000001</v>
      </c>
      <c r="CRL158" s="44">
        <v>123.07599999999999</v>
      </c>
      <c r="CRM158" s="41"/>
      <c r="CRN158" s="42"/>
      <c r="CRT158" s="29" t="s">
        <v>141</v>
      </c>
      <c r="CRU158" s="39" t="str">
        <f t="shared" si="563"/>
        <v>₦m's</v>
      </c>
      <c r="CRW158" s="43"/>
      <c r="CRX158" s="43"/>
      <c r="CRY158" s="43"/>
      <c r="CRZ158" s="44">
        <v>147.23599999999999</v>
      </c>
      <c r="CSA158" s="44">
        <v>154.78800000000001</v>
      </c>
      <c r="CSB158" s="44">
        <v>123.07599999999999</v>
      </c>
      <c r="CSC158" s="41"/>
      <c r="CSD158" s="42"/>
      <c r="CSJ158" s="29" t="s">
        <v>141</v>
      </c>
      <c r="CSK158" s="39" t="str">
        <f t="shared" si="563"/>
        <v>₦m's</v>
      </c>
      <c r="CSM158" s="43"/>
      <c r="CSN158" s="43"/>
      <c r="CSO158" s="43"/>
      <c r="CSP158" s="44">
        <v>147.23599999999999</v>
      </c>
      <c r="CSQ158" s="44">
        <v>154.78800000000001</v>
      </c>
      <c r="CSR158" s="44">
        <v>123.07599999999999</v>
      </c>
      <c r="CSS158" s="41"/>
      <c r="CST158" s="42"/>
      <c r="CSZ158" s="29" t="s">
        <v>141</v>
      </c>
      <c r="CTA158" s="39" t="str">
        <f t="shared" si="563"/>
        <v>₦m's</v>
      </c>
      <c r="CTC158" s="43"/>
      <c r="CTD158" s="43"/>
      <c r="CTE158" s="43"/>
      <c r="CTF158" s="44">
        <v>147.23599999999999</v>
      </c>
      <c r="CTG158" s="44">
        <v>154.78800000000001</v>
      </c>
      <c r="CTH158" s="44">
        <v>123.07599999999999</v>
      </c>
      <c r="CTI158" s="41"/>
      <c r="CTJ158" s="42"/>
      <c r="CTP158" s="29" t="s">
        <v>141</v>
      </c>
      <c r="CTQ158" s="39" t="str">
        <f t="shared" ref="CTQ158:CVM158" si="564">currency</f>
        <v>₦m's</v>
      </c>
      <c r="CTS158" s="43"/>
      <c r="CTT158" s="43"/>
      <c r="CTU158" s="43"/>
      <c r="CTV158" s="44">
        <v>147.23599999999999</v>
      </c>
      <c r="CTW158" s="44">
        <v>154.78800000000001</v>
      </c>
      <c r="CTX158" s="44">
        <v>123.07599999999999</v>
      </c>
      <c r="CTY158" s="41"/>
      <c r="CTZ158" s="42"/>
      <c r="CUF158" s="29" t="s">
        <v>141</v>
      </c>
      <c r="CUG158" s="39" t="str">
        <f t="shared" si="564"/>
        <v>₦m's</v>
      </c>
      <c r="CUI158" s="43"/>
      <c r="CUJ158" s="43"/>
      <c r="CUK158" s="43"/>
      <c r="CUL158" s="44">
        <v>147.23599999999999</v>
      </c>
      <c r="CUM158" s="44">
        <v>154.78800000000001</v>
      </c>
      <c r="CUN158" s="44">
        <v>123.07599999999999</v>
      </c>
      <c r="CUO158" s="41"/>
      <c r="CUP158" s="42"/>
      <c r="CUV158" s="29" t="s">
        <v>141</v>
      </c>
      <c r="CUW158" s="39" t="str">
        <f t="shared" si="564"/>
        <v>₦m's</v>
      </c>
      <c r="CUY158" s="43"/>
      <c r="CUZ158" s="43"/>
      <c r="CVA158" s="43"/>
      <c r="CVB158" s="44">
        <v>147.23599999999999</v>
      </c>
      <c r="CVC158" s="44">
        <v>154.78800000000001</v>
      </c>
      <c r="CVD158" s="44">
        <v>123.07599999999999</v>
      </c>
      <c r="CVE158" s="41"/>
      <c r="CVF158" s="42"/>
      <c r="CVL158" s="29" t="s">
        <v>141</v>
      </c>
      <c r="CVM158" s="39" t="str">
        <f t="shared" si="564"/>
        <v>₦m's</v>
      </c>
      <c r="CVO158" s="43"/>
      <c r="CVP158" s="43"/>
      <c r="CVQ158" s="43"/>
      <c r="CVR158" s="44">
        <v>147.23599999999999</v>
      </c>
      <c r="CVS158" s="44">
        <v>154.78800000000001</v>
      </c>
      <c r="CVT158" s="44">
        <v>123.07599999999999</v>
      </c>
      <c r="CVU158" s="41"/>
      <c r="CVV158" s="42"/>
      <c r="CWB158" s="29" t="s">
        <v>141</v>
      </c>
      <c r="CWC158" s="39" t="str">
        <f t="shared" ref="CWC158:CXY158" si="565">currency</f>
        <v>₦m's</v>
      </c>
      <c r="CWE158" s="43"/>
      <c r="CWF158" s="43"/>
      <c r="CWG158" s="43"/>
      <c r="CWH158" s="44">
        <v>147.23599999999999</v>
      </c>
      <c r="CWI158" s="44">
        <v>154.78800000000001</v>
      </c>
      <c r="CWJ158" s="44">
        <v>123.07599999999999</v>
      </c>
      <c r="CWK158" s="41"/>
      <c r="CWL158" s="42"/>
      <c r="CWR158" s="29" t="s">
        <v>141</v>
      </c>
      <c r="CWS158" s="39" t="str">
        <f t="shared" si="565"/>
        <v>₦m's</v>
      </c>
      <c r="CWU158" s="43"/>
      <c r="CWV158" s="43"/>
      <c r="CWW158" s="43"/>
      <c r="CWX158" s="44">
        <v>147.23599999999999</v>
      </c>
      <c r="CWY158" s="44">
        <v>154.78800000000001</v>
      </c>
      <c r="CWZ158" s="44">
        <v>123.07599999999999</v>
      </c>
      <c r="CXA158" s="41"/>
      <c r="CXB158" s="42"/>
      <c r="CXH158" s="29" t="s">
        <v>141</v>
      </c>
      <c r="CXI158" s="39" t="str">
        <f t="shared" si="565"/>
        <v>₦m's</v>
      </c>
      <c r="CXK158" s="43"/>
      <c r="CXL158" s="43"/>
      <c r="CXM158" s="43"/>
      <c r="CXN158" s="44">
        <v>147.23599999999999</v>
      </c>
      <c r="CXO158" s="44">
        <v>154.78800000000001</v>
      </c>
      <c r="CXP158" s="44">
        <v>123.07599999999999</v>
      </c>
      <c r="CXQ158" s="41"/>
      <c r="CXR158" s="42"/>
      <c r="CXX158" s="29" t="s">
        <v>141</v>
      </c>
      <c r="CXY158" s="39" t="str">
        <f t="shared" si="565"/>
        <v>₦m's</v>
      </c>
      <c r="CYA158" s="43"/>
      <c r="CYB158" s="43"/>
      <c r="CYC158" s="43"/>
      <c r="CYD158" s="44">
        <v>147.23599999999999</v>
      </c>
      <c r="CYE158" s="44">
        <v>154.78800000000001</v>
      </c>
      <c r="CYF158" s="44">
        <v>123.07599999999999</v>
      </c>
      <c r="CYG158" s="41"/>
      <c r="CYH158" s="42"/>
      <c r="CYN158" s="29" t="s">
        <v>141</v>
      </c>
      <c r="CYO158" s="39" t="str">
        <f t="shared" ref="CYO158:DAK158" si="566">currency</f>
        <v>₦m's</v>
      </c>
      <c r="CYQ158" s="43"/>
      <c r="CYR158" s="43"/>
      <c r="CYS158" s="43"/>
      <c r="CYT158" s="44">
        <v>147.23599999999999</v>
      </c>
      <c r="CYU158" s="44">
        <v>154.78800000000001</v>
      </c>
      <c r="CYV158" s="44">
        <v>123.07599999999999</v>
      </c>
      <c r="CYW158" s="41"/>
      <c r="CYX158" s="42"/>
      <c r="CZD158" s="29" t="s">
        <v>141</v>
      </c>
      <c r="CZE158" s="39" t="str">
        <f t="shared" si="566"/>
        <v>₦m's</v>
      </c>
      <c r="CZG158" s="43"/>
      <c r="CZH158" s="43"/>
      <c r="CZI158" s="43"/>
      <c r="CZJ158" s="44">
        <v>147.23599999999999</v>
      </c>
      <c r="CZK158" s="44">
        <v>154.78800000000001</v>
      </c>
      <c r="CZL158" s="44">
        <v>123.07599999999999</v>
      </c>
      <c r="CZM158" s="41"/>
      <c r="CZN158" s="42"/>
      <c r="CZT158" s="29" t="s">
        <v>141</v>
      </c>
      <c r="CZU158" s="39" t="str">
        <f t="shared" si="566"/>
        <v>₦m's</v>
      </c>
      <c r="CZW158" s="43"/>
      <c r="CZX158" s="43"/>
      <c r="CZY158" s="43"/>
      <c r="CZZ158" s="44">
        <v>147.23599999999999</v>
      </c>
      <c r="DAA158" s="44">
        <v>154.78800000000001</v>
      </c>
      <c r="DAB158" s="44">
        <v>123.07599999999999</v>
      </c>
      <c r="DAC158" s="41"/>
      <c r="DAD158" s="42"/>
      <c r="DAJ158" s="29" t="s">
        <v>141</v>
      </c>
      <c r="DAK158" s="39" t="str">
        <f t="shared" si="566"/>
        <v>₦m's</v>
      </c>
      <c r="DAM158" s="43"/>
      <c r="DAN158" s="43"/>
      <c r="DAO158" s="43"/>
      <c r="DAP158" s="44">
        <v>147.23599999999999</v>
      </c>
      <c r="DAQ158" s="44">
        <v>154.78800000000001</v>
      </c>
      <c r="DAR158" s="44">
        <v>123.07599999999999</v>
      </c>
      <c r="DAS158" s="41"/>
      <c r="DAT158" s="42"/>
      <c r="DAZ158" s="29" t="s">
        <v>141</v>
      </c>
      <c r="DBA158" s="39" t="str">
        <f t="shared" ref="DBA158:DCW158" si="567">currency</f>
        <v>₦m's</v>
      </c>
      <c r="DBC158" s="43"/>
      <c r="DBD158" s="43"/>
      <c r="DBE158" s="43"/>
      <c r="DBF158" s="44">
        <v>147.23599999999999</v>
      </c>
      <c r="DBG158" s="44">
        <v>154.78800000000001</v>
      </c>
      <c r="DBH158" s="44">
        <v>123.07599999999999</v>
      </c>
      <c r="DBI158" s="41"/>
      <c r="DBJ158" s="42"/>
      <c r="DBP158" s="29" t="s">
        <v>141</v>
      </c>
      <c r="DBQ158" s="39" t="str">
        <f t="shared" si="567"/>
        <v>₦m's</v>
      </c>
      <c r="DBS158" s="43"/>
      <c r="DBT158" s="43"/>
      <c r="DBU158" s="43"/>
      <c r="DBV158" s="44">
        <v>147.23599999999999</v>
      </c>
      <c r="DBW158" s="44">
        <v>154.78800000000001</v>
      </c>
      <c r="DBX158" s="44">
        <v>123.07599999999999</v>
      </c>
      <c r="DBY158" s="41"/>
      <c r="DBZ158" s="42"/>
      <c r="DCF158" s="29" t="s">
        <v>141</v>
      </c>
      <c r="DCG158" s="39" t="str">
        <f t="shared" si="567"/>
        <v>₦m's</v>
      </c>
      <c r="DCI158" s="43"/>
      <c r="DCJ158" s="43"/>
      <c r="DCK158" s="43"/>
      <c r="DCL158" s="44">
        <v>147.23599999999999</v>
      </c>
      <c r="DCM158" s="44">
        <v>154.78800000000001</v>
      </c>
      <c r="DCN158" s="44">
        <v>123.07599999999999</v>
      </c>
      <c r="DCO158" s="41"/>
      <c r="DCP158" s="42"/>
      <c r="DCV158" s="29" t="s">
        <v>141</v>
      </c>
      <c r="DCW158" s="39" t="str">
        <f t="shared" si="567"/>
        <v>₦m's</v>
      </c>
      <c r="DCY158" s="43"/>
      <c r="DCZ158" s="43"/>
      <c r="DDA158" s="43"/>
      <c r="DDB158" s="44">
        <v>147.23599999999999</v>
      </c>
      <c r="DDC158" s="44">
        <v>154.78800000000001</v>
      </c>
      <c r="DDD158" s="44">
        <v>123.07599999999999</v>
      </c>
      <c r="DDE158" s="41"/>
      <c r="DDF158" s="42"/>
      <c r="DDL158" s="29" t="s">
        <v>141</v>
      </c>
      <c r="DDM158" s="39" t="str">
        <f t="shared" ref="DDM158:DFI158" si="568">currency</f>
        <v>₦m's</v>
      </c>
      <c r="DDO158" s="43"/>
      <c r="DDP158" s="43"/>
      <c r="DDQ158" s="43"/>
      <c r="DDR158" s="44">
        <v>147.23599999999999</v>
      </c>
      <c r="DDS158" s="44">
        <v>154.78800000000001</v>
      </c>
      <c r="DDT158" s="44">
        <v>123.07599999999999</v>
      </c>
      <c r="DDU158" s="41"/>
      <c r="DDV158" s="42"/>
      <c r="DEB158" s="29" t="s">
        <v>141</v>
      </c>
      <c r="DEC158" s="39" t="str">
        <f t="shared" si="568"/>
        <v>₦m's</v>
      </c>
      <c r="DEE158" s="43"/>
      <c r="DEF158" s="43"/>
      <c r="DEG158" s="43"/>
      <c r="DEH158" s="44">
        <v>147.23599999999999</v>
      </c>
      <c r="DEI158" s="44">
        <v>154.78800000000001</v>
      </c>
      <c r="DEJ158" s="44">
        <v>123.07599999999999</v>
      </c>
      <c r="DEK158" s="41"/>
      <c r="DEL158" s="42"/>
      <c r="DER158" s="29" t="s">
        <v>141</v>
      </c>
      <c r="DES158" s="39" t="str">
        <f t="shared" si="568"/>
        <v>₦m's</v>
      </c>
      <c r="DEU158" s="43"/>
      <c r="DEV158" s="43"/>
      <c r="DEW158" s="43"/>
      <c r="DEX158" s="44">
        <v>147.23599999999999</v>
      </c>
      <c r="DEY158" s="44">
        <v>154.78800000000001</v>
      </c>
      <c r="DEZ158" s="44">
        <v>123.07599999999999</v>
      </c>
      <c r="DFA158" s="41"/>
      <c r="DFB158" s="42"/>
      <c r="DFH158" s="29" t="s">
        <v>141</v>
      </c>
      <c r="DFI158" s="39" t="str">
        <f t="shared" si="568"/>
        <v>₦m's</v>
      </c>
      <c r="DFK158" s="43"/>
      <c r="DFL158" s="43"/>
      <c r="DFM158" s="43"/>
      <c r="DFN158" s="44">
        <v>147.23599999999999</v>
      </c>
      <c r="DFO158" s="44">
        <v>154.78800000000001</v>
      </c>
      <c r="DFP158" s="44">
        <v>123.07599999999999</v>
      </c>
      <c r="DFQ158" s="41"/>
      <c r="DFR158" s="42"/>
      <c r="DFX158" s="29" t="s">
        <v>141</v>
      </c>
      <c r="DFY158" s="39" t="str">
        <f t="shared" ref="DFY158:DHU158" si="569">currency</f>
        <v>₦m's</v>
      </c>
      <c r="DGA158" s="43"/>
      <c r="DGB158" s="43"/>
      <c r="DGC158" s="43"/>
      <c r="DGD158" s="44">
        <v>147.23599999999999</v>
      </c>
      <c r="DGE158" s="44">
        <v>154.78800000000001</v>
      </c>
      <c r="DGF158" s="44">
        <v>123.07599999999999</v>
      </c>
      <c r="DGG158" s="41"/>
      <c r="DGH158" s="42"/>
      <c r="DGN158" s="29" t="s">
        <v>141</v>
      </c>
      <c r="DGO158" s="39" t="str">
        <f t="shared" si="569"/>
        <v>₦m's</v>
      </c>
      <c r="DGQ158" s="43"/>
      <c r="DGR158" s="43"/>
      <c r="DGS158" s="43"/>
      <c r="DGT158" s="44">
        <v>147.23599999999999</v>
      </c>
      <c r="DGU158" s="44">
        <v>154.78800000000001</v>
      </c>
      <c r="DGV158" s="44">
        <v>123.07599999999999</v>
      </c>
      <c r="DGW158" s="41"/>
      <c r="DGX158" s="42"/>
      <c r="DHD158" s="29" t="s">
        <v>141</v>
      </c>
      <c r="DHE158" s="39" t="str">
        <f t="shared" si="569"/>
        <v>₦m's</v>
      </c>
      <c r="DHG158" s="43"/>
      <c r="DHH158" s="43"/>
      <c r="DHI158" s="43"/>
      <c r="DHJ158" s="44">
        <v>147.23599999999999</v>
      </c>
      <c r="DHK158" s="44">
        <v>154.78800000000001</v>
      </c>
      <c r="DHL158" s="44">
        <v>123.07599999999999</v>
      </c>
      <c r="DHM158" s="41"/>
      <c r="DHN158" s="42"/>
      <c r="DHT158" s="29" t="s">
        <v>141</v>
      </c>
      <c r="DHU158" s="39" t="str">
        <f t="shared" si="569"/>
        <v>₦m's</v>
      </c>
      <c r="DHW158" s="43"/>
      <c r="DHX158" s="43"/>
      <c r="DHY158" s="43"/>
      <c r="DHZ158" s="44">
        <v>147.23599999999999</v>
      </c>
      <c r="DIA158" s="44">
        <v>154.78800000000001</v>
      </c>
      <c r="DIB158" s="44">
        <v>123.07599999999999</v>
      </c>
      <c r="DIC158" s="41"/>
      <c r="DID158" s="42"/>
      <c r="DIJ158" s="29" t="s">
        <v>141</v>
      </c>
      <c r="DIK158" s="39" t="str">
        <f t="shared" ref="DIK158:DKG158" si="570">currency</f>
        <v>₦m's</v>
      </c>
      <c r="DIM158" s="43"/>
      <c r="DIN158" s="43"/>
      <c r="DIO158" s="43"/>
      <c r="DIP158" s="44">
        <v>147.23599999999999</v>
      </c>
      <c r="DIQ158" s="44">
        <v>154.78800000000001</v>
      </c>
      <c r="DIR158" s="44">
        <v>123.07599999999999</v>
      </c>
      <c r="DIS158" s="41"/>
      <c r="DIT158" s="42"/>
      <c r="DIZ158" s="29" t="s">
        <v>141</v>
      </c>
      <c r="DJA158" s="39" t="str">
        <f t="shared" si="570"/>
        <v>₦m's</v>
      </c>
      <c r="DJC158" s="43"/>
      <c r="DJD158" s="43"/>
      <c r="DJE158" s="43"/>
      <c r="DJF158" s="44">
        <v>147.23599999999999</v>
      </c>
      <c r="DJG158" s="44">
        <v>154.78800000000001</v>
      </c>
      <c r="DJH158" s="44">
        <v>123.07599999999999</v>
      </c>
      <c r="DJI158" s="41"/>
      <c r="DJJ158" s="42"/>
      <c r="DJP158" s="29" t="s">
        <v>141</v>
      </c>
      <c r="DJQ158" s="39" t="str">
        <f t="shared" si="570"/>
        <v>₦m's</v>
      </c>
      <c r="DJS158" s="43"/>
      <c r="DJT158" s="43"/>
      <c r="DJU158" s="43"/>
      <c r="DJV158" s="44">
        <v>147.23599999999999</v>
      </c>
      <c r="DJW158" s="44">
        <v>154.78800000000001</v>
      </c>
      <c r="DJX158" s="44">
        <v>123.07599999999999</v>
      </c>
      <c r="DJY158" s="41"/>
      <c r="DJZ158" s="42"/>
      <c r="DKF158" s="29" t="s">
        <v>141</v>
      </c>
      <c r="DKG158" s="39" t="str">
        <f t="shared" si="570"/>
        <v>₦m's</v>
      </c>
      <c r="DKI158" s="43"/>
      <c r="DKJ158" s="43"/>
      <c r="DKK158" s="43"/>
      <c r="DKL158" s="44">
        <v>147.23599999999999</v>
      </c>
      <c r="DKM158" s="44">
        <v>154.78800000000001</v>
      </c>
      <c r="DKN158" s="44">
        <v>123.07599999999999</v>
      </c>
      <c r="DKO158" s="41"/>
      <c r="DKP158" s="42"/>
      <c r="DKV158" s="29" t="s">
        <v>141</v>
      </c>
      <c r="DKW158" s="39" t="str">
        <f t="shared" ref="DKW158:DMS158" si="571">currency</f>
        <v>₦m's</v>
      </c>
      <c r="DKY158" s="43"/>
      <c r="DKZ158" s="43"/>
      <c r="DLA158" s="43"/>
      <c r="DLB158" s="44">
        <v>147.23599999999999</v>
      </c>
      <c r="DLC158" s="44">
        <v>154.78800000000001</v>
      </c>
      <c r="DLD158" s="44">
        <v>123.07599999999999</v>
      </c>
      <c r="DLE158" s="41"/>
      <c r="DLF158" s="42"/>
      <c r="DLL158" s="29" t="s">
        <v>141</v>
      </c>
      <c r="DLM158" s="39" t="str">
        <f t="shared" si="571"/>
        <v>₦m's</v>
      </c>
      <c r="DLO158" s="43"/>
      <c r="DLP158" s="43"/>
      <c r="DLQ158" s="43"/>
      <c r="DLR158" s="44">
        <v>147.23599999999999</v>
      </c>
      <c r="DLS158" s="44">
        <v>154.78800000000001</v>
      </c>
      <c r="DLT158" s="44">
        <v>123.07599999999999</v>
      </c>
      <c r="DLU158" s="41"/>
      <c r="DLV158" s="42"/>
      <c r="DMB158" s="29" t="s">
        <v>141</v>
      </c>
      <c r="DMC158" s="39" t="str">
        <f t="shared" si="571"/>
        <v>₦m's</v>
      </c>
      <c r="DME158" s="43"/>
      <c r="DMF158" s="43"/>
      <c r="DMG158" s="43"/>
      <c r="DMH158" s="44">
        <v>147.23599999999999</v>
      </c>
      <c r="DMI158" s="44">
        <v>154.78800000000001</v>
      </c>
      <c r="DMJ158" s="44">
        <v>123.07599999999999</v>
      </c>
      <c r="DMK158" s="41"/>
      <c r="DML158" s="42"/>
      <c r="DMR158" s="29" t="s">
        <v>141</v>
      </c>
      <c r="DMS158" s="39" t="str">
        <f t="shared" si="571"/>
        <v>₦m's</v>
      </c>
      <c r="DMU158" s="43"/>
      <c r="DMV158" s="43"/>
      <c r="DMW158" s="43"/>
      <c r="DMX158" s="44">
        <v>147.23599999999999</v>
      </c>
      <c r="DMY158" s="44">
        <v>154.78800000000001</v>
      </c>
      <c r="DMZ158" s="44">
        <v>123.07599999999999</v>
      </c>
      <c r="DNA158" s="41"/>
      <c r="DNB158" s="42"/>
      <c r="DNH158" s="29" t="s">
        <v>141</v>
      </c>
      <c r="DNI158" s="39" t="str">
        <f t="shared" ref="DNI158:DPE158" si="572">currency</f>
        <v>₦m's</v>
      </c>
      <c r="DNK158" s="43"/>
      <c r="DNL158" s="43"/>
      <c r="DNM158" s="43"/>
      <c r="DNN158" s="44">
        <v>147.23599999999999</v>
      </c>
      <c r="DNO158" s="44">
        <v>154.78800000000001</v>
      </c>
      <c r="DNP158" s="44">
        <v>123.07599999999999</v>
      </c>
      <c r="DNQ158" s="41"/>
      <c r="DNR158" s="42"/>
      <c r="DNX158" s="29" t="s">
        <v>141</v>
      </c>
      <c r="DNY158" s="39" t="str">
        <f t="shared" si="572"/>
        <v>₦m's</v>
      </c>
      <c r="DOA158" s="43"/>
      <c r="DOB158" s="43"/>
      <c r="DOC158" s="43"/>
      <c r="DOD158" s="44">
        <v>147.23599999999999</v>
      </c>
      <c r="DOE158" s="44">
        <v>154.78800000000001</v>
      </c>
      <c r="DOF158" s="44">
        <v>123.07599999999999</v>
      </c>
      <c r="DOG158" s="41"/>
      <c r="DOH158" s="42"/>
      <c r="DON158" s="29" t="s">
        <v>141</v>
      </c>
      <c r="DOO158" s="39" t="str">
        <f t="shared" si="572"/>
        <v>₦m's</v>
      </c>
      <c r="DOQ158" s="43"/>
      <c r="DOR158" s="43"/>
      <c r="DOS158" s="43"/>
      <c r="DOT158" s="44">
        <v>147.23599999999999</v>
      </c>
      <c r="DOU158" s="44">
        <v>154.78800000000001</v>
      </c>
      <c r="DOV158" s="44">
        <v>123.07599999999999</v>
      </c>
      <c r="DOW158" s="41"/>
      <c r="DOX158" s="42"/>
      <c r="DPD158" s="29" t="s">
        <v>141</v>
      </c>
      <c r="DPE158" s="39" t="str">
        <f t="shared" si="572"/>
        <v>₦m's</v>
      </c>
      <c r="DPG158" s="43"/>
      <c r="DPH158" s="43"/>
      <c r="DPI158" s="43"/>
      <c r="DPJ158" s="44">
        <v>147.23599999999999</v>
      </c>
      <c r="DPK158" s="44">
        <v>154.78800000000001</v>
      </c>
      <c r="DPL158" s="44">
        <v>123.07599999999999</v>
      </c>
      <c r="DPM158" s="41"/>
      <c r="DPN158" s="42"/>
      <c r="DPT158" s="29" t="s">
        <v>141</v>
      </c>
      <c r="DPU158" s="39" t="str">
        <f t="shared" ref="DPU158:DRQ158" si="573">currency</f>
        <v>₦m's</v>
      </c>
      <c r="DPW158" s="43"/>
      <c r="DPX158" s="43"/>
      <c r="DPY158" s="43"/>
      <c r="DPZ158" s="44">
        <v>147.23599999999999</v>
      </c>
      <c r="DQA158" s="44">
        <v>154.78800000000001</v>
      </c>
      <c r="DQB158" s="44">
        <v>123.07599999999999</v>
      </c>
      <c r="DQC158" s="41"/>
      <c r="DQD158" s="42"/>
      <c r="DQJ158" s="29" t="s">
        <v>141</v>
      </c>
      <c r="DQK158" s="39" t="str">
        <f t="shared" si="573"/>
        <v>₦m's</v>
      </c>
      <c r="DQM158" s="43"/>
      <c r="DQN158" s="43"/>
      <c r="DQO158" s="43"/>
      <c r="DQP158" s="44">
        <v>147.23599999999999</v>
      </c>
      <c r="DQQ158" s="44">
        <v>154.78800000000001</v>
      </c>
      <c r="DQR158" s="44">
        <v>123.07599999999999</v>
      </c>
      <c r="DQS158" s="41"/>
      <c r="DQT158" s="42"/>
      <c r="DQZ158" s="29" t="s">
        <v>141</v>
      </c>
      <c r="DRA158" s="39" t="str">
        <f t="shared" si="573"/>
        <v>₦m's</v>
      </c>
      <c r="DRC158" s="43"/>
      <c r="DRD158" s="43"/>
      <c r="DRE158" s="43"/>
      <c r="DRF158" s="44">
        <v>147.23599999999999</v>
      </c>
      <c r="DRG158" s="44">
        <v>154.78800000000001</v>
      </c>
      <c r="DRH158" s="44">
        <v>123.07599999999999</v>
      </c>
      <c r="DRI158" s="41"/>
      <c r="DRJ158" s="42"/>
      <c r="DRP158" s="29" t="s">
        <v>141</v>
      </c>
      <c r="DRQ158" s="39" t="str">
        <f t="shared" si="573"/>
        <v>₦m's</v>
      </c>
      <c r="DRS158" s="43"/>
      <c r="DRT158" s="43"/>
      <c r="DRU158" s="43"/>
      <c r="DRV158" s="44">
        <v>147.23599999999999</v>
      </c>
      <c r="DRW158" s="44">
        <v>154.78800000000001</v>
      </c>
      <c r="DRX158" s="44">
        <v>123.07599999999999</v>
      </c>
      <c r="DRY158" s="41"/>
      <c r="DRZ158" s="42"/>
      <c r="DSF158" s="29" t="s">
        <v>141</v>
      </c>
      <c r="DSG158" s="39" t="str">
        <f t="shared" ref="DSG158:DUC158" si="574">currency</f>
        <v>₦m's</v>
      </c>
      <c r="DSI158" s="43"/>
      <c r="DSJ158" s="43"/>
      <c r="DSK158" s="43"/>
      <c r="DSL158" s="44">
        <v>147.23599999999999</v>
      </c>
      <c r="DSM158" s="44">
        <v>154.78800000000001</v>
      </c>
      <c r="DSN158" s="44">
        <v>123.07599999999999</v>
      </c>
      <c r="DSO158" s="41"/>
      <c r="DSP158" s="42"/>
      <c r="DSV158" s="29" t="s">
        <v>141</v>
      </c>
      <c r="DSW158" s="39" t="str">
        <f t="shared" si="574"/>
        <v>₦m's</v>
      </c>
      <c r="DSY158" s="43"/>
      <c r="DSZ158" s="43"/>
      <c r="DTA158" s="43"/>
      <c r="DTB158" s="44">
        <v>147.23599999999999</v>
      </c>
      <c r="DTC158" s="44">
        <v>154.78800000000001</v>
      </c>
      <c r="DTD158" s="44">
        <v>123.07599999999999</v>
      </c>
      <c r="DTE158" s="41"/>
      <c r="DTF158" s="42"/>
      <c r="DTL158" s="29" t="s">
        <v>141</v>
      </c>
      <c r="DTM158" s="39" t="str">
        <f t="shared" si="574"/>
        <v>₦m's</v>
      </c>
      <c r="DTO158" s="43"/>
      <c r="DTP158" s="43"/>
      <c r="DTQ158" s="43"/>
      <c r="DTR158" s="44">
        <v>147.23599999999999</v>
      </c>
      <c r="DTS158" s="44">
        <v>154.78800000000001</v>
      </c>
      <c r="DTT158" s="44">
        <v>123.07599999999999</v>
      </c>
      <c r="DTU158" s="41"/>
      <c r="DTV158" s="42"/>
      <c r="DUB158" s="29" t="s">
        <v>141</v>
      </c>
      <c r="DUC158" s="39" t="str">
        <f t="shared" si="574"/>
        <v>₦m's</v>
      </c>
      <c r="DUE158" s="43"/>
      <c r="DUF158" s="43"/>
      <c r="DUG158" s="43"/>
      <c r="DUH158" s="44">
        <v>147.23599999999999</v>
      </c>
      <c r="DUI158" s="44">
        <v>154.78800000000001</v>
      </c>
      <c r="DUJ158" s="44">
        <v>123.07599999999999</v>
      </c>
      <c r="DUK158" s="41"/>
      <c r="DUL158" s="42"/>
      <c r="DUR158" s="29" t="s">
        <v>141</v>
      </c>
      <c r="DUS158" s="39" t="str">
        <f t="shared" ref="DUS158:DWO158" si="575">currency</f>
        <v>₦m's</v>
      </c>
      <c r="DUU158" s="43"/>
      <c r="DUV158" s="43"/>
      <c r="DUW158" s="43"/>
      <c r="DUX158" s="44">
        <v>147.23599999999999</v>
      </c>
      <c r="DUY158" s="44">
        <v>154.78800000000001</v>
      </c>
      <c r="DUZ158" s="44">
        <v>123.07599999999999</v>
      </c>
      <c r="DVA158" s="41"/>
      <c r="DVB158" s="42"/>
      <c r="DVH158" s="29" t="s">
        <v>141</v>
      </c>
      <c r="DVI158" s="39" t="str">
        <f t="shared" si="575"/>
        <v>₦m's</v>
      </c>
      <c r="DVK158" s="43"/>
      <c r="DVL158" s="43"/>
      <c r="DVM158" s="43"/>
      <c r="DVN158" s="44">
        <v>147.23599999999999</v>
      </c>
      <c r="DVO158" s="44">
        <v>154.78800000000001</v>
      </c>
      <c r="DVP158" s="44">
        <v>123.07599999999999</v>
      </c>
      <c r="DVQ158" s="41"/>
      <c r="DVR158" s="42"/>
      <c r="DVX158" s="29" t="s">
        <v>141</v>
      </c>
      <c r="DVY158" s="39" t="str">
        <f t="shared" si="575"/>
        <v>₦m's</v>
      </c>
      <c r="DWA158" s="43"/>
      <c r="DWB158" s="43"/>
      <c r="DWC158" s="43"/>
      <c r="DWD158" s="44">
        <v>147.23599999999999</v>
      </c>
      <c r="DWE158" s="44">
        <v>154.78800000000001</v>
      </c>
      <c r="DWF158" s="44">
        <v>123.07599999999999</v>
      </c>
      <c r="DWG158" s="41"/>
      <c r="DWH158" s="42"/>
      <c r="DWN158" s="29" t="s">
        <v>141</v>
      </c>
      <c r="DWO158" s="39" t="str">
        <f t="shared" si="575"/>
        <v>₦m's</v>
      </c>
      <c r="DWQ158" s="43"/>
      <c r="DWR158" s="43"/>
      <c r="DWS158" s="43"/>
      <c r="DWT158" s="44">
        <v>147.23599999999999</v>
      </c>
      <c r="DWU158" s="44">
        <v>154.78800000000001</v>
      </c>
      <c r="DWV158" s="44">
        <v>123.07599999999999</v>
      </c>
      <c r="DWW158" s="41"/>
      <c r="DWX158" s="42"/>
      <c r="DXD158" s="29" t="s">
        <v>141</v>
      </c>
      <c r="DXE158" s="39" t="str">
        <f t="shared" ref="DXE158:DZA158" si="576">currency</f>
        <v>₦m's</v>
      </c>
      <c r="DXG158" s="43"/>
      <c r="DXH158" s="43"/>
      <c r="DXI158" s="43"/>
      <c r="DXJ158" s="44">
        <v>147.23599999999999</v>
      </c>
      <c r="DXK158" s="44">
        <v>154.78800000000001</v>
      </c>
      <c r="DXL158" s="44">
        <v>123.07599999999999</v>
      </c>
      <c r="DXM158" s="41"/>
      <c r="DXN158" s="42"/>
      <c r="DXT158" s="29" t="s">
        <v>141</v>
      </c>
      <c r="DXU158" s="39" t="str">
        <f t="shared" si="576"/>
        <v>₦m's</v>
      </c>
      <c r="DXW158" s="43"/>
      <c r="DXX158" s="43"/>
      <c r="DXY158" s="43"/>
      <c r="DXZ158" s="44">
        <v>147.23599999999999</v>
      </c>
      <c r="DYA158" s="44">
        <v>154.78800000000001</v>
      </c>
      <c r="DYB158" s="44">
        <v>123.07599999999999</v>
      </c>
      <c r="DYC158" s="41"/>
      <c r="DYD158" s="42"/>
      <c r="DYJ158" s="29" t="s">
        <v>141</v>
      </c>
      <c r="DYK158" s="39" t="str">
        <f t="shared" si="576"/>
        <v>₦m's</v>
      </c>
      <c r="DYM158" s="43"/>
      <c r="DYN158" s="43"/>
      <c r="DYO158" s="43"/>
      <c r="DYP158" s="44">
        <v>147.23599999999999</v>
      </c>
      <c r="DYQ158" s="44">
        <v>154.78800000000001</v>
      </c>
      <c r="DYR158" s="44">
        <v>123.07599999999999</v>
      </c>
      <c r="DYS158" s="41"/>
      <c r="DYT158" s="42"/>
      <c r="DYZ158" s="29" t="s">
        <v>141</v>
      </c>
      <c r="DZA158" s="39" t="str">
        <f t="shared" si="576"/>
        <v>₦m's</v>
      </c>
      <c r="DZC158" s="43"/>
      <c r="DZD158" s="43"/>
      <c r="DZE158" s="43"/>
      <c r="DZF158" s="44">
        <v>147.23599999999999</v>
      </c>
      <c r="DZG158" s="44">
        <v>154.78800000000001</v>
      </c>
      <c r="DZH158" s="44">
        <v>123.07599999999999</v>
      </c>
      <c r="DZI158" s="41"/>
      <c r="DZJ158" s="42"/>
      <c r="DZP158" s="29" t="s">
        <v>141</v>
      </c>
      <c r="DZQ158" s="39" t="str">
        <f t="shared" ref="DZQ158:EBM158" si="577">currency</f>
        <v>₦m's</v>
      </c>
      <c r="DZS158" s="43"/>
      <c r="DZT158" s="43"/>
      <c r="DZU158" s="43"/>
      <c r="DZV158" s="44">
        <v>147.23599999999999</v>
      </c>
      <c r="DZW158" s="44">
        <v>154.78800000000001</v>
      </c>
      <c r="DZX158" s="44">
        <v>123.07599999999999</v>
      </c>
      <c r="DZY158" s="41"/>
      <c r="DZZ158" s="42"/>
      <c r="EAF158" s="29" t="s">
        <v>141</v>
      </c>
      <c r="EAG158" s="39" t="str">
        <f t="shared" si="577"/>
        <v>₦m's</v>
      </c>
      <c r="EAI158" s="43"/>
      <c r="EAJ158" s="43"/>
      <c r="EAK158" s="43"/>
      <c r="EAL158" s="44">
        <v>147.23599999999999</v>
      </c>
      <c r="EAM158" s="44">
        <v>154.78800000000001</v>
      </c>
      <c r="EAN158" s="44">
        <v>123.07599999999999</v>
      </c>
      <c r="EAO158" s="41"/>
      <c r="EAP158" s="42"/>
      <c r="EAV158" s="29" t="s">
        <v>141</v>
      </c>
      <c r="EAW158" s="39" t="str">
        <f t="shared" si="577"/>
        <v>₦m's</v>
      </c>
      <c r="EAY158" s="43"/>
      <c r="EAZ158" s="43"/>
      <c r="EBA158" s="43"/>
      <c r="EBB158" s="44">
        <v>147.23599999999999</v>
      </c>
      <c r="EBC158" s="44">
        <v>154.78800000000001</v>
      </c>
      <c r="EBD158" s="44">
        <v>123.07599999999999</v>
      </c>
      <c r="EBE158" s="41"/>
      <c r="EBF158" s="42"/>
      <c r="EBL158" s="29" t="s">
        <v>141</v>
      </c>
      <c r="EBM158" s="39" t="str">
        <f t="shared" si="577"/>
        <v>₦m's</v>
      </c>
      <c r="EBO158" s="43"/>
      <c r="EBP158" s="43"/>
      <c r="EBQ158" s="43"/>
      <c r="EBR158" s="44">
        <v>147.23599999999999</v>
      </c>
      <c r="EBS158" s="44">
        <v>154.78800000000001</v>
      </c>
      <c r="EBT158" s="44">
        <v>123.07599999999999</v>
      </c>
      <c r="EBU158" s="41"/>
      <c r="EBV158" s="42"/>
      <c r="ECB158" s="29" t="s">
        <v>141</v>
      </c>
      <c r="ECC158" s="39" t="str">
        <f t="shared" ref="ECC158:EDY158" si="578">currency</f>
        <v>₦m's</v>
      </c>
      <c r="ECE158" s="43"/>
      <c r="ECF158" s="43"/>
      <c r="ECG158" s="43"/>
      <c r="ECH158" s="44">
        <v>147.23599999999999</v>
      </c>
      <c r="ECI158" s="44">
        <v>154.78800000000001</v>
      </c>
      <c r="ECJ158" s="44">
        <v>123.07599999999999</v>
      </c>
      <c r="ECK158" s="41"/>
      <c r="ECL158" s="42"/>
      <c r="ECR158" s="29" t="s">
        <v>141</v>
      </c>
      <c r="ECS158" s="39" t="str">
        <f t="shared" si="578"/>
        <v>₦m's</v>
      </c>
      <c r="ECU158" s="43"/>
      <c r="ECV158" s="43"/>
      <c r="ECW158" s="43"/>
      <c r="ECX158" s="44">
        <v>147.23599999999999</v>
      </c>
      <c r="ECY158" s="44">
        <v>154.78800000000001</v>
      </c>
      <c r="ECZ158" s="44">
        <v>123.07599999999999</v>
      </c>
      <c r="EDA158" s="41"/>
      <c r="EDB158" s="42"/>
      <c r="EDH158" s="29" t="s">
        <v>141</v>
      </c>
      <c r="EDI158" s="39" t="str">
        <f t="shared" si="578"/>
        <v>₦m's</v>
      </c>
      <c r="EDK158" s="43"/>
      <c r="EDL158" s="43"/>
      <c r="EDM158" s="43"/>
      <c r="EDN158" s="44">
        <v>147.23599999999999</v>
      </c>
      <c r="EDO158" s="44">
        <v>154.78800000000001</v>
      </c>
      <c r="EDP158" s="44">
        <v>123.07599999999999</v>
      </c>
      <c r="EDQ158" s="41"/>
      <c r="EDR158" s="42"/>
      <c r="EDX158" s="29" t="s">
        <v>141</v>
      </c>
      <c r="EDY158" s="39" t="str">
        <f t="shared" si="578"/>
        <v>₦m's</v>
      </c>
      <c r="EEA158" s="43"/>
      <c r="EEB158" s="43"/>
      <c r="EEC158" s="43"/>
      <c r="EED158" s="44">
        <v>147.23599999999999</v>
      </c>
      <c r="EEE158" s="44">
        <v>154.78800000000001</v>
      </c>
      <c r="EEF158" s="44">
        <v>123.07599999999999</v>
      </c>
      <c r="EEG158" s="41"/>
      <c r="EEH158" s="42"/>
      <c r="EEN158" s="29" t="s">
        <v>141</v>
      </c>
      <c r="EEO158" s="39" t="str">
        <f t="shared" ref="EEO158:EGK158" si="579">currency</f>
        <v>₦m's</v>
      </c>
      <c r="EEQ158" s="43"/>
      <c r="EER158" s="43"/>
      <c r="EES158" s="43"/>
      <c r="EET158" s="44">
        <v>147.23599999999999</v>
      </c>
      <c r="EEU158" s="44">
        <v>154.78800000000001</v>
      </c>
      <c r="EEV158" s="44">
        <v>123.07599999999999</v>
      </c>
      <c r="EEW158" s="41"/>
      <c r="EEX158" s="42"/>
      <c r="EFD158" s="29" t="s">
        <v>141</v>
      </c>
      <c r="EFE158" s="39" t="str">
        <f t="shared" si="579"/>
        <v>₦m's</v>
      </c>
      <c r="EFG158" s="43"/>
      <c r="EFH158" s="43"/>
      <c r="EFI158" s="43"/>
      <c r="EFJ158" s="44">
        <v>147.23599999999999</v>
      </c>
      <c r="EFK158" s="44">
        <v>154.78800000000001</v>
      </c>
      <c r="EFL158" s="44">
        <v>123.07599999999999</v>
      </c>
      <c r="EFM158" s="41"/>
      <c r="EFN158" s="42"/>
      <c r="EFT158" s="29" t="s">
        <v>141</v>
      </c>
      <c r="EFU158" s="39" t="str">
        <f t="shared" si="579"/>
        <v>₦m's</v>
      </c>
      <c r="EFW158" s="43"/>
      <c r="EFX158" s="43"/>
      <c r="EFY158" s="43"/>
      <c r="EFZ158" s="44">
        <v>147.23599999999999</v>
      </c>
      <c r="EGA158" s="44">
        <v>154.78800000000001</v>
      </c>
      <c r="EGB158" s="44">
        <v>123.07599999999999</v>
      </c>
      <c r="EGC158" s="41"/>
      <c r="EGD158" s="42"/>
      <c r="EGJ158" s="29" t="s">
        <v>141</v>
      </c>
      <c r="EGK158" s="39" t="str">
        <f t="shared" si="579"/>
        <v>₦m's</v>
      </c>
      <c r="EGM158" s="43"/>
      <c r="EGN158" s="43"/>
      <c r="EGO158" s="43"/>
      <c r="EGP158" s="44">
        <v>147.23599999999999</v>
      </c>
      <c r="EGQ158" s="44">
        <v>154.78800000000001</v>
      </c>
      <c r="EGR158" s="44">
        <v>123.07599999999999</v>
      </c>
      <c r="EGS158" s="41"/>
      <c r="EGT158" s="42"/>
      <c r="EGZ158" s="29" t="s">
        <v>141</v>
      </c>
      <c r="EHA158" s="39" t="str">
        <f t="shared" ref="EHA158:EIW158" si="580">currency</f>
        <v>₦m's</v>
      </c>
      <c r="EHC158" s="43"/>
      <c r="EHD158" s="43"/>
      <c r="EHE158" s="43"/>
      <c r="EHF158" s="44">
        <v>147.23599999999999</v>
      </c>
      <c r="EHG158" s="44">
        <v>154.78800000000001</v>
      </c>
      <c r="EHH158" s="44">
        <v>123.07599999999999</v>
      </c>
      <c r="EHI158" s="41"/>
      <c r="EHJ158" s="42"/>
      <c r="EHP158" s="29" t="s">
        <v>141</v>
      </c>
      <c r="EHQ158" s="39" t="str">
        <f t="shared" si="580"/>
        <v>₦m's</v>
      </c>
      <c r="EHS158" s="43"/>
      <c r="EHT158" s="43"/>
      <c r="EHU158" s="43"/>
      <c r="EHV158" s="44">
        <v>147.23599999999999</v>
      </c>
      <c r="EHW158" s="44">
        <v>154.78800000000001</v>
      </c>
      <c r="EHX158" s="44">
        <v>123.07599999999999</v>
      </c>
      <c r="EHY158" s="41"/>
      <c r="EHZ158" s="42"/>
      <c r="EIF158" s="29" t="s">
        <v>141</v>
      </c>
      <c r="EIG158" s="39" t="str">
        <f t="shared" si="580"/>
        <v>₦m's</v>
      </c>
      <c r="EII158" s="43"/>
      <c r="EIJ158" s="43"/>
      <c r="EIK158" s="43"/>
      <c r="EIL158" s="44">
        <v>147.23599999999999</v>
      </c>
      <c r="EIM158" s="44">
        <v>154.78800000000001</v>
      </c>
      <c r="EIN158" s="44">
        <v>123.07599999999999</v>
      </c>
      <c r="EIO158" s="41"/>
      <c r="EIP158" s="42"/>
      <c r="EIV158" s="29" t="s">
        <v>141</v>
      </c>
      <c r="EIW158" s="39" t="str">
        <f t="shared" si="580"/>
        <v>₦m's</v>
      </c>
      <c r="EIY158" s="43"/>
      <c r="EIZ158" s="43"/>
      <c r="EJA158" s="43"/>
      <c r="EJB158" s="44">
        <v>147.23599999999999</v>
      </c>
      <c r="EJC158" s="44">
        <v>154.78800000000001</v>
      </c>
      <c r="EJD158" s="44">
        <v>123.07599999999999</v>
      </c>
      <c r="EJE158" s="41"/>
      <c r="EJF158" s="42"/>
      <c r="EJL158" s="29" t="s">
        <v>141</v>
      </c>
      <c r="EJM158" s="39" t="str">
        <f t="shared" ref="EJM158:ELI158" si="581">currency</f>
        <v>₦m's</v>
      </c>
      <c r="EJO158" s="43"/>
      <c r="EJP158" s="43"/>
      <c r="EJQ158" s="43"/>
      <c r="EJR158" s="44">
        <v>147.23599999999999</v>
      </c>
      <c r="EJS158" s="44">
        <v>154.78800000000001</v>
      </c>
      <c r="EJT158" s="44">
        <v>123.07599999999999</v>
      </c>
      <c r="EJU158" s="41"/>
      <c r="EJV158" s="42"/>
      <c r="EKB158" s="29" t="s">
        <v>141</v>
      </c>
      <c r="EKC158" s="39" t="str">
        <f t="shared" si="581"/>
        <v>₦m's</v>
      </c>
      <c r="EKE158" s="43"/>
      <c r="EKF158" s="43"/>
      <c r="EKG158" s="43"/>
      <c r="EKH158" s="44">
        <v>147.23599999999999</v>
      </c>
      <c r="EKI158" s="44">
        <v>154.78800000000001</v>
      </c>
      <c r="EKJ158" s="44">
        <v>123.07599999999999</v>
      </c>
      <c r="EKK158" s="41"/>
      <c r="EKL158" s="42"/>
      <c r="EKR158" s="29" t="s">
        <v>141</v>
      </c>
      <c r="EKS158" s="39" t="str">
        <f t="shared" si="581"/>
        <v>₦m's</v>
      </c>
      <c r="EKU158" s="43"/>
      <c r="EKV158" s="43"/>
      <c r="EKW158" s="43"/>
      <c r="EKX158" s="44">
        <v>147.23599999999999</v>
      </c>
      <c r="EKY158" s="44">
        <v>154.78800000000001</v>
      </c>
      <c r="EKZ158" s="44">
        <v>123.07599999999999</v>
      </c>
      <c r="ELA158" s="41"/>
      <c r="ELB158" s="42"/>
      <c r="ELH158" s="29" t="s">
        <v>141</v>
      </c>
      <c r="ELI158" s="39" t="str">
        <f t="shared" si="581"/>
        <v>₦m's</v>
      </c>
      <c r="ELK158" s="43"/>
      <c r="ELL158" s="43"/>
      <c r="ELM158" s="43"/>
      <c r="ELN158" s="44">
        <v>147.23599999999999</v>
      </c>
      <c r="ELO158" s="44">
        <v>154.78800000000001</v>
      </c>
      <c r="ELP158" s="44">
        <v>123.07599999999999</v>
      </c>
      <c r="ELQ158" s="41"/>
      <c r="ELR158" s="42"/>
      <c r="ELX158" s="29" t="s">
        <v>141</v>
      </c>
      <c r="ELY158" s="39" t="str">
        <f t="shared" ref="ELY158:ENU158" si="582">currency</f>
        <v>₦m's</v>
      </c>
      <c r="EMA158" s="43"/>
      <c r="EMB158" s="43"/>
      <c r="EMC158" s="43"/>
      <c r="EMD158" s="44">
        <v>147.23599999999999</v>
      </c>
      <c r="EME158" s="44">
        <v>154.78800000000001</v>
      </c>
      <c r="EMF158" s="44">
        <v>123.07599999999999</v>
      </c>
      <c r="EMG158" s="41"/>
      <c r="EMH158" s="42"/>
      <c r="EMN158" s="29" t="s">
        <v>141</v>
      </c>
      <c r="EMO158" s="39" t="str">
        <f t="shared" si="582"/>
        <v>₦m's</v>
      </c>
      <c r="EMQ158" s="43"/>
      <c r="EMR158" s="43"/>
      <c r="EMS158" s="43"/>
      <c r="EMT158" s="44">
        <v>147.23599999999999</v>
      </c>
      <c r="EMU158" s="44">
        <v>154.78800000000001</v>
      </c>
      <c r="EMV158" s="44">
        <v>123.07599999999999</v>
      </c>
      <c r="EMW158" s="41"/>
      <c r="EMX158" s="42"/>
      <c r="END158" s="29" t="s">
        <v>141</v>
      </c>
      <c r="ENE158" s="39" t="str">
        <f t="shared" si="582"/>
        <v>₦m's</v>
      </c>
      <c r="ENG158" s="43"/>
      <c r="ENH158" s="43"/>
      <c r="ENI158" s="43"/>
      <c r="ENJ158" s="44">
        <v>147.23599999999999</v>
      </c>
      <c r="ENK158" s="44">
        <v>154.78800000000001</v>
      </c>
      <c r="ENL158" s="44">
        <v>123.07599999999999</v>
      </c>
      <c r="ENM158" s="41"/>
      <c r="ENN158" s="42"/>
      <c r="ENT158" s="29" t="s">
        <v>141</v>
      </c>
      <c r="ENU158" s="39" t="str">
        <f t="shared" si="582"/>
        <v>₦m's</v>
      </c>
      <c r="ENW158" s="43"/>
      <c r="ENX158" s="43"/>
      <c r="ENY158" s="43"/>
      <c r="ENZ158" s="44">
        <v>147.23599999999999</v>
      </c>
      <c r="EOA158" s="44">
        <v>154.78800000000001</v>
      </c>
      <c r="EOB158" s="44">
        <v>123.07599999999999</v>
      </c>
      <c r="EOC158" s="41"/>
      <c r="EOD158" s="42"/>
      <c r="EOJ158" s="29" t="s">
        <v>141</v>
      </c>
      <c r="EOK158" s="39" t="str">
        <f t="shared" ref="EOK158:EQG158" si="583">currency</f>
        <v>₦m's</v>
      </c>
      <c r="EOM158" s="43"/>
      <c r="EON158" s="43"/>
      <c r="EOO158" s="43"/>
      <c r="EOP158" s="44">
        <v>147.23599999999999</v>
      </c>
      <c r="EOQ158" s="44">
        <v>154.78800000000001</v>
      </c>
      <c r="EOR158" s="44">
        <v>123.07599999999999</v>
      </c>
      <c r="EOS158" s="41"/>
      <c r="EOT158" s="42"/>
      <c r="EOZ158" s="29" t="s">
        <v>141</v>
      </c>
      <c r="EPA158" s="39" t="str">
        <f t="shared" si="583"/>
        <v>₦m's</v>
      </c>
      <c r="EPC158" s="43"/>
      <c r="EPD158" s="43"/>
      <c r="EPE158" s="43"/>
      <c r="EPF158" s="44">
        <v>147.23599999999999</v>
      </c>
      <c r="EPG158" s="44">
        <v>154.78800000000001</v>
      </c>
      <c r="EPH158" s="44">
        <v>123.07599999999999</v>
      </c>
      <c r="EPI158" s="41"/>
      <c r="EPJ158" s="42"/>
      <c r="EPP158" s="29" t="s">
        <v>141</v>
      </c>
      <c r="EPQ158" s="39" t="str">
        <f t="shared" si="583"/>
        <v>₦m's</v>
      </c>
      <c r="EPS158" s="43"/>
      <c r="EPT158" s="43"/>
      <c r="EPU158" s="43"/>
      <c r="EPV158" s="44">
        <v>147.23599999999999</v>
      </c>
      <c r="EPW158" s="44">
        <v>154.78800000000001</v>
      </c>
      <c r="EPX158" s="44">
        <v>123.07599999999999</v>
      </c>
      <c r="EPY158" s="41"/>
      <c r="EPZ158" s="42"/>
      <c r="EQF158" s="29" t="s">
        <v>141</v>
      </c>
      <c r="EQG158" s="39" t="str">
        <f t="shared" si="583"/>
        <v>₦m's</v>
      </c>
      <c r="EQI158" s="43"/>
      <c r="EQJ158" s="43"/>
      <c r="EQK158" s="43"/>
      <c r="EQL158" s="44">
        <v>147.23599999999999</v>
      </c>
      <c r="EQM158" s="44">
        <v>154.78800000000001</v>
      </c>
      <c r="EQN158" s="44">
        <v>123.07599999999999</v>
      </c>
      <c r="EQO158" s="41"/>
      <c r="EQP158" s="42"/>
      <c r="EQV158" s="29" t="s">
        <v>141</v>
      </c>
      <c r="EQW158" s="39" t="str">
        <f t="shared" ref="EQW158:ESS158" si="584">currency</f>
        <v>₦m's</v>
      </c>
      <c r="EQY158" s="43"/>
      <c r="EQZ158" s="43"/>
      <c r="ERA158" s="43"/>
      <c r="ERB158" s="44">
        <v>147.23599999999999</v>
      </c>
      <c r="ERC158" s="44">
        <v>154.78800000000001</v>
      </c>
      <c r="ERD158" s="44">
        <v>123.07599999999999</v>
      </c>
      <c r="ERE158" s="41"/>
      <c r="ERF158" s="42"/>
      <c r="ERL158" s="29" t="s">
        <v>141</v>
      </c>
      <c r="ERM158" s="39" t="str">
        <f t="shared" si="584"/>
        <v>₦m's</v>
      </c>
      <c r="ERO158" s="43"/>
      <c r="ERP158" s="43"/>
      <c r="ERQ158" s="43"/>
      <c r="ERR158" s="44">
        <v>147.23599999999999</v>
      </c>
      <c r="ERS158" s="44">
        <v>154.78800000000001</v>
      </c>
      <c r="ERT158" s="44">
        <v>123.07599999999999</v>
      </c>
      <c r="ERU158" s="41"/>
      <c r="ERV158" s="42"/>
      <c r="ESB158" s="29" t="s">
        <v>141</v>
      </c>
      <c r="ESC158" s="39" t="str">
        <f t="shared" si="584"/>
        <v>₦m's</v>
      </c>
      <c r="ESE158" s="43"/>
      <c r="ESF158" s="43"/>
      <c r="ESG158" s="43"/>
      <c r="ESH158" s="44">
        <v>147.23599999999999</v>
      </c>
      <c r="ESI158" s="44">
        <v>154.78800000000001</v>
      </c>
      <c r="ESJ158" s="44">
        <v>123.07599999999999</v>
      </c>
      <c r="ESK158" s="41"/>
      <c r="ESL158" s="42"/>
      <c r="ESR158" s="29" t="s">
        <v>141</v>
      </c>
      <c r="ESS158" s="39" t="str">
        <f t="shared" si="584"/>
        <v>₦m's</v>
      </c>
      <c r="ESU158" s="43"/>
      <c r="ESV158" s="43"/>
      <c r="ESW158" s="43"/>
      <c r="ESX158" s="44">
        <v>147.23599999999999</v>
      </c>
      <c r="ESY158" s="44">
        <v>154.78800000000001</v>
      </c>
      <c r="ESZ158" s="44">
        <v>123.07599999999999</v>
      </c>
      <c r="ETA158" s="41"/>
      <c r="ETB158" s="42"/>
      <c r="ETH158" s="29" t="s">
        <v>141</v>
      </c>
      <c r="ETI158" s="39" t="str">
        <f t="shared" ref="ETI158:EVE158" si="585">currency</f>
        <v>₦m's</v>
      </c>
      <c r="ETK158" s="43"/>
      <c r="ETL158" s="43"/>
      <c r="ETM158" s="43"/>
      <c r="ETN158" s="44">
        <v>147.23599999999999</v>
      </c>
      <c r="ETO158" s="44">
        <v>154.78800000000001</v>
      </c>
      <c r="ETP158" s="44">
        <v>123.07599999999999</v>
      </c>
      <c r="ETQ158" s="41"/>
      <c r="ETR158" s="42"/>
      <c r="ETX158" s="29" t="s">
        <v>141</v>
      </c>
      <c r="ETY158" s="39" t="str">
        <f t="shared" si="585"/>
        <v>₦m's</v>
      </c>
      <c r="EUA158" s="43"/>
      <c r="EUB158" s="43"/>
      <c r="EUC158" s="43"/>
      <c r="EUD158" s="44">
        <v>147.23599999999999</v>
      </c>
      <c r="EUE158" s="44">
        <v>154.78800000000001</v>
      </c>
      <c r="EUF158" s="44">
        <v>123.07599999999999</v>
      </c>
      <c r="EUG158" s="41"/>
      <c r="EUH158" s="42"/>
      <c r="EUN158" s="29" t="s">
        <v>141</v>
      </c>
      <c r="EUO158" s="39" t="str">
        <f t="shared" si="585"/>
        <v>₦m's</v>
      </c>
      <c r="EUQ158" s="43"/>
      <c r="EUR158" s="43"/>
      <c r="EUS158" s="43"/>
      <c r="EUT158" s="44">
        <v>147.23599999999999</v>
      </c>
      <c r="EUU158" s="44">
        <v>154.78800000000001</v>
      </c>
      <c r="EUV158" s="44">
        <v>123.07599999999999</v>
      </c>
      <c r="EUW158" s="41"/>
      <c r="EUX158" s="42"/>
      <c r="EVD158" s="29" t="s">
        <v>141</v>
      </c>
      <c r="EVE158" s="39" t="str">
        <f t="shared" si="585"/>
        <v>₦m's</v>
      </c>
      <c r="EVG158" s="43"/>
      <c r="EVH158" s="43"/>
      <c r="EVI158" s="43"/>
      <c r="EVJ158" s="44">
        <v>147.23599999999999</v>
      </c>
      <c r="EVK158" s="44">
        <v>154.78800000000001</v>
      </c>
      <c r="EVL158" s="44">
        <v>123.07599999999999</v>
      </c>
      <c r="EVM158" s="41"/>
      <c r="EVN158" s="42"/>
      <c r="EVT158" s="29" t="s">
        <v>141</v>
      </c>
      <c r="EVU158" s="39" t="str">
        <f t="shared" ref="EVU158:EXQ158" si="586">currency</f>
        <v>₦m's</v>
      </c>
      <c r="EVW158" s="43"/>
      <c r="EVX158" s="43"/>
      <c r="EVY158" s="43"/>
      <c r="EVZ158" s="44">
        <v>147.23599999999999</v>
      </c>
      <c r="EWA158" s="44">
        <v>154.78800000000001</v>
      </c>
      <c r="EWB158" s="44">
        <v>123.07599999999999</v>
      </c>
      <c r="EWC158" s="41"/>
      <c r="EWD158" s="42"/>
      <c r="EWJ158" s="29" t="s">
        <v>141</v>
      </c>
      <c r="EWK158" s="39" t="str">
        <f t="shared" si="586"/>
        <v>₦m's</v>
      </c>
      <c r="EWM158" s="43"/>
      <c r="EWN158" s="43"/>
      <c r="EWO158" s="43"/>
      <c r="EWP158" s="44">
        <v>147.23599999999999</v>
      </c>
      <c r="EWQ158" s="44">
        <v>154.78800000000001</v>
      </c>
      <c r="EWR158" s="44">
        <v>123.07599999999999</v>
      </c>
      <c r="EWS158" s="41"/>
      <c r="EWT158" s="42"/>
      <c r="EWZ158" s="29" t="s">
        <v>141</v>
      </c>
      <c r="EXA158" s="39" t="str">
        <f t="shared" si="586"/>
        <v>₦m's</v>
      </c>
      <c r="EXC158" s="43"/>
      <c r="EXD158" s="43"/>
      <c r="EXE158" s="43"/>
      <c r="EXF158" s="44">
        <v>147.23599999999999</v>
      </c>
      <c r="EXG158" s="44">
        <v>154.78800000000001</v>
      </c>
      <c r="EXH158" s="44">
        <v>123.07599999999999</v>
      </c>
      <c r="EXI158" s="41"/>
      <c r="EXJ158" s="42"/>
      <c r="EXP158" s="29" t="s">
        <v>141</v>
      </c>
      <c r="EXQ158" s="39" t="str">
        <f t="shared" si="586"/>
        <v>₦m's</v>
      </c>
      <c r="EXS158" s="43"/>
      <c r="EXT158" s="43"/>
      <c r="EXU158" s="43"/>
      <c r="EXV158" s="44">
        <v>147.23599999999999</v>
      </c>
      <c r="EXW158" s="44">
        <v>154.78800000000001</v>
      </c>
      <c r="EXX158" s="44">
        <v>123.07599999999999</v>
      </c>
      <c r="EXY158" s="41"/>
      <c r="EXZ158" s="42"/>
      <c r="EYF158" s="29" t="s">
        <v>141</v>
      </c>
      <c r="EYG158" s="39" t="str">
        <f t="shared" ref="EYG158:FAC158" si="587">currency</f>
        <v>₦m's</v>
      </c>
      <c r="EYI158" s="43"/>
      <c r="EYJ158" s="43"/>
      <c r="EYK158" s="43"/>
      <c r="EYL158" s="44">
        <v>147.23599999999999</v>
      </c>
      <c r="EYM158" s="44">
        <v>154.78800000000001</v>
      </c>
      <c r="EYN158" s="44">
        <v>123.07599999999999</v>
      </c>
      <c r="EYO158" s="41"/>
      <c r="EYP158" s="42"/>
      <c r="EYV158" s="29" t="s">
        <v>141</v>
      </c>
      <c r="EYW158" s="39" t="str">
        <f t="shared" si="587"/>
        <v>₦m's</v>
      </c>
      <c r="EYY158" s="43"/>
      <c r="EYZ158" s="43"/>
      <c r="EZA158" s="43"/>
      <c r="EZB158" s="44">
        <v>147.23599999999999</v>
      </c>
      <c r="EZC158" s="44">
        <v>154.78800000000001</v>
      </c>
      <c r="EZD158" s="44">
        <v>123.07599999999999</v>
      </c>
      <c r="EZE158" s="41"/>
      <c r="EZF158" s="42"/>
      <c r="EZL158" s="29" t="s">
        <v>141</v>
      </c>
      <c r="EZM158" s="39" t="str">
        <f t="shared" si="587"/>
        <v>₦m's</v>
      </c>
      <c r="EZO158" s="43"/>
      <c r="EZP158" s="43"/>
      <c r="EZQ158" s="43"/>
      <c r="EZR158" s="44">
        <v>147.23599999999999</v>
      </c>
      <c r="EZS158" s="44">
        <v>154.78800000000001</v>
      </c>
      <c r="EZT158" s="44">
        <v>123.07599999999999</v>
      </c>
      <c r="EZU158" s="41"/>
      <c r="EZV158" s="42"/>
      <c r="FAB158" s="29" t="s">
        <v>141</v>
      </c>
      <c r="FAC158" s="39" t="str">
        <f t="shared" si="587"/>
        <v>₦m's</v>
      </c>
      <c r="FAE158" s="43"/>
      <c r="FAF158" s="43"/>
      <c r="FAG158" s="43"/>
      <c r="FAH158" s="44">
        <v>147.23599999999999</v>
      </c>
      <c r="FAI158" s="44">
        <v>154.78800000000001</v>
      </c>
      <c r="FAJ158" s="44">
        <v>123.07599999999999</v>
      </c>
      <c r="FAK158" s="41"/>
      <c r="FAL158" s="42"/>
      <c r="FAR158" s="29" t="s">
        <v>141</v>
      </c>
      <c r="FAS158" s="39" t="str">
        <f t="shared" ref="FAS158:FCO158" si="588">currency</f>
        <v>₦m's</v>
      </c>
      <c r="FAU158" s="43"/>
      <c r="FAV158" s="43"/>
      <c r="FAW158" s="43"/>
      <c r="FAX158" s="44">
        <v>147.23599999999999</v>
      </c>
      <c r="FAY158" s="44">
        <v>154.78800000000001</v>
      </c>
      <c r="FAZ158" s="44">
        <v>123.07599999999999</v>
      </c>
      <c r="FBA158" s="41"/>
      <c r="FBB158" s="42"/>
      <c r="FBH158" s="29" t="s">
        <v>141</v>
      </c>
      <c r="FBI158" s="39" t="str">
        <f t="shared" si="588"/>
        <v>₦m's</v>
      </c>
      <c r="FBK158" s="43"/>
      <c r="FBL158" s="43"/>
      <c r="FBM158" s="43"/>
      <c r="FBN158" s="44">
        <v>147.23599999999999</v>
      </c>
      <c r="FBO158" s="44">
        <v>154.78800000000001</v>
      </c>
      <c r="FBP158" s="44">
        <v>123.07599999999999</v>
      </c>
      <c r="FBQ158" s="41"/>
      <c r="FBR158" s="42"/>
      <c r="FBX158" s="29" t="s">
        <v>141</v>
      </c>
      <c r="FBY158" s="39" t="str">
        <f t="shared" si="588"/>
        <v>₦m's</v>
      </c>
      <c r="FCA158" s="43"/>
      <c r="FCB158" s="43"/>
      <c r="FCC158" s="43"/>
      <c r="FCD158" s="44">
        <v>147.23599999999999</v>
      </c>
      <c r="FCE158" s="44">
        <v>154.78800000000001</v>
      </c>
      <c r="FCF158" s="44">
        <v>123.07599999999999</v>
      </c>
      <c r="FCG158" s="41"/>
      <c r="FCH158" s="42"/>
      <c r="FCN158" s="29" t="s">
        <v>141</v>
      </c>
      <c r="FCO158" s="39" t="str">
        <f t="shared" si="588"/>
        <v>₦m's</v>
      </c>
      <c r="FCQ158" s="43"/>
      <c r="FCR158" s="43"/>
      <c r="FCS158" s="43"/>
      <c r="FCT158" s="44">
        <v>147.23599999999999</v>
      </c>
      <c r="FCU158" s="44">
        <v>154.78800000000001</v>
      </c>
      <c r="FCV158" s="44">
        <v>123.07599999999999</v>
      </c>
      <c r="FCW158" s="41"/>
      <c r="FCX158" s="42"/>
      <c r="FDD158" s="29" t="s">
        <v>141</v>
      </c>
      <c r="FDE158" s="39" t="str">
        <f t="shared" ref="FDE158:FFA158" si="589">currency</f>
        <v>₦m's</v>
      </c>
      <c r="FDG158" s="43"/>
      <c r="FDH158" s="43"/>
      <c r="FDI158" s="43"/>
      <c r="FDJ158" s="44">
        <v>147.23599999999999</v>
      </c>
      <c r="FDK158" s="44">
        <v>154.78800000000001</v>
      </c>
      <c r="FDL158" s="44">
        <v>123.07599999999999</v>
      </c>
      <c r="FDM158" s="41"/>
      <c r="FDN158" s="42"/>
      <c r="FDT158" s="29" t="s">
        <v>141</v>
      </c>
      <c r="FDU158" s="39" t="str">
        <f t="shared" si="589"/>
        <v>₦m's</v>
      </c>
      <c r="FDW158" s="43"/>
      <c r="FDX158" s="43"/>
      <c r="FDY158" s="43"/>
      <c r="FDZ158" s="44">
        <v>147.23599999999999</v>
      </c>
      <c r="FEA158" s="44">
        <v>154.78800000000001</v>
      </c>
      <c r="FEB158" s="44">
        <v>123.07599999999999</v>
      </c>
      <c r="FEC158" s="41"/>
      <c r="FED158" s="42"/>
      <c r="FEJ158" s="29" t="s">
        <v>141</v>
      </c>
      <c r="FEK158" s="39" t="str">
        <f t="shared" si="589"/>
        <v>₦m's</v>
      </c>
      <c r="FEM158" s="43"/>
      <c r="FEN158" s="43"/>
      <c r="FEO158" s="43"/>
      <c r="FEP158" s="44">
        <v>147.23599999999999</v>
      </c>
      <c r="FEQ158" s="44">
        <v>154.78800000000001</v>
      </c>
      <c r="FER158" s="44">
        <v>123.07599999999999</v>
      </c>
      <c r="FES158" s="41"/>
      <c r="FET158" s="42"/>
      <c r="FEZ158" s="29" t="s">
        <v>141</v>
      </c>
      <c r="FFA158" s="39" t="str">
        <f t="shared" si="589"/>
        <v>₦m's</v>
      </c>
      <c r="FFC158" s="43"/>
      <c r="FFD158" s="43"/>
      <c r="FFE158" s="43"/>
      <c r="FFF158" s="44">
        <v>147.23599999999999</v>
      </c>
      <c r="FFG158" s="44">
        <v>154.78800000000001</v>
      </c>
      <c r="FFH158" s="44">
        <v>123.07599999999999</v>
      </c>
      <c r="FFI158" s="41"/>
      <c r="FFJ158" s="42"/>
      <c r="FFP158" s="29" t="s">
        <v>141</v>
      </c>
      <c r="FFQ158" s="39" t="str">
        <f t="shared" ref="FFQ158:FHM158" si="590">currency</f>
        <v>₦m's</v>
      </c>
      <c r="FFS158" s="43"/>
      <c r="FFT158" s="43"/>
      <c r="FFU158" s="43"/>
      <c r="FFV158" s="44">
        <v>147.23599999999999</v>
      </c>
      <c r="FFW158" s="44">
        <v>154.78800000000001</v>
      </c>
      <c r="FFX158" s="44">
        <v>123.07599999999999</v>
      </c>
      <c r="FFY158" s="41"/>
      <c r="FFZ158" s="42"/>
      <c r="FGF158" s="29" t="s">
        <v>141</v>
      </c>
      <c r="FGG158" s="39" t="str">
        <f t="shared" si="590"/>
        <v>₦m's</v>
      </c>
      <c r="FGI158" s="43"/>
      <c r="FGJ158" s="43"/>
      <c r="FGK158" s="43"/>
      <c r="FGL158" s="44">
        <v>147.23599999999999</v>
      </c>
      <c r="FGM158" s="44">
        <v>154.78800000000001</v>
      </c>
      <c r="FGN158" s="44">
        <v>123.07599999999999</v>
      </c>
      <c r="FGO158" s="41"/>
      <c r="FGP158" s="42"/>
      <c r="FGV158" s="29" t="s">
        <v>141</v>
      </c>
      <c r="FGW158" s="39" t="str">
        <f t="shared" si="590"/>
        <v>₦m's</v>
      </c>
      <c r="FGY158" s="43"/>
      <c r="FGZ158" s="43"/>
      <c r="FHA158" s="43"/>
      <c r="FHB158" s="44">
        <v>147.23599999999999</v>
      </c>
      <c r="FHC158" s="44">
        <v>154.78800000000001</v>
      </c>
      <c r="FHD158" s="44">
        <v>123.07599999999999</v>
      </c>
      <c r="FHE158" s="41"/>
      <c r="FHF158" s="42"/>
      <c r="FHL158" s="29" t="s">
        <v>141</v>
      </c>
      <c r="FHM158" s="39" t="str">
        <f t="shared" si="590"/>
        <v>₦m's</v>
      </c>
      <c r="FHO158" s="43"/>
      <c r="FHP158" s="43"/>
      <c r="FHQ158" s="43"/>
      <c r="FHR158" s="44">
        <v>147.23599999999999</v>
      </c>
      <c r="FHS158" s="44">
        <v>154.78800000000001</v>
      </c>
      <c r="FHT158" s="44">
        <v>123.07599999999999</v>
      </c>
      <c r="FHU158" s="41"/>
      <c r="FHV158" s="42"/>
      <c r="FIB158" s="29" t="s">
        <v>141</v>
      </c>
      <c r="FIC158" s="39" t="str">
        <f t="shared" ref="FIC158:FJY158" si="591">currency</f>
        <v>₦m's</v>
      </c>
      <c r="FIE158" s="43"/>
      <c r="FIF158" s="43"/>
      <c r="FIG158" s="43"/>
      <c r="FIH158" s="44">
        <v>147.23599999999999</v>
      </c>
      <c r="FII158" s="44">
        <v>154.78800000000001</v>
      </c>
      <c r="FIJ158" s="44">
        <v>123.07599999999999</v>
      </c>
      <c r="FIK158" s="41"/>
      <c r="FIL158" s="42"/>
      <c r="FIR158" s="29" t="s">
        <v>141</v>
      </c>
      <c r="FIS158" s="39" t="str">
        <f t="shared" si="591"/>
        <v>₦m's</v>
      </c>
      <c r="FIU158" s="43"/>
      <c r="FIV158" s="43"/>
      <c r="FIW158" s="43"/>
      <c r="FIX158" s="44">
        <v>147.23599999999999</v>
      </c>
      <c r="FIY158" s="44">
        <v>154.78800000000001</v>
      </c>
      <c r="FIZ158" s="44">
        <v>123.07599999999999</v>
      </c>
      <c r="FJA158" s="41"/>
      <c r="FJB158" s="42"/>
      <c r="FJH158" s="29" t="s">
        <v>141</v>
      </c>
      <c r="FJI158" s="39" t="str">
        <f t="shared" si="591"/>
        <v>₦m's</v>
      </c>
      <c r="FJK158" s="43"/>
      <c r="FJL158" s="43"/>
      <c r="FJM158" s="43"/>
      <c r="FJN158" s="44">
        <v>147.23599999999999</v>
      </c>
      <c r="FJO158" s="44">
        <v>154.78800000000001</v>
      </c>
      <c r="FJP158" s="44">
        <v>123.07599999999999</v>
      </c>
      <c r="FJQ158" s="41"/>
      <c r="FJR158" s="42"/>
      <c r="FJX158" s="29" t="s">
        <v>141</v>
      </c>
      <c r="FJY158" s="39" t="str">
        <f t="shared" si="591"/>
        <v>₦m's</v>
      </c>
      <c r="FKA158" s="43"/>
      <c r="FKB158" s="43"/>
      <c r="FKC158" s="43"/>
      <c r="FKD158" s="44">
        <v>147.23599999999999</v>
      </c>
      <c r="FKE158" s="44">
        <v>154.78800000000001</v>
      </c>
      <c r="FKF158" s="44">
        <v>123.07599999999999</v>
      </c>
      <c r="FKG158" s="41"/>
      <c r="FKH158" s="42"/>
      <c r="FKN158" s="29" t="s">
        <v>141</v>
      </c>
      <c r="FKO158" s="39" t="str">
        <f t="shared" ref="FKO158:FMK158" si="592">currency</f>
        <v>₦m's</v>
      </c>
      <c r="FKQ158" s="43"/>
      <c r="FKR158" s="43"/>
      <c r="FKS158" s="43"/>
      <c r="FKT158" s="44">
        <v>147.23599999999999</v>
      </c>
      <c r="FKU158" s="44">
        <v>154.78800000000001</v>
      </c>
      <c r="FKV158" s="44">
        <v>123.07599999999999</v>
      </c>
      <c r="FKW158" s="41"/>
      <c r="FKX158" s="42"/>
      <c r="FLD158" s="29" t="s">
        <v>141</v>
      </c>
      <c r="FLE158" s="39" t="str">
        <f t="shared" si="592"/>
        <v>₦m's</v>
      </c>
      <c r="FLG158" s="43"/>
      <c r="FLH158" s="43"/>
      <c r="FLI158" s="43"/>
      <c r="FLJ158" s="44">
        <v>147.23599999999999</v>
      </c>
      <c r="FLK158" s="44">
        <v>154.78800000000001</v>
      </c>
      <c r="FLL158" s="44">
        <v>123.07599999999999</v>
      </c>
      <c r="FLM158" s="41"/>
      <c r="FLN158" s="42"/>
      <c r="FLT158" s="29" t="s">
        <v>141</v>
      </c>
      <c r="FLU158" s="39" t="str">
        <f t="shared" si="592"/>
        <v>₦m's</v>
      </c>
      <c r="FLW158" s="43"/>
      <c r="FLX158" s="43"/>
      <c r="FLY158" s="43"/>
      <c r="FLZ158" s="44">
        <v>147.23599999999999</v>
      </c>
      <c r="FMA158" s="44">
        <v>154.78800000000001</v>
      </c>
      <c r="FMB158" s="44">
        <v>123.07599999999999</v>
      </c>
      <c r="FMC158" s="41"/>
      <c r="FMD158" s="42"/>
      <c r="FMJ158" s="29" t="s">
        <v>141</v>
      </c>
      <c r="FMK158" s="39" t="str">
        <f t="shared" si="592"/>
        <v>₦m's</v>
      </c>
      <c r="FMM158" s="43"/>
      <c r="FMN158" s="43"/>
      <c r="FMO158" s="43"/>
      <c r="FMP158" s="44">
        <v>147.23599999999999</v>
      </c>
      <c r="FMQ158" s="44">
        <v>154.78800000000001</v>
      </c>
      <c r="FMR158" s="44">
        <v>123.07599999999999</v>
      </c>
      <c r="FMS158" s="41"/>
      <c r="FMT158" s="42"/>
      <c r="FMZ158" s="29" t="s">
        <v>141</v>
      </c>
      <c r="FNA158" s="39" t="str">
        <f t="shared" ref="FNA158:FOW158" si="593">currency</f>
        <v>₦m's</v>
      </c>
      <c r="FNC158" s="43"/>
      <c r="FND158" s="43"/>
      <c r="FNE158" s="43"/>
      <c r="FNF158" s="44">
        <v>147.23599999999999</v>
      </c>
      <c r="FNG158" s="44">
        <v>154.78800000000001</v>
      </c>
      <c r="FNH158" s="44">
        <v>123.07599999999999</v>
      </c>
      <c r="FNI158" s="41"/>
      <c r="FNJ158" s="42"/>
      <c r="FNP158" s="29" t="s">
        <v>141</v>
      </c>
      <c r="FNQ158" s="39" t="str">
        <f t="shared" si="593"/>
        <v>₦m's</v>
      </c>
      <c r="FNS158" s="43"/>
      <c r="FNT158" s="43"/>
      <c r="FNU158" s="43"/>
      <c r="FNV158" s="44">
        <v>147.23599999999999</v>
      </c>
      <c r="FNW158" s="44">
        <v>154.78800000000001</v>
      </c>
      <c r="FNX158" s="44">
        <v>123.07599999999999</v>
      </c>
      <c r="FNY158" s="41"/>
      <c r="FNZ158" s="42"/>
      <c r="FOF158" s="29" t="s">
        <v>141</v>
      </c>
      <c r="FOG158" s="39" t="str">
        <f t="shared" si="593"/>
        <v>₦m's</v>
      </c>
      <c r="FOI158" s="43"/>
      <c r="FOJ158" s="43"/>
      <c r="FOK158" s="43"/>
      <c r="FOL158" s="44">
        <v>147.23599999999999</v>
      </c>
      <c r="FOM158" s="44">
        <v>154.78800000000001</v>
      </c>
      <c r="FON158" s="44">
        <v>123.07599999999999</v>
      </c>
      <c r="FOO158" s="41"/>
      <c r="FOP158" s="42"/>
      <c r="FOV158" s="29" t="s">
        <v>141</v>
      </c>
      <c r="FOW158" s="39" t="str">
        <f t="shared" si="593"/>
        <v>₦m's</v>
      </c>
      <c r="FOY158" s="43"/>
      <c r="FOZ158" s="43"/>
      <c r="FPA158" s="43"/>
      <c r="FPB158" s="44">
        <v>147.23599999999999</v>
      </c>
      <c r="FPC158" s="44">
        <v>154.78800000000001</v>
      </c>
      <c r="FPD158" s="44">
        <v>123.07599999999999</v>
      </c>
      <c r="FPE158" s="41"/>
      <c r="FPF158" s="42"/>
      <c r="FPL158" s="29" t="s">
        <v>141</v>
      </c>
      <c r="FPM158" s="39" t="str">
        <f t="shared" ref="FPM158:FRI158" si="594">currency</f>
        <v>₦m's</v>
      </c>
      <c r="FPO158" s="43"/>
      <c r="FPP158" s="43"/>
      <c r="FPQ158" s="43"/>
      <c r="FPR158" s="44">
        <v>147.23599999999999</v>
      </c>
      <c r="FPS158" s="44">
        <v>154.78800000000001</v>
      </c>
      <c r="FPT158" s="44">
        <v>123.07599999999999</v>
      </c>
      <c r="FPU158" s="41"/>
      <c r="FPV158" s="42"/>
      <c r="FQB158" s="29" t="s">
        <v>141</v>
      </c>
      <c r="FQC158" s="39" t="str">
        <f t="shared" si="594"/>
        <v>₦m's</v>
      </c>
      <c r="FQE158" s="43"/>
      <c r="FQF158" s="43"/>
      <c r="FQG158" s="43"/>
      <c r="FQH158" s="44">
        <v>147.23599999999999</v>
      </c>
      <c r="FQI158" s="44">
        <v>154.78800000000001</v>
      </c>
      <c r="FQJ158" s="44">
        <v>123.07599999999999</v>
      </c>
      <c r="FQK158" s="41"/>
      <c r="FQL158" s="42"/>
      <c r="FQR158" s="29" t="s">
        <v>141</v>
      </c>
      <c r="FQS158" s="39" t="str">
        <f t="shared" si="594"/>
        <v>₦m's</v>
      </c>
      <c r="FQU158" s="43"/>
      <c r="FQV158" s="43"/>
      <c r="FQW158" s="43"/>
      <c r="FQX158" s="44">
        <v>147.23599999999999</v>
      </c>
      <c r="FQY158" s="44">
        <v>154.78800000000001</v>
      </c>
      <c r="FQZ158" s="44">
        <v>123.07599999999999</v>
      </c>
      <c r="FRA158" s="41"/>
      <c r="FRB158" s="42"/>
      <c r="FRH158" s="29" t="s">
        <v>141</v>
      </c>
      <c r="FRI158" s="39" t="str">
        <f t="shared" si="594"/>
        <v>₦m's</v>
      </c>
      <c r="FRK158" s="43"/>
      <c r="FRL158" s="43"/>
      <c r="FRM158" s="43"/>
      <c r="FRN158" s="44">
        <v>147.23599999999999</v>
      </c>
      <c r="FRO158" s="44">
        <v>154.78800000000001</v>
      </c>
      <c r="FRP158" s="44">
        <v>123.07599999999999</v>
      </c>
      <c r="FRQ158" s="41"/>
      <c r="FRR158" s="42"/>
      <c r="FRX158" s="29" t="s">
        <v>141</v>
      </c>
      <c r="FRY158" s="39" t="str">
        <f t="shared" ref="FRY158:FTU158" si="595">currency</f>
        <v>₦m's</v>
      </c>
      <c r="FSA158" s="43"/>
      <c r="FSB158" s="43"/>
      <c r="FSC158" s="43"/>
      <c r="FSD158" s="44">
        <v>147.23599999999999</v>
      </c>
      <c r="FSE158" s="44">
        <v>154.78800000000001</v>
      </c>
      <c r="FSF158" s="44">
        <v>123.07599999999999</v>
      </c>
      <c r="FSG158" s="41"/>
      <c r="FSH158" s="42"/>
      <c r="FSN158" s="29" t="s">
        <v>141</v>
      </c>
      <c r="FSO158" s="39" t="str">
        <f t="shared" si="595"/>
        <v>₦m's</v>
      </c>
      <c r="FSQ158" s="43"/>
      <c r="FSR158" s="43"/>
      <c r="FSS158" s="43"/>
      <c r="FST158" s="44">
        <v>147.23599999999999</v>
      </c>
      <c r="FSU158" s="44">
        <v>154.78800000000001</v>
      </c>
      <c r="FSV158" s="44">
        <v>123.07599999999999</v>
      </c>
      <c r="FSW158" s="41"/>
      <c r="FSX158" s="42"/>
      <c r="FTD158" s="29" t="s">
        <v>141</v>
      </c>
      <c r="FTE158" s="39" t="str">
        <f t="shared" si="595"/>
        <v>₦m's</v>
      </c>
      <c r="FTG158" s="43"/>
      <c r="FTH158" s="43"/>
      <c r="FTI158" s="43"/>
      <c r="FTJ158" s="44">
        <v>147.23599999999999</v>
      </c>
      <c r="FTK158" s="44">
        <v>154.78800000000001</v>
      </c>
      <c r="FTL158" s="44">
        <v>123.07599999999999</v>
      </c>
      <c r="FTM158" s="41"/>
      <c r="FTN158" s="42"/>
      <c r="FTT158" s="29" t="s">
        <v>141</v>
      </c>
      <c r="FTU158" s="39" t="str">
        <f t="shared" si="595"/>
        <v>₦m's</v>
      </c>
      <c r="FTW158" s="43"/>
      <c r="FTX158" s="43"/>
      <c r="FTY158" s="43"/>
      <c r="FTZ158" s="44">
        <v>147.23599999999999</v>
      </c>
      <c r="FUA158" s="44">
        <v>154.78800000000001</v>
      </c>
      <c r="FUB158" s="44">
        <v>123.07599999999999</v>
      </c>
      <c r="FUC158" s="41"/>
      <c r="FUD158" s="42"/>
      <c r="FUJ158" s="29" t="s">
        <v>141</v>
      </c>
      <c r="FUK158" s="39" t="str">
        <f t="shared" ref="FUK158:FWG158" si="596">currency</f>
        <v>₦m's</v>
      </c>
      <c r="FUM158" s="43"/>
      <c r="FUN158" s="43"/>
      <c r="FUO158" s="43"/>
      <c r="FUP158" s="44">
        <v>147.23599999999999</v>
      </c>
      <c r="FUQ158" s="44">
        <v>154.78800000000001</v>
      </c>
      <c r="FUR158" s="44">
        <v>123.07599999999999</v>
      </c>
      <c r="FUS158" s="41"/>
      <c r="FUT158" s="42"/>
      <c r="FUZ158" s="29" t="s">
        <v>141</v>
      </c>
      <c r="FVA158" s="39" t="str">
        <f t="shared" si="596"/>
        <v>₦m's</v>
      </c>
      <c r="FVC158" s="43"/>
      <c r="FVD158" s="43"/>
      <c r="FVE158" s="43"/>
      <c r="FVF158" s="44">
        <v>147.23599999999999</v>
      </c>
      <c r="FVG158" s="44">
        <v>154.78800000000001</v>
      </c>
      <c r="FVH158" s="44">
        <v>123.07599999999999</v>
      </c>
      <c r="FVI158" s="41"/>
      <c r="FVJ158" s="42"/>
      <c r="FVP158" s="29" t="s">
        <v>141</v>
      </c>
      <c r="FVQ158" s="39" t="str">
        <f t="shared" si="596"/>
        <v>₦m's</v>
      </c>
      <c r="FVS158" s="43"/>
      <c r="FVT158" s="43"/>
      <c r="FVU158" s="43"/>
      <c r="FVV158" s="44">
        <v>147.23599999999999</v>
      </c>
      <c r="FVW158" s="44">
        <v>154.78800000000001</v>
      </c>
      <c r="FVX158" s="44">
        <v>123.07599999999999</v>
      </c>
      <c r="FVY158" s="41"/>
      <c r="FVZ158" s="42"/>
      <c r="FWF158" s="29" t="s">
        <v>141</v>
      </c>
      <c r="FWG158" s="39" t="str">
        <f t="shared" si="596"/>
        <v>₦m's</v>
      </c>
      <c r="FWI158" s="43"/>
      <c r="FWJ158" s="43"/>
      <c r="FWK158" s="43"/>
      <c r="FWL158" s="44">
        <v>147.23599999999999</v>
      </c>
      <c r="FWM158" s="44">
        <v>154.78800000000001</v>
      </c>
      <c r="FWN158" s="44">
        <v>123.07599999999999</v>
      </c>
      <c r="FWO158" s="41"/>
      <c r="FWP158" s="42"/>
      <c r="FWV158" s="29" t="s">
        <v>141</v>
      </c>
      <c r="FWW158" s="39" t="str">
        <f t="shared" ref="FWW158:FYS158" si="597">currency</f>
        <v>₦m's</v>
      </c>
      <c r="FWY158" s="43"/>
      <c r="FWZ158" s="43"/>
      <c r="FXA158" s="43"/>
      <c r="FXB158" s="44">
        <v>147.23599999999999</v>
      </c>
      <c r="FXC158" s="44">
        <v>154.78800000000001</v>
      </c>
      <c r="FXD158" s="44">
        <v>123.07599999999999</v>
      </c>
      <c r="FXE158" s="41"/>
      <c r="FXF158" s="42"/>
      <c r="FXL158" s="29" t="s">
        <v>141</v>
      </c>
      <c r="FXM158" s="39" t="str">
        <f t="shared" si="597"/>
        <v>₦m's</v>
      </c>
      <c r="FXO158" s="43"/>
      <c r="FXP158" s="43"/>
      <c r="FXQ158" s="43"/>
      <c r="FXR158" s="44">
        <v>147.23599999999999</v>
      </c>
      <c r="FXS158" s="44">
        <v>154.78800000000001</v>
      </c>
      <c r="FXT158" s="44">
        <v>123.07599999999999</v>
      </c>
      <c r="FXU158" s="41"/>
      <c r="FXV158" s="42"/>
      <c r="FYB158" s="29" t="s">
        <v>141</v>
      </c>
      <c r="FYC158" s="39" t="str">
        <f t="shared" si="597"/>
        <v>₦m's</v>
      </c>
      <c r="FYE158" s="43"/>
      <c r="FYF158" s="43"/>
      <c r="FYG158" s="43"/>
      <c r="FYH158" s="44">
        <v>147.23599999999999</v>
      </c>
      <c r="FYI158" s="44">
        <v>154.78800000000001</v>
      </c>
      <c r="FYJ158" s="44">
        <v>123.07599999999999</v>
      </c>
      <c r="FYK158" s="41"/>
      <c r="FYL158" s="42"/>
      <c r="FYR158" s="29" t="s">
        <v>141</v>
      </c>
      <c r="FYS158" s="39" t="str">
        <f t="shared" si="597"/>
        <v>₦m's</v>
      </c>
      <c r="FYU158" s="43"/>
      <c r="FYV158" s="43"/>
      <c r="FYW158" s="43"/>
      <c r="FYX158" s="44">
        <v>147.23599999999999</v>
      </c>
      <c r="FYY158" s="44">
        <v>154.78800000000001</v>
      </c>
      <c r="FYZ158" s="44">
        <v>123.07599999999999</v>
      </c>
      <c r="FZA158" s="41"/>
      <c r="FZB158" s="42"/>
      <c r="FZH158" s="29" t="s">
        <v>141</v>
      </c>
      <c r="FZI158" s="39" t="str">
        <f t="shared" ref="FZI158:GBE158" si="598">currency</f>
        <v>₦m's</v>
      </c>
      <c r="FZK158" s="43"/>
      <c r="FZL158" s="43"/>
      <c r="FZM158" s="43"/>
      <c r="FZN158" s="44">
        <v>147.23599999999999</v>
      </c>
      <c r="FZO158" s="44">
        <v>154.78800000000001</v>
      </c>
      <c r="FZP158" s="44">
        <v>123.07599999999999</v>
      </c>
      <c r="FZQ158" s="41"/>
      <c r="FZR158" s="42"/>
      <c r="FZX158" s="29" t="s">
        <v>141</v>
      </c>
      <c r="FZY158" s="39" t="str">
        <f t="shared" si="598"/>
        <v>₦m's</v>
      </c>
      <c r="GAA158" s="43"/>
      <c r="GAB158" s="43"/>
      <c r="GAC158" s="43"/>
      <c r="GAD158" s="44">
        <v>147.23599999999999</v>
      </c>
      <c r="GAE158" s="44">
        <v>154.78800000000001</v>
      </c>
      <c r="GAF158" s="44">
        <v>123.07599999999999</v>
      </c>
      <c r="GAG158" s="41"/>
      <c r="GAH158" s="42"/>
      <c r="GAN158" s="29" t="s">
        <v>141</v>
      </c>
      <c r="GAO158" s="39" t="str">
        <f t="shared" si="598"/>
        <v>₦m's</v>
      </c>
      <c r="GAQ158" s="43"/>
      <c r="GAR158" s="43"/>
      <c r="GAS158" s="43"/>
      <c r="GAT158" s="44">
        <v>147.23599999999999</v>
      </c>
      <c r="GAU158" s="44">
        <v>154.78800000000001</v>
      </c>
      <c r="GAV158" s="44">
        <v>123.07599999999999</v>
      </c>
      <c r="GAW158" s="41"/>
      <c r="GAX158" s="42"/>
      <c r="GBD158" s="29" t="s">
        <v>141</v>
      </c>
      <c r="GBE158" s="39" t="str">
        <f t="shared" si="598"/>
        <v>₦m's</v>
      </c>
      <c r="GBG158" s="43"/>
      <c r="GBH158" s="43"/>
      <c r="GBI158" s="43"/>
      <c r="GBJ158" s="44">
        <v>147.23599999999999</v>
      </c>
      <c r="GBK158" s="44">
        <v>154.78800000000001</v>
      </c>
      <c r="GBL158" s="44">
        <v>123.07599999999999</v>
      </c>
      <c r="GBM158" s="41"/>
      <c r="GBN158" s="42"/>
      <c r="GBT158" s="29" t="s">
        <v>141</v>
      </c>
      <c r="GBU158" s="39" t="str">
        <f t="shared" ref="GBU158:GDQ158" si="599">currency</f>
        <v>₦m's</v>
      </c>
      <c r="GBW158" s="43"/>
      <c r="GBX158" s="43"/>
      <c r="GBY158" s="43"/>
      <c r="GBZ158" s="44">
        <v>147.23599999999999</v>
      </c>
      <c r="GCA158" s="44">
        <v>154.78800000000001</v>
      </c>
      <c r="GCB158" s="44">
        <v>123.07599999999999</v>
      </c>
      <c r="GCC158" s="41"/>
      <c r="GCD158" s="42"/>
      <c r="GCJ158" s="29" t="s">
        <v>141</v>
      </c>
      <c r="GCK158" s="39" t="str">
        <f t="shared" si="599"/>
        <v>₦m's</v>
      </c>
      <c r="GCM158" s="43"/>
      <c r="GCN158" s="43"/>
      <c r="GCO158" s="43"/>
      <c r="GCP158" s="44">
        <v>147.23599999999999</v>
      </c>
      <c r="GCQ158" s="44">
        <v>154.78800000000001</v>
      </c>
      <c r="GCR158" s="44">
        <v>123.07599999999999</v>
      </c>
      <c r="GCS158" s="41"/>
      <c r="GCT158" s="42"/>
      <c r="GCZ158" s="29" t="s">
        <v>141</v>
      </c>
      <c r="GDA158" s="39" t="str">
        <f t="shared" si="599"/>
        <v>₦m's</v>
      </c>
      <c r="GDC158" s="43"/>
      <c r="GDD158" s="43"/>
      <c r="GDE158" s="43"/>
      <c r="GDF158" s="44">
        <v>147.23599999999999</v>
      </c>
      <c r="GDG158" s="44">
        <v>154.78800000000001</v>
      </c>
      <c r="GDH158" s="44">
        <v>123.07599999999999</v>
      </c>
      <c r="GDI158" s="41"/>
      <c r="GDJ158" s="42"/>
      <c r="GDP158" s="29" t="s">
        <v>141</v>
      </c>
      <c r="GDQ158" s="39" t="str">
        <f t="shared" si="599"/>
        <v>₦m's</v>
      </c>
      <c r="GDS158" s="43"/>
      <c r="GDT158" s="43"/>
      <c r="GDU158" s="43"/>
      <c r="GDV158" s="44">
        <v>147.23599999999999</v>
      </c>
      <c r="GDW158" s="44">
        <v>154.78800000000001</v>
      </c>
      <c r="GDX158" s="44">
        <v>123.07599999999999</v>
      </c>
      <c r="GDY158" s="41"/>
      <c r="GDZ158" s="42"/>
      <c r="GEF158" s="29" t="s">
        <v>141</v>
      </c>
      <c r="GEG158" s="39" t="str">
        <f t="shared" ref="GEG158:GGC158" si="600">currency</f>
        <v>₦m's</v>
      </c>
      <c r="GEI158" s="43"/>
      <c r="GEJ158" s="43"/>
      <c r="GEK158" s="43"/>
      <c r="GEL158" s="44">
        <v>147.23599999999999</v>
      </c>
      <c r="GEM158" s="44">
        <v>154.78800000000001</v>
      </c>
      <c r="GEN158" s="44">
        <v>123.07599999999999</v>
      </c>
      <c r="GEO158" s="41"/>
      <c r="GEP158" s="42"/>
      <c r="GEV158" s="29" t="s">
        <v>141</v>
      </c>
      <c r="GEW158" s="39" t="str">
        <f t="shared" si="600"/>
        <v>₦m's</v>
      </c>
      <c r="GEY158" s="43"/>
      <c r="GEZ158" s="43"/>
      <c r="GFA158" s="43"/>
      <c r="GFB158" s="44">
        <v>147.23599999999999</v>
      </c>
      <c r="GFC158" s="44">
        <v>154.78800000000001</v>
      </c>
      <c r="GFD158" s="44">
        <v>123.07599999999999</v>
      </c>
      <c r="GFE158" s="41"/>
      <c r="GFF158" s="42"/>
      <c r="GFL158" s="29" t="s">
        <v>141</v>
      </c>
      <c r="GFM158" s="39" t="str">
        <f t="shared" si="600"/>
        <v>₦m's</v>
      </c>
      <c r="GFO158" s="43"/>
      <c r="GFP158" s="43"/>
      <c r="GFQ158" s="43"/>
      <c r="GFR158" s="44">
        <v>147.23599999999999</v>
      </c>
      <c r="GFS158" s="44">
        <v>154.78800000000001</v>
      </c>
      <c r="GFT158" s="44">
        <v>123.07599999999999</v>
      </c>
      <c r="GFU158" s="41"/>
      <c r="GFV158" s="42"/>
      <c r="GGB158" s="29" t="s">
        <v>141</v>
      </c>
      <c r="GGC158" s="39" t="str">
        <f t="shared" si="600"/>
        <v>₦m's</v>
      </c>
      <c r="GGE158" s="43"/>
      <c r="GGF158" s="43"/>
      <c r="GGG158" s="43"/>
      <c r="GGH158" s="44">
        <v>147.23599999999999</v>
      </c>
      <c r="GGI158" s="44">
        <v>154.78800000000001</v>
      </c>
      <c r="GGJ158" s="44">
        <v>123.07599999999999</v>
      </c>
      <c r="GGK158" s="41"/>
      <c r="GGL158" s="42"/>
      <c r="GGR158" s="29" t="s">
        <v>141</v>
      </c>
      <c r="GGS158" s="39" t="str">
        <f t="shared" ref="GGS158:GIO158" si="601">currency</f>
        <v>₦m's</v>
      </c>
      <c r="GGU158" s="43"/>
      <c r="GGV158" s="43"/>
      <c r="GGW158" s="43"/>
      <c r="GGX158" s="44">
        <v>147.23599999999999</v>
      </c>
      <c r="GGY158" s="44">
        <v>154.78800000000001</v>
      </c>
      <c r="GGZ158" s="44">
        <v>123.07599999999999</v>
      </c>
      <c r="GHA158" s="41"/>
      <c r="GHB158" s="42"/>
      <c r="GHH158" s="29" t="s">
        <v>141</v>
      </c>
      <c r="GHI158" s="39" t="str">
        <f t="shared" si="601"/>
        <v>₦m's</v>
      </c>
      <c r="GHK158" s="43"/>
      <c r="GHL158" s="43"/>
      <c r="GHM158" s="43"/>
      <c r="GHN158" s="44">
        <v>147.23599999999999</v>
      </c>
      <c r="GHO158" s="44">
        <v>154.78800000000001</v>
      </c>
      <c r="GHP158" s="44">
        <v>123.07599999999999</v>
      </c>
      <c r="GHQ158" s="41"/>
      <c r="GHR158" s="42"/>
      <c r="GHX158" s="29" t="s">
        <v>141</v>
      </c>
      <c r="GHY158" s="39" t="str">
        <f t="shared" si="601"/>
        <v>₦m's</v>
      </c>
      <c r="GIA158" s="43"/>
      <c r="GIB158" s="43"/>
      <c r="GIC158" s="43"/>
      <c r="GID158" s="44">
        <v>147.23599999999999</v>
      </c>
      <c r="GIE158" s="44">
        <v>154.78800000000001</v>
      </c>
      <c r="GIF158" s="44">
        <v>123.07599999999999</v>
      </c>
      <c r="GIG158" s="41"/>
      <c r="GIH158" s="42"/>
      <c r="GIN158" s="29" t="s">
        <v>141</v>
      </c>
      <c r="GIO158" s="39" t="str">
        <f t="shared" si="601"/>
        <v>₦m's</v>
      </c>
      <c r="GIQ158" s="43"/>
      <c r="GIR158" s="43"/>
      <c r="GIS158" s="43"/>
      <c r="GIT158" s="44">
        <v>147.23599999999999</v>
      </c>
      <c r="GIU158" s="44">
        <v>154.78800000000001</v>
      </c>
      <c r="GIV158" s="44">
        <v>123.07599999999999</v>
      </c>
      <c r="GIW158" s="41"/>
      <c r="GIX158" s="42"/>
      <c r="GJD158" s="29" t="s">
        <v>141</v>
      </c>
      <c r="GJE158" s="39" t="str">
        <f t="shared" ref="GJE158:GLA158" si="602">currency</f>
        <v>₦m's</v>
      </c>
      <c r="GJG158" s="43"/>
      <c r="GJH158" s="43"/>
      <c r="GJI158" s="43"/>
      <c r="GJJ158" s="44">
        <v>147.23599999999999</v>
      </c>
      <c r="GJK158" s="44">
        <v>154.78800000000001</v>
      </c>
      <c r="GJL158" s="44">
        <v>123.07599999999999</v>
      </c>
      <c r="GJM158" s="41"/>
      <c r="GJN158" s="42"/>
      <c r="GJT158" s="29" t="s">
        <v>141</v>
      </c>
      <c r="GJU158" s="39" t="str">
        <f t="shared" si="602"/>
        <v>₦m's</v>
      </c>
      <c r="GJW158" s="43"/>
      <c r="GJX158" s="43"/>
      <c r="GJY158" s="43"/>
      <c r="GJZ158" s="44">
        <v>147.23599999999999</v>
      </c>
      <c r="GKA158" s="44">
        <v>154.78800000000001</v>
      </c>
      <c r="GKB158" s="44">
        <v>123.07599999999999</v>
      </c>
      <c r="GKC158" s="41"/>
      <c r="GKD158" s="42"/>
      <c r="GKJ158" s="29" t="s">
        <v>141</v>
      </c>
      <c r="GKK158" s="39" t="str">
        <f t="shared" si="602"/>
        <v>₦m's</v>
      </c>
      <c r="GKM158" s="43"/>
      <c r="GKN158" s="43"/>
      <c r="GKO158" s="43"/>
      <c r="GKP158" s="44">
        <v>147.23599999999999</v>
      </c>
      <c r="GKQ158" s="44">
        <v>154.78800000000001</v>
      </c>
      <c r="GKR158" s="44">
        <v>123.07599999999999</v>
      </c>
      <c r="GKS158" s="41"/>
      <c r="GKT158" s="42"/>
      <c r="GKZ158" s="29" t="s">
        <v>141</v>
      </c>
      <c r="GLA158" s="39" t="str">
        <f t="shared" si="602"/>
        <v>₦m's</v>
      </c>
      <c r="GLC158" s="43"/>
      <c r="GLD158" s="43"/>
      <c r="GLE158" s="43"/>
      <c r="GLF158" s="44">
        <v>147.23599999999999</v>
      </c>
      <c r="GLG158" s="44">
        <v>154.78800000000001</v>
      </c>
      <c r="GLH158" s="44">
        <v>123.07599999999999</v>
      </c>
      <c r="GLI158" s="41"/>
      <c r="GLJ158" s="42"/>
      <c r="GLP158" s="29" t="s">
        <v>141</v>
      </c>
      <c r="GLQ158" s="39" t="str">
        <f t="shared" ref="GLQ158:GNM158" si="603">currency</f>
        <v>₦m's</v>
      </c>
      <c r="GLS158" s="43"/>
      <c r="GLT158" s="43"/>
      <c r="GLU158" s="43"/>
      <c r="GLV158" s="44">
        <v>147.23599999999999</v>
      </c>
      <c r="GLW158" s="44">
        <v>154.78800000000001</v>
      </c>
      <c r="GLX158" s="44">
        <v>123.07599999999999</v>
      </c>
      <c r="GLY158" s="41"/>
      <c r="GLZ158" s="42"/>
      <c r="GMF158" s="29" t="s">
        <v>141</v>
      </c>
      <c r="GMG158" s="39" t="str">
        <f t="shared" si="603"/>
        <v>₦m's</v>
      </c>
      <c r="GMI158" s="43"/>
      <c r="GMJ158" s="43"/>
      <c r="GMK158" s="43"/>
      <c r="GML158" s="44">
        <v>147.23599999999999</v>
      </c>
      <c r="GMM158" s="44">
        <v>154.78800000000001</v>
      </c>
      <c r="GMN158" s="44">
        <v>123.07599999999999</v>
      </c>
      <c r="GMO158" s="41"/>
      <c r="GMP158" s="42"/>
      <c r="GMV158" s="29" t="s">
        <v>141</v>
      </c>
      <c r="GMW158" s="39" t="str">
        <f t="shared" si="603"/>
        <v>₦m's</v>
      </c>
      <c r="GMY158" s="43"/>
      <c r="GMZ158" s="43"/>
      <c r="GNA158" s="43"/>
      <c r="GNB158" s="44">
        <v>147.23599999999999</v>
      </c>
      <c r="GNC158" s="44">
        <v>154.78800000000001</v>
      </c>
      <c r="GND158" s="44">
        <v>123.07599999999999</v>
      </c>
      <c r="GNE158" s="41"/>
      <c r="GNF158" s="42"/>
      <c r="GNL158" s="29" t="s">
        <v>141</v>
      </c>
      <c r="GNM158" s="39" t="str">
        <f t="shared" si="603"/>
        <v>₦m's</v>
      </c>
      <c r="GNO158" s="43"/>
      <c r="GNP158" s="43"/>
      <c r="GNQ158" s="43"/>
      <c r="GNR158" s="44">
        <v>147.23599999999999</v>
      </c>
      <c r="GNS158" s="44">
        <v>154.78800000000001</v>
      </c>
      <c r="GNT158" s="44">
        <v>123.07599999999999</v>
      </c>
      <c r="GNU158" s="41"/>
      <c r="GNV158" s="42"/>
      <c r="GOB158" s="29" t="s">
        <v>141</v>
      </c>
      <c r="GOC158" s="39" t="str">
        <f t="shared" ref="GOC158:GPY158" si="604">currency</f>
        <v>₦m's</v>
      </c>
      <c r="GOE158" s="43"/>
      <c r="GOF158" s="43"/>
      <c r="GOG158" s="43"/>
      <c r="GOH158" s="44">
        <v>147.23599999999999</v>
      </c>
      <c r="GOI158" s="44">
        <v>154.78800000000001</v>
      </c>
      <c r="GOJ158" s="44">
        <v>123.07599999999999</v>
      </c>
      <c r="GOK158" s="41"/>
      <c r="GOL158" s="42"/>
      <c r="GOR158" s="29" t="s">
        <v>141</v>
      </c>
      <c r="GOS158" s="39" t="str">
        <f t="shared" si="604"/>
        <v>₦m's</v>
      </c>
      <c r="GOU158" s="43"/>
      <c r="GOV158" s="43"/>
      <c r="GOW158" s="43"/>
      <c r="GOX158" s="44">
        <v>147.23599999999999</v>
      </c>
      <c r="GOY158" s="44">
        <v>154.78800000000001</v>
      </c>
      <c r="GOZ158" s="44">
        <v>123.07599999999999</v>
      </c>
      <c r="GPA158" s="41"/>
      <c r="GPB158" s="42"/>
      <c r="GPH158" s="29" t="s">
        <v>141</v>
      </c>
      <c r="GPI158" s="39" t="str">
        <f t="shared" si="604"/>
        <v>₦m's</v>
      </c>
      <c r="GPK158" s="43"/>
      <c r="GPL158" s="43"/>
      <c r="GPM158" s="43"/>
      <c r="GPN158" s="44">
        <v>147.23599999999999</v>
      </c>
      <c r="GPO158" s="44">
        <v>154.78800000000001</v>
      </c>
      <c r="GPP158" s="44">
        <v>123.07599999999999</v>
      </c>
      <c r="GPQ158" s="41"/>
      <c r="GPR158" s="42"/>
      <c r="GPX158" s="29" t="s">
        <v>141</v>
      </c>
      <c r="GPY158" s="39" t="str">
        <f t="shared" si="604"/>
        <v>₦m's</v>
      </c>
      <c r="GQA158" s="43"/>
      <c r="GQB158" s="43"/>
      <c r="GQC158" s="43"/>
      <c r="GQD158" s="44">
        <v>147.23599999999999</v>
      </c>
      <c r="GQE158" s="44">
        <v>154.78800000000001</v>
      </c>
      <c r="GQF158" s="44">
        <v>123.07599999999999</v>
      </c>
      <c r="GQG158" s="41"/>
      <c r="GQH158" s="42"/>
      <c r="GQN158" s="29" t="s">
        <v>141</v>
      </c>
      <c r="GQO158" s="39" t="str">
        <f t="shared" ref="GQO158:GSK158" si="605">currency</f>
        <v>₦m's</v>
      </c>
      <c r="GQQ158" s="43"/>
      <c r="GQR158" s="43"/>
      <c r="GQS158" s="43"/>
      <c r="GQT158" s="44">
        <v>147.23599999999999</v>
      </c>
      <c r="GQU158" s="44">
        <v>154.78800000000001</v>
      </c>
      <c r="GQV158" s="44">
        <v>123.07599999999999</v>
      </c>
      <c r="GQW158" s="41"/>
      <c r="GQX158" s="42"/>
      <c r="GRD158" s="29" t="s">
        <v>141</v>
      </c>
      <c r="GRE158" s="39" t="str">
        <f t="shared" si="605"/>
        <v>₦m's</v>
      </c>
      <c r="GRG158" s="43"/>
      <c r="GRH158" s="43"/>
      <c r="GRI158" s="43"/>
      <c r="GRJ158" s="44">
        <v>147.23599999999999</v>
      </c>
      <c r="GRK158" s="44">
        <v>154.78800000000001</v>
      </c>
      <c r="GRL158" s="44">
        <v>123.07599999999999</v>
      </c>
      <c r="GRM158" s="41"/>
      <c r="GRN158" s="42"/>
      <c r="GRT158" s="29" t="s">
        <v>141</v>
      </c>
      <c r="GRU158" s="39" t="str">
        <f t="shared" si="605"/>
        <v>₦m's</v>
      </c>
      <c r="GRW158" s="43"/>
      <c r="GRX158" s="43"/>
      <c r="GRY158" s="43"/>
      <c r="GRZ158" s="44">
        <v>147.23599999999999</v>
      </c>
      <c r="GSA158" s="44">
        <v>154.78800000000001</v>
      </c>
      <c r="GSB158" s="44">
        <v>123.07599999999999</v>
      </c>
      <c r="GSC158" s="41"/>
      <c r="GSD158" s="42"/>
      <c r="GSJ158" s="29" t="s">
        <v>141</v>
      </c>
      <c r="GSK158" s="39" t="str">
        <f t="shared" si="605"/>
        <v>₦m's</v>
      </c>
      <c r="GSM158" s="43"/>
      <c r="GSN158" s="43"/>
      <c r="GSO158" s="43"/>
      <c r="GSP158" s="44">
        <v>147.23599999999999</v>
      </c>
      <c r="GSQ158" s="44">
        <v>154.78800000000001</v>
      </c>
      <c r="GSR158" s="44">
        <v>123.07599999999999</v>
      </c>
      <c r="GSS158" s="41"/>
      <c r="GST158" s="42"/>
      <c r="GSZ158" s="29" t="s">
        <v>141</v>
      </c>
      <c r="GTA158" s="39" t="str">
        <f t="shared" ref="GTA158:GUW158" si="606">currency</f>
        <v>₦m's</v>
      </c>
      <c r="GTC158" s="43"/>
      <c r="GTD158" s="43"/>
      <c r="GTE158" s="43"/>
      <c r="GTF158" s="44">
        <v>147.23599999999999</v>
      </c>
      <c r="GTG158" s="44">
        <v>154.78800000000001</v>
      </c>
      <c r="GTH158" s="44">
        <v>123.07599999999999</v>
      </c>
      <c r="GTI158" s="41"/>
      <c r="GTJ158" s="42"/>
      <c r="GTP158" s="29" t="s">
        <v>141</v>
      </c>
      <c r="GTQ158" s="39" t="str">
        <f t="shared" si="606"/>
        <v>₦m's</v>
      </c>
      <c r="GTS158" s="43"/>
      <c r="GTT158" s="43"/>
      <c r="GTU158" s="43"/>
      <c r="GTV158" s="44">
        <v>147.23599999999999</v>
      </c>
      <c r="GTW158" s="44">
        <v>154.78800000000001</v>
      </c>
      <c r="GTX158" s="44">
        <v>123.07599999999999</v>
      </c>
      <c r="GTY158" s="41"/>
      <c r="GTZ158" s="42"/>
      <c r="GUF158" s="29" t="s">
        <v>141</v>
      </c>
      <c r="GUG158" s="39" t="str">
        <f t="shared" si="606"/>
        <v>₦m's</v>
      </c>
      <c r="GUI158" s="43"/>
      <c r="GUJ158" s="43"/>
      <c r="GUK158" s="43"/>
      <c r="GUL158" s="44">
        <v>147.23599999999999</v>
      </c>
      <c r="GUM158" s="44">
        <v>154.78800000000001</v>
      </c>
      <c r="GUN158" s="44">
        <v>123.07599999999999</v>
      </c>
      <c r="GUO158" s="41"/>
      <c r="GUP158" s="42"/>
      <c r="GUV158" s="29" t="s">
        <v>141</v>
      </c>
      <c r="GUW158" s="39" t="str">
        <f t="shared" si="606"/>
        <v>₦m's</v>
      </c>
      <c r="GUY158" s="43"/>
      <c r="GUZ158" s="43"/>
      <c r="GVA158" s="43"/>
      <c r="GVB158" s="44">
        <v>147.23599999999999</v>
      </c>
      <c r="GVC158" s="44">
        <v>154.78800000000001</v>
      </c>
      <c r="GVD158" s="44">
        <v>123.07599999999999</v>
      </c>
      <c r="GVE158" s="41"/>
      <c r="GVF158" s="42"/>
      <c r="GVL158" s="29" t="s">
        <v>141</v>
      </c>
      <c r="GVM158" s="39" t="str">
        <f t="shared" ref="GVM158:GXI158" si="607">currency</f>
        <v>₦m's</v>
      </c>
      <c r="GVO158" s="43"/>
      <c r="GVP158" s="43"/>
      <c r="GVQ158" s="43"/>
      <c r="GVR158" s="44">
        <v>147.23599999999999</v>
      </c>
      <c r="GVS158" s="44">
        <v>154.78800000000001</v>
      </c>
      <c r="GVT158" s="44">
        <v>123.07599999999999</v>
      </c>
      <c r="GVU158" s="41"/>
      <c r="GVV158" s="42"/>
      <c r="GWB158" s="29" t="s">
        <v>141</v>
      </c>
      <c r="GWC158" s="39" t="str">
        <f t="shared" si="607"/>
        <v>₦m's</v>
      </c>
      <c r="GWE158" s="43"/>
      <c r="GWF158" s="43"/>
      <c r="GWG158" s="43"/>
      <c r="GWH158" s="44">
        <v>147.23599999999999</v>
      </c>
      <c r="GWI158" s="44">
        <v>154.78800000000001</v>
      </c>
      <c r="GWJ158" s="44">
        <v>123.07599999999999</v>
      </c>
      <c r="GWK158" s="41"/>
      <c r="GWL158" s="42"/>
      <c r="GWR158" s="29" t="s">
        <v>141</v>
      </c>
      <c r="GWS158" s="39" t="str">
        <f t="shared" si="607"/>
        <v>₦m's</v>
      </c>
      <c r="GWU158" s="43"/>
      <c r="GWV158" s="43"/>
      <c r="GWW158" s="43"/>
      <c r="GWX158" s="44">
        <v>147.23599999999999</v>
      </c>
      <c r="GWY158" s="44">
        <v>154.78800000000001</v>
      </c>
      <c r="GWZ158" s="44">
        <v>123.07599999999999</v>
      </c>
      <c r="GXA158" s="41"/>
      <c r="GXB158" s="42"/>
      <c r="GXH158" s="29" t="s">
        <v>141</v>
      </c>
      <c r="GXI158" s="39" t="str">
        <f t="shared" si="607"/>
        <v>₦m's</v>
      </c>
      <c r="GXK158" s="43"/>
      <c r="GXL158" s="43"/>
      <c r="GXM158" s="43"/>
      <c r="GXN158" s="44">
        <v>147.23599999999999</v>
      </c>
      <c r="GXO158" s="44">
        <v>154.78800000000001</v>
      </c>
      <c r="GXP158" s="44">
        <v>123.07599999999999</v>
      </c>
      <c r="GXQ158" s="41"/>
      <c r="GXR158" s="42"/>
      <c r="GXX158" s="29" t="s">
        <v>141</v>
      </c>
      <c r="GXY158" s="39" t="str">
        <f t="shared" ref="GXY158:GZU158" si="608">currency</f>
        <v>₦m's</v>
      </c>
      <c r="GYA158" s="43"/>
      <c r="GYB158" s="43"/>
      <c r="GYC158" s="43"/>
      <c r="GYD158" s="44">
        <v>147.23599999999999</v>
      </c>
      <c r="GYE158" s="44">
        <v>154.78800000000001</v>
      </c>
      <c r="GYF158" s="44">
        <v>123.07599999999999</v>
      </c>
      <c r="GYG158" s="41"/>
      <c r="GYH158" s="42"/>
      <c r="GYN158" s="29" t="s">
        <v>141</v>
      </c>
      <c r="GYO158" s="39" t="str">
        <f t="shared" si="608"/>
        <v>₦m's</v>
      </c>
      <c r="GYQ158" s="43"/>
      <c r="GYR158" s="43"/>
      <c r="GYS158" s="43"/>
      <c r="GYT158" s="44">
        <v>147.23599999999999</v>
      </c>
      <c r="GYU158" s="44">
        <v>154.78800000000001</v>
      </c>
      <c r="GYV158" s="44">
        <v>123.07599999999999</v>
      </c>
      <c r="GYW158" s="41"/>
      <c r="GYX158" s="42"/>
      <c r="GZD158" s="29" t="s">
        <v>141</v>
      </c>
      <c r="GZE158" s="39" t="str">
        <f t="shared" si="608"/>
        <v>₦m's</v>
      </c>
      <c r="GZG158" s="43"/>
      <c r="GZH158" s="43"/>
      <c r="GZI158" s="43"/>
      <c r="GZJ158" s="44">
        <v>147.23599999999999</v>
      </c>
      <c r="GZK158" s="44">
        <v>154.78800000000001</v>
      </c>
      <c r="GZL158" s="44">
        <v>123.07599999999999</v>
      </c>
      <c r="GZM158" s="41"/>
      <c r="GZN158" s="42"/>
      <c r="GZT158" s="29" t="s">
        <v>141</v>
      </c>
      <c r="GZU158" s="39" t="str">
        <f t="shared" si="608"/>
        <v>₦m's</v>
      </c>
      <c r="GZW158" s="43"/>
      <c r="GZX158" s="43"/>
      <c r="GZY158" s="43"/>
      <c r="GZZ158" s="44">
        <v>147.23599999999999</v>
      </c>
      <c r="HAA158" s="44">
        <v>154.78800000000001</v>
      </c>
      <c r="HAB158" s="44">
        <v>123.07599999999999</v>
      </c>
      <c r="HAC158" s="41"/>
      <c r="HAD158" s="42"/>
      <c r="HAJ158" s="29" t="s">
        <v>141</v>
      </c>
      <c r="HAK158" s="39" t="str">
        <f t="shared" ref="HAK158:HCG158" si="609">currency</f>
        <v>₦m's</v>
      </c>
      <c r="HAM158" s="43"/>
      <c r="HAN158" s="43"/>
      <c r="HAO158" s="43"/>
      <c r="HAP158" s="44">
        <v>147.23599999999999</v>
      </c>
      <c r="HAQ158" s="44">
        <v>154.78800000000001</v>
      </c>
      <c r="HAR158" s="44">
        <v>123.07599999999999</v>
      </c>
      <c r="HAS158" s="41"/>
      <c r="HAT158" s="42"/>
      <c r="HAZ158" s="29" t="s">
        <v>141</v>
      </c>
      <c r="HBA158" s="39" t="str">
        <f t="shared" si="609"/>
        <v>₦m's</v>
      </c>
      <c r="HBC158" s="43"/>
      <c r="HBD158" s="43"/>
      <c r="HBE158" s="43"/>
      <c r="HBF158" s="44">
        <v>147.23599999999999</v>
      </c>
      <c r="HBG158" s="44">
        <v>154.78800000000001</v>
      </c>
      <c r="HBH158" s="44">
        <v>123.07599999999999</v>
      </c>
      <c r="HBI158" s="41"/>
      <c r="HBJ158" s="42"/>
      <c r="HBP158" s="29" t="s">
        <v>141</v>
      </c>
      <c r="HBQ158" s="39" t="str">
        <f t="shared" si="609"/>
        <v>₦m's</v>
      </c>
      <c r="HBS158" s="43"/>
      <c r="HBT158" s="43"/>
      <c r="HBU158" s="43"/>
      <c r="HBV158" s="44">
        <v>147.23599999999999</v>
      </c>
      <c r="HBW158" s="44">
        <v>154.78800000000001</v>
      </c>
      <c r="HBX158" s="44">
        <v>123.07599999999999</v>
      </c>
      <c r="HBY158" s="41"/>
      <c r="HBZ158" s="42"/>
      <c r="HCF158" s="29" t="s">
        <v>141</v>
      </c>
      <c r="HCG158" s="39" t="str">
        <f t="shared" si="609"/>
        <v>₦m's</v>
      </c>
      <c r="HCI158" s="43"/>
      <c r="HCJ158" s="43"/>
      <c r="HCK158" s="43"/>
      <c r="HCL158" s="44">
        <v>147.23599999999999</v>
      </c>
      <c r="HCM158" s="44">
        <v>154.78800000000001</v>
      </c>
      <c r="HCN158" s="44">
        <v>123.07599999999999</v>
      </c>
      <c r="HCO158" s="41"/>
      <c r="HCP158" s="42"/>
      <c r="HCV158" s="29" t="s">
        <v>141</v>
      </c>
      <c r="HCW158" s="39" t="str">
        <f t="shared" ref="HCW158:HES158" si="610">currency</f>
        <v>₦m's</v>
      </c>
      <c r="HCY158" s="43"/>
      <c r="HCZ158" s="43"/>
      <c r="HDA158" s="43"/>
      <c r="HDB158" s="44">
        <v>147.23599999999999</v>
      </c>
      <c r="HDC158" s="44">
        <v>154.78800000000001</v>
      </c>
      <c r="HDD158" s="44">
        <v>123.07599999999999</v>
      </c>
      <c r="HDE158" s="41"/>
      <c r="HDF158" s="42"/>
      <c r="HDL158" s="29" t="s">
        <v>141</v>
      </c>
      <c r="HDM158" s="39" t="str">
        <f t="shared" si="610"/>
        <v>₦m's</v>
      </c>
      <c r="HDO158" s="43"/>
      <c r="HDP158" s="43"/>
      <c r="HDQ158" s="43"/>
      <c r="HDR158" s="44">
        <v>147.23599999999999</v>
      </c>
      <c r="HDS158" s="44">
        <v>154.78800000000001</v>
      </c>
      <c r="HDT158" s="44">
        <v>123.07599999999999</v>
      </c>
      <c r="HDU158" s="41"/>
      <c r="HDV158" s="42"/>
      <c r="HEB158" s="29" t="s">
        <v>141</v>
      </c>
      <c r="HEC158" s="39" t="str">
        <f t="shared" si="610"/>
        <v>₦m's</v>
      </c>
      <c r="HEE158" s="43"/>
      <c r="HEF158" s="43"/>
      <c r="HEG158" s="43"/>
      <c r="HEH158" s="44">
        <v>147.23599999999999</v>
      </c>
      <c r="HEI158" s="44">
        <v>154.78800000000001</v>
      </c>
      <c r="HEJ158" s="44">
        <v>123.07599999999999</v>
      </c>
      <c r="HEK158" s="41"/>
      <c r="HEL158" s="42"/>
      <c r="HER158" s="29" t="s">
        <v>141</v>
      </c>
      <c r="HES158" s="39" t="str">
        <f t="shared" si="610"/>
        <v>₦m's</v>
      </c>
      <c r="HEU158" s="43"/>
      <c r="HEV158" s="43"/>
      <c r="HEW158" s="43"/>
      <c r="HEX158" s="44">
        <v>147.23599999999999</v>
      </c>
      <c r="HEY158" s="44">
        <v>154.78800000000001</v>
      </c>
      <c r="HEZ158" s="44">
        <v>123.07599999999999</v>
      </c>
      <c r="HFA158" s="41"/>
      <c r="HFB158" s="42"/>
      <c r="HFH158" s="29" t="s">
        <v>141</v>
      </c>
      <c r="HFI158" s="39" t="str">
        <f t="shared" ref="HFI158:HHE158" si="611">currency</f>
        <v>₦m's</v>
      </c>
      <c r="HFK158" s="43"/>
      <c r="HFL158" s="43"/>
      <c r="HFM158" s="43"/>
      <c r="HFN158" s="44">
        <v>147.23599999999999</v>
      </c>
      <c r="HFO158" s="44">
        <v>154.78800000000001</v>
      </c>
      <c r="HFP158" s="44">
        <v>123.07599999999999</v>
      </c>
      <c r="HFQ158" s="41"/>
      <c r="HFR158" s="42"/>
      <c r="HFX158" s="29" t="s">
        <v>141</v>
      </c>
      <c r="HFY158" s="39" t="str">
        <f t="shared" si="611"/>
        <v>₦m's</v>
      </c>
      <c r="HGA158" s="43"/>
      <c r="HGB158" s="43"/>
      <c r="HGC158" s="43"/>
      <c r="HGD158" s="44">
        <v>147.23599999999999</v>
      </c>
      <c r="HGE158" s="44">
        <v>154.78800000000001</v>
      </c>
      <c r="HGF158" s="44">
        <v>123.07599999999999</v>
      </c>
      <c r="HGG158" s="41"/>
      <c r="HGH158" s="42"/>
      <c r="HGN158" s="29" t="s">
        <v>141</v>
      </c>
      <c r="HGO158" s="39" t="str">
        <f t="shared" si="611"/>
        <v>₦m's</v>
      </c>
      <c r="HGQ158" s="43"/>
      <c r="HGR158" s="43"/>
      <c r="HGS158" s="43"/>
      <c r="HGT158" s="44">
        <v>147.23599999999999</v>
      </c>
      <c r="HGU158" s="44">
        <v>154.78800000000001</v>
      </c>
      <c r="HGV158" s="44">
        <v>123.07599999999999</v>
      </c>
      <c r="HGW158" s="41"/>
      <c r="HGX158" s="42"/>
      <c r="HHD158" s="29" t="s">
        <v>141</v>
      </c>
      <c r="HHE158" s="39" t="str">
        <f t="shared" si="611"/>
        <v>₦m's</v>
      </c>
      <c r="HHG158" s="43"/>
      <c r="HHH158" s="43"/>
      <c r="HHI158" s="43"/>
      <c r="HHJ158" s="44">
        <v>147.23599999999999</v>
      </c>
      <c r="HHK158" s="44">
        <v>154.78800000000001</v>
      </c>
      <c r="HHL158" s="44">
        <v>123.07599999999999</v>
      </c>
      <c r="HHM158" s="41"/>
      <c r="HHN158" s="42"/>
      <c r="HHT158" s="29" t="s">
        <v>141</v>
      </c>
      <c r="HHU158" s="39" t="str">
        <f t="shared" ref="HHU158:HJQ158" si="612">currency</f>
        <v>₦m's</v>
      </c>
      <c r="HHW158" s="43"/>
      <c r="HHX158" s="43"/>
      <c r="HHY158" s="43"/>
      <c r="HHZ158" s="44">
        <v>147.23599999999999</v>
      </c>
      <c r="HIA158" s="44">
        <v>154.78800000000001</v>
      </c>
      <c r="HIB158" s="44">
        <v>123.07599999999999</v>
      </c>
      <c r="HIC158" s="41"/>
      <c r="HID158" s="42"/>
      <c r="HIJ158" s="29" t="s">
        <v>141</v>
      </c>
      <c r="HIK158" s="39" t="str">
        <f t="shared" si="612"/>
        <v>₦m's</v>
      </c>
      <c r="HIM158" s="43"/>
      <c r="HIN158" s="43"/>
      <c r="HIO158" s="43"/>
      <c r="HIP158" s="44">
        <v>147.23599999999999</v>
      </c>
      <c r="HIQ158" s="44">
        <v>154.78800000000001</v>
      </c>
      <c r="HIR158" s="44">
        <v>123.07599999999999</v>
      </c>
      <c r="HIS158" s="41"/>
      <c r="HIT158" s="42"/>
      <c r="HIZ158" s="29" t="s">
        <v>141</v>
      </c>
      <c r="HJA158" s="39" t="str">
        <f t="shared" si="612"/>
        <v>₦m's</v>
      </c>
      <c r="HJC158" s="43"/>
      <c r="HJD158" s="43"/>
      <c r="HJE158" s="43"/>
      <c r="HJF158" s="44">
        <v>147.23599999999999</v>
      </c>
      <c r="HJG158" s="44">
        <v>154.78800000000001</v>
      </c>
      <c r="HJH158" s="44">
        <v>123.07599999999999</v>
      </c>
      <c r="HJI158" s="41"/>
      <c r="HJJ158" s="42"/>
      <c r="HJP158" s="29" t="s">
        <v>141</v>
      </c>
      <c r="HJQ158" s="39" t="str">
        <f t="shared" si="612"/>
        <v>₦m's</v>
      </c>
      <c r="HJS158" s="43"/>
      <c r="HJT158" s="43"/>
      <c r="HJU158" s="43"/>
      <c r="HJV158" s="44">
        <v>147.23599999999999</v>
      </c>
      <c r="HJW158" s="44">
        <v>154.78800000000001</v>
      </c>
      <c r="HJX158" s="44">
        <v>123.07599999999999</v>
      </c>
      <c r="HJY158" s="41"/>
      <c r="HJZ158" s="42"/>
      <c r="HKF158" s="29" t="s">
        <v>141</v>
      </c>
      <c r="HKG158" s="39" t="str">
        <f t="shared" ref="HKG158:HMC158" si="613">currency</f>
        <v>₦m's</v>
      </c>
      <c r="HKI158" s="43"/>
      <c r="HKJ158" s="43"/>
      <c r="HKK158" s="43"/>
      <c r="HKL158" s="44">
        <v>147.23599999999999</v>
      </c>
      <c r="HKM158" s="44">
        <v>154.78800000000001</v>
      </c>
      <c r="HKN158" s="44">
        <v>123.07599999999999</v>
      </c>
      <c r="HKO158" s="41"/>
      <c r="HKP158" s="42"/>
      <c r="HKV158" s="29" t="s">
        <v>141</v>
      </c>
      <c r="HKW158" s="39" t="str">
        <f t="shared" si="613"/>
        <v>₦m's</v>
      </c>
      <c r="HKY158" s="43"/>
      <c r="HKZ158" s="43"/>
      <c r="HLA158" s="43"/>
      <c r="HLB158" s="44">
        <v>147.23599999999999</v>
      </c>
      <c r="HLC158" s="44">
        <v>154.78800000000001</v>
      </c>
      <c r="HLD158" s="44">
        <v>123.07599999999999</v>
      </c>
      <c r="HLE158" s="41"/>
      <c r="HLF158" s="42"/>
      <c r="HLL158" s="29" t="s">
        <v>141</v>
      </c>
      <c r="HLM158" s="39" t="str">
        <f t="shared" si="613"/>
        <v>₦m's</v>
      </c>
      <c r="HLO158" s="43"/>
      <c r="HLP158" s="43"/>
      <c r="HLQ158" s="43"/>
      <c r="HLR158" s="44">
        <v>147.23599999999999</v>
      </c>
      <c r="HLS158" s="44">
        <v>154.78800000000001</v>
      </c>
      <c r="HLT158" s="44">
        <v>123.07599999999999</v>
      </c>
      <c r="HLU158" s="41"/>
      <c r="HLV158" s="42"/>
      <c r="HMB158" s="29" t="s">
        <v>141</v>
      </c>
      <c r="HMC158" s="39" t="str">
        <f t="shared" si="613"/>
        <v>₦m's</v>
      </c>
      <c r="HME158" s="43"/>
      <c r="HMF158" s="43"/>
      <c r="HMG158" s="43"/>
      <c r="HMH158" s="44">
        <v>147.23599999999999</v>
      </c>
      <c r="HMI158" s="44">
        <v>154.78800000000001</v>
      </c>
      <c r="HMJ158" s="44">
        <v>123.07599999999999</v>
      </c>
      <c r="HMK158" s="41"/>
      <c r="HML158" s="42"/>
      <c r="HMR158" s="29" t="s">
        <v>141</v>
      </c>
      <c r="HMS158" s="39" t="str">
        <f t="shared" ref="HMS158:HOO158" si="614">currency</f>
        <v>₦m's</v>
      </c>
      <c r="HMU158" s="43"/>
      <c r="HMV158" s="43"/>
      <c r="HMW158" s="43"/>
      <c r="HMX158" s="44">
        <v>147.23599999999999</v>
      </c>
      <c r="HMY158" s="44">
        <v>154.78800000000001</v>
      </c>
      <c r="HMZ158" s="44">
        <v>123.07599999999999</v>
      </c>
      <c r="HNA158" s="41"/>
      <c r="HNB158" s="42"/>
      <c r="HNH158" s="29" t="s">
        <v>141</v>
      </c>
      <c r="HNI158" s="39" t="str">
        <f t="shared" si="614"/>
        <v>₦m's</v>
      </c>
      <c r="HNK158" s="43"/>
      <c r="HNL158" s="43"/>
      <c r="HNM158" s="43"/>
      <c r="HNN158" s="44">
        <v>147.23599999999999</v>
      </c>
      <c r="HNO158" s="44">
        <v>154.78800000000001</v>
      </c>
      <c r="HNP158" s="44">
        <v>123.07599999999999</v>
      </c>
      <c r="HNQ158" s="41"/>
      <c r="HNR158" s="42"/>
      <c r="HNX158" s="29" t="s">
        <v>141</v>
      </c>
      <c r="HNY158" s="39" t="str">
        <f t="shared" si="614"/>
        <v>₦m's</v>
      </c>
      <c r="HOA158" s="43"/>
      <c r="HOB158" s="43"/>
      <c r="HOC158" s="43"/>
      <c r="HOD158" s="44">
        <v>147.23599999999999</v>
      </c>
      <c r="HOE158" s="44">
        <v>154.78800000000001</v>
      </c>
      <c r="HOF158" s="44">
        <v>123.07599999999999</v>
      </c>
      <c r="HOG158" s="41"/>
      <c r="HOH158" s="42"/>
      <c r="HON158" s="29" t="s">
        <v>141</v>
      </c>
      <c r="HOO158" s="39" t="str">
        <f t="shared" si="614"/>
        <v>₦m's</v>
      </c>
      <c r="HOQ158" s="43"/>
      <c r="HOR158" s="43"/>
      <c r="HOS158" s="43"/>
      <c r="HOT158" s="44">
        <v>147.23599999999999</v>
      </c>
      <c r="HOU158" s="44">
        <v>154.78800000000001</v>
      </c>
      <c r="HOV158" s="44">
        <v>123.07599999999999</v>
      </c>
      <c r="HOW158" s="41"/>
      <c r="HOX158" s="42"/>
      <c r="HPD158" s="29" t="s">
        <v>141</v>
      </c>
      <c r="HPE158" s="39" t="str">
        <f t="shared" ref="HPE158:HRA158" si="615">currency</f>
        <v>₦m's</v>
      </c>
      <c r="HPG158" s="43"/>
      <c r="HPH158" s="43"/>
      <c r="HPI158" s="43"/>
      <c r="HPJ158" s="44">
        <v>147.23599999999999</v>
      </c>
      <c r="HPK158" s="44">
        <v>154.78800000000001</v>
      </c>
      <c r="HPL158" s="44">
        <v>123.07599999999999</v>
      </c>
      <c r="HPM158" s="41"/>
      <c r="HPN158" s="42"/>
      <c r="HPT158" s="29" t="s">
        <v>141</v>
      </c>
      <c r="HPU158" s="39" t="str">
        <f t="shared" si="615"/>
        <v>₦m's</v>
      </c>
      <c r="HPW158" s="43"/>
      <c r="HPX158" s="43"/>
      <c r="HPY158" s="43"/>
      <c r="HPZ158" s="44">
        <v>147.23599999999999</v>
      </c>
      <c r="HQA158" s="44">
        <v>154.78800000000001</v>
      </c>
      <c r="HQB158" s="44">
        <v>123.07599999999999</v>
      </c>
      <c r="HQC158" s="41"/>
      <c r="HQD158" s="42"/>
      <c r="HQJ158" s="29" t="s">
        <v>141</v>
      </c>
      <c r="HQK158" s="39" t="str">
        <f t="shared" si="615"/>
        <v>₦m's</v>
      </c>
      <c r="HQM158" s="43"/>
      <c r="HQN158" s="43"/>
      <c r="HQO158" s="43"/>
      <c r="HQP158" s="44">
        <v>147.23599999999999</v>
      </c>
      <c r="HQQ158" s="44">
        <v>154.78800000000001</v>
      </c>
      <c r="HQR158" s="44">
        <v>123.07599999999999</v>
      </c>
      <c r="HQS158" s="41"/>
      <c r="HQT158" s="42"/>
      <c r="HQZ158" s="29" t="s">
        <v>141</v>
      </c>
      <c r="HRA158" s="39" t="str">
        <f t="shared" si="615"/>
        <v>₦m's</v>
      </c>
      <c r="HRC158" s="43"/>
      <c r="HRD158" s="43"/>
      <c r="HRE158" s="43"/>
      <c r="HRF158" s="44">
        <v>147.23599999999999</v>
      </c>
      <c r="HRG158" s="44">
        <v>154.78800000000001</v>
      </c>
      <c r="HRH158" s="44">
        <v>123.07599999999999</v>
      </c>
      <c r="HRI158" s="41"/>
      <c r="HRJ158" s="42"/>
      <c r="HRP158" s="29" t="s">
        <v>141</v>
      </c>
      <c r="HRQ158" s="39" t="str">
        <f t="shared" ref="HRQ158:HTM158" si="616">currency</f>
        <v>₦m's</v>
      </c>
      <c r="HRS158" s="43"/>
      <c r="HRT158" s="43"/>
      <c r="HRU158" s="43"/>
      <c r="HRV158" s="44">
        <v>147.23599999999999</v>
      </c>
      <c r="HRW158" s="44">
        <v>154.78800000000001</v>
      </c>
      <c r="HRX158" s="44">
        <v>123.07599999999999</v>
      </c>
      <c r="HRY158" s="41"/>
      <c r="HRZ158" s="42"/>
      <c r="HSF158" s="29" t="s">
        <v>141</v>
      </c>
      <c r="HSG158" s="39" t="str">
        <f t="shared" si="616"/>
        <v>₦m's</v>
      </c>
      <c r="HSI158" s="43"/>
      <c r="HSJ158" s="43"/>
      <c r="HSK158" s="43"/>
      <c r="HSL158" s="44">
        <v>147.23599999999999</v>
      </c>
      <c r="HSM158" s="44">
        <v>154.78800000000001</v>
      </c>
      <c r="HSN158" s="44">
        <v>123.07599999999999</v>
      </c>
      <c r="HSO158" s="41"/>
      <c r="HSP158" s="42"/>
      <c r="HSV158" s="29" t="s">
        <v>141</v>
      </c>
      <c r="HSW158" s="39" t="str">
        <f t="shared" si="616"/>
        <v>₦m's</v>
      </c>
      <c r="HSY158" s="43"/>
      <c r="HSZ158" s="43"/>
      <c r="HTA158" s="43"/>
      <c r="HTB158" s="44">
        <v>147.23599999999999</v>
      </c>
      <c r="HTC158" s="44">
        <v>154.78800000000001</v>
      </c>
      <c r="HTD158" s="44">
        <v>123.07599999999999</v>
      </c>
      <c r="HTE158" s="41"/>
      <c r="HTF158" s="42"/>
      <c r="HTL158" s="29" t="s">
        <v>141</v>
      </c>
      <c r="HTM158" s="39" t="str">
        <f t="shared" si="616"/>
        <v>₦m's</v>
      </c>
      <c r="HTO158" s="43"/>
      <c r="HTP158" s="43"/>
      <c r="HTQ158" s="43"/>
      <c r="HTR158" s="44">
        <v>147.23599999999999</v>
      </c>
      <c r="HTS158" s="44">
        <v>154.78800000000001</v>
      </c>
      <c r="HTT158" s="44">
        <v>123.07599999999999</v>
      </c>
      <c r="HTU158" s="41"/>
      <c r="HTV158" s="42"/>
      <c r="HUB158" s="29" t="s">
        <v>141</v>
      </c>
      <c r="HUC158" s="39" t="str">
        <f t="shared" ref="HUC158:HVY158" si="617">currency</f>
        <v>₦m's</v>
      </c>
      <c r="HUE158" s="43"/>
      <c r="HUF158" s="43"/>
      <c r="HUG158" s="43"/>
      <c r="HUH158" s="44">
        <v>147.23599999999999</v>
      </c>
      <c r="HUI158" s="44">
        <v>154.78800000000001</v>
      </c>
      <c r="HUJ158" s="44">
        <v>123.07599999999999</v>
      </c>
      <c r="HUK158" s="41"/>
      <c r="HUL158" s="42"/>
      <c r="HUR158" s="29" t="s">
        <v>141</v>
      </c>
      <c r="HUS158" s="39" t="str">
        <f t="shared" si="617"/>
        <v>₦m's</v>
      </c>
      <c r="HUU158" s="43"/>
      <c r="HUV158" s="43"/>
      <c r="HUW158" s="43"/>
      <c r="HUX158" s="44">
        <v>147.23599999999999</v>
      </c>
      <c r="HUY158" s="44">
        <v>154.78800000000001</v>
      </c>
      <c r="HUZ158" s="44">
        <v>123.07599999999999</v>
      </c>
      <c r="HVA158" s="41"/>
      <c r="HVB158" s="42"/>
      <c r="HVH158" s="29" t="s">
        <v>141</v>
      </c>
      <c r="HVI158" s="39" t="str">
        <f t="shared" si="617"/>
        <v>₦m's</v>
      </c>
      <c r="HVK158" s="43"/>
      <c r="HVL158" s="43"/>
      <c r="HVM158" s="43"/>
      <c r="HVN158" s="44">
        <v>147.23599999999999</v>
      </c>
      <c r="HVO158" s="44">
        <v>154.78800000000001</v>
      </c>
      <c r="HVP158" s="44">
        <v>123.07599999999999</v>
      </c>
      <c r="HVQ158" s="41"/>
      <c r="HVR158" s="42"/>
      <c r="HVX158" s="29" t="s">
        <v>141</v>
      </c>
      <c r="HVY158" s="39" t="str">
        <f t="shared" si="617"/>
        <v>₦m's</v>
      </c>
      <c r="HWA158" s="43"/>
      <c r="HWB158" s="43"/>
      <c r="HWC158" s="43"/>
      <c r="HWD158" s="44">
        <v>147.23599999999999</v>
      </c>
      <c r="HWE158" s="44">
        <v>154.78800000000001</v>
      </c>
      <c r="HWF158" s="44">
        <v>123.07599999999999</v>
      </c>
      <c r="HWG158" s="41"/>
      <c r="HWH158" s="42"/>
      <c r="HWN158" s="29" t="s">
        <v>141</v>
      </c>
      <c r="HWO158" s="39" t="str">
        <f t="shared" ref="HWO158:HYK158" si="618">currency</f>
        <v>₦m's</v>
      </c>
      <c r="HWQ158" s="43"/>
      <c r="HWR158" s="43"/>
      <c r="HWS158" s="43"/>
      <c r="HWT158" s="44">
        <v>147.23599999999999</v>
      </c>
      <c r="HWU158" s="44">
        <v>154.78800000000001</v>
      </c>
      <c r="HWV158" s="44">
        <v>123.07599999999999</v>
      </c>
      <c r="HWW158" s="41"/>
      <c r="HWX158" s="42"/>
      <c r="HXD158" s="29" t="s">
        <v>141</v>
      </c>
      <c r="HXE158" s="39" t="str">
        <f t="shared" si="618"/>
        <v>₦m's</v>
      </c>
      <c r="HXG158" s="43"/>
      <c r="HXH158" s="43"/>
      <c r="HXI158" s="43"/>
      <c r="HXJ158" s="44">
        <v>147.23599999999999</v>
      </c>
      <c r="HXK158" s="44">
        <v>154.78800000000001</v>
      </c>
      <c r="HXL158" s="44">
        <v>123.07599999999999</v>
      </c>
      <c r="HXM158" s="41"/>
      <c r="HXN158" s="42"/>
      <c r="HXT158" s="29" t="s">
        <v>141</v>
      </c>
      <c r="HXU158" s="39" t="str">
        <f t="shared" si="618"/>
        <v>₦m's</v>
      </c>
      <c r="HXW158" s="43"/>
      <c r="HXX158" s="43"/>
      <c r="HXY158" s="43"/>
      <c r="HXZ158" s="44">
        <v>147.23599999999999</v>
      </c>
      <c r="HYA158" s="44">
        <v>154.78800000000001</v>
      </c>
      <c r="HYB158" s="44">
        <v>123.07599999999999</v>
      </c>
      <c r="HYC158" s="41"/>
      <c r="HYD158" s="42"/>
      <c r="HYJ158" s="29" t="s">
        <v>141</v>
      </c>
      <c r="HYK158" s="39" t="str">
        <f t="shared" si="618"/>
        <v>₦m's</v>
      </c>
      <c r="HYM158" s="43"/>
      <c r="HYN158" s="43"/>
      <c r="HYO158" s="43"/>
      <c r="HYP158" s="44">
        <v>147.23599999999999</v>
      </c>
      <c r="HYQ158" s="44">
        <v>154.78800000000001</v>
      </c>
      <c r="HYR158" s="44">
        <v>123.07599999999999</v>
      </c>
      <c r="HYS158" s="41"/>
      <c r="HYT158" s="42"/>
      <c r="HYZ158" s="29" t="s">
        <v>141</v>
      </c>
      <c r="HZA158" s="39" t="str">
        <f t="shared" ref="HZA158:IAW158" si="619">currency</f>
        <v>₦m's</v>
      </c>
      <c r="HZC158" s="43"/>
      <c r="HZD158" s="43"/>
      <c r="HZE158" s="43"/>
      <c r="HZF158" s="44">
        <v>147.23599999999999</v>
      </c>
      <c r="HZG158" s="44">
        <v>154.78800000000001</v>
      </c>
      <c r="HZH158" s="44">
        <v>123.07599999999999</v>
      </c>
      <c r="HZI158" s="41"/>
      <c r="HZJ158" s="42"/>
      <c r="HZP158" s="29" t="s">
        <v>141</v>
      </c>
      <c r="HZQ158" s="39" t="str">
        <f t="shared" si="619"/>
        <v>₦m's</v>
      </c>
      <c r="HZS158" s="43"/>
      <c r="HZT158" s="43"/>
      <c r="HZU158" s="43"/>
      <c r="HZV158" s="44">
        <v>147.23599999999999</v>
      </c>
      <c r="HZW158" s="44">
        <v>154.78800000000001</v>
      </c>
      <c r="HZX158" s="44">
        <v>123.07599999999999</v>
      </c>
      <c r="HZY158" s="41"/>
      <c r="HZZ158" s="42"/>
      <c r="IAF158" s="29" t="s">
        <v>141</v>
      </c>
      <c r="IAG158" s="39" t="str">
        <f t="shared" si="619"/>
        <v>₦m's</v>
      </c>
      <c r="IAI158" s="43"/>
      <c r="IAJ158" s="43"/>
      <c r="IAK158" s="43"/>
      <c r="IAL158" s="44">
        <v>147.23599999999999</v>
      </c>
      <c r="IAM158" s="44">
        <v>154.78800000000001</v>
      </c>
      <c r="IAN158" s="44">
        <v>123.07599999999999</v>
      </c>
      <c r="IAO158" s="41"/>
      <c r="IAP158" s="42"/>
      <c r="IAV158" s="29" t="s">
        <v>141</v>
      </c>
      <c r="IAW158" s="39" t="str">
        <f t="shared" si="619"/>
        <v>₦m's</v>
      </c>
      <c r="IAY158" s="43"/>
      <c r="IAZ158" s="43"/>
      <c r="IBA158" s="43"/>
      <c r="IBB158" s="44">
        <v>147.23599999999999</v>
      </c>
      <c r="IBC158" s="44">
        <v>154.78800000000001</v>
      </c>
      <c r="IBD158" s="44">
        <v>123.07599999999999</v>
      </c>
      <c r="IBE158" s="41"/>
      <c r="IBF158" s="42"/>
      <c r="IBL158" s="29" t="s">
        <v>141</v>
      </c>
      <c r="IBM158" s="39" t="str">
        <f t="shared" ref="IBM158:IDI158" si="620">currency</f>
        <v>₦m's</v>
      </c>
      <c r="IBO158" s="43"/>
      <c r="IBP158" s="43"/>
      <c r="IBQ158" s="43"/>
      <c r="IBR158" s="44">
        <v>147.23599999999999</v>
      </c>
      <c r="IBS158" s="44">
        <v>154.78800000000001</v>
      </c>
      <c r="IBT158" s="44">
        <v>123.07599999999999</v>
      </c>
      <c r="IBU158" s="41"/>
      <c r="IBV158" s="42"/>
      <c r="ICB158" s="29" t="s">
        <v>141</v>
      </c>
      <c r="ICC158" s="39" t="str">
        <f t="shared" si="620"/>
        <v>₦m's</v>
      </c>
      <c r="ICE158" s="43"/>
      <c r="ICF158" s="43"/>
      <c r="ICG158" s="43"/>
      <c r="ICH158" s="44">
        <v>147.23599999999999</v>
      </c>
      <c r="ICI158" s="44">
        <v>154.78800000000001</v>
      </c>
      <c r="ICJ158" s="44">
        <v>123.07599999999999</v>
      </c>
      <c r="ICK158" s="41"/>
      <c r="ICL158" s="42"/>
      <c r="ICR158" s="29" t="s">
        <v>141</v>
      </c>
      <c r="ICS158" s="39" t="str">
        <f t="shared" si="620"/>
        <v>₦m's</v>
      </c>
      <c r="ICU158" s="43"/>
      <c r="ICV158" s="43"/>
      <c r="ICW158" s="43"/>
      <c r="ICX158" s="44">
        <v>147.23599999999999</v>
      </c>
      <c r="ICY158" s="44">
        <v>154.78800000000001</v>
      </c>
      <c r="ICZ158" s="44">
        <v>123.07599999999999</v>
      </c>
      <c r="IDA158" s="41"/>
      <c r="IDB158" s="42"/>
      <c r="IDH158" s="29" t="s">
        <v>141</v>
      </c>
      <c r="IDI158" s="39" t="str">
        <f t="shared" si="620"/>
        <v>₦m's</v>
      </c>
      <c r="IDK158" s="43"/>
      <c r="IDL158" s="43"/>
      <c r="IDM158" s="43"/>
      <c r="IDN158" s="44">
        <v>147.23599999999999</v>
      </c>
      <c r="IDO158" s="44">
        <v>154.78800000000001</v>
      </c>
      <c r="IDP158" s="44">
        <v>123.07599999999999</v>
      </c>
      <c r="IDQ158" s="41"/>
      <c r="IDR158" s="42"/>
      <c r="IDX158" s="29" t="s">
        <v>141</v>
      </c>
      <c r="IDY158" s="39" t="str">
        <f t="shared" ref="IDY158:IFU158" si="621">currency</f>
        <v>₦m's</v>
      </c>
      <c r="IEA158" s="43"/>
      <c r="IEB158" s="43"/>
      <c r="IEC158" s="43"/>
      <c r="IED158" s="44">
        <v>147.23599999999999</v>
      </c>
      <c r="IEE158" s="44">
        <v>154.78800000000001</v>
      </c>
      <c r="IEF158" s="44">
        <v>123.07599999999999</v>
      </c>
      <c r="IEG158" s="41"/>
      <c r="IEH158" s="42"/>
      <c r="IEN158" s="29" t="s">
        <v>141</v>
      </c>
      <c r="IEO158" s="39" t="str">
        <f t="shared" si="621"/>
        <v>₦m's</v>
      </c>
      <c r="IEQ158" s="43"/>
      <c r="IER158" s="43"/>
      <c r="IES158" s="43"/>
      <c r="IET158" s="44">
        <v>147.23599999999999</v>
      </c>
      <c r="IEU158" s="44">
        <v>154.78800000000001</v>
      </c>
      <c r="IEV158" s="44">
        <v>123.07599999999999</v>
      </c>
      <c r="IEW158" s="41"/>
      <c r="IEX158" s="42"/>
      <c r="IFD158" s="29" t="s">
        <v>141</v>
      </c>
      <c r="IFE158" s="39" t="str">
        <f t="shared" si="621"/>
        <v>₦m's</v>
      </c>
      <c r="IFG158" s="43"/>
      <c r="IFH158" s="43"/>
      <c r="IFI158" s="43"/>
      <c r="IFJ158" s="44">
        <v>147.23599999999999</v>
      </c>
      <c r="IFK158" s="44">
        <v>154.78800000000001</v>
      </c>
      <c r="IFL158" s="44">
        <v>123.07599999999999</v>
      </c>
      <c r="IFM158" s="41"/>
      <c r="IFN158" s="42"/>
      <c r="IFT158" s="29" t="s">
        <v>141</v>
      </c>
      <c r="IFU158" s="39" t="str">
        <f t="shared" si="621"/>
        <v>₦m's</v>
      </c>
      <c r="IFW158" s="43"/>
      <c r="IFX158" s="43"/>
      <c r="IFY158" s="43"/>
      <c r="IFZ158" s="44">
        <v>147.23599999999999</v>
      </c>
      <c r="IGA158" s="44">
        <v>154.78800000000001</v>
      </c>
      <c r="IGB158" s="44">
        <v>123.07599999999999</v>
      </c>
      <c r="IGC158" s="41"/>
      <c r="IGD158" s="42"/>
      <c r="IGJ158" s="29" t="s">
        <v>141</v>
      </c>
      <c r="IGK158" s="39" t="str">
        <f t="shared" ref="IGK158:IIG158" si="622">currency</f>
        <v>₦m's</v>
      </c>
      <c r="IGM158" s="43"/>
      <c r="IGN158" s="43"/>
      <c r="IGO158" s="43"/>
      <c r="IGP158" s="44">
        <v>147.23599999999999</v>
      </c>
      <c r="IGQ158" s="44">
        <v>154.78800000000001</v>
      </c>
      <c r="IGR158" s="44">
        <v>123.07599999999999</v>
      </c>
      <c r="IGS158" s="41"/>
      <c r="IGT158" s="42"/>
      <c r="IGZ158" s="29" t="s">
        <v>141</v>
      </c>
      <c r="IHA158" s="39" t="str">
        <f t="shared" si="622"/>
        <v>₦m's</v>
      </c>
      <c r="IHC158" s="43"/>
      <c r="IHD158" s="43"/>
      <c r="IHE158" s="43"/>
      <c r="IHF158" s="44">
        <v>147.23599999999999</v>
      </c>
      <c r="IHG158" s="44">
        <v>154.78800000000001</v>
      </c>
      <c r="IHH158" s="44">
        <v>123.07599999999999</v>
      </c>
      <c r="IHI158" s="41"/>
      <c r="IHJ158" s="42"/>
      <c r="IHP158" s="29" t="s">
        <v>141</v>
      </c>
      <c r="IHQ158" s="39" t="str">
        <f t="shared" si="622"/>
        <v>₦m's</v>
      </c>
      <c r="IHS158" s="43"/>
      <c r="IHT158" s="43"/>
      <c r="IHU158" s="43"/>
      <c r="IHV158" s="44">
        <v>147.23599999999999</v>
      </c>
      <c r="IHW158" s="44">
        <v>154.78800000000001</v>
      </c>
      <c r="IHX158" s="44">
        <v>123.07599999999999</v>
      </c>
      <c r="IHY158" s="41"/>
      <c r="IHZ158" s="42"/>
      <c r="IIF158" s="29" t="s">
        <v>141</v>
      </c>
      <c r="IIG158" s="39" t="str">
        <f t="shared" si="622"/>
        <v>₦m's</v>
      </c>
      <c r="III158" s="43"/>
      <c r="IIJ158" s="43"/>
      <c r="IIK158" s="43"/>
      <c r="IIL158" s="44">
        <v>147.23599999999999</v>
      </c>
      <c r="IIM158" s="44">
        <v>154.78800000000001</v>
      </c>
      <c r="IIN158" s="44">
        <v>123.07599999999999</v>
      </c>
      <c r="IIO158" s="41"/>
      <c r="IIP158" s="42"/>
      <c r="IIV158" s="29" t="s">
        <v>141</v>
      </c>
      <c r="IIW158" s="39" t="str">
        <f t="shared" ref="IIW158:IKS158" si="623">currency</f>
        <v>₦m's</v>
      </c>
      <c r="IIY158" s="43"/>
      <c r="IIZ158" s="43"/>
      <c r="IJA158" s="43"/>
      <c r="IJB158" s="44">
        <v>147.23599999999999</v>
      </c>
      <c r="IJC158" s="44">
        <v>154.78800000000001</v>
      </c>
      <c r="IJD158" s="44">
        <v>123.07599999999999</v>
      </c>
      <c r="IJE158" s="41"/>
      <c r="IJF158" s="42"/>
      <c r="IJL158" s="29" t="s">
        <v>141</v>
      </c>
      <c r="IJM158" s="39" t="str">
        <f t="shared" si="623"/>
        <v>₦m's</v>
      </c>
      <c r="IJO158" s="43"/>
      <c r="IJP158" s="43"/>
      <c r="IJQ158" s="43"/>
      <c r="IJR158" s="44">
        <v>147.23599999999999</v>
      </c>
      <c r="IJS158" s="44">
        <v>154.78800000000001</v>
      </c>
      <c r="IJT158" s="44">
        <v>123.07599999999999</v>
      </c>
      <c r="IJU158" s="41"/>
      <c r="IJV158" s="42"/>
      <c r="IKB158" s="29" t="s">
        <v>141</v>
      </c>
      <c r="IKC158" s="39" t="str">
        <f t="shared" si="623"/>
        <v>₦m's</v>
      </c>
      <c r="IKE158" s="43"/>
      <c r="IKF158" s="43"/>
      <c r="IKG158" s="43"/>
      <c r="IKH158" s="44">
        <v>147.23599999999999</v>
      </c>
      <c r="IKI158" s="44">
        <v>154.78800000000001</v>
      </c>
      <c r="IKJ158" s="44">
        <v>123.07599999999999</v>
      </c>
      <c r="IKK158" s="41"/>
      <c r="IKL158" s="42"/>
      <c r="IKR158" s="29" t="s">
        <v>141</v>
      </c>
      <c r="IKS158" s="39" t="str">
        <f t="shared" si="623"/>
        <v>₦m's</v>
      </c>
      <c r="IKU158" s="43"/>
      <c r="IKV158" s="43"/>
      <c r="IKW158" s="43"/>
      <c r="IKX158" s="44">
        <v>147.23599999999999</v>
      </c>
      <c r="IKY158" s="44">
        <v>154.78800000000001</v>
      </c>
      <c r="IKZ158" s="44">
        <v>123.07599999999999</v>
      </c>
      <c r="ILA158" s="41"/>
      <c r="ILB158" s="42"/>
      <c r="ILH158" s="29" t="s">
        <v>141</v>
      </c>
      <c r="ILI158" s="39" t="str">
        <f t="shared" ref="ILI158:INE158" si="624">currency</f>
        <v>₦m's</v>
      </c>
      <c r="ILK158" s="43"/>
      <c r="ILL158" s="43"/>
      <c r="ILM158" s="43"/>
      <c r="ILN158" s="44">
        <v>147.23599999999999</v>
      </c>
      <c r="ILO158" s="44">
        <v>154.78800000000001</v>
      </c>
      <c r="ILP158" s="44">
        <v>123.07599999999999</v>
      </c>
      <c r="ILQ158" s="41"/>
      <c r="ILR158" s="42"/>
      <c r="ILX158" s="29" t="s">
        <v>141</v>
      </c>
      <c r="ILY158" s="39" t="str">
        <f t="shared" si="624"/>
        <v>₦m's</v>
      </c>
      <c r="IMA158" s="43"/>
      <c r="IMB158" s="43"/>
      <c r="IMC158" s="43"/>
      <c r="IMD158" s="44">
        <v>147.23599999999999</v>
      </c>
      <c r="IME158" s="44">
        <v>154.78800000000001</v>
      </c>
      <c r="IMF158" s="44">
        <v>123.07599999999999</v>
      </c>
      <c r="IMG158" s="41"/>
      <c r="IMH158" s="42"/>
      <c r="IMN158" s="29" t="s">
        <v>141</v>
      </c>
      <c r="IMO158" s="39" t="str">
        <f t="shared" si="624"/>
        <v>₦m's</v>
      </c>
      <c r="IMQ158" s="43"/>
      <c r="IMR158" s="43"/>
      <c r="IMS158" s="43"/>
      <c r="IMT158" s="44">
        <v>147.23599999999999</v>
      </c>
      <c r="IMU158" s="44">
        <v>154.78800000000001</v>
      </c>
      <c r="IMV158" s="44">
        <v>123.07599999999999</v>
      </c>
      <c r="IMW158" s="41"/>
      <c r="IMX158" s="42"/>
      <c r="IND158" s="29" t="s">
        <v>141</v>
      </c>
      <c r="INE158" s="39" t="str">
        <f t="shared" si="624"/>
        <v>₦m's</v>
      </c>
      <c r="ING158" s="43"/>
      <c r="INH158" s="43"/>
      <c r="INI158" s="43"/>
      <c r="INJ158" s="44">
        <v>147.23599999999999</v>
      </c>
      <c r="INK158" s="44">
        <v>154.78800000000001</v>
      </c>
      <c r="INL158" s="44">
        <v>123.07599999999999</v>
      </c>
      <c r="INM158" s="41"/>
      <c r="INN158" s="42"/>
      <c r="INT158" s="29" t="s">
        <v>141</v>
      </c>
      <c r="INU158" s="39" t="str">
        <f t="shared" ref="INU158:IPQ158" si="625">currency</f>
        <v>₦m's</v>
      </c>
      <c r="INW158" s="43"/>
      <c r="INX158" s="43"/>
      <c r="INY158" s="43"/>
      <c r="INZ158" s="44">
        <v>147.23599999999999</v>
      </c>
      <c r="IOA158" s="44">
        <v>154.78800000000001</v>
      </c>
      <c r="IOB158" s="44">
        <v>123.07599999999999</v>
      </c>
      <c r="IOC158" s="41"/>
      <c r="IOD158" s="42"/>
      <c r="IOJ158" s="29" t="s">
        <v>141</v>
      </c>
      <c r="IOK158" s="39" t="str">
        <f t="shared" si="625"/>
        <v>₦m's</v>
      </c>
      <c r="IOM158" s="43"/>
      <c r="ION158" s="43"/>
      <c r="IOO158" s="43"/>
      <c r="IOP158" s="44">
        <v>147.23599999999999</v>
      </c>
      <c r="IOQ158" s="44">
        <v>154.78800000000001</v>
      </c>
      <c r="IOR158" s="44">
        <v>123.07599999999999</v>
      </c>
      <c r="IOS158" s="41"/>
      <c r="IOT158" s="42"/>
      <c r="IOZ158" s="29" t="s">
        <v>141</v>
      </c>
      <c r="IPA158" s="39" t="str">
        <f t="shared" si="625"/>
        <v>₦m's</v>
      </c>
      <c r="IPC158" s="43"/>
      <c r="IPD158" s="43"/>
      <c r="IPE158" s="43"/>
      <c r="IPF158" s="44">
        <v>147.23599999999999</v>
      </c>
      <c r="IPG158" s="44">
        <v>154.78800000000001</v>
      </c>
      <c r="IPH158" s="44">
        <v>123.07599999999999</v>
      </c>
      <c r="IPI158" s="41"/>
      <c r="IPJ158" s="42"/>
      <c r="IPP158" s="29" t="s">
        <v>141</v>
      </c>
      <c r="IPQ158" s="39" t="str">
        <f t="shared" si="625"/>
        <v>₦m's</v>
      </c>
      <c r="IPS158" s="43"/>
      <c r="IPT158" s="43"/>
      <c r="IPU158" s="43"/>
      <c r="IPV158" s="44">
        <v>147.23599999999999</v>
      </c>
      <c r="IPW158" s="44">
        <v>154.78800000000001</v>
      </c>
      <c r="IPX158" s="44">
        <v>123.07599999999999</v>
      </c>
      <c r="IPY158" s="41"/>
      <c r="IPZ158" s="42"/>
      <c r="IQF158" s="29" t="s">
        <v>141</v>
      </c>
      <c r="IQG158" s="39" t="str">
        <f t="shared" ref="IQG158:ISC158" si="626">currency</f>
        <v>₦m's</v>
      </c>
      <c r="IQI158" s="43"/>
      <c r="IQJ158" s="43"/>
      <c r="IQK158" s="43"/>
      <c r="IQL158" s="44">
        <v>147.23599999999999</v>
      </c>
      <c r="IQM158" s="44">
        <v>154.78800000000001</v>
      </c>
      <c r="IQN158" s="44">
        <v>123.07599999999999</v>
      </c>
      <c r="IQO158" s="41"/>
      <c r="IQP158" s="42"/>
      <c r="IQV158" s="29" t="s">
        <v>141</v>
      </c>
      <c r="IQW158" s="39" t="str">
        <f t="shared" si="626"/>
        <v>₦m's</v>
      </c>
      <c r="IQY158" s="43"/>
      <c r="IQZ158" s="43"/>
      <c r="IRA158" s="43"/>
      <c r="IRB158" s="44">
        <v>147.23599999999999</v>
      </c>
      <c r="IRC158" s="44">
        <v>154.78800000000001</v>
      </c>
      <c r="IRD158" s="44">
        <v>123.07599999999999</v>
      </c>
      <c r="IRE158" s="41"/>
      <c r="IRF158" s="42"/>
      <c r="IRL158" s="29" t="s">
        <v>141</v>
      </c>
      <c r="IRM158" s="39" t="str">
        <f t="shared" si="626"/>
        <v>₦m's</v>
      </c>
      <c r="IRO158" s="43"/>
      <c r="IRP158" s="43"/>
      <c r="IRQ158" s="43"/>
      <c r="IRR158" s="44">
        <v>147.23599999999999</v>
      </c>
      <c r="IRS158" s="44">
        <v>154.78800000000001</v>
      </c>
      <c r="IRT158" s="44">
        <v>123.07599999999999</v>
      </c>
      <c r="IRU158" s="41"/>
      <c r="IRV158" s="42"/>
      <c r="ISB158" s="29" t="s">
        <v>141</v>
      </c>
      <c r="ISC158" s="39" t="str">
        <f t="shared" si="626"/>
        <v>₦m's</v>
      </c>
      <c r="ISE158" s="43"/>
      <c r="ISF158" s="43"/>
      <c r="ISG158" s="43"/>
      <c r="ISH158" s="44">
        <v>147.23599999999999</v>
      </c>
      <c r="ISI158" s="44">
        <v>154.78800000000001</v>
      </c>
      <c r="ISJ158" s="44">
        <v>123.07599999999999</v>
      </c>
      <c r="ISK158" s="41"/>
      <c r="ISL158" s="42"/>
      <c r="ISR158" s="29" t="s">
        <v>141</v>
      </c>
      <c r="ISS158" s="39" t="str">
        <f t="shared" ref="ISS158:IUO158" si="627">currency</f>
        <v>₦m's</v>
      </c>
      <c r="ISU158" s="43"/>
      <c r="ISV158" s="43"/>
      <c r="ISW158" s="43"/>
      <c r="ISX158" s="44">
        <v>147.23599999999999</v>
      </c>
      <c r="ISY158" s="44">
        <v>154.78800000000001</v>
      </c>
      <c r="ISZ158" s="44">
        <v>123.07599999999999</v>
      </c>
      <c r="ITA158" s="41"/>
      <c r="ITB158" s="42"/>
      <c r="ITH158" s="29" t="s">
        <v>141</v>
      </c>
      <c r="ITI158" s="39" t="str">
        <f t="shared" si="627"/>
        <v>₦m's</v>
      </c>
      <c r="ITK158" s="43"/>
      <c r="ITL158" s="43"/>
      <c r="ITM158" s="43"/>
      <c r="ITN158" s="44">
        <v>147.23599999999999</v>
      </c>
      <c r="ITO158" s="44">
        <v>154.78800000000001</v>
      </c>
      <c r="ITP158" s="44">
        <v>123.07599999999999</v>
      </c>
      <c r="ITQ158" s="41"/>
      <c r="ITR158" s="42"/>
      <c r="ITX158" s="29" t="s">
        <v>141</v>
      </c>
      <c r="ITY158" s="39" t="str">
        <f t="shared" si="627"/>
        <v>₦m's</v>
      </c>
      <c r="IUA158" s="43"/>
      <c r="IUB158" s="43"/>
      <c r="IUC158" s="43"/>
      <c r="IUD158" s="44">
        <v>147.23599999999999</v>
      </c>
      <c r="IUE158" s="44">
        <v>154.78800000000001</v>
      </c>
      <c r="IUF158" s="44">
        <v>123.07599999999999</v>
      </c>
      <c r="IUG158" s="41"/>
      <c r="IUH158" s="42"/>
      <c r="IUN158" s="29" t="s">
        <v>141</v>
      </c>
      <c r="IUO158" s="39" t="str">
        <f t="shared" si="627"/>
        <v>₦m's</v>
      </c>
      <c r="IUQ158" s="43"/>
      <c r="IUR158" s="43"/>
      <c r="IUS158" s="43"/>
      <c r="IUT158" s="44">
        <v>147.23599999999999</v>
      </c>
      <c r="IUU158" s="44">
        <v>154.78800000000001</v>
      </c>
      <c r="IUV158" s="44">
        <v>123.07599999999999</v>
      </c>
      <c r="IUW158" s="41"/>
      <c r="IUX158" s="42"/>
      <c r="IVD158" s="29" t="s">
        <v>141</v>
      </c>
      <c r="IVE158" s="39" t="str">
        <f t="shared" ref="IVE158:IXA158" si="628">currency</f>
        <v>₦m's</v>
      </c>
      <c r="IVG158" s="43"/>
      <c r="IVH158" s="43"/>
      <c r="IVI158" s="43"/>
      <c r="IVJ158" s="44">
        <v>147.23599999999999</v>
      </c>
      <c r="IVK158" s="44">
        <v>154.78800000000001</v>
      </c>
      <c r="IVL158" s="44">
        <v>123.07599999999999</v>
      </c>
      <c r="IVM158" s="41"/>
      <c r="IVN158" s="42"/>
      <c r="IVT158" s="29" t="s">
        <v>141</v>
      </c>
      <c r="IVU158" s="39" t="str">
        <f t="shared" si="628"/>
        <v>₦m's</v>
      </c>
      <c r="IVW158" s="43"/>
      <c r="IVX158" s="43"/>
      <c r="IVY158" s="43"/>
      <c r="IVZ158" s="44">
        <v>147.23599999999999</v>
      </c>
      <c r="IWA158" s="44">
        <v>154.78800000000001</v>
      </c>
      <c r="IWB158" s="44">
        <v>123.07599999999999</v>
      </c>
      <c r="IWC158" s="41"/>
      <c r="IWD158" s="42"/>
      <c r="IWJ158" s="29" t="s">
        <v>141</v>
      </c>
      <c r="IWK158" s="39" t="str">
        <f t="shared" si="628"/>
        <v>₦m's</v>
      </c>
      <c r="IWM158" s="43"/>
      <c r="IWN158" s="43"/>
      <c r="IWO158" s="43"/>
      <c r="IWP158" s="44">
        <v>147.23599999999999</v>
      </c>
      <c r="IWQ158" s="44">
        <v>154.78800000000001</v>
      </c>
      <c r="IWR158" s="44">
        <v>123.07599999999999</v>
      </c>
      <c r="IWS158" s="41"/>
      <c r="IWT158" s="42"/>
      <c r="IWZ158" s="29" t="s">
        <v>141</v>
      </c>
      <c r="IXA158" s="39" t="str">
        <f t="shared" si="628"/>
        <v>₦m's</v>
      </c>
      <c r="IXC158" s="43"/>
      <c r="IXD158" s="43"/>
      <c r="IXE158" s="43"/>
      <c r="IXF158" s="44">
        <v>147.23599999999999</v>
      </c>
      <c r="IXG158" s="44">
        <v>154.78800000000001</v>
      </c>
      <c r="IXH158" s="44">
        <v>123.07599999999999</v>
      </c>
      <c r="IXI158" s="41"/>
      <c r="IXJ158" s="42"/>
      <c r="IXP158" s="29" t="s">
        <v>141</v>
      </c>
      <c r="IXQ158" s="39" t="str">
        <f t="shared" ref="IXQ158:IZM158" si="629">currency</f>
        <v>₦m's</v>
      </c>
      <c r="IXS158" s="43"/>
      <c r="IXT158" s="43"/>
      <c r="IXU158" s="43"/>
      <c r="IXV158" s="44">
        <v>147.23599999999999</v>
      </c>
      <c r="IXW158" s="44">
        <v>154.78800000000001</v>
      </c>
      <c r="IXX158" s="44">
        <v>123.07599999999999</v>
      </c>
      <c r="IXY158" s="41"/>
      <c r="IXZ158" s="42"/>
      <c r="IYF158" s="29" t="s">
        <v>141</v>
      </c>
      <c r="IYG158" s="39" t="str">
        <f t="shared" si="629"/>
        <v>₦m's</v>
      </c>
      <c r="IYI158" s="43"/>
      <c r="IYJ158" s="43"/>
      <c r="IYK158" s="43"/>
      <c r="IYL158" s="44">
        <v>147.23599999999999</v>
      </c>
      <c r="IYM158" s="44">
        <v>154.78800000000001</v>
      </c>
      <c r="IYN158" s="44">
        <v>123.07599999999999</v>
      </c>
      <c r="IYO158" s="41"/>
      <c r="IYP158" s="42"/>
      <c r="IYV158" s="29" t="s">
        <v>141</v>
      </c>
      <c r="IYW158" s="39" t="str">
        <f t="shared" si="629"/>
        <v>₦m's</v>
      </c>
      <c r="IYY158" s="43"/>
      <c r="IYZ158" s="43"/>
      <c r="IZA158" s="43"/>
      <c r="IZB158" s="44">
        <v>147.23599999999999</v>
      </c>
      <c r="IZC158" s="44">
        <v>154.78800000000001</v>
      </c>
      <c r="IZD158" s="44">
        <v>123.07599999999999</v>
      </c>
      <c r="IZE158" s="41"/>
      <c r="IZF158" s="42"/>
      <c r="IZL158" s="29" t="s">
        <v>141</v>
      </c>
      <c r="IZM158" s="39" t="str">
        <f t="shared" si="629"/>
        <v>₦m's</v>
      </c>
      <c r="IZO158" s="43"/>
      <c r="IZP158" s="43"/>
      <c r="IZQ158" s="43"/>
      <c r="IZR158" s="44">
        <v>147.23599999999999</v>
      </c>
      <c r="IZS158" s="44">
        <v>154.78800000000001</v>
      </c>
      <c r="IZT158" s="44">
        <v>123.07599999999999</v>
      </c>
      <c r="IZU158" s="41"/>
      <c r="IZV158" s="42"/>
      <c r="JAB158" s="29" t="s">
        <v>141</v>
      </c>
      <c r="JAC158" s="39" t="str">
        <f t="shared" ref="JAC158:JBY158" si="630">currency</f>
        <v>₦m's</v>
      </c>
      <c r="JAE158" s="43"/>
      <c r="JAF158" s="43"/>
      <c r="JAG158" s="43"/>
      <c r="JAH158" s="44">
        <v>147.23599999999999</v>
      </c>
      <c r="JAI158" s="44">
        <v>154.78800000000001</v>
      </c>
      <c r="JAJ158" s="44">
        <v>123.07599999999999</v>
      </c>
      <c r="JAK158" s="41"/>
      <c r="JAL158" s="42"/>
      <c r="JAR158" s="29" t="s">
        <v>141</v>
      </c>
      <c r="JAS158" s="39" t="str">
        <f t="shared" si="630"/>
        <v>₦m's</v>
      </c>
      <c r="JAU158" s="43"/>
      <c r="JAV158" s="43"/>
      <c r="JAW158" s="43"/>
      <c r="JAX158" s="44">
        <v>147.23599999999999</v>
      </c>
      <c r="JAY158" s="44">
        <v>154.78800000000001</v>
      </c>
      <c r="JAZ158" s="44">
        <v>123.07599999999999</v>
      </c>
      <c r="JBA158" s="41"/>
      <c r="JBB158" s="42"/>
      <c r="JBH158" s="29" t="s">
        <v>141</v>
      </c>
      <c r="JBI158" s="39" t="str">
        <f t="shared" si="630"/>
        <v>₦m's</v>
      </c>
      <c r="JBK158" s="43"/>
      <c r="JBL158" s="43"/>
      <c r="JBM158" s="43"/>
      <c r="JBN158" s="44">
        <v>147.23599999999999</v>
      </c>
      <c r="JBO158" s="44">
        <v>154.78800000000001</v>
      </c>
      <c r="JBP158" s="44">
        <v>123.07599999999999</v>
      </c>
      <c r="JBQ158" s="41"/>
      <c r="JBR158" s="42"/>
      <c r="JBX158" s="29" t="s">
        <v>141</v>
      </c>
      <c r="JBY158" s="39" t="str">
        <f t="shared" si="630"/>
        <v>₦m's</v>
      </c>
      <c r="JCA158" s="43"/>
      <c r="JCB158" s="43"/>
      <c r="JCC158" s="43"/>
      <c r="JCD158" s="44">
        <v>147.23599999999999</v>
      </c>
      <c r="JCE158" s="44">
        <v>154.78800000000001</v>
      </c>
      <c r="JCF158" s="44">
        <v>123.07599999999999</v>
      </c>
      <c r="JCG158" s="41"/>
      <c r="JCH158" s="42"/>
      <c r="JCN158" s="29" t="s">
        <v>141</v>
      </c>
      <c r="JCO158" s="39" t="str">
        <f t="shared" ref="JCO158:JEK158" si="631">currency</f>
        <v>₦m's</v>
      </c>
      <c r="JCQ158" s="43"/>
      <c r="JCR158" s="43"/>
      <c r="JCS158" s="43"/>
      <c r="JCT158" s="44">
        <v>147.23599999999999</v>
      </c>
      <c r="JCU158" s="44">
        <v>154.78800000000001</v>
      </c>
      <c r="JCV158" s="44">
        <v>123.07599999999999</v>
      </c>
      <c r="JCW158" s="41"/>
      <c r="JCX158" s="42"/>
      <c r="JDD158" s="29" t="s">
        <v>141</v>
      </c>
      <c r="JDE158" s="39" t="str">
        <f t="shared" si="631"/>
        <v>₦m's</v>
      </c>
      <c r="JDG158" s="43"/>
      <c r="JDH158" s="43"/>
      <c r="JDI158" s="43"/>
      <c r="JDJ158" s="44">
        <v>147.23599999999999</v>
      </c>
      <c r="JDK158" s="44">
        <v>154.78800000000001</v>
      </c>
      <c r="JDL158" s="44">
        <v>123.07599999999999</v>
      </c>
      <c r="JDM158" s="41"/>
      <c r="JDN158" s="42"/>
      <c r="JDT158" s="29" t="s">
        <v>141</v>
      </c>
      <c r="JDU158" s="39" t="str">
        <f t="shared" si="631"/>
        <v>₦m's</v>
      </c>
      <c r="JDW158" s="43"/>
      <c r="JDX158" s="43"/>
      <c r="JDY158" s="43"/>
      <c r="JDZ158" s="44">
        <v>147.23599999999999</v>
      </c>
      <c r="JEA158" s="44">
        <v>154.78800000000001</v>
      </c>
      <c r="JEB158" s="44">
        <v>123.07599999999999</v>
      </c>
      <c r="JEC158" s="41"/>
      <c r="JED158" s="42"/>
      <c r="JEJ158" s="29" t="s">
        <v>141</v>
      </c>
      <c r="JEK158" s="39" t="str">
        <f t="shared" si="631"/>
        <v>₦m's</v>
      </c>
      <c r="JEM158" s="43"/>
      <c r="JEN158" s="43"/>
      <c r="JEO158" s="43"/>
      <c r="JEP158" s="44">
        <v>147.23599999999999</v>
      </c>
      <c r="JEQ158" s="44">
        <v>154.78800000000001</v>
      </c>
      <c r="JER158" s="44">
        <v>123.07599999999999</v>
      </c>
      <c r="JES158" s="41"/>
      <c r="JET158" s="42"/>
      <c r="JEZ158" s="29" t="s">
        <v>141</v>
      </c>
      <c r="JFA158" s="39" t="str">
        <f t="shared" ref="JFA158:JGW158" si="632">currency</f>
        <v>₦m's</v>
      </c>
      <c r="JFC158" s="43"/>
      <c r="JFD158" s="43"/>
      <c r="JFE158" s="43"/>
      <c r="JFF158" s="44">
        <v>147.23599999999999</v>
      </c>
      <c r="JFG158" s="44">
        <v>154.78800000000001</v>
      </c>
      <c r="JFH158" s="44">
        <v>123.07599999999999</v>
      </c>
      <c r="JFI158" s="41"/>
      <c r="JFJ158" s="42"/>
      <c r="JFP158" s="29" t="s">
        <v>141</v>
      </c>
      <c r="JFQ158" s="39" t="str">
        <f t="shared" si="632"/>
        <v>₦m's</v>
      </c>
      <c r="JFS158" s="43"/>
      <c r="JFT158" s="43"/>
      <c r="JFU158" s="43"/>
      <c r="JFV158" s="44">
        <v>147.23599999999999</v>
      </c>
      <c r="JFW158" s="44">
        <v>154.78800000000001</v>
      </c>
      <c r="JFX158" s="44">
        <v>123.07599999999999</v>
      </c>
      <c r="JFY158" s="41"/>
      <c r="JFZ158" s="42"/>
      <c r="JGF158" s="29" t="s">
        <v>141</v>
      </c>
      <c r="JGG158" s="39" t="str">
        <f t="shared" si="632"/>
        <v>₦m's</v>
      </c>
      <c r="JGI158" s="43"/>
      <c r="JGJ158" s="43"/>
      <c r="JGK158" s="43"/>
      <c r="JGL158" s="44">
        <v>147.23599999999999</v>
      </c>
      <c r="JGM158" s="44">
        <v>154.78800000000001</v>
      </c>
      <c r="JGN158" s="44">
        <v>123.07599999999999</v>
      </c>
      <c r="JGO158" s="41"/>
      <c r="JGP158" s="42"/>
      <c r="JGV158" s="29" t="s">
        <v>141</v>
      </c>
      <c r="JGW158" s="39" t="str">
        <f t="shared" si="632"/>
        <v>₦m's</v>
      </c>
      <c r="JGY158" s="43"/>
      <c r="JGZ158" s="43"/>
      <c r="JHA158" s="43"/>
      <c r="JHB158" s="44">
        <v>147.23599999999999</v>
      </c>
      <c r="JHC158" s="44">
        <v>154.78800000000001</v>
      </c>
      <c r="JHD158" s="44">
        <v>123.07599999999999</v>
      </c>
      <c r="JHE158" s="41"/>
      <c r="JHF158" s="42"/>
      <c r="JHL158" s="29" t="s">
        <v>141</v>
      </c>
      <c r="JHM158" s="39" t="str">
        <f t="shared" ref="JHM158:JJI158" si="633">currency</f>
        <v>₦m's</v>
      </c>
      <c r="JHO158" s="43"/>
      <c r="JHP158" s="43"/>
      <c r="JHQ158" s="43"/>
      <c r="JHR158" s="44">
        <v>147.23599999999999</v>
      </c>
      <c r="JHS158" s="44">
        <v>154.78800000000001</v>
      </c>
      <c r="JHT158" s="44">
        <v>123.07599999999999</v>
      </c>
      <c r="JHU158" s="41"/>
      <c r="JHV158" s="42"/>
      <c r="JIB158" s="29" t="s">
        <v>141</v>
      </c>
      <c r="JIC158" s="39" t="str">
        <f t="shared" si="633"/>
        <v>₦m's</v>
      </c>
      <c r="JIE158" s="43"/>
      <c r="JIF158" s="43"/>
      <c r="JIG158" s="43"/>
      <c r="JIH158" s="44">
        <v>147.23599999999999</v>
      </c>
      <c r="JII158" s="44">
        <v>154.78800000000001</v>
      </c>
      <c r="JIJ158" s="44">
        <v>123.07599999999999</v>
      </c>
      <c r="JIK158" s="41"/>
      <c r="JIL158" s="42"/>
      <c r="JIR158" s="29" t="s">
        <v>141</v>
      </c>
      <c r="JIS158" s="39" t="str">
        <f t="shared" si="633"/>
        <v>₦m's</v>
      </c>
      <c r="JIU158" s="43"/>
      <c r="JIV158" s="43"/>
      <c r="JIW158" s="43"/>
      <c r="JIX158" s="44">
        <v>147.23599999999999</v>
      </c>
      <c r="JIY158" s="44">
        <v>154.78800000000001</v>
      </c>
      <c r="JIZ158" s="44">
        <v>123.07599999999999</v>
      </c>
      <c r="JJA158" s="41"/>
      <c r="JJB158" s="42"/>
      <c r="JJH158" s="29" t="s">
        <v>141</v>
      </c>
      <c r="JJI158" s="39" t="str">
        <f t="shared" si="633"/>
        <v>₦m's</v>
      </c>
      <c r="JJK158" s="43"/>
      <c r="JJL158" s="43"/>
      <c r="JJM158" s="43"/>
      <c r="JJN158" s="44">
        <v>147.23599999999999</v>
      </c>
      <c r="JJO158" s="44">
        <v>154.78800000000001</v>
      </c>
      <c r="JJP158" s="44">
        <v>123.07599999999999</v>
      </c>
      <c r="JJQ158" s="41"/>
      <c r="JJR158" s="42"/>
      <c r="JJX158" s="29" t="s">
        <v>141</v>
      </c>
      <c r="JJY158" s="39" t="str">
        <f t="shared" ref="JJY158:JLU158" si="634">currency</f>
        <v>₦m's</v>
      </c>
      <c r="JKA158" s="43"/>
      <c r="JKB158" s="43"/>
      <c r="JKC158" s="43"/>
      <c r="JKD158" s="44">
        <v>147.23599999999999</v>
      </c>
      <c r="JKE158" s="44">
        <v>154.78800000000001</v>
      </c>
      <c r="JKF158" s="44">
        <v>123.07599999999999</v>
      </c>
      <c r="JKG158" s="41"/>
      <c r="JKH158" s="42"/>
      <c r="JKN158" s="29" t="s">
        <v>141</v>
      </c>
      <c r="JKO158" s="39" t="str">
        <f t="shared" si="634"/>
        <v>₦m's</v>
      </c>
      <c r="JKQ158" s="43"/>
      <c r="JKR158" s="43"/>
      <c r="JKS158" s="43"/>
      <c r="JKT158" s="44">
        <v>147.23599999999999</v>
      </c>
      <c r="JKU158" s="44">
        <v>154.78800000000001</v>
      </c>
      <c r="JKV158" s="44">
        <v>123.07599999999999</v>
      </c>
      <c r="JKW158" s="41"/>
      <c r="JKX158" s="42"/>
      <c r="JLD158" s="29" t="s">
        <v>141</v>
      </c>
      <c r="JLE158" s="39" t="str">
        <f t="shared" si="634"/>
        <v>₦m's</v>
      </c>
      <c r="JLG158" s="43"/>
      <c r="JLH158" s="43"/>
      <c r="JLI158" s="43"/>
      <c r="JLJ158" s="44">
        <v>147.23599999999999</v>
      </c>
      <c r="JLK158" s="44">
        <v>154.78800000000001</v>
      </c>
      <c r="JLL158" s="44">
        <v>123.07599999999999</v>
      </c>
      <c r="JLM158" s="41"/>
      <c r="JLN158" s="42"/>
      <c r="JLT158" s="29" t="s">
        <v>141</v>
      </c>
      <c r="JLU158" s="39" t="str">
        <f t="shared" si="634"/>
        <v>₦m's</v>
      </c>
      <c r="JLW158" s="43"/>
      <c r="JLX158" s="43"/>
      <c r="JLY158" s="43"/>
      <c r="JLZ158" s="44">
        <v>147.23599999999999</v>
      </c>
      <c r="JMA158" s="44">
        <v>154.78800000000001</v>
      </c>
      <c r="JMB158" s="44">
        <v>123.07599999999999</v>
      </c>
      <c r="JMC158" s="41"/>
      <c r="JMD158" s="42"/>
      <c r="JMJ158" s="29" t="s">
        <v>141</v>
      </c>
      <c r="JMK158" s="39" t="str">
        <f t="shared" ref="JMK158:JOG158" si="635">currency</f>
        <v>₦m's</v>
      </c>
      <c r="JMM158" s="43"/>
      <c r="JMN158" s="43"/>
      <c r="JMO158" s="43"/>
      <c r="JMP158" s="44">
        <v>147.23599999999999</v>
      </c>
      <c r="JMQ158" s="44">
        <v>154.78800000000001</v>
      </c>
      <c r="JMR158" s="44">
        <v>123.07599999999999</v>
      </c>
      <c r="JMS158" s="41"/>
      <c r="JMT158" s="42"/>
      <c r="JMZ158" s="29" t="s">
        <v>141</v>
      </c>
      <c r="JNA158" s="39" t="str">
        <f t="shared" si="635"/>
        <v>₦m's</v>
      </c>
      <c r="JNC158" s="43"/>
      <c r="JND158" s="43"/>
      <c r="JNE158" s="43"/>
      <c r="JNF158" s="44">
        <v>147.23599999999999</v>
      </c>
      <c r="JNG158" s="44">
        <v>154.78800000000001</v>
      </c>
      <c r="JNH158" s="44">
        <v>123.07599999999999</v>
      </c>
      <c r="JNI158" s="41"/>
      <c r="JNJ158" s="42"/>
      <c r="JNP158" s="29" t="s">
        <v>141</v>
      </c>
      <c r="JNQ158" s="39" t="str">
        <f t="shared" si="635"/>
        <v>₦m's</v>
      </c>
      <c r="JNS158" s="43"/>
      <c r="JNT158" s="43"/>
      <c r="JNU158" s="43"/>
      <c r="JNV158" s="44">
        <v>147.23599999999999</v>
      </c>
      <c r="JNW158" s="44">
        <v>154.78800000000001</v>
      </c>
      <c r="JNX158" s="44">
        <v>123.07599999999999</v>
      </c>
      <c r="JNY158" s="41"/>
      <c r="JNZ158" s="42"/>
      <c r="JOF158" s="29" t="s">
        <v>141</v>
      </c>
      <c r="JOG158" s="39" t="str">
        <f t="shared" si="635"/>
        <v>₦m's</v>
      </c>
      <c r="JOI158" s="43"/>
      <c r="JOJ158" s="43"/>
      <c r="JOK158" s="43"/>
      <c r="JOL158" s="44">
        <v>147.23599999999999</v>
      </c>
      <c r="JOM158" s="44">
        <v>154.78800000000001</v>
      </c>
      <c r="JON158" s="44">
        <v>123.07599999999999</v>
      </c>
      <c r="JOO158" s="41"/>
      <c r="JOP158" s="42"/>
      <c r="JOV158" s="29" t="s">
        <v>141</v>
      </c>
      <c r="JOW158" s="39" t="str">
        <f t="shared" ref="JOW158:JQS158" si="636">currency</f>
        <v>₦m's</v>
      </c>
      <c r="JOY158" s="43"/>
      <c r="JOZ158" s="43"/>
      <c r="JPA158" s="43"/>
      <c r="JPB158" s="44">
        <v>147.23599999999999</v>
      </c>
      <c r="JPC158" s="44">
        <v>154.78800000000001</v>
      </c>
      <c r="JPD158" s="44">
        <v>123.07599999999999</v>
      </c>
      <c r="JPE158" s="41"/>
      <c r="JPF158" s="42"/>
      <c r="JPL158" s="29" t="s">
        <v>141</v>
      </c>
      <c r="JPM158" s="39" t="str">
        <f t="shared" si="636"/>
        <v>₦m's</v>
      </c>
      <c r="JPO158" s="43"/>
      <c r="JPP158" s="43"/>
      <c r="JPQ158" s="43"/>
      <c r="JPR158" s="44">
        <v>147.23599999999999</v>
      </c>
      <c r="JPS158" s="44">
        <v>154.78800000000001</v>
      </c>
      <c r="JPT158" s="44">
        <v>123.07599999999999</v>
      </c>
      <c r="JPU158" s="41"/>
      <c r="JPV158" s="42"/>
      <c r="JQB158" s="29" t="s">
        <v>141</v>
      </c>
      <c r="JQC158" s="39" t="str">
        <f t="shared" si="636"/>
        <v>₦m's</v>
      </c>
      <c r="JQE158" s="43"/>
      <c r="JQF158" s="43"/>
      <c r="JQG158" s="43"/>
      <c r="JQH158" s="44">
        <v>147.23599999999999</v>
      </c>
      <c r="JQI158" s="44">
        <v>154.78800000000001</v>
      </c>
      <c r="JQJ158" s="44">
        <v>123.07599999999999</v>
      </c>
      <c r="JQK158" s="41"/>
      <c r="JQL158" s="42"/>
      <c r="JQR158" s="29" t="s">
        <v>141</v>
      </c>
      <c r="JQS158" s="39" t="str">
        <f t="shared" si="636"/>
        <v>₦m's</v>
      </c>
      <c r="JQU158" s="43"/>
      <c r="JQV158" s="43"/>
      <c r="JQW158" s="43"/>
      <c r="JQX158" s="44">
        <v>147.23599999999999</v>
      </c>
      <c r="JQY158" s="44">
        <v>154.78800000000001</v>
      </c>
      <c r="JQZ158" s="44">
        <v>123.07599999999999</v>
      </c>
      <c r="JRA158" s="41"/>
      <c r="JRB158" s="42"/>
      <c r="JRH158" s="29" t="s">
        <v>141</v>
      </c>
      <c r="JRI158" s="39" t="str">
        <f t="shared" ref="JRI158:JTE158" si="637">currency</f>
        <v>₦m's</v>
      </c>
      <c r="JRK158" s="43"/>
      <c r="JRL158" s="43"/>
      <c r="JRM158" s="43"/>
      <c r="JRN158" s="44">
        <v>147.23599999999999</v>
      </c>
      <c r="JRO158" s="44">
        <v>154.78800000000001</v>
      </c>
      <c r="JRP158" s="44">
        <v>123.07599999999999</v>
      </c>
      <c r="JRQ158" s="41"/>
      <c r="JRR158" s="42"/>
      <c r="JRX158" s="29" t="s">
        <v>141</v>
      </c>
      <c r="JRY158" s="39" t="str">
        <f t="shared" si="637"/>
        <v>₦m's</v>
      </c>
      <c r="JSA158" s="43"/>
      <c r="JSB158" s="43"/>
      <c r="JSC158" s="43"/>
      <c r="JSD158" s="44">
        <v>147.23599999999999</v>
      </c>
      <c r="JSE158" s="44">
        <v>154.78800000000001</v>
      </c>
      <c r="JSF158" s="44">
        <v>123.07599999999999</v>
      </c>
      <c r="JSG158" s="41"/>
      <c r="JSH158" s="42"/>
      <c r="JSN158" s="29" t="s">
        <v>141</v>
      </c>
      <c r="JSO158" s="39" t="str">
        <f t="shared" si="637"/>
        <v>₦m's</v>
      </c>
      <c r="JSQ158" s="43"/>
      <c r="JSR158" s="43"/>
      <c r="JSS158" s="43"/>
      <c r="JST158" s="44">
        <v>147.23599999999999</v>
      </c>
      <c r="JSU158" s="44">
        <v>154.78800000000001</v>
      </c>
      <c r="JSV158" s="44">
        <v>123.07599999999999</v>
      </c>
      <c r="JSW158" s="41"/>
      <c r="JSX158" s="42"/>
      <c r="JTD158" s="29" t="s">
        <v>141</v>
      </c>
      <c r="JTE158" s="39" t="str">
        <f t="shared" si="637"/>
        <v>₦m's</v>
      </c>
      <c r="JTG158" s="43"/>
      <c r="JTH158" s="43"/>
      <c r="JTI158" s="43"/>
      <c r="JTJ158" s="44">
        <v>147.23599999999999</v>
      </c>
      <c r="JTK158" s="44">
        <v>154.78800000000001</v>
      </c>
      <c r="JTL158" s="44">
        <v>123.07599999999999</v>
      </c>
      <c r="JTM158" s="41"/>
      <c r="JTN158" s="42"/>
      <c r="JTT158" s="29" t="s">
        <v>141</v>
      </c>
      <c r="JTU158" s="39" t="str">
        <f t="shared" ref="JTU158:JVQ158" si="638">currency</f>
        <v>₦m's</v>
      </c>
      <c r="JTW158" s="43"/>
      <c r="JTX158" s="43"/>
      <c r="JTY158" s="43"/>
      <c r="JTZ158" s="44">
        <v>147.23599999999999</v>
      </c>
      <c r="JUA158" s="44">
        <v>154.78800000000001</v>
      </c>
      <c r="JUB158" s="44">
        <v>123.07599999999999</v>
      </c>
      <c r="JUC158" s="41"/>
      <c r="JUD158" s="42"/>
      <c r="JUJ158" s="29" t="s">
        <v>141</v>
      </c>
      <c r="JUK158" s="39" t="str">
        <f t="shared" si="638"/>
        <v>₦m's</v>
      </c>
      <c r="JUM158" s="43"/>
      <c r="JUN158" s="43"/>
      <c r="JUO158" s="43"/>
      <c r="JUP158" s="44">
        <v>147.23599999999999</v>
      </c>
      <c r="JUQ158" s="44">
        <v>154.78800000000001</v>
      </c>
      <c r="JUR158" s="44">
        <v>123.07599999999999</v>
      </c>
      <c r="JUS158" s="41"/>
      <c r="JUT158" s="42"/>
      <c r="JUZ158" s="29" t="s">
        <v>141</v>
      </c>
      <c r="JVA158" s="39" t="str">
        <f t="shared" si="638"/>
        <v>₦m's</v>
      </c>
      <c r="JVC158" s="43"/>
      <c r="JVD158" s="43"/>
      <c r="JVE158" s="43"/>
      <c r="JVF158" s="44">
        <v>147.23599999999999</v>
      </c>
      <c r="JVG158" s="44">
        <v>154.78800000000001</v>
      </c>
      <c r="JVH158" s="44">
        <v>123.07599999999999</v>
      </c>
      <c r="JVI158" s="41"/>
      <c r="JVJ158" s="42"/>
      <c r="JVP158" s="29" t="s">
        <v>141</v>
      </c>
      <c r="JVQ158" s="39" t="str">
        <f t="shared" si="638"/>
        <v>₦m's</v>
      </c>
      <c r="JVS158" s="43"/>
      <c r="JVT158" s="43"/>
      <c r="JVU158" s="43"/>
      <c r="JVV158" s="44">
        <v>147.23599999999999</v>
      </c>
      <c r="JVW158" s="44">
        <v>154.78800000000001</v>
      </c>
      <c r="JVX158" s="44">
        <v>123.07599999999999</v>
      </c>
      <c r="JVY158" s="41"/>
      <c r="JVZ158" s="42"/>
      <c r="JWF158" s="29" t="s">
        <v>141</v>
      </c>
      <c r="JWG158" s="39" t="str">
        <f t="shared" ref="JWG158:JYC158" si="639">currency</f>
        <v>₦m's</v>
      </c>
      <c r="JWI158" s="43"/>
      <c r="JWJ158" s="43"/>
      <c r="JWK158" s="43"/>
      <c r="JWL158" s="44">
        <v>147.23599999999999</v>
      </c>
      <c r="JWM158" s="44">
        <v>154.78800000000001</v>
      </c>
      <c r="JWN158" s="44">
        <v>123.07599999999999</v>
      </c>
      <c r="JWO158" s="41"/>
      <c r="JWP158" s="42"/>
      <c r="JWV158" s="29" t="s">
        <v>141</v>
      </c>
      <c r="JWW158" s="39" t="str">
        <f t="shared" si="639"/>
        <v>₦m's</v>
      </c>
      <c r="JWY158" s="43"/>
      <c r="JWZ158" s="43"/>
      <c r="JXA158" s="43"/>
      <c r="JXB158" s="44">
        <v>147.23599999999999</v>
      </c>
      <c r="JXC158" s="44">
        <v>154.78800000000001</v>
      </c>
      <c r="JXD158" s="44">
        <v>123.07599999999999</v>
      </c>
      <c r="JXE158" s="41"/>
      <c r="JXF158" s="42"/>
      <c r="JXL158" s="29" t="s">
        <v>141</v>
      </c>
      <c r="JXM158" s="39" t="str">
        <f t="shared" si="639"/>
        <v>₦m's</v>
      </c>
      <c r="JXO158" s="43"/>
      <c r="JXP158" s="43"/>
      <c r="JXQ158" s="43"/>
      <c r="JXR158" s="44">
        <v>147.23599999999999</v>
      </c>
      <c r="JXS158" s="44">
        <v>154.78800000000001</v>
      </c>
      <c r="JXT158" s="44">
        <v>123.07599999999999</v>
      </c>
      <c r="JXU158" s="41"/>
      <c r="JXV158" s="42"/>
      <c r="JYB158" s="29" t="s">
        <v>141</v>
      </c>
      <c r="JYC158" s="39" t="str">
        <f t="shared" si="639"/>
        <v>₦m's</v>
      </c>
      <c r="JYE158" s="43"/>
      <c r="JYF158" s="43"/>
      <c r="JYG158" s="43"/>
      <c r="JYH158" s="44">
        <v>147.23599999999999</v>
      </c>
      <c r="JYI158" s="44">
        <v>154.78800000000001</v>
      </c>
      <c r="JYJ158" s="44">
        <v>123.07599999999999</v>
      </c>
      <c r="JYK158" s="41"/>
      <c r="JYL158" s="42"/>
      <c r="JYR158" s="29" t="s">
        <v>141</v>
      </c>
      <c r="JYS158" s="39" t="str">
        <f t="shared" ref="JYS158:KAO158" si="640">currency</f>
        <v>₦m's</v>
      </c>
      <c r="JYU158" s="43"/>
      <c r="JYV158" s="43"/>
      <c r="JYW158" s="43"/>
      <c r="JYX158" s="44">
        <v>147.23599999999999</v>
      </c>
      <c r="JYY158" s="44">
        <v>154.78800000000001</v>
      </c>
      <c r="JYZ158" s="44">
        <v>123.07599999999999</v>
      </c>
      <c r="JZA158" s="41"/>
      <c r="JZB158" s="42"/>
      <c r="JZH158" s="29" t="s">
        <v>141</v>
      </c>
      <c r="JZI158" s="39" t="str">
        <f t="shared" si="640"/>
        <v>₦m's</v>
      </c>
      <c r="JZK158" s="43"/>
      <c r="JZL158" s="43"/>
      <c r="JZM158" s="43"/>
      <c r="JZN158" s="44">
        <v>147.23599999999999</v>
      </c>
      <c r="JZO158" s="44">
        <v>154.78800000000001</v>
      </c>
      <c r="JZP158" s="44">
        <v>123.07599999999999</v>
      </c>
      <c r="JZQ158" s="41"/>
      <c r="JZR158" s="42"/>
      <c r="JZX158" s="29" t="s">
        <v>141</v>
      </c>
      <c r="JZY158" s="39" t="str">
        <f t="shared" si="640"/>
        <v>₦m's</v>
      </c>
      <c r="KAA158" s="43"/>
      <c r="KAB158" s="43"/>
      <c r="KAC158" s="43"/>
      <c r="KAD158" s="44">
        <v>147.23599999999999</v>
      </c>
      <c r="KAE158" s="44">
        <v>154.78800000000001</v>
      </c>
      <c r="KAF158" s="44">
        <v>123.07599999999999</v>
      </c>
      <c r="KAG158" s="41"/>
      <c r="KAH158" s="42"/>
      <c r="KAN158" s="29" t="s">
        <v>141</v>
      </c>
      <c r="KAO158" s="39" t="str">
        <f t="shared" si="640"/>
        <v>₦m's</v>
      </c>
      <c r="KAQ158" s="43"/>
      <c r="KAR158" s="43"/>
      <c r="KAS158" s="43"/>
      <c r="KAT158" s="44">
        <v>147.23599999999999</v>
      </c>
      <c r="KAU158" s="44">
        <v>154.78800000000001</v>
      </c>
      <c r="KAV158" s="44">
        <v>123.07599999999999</v>
      </c>
      <c r="KAW158" s="41"/>
      <c r="KAX158" s="42"/>
      <c r="KBD158" s="29" t="s">
        <v>141</v>
      </c>
      <c r="KBE158" s="39" t="str">
        <f t="shared" ref="KBE158:KDA158" si="641">currency</f>
        <v>₦m's</v>
      </c>
      <c r="KBG158" s="43"/>
      <c r="KBH158" s="43"/>
      <c r="KBI158" s="43"/>
      <c r="KBJ158" s="44">
        <v>147.23599999999999</v>
      </c>
      <c r="KBK158" s="44">
        <v>154.78800000000001</v>
      </c>
      <c r="KBL158" s="44">
        <v>123.07599999999999</v>
      </c>
      <c r="KBM158" s="41"/>
      <c r="KBN158" s="42"/>
      <c r="KBT158" s="29" t="s">
        <v>141</v>
      </c>
      <c r="KBU158" s="39" t="str">
        <f t="shared" si="641"/>
        <v>₦m's</v>
      </c>
      <c r="KBW158" s="43"/>
      <c r="KBX158" s="43"/>
      <c r="KBY158" s="43"/>
      <c r="KBZ158" s="44">
        <v>147.23599999999999</v>
      </c>
      <c r="KCA158" s="44">
        <v>154.78800000000001</v>
      </c>
      <c r="KCB158" s="44">
        <v>123.07599999999999</v>
      </c>
      <c r="KCC158" s="41"/>
      <c r="KCD158" s="42"/>
      <c r="KCJ158" s="29" t="s">
        <v>141</v>
      </c>
      <c r="KCK158" s="39" t="str">
        <f t="shared" si="641"/>
        <v>₦m's</v>
      </c>
      <c r="KCM158" s="43"/>
      <c r="KCN158" s="43"/>
      <c r="KCO158" s="43"/>
      <c r="KCP158" s="44">
        <v>147.23599999999999</v>
      </c>
      <c r="KCQ158" s="44">
        <v>154.78800000000001</v>
      </c>
      <c r="KCR158" s="44">
        <v>123.07599999999999</v>
      </c>
      <c r="KCS158" s="41"/>
      <c r="KCT158" s="42"/>
      <c r="KCZ158" s="29" t="s">
        <v>141</v>
      </c>
      <c r="KDA158" s="39" t="str">
        <f t="shared" si="641"/>
        <v>₦m's</v>
      </c>
      <c r="KDC158" s="43"/>
      <c r="KDD158" s="43"/>
      <c r="KDE158" s="43"/>
      <c r="KDF158" s="44">
        <v>147.23599999999999</v>
      </c>
      <c r="KDG158" s="44">
        <v>154.78800000000001</v>
      </c>
      <c r="KDH158" s="44">
        <v>123.07599999999999</v>
      </c>
      <c r="KDI158" s="41"/>
      <c r="KDJ158" s="42"/>
      <c r="KDP158" s="29" t="s">
        <v>141</v>
      </c>
      <c r="KDQ158" s="39" t="str">
        <f t="shared" ref="KDQ158:KFM158" si="642">currency</f>
        <v>₦m's</v>
      </c>
      <c r="KDS158" s="43"/>
      <c r="KDT158" s="43"/>
      <c r="KDU158" s="43"/>
      <c r="KDV158" s="44">
        <v>147.23599999999999</v>
      </c>
      <c r="KDW158" s="44">
        <v>154.78800000000001</v>
      </c>
      <c r="KDX158" s="44">
        <v>123.07599999999999</v>
      </c>
      <c r="KDY158" s="41"/>
      <c r="KDZ158" s="42"/>
      <c r="KEF158" s="29" t="s">
        <v>141</v>
      </c>
      <c r="KEG158" s="39" t="str">
        <f t="shared" si="642"/>
        <v>₦m's</v>
      </c>
      <c r="KEI158" s="43"/>
      <c r="KEJ158" s="43"/>
      <c r="KEK158" s="43"/>
      <c r="KEL158" s="44">
        <v>147.23599999999999</v>
      </c>
      <c r="KEM158" s="44">
        <v>154.78800000000001</v>
      </c>
      <c r="KEN158" s="44">
        <v>123.07599999999999</v>
      </c>
      <c r="KEO158" s="41"/>
      <c r="KEP158" s="42"/>
      <c r="KEV158" s="29" t="s">
        <v>141</v>
      </c>
      <c r="KEW158" s="39" t="str">
        <f t="shared" si="642"/>
        <v>₦m's</v>
      </c>
      <c r="KEY158" s="43"/>
      <c r="KEZ158" s="43"/>
      <c r="KFA158" s="43"/>
      <c r="KFB158" s="44">
        <v>147.23599999999999</v>
      </c>
      <c r="KFC158" s="44">
        <v>154.78800000000001</v>
      </c>
      <c r="KFD158" s="44">
        <v>123.07599999999999</v>
      </c>
      <c r="KFE158" s="41"/>
      <c r="KFF158" s="42"/>
      <c r="KFL158" s="29" t="s">
        <v>141</v>
      </c>
      <c r="KFM158" s="39" t="str">
        <f t="shared" si="642"/>
        <v>₦m's</v>
      </c>
      <c r="KFO158" s="43"/>
      <c r="KFP158" s="43"/>
      <c r="KFQ158" s="43"/>
      <c r="KFR158" s="44">
        <v>147.23599999999999</v>
      </c>
      <c r="KFS158" s="44">
        <v>154.78800000000001</v>
      </c>
      <c r="KFT158" s="44">
        <v>123.07599999999999</v>
      </c>
      <c r="KFU158" s="41"/>
      <c r="KFV158" s="42"/>
      <c r="KGB158" s="29" t="s">
        <v>141</v>
      </c>
      <c r="KGC158" s="39" t="str">
        <f t="shared" ref="KGC158:KHY158" si="643">currency</f>
        <v>₦m's</v>
      </c>
      <c r="KGE158" s="43"/>
      <c r="KGF158" s="43"/>
      <c r="KGG158" s="43"/>
      <c r="KGH158" s="44">
        <v>147.23599999999999</v>
      </c>
      <c r="KGI158" s="44">
        <v>154.78800000000001</v>
      </c>
      <c r="KGJ158" s="44">
        <v>123.07599999999999</v>
      </c>
      <c r="KGK158" s="41"/>
      <c r="KGL158" s="42"/>
      <c r="KGR158" s="29" t="s">
        <v>141</v>
      </c>
      <c r="KGS158" s="39" t="str">
        <f t="shared" si="643"/>
        <v>₦m's</v>
      </c>
      <c r="KGU158" s="43"/>
      <c r="KGV158" s="43"/>
      <c r="KGW158" s="43"/>
      <c r="KGX158" s="44">
        <v>147.23599999999999</v>
      </c>
      <c r="KGY158" s="44">
        <v>154.78800000000001</v>
      </c>
      <c r="KGZ158" s="44">
        <v>123.07599999999999</v>
      </c>
      <c r="KHA158" s="41"/>
      <c r="KHB158" s="42"/>
      <c r="KHH158" s="29" t="s">
        <v>141</v>
      </c>
      <c r="KHI158" s="39" t="str">
        <f t="shared" si="643"/>
        <v>₦m's</v>
      </c>
      <c r="KHK158" s="43"/>
      <c r="KHL158" s="43"/>
      <c r="KHM158" s="43"/>
      <c r="KHN158" s="44">
        <v>147.23599999999999</v>
      </c>
      <c r="KHO158" s="44">
        <v>154.78800000000001</v>
      </c>
      <c r="KHP158" s="44">
        <v>123.07599999999999</v>
      </c>
      <c r="KHQ158" s="41"/>
      <c r="KHR158" s="42"/>
      <c r="KHX158" s="29" t="s">
        <v>141</v>
      </c>
      <c r="KHY158" s="39" t="str">
        <f t="shared" si="643"/>
        <v>₦m's</v>
      </c>
      <c r="KIA158" s="43"/>
      <c r="KIB158" s="43"/>
      <c r="KIC158" s="43"/>
      <c r="KID158" s="44">
        <v>147.23599999999999</v>
      </c>
      <c r="KIE158" s="44">
        <v>154.78800000000001</v>
      </c>
      <c r="KIF158" s="44">
        <v>123.07599999999999</v>
      </c>
      <c r="KIG158" s="41"/>
      <c r="KIH158" s="42"/>
      <c r="KIN158" s="29" t="s">
        <v>141</v>
      </c>
      <c r="KIO158" s="39" t="str">
        <f t="shared" ref="KIO158:KKK158" si="644">currency</f>
        <v>₦m's</v>
      </c>
      <c r="KIQ158" s="43"/>
      <c r="KIR158" s="43"/>
      <c r="KIS158" s="43"/>
      <c r="KIT158" s="44">
        <v>147.23599999999999</v>
      </c>
      <c r="KIU158" s="44">
        <v>154.78800000000001</v>
      </c>
      <c r="KIV158" s="44">
        <v>123.07599999999999</v>
      </c>
      <c r="KIW158" s="41"/>
      <c r="KIX158" s="42"/>
      <c r="KJD158" s="29" t="s">
        <v>141</v>
      </c>
      <c r="KJE158" s="39" t="str">
        <f t="shared" si="644"/>
        <v>₦m's</v>
      </c>
      <c r="KJG158" s="43"/>
      <c r="KJH158" s="43"/>
      <c r="KJI158" s="43"/>
      <c r="KJJ158" s="44">
        <v>147.23599999999999</v>
      </c>
      <c r="KJK158" s="44">
        <v>154.78800000000001</v>
      </c>
      <c r="KJL158" s="44">
        <v>123.07599999999999</v>
      </c>
      <c r="KJM158" s="41"/>
      <c r="KJN158" s="42"/>
      <c r="KJT158" s="29" t="s">
        <v>141</v>
      </c>
      <c r="KJU158" s="39" t="str">
        <f t="shared" si="644"/>
        <v>₦m's</v>
      </c>
      <c r="KJW158" s="43"/>
      <c r="KJX158" s="43"/>
      <c r="KJY158" s="43"/>
      <c r="KJZ158" s="44">
        <v>147.23599999999999</v>
      </c>
      <c r="KKA158" s="44">
        <v>154.78800000000001</v>
      </c>
      <c r="KKB158" s="44">
        <v>123.07599999999999</v>
      </c>
      <c r="KKC158" s="41"/>
      <c r="KKD158" s="42"/>
      <c r="KKJ158" s="29" t="s">
        <v>141</v>
      </c>
      <c r="KKK158" s="39" t="str">
        <f t="shared" si="644"/>
        <v>₦m's</v>
      </c>
      <c r="KKM158" s="43"/>
      <c r="KKN158" s="43"/>
      <c r="KKO158" s="43"/>
      <c r="KKP158" s="44">
        <v>147.23599999999999</v>
      </c>
      <c r="KKQ158" s="44">
        <v>154.78800000000001</v>
      </c>
      <c r="KKR158" s="44">
        <v>123.07599999999999</v>
      </c>
      <c r="KKS158" s="41"/>
      <c r="KKT158" s="42"/>
      <c r="KKZ158" s="29" t="s">
        <v>141</v>
      </c>
      <c r="KLA158" s="39" t="str">
        <f t="shared" ref="KLA158:KMW158" si="645">currency</f>
        <v>₦m's</v>
      </c>
      <c r="KLC158" s="43"/>
      <c r="KLD158" s="43"/>
      <c r="KLE158" s="43"/>
      <c r="KLF158" s="44">
        <v>147.23599999999999</v>
      </c>
      <c r="KLG158" s="44">
        <v>154.78800000000001</v>
      </c>
      <c r="KLH158" s="44">
        <v>123.07599999999999</v>
      </c>
      <c r="KLI158" s="41"/>
      <c r="KLJ158" s="42"/>
      <c r="KLP158" s="29" t="s">
        <v>141</v>
      </c>
      <c r="KLQ158" s="39" t="str">
        <f t="shared" si="645"/>
        <v>₦m's</v>
      </c>
      <c r="KLS158" s="43"/>
      <c r="KLT158" s="43"/>
      <c r="KLU158" s="43"/>
      <c r="KLV158" s="44">
        <v>147.23599999999999</v>
      </c>
      <c r="KLW158" s="44">
        <v>154.78800000000001</v>
      </c>
      <c r="KLX158" s="44">
        <v>123.07599999999999</v>
      </c>
      <c r="KLY158" s="41"/>
      <c r="KLZ158" s="42"/>
      <c r="KMF158" s="29" t="s">
        <v>141</v>
      </c>
      <c r="KMG158" s="39" t="str">
        <f t="shared" si="645"/>
        <v>₦m's</v>
      </c>
      <c r="KMI158" s="43"/>
      <c r="KMJ158" s="43"/>
      <c r="KMK158" s="43"/>
      <c r="KML158" s="44">
        <v>147.23599999999999</v>
      </c>
      <c r="KMM158" s="44">
        <v>154.78800000000001</v>
      </c>
      <c r="KMN158" s="44">
        <v>123.07599999999999</v>
      </c>
      <c r="KMO158" s="41"/>
      <c r="KMP158" s="42"/>
      <c r="KMV158" s="29" t="s">
        <v>141</v>
      </c>
      <c r="KMW158" s="39" t="str">
        <f t="shared" si="645"/>
        <v>₦m's</v>
      </c>
      <c r="KMY158" s="43"/>
      <c r="KMZ158" s="43"/>
      <c r="KNA158" s="43"/>
      <c r="KNB158" s="44">
        <v>147.23599999999999</v>
      </c>
      <c r="KNC158" s="44">
        <v>154.78800000000001</v>
      </c>
      <c r="KND158" s="44">
        <v>123.07599999999999</v>
      </c>
      <c r="KNE158" s="41"/>
      <c r="KNF158" s="42"/>
      <c r="KNL158" s="29" t="s">
        <v>141</v>
      </c>
      <c r="KNM158" s="39" t="str">
        <f t="shared" ref="KNM158:KPI158" si="646">currency</f>
        <v>₦m's</v>
      </c>
      <c r="KNO158" s="43"/>
      <c r="KNP158" s="43"/>
      <c r="KNQ158" s="43"/>
      <c r="KNR158" s="44">
        <v>147.23599999999999</v>
      </c>
      <c r="KNS158" s="44">
        <v>154.78800000000001</v>
      </c>
      <c r="KNT158" s="44">
        <v>123.07599999999999</v>
      </c>
      <c r="KNU158" s="41"/>
      <c r="KNV158" s="42"/>
      <c r="KOB158" s="29" t="s">
        <v>141</v>
      </c>
      <c r="KOC158" s="39" t="str">
        <f t="shared" si="646"/>
        <v>₦m's</v>
      </c>
      <c r="KOE158" s="43"/>
      <c r="KOF158" s="43"/>
      <c r="KOG158" s="43"/>
      <c r="KOH158" s="44">
        <v>147.23599999999999</v>
      </c>
      <c r="KOI158" s="44">
        <v>154.78800000000001</v>
      </c>
      <c r="KOJ158" s="44">
        <v>123.07599999999999</v>
      </c>
      <c r="KOK158" s="41"/>
      <c r="KOL158" s="42"/>
      <c r="KOR158" s="29" t="s">
        <v>141</v>
      </c>
      <c r="KOS158" s="39" t="str">
        <f t="shared" si="646"/>
        <v>₦m's</v>
      </c>
      <c r="KOU158" s="43"/>
      <c r="KOV158" s="43"/>
      <c r="KOW158" s="43"/>
      <c r="KOX158" s="44">
        <v>147.23599999999999</v>
      </c>
      <c r="KOY158" s="44">
        <v>154.78800000000001</v>
      </c>
      <c r="KOZ158" s="44">
        <v>123.07599999999999</v>
      </c>
      <c r="KPA158" s="41"/>
      <c r="KPB158" s="42"/>
      <c r="KPH158" s="29" t="s">
        <v>141</v>
      </c>
      <c r="KPI158" s="39" t="str">
        <f t="shared" si="646"/>
        <v>₦m's</v>
      </c>
      <c r="KPK158" s="43"/>
      <c r="KPL158" s="43"/>
      <c r="KPM158" s="43"/>
      <c r="KPN158" s="44">
        <v>147.23599999999999</v>
      </c>
      <c r="KPO158" s="44">
        <v>154.78800000000001</v>
      </c>
      <c r="KPP158" s="44">
        <v>123.07599999999999</v>
      </c>
      <c r="KPQ158" s="41"/>
      <c r="KPR158" s="42"/>
      <c r="KPX158" s="29" t="s">
        <v>141</v>
      </c>
      <c r="KPY158" s="39" t="str">
        <f t="shared" ref="KPY158:KRU158" si="647">currency</f>
        <v>₦m's</v>
      </c>
      <c r="KQA158" s="43"/>
      <c r="KQB158" s="43"/>
      <c r="KQC158" s="43"/>
      <c r="KQD158" s="44">
        <v>147.23599999999999</v>
      </c>
      <c r="KQE158" s="44">
        <v>154.78800000000001</v>
      </c>
      <c r="KQF158" s="44">
        <v>123.07599999999999</v>
      </c>
      <c r="KQG158" s="41"/>
      <c r="KQH158" s="42"/>
      <c r="KQN158" s="29" t="s">
        <v>141</v>
      </c>
      <c r="KQO158" s="39" t="str">
        <f t="shared" si="647"/>
        <v>₦m's</v>
      </c>
      <c r="KQQ158" s="43"/>
      <c r="KQR158" s="43"/>
      <c r="KQS158" s="43"/>
      <c r="KQT158" s="44">
        <v>147.23599999999999</v>
      </c>
      <c r="KQU158" s="44">
        <v>154.78800000000001</v>
      </c>
      <c r="KQV158" s="44">
        <v>123.07599999999999</v>
      </c>
      <c r="KQW158" s="41"/>
      <c r="KQX158" s="42"/>
      <c r="KRD158" s="29" t="s">
        <v>141</v>
      </c>
      <c r="KRE158" s="39" t="str">
        <f t="shared" si="647"/>
        <v>₦m's</v>
      </c>
      <c r="KRG158" s="43"/>
      <c r="KRH158" s="43"/>
      <c r="KRI158" s="43"/>
      <c r="KRJ158" s="44">
        <v>147.23599999999999</v>
      </c>
      <c r="KRK158" s="44">
        <v>154.78800000000001</v>
      </c>
      <c r="KRL158" s="44">
        <v>123.07599999999999</v>
      </c>
      <c r="KRM158" s="41"/>
      <c r="KRN158" s="42"/>
      <c r="KRT158" s="29" t="s">
        <v>141</v>
      </c>
      <c r="KRU158" s="39" t="str">
        <f t="shared" si="647"/>
        <v>₦m's</v>
      </c>
      <c r="KRW158" s="43"/>
      <c r="KRX158" s="43"/>
      <c r="KRY158" s="43"/>
      <c r="KRZ158" s="44">
        <v>147.23599999999999</v>
      </c>
      <c r="KSA158" s="44">
        <v>154.78800000000001</v>
      </c>
      <c r="KSB158" s="44">
        <v>123.07599999999999</v>
      </c>
      <c r="KSC158" s="41"/>
      <c r="KSD158" s="42"/>
      <c r="KSJ158" s="29" t="s">
        <v>141</v>
      </c>
      <c r="KSK158" s="39" t="str">
        <f t="shared" ref="KSK158:KUG158" si="648">currency</f>
        <v>₦m's</v>
      </c>
      <c r="KSM158" s="43"/>
      <c r="KSN158" s="43"/>
      <c r="KSO158" s="43"/>
      <c r="KSP158" s="44">
        <v>147.23599999999999</v>
      </c>
      <c r="KSQ158" s="44">
        <v>154.78800000000001</v>
      </c>
      <c r="KSR158" s="44">
        <v>123.07599999999999</v>
      </c>
      <c r="KSS158" s="41"/>
      <c r="KST158" s="42"/>
      <c r="KSZ158" s="29" t="s">
        <v>141</v>
      </c>
      <c r="KTA158" s="39" t="str">
        <f t="shared" si="648"/>
        <v>₦m's</v>
      </c>
      <c r="KTC158" s="43"/>
      <c r="KTD158" s="43"/>
      <c r="KTE158" s="43"/>
      <c r="KTF158" s="44">
        <v>147.23599999999999</v>
      </c>
      <c r="KTG158" s="44">
        <v>154.78800000000001</v>
      </c>
      <c r="KTH158" s="44">
        <v>123.07599999999999</v>
      </c>
      <c r="KTI158" s="41"/>
      <c r="KTJ158" s="42"/>
      <c r="KTP158" s="29" t="s">
        <v>141</v>
      </c>
      <c r="KTQ158" s="39" t="str">
        <f t="shared" si="648"/>
        <v>₦m's</v>
      </c>
      <c r="KTS158" s="43"/>
      <c r="KTT158" s="43"/>
      <c r="KTU158" s="43"/>
      <c r="KTV158" s="44">
        <v>147.23599999999999</v>
      </c>
      <c r="KTW158" s="44">
        <v>154.78800000000001</v>
      </c>
      <c r="KTX158" s="44">
        <v>123.07599999999999</v>
      </c>
      <c r="KTY158" s="41"/>
      <c r="KTZ158" s="42"/>
      <c r="KUF158" s="29" t="s">
        <v>141</v>
      </c>
      <c r="KUG158" s="39" t="str">
        <f t="shared" si="648"/>
        <v>₦m's</v>
      </c>
      <c r="KUI158" s="43"/>
      <c r="KUJ158" s="43"/>
      <c r="KUK158" s="43"/>
      <c r="KUL158" s="44">
        <v>147.23599999999999</v>
      </c>
      <c r="KUM158" s="44">
        <v>154.78800000000001</v>
      </c>
      <c r="KUN158" s="44">
        <v>123.07599999999999</v>
      </c>
      <c r="KUO158" s="41"/>
      <c r="KUP158" s="42"/>
      <c r="KUV158" s="29" t="s">
        <v>141</v>
      </c>
      <c r="KUW158" s="39" t="str">
        <f t="shared" ref="KUW158:KWS158" si="649">currency</f>
        <v>₦m's</v>
      </c>
      <c r="KUY158" s="43"/>
      <c r="KUZ158" s="43"/>
      <c r="KVA158" s="43"/>
      <c r="KVB158" s="44">
        <v>147.23599999999999</v>
      </c>
      <c r="KVC158" s="44">
        <v>154.78800000000001</v>
      </c>
      <c r="KVD158" s="44">
        <v>123.07599999999999</v>
      </c>
      <c r="KVE158" s="41"/>
      <c r="KVF158" s="42"/>
      <c r="KVL158" s="29" t="s">
        <v>141</v>
      </c>
      <c r="KVM158" s="39" t="str">
        <f t="shared" si="649"/>
        <v>₦m's</v>
      </c>
      <c r="KVO158" s="43"/>
      <c r="KVP158" s="43"/>
      <c r="KVQ158" s="43"/>
      <c r="KVR158" s="44">
        <v>147.23599999999999</v>
      </c>
      <c r="KVS158" s="44">
        <v>154.78800000000001</v>
      </c>
      <c r="KVT158" s="44">
        <v>123.07599999999999</v>
      </c>
      <c r="KVU158" s="41"/>
      <c r="KVV158" s="42"/>
      <c r="KWB158" s="29" t="s">
        <v>141</v>
      </c>
      <c r="KWC158" s="39" t="str">
        <f t="shared" si="649"/>
        <v>₦m's</v>
      </c>
      <c r="KWE158" s="43"/>
      <c r="KWF158" s="43"/>
      <c r="KWG158" s="43"/>
      <c r="KWH158" s="44">
        <v>147.23599999999999</v>
      </c>
      <c r="KWI158" s="44">
        <v>154.78800000000001</v>
      </c>
      <c r="KWJ158" s="44">
        <v>123.07599999999999</v>
      </c>
      <c r="KWK158" s="41"/>
      <c r="KWL158" s="42"/>
      <c r="KWR158" s="29" t="s">
        <v>141</v>
      </c>
      <c r="KWS158" s="39" t="str">
        <f t="shared" si="649"/>
        <v>₦m's</v>
      </c>
      <c r="KWU158" s="43"/>
      <c r="KWV158" s="43"/>
      <c r="KWW158" s="43"/>
      <c r="KWX158" s="44">
        <v>147.23599999999999</v>
      </c>
      <c r="KWY158" s="44">
        <v>154.78800000000001</v>
      </c>
      <c r="KWZ158" s="44">
        <v>123.07599999999999</v>
      </c>
      <c r="KXA158" s="41"/>
      <c r="KXB158" s="42"/>
      <c r="KXH158" s="29" t="s">
        <v>141</v>
      </c>
      <c r="KXI158" s="39" t="str">
        <f t="shared" ref="KXI158:KZE158" si="650">currency</f>
        <v>₦m's</v>
      </c>
      <c r="KXK158" s="43"/>
      <c r="KXL158" s="43"/>
      <c r="KXM158" s="43"/>
      <c r="KXN158" s="44">
        <v>147.23599999999999</v>
      </c>
      <c r="KXO158" s="44">
        <v>154.78800000000001</v>
      </c>
      <c r="KXP158" s="44">
        <v>123.07599999999999</v>
      </c>
      <c r="KXQ158" s="41"/>
      <c r="KXR158" s="42"/>
      <c r="KXX158" s="29" t="s">
        <v>141</v>
      </c>
      <c r="KXY158" s="39" t="str">
        <f t="shared" si="650"/>
        <v>₦m's</v>
      </c>
      <c r="KYA158" s="43"/>
      <c r="KYB158" s="43"/>
      <c r="KYC158" s="43"/>
      <c r="KYD158" s="44">
        <v>147.23599999999999</v>
      </c>
      <c r="KYE158" s="44">
        <v>154.78800000000001</v>
      </c>
      <c r="KYF158" s="44">
        <v>123.07599999999999</v>
      </c>
      <c r="KYG158" s="41"/>
      <c r="KYH158" s="42"/>
      <c r="KYN158" s="29" t="s">
        <v>141</v>
      </c>
      <c r="KYO158" s="39" t="str">
        <f t="shared" si="650"/>
        <v>₦m's</v>
      </c>
      <c r="KYQ158" s="43"/>
      <c r="KYR158" s="43"/>
      <c r="KYS158" s="43"/>
      <c r="KYT158" s="44">
        <v>147.23599999999999</v>
      </c>
      <c r="KYU158" s="44">
        <v>154.78800000000001</v>
      </c>
      <c r="KYV158" s="44">
        <v>123.07599999999999</v>
      </c>
      <c r="KYW158" s="41"/>
      <c r="KYX158" s="42"/>
      <c r="KZD158" s="29" t="s">
        <v>141</v>
      </c>
      <c r="KZE158" s="39" t="str">
        <f t="shared" si="650"/>
        <v>₦m's</v>
      </c>
      <c r="KZG158" s="43"/>
      <c r="KZH158" s="43"/>
      <c r="KZI158" s="43"/>
      <c r="KZJ158" s="44">
        <v>147.23599999999999</v>
      </c>
      <c r="KZK158" s="44">
        <v>154.78800000000001</v>
      </c>
      <c r="KZL158" s="44">
        <v>123.07599999999999</v>
      </c>
      <c r="KZM158" s="41"/>
      <c r="KZN158" s="42"/>
      <c r="KZT158" s="29" t="s">
        <v>141</v>
      </c>
      <c r="KZU158" s="39" t="str">
        <f t="shared" ref="KZU158:LBQ158" si="651">currency</f>
        <v>₦m's</v>
      </c>
      <c r="KZW158" s="43"/>
      <c r="KZX158" s="43"/>
      <c r="KZY158" s="43"/>
      <c r="KZZ158" s="44">
        <v>147.23599999999999</v>
      </c>
      <c r="LAA158" s="44">
        <v>154.78800000000001</v>
      </c>
      <c r="LAB158" s="44">
        <v>123.07599999999999</v>
      </c>
      <c r="LAC158" s="41"/>
      <c r="LAD158" s="42"/>
      <c r="LAJ158" s="29" t="s">
        <v>141</v>
      </c>
      <c r="LAK158" s="39" t="str">
        <f t="shared" si="651"/>
        <v>₦m's</v>
      </c>
      <c r="LAM158" s="43"/>
      <c r="LAN158" s="43"/>
      <c r="LAO158" s="43"/>
      <c r="LAP158" s="44">
        <v>147.23599999999999</v>
      </c>
      <c r="LAQ158" s="44">
        <v>154.78800000000001</v>
      </c>
      <c r="LAR158" s="44">
        <v>123.07599999999999</v>
      </c>
      <c r="LAS158" s="41"/>
      <c r="LAT158" s="42"/>
      <c r="LAZ158" s="29" t="s">
        <v>141</v>
      </c>
      <c r="LBA158" s="39" t="str">
        <f t="shared" si="651"/>
        <v>₦m's</v>
      </c>
      <c r="LBC158" s="43"/>
      <c r="LBD158" s="43"/>
      <c r="LBE158" s="43"/>
      <c r="LBF158" s="44">
        <v>147.23599999999999</v>
      </c>
      <c r="LBG158" s="44">
        <v>154.78800000000001</v>
      </c>
      <c r="LBH158" s="44">
        <v>123.07599999999999</v>
      </c>
      <c r="LBI158" s="41"/>
      <c r="LBJ158" s="42"/>
      <c r="LBP158" s="29" t="s">
        <v>141</v>
      </c>
      <c r="LBQ158" s="39" t="str">
        <f t="shared" si="651"/>
        <v>₦m's</v>
      </c>
      <c r="LBS158" s="43"/>
      <c r="LBT158" s="43"/>
      <c r="LBU158" s="43"/>
      <c r="LBV158" s="44">
        <v>147.23599999999999</v>
      </c>
      <c r="LBW158" s="44">
        <v>154.78800000000001</v>
      </c>
      <c r="LBX158" s="44">
        <v>123.07599999999999</v>
      </c>
      <c r="LBY158" s="41"/>
      <c r="LBZ158" s="42"/>
      <c r="LCF158" s="29" t="s">
        <v>141</v>
      </c>
      <c r="LCG158" s="39" t="str">
        <f t="shared" ref="LCG158:LEC158" si="652">currency</f>
        <v>₦m's</v>
      </c>
      <c r="LCI158" s="43"/>
      <c r="LCJ158" s="43"/>
      <c r="LCK158" s="43"/>
      <c r="LCL158" s="44">
        <v>147.23599999999999</v>
      </c>
      <c r="LCM158" s="44">
        <v>154.78800000000001</v>
      </c>
      <c r="LCN158" s="44">
        <v>123.07599999999999</v>
      </c>
      <c r="LCO158" s="41"/>
      <c r="LCP158" s="42"/>
      <c r="LCV158" s="29" t="s">
        <v>141</v>
      </c>
      <c r="LCW158" s="39" t="str">
        <f t="shared" si="652"/>
        <v>₦m's</v>
      </c>
      <c r="LCY158" s="43"/>
      <c r="LCZ158" s="43"/>
      <c r="LDA158" s="43"/>
      <c r="LDB158" s="44">
        <v>147.23599999999999</v>
      </c>
      <c r="LDC158" s="44">
        <v>154.78800000000001</v>
      </c>
      <c r="LDD158" s="44">
        <v>123.07599999999999</v>
      </c>
      <c r="LDE158" s="41"/>
      <c r="LDF158" s="42"/>
      <c r="LDL158" s="29" t="s">
        <v>141</v>
      </c>
      <c r="LDM158" s="39" t="str">
        <f t="shared" si="652"/>
        <v>₦m's</v>
      </c>
      <c r="LDO158" s="43"/>
      <c r="LDP158" s="43"/>
      <c r="LDQ158" s="43"/>
      <c r="LDR158" s="44">
        <v>147.23599999999999</v>
      </c>
      <c r="LDS158" s="44">
        <v>154.78800000000001</v>
      </c>
      <c r="LDT158" s="44">
        <v>123.07599999999999</v>
      </c>
      <c r="LDU158" s="41"/>
      <c r="LDV158" s="42"/>
      <c r="LEB158" s="29" t="s">
        <v>141</v>
      </c>
      <c r="LEC158" s="39" t="str">
        <f t="shared" si="652"/>
        <v>₦m's</v>
      </c>
      <c r="LEE158" s="43"/>
      <c r="LEF158" s="43"/>
      <c r="LEG158" s="43"/>
      <c r="LEH158" s="44">
        <v>147.23599999999999</v>
      </c>
      <c r="LEI158" s="44">
        <v>154.78800000000001</v>
      </c>
      <c r="LEJ158" s="44">
        <v>123.07599999999999</v>
      </c>
      <c r="LEK158" s="41"/>
      <c r="LEL158" s="42"/>
      <c r="LER158" s="29" t="s">
        <v>141</v>
      </c>
      <c r="LES158" s="39" t="str">
        <f t="shared" ref="LES158:LGO158" si="653">currency</f>
        <v>₦m's</v>
      </c>
      <c r="LEU158" s="43"/>
      <c r="LEV158" s="43"/>
      <c r="LEW158" s="43"/>
      <c r="LEX158" s="44">
        <v>147.23599999999999</v>
      </c>
      <c r="LEY158" s="44">
        <v>154.78800000000001</v>
      </c>
      <c r="LEZ158" s="44">
        <v>123.07599999999999</v>
      </c>
      <c r="LFA158" s="41"/>
      <c r="LFB158" s="42"/>
      <c r="LFH158" s="29" t="s">
        <v>141</v>
      </c>
      <c r="LFI158" s="39" t="str">
        <f t="shared" si="653"/>
        <v>₦m's</v>
      </c>
      <c r="LFK158" s="43"/>
      <c r="LFL158" s="43"/>
      <c r="LFM158" s="43"/>
      <c r="LFN158" s="44">
        <v>147.23599999999999</v>
      </c>
      <c r="LFO158" s="44">
        <v>154.78800000000001</v>
      </c>
      <c r="LFP158" s="44">
        <v>123.07599999999999</v>
      </c>
      <c r="LFQ158" s="41"/>
      <c r="LFR158" s="42"/>
      <c r="LFX158" s="29" t="s">
        <v>141</v>
      </c>
      <c r="LFY158" s="39" t="str">
        <f t="shared" si="653"/>
        <v>₦m's</v>
      </c>
      <c r="LGA158" s="43"/>
      <c r="LGB158" s="43"/>
      <c r="LGC158" s="43"/>
      <c r="LGD158" s="44">
        <v>147.23599999999999</v>
      </c>
      <c r="LGE158" s="44">
        <v>154.78800000000001</v>
      </c>
      <c r="LGF158" s="44">
        <v>123.07599999999999</v>
      </c>
      <c r="LGG158" s="41"/>
      <c r="LGH158" s="42"/>
      <c r="LGN158" s="29" t="s">
        <v>141</v>
      </c>
      <c r="LGO158" s="39" t="str">
        <f t="shared" si="653"/>
        <v>₦m's</v>
      </c>
      <c r="LGQ158" s="43"/>
      <c r="LGR158" s="43"/>
      <c r="LGS158" s="43"/>
      <c r="LGT158" s="44">
        <v>147.23599999999999</v>
      </c>
      <c r="LGU158" s="44">
        <v>154.78800000000001</v>
      </c>
      <c r="LGV158" s="44">
        <v>123.07599999999999</v>
      </c>
      <c r="LGW158" s="41"/>
      <c r="LGX158" s="42"/>
      <c r="LHD158" s="29" t="s">
        <v>141</v>
      </c>
      <c r="LHE158" s="39" t="str">
        <f t="shared" ref="LHE158:LJA158" si="654">currency</f>
        <v>₦m's</v>
      </c>
      <c r="LHG158" s="43"/>
      <c r="LHH158" s="43"/>
      <c r="LHI158" s="43"/>
      <c r="LHJ158" s="44">
        <v>147.23599999999999</v>
      </c>
      <c r="LHK158" s="44">
        <v>154.78800000000001</v>
      </c>
      <c r="LHL158" s="44">
        <v>123.07599999999999</v>
      </c>
      <c r="LHM158" s="41"/>
      <c r="LHN158" s="42"/>
      <c r="LHT158" s="29" t="s">
        <v>141</v>
      </c>
      <c r="LHU158" s="39" t="str">
        <f t="shared" si="654"/>
        <v>₦m's</v>
      </c>
      <c r="LHW158" s="43"/>
      <c r="LHX158" s="43"/>
      <c r="LHY158" s="43"/>
      <c r="LHZ158" s="44">
        <v>147.23599999999999</v>
      </c>
      <c r="LIA158" s="44">
        <v>154.78800000000001</v>
      </c>
      <c r="LIB158" s="44">
        <v>123.07599999999999</v>
      </c>
      <c r="LIC158" s="41"/>
      <c r="LID158" s="42"/>
      <c r="LIJ158" s="29" t="s">
        <v>141</v>
      </c>
      <c r="LIK158" s="39" t="str">
        <f t="shared" si="654"/>
        <v>₦m's</v>
      </c>
      <c r="LIM158" s="43"/>
      <c r="LIN158" s="43"/>
      <c r="LIO158" s="43"/>
      <c r="LIP158" s="44">
        <v>147.23599999999999</v>
      </c>
      <c r="LIQ158" s="44">
        <v>154.78800000000001</v>
      </c>
      <c r="LIR158" s="44">
        <v>123.07599999999999</v>
      </c>
      <c r="LIS158" s="41"/>
      <c r="LIT158" s="42"/>
      <c r="LIZ158" s="29" t="s">
        <v>141</v>
      </c>
      <c r="LJA158" s="39" t="str">
        <f t="shared" si="654"/>
        <v>₦m's</v>
      </c>
      <c r="LJC158" s="43"/>
      <c r="LJD158" s="43"/>
      <c r="LJE158" s="43"/>
      <c r="LJF158" s="44">
        <v>147.23599999999999</v>
      </c>
      <c r="LJG158" s="44">
        <v>154.78800000000001</v>
      </c>
      <c r="LJH158" s="44">
        <v>123.07599999999999</v>
      </c>
      <c r="LJI158" s="41"/>
      <c r="LJJ158" s="42"/>
      <c r="LJP158" s="29" t="s">
        <v>141</v>
      </c>
      <c r="LJQ158" s="39" t="str">
        <f t="shared" ref="LJQ158:LLM158" si="655">currency</f>
        <v>₦m's</v>
      </c>
      <c r="LJS158" s="43"/>
      <c r="LJT158" s="43"/>
      <c r="LJU158" s="43"/>
      <c r="LJV158" s="44">
        <v>147.23599999999999</v>
      </c>
      <c r="LJW158" s="44">
        <v>154.78800000000001</v>
      </c>
      <c r="LJX158" s="44">
        <v>123.07599999999999</v>
      </c>
      <c r="LJY158" s="41"/>
      <c r="LJZ158" s="42"/>
      <c r="LKF158" s="29" t="s">
        <v>141</v>
      </c>
      <c r="LKG158" s="39" t="str">
        <f t="shared" si="655"/>
        <v>₦m's</v>
      </c>
      <c r="LKI158" s="43"/>
      <c r="LKJ158" s="43"/>
      <c r="LKK158" s="43"/>
      <c r="LKL158" s="44">
        <v>147.23599999999999</v>
      </c>
      <c r="LKM158" s="44">
        <v>154.78800000000001</v>
      </c>
      <c r="LKN158" s="44">
        <v>123.07599999999999</v>
      </c>
      <c r="LKO158" s="41"/>
      <c r="LKP158" s="42"/>
      <c r="LKV158" s="29" t="s">
        <v>141</v>
      </c>
      <c r="LKW158" s="39" t="str">
        <f t="shared" si="655"/>
        <v>₦m's</v>
      </c>
      <c r="LKY158" s="43"/>
      <c r="LKZ158" s="43"/>
      <c r="LLA158" s="43"/>
      <c r="LLB158" s="44">
        <v>147.23599999999999</v>
      </c>
      <c r="LLC158" s="44">
        <v>154.78800000000001</v>
      </c>
      <c r="LLD158" s="44">
        <v>123.07599999999999</v>
      </c>
      <c r="LLE158" s="41"/>
      <c r="LLF158" s="42"/>
      <c r="LLL158" s="29" t="s">
        <v>141</v>
      </c>
      <c r="LLM158" s="39" t="str">
        <f t="shared" si="655"/>
        <v>₦m's</v>
      </c>
      <c r="LLO158" s="43"/>
      <c r="LLP158" s="43"/>
      <c r="LLQ158" s="43"/>
      <c r="LLR158" s="44">
        <v>147.23599999999999</v>
      </c>
      <c r="LLS158" s="44">
        <v>154.78800000000001</v>
      </c>
      <c r="LLT158" s="44">
        <v>123.07599999999999</v>
      </c>
      <c r="LLU158" s="41"/>
      <c r="LLV158" s="42"/>
      <c r="LMB158" s="29" t="s">
        <v>141</v>
      </c>
      <c r="LMC158" s="39" t="str">
        <f t="shared" ref="LMC158:LNY158" si="656">currency</f>
        <v>₦m's</v>
      </c>
      <c r="LME158" s="43"/>
      <c r="LMF158" s="43"/>
      <c r="LMG158" s="43"/>
      <c r="LMH158" s="44">
        <v>147.23599999999999</v>
      </c>
      <c r="LMI158" s="44">
        <v>154.78800000000001</v>
      </c>
      <c r="LMJ158" s="44">
        <v>123.07599999999999</v>
      </c>
      <c r="LMK158" s="41"/>
      <c r="LML158" s="42"/>
      <c r="LMR158" s="29" t="s">
        <v>141</v>
      </c>
      <c r="LMS158" s="39" t="str">
        <f t="shared" si="656"/>
        <v>₦m's</v>
      </c>
      <c r="LMU158" s="43"/>
      <c r="LMV158" s="43"/>
      <c r="LMW158" s="43"/>
      <c r="LMX158" s="44">
        <v>147.23599999999999</v>
      </c>
      <c r="LMY158" s="44">
        <v>154.78800000000001</v>
      </c>
      <c r="LMZ158" s="44">
        <v>123.07599999999999</v>
      </c>
      <c r="LNA158" s="41"/>
      <c r="LNB158" s="42"/>
      <c r="LNH158" s="29" t="s">
        <v>141</v>
      </c>
      <c r="LNI158" s="39" t="str">
        <f t="shared" si="656"/>
        <v>₦m's</v>
      </c>
      <c r="LNK158" s="43"/>
      <c r="LNL158" s="43"/>
      <c r="LNM158" s="43"/>
      <c r="LNN158" s="44">
        <v>147.23599999999999</v>
      </c>
      <c r="LNO158" s="44">
        <v>154.78800000000001</v>
      </c>
      <c r="LNP158" s="44">
        <v>123.07599999999999</v>
      </c>
      <c r="LNQ158" s="41"/>
      <c r="LNR158" s="42"/>
      <c r="LNX158" s="29" t="s">
        <v>141</v>
      </c>
      <c r="LNY158" s="39" t="str">
        <f t="shared" si="656"/>
        <v>₦m's</v>
      </c>
      <c r="LOA158" s="43"/>
      <c r="LOB158" s="43"/>
      <c r="LOC158" s="43"/>
      <c r="LOD158" s="44">
        <v>147.23599999999999</v>
      </c>
      <c r="LOE158" s="44">
        <v>154.78800000000001</v>
      </c>
      <c r="LOF158" s="44">
        <v>123.07599999999999</v>
      </c>
      <c r="LOG158" s="41"/>
      <c r="LOH158" s="42"/>
      <c r="LON158" s="29" t="s">
        <v>141</v>
      </c>
      <c r="LOO158" s="39" t="str">
        <f t="shared" ref="LOO158:LQK158" si="657">currency</f>
        <v>₦m's</v>
      </c>
      <c r="LOQ158" s="43"/>
      <c r="LOR158" s="43"/>
      <c r="LOS158" s="43"/>
      <c r="LOT158" s="44">
        <v>147.23599999999999</v>
      </c>
      <c r="LOU158" s="44">
        <v>154.78800000000001</v>
      </c>
      <c r="LOV158" s="44">
        <v>123.07599999999999</v>
      </c>
      <c r="LOW158" s="41"/>
      <c r="LOX158" s="42"/>
      <c r="LPD158" s="29" t="s">
        <v>141</v>
      </c>
      <c r="LPE158" s="39" t="str">
        <f t="shared" si="657"/>
        <v>₦m's</v>
      </c>
      <c r="LPG158" s="43"/>
      <c r="LPH158" s="43"/>
      <c r="LPI158" s="43"/>
      <c r="LPJ158" s="44">
        <v>147.23599999999999</v>
      </c>
      <c r="LPK158" s="44">
        <v>154.78800000000001</v>
      </c>
      <c r="LPL158" s="44">
        <v>123.07599999999999</v>
      </c>
      <c r="LPM158" s="41"/>
      <c r="LPN158" s="42"/>
      <c r="LPT158" s="29" t="s">
        <v>141</v>
      </c>
      <c r="LPU158" s="39" t="str">
        <f t="shared" si="657"/>
        <v>₦m's</v>
      </c>
      <c r="LPW158" s="43"/>
      <c r="LPX158" s="43"/>
      <c r="LPY158" s="43"/>
      <c r="LPZ158" s="44">
        <v>147.23599999999999</v>
      </c>
      <c r="LQA158" s="44">
        <v>154.78800000000001</v>
      </c>
      <c r="LQB158" s="44">
        <v>123.07599999999999</v>
      </c>
      <c r="LQC158" s="41"/>
      <c r="LQD158" s="42"/>
      <c r="LQJ158" s="29" t="s">
        <v>141</v>
      </c>
      <c r="LQK158" s="39" t="str">
        <f t="shared" si="657"/>
        <v>₦m's</v>
      </c>
      <c r="LQM158" s="43"/>
      <c r="LQN158" s="43"/>
      <c r="LQO158" s="43"/>
      <c r="LQP158" s="44">
        <v>147.23599999999999</v>
      </c>
      <c r="LQQ158" s="44">
        <v>154.78800000000001</v>
      </c>
      <c r="LQR158" s="44">
        <v>123.07599999999999</v>
      </c>
      <c r="LQS158" s="41"/>
      <c r="LQT158" s="42"/>
      <c r="LQZ158" s="29" t="s">
        <v>141</v>
      </c>
      <c r="LRA158" s="39" t="str">
        <f t="shared" ref="LRA158:LSW158" si="658">currency</f>
        <v>₦m's</v>
      </c>
      <c r="LRC158" s="43"/>
      <c r="LRD158" s="43"/>
      <c r="LRE158" s="43"/>
      <c r="LRF158" s="44">
        <v>147.23599999999999</v>
      </c>
      <c r="LRG158" s="44">
        <v>154.78800000000001</v>
      </c>
      <c r="LRH158" s="44">
        <v>123.07599999999999</v>
      </c>
      <c r="LRI158" s="41"/>
      <c r="LRJ158" s="42"/>
      <c r="LRP158" s="29" t="s">
        <v>141</v>
      </c>
      <c r="LRQ158" s="39" t="str">
        <f t="shared" si="658"/>
        <v>₦m's</v>
      </c>
      <c r="LRS158" s="43"/>
      <c r="LRT158" s="43"/>
      <c r="LRU158" s="43"/>
      <c r="LRV158" s="44">
        <v>147.23599999999999</v>
      </c>
      <c r="LRW158" s="44">
        <v>154.78800000000001</v>
      </c>
      <c r="LRX158" s="44">
        <v>123.07599999999999</v>
      </c>
      <c r="LRY158" s="41"/>
      <c r="LRZ158" s="42"/>
      <c r="LSF158" s="29" t="s">
        <v>141</v>
      </c>
      <c r="LSG158" s="39" t="str">
        <f t="shared" si="658"/>
        <v>₦m's</v>
      </c>
      <c r="LSI158" s="43"/>
      <c r="LSJ158" s="43"/>
      <c r="LSK158" s="43"/>
      <c r="LSL158" s="44">
        <v>147.23599999999999</v>
      </c>
      <c r="LSM158" s="44">
        <v>154.78800000000001</v>
      </c>
      <c r="LSN158" s="44">
        <v>123.07599999999999</v>
      </c>
      <c r="LSO158" s="41"/>
      <c r="LSP158" s="42"/>
      <c r="LSV158" s="29" t="s">
        <v>141</v>
      </c>
      <c r="LSW158" s="39" t="str">
        <f t="shared" si="658"/>
        <v>₦m's</v>
      </c>
      <c r="LSY158" s="43"/>
      <c r="LSZ158" s="43"/>
      <c r="LTA158" s="43"/>
      <c r="LTB158" s="44">
        <v>147.23599999999999</v>
      </c>
      <c r="LTC158" s="44">
        <v>154.78800000000001</v>
      </c>
      <c r="LTD158" s="44">
        <v>123.07599999999999</v>
      </c>
      <c r="LTE158" s="41"/>
      <c r="LTF158" s="42"/>
      <c r="LTL158" s="29" t="s">
        <v>141</v>
      </c>
      <c r="LTM158" s="39" t="str">
        <f t="shared" ref="LTM158:LVI158" si="659">currency</f>
        <v>₦m's</v>
      </c>
      <c r="LTO158" s="43"/>
      <c r="LTP158" s="43"/>
      <c r="LTQ158" s="43"/>
      <c r="LTR158" s="44">
        <v>147.23599999999999</v>
      </c>
      <c r="LTS158" s="44">
        <v>154.78800000000001</v>
      </c>
      <c r="LTT158" s="44">
        <v>123.07599999999999</v>
      </c>
      <c r="LTU158" s="41"/>
      <c r="LTV158" s="42"/>
      <c r="LUB158" s="29" t="s">
        <v>141</v>
      </c>
      <c r="LUC158" s="39" t="str">
        <f t="shared" si="659"/>
        <v>₦m's</v>
      </c>
      <c r="LUE158" s="43"/>
      <c r="LUF158" s="43"/>
      <c r="LUG158" s="43"/>
      <c r="LUH158" s="44">
        <v>147.23599999999999</v>
      </c>
      <c r="LUI158" s="44">
        <v>154.78800000000001</v>
      </c>
      <c r="LUJ158" s="44">
        <v>123.07599999999999</v>
      </c>
      <c r="LUK158" s="41"/>
      <c r="LUL158" s="42"/>
      <c r="LUR158" s="29" t="s">
        <v>141</v>
      </c>
      <c r="LUS158" s="39" t="str">
        <f t="shared" si="659"/>
        <v>₦m's</v>
      </c>
      <c r="LUU158" s="43"/>
      <c r="LUV158" s="43"/>
      <c r="LUW158" s="43"/>
      <c r="LUX158" s="44">
        <v>147.23599999999999</v>
      </c>
      <c r="LUY158" s="44">
        <v>154.78800000000001</v>
      </c>
      <c r="LUZ158" s="44">
        <v>123.07599999999999</v>
      </c>
      <c r="LVA158" s="41"/>
      <c r="LVB158" s="42"/>
      <c r="LVH158" s="29" t="s">
        <v>141</v>
      </c>
      <c r="LVI158" s="39" t="str">
        <f t="shared" si="659"/>
        <v>₦m's</v>
      </c>
      <c r="LVK158" s="43"/>
      <c r="LVL158" s="43"/>
      <c r="LVM158" s="43"/>
      <c r="LVN158" s="44">
        <v>147.23599999999999</v>
      </c>
      <c r="LVO158" s="44">
        <v>154.78800000000001</v>
      </c>
      <c r="LVP158" s="44">
        <v>123.07599999999999</v>
      </c>
      <c r="LVQ158" s="41"/>
      <c r="LVR158" s="42"/>
      <c r="LVX158" s="29" t="s">
        <v>141</v>
      </c>
      <c r="LVY158" s="39" t="str">
        <f t="shared" ref="LVY158:LXU158" si="660">currency</f>
        <v>₦m's</v>
      </c>
      <c r="LWA158" s="43"/>
      <c r="LWB158" s="43"/>
      <c r="LWC158" s="43"/>
      <c r="LWD158" s="44">
        <v>147.23599999999999</v>
      </c>
      <c r="LWE158" s="44">
        <v>154.78800000000001</v>
      </c>
      <c r="LWF158" s="44">
        <v>123.07599999999999</v>
      </c>
      <c r="LWG158" s="41"/>
      <c r="LWH158" s="42"/>
      <c r="LWN158" s="29" t="s">
        <v>141</v>
      </c>
      <c r="LWO158" s="39" t="str">
        <f t="shared" si="660"/>
        <v>₦m's</v>
      </c>
      <c r="LWQ158" s="43"/>
      <c r="LWR158" s="43"/>
      <c r="LWS158" s="43"/>
      <c r="LWT158" s="44">
        <v>147.23599999999999</v>
      </c>
      <c r="LWU158" s="44">
        <v>154.78800000000001</v>
      </c>
      <c r="LWV158" s="44">
        <v>123.07599999999999</v>
      </c>
      <c r="LWW158" s="41"/>
      <c r="LWX158" s="42"/>
      <c r="LXD158" s="29" t="s">
        <v>141</v>
      </c>
      <c r="LXE158" s="39" t="str">
        <f t="shared" si="660"/>
        <v>₦m's</v>
      </c>
      <c r="LXG158" s="43"/>
      <c r="LXH158" s="43"/>
      <c r="LXI158" s="43"/>
      <c r="LXJ158" s="44">
        <v>147.23599999999999</v>
      </c>
      <c r="LXK158" s="44">
        <v>154.78800000000001</v>
      </c>
      <c r="LXL158" s="44">
        <v>123.07599999999999</v>
      </c>
      <c r="LXM158" s="41"/>
      <c r="LXN158" s="42"/>
      <c r="LXT158" s="29" t="s">
        <v>141</v>
      </c>
      <c r="LXU158" s="39" t="str">
        <f t="shared" si="660"/>
        <v>₦m's</v>
      </c>
      <c r="LXW158" s="43"/>
      <c r="LXX158" s="43"/>
      <c r="LXY158" s="43"/>
      <c r="LXZ158" s="44">
        <v>147.23599999999999</v>
      </c>
      <c r="LYA158" s="44">
        <v>154.78800000000001</v>
      </c>
      <c r="LYB158" s="44">
        <v>123.07599999999999</v>
      </c>
      <c r="LYC158" s="41"/>
      <c r="LYD158" s="42"/>
      <c r="LYJ158" s="29" t="s">
        <v>141</v>
      </c>
      <c r="LYK158" s="39" t="str">
        <f t="shared" ref="LYK158:MAG158" si="661">currency</f>
        <v>₦m's</v>
      </c>
      <c r="LYM158" s="43"/>
      <c r="LYN158" s="43"/>
      <c r="LYO158" s="43"/>
      <c r="LYP158" s="44">
        <v>147.23599999999999</v>
      </c>
      <c r="LYQ158" s="44">
        <v>154.78800000000001</v>
      </c>
      <c r="LYR158" s="44">
        <v>123.07599999999999</v>
      </c>
      <c r="LYS158" s="41"/>
      <c r="LYT158" s="42"/>
      <c r="LYZ158" s="29" t="s">
        <v>141</v>
      </c>
      <c r="LZA158" s="39" t="str">
        <f t="shared" si="661"/>
        <v>₦m's</v>
      </c>
      <c r="LZC158" s="43"/>
      <c r="LZD158" s="43"/>
      <c r="LZE158" s="43"/>
      <c r="LZF158" s="44">
        <v>147.23599999999999</v>
      </c>
      <c r="LZG158" s="44">
        <v>154.78800000000001</v>
      </c>
      <c r="LZH158" s="44">
        <v>123.07599999999999</v>
      </c>
      <c r="LZI158" s="41"/>
      <c r="LZJ158" s="42"/>
      <c r="LZP158" s="29" t="s">
        <v>141</v>
      </c>
      <c r="LZQ158" s="39" t="str">
        <f t="shared" si="661"/>
        <v>₦m's</v>
      </c>
      <c r="LZS158" s="43"/>
      <c r="LZT158" s="43"/>
      <c r="LZU158" s="43"/>
      <c r="LZV158" s="44">
        <v>147.23599999999999</v>
      </c>
      <c r="LZW158" s="44">
        <v>154.78800000000001</v>
      </c>
      <c r="LZX158" s="44">
        <v>123.07599999999999</v>
      </c>
      <c r="LZY158" s="41"/>
      <c r="LZZ158" s="42"/>
      <c r="MAF158" s="29" t="s">
        <v>141</v>
      </c>
      <c r="MAG158" s="39" t="str">
        <f t="shared" si="661"/>
        <v>₦m's</v>
      </c>
      <c r="MAI158" s="43"/>
      <c r="MAJ158" s="43"/>
      <c r="MAK158" s="43"/>
      <c r="MAL158" s="44">
        <v>147.23599999999999</v>
      </c>
      <c r="MAM158" s="44">
        <v>154.78800000000001</v>
      </c>
      <c r="MAN158" s="44">
        <v>123.07599999999999</v>
      </c>
      <c r="MAO158" s="41"/>
      <c r="MAP158" s="42"/>
      <c r="MAV158" s="29" t="s">
        <v>141</v>
      </c>
      <c r="MAW158" s="39" t="str">
        <f t="shared" ref="MAW158:MCS158" si="662">currency</f>
        <v>₦m's</v>
      </c>
      <c r="MAY158" s="43"/>
      <c r="MAZ158" s="43"/>
      <c r="MBA158" s="43"/>
      <c r="MBB158" s="44">
        <v>147.23599999999999</v>
      </c>
      <c r="MBC158" s="44">
        <v>154.78800000000001</v>
      </c>
      <c r="MBD158" s="44">
        <v>123.07599999999999</v>
      </c>
      <c r="MBE158" s="41"/>
      <c r="MBF158" s="42"/>
      <c r="MBL158" s="29" t="s">
        <v>141</v>
      </c>
      <c r="MBM158" s="39" t="str">
        <f t="shared" si="662"/>
        <v>₦m's</v>
      </c>
      <c r="MBO158" s="43"/>
      <c r="MBP158" s="43"/>
      <c r="MBQ158" s="43"/>
      <c r="MBR158" s="44">
        <v>147.23599999999999</v>
      </c>
      <c r="MBS158" s="44">
        <v>154.78800000000001</v>
      </c>
      <c r="MBT158" s="44">
        <v>123.07599999999999</v>
      </c>
      <c r="MBU158" s="41"/>
      <c r="MBV158" s="42"/>
      <c r="MCB158" s="29" t="s">
        <v>141</v>
      </c>
      <c r="MCC158" s="39" t="str">
        <f t="shared" si="662"/>
        <v>₦m's</v>
      </c>
      <c r="MCE158" s="43"/>
      <c r="MCF158" s="43"/>
      <c r="MCG158" s="43"/>
      <c r="MCH158" s="44">
        <v>147.23599999999999</v>
      </c>
      <c r="MCI158" s="44">
        <v>154.78800000000001</v>
      </c>
      <c r="MCJ158" s="44">
        <v>123.07599999999999</v>
      </c>
      <c r="MCK158" s="41"/>
      <c r="MCL158" s="42"/>
      <c r="MCR158" s="29" t="s">
        <v>141</v>
      </c>
      <c r="MCS158" s="39" t="str">
        <f t="shared" si="662"/>
        <v>₦m's</v>
      </c>
      <c r="MCU158" s="43"/>
      <c r="MCV158" s="43"/>
      <c r="MCW158" s="43"/>
      <c r="MCX158" s="44">
        <v>147.23599999999999</v>
      </c>
      <c r="MCY158" s="44">
        <v>154.78800000000001</v>
      </c>
      <c r="MCZ158" s="44">
        <v>123.07599999999999</v>
      </c>
      <c r="MDA158" s="41"/>
      <c r="MDB158" s="42"/>
      <c r="MDH158" s="29" t="s">
        <v>141</v>
      </c>
      <c r="MDI158" s="39" t="str">
        <f t="shared" ref="MDI158:MFE158" si="663">currency</f>
        <v>₦m's</v>
      </c>
      <c r="MDK158" s="43"/>
      <c r="MDL158" s="43"/>
      <c r="MDM158" s="43"/>
      <c r="MDN158" s="44">
        <v>147.23599999999999</v>
      </c>
      <c r="MDO158" s="44">
        <v>154.78800000000001</v>
      </c>
      <c r="MDP158" s="44">
        <v>123.07599999999999</v>
      </c>
      <c r="MDQ158" s="41"/>
      <c r="MDR158" s="42"/>
      <c r="MDX158" s="29" t="s">
        <v>141</v>
      </c>
      <c r="MDY158" s="39" t="str">
        <f t="shared" si="663"/>
        <v>₦m's</v>
      </c>
      <c r="MEA158" s="43"/>
      <c r="MEB158" s="43"/>
      <c r="MEC158" s="43"/>
      <c r="MED158" s="44">
        <v>147.23599999999999</v>
      </c>
      <c r="MEE158" s="44">
        <v>154.78800000000001</v>
      </c>
      <c r="MEF158" s="44">
        <v>123.07599999999999</v>
      </c>
      <c r="MEG158" s="41"/>
      <c r="MEH158" s="42"/>
      <c r="MEN158" s="29" t="s">
        <v>141</v>
      </c>
      <c r="MEO158" s="39" t="str">
        <f t="shared" si="663"/>
        <v>₦m's</v>
      </c>
      <c r="MEQ158" s="43"/>
      <c r="MER158" s="43"/>
      <c r="MES158" s="43"/>
      <c r="MET158" s="44">
        <v>147.23599999999999</v>
      </c>
      <c r="MEU158" s="44">
        <v>154.78800000000001</v>
      </c>
      <c r="MEV158" s="44">
        <v>123.07599999999999</v>
      </c>
      <c r="MEW158" s="41"/>
      <c r="MEX158" s="42"/>
      <c r="MFD158" s="29" t="s">
        <v>141</v>
      </c>
      <c r="MFE158" s="39" t="str">
        <f t="shared" si="663"/>
        <v>₦m's</v>
      </c>
      <c r="MFG158" s="43"/>
      <c r="MFH158" s="43"/>
      <c r="MFI158" s="43"/>
      <c r="MFJ158" s="44">
        <v>147.23599999999999</v>
      </c>
      <c r="MFK158" s="44">
        <v>154.78800000000001</v>
      </c>
      <c r="MFL158" s="44">
        <v>123.07599999999999</v>
      </c>
      <c r="MFM158" s="41"/>
      <c r="MFN158" s="42"/>
      <c r="MFT158" s="29" t="s">
        <v>141</v>
      </c>
      <c r="MFU158" s="39" t="str">
        <f t="shared" ref="MFU158:MHQ158" si="664">currency</f>
        <v>₦m's</v>
      </c>
      <c r="MFW158" s="43"/>
      <c r="MFX158" s="43"/>
      <c r="MFY158" s="43"/>
      <c r="MFZ158" s="44">
        <v>147.23599999999999</v>
      </c>
      <c r="MGA158" s="44">
        <v>154.78800000000001</v>
      </c>
      <c r="MGB158" s="44">
        <v>123.07599999999999</v>
      </c>
      <c r="MGC158" s="41"/>
      <c r="MGD158" s="42"/>
      <c r="MGJ158" s="29" t="s">
        <v>141</v>
      </c>
      <c r="MGK158" s="39" t="str">
        <f t="shared" si="664"/>
        <v>₦m's</v>
      </c>
      <c r="MGM158" s="43"/>
      <c r="MGN158" s="43"/>
      <c r="MGO158" s="43"/>
      <c r="MGP158" s="44">
        <v>147.23599999999999</v>
      </c>
      <c r="MGQ158" s="44">
        <v>154.78800000000001</v>
      </c>
      <c r="MGR158" s="44">
        <v>123.07599999999999</v>
      </c>
      <c r="MGS158" s="41"/>
      <c r="MGT158" s="42"/>
      <c r="MGZ158" s="29" t="s">
        <v>141</v>
      </c>
      <c r="MHA158" s="39" t="str">
        <f t="shared" si="664"/>
        <v>₦m's</v>
      </c>
      <c r="MHC158" s="43"/>
      <c r="MHD158" s="43"/>
      <c r="MHE158" s="43"/>
      <c r="MHF158" s="44">
        <v>147.23599999999999</v>
      </c>
      <c r="MHG158" s="44">
        <v>154.78800000000001</v>
      </c>
      <c r="MHH158" s="44">
        <v>123.07599999999999</v>
      </c>
      <c r="MHI158" s="41"/>
      <c r="MHJ158" s="42"/>
      <c r="MHP158" s="29" t="s">
        <v>141</v>
      </c>
      <c r="MHQ158" s="39" t="str">
        <f t="shared" si="664"/>
        <v>₦m's</v>
      </c>
      <c r="MHS158" s="43"/>
      <c r="MHT158" s="43"/>
      <c r="MHU158" s="43"/>
      <c r="MHV158" s="44">
        <v>147.23599999999999</v>
      </c>
      <c r="MHW158" s="44">
        <v>154.78800000000001</v>
      </c>
      <c r="MHX158" s="44">
        <v>123.07599999999999</v>
      </c>
      <c r="MHY158" s="41"/>
      <c r="MHZ158" s="42"/>
      <c r="MIF158" s="29" t="s">
        <v>141</v>
      </c>
      <c r="MIG158" s="39" t="str">
        <f t="shared" ref="MIG158:MKC158" si="665">currency</f>
        <v>₦m's</v>
      </c>
      <c r="MII158" s="43"/>
      <c r="MIJ158" s="43"/>
      <c r="MIK158" s="43"/>
      <c r="MIL158" s="44">
        <v>147.23599999999999</v>
      </c>
      <c r="MIM158" s="44">
        <v>154.78800000000001</v>
      </c>
      <c r="MIN158" s="44">
        <v>123.07599999999999</v>
      </c>
      <c r="MIO158" s="41"/>
      <c r="MIP158" s="42"/>
      <c r="MIV158" s="29" t="s">
        <v>141</v>
      </c>
      <c r="MIW158" s="39" t="str">
        <f t="shared" si="665"/>
        <v>₦m's</v>
      </c>
      <c r="MIY158" s="43"/>
      <c r="MIZ158" s="43"/>
      <c r="MJA158" s="43"/>
      <c r="MJB158" s="44">
        <v>147.23599999999999</v>
      </c>
      <c r="MJC158" s="44">
        <v>154.78800000000001</v>
      </c>
      <c r="MJD158" s="44">
        <v>123.07599999999999</v>
      </c>
      <c r="MJE158" s="41"/>
      <c r="MJF158" s="42"/>
      <c r="MJL158" s="29" t="s">
        <v>141</v>
      </c>
      <c r="MJM158" s="39" t="str">
        <f t="shared" si="665"/>
        <v>₦m's</v>
      </c>
      <c r="MJO158" s="43"/>
      <c r="MJP158" s="43"/>
      <c r="MJQ158" s="43"/>
      <c r="MJR158" s="44">
        <v>147.23599999999999</v>
      </c>
      <c r="MJS158" s="44">
        <v>154.78800000000001</v>
      </c>
      <c r="MJT158" s="44">
        <v>123.07599999999999</v>
      </c>
      <c r="MJU158" s="41"/>
      <c r="MJV158" s="42"/>
      <c r="MKB158" s="29" t="s">
        <v>141</v>
      </c>
      <c r="MKC158" s="39" t="str">
        <f t="shared" si="665"/>
        <v>₦m's</v>
      </c>
      <c r="MKE158" s="43"/>
      <c r="MKF158" s="43"/>
      <c r="MKG158" s="43"/>
      <c r="MKH158" s="44">
        <v>147.23599999999999</v>
      </c>
      <c r="MKI158" s="44">
        <v>154.78800000000001</v>
      </c>
      <c r="MKJ158" s="44">
        <v>123.07599999999999</v>
      </c>
      <c r="MKK158" s="41"/>
      <c r="MKL158" s="42"/>
      <c r="MKR158" s="29" t="s">
        <v>141</v>
      </c>
      <c r="MKS158" s="39" t="str">
        <f t="shared" ref="MKS158:MMO158" si="666">currency</f>
        <v>₦m's</v>
      </c>
      <c r="MKU158" s="43"/>
      <c r="MKV158" s="43"/>
      <c r="MKW158" s="43"/>
      <c r="MKX158" s="44">
        <v>147.23599999999999</v>
      </c>
      <c r="MKY158" s="44">
        <v>154.78800000000001</v>
      </c>
      <c r="MKZ158" s="44">
        <v>123.07599999999999</v>
      </c>
      <c r="MLA158" s="41"/>
      <c r="MLB158" s="42"/>
      <c r="MLH158" s="29" t="s">
        <v>141</v>
      </c>
      <c r="MLI158" s="39" t="str">
        <f t="shared" si="666"/>
        <v>₦m's</v>
      </c>
      <c r="MLK158" s="43"/>
      <c r="MLL158" s="43"/>
      <c r="MLM158" s="43"/>
      <c r="MLN158" s="44">
        <v>147.23599999999999</v>
      </c>
      <c r="MLO158" s="44">
        <v>154.78800000000001</v>
      </c>
      <c r="MLP158" s="44">
        <v>123.07599999999999</v>
      </c>
      <c r="MLQ158" s="41"/>
      <c r="MLR158" s="42"/>
      <c r="MLX158" s="29" t="s">
        <v>141</v>
      </c>
      <c r="MLY158" s="39" t="str">
        <f t="shared" si="666"/>
        <v>₦m's</v>
      </c>
      <c r="MMA158" s="43"/>
      <c r="MMB158" s="43"/>
      <c r="MMC158" s="43"/>
      <c r="MMD158" s="44">
        <v>147.23599999999999</v>
      </c>
      <c r="MME158" s="44">
        <v>154.78800000000001</v>
      </c>
      <c r="MMF158" s="44">
        <v>123.07599999999999</v>
      </c>
      <c r="MMG158" s="41"/>
      <c r="MMH158" s="42"/>
      <c r="MMN158" s="29" t="s">
        <v>141</v>
      </c>
      <c r="MMO158" s="39" t="str">
        <f t="shared" si="666"/>
        <v>₦m's</v>
      </c>
      <c r="MMQ158" s="43"/>
      <c r="MMR158" s="43"/>
      <c r="MMS158" s="43"/>
      <c r="MMT158" s="44">
        <v>147.23599999999999</v>
      </c>
      <c r="MMU158" s="44">
        <v>154.78800000000001</v>
      </c>
      <c r="MMV158" s="44">
        <v>123.07599999999999</v>
      </c>
      <c r="MMW158" s="41"/>
      <c r="MMX158" s="42"/>
      <c r="MND158" s="29" t="s">
        <v>141</v>
      </c>
      <c r="MNE158" s="39" t="str">
        <f t="shared" ref="MNE158:MPA158" si="667">currency</f>
        <v>₦m's</v>
      </c>
      <c r="MNG158" s="43"/>
      <c r="MNH158" s="43"/>
      <c r="MNI158" s="43"/>
      <c r="MNJ158" s="44">
        <v>147.23599999999999</v>
      </c>
      <c r="MNK158" s="44">
        <v>154.78800000000001</v>
      </c>
      <c r="MNL158" s="44">
        <v>123.07599999999999</v>
      </c>
      <c r="MNM158" s="41"/>
      <c r="MNN158" s="42"/>
      <c r="MNT158" s="29" t="s">
        <v>141</v>
      </c>
      <c r="MNU158" s="39" t="str">
        <f t="shared" si="667"/>
        <v>₦m's</v>
      </c>
      <c r="MNW158" s="43"/>
      <c r="MNX158" s="43"/>
      <c r="MNY158" s="43"/>
      <c r="MNZ158" s="44">
        <v>147.23599999999999</v>
      </c>
      <c r="MOA158" s="44">
        <v>154.78800000000001</v>
      </c>
      <c r="MOB158" s="44">
        <v>123.07599999999999</v>
      </c>
      <c r="MOC158" s="41"/>
      <c r="MOD158" s="42"/>
      <c r="MOJ158" s="29" t="s">
        <v>141</v>
      </c>
      <c r="MOK158" s="39" t="str">
        <f t="shared" si="667"/>
        <v>₦m's</v>
      </c>
      <c r="MOM158" s="43"/>
      <c r="MON158" s="43"/>
      <c r="MOO158" s="43"/>
      <c r="MOP158" s="44">
        <v>147.23599999999999</v>
      </c>
      <c r="MOQ158" s="44">
        <v>154.78800000000001</v>
      </c>
      <c r="MOR158" s="44">
        <v>123.07599999999999</v>
      </c>
      <c r="MOS158" s="41"/>
      <c r="MOT158" s="42"/>
      <c r="MOZ158" s="29" t="s">
        <v>141</v>
      </c>
      <c r="MPA158" s="39" t="str">
        <f t="shared" si="667"/>
        <v>₦m's</v>
      </c>
      <c r="MPC158" s="43"/>
      <c r="MPD158" s="43"/>
      <c r="MPE158" s="43"/>
      <c r="MPF158" s="44">
        <v>147.23599999999999</v>
      </c>
      <c r="MPG158" s="44">
        <v>154.78800000000001</v>
      </c>
      <c r="MPH158" s="44">
        <v>123.07599999999999</v>
      </c>
      <c r="MPI158" s="41"/>
      <c r="MPJ158" s="42"/>
      <c r="MPP158" s="29" t="s">
        <v>141</v>
      </c>
      <c r="MPQ158" s="39" t="str">
        <f t="shared" ref="MPQ158:MRM158" si="668">currency</f>
        <v>₦m's</v>
      </c>
      <c r="MPS158" s="43"/>
      <c r="MPT158" s="43"/>
      <c r="MPU158" s="43"/>
      <c r="MPV158" s="44">
        <v>147.23599999999999</v>
      </c>
      <c r="MPW158" s="44">
        <v>154.78800000000001</v>
      </c>
      <c r="MPX158" s="44">
        <v>123.07599999999999</v>
      </c>
      <c r="MPY158" s="41"/>
      <c r="MPZ158" s="42"/>
      <c r="MQF158" s="29" t="s">
        <v>141</v>
      </c>
      <c r="MQG158" s="39" t="str">
        <f t="shared" si="668"/>
        <v>₦m's</v>
      </c>
      <c r="MQI158" s="43"/>
      <c r="MQJ158" s="43"/>
      <c r="MQK158" s="43"/>
      <c r="MQL158" s="44">
        <v>147.23599999999999</v>
      </c>
      <c r="MQM158" s="44">
        <v>154.78800000000001</v>
      </c>
      <c r="MQN158" s="44">
        <v>123.07599999999999</v>
      </c>
      <c r="MQO158" s="41"/>
      <c r="MQP158" s="42"/>
      <c r="MQV158" s="29" t="s">
        <v>141</v>
      </c>
      <c r="MQW158" s="39" t="str">
        <f t="shared" si="668"/>
        <v>₦m's</v>
      </c>
      <c r="MQY158" s="43"/>
      <c r="MQZ158" s="43"/>
      <c r="MRA158" s="43"/>
      <c r="MRB158" s="44">
        <v>147.23599999999999</v>
      </c>
      <c r="MRC158" s="44">
        <v>154.78800000000001</v>
      </c>
      <c r="MRD158" s="44">
        <v>123.07599999999999</v>
      </c>
      <c r="MRE158" s="41"/>
      <c r="MRF158" s="42"/>
      <c r="MRL158" s="29" t="s">
        <v>141</v>
      </c>
      <c r="MRM158" s="39" t="str">
        <f t="shared" si="668"/>
        <v>₦m's</v>
      </c>
      <c r="MRO158" s="43"/>
      <c r="MRP158" s="43"/>
      <c r="MRQ158" s="43"/>
      <c r="MRR158" s="44">
        <v>147.23599999999999</v>
      </c>
      <c r="MRS158" s="44">
        <v>154.78800000000001</v>
      </c>
      <c r="MRT158" s="44">
        <v>123.07599999999999</v>
      </c>
      <c r="MRU158" s="41"/>
      <c r="MRV158" s="42"/>
      <c r="MSB158" s="29" t="s">
        <v>141</v>
      </c>
      <c r="MSC158" s="39" t="str">
        <f t="shared" ref="MSC158:MTY158" si="669">currency</f>
        <v>₦m's</v>
      </c>
      <c r="MSE158" s="43"/>
      <c r="MSF158" s="43"/>
      <c r="MSG158" s="43"/>
      <c r="MSH158" s="44">
        <v>147.23599999999999</v>
      </c>
      <c r="MSI158" s="44">
        <v>154.78800000000001</v>
      </c>
      <c r="MSJ158" s="44">
        <v>123.07599999999999</v>
      </c>
      <c r="MSK158" s="41"/>
      <c r="MSL158" s="42"/>
      <c r="MSR158" s="29" t="s">
        <v>141</v>
      </c>
      <c r="MSS158" s="39" t="str">
        <f t="shared" si="669"/>
        <v>₦m's</v>
      </c>
      <c r="MSU158" s="43"/>
      <c r="MSV158" s="43"/>
      <c r="MSW158" s="43"/>
      <c r="MSX158" s="44">
        <v>147.23599999999999</v>
      </c>
      <c r="MSY158" s="44">
        <v>154.78800000000001</v>
      </c>
      <c r="MSZ158" s="44">
        <v>123.07599999999999</v>
      </c>
      <c r="MTA158" s="41"/>
      <c r="MTB158" s="42"/>
      <c r="MTH158" s="29" t="s">
        <v>141</v>
      </c>
      <c r="MTI158" s="39" t="str">
        <f t="shared" si="669"/>
        <v>₦m's</v>
      </c>
      <c r="MTK158" s="43"/>
      <c r="MTL158" s="43"/>
      <c r="MTM158" s="43"/>
      <c r="MTN158" s="44">
        <v>147.23599999999999</v>
      </c>
      <c r="MTO158" s="44">
        <v>154.78800000000001</v>
      </c>
      <c r="MTP158" s="44">
        <v>123.07599999999999</v>
      </c>
      <c r="MTQ158" s="41"/>
      <c r="MTR158" s="42"/>
      <c r="MTX158" s="29" t="s">
        <v>141</v>
      </c>
      <c r="MTY158" s="39" t="str">
        <f t="shared" si="669"/>
        <v>₦m's</v>
      </c>
      <c r="MUA158" s="43"/>
      <c r="MUB158" s="43"/>
      <c r="MUC158" s="43"/>
      <c r="MUD158" s="44">
        <v>147.23599999999999</v>
      </c>
      <c r="MUE158" s="44">
        <v>154.78800000000001</v>
      </c>
      <c r="MUF158" s="44">
        <v>123.07599999999999</v>
      </c>
      <c r="MUG158" s="41"/>
      <c r="MUH158" s="42"/>
      <c r="MUN158" s="29" t="s">
        <v>141</v>
      </c>
      <c r="MUO158" s="39" t="str">
        <f t="shared" ref="MUO158:MWK158" si="670">currency</f>
        <v>₦m's</v>
      </c>
      <c r="MUQ158" s="43"/>
      <c r="MUR158" s="43"/>
      <c r="MUS158" s="43"/>
      <c r="MUT158" s="44">
        <v>147.23599999999999</v>
      </c>
      <c r="MUU158" s="44">
        <v>154.78800000000001</v>
      </c>
      <c r="MUV158" s="44">
        <v>123.07599999999999</v>
      </c>
      <c r="MUW158" s="41"/>
      <c r="MUX158" s="42"/>
      <c r="MVD158" s="29" t="s">
        <v>141</v>
      </c>
      <c r="MVE158" s="39" t="str">
        <f t="shared" si="670"/>
        <v>₦m's</v>
      </c>
      <c r="MVG158" s="43"/>
      <c r="MVH158" s="43"/>
      <c r="MVI158" s="43"/>
      <c r="MVJ158" s="44">
        <v>147.23599999999999</v>
      </c>
      <c r="MVK158" s="44">
        <v>154.78800000000001</v>
      </c>
      <c r="MVL158" s="44">
        <v>123.07599999999999</v>
      </c>
      <c r="MVM158" s="41"/>
      <c r="MVN158" s="42"/>
      <c r="MVT158" s="29" t="s">
        <v>141</v>
      </c>
      <c r="MVU158" s="39" t="str">
        <f t="shared" si="670"/>
        <v>₦m's</v>
      </c>
      <c r="MVW158" s="43"/>
      <c r="MVX158" s="43"/>
      <c r="MVY158" s="43"/>
      <c r="MVZ158" s="44">
        <v>147.23599999999999</v>
      </c>
      <c r="MWA158" s="44">
        <v>154.78800000000001</v>
      </c>
      <c r="MWB158" s="44">
        <v>123.07599999999999</v>
      </c>
      <c r="MWC158" s="41"/>
      <c r="MWD158" s="42"/>
      <c r="MWJ158" s="29" t="s">
        <v>141</v>
      </c>
      <c r="MWK158" s="39" t="str">
        <f t="shared" si="670"/>
        <v>₦m's</v>
      </c>
      <c r="MWM158" s="43"/>
      <c r="MWN158" s="43"/>
      <c r="MWO158" s="43"/>
      <c r="MWP158" s="44">
        <v>147.23599999999999</v>
      </c>
      <c r="MWQ158" s="44">
        <v>154.78800000000001</v>
      </c>
      <c r="MWR158" s="44">
        <v>123.07599999999999</v>
      </c>
      <c r="MWS158" s="41"/>
      <c r="MWT158" s="42"/>
      <c r="MWZ158" s="29" t="s">
        <v>141</v>
      </c>
      <c r="MXA158" s="39" t="str">
        <f t="shared" ref="MXA158:MYW158" si="671">currency</f>
        <v>₦m's</v>
      </c>
      <c r="MXC158" s="43"/>
      <c r="MXD158" s="43"/>
      <c r="MXE158" s="43"/>
      <c r="MXF158" s="44">
        <v>147.23599999999999</v>
      </c>
      <c r="MXG158" s="44">
        <v>154.78800000000001</v>
      </c>
      <c r="MXH158" s="44">
        <v>123.07599999999999</v>
      </c>
      <c r="MXI158" s="41"/>
      <c r="MXJ158" s="42"/>
      <c r="MXP158" s="29" t="s">
        <v>141</v>
      </c>
      <c r="MXQ158" s="39" t="str">
        <f t="shared" si="671"/>
        <v>₦m's</v>
      </c>
      <c r="MXS158" s="43"/>
      <c r="MXT158" s="43"/>
      <c r="MXU158" s="43"/>
      <c r="MXV158" s="44">
        <v>147.23599999999999</v>
      </c>
      <c r="MXW158" s="44">
        <v>154.78800000000001</v>
      </c>
      <c r="MXX158" s="44">
        <v>123.07599999999999</v>
      </c>
      <c r="MXY158" s="41"/>
      <c r="MXZ158" s="42"/>
      <c r="MYF158" s="29" t="s">
        <v>141</v>
      </c>
      <c r="MYG158" s="39" t="str">
        <f t="shared" si="671"/>
        <v>₦m's</v>
      </c>
      <c r="MYI158" s="43"/>
      <c r="MYJ158" s="43"/>
      <c r="MYK158" s="43"/>
      <c r="MYL158" s="44">
        <v>147.23599999999999</v>
      </c>
      <c r="MYM158" s="44">
        <v>154.78800000000001</v>
      </c>
      <c r="MYN158" s="44">
        <v>123.07599999999999</v>
      </c>
      <c r="MYO158" s="41"/>
      <c r="MYP158" s="42"/>
      <c r="MYV158" s="29" t="s">
        <v>141</v>
      </c>
      <c r="MYW158" s="39" t="str">
        <f t="shared" si="671"/>
        <v>₦m's</v>
      </c>
      <c r="MYY158" s="43"/>
      <c r="MYZ158" s="43"/>
      <c r="MZA158" s="43"/>
      <c r="MZB158" s="44">
        <v>147.23599999999999</v>
      </c>
      <c r="MZC158" s="44">
        <v>154.78800000000001</v>
      </c>
      <c r="MZD158" s="44">
        <v>123.07599999999999</v>
      </c>
      <c r="MZE158" s="41"/>
      <c r="MZF158" s="42"/>
      <c r="MZL158" s="29" t="s">
        <v>141</v>
      </c>
      <c r="MZM158" s="39" t="str">
        <f t="shared" ref="MZM158:NBI158" si="672">currency</f>
        <v>₦m's</v>
      </c>
      <c r="MZO158" s="43"/>
      <c r="MZP158" s="43"/>
      <c r="MZQ158" s="43"/>
      <c r="MZR158" s="44">
        <v>147.23599999999999</v>
      </c>
      <c r="MZS158" s="44">
        <v>154.78800000000001</v>
      </c>
      <c r="MZT158" s="44">
        <v>123.07599999999999</v>
      </c>
      <c r="MZU158" s="41"/>
      <c r="MZV158" s="42"/>
      <c r="NAB158" s="29" t="s">
        <v>141</v>
      </c>
      <c r="NAC158" s="39" t="str">
        <f t="shared" si="672"/>
        <v>₦m's</v>
      </c>
      <c r="NAE158" s="43"/>
      <c r="NAF158" s="43"/>
      <c r="NAG158" s="43"/>
      <c r="NAH158" s="44">
        <v>147.23599999999999</v>
      </c>
      <c r="NAI158" s="44">
        <v>154.78800000000001</v>
      </c>
      <c r="NAJ158" s="44">
        <v>123.07599999999999</v>
      </c>
      <c r="NAK158" s="41"/>
      <c r="NAL158" s="42"/>
      <c r="NAR158" s="29" t="s">
        <v>141</v>
      </c>
      <c r="NAS158" s="39" t="str">
        <f t="shared" si="672"/>
        <v>₦m's</v>
      </c>
      <c r="NAU158" s="43"/>
      <c r="NAV158" s="43"/>
      <c r="NAW158" s="43"/>
      <c r="NAX158" s="44">
        <v>147.23599999999999</v>
      </c>
      <c r="NAY158" s="44">
        <v>154.78800000000001</v>
      </c>
      <c r="NAZ158" s="44">
        <v>123.07599999999999</v>
      </c>
      <c r="NBA158" s="41"/>
      <c r="NBB158" s="42"/>
      <c r="NBH158" s="29" t="s">
        <v>141</v>
      </c>
      <c r="NBI158" s="39" t="str">
        <f t="shared" si="672"/>
        <v>₦m's</v>
      </c>
      <c r="NBK158" s="43"/>
      <c r="NBL158" s="43"/>
      <c r="NBM158" s="43"/>
      <c r="NBN158" s="44">
        <v>147.23599999999999</v>
      </c>
      <c r="NBO158" s="44">
        <v>154.78800000000001</v>
      </c>
      <c r="NBP158" s="44">
        <v>123.07599999999999</v>
      </c>
      <c r="NBQ158" s="41"/>
      <c r="NBR158" s="42"/>
      <c r="NBX158" s="29" t="s">
        <v>141</v>
      </c>
      <c r="NBY158" s="39" t="str">
        <f t="shared" ref="NBY158:NDU158" si="673">currency</f>
        <v>₦m's</v>
      </c>
      <c r="NCA158" s="43"/>
      <c r="NCB158" s="43"/>
      <c r="NCC158" s="43"/>
      <c r="NCD158" s="44">
        <v>147.23599999999999</v>
      </c>
      <c r="NCE158" s="44">
        <v>154.78800000000001</v>
      </c>
      <c r="NCF158" s="44">
        <v>123.07599999999999</v>
      </c>
      <c r="NCG158" s="41"/>
      <c r="NCH158" s="42"/>
      <c r="NCN158" s="29" t="s">
        <v>141</v>
      </c>
      <c r="NCO158" s="39" t="str">
        <f t="shared" si="673"/>
        <v>₦m's</v>
      </c>
      <c r="NCQ158" s="43"/>
      <c r="NCR158" s="43"/>
      <c r="NCS158" s="43"/>
      <c r="NCT158" s="44">
        <v>147.23599999999999</v>
      </c>
      <c r="NCU158" s="44">
        <v>154.78800000000001</v>
      </c>
      <c r="NCV158" s="44">
        <v>123.07599999999999</v>
      </c>
      <c r="NCW158" s="41"/>
      <c r="NCX158" s="42"/>
      <c r="NDD158" s="29" t="s">
        <v>141</v>
      </c>
      <c r="NDE158" s="39" t="str">
        <f t="shared" si="673"/>
        <v>₦m's</v>
      </c>
      <c r="NDG158" s="43"/>
      <c r="NDH158" s="43"/>
      <c r="NDI158" s="43"/>
      <c r="NDJ158" s="44">
        <v>147.23599999999999</v>
      </c>
      <c r="NDK158" s="44">
        <v>154.78800000000001</v>
      </c>
      <c r="NDL158" s="44">
        <v>123.07599999999999</v>
      </c>
      <c r="NDM158" s="41"/>
      <c r="NDN158" s="42"/>
      <c r="NDT158" s="29" t="s">
        <v>141</v>
      </c>
      <c r="NDU158" s="39" t="str">
        <f t="shared" si="673"/>
        <v>₦m's</v>
      </c>
      <c r="NDW158" s="43"/>
      <c r="NDX158" s="43"/>
      <c r="NDY158" s="43"/>
      <c r="NDZ158" s="44">
        <v>147.23599999999999</v>
      </c>
      <c r="NEA158" s="44">
        <v>154.78800000000001</v>
      </c>
      <c r="NEB158" s="44">
        <v>123.07599999999999</v>
      </c>
      <c r="NEC158" s="41"/>
      <c r="NED158" s="42"/>
      <c r="NEJ158" s="29" t="s">
        <v>141</v>
      </c>
      <c r="NEK158" s="39" t="str">
        <f t="shared" ref="NEK158:NGG158" si="674">currency</f>
        <v>₦m's</v>
      </c>
      <c r="NEM158" s="43"/>
      <c r="NEN158" s="43"/>
      <c r="NEO158" s="43"/>
      <c r="NEP158" s="44">
        <v>147.23599999999999</v>
      </c>
      <c r="NEQ158" s="44">
        <v>154.78800000000001</v>
      </c>
      <c r="NER158" s="44">
        <v>123.07599999999999</v>
      </c>
      <c r="NES158" s="41"/>
      <c r="NET158" s="42"/>
      <c r="NEZ158" s="29" t="s">
        <v>141</v>
      </c>
      <c r="NFA158" s="39" t="str">
        <f t="shared" si="674"/>
        <v>₦m's</v>
      </c>
      <c r="NFC158" s="43"/>
      <c r="NFD158" s="43"/>
      <c r="NFE158" s="43"/>
      <c r="NFF158" s="44">
        <v>147.23599999999999</v>
      </c>
      <c r="NFG158" s="44">
        <v>154.78800000000001</v>
      </c>
      <c r="NFH158" s="44">
        <v>123.07599999999999</v>
      </c>
      <c r="NFI158" s="41"/>
      <c r="NFJ158" s="42"/>
      <c r="NFP158" s="29" t="s">
        <v>141</v>
      </c>
      <c r="NFQ158" s="39" t="str">
        <f t="shared" si="674"/>
        <v>₦m's</v>
      </c>
      <c r="NFS158" s="43"/>
      <c r="NFT158" s="43"/>
      <c r="NFU158" s="43"/>
      <c r="NFV158" s="44">
        <v>147.23599999999999</v>
      </c>
      <c r="NFW158" s="44">
        <v>154.78800000000001</v>
      </c>
      <c r="NFX158" s="44">
        <v>123.07599999999999</v>
      </c>
      <c r="NFY158" s="41"/>
      <c r="NFZ158" s="42"/>
      <c r="NGF158" s="29" t="s">
        <v>141</v>
      </c>
      <c r="NGG158" s="39" t="str">
        <f t="shared" si="674"/>
        <v>₦m's</v>
      </c>
      <c r="NGI158" s="43"/>
      <c r="NGJ158" s="43"/>
      <c r="NGK158" s="43"/>
      <c r="NGL158" s="44">
        <v>147.23599999999999</v>
      </c>
      <c r="NGM158" s="44">
        <v>154.78800000000001</v>
      </c>
      <c r="NGN158" s="44">
        <v>123.07599999999999</v>
      </c>
      <c r="NGO158" s="41"/>
      <c r="NGP158" s="42"/>
      <c r="NGV158" s="29" t="s">
        <v>141</v>
      </c>
      <c r="NGW158" s="39" t="str">
        <f t="shared" ref="NGW158:NIS158" si="675">currency</f>
        <v>₦m's</v>
      </c>
      <c r="NGY158" s="43"/>
      <c r="NGZ158" s="43"/>
      <c r="NHA158" s="43"/>
      <c r="NHB158" s="44">
        <v>147.23599999999999</v>
      </c>
      <c r="NHC158" s="44">
        <v>154.78800000000001</v>
      </c>
      <c r="NHD158" s="44">
        <v>123.07599999999999</v>
      </c>
      <c r="NHE158" s="41"/>
      <c r="NHF158" s="42"/>
      <c r="NHL158" s="29" t="s">
        <v>141</v>
      </c>
      <c r="NHM158" s="39" t="str">
        <f t="shared" si="675"/>
        <v>₦m's</v>
      </c>
      <c r="NHO158" s="43"/>
      <c r="NHP158" s="43"/>
      <c r="NHQ158" s="43"/>
      <c r="NHR158" s="44">
        <v>147.23599999999999</v>
      </c>
      <c r="NHS158" s="44">
        <v>154.78800000000001</v>
      </c>
      <c r="NHT158" s="44">
        <v>123.07599999999999</v>
      </c>
      <c r="NHU158" s="41"/>
      <c r="NHV158" s="42"/>
      <c r="NIB158" s="29" t="s">
        <v>141</v>
      </c>
      <c r="NIC158" s="39" t="str">
        <f t="shared" si="675"/>
        <v>₦m's</v>
      </c>
      <c r="NIE158" s="43"/>
      <c r="NIF158" s="43"/>
      <c r="NIG158" s="43"/>
      <c r="NIH158" s="44">
        <v>147.23599999999999</v>
      </c>
      <c r="NII158" s="44">
        <v>154.78800000000001</v>
      </c>
      <c r="NIJ158" s="44">
        <v>123.07599999999999</v>
      </c>
      <c r="NIK158" s="41"/>
      <c r="NIL158" s="42"/>
      <c r="NIR158" s="29" t="s">
        <v>141</v>
      </c>
      <c r="NIS158" s="39" t="str">
        <f t="shared" si="675"/>
        <v>₦m's</v>
      </c>
      <c r="NIU158" s="43"/>
      <c r="NIV158" s="43"/>
      <c r="NIW158" s="43"/>
      <c r="NIX158" s="44">
        <v>147.23599999999999</v>
      </c>
      <c r="NIY158" s="44">
        <v>154.78800000000001</v>
      </c>
      <c r="NIZ158" s="44">
        <v>123.07599999999999</v>
      </c>
      <c r="NJA158" s="41"/>
      <c r="NJB158" s="42"/>
      <c r="NJH158" s="29" t="s">
        <v>141</v>
      </c>
      <c r="NJI158" s="39" t="str">
        <f t="shared" ref="NJI158:NLE158" si="676">currency</f>
        <v>₦m's</v>
      </c>
      <c r="NJK158" s="43"/>
      <c r="NJL158" s="43"/>
      <c r="NJM158" s="43"/>
      <c r="NJN158" s="44">
        <v>147.23599999999999</v>
      </c>
      <c r="NJO158" s="44">
        <v>154.78800000000001</v>
      </c>
      <c r="NJP158" s="44">
        <v>123.07599999999999</v>
      </c>
      <c r="NJQ158" s="41"/>
      <c r="NJR158" s="42"/>
      <c r="NJX158" s="29" t="s">
        <v>141</v>
      </c>
      <c r="NJY158" s="39" t="str">
        <f t="shared" si="676"/>
        <v>₦m's</v>
      </c>
      <c r="NKA158" s="43"/>
      <c r="NKB158" s="43"/>
      <c r="NKC158" s="43"/>
      <c r="NKD158" s="44">
        <v>147.23599999999999</v>
      </c>
      <c r="NKE158" s="44">
        <v>154.78800000000001</v>
      </c>
      <c r="NKF158" s="44">
        <v>123.07599999999999</v>
      </c>
      <c r="NKG158" s="41"/>
      <c r="NKH158" s="42"/>
      <c r="NKN158" s="29" t="s">
        <v>141</v>
      </c>
      <c r="NKO158" s="39" t="str">
        <f t="shared" si="676"/>
        <v>₦m's</v>
      </c>
      <c r="NKQ158" s="43"/>
      <c r="NKR158" s="43"/>
      <c r="NKS158" s="43"/>
      <c r="NKT158" s="44">
        <v>147.23599999999999</v>
      </c>
      <c r="NKU158" s="44">
        <v>154.78800000000001</v>
      </c>
      <c r="NKV158" s="44">
        <v>123.07599999999999</v>
      </c>
      <c r="NKW158" s="41"/>
      <c r="NKX158" s="42"/>
      <c r="NLD158" s="29" t="s">
        <v>141</v>
      </c>
      <c r="NLE158" s="39" t="str">
        <f t="shared" si="676"/>
        <v>₦m's</v>
      </c>
      <c r="NLG158" s="43"/>
      <c r="NLH158" s="43"/>
      <c r="NLI158" s="43"/>
      <c r="NLJ158" s="44">
        <v>147.23599999999999</v>
      </c>
      <c r="NLK158" s="44">
        <v>154.78800000000001</v>
      </c>
      <c r="NLL158" s="44">
        <v>123.07599999999999</v>
      </c>
      <c r="NLM158" s="41"/>
      <c r="NLN158" s="42"/>
      <c r="NLT158" s="29" t="s">
        <v>141</v>
      </c>
      <c r="NLU158" s="39" t="str">
        <f t="shared" ref="NLU158:NNQ158" si="677">currency</f>
        <v>₦m's</v>
      </c>
      <c r="NLW158" s="43"/>
      <c r="NLX158" s="43"/>
      <c r="NLY158" s="43"/>
      <c r="NLZ158" s="44">
        <v>147.23599999999999</v>
      </c>
      <c r="NMA158" s="44">
        <v>154.78800000000001</v>
      </c>
      <c r="NMB158" s="44">
        <v>123.07599999999999</v>
      </c>
      <c r="NMC158" s="41"/>
      <c r="NMD158" s="42"/>
      <c r="NMJ158" s="29" t="s">
        <v>141</v>
      </c>
      <c r="NMK158" s="39" t="str">
        <f t="shared" si="677"/>
        <v>₦m's</v>
      </c>
      <c r="NMM158" s="43"/>
      <c r="NMN158" s="43"/>
      <c r="NMO158" s="43"/>
      <c r="NMP158" s="44">
        <v>147.23599999999999</v>
      </c>
      <c r="NMQ158" s="44">
        <v>154.78800000000001</v>
      </c>
      <c r="NMR158" s="44">
        <v>123.07599999999999</v>
      </c>
      <c r="NMS158" s="41"/>
      <c r="NMT158" s="42"/>
      <c r="NMZ158" s="29" t="s">
        <v>141</v>
      </c>
      <c r="NNA158" s="39" t="str">
        <f t="shared" si="677"/>
        <v>₦m's</v>
      </c>
      <c r="NNC158" s="43"/>
      <c r="NND158" s="43"/>
      <c r="NNE158" s="43"/>
      <c r="NNF158" s="44">
        <v>147.23599999999999</v>
      </c>
      <c r="NNG158" s="44">
        <v>154.78800000000001</v>
      </c>
      <c r="NNH158" s="44">
        <v>123.07599999999999</v>
      </c>
      <c r="NNI158" s="41"/>
      <c r="NNJ158" s="42"/>
      <c r="NNP158" s="29" t="s">
        <v>141</v>
      </c>
      <c r="NNQ158" s="39" t="str">
        <f t="shared" si="677"/>
        <v>₦m's</v>
      </c>
      <c r="NNS158" s="43"/>
      <c r="NNT158" s="43"/>
      <c r="NNU158" s="43"/>
      <c r="NNV158" s="44">
        <v>147.23599999999999</v>
      </c>
      <c r="NNW158" s="44">
        <v>154.78800000000001</v>
      </c>
      <c r="NNX158" s="44">
        <v>123.07599999999999</v>
      </c>
      <c r="NNY158" s="41"/>
      <c r="NNZ158" s="42"/>
      <c r="NOF158" s="29" t="s">
        <v>141</v>
      </c>
      <c r="NOG158" s="39" t="str">
        <f t="shared" ref="NOG158:NQC158" si="678">currency</f>
        <v>₦m's</v>
      </c>
      <c r="NOI158" s="43"/>
      <c r="NOJ158" s="43"/>
      <c r="NOK158" s="43"/>
      <c r="NOL158" s="44">
        <v>147.23599999999999</v>
      </c>
      <c r="NOM158" s="44">
        <v>154.78800000000001</v>
      </c>
      <c r="NON158" s="44">
        <v>123.07599999999999</v>
      </c>
      <c r="NOO158" s="41"/>
      <c r="NOP158" s="42"/>
      <c r="NOV158" s="29" t="s">
        <v>141</v>
      </c>
      <c r="NOW158" s="39" t="str">
        <f t="shared" si="678"/>
        <v>₦m's</v>
      </c>
      <c r="NOY158" s="43"/>
      <c r="NOZ158" s="43"/>
      <c r="NPA158" s="43"/>
      <c r="NPB158" s="44">
        <v>147.23599999999999</v>
      </c>
      <c r="NPC158" s="44">
        <v>154.78800000000001</v>
      </c>
      <c r="NPD158" s="44">
        <v>123.07599999999999</v>
      </c>
      <c r="NPE158" s="41"/>
      <c r="NPF158" s="42"/>
      <c r="NPL158" s="29" t="s">
        <v>141</v>
      </c>
      <c r="NPM158" s="39" t="str">
        <f t="shared" si="678"/>
        <v>₦m's</v>
      </c>
      <c r="NPO158" s="43"/>
      <c r="NPP158" s="43"/>
      <c r="NPQ158" s="43"/>
      <c r="NPR158" s="44">
        <v>147.23599999999999</v>
      </c>
      <c r="NPS158" s="44">
        <v>154.78800000000001</v>
      </c>
      <c r="NPT158" s="44">
        <v>123.07599999999999</v>
      </c>
      <c r="NPU158" s="41"/>
      <c r="NPV158" s="42"/>
      <c r="NQB158" s="29" t="s">
        <v>141</v>
      </c>
      <c r="NQC158" s="39" t="str">
        <f t="shared" si="678"/>
        <v>₦m's</v>
      </c>
      <c r="NQE158" s="43"/>
      <c r="NQF158" s="43"/>
      <c r="NQG158" s="43"/>
      <c r="NQH158" s="44">
        <v>147.23599999999999</v>
      </c>
      <c r="NQI158" s="44">
        <v>154.78800000000001</v>
      </c>
      <c r="NQJ158" s="44">
        <v>123.07599999999999</v>
      </c>
      <c r="NQK158" s="41"/>
      <c r="NQL158" s="42"/>
      <c r="NQR158" s="29" t="s">
        <v>141</v>
      </c>
      <c r="NQS158" s="39" t="str">
        <f t="shared" ref="NQS158:NSO158" si="679">currency</f>
        <v>₦m's</v>
      </c>
      <c r="NQU158" s="43"/>
      <c r="NQV158" s="43"/>
      <c r="NQW158" s="43"/>
      <c r="NQX158" s="44">
        <v>147.23599999999999</v>
      </c>
      <c r="NQY158" s="44">
        <v>154.78800000000001</v>
      </c>
      <c r="NQZ158" s="44">
        <v>123.07599999999999</v>
      </c>
      <c r="NRA158" s="41"/>
      <c r="NRB158" s="42"/>
      <c r="NRH158" s="29" t="s">
        <v>141</v>
      </c>
      <c r="NRI158" s="39" t="str">
        <f t="shared" si="679"/>
        <v>₦m's</v>
      </c>
      <c r="NRK158" s="43"/>
      <c r="NRL158" s="43"/>
      <c r="NRM158" s="43"/>
      <c r="NRN158" s="44">
        <v>147.23599999999999</v>
      </c>
      <c r="NRO158" s="44">
        <v>154.78800000000001</v>
      </c>
      <c r="NRP158" s="44">
        <v>123.07599999999999</v>
      </c>
      <c r="NRQ158" s="41"/>
      <c r="NRR158" s="42"/>
      <c r="NRX158" s="29" t="s">
        <v>141</v>
      </c>
      <c r="NRY158" s="39" t="str">
        <f t="shared" si="679"/>
        <v>₦m's</v>
      </c>
      <c r="NSA158" s="43"/>
      <c r="NSB158" s="43"/>
      <c r="NSC158" s="43"/>
      <c r="NSD158" s="44">
        <v>147.23599999999999</v>
      </c>
      <c r="NSE158" s="44">
        <v>154.78800000000001</v>
      </c>
      <c r="NSF158" s="44">
        <v>123.07599999999999</v>
      </c>
      <c r="NSG158" s="41"/>
      <c r="NSH158" s="42"/>
      <c r="NSN158" s="29" t="s">
        <v>141</v>
      </c>
      <c r="NSO158" s="39" t="str">
        <f t="shared" si="679"/>
        <v>₦m's</v>
      </c>
      <c r="NSQ158" s="43"/>
      <c r="NSR158" s="43"/>
      <c r="NSS158" s="43"/>
      <c r="NST158" s="44">
        <v>147.23599999999999</v>
      </c>
      <c r="NSU158" s="44">
        <v>154.78800000000001</v>
      </c>
      <c r="NSV158" s="44">
        <v>123.07599999999999</v>
      </c>
      <c r="NSW158" s="41"/>
      <c r="NSX158" s="42"/>
      <c r="NTD158" s="29" t="s">
        <v>141</v>
      </c>
      <c r="NTE158" s="39" t="str">
        <f t="shared" ref="NTE158:NVA158" si="680">currency</f>
        <v>₦m's</v>
      </c>
      <c r="NTG158" s="43"/>
      <c r="NTH158" s="43"/>
      <c r="NTI158" s="43"/>
      <c r="NTJ158" s="44">
        <v>147.23599999999999</v>
      </c>
      <c r="NTK158" s="44">
        <v>154.78800000000001</v>
      </c>
      <c r="NTL158" s="44">
        <v>123.07599999999999</v>
      </c>
      <c r="NTM158" s="41"/>
      <c r="NTN158" s="42"/>
      <c r="NTT158" s="29" t="s">
        <v>141</v>
      </c>
      <c r="NTU158" s="39" t="str">
        <f t="shared" si="680"/>
        <v>₦m's</v>
      </c>
      <c r="NTW158" s="43"/>
      <c r="NTX158" s="43"/>
      <c r="NTY158" s="43"/>
      <c r="NTZ158" s="44">
        <v>147.23599999999999</v>
      </c>
      <c r="NUA158" s="44">
        <v>154.78800000000001</v>
      </c>
      <c r="NUB158" s="44">
        <v>123.07599999999999</v>
      </c>
      <c r="NUC158" s="41"/>
      <c r="NUD158" s="42"/>
      <c r="NUJ158" s="29" t="s">
        <v>141</v>
      </c>
      <c r="NUK158" s="39" t="str">
        <f t="shared" si="680"/>
        <v>₦m's</v>
      </c>
      <c r="NUM158" s="43"/>
      <c r="NUN158" s="43"/>
      <c r="NUO158" s="43"/>
      <c r="NUP158" s="44">
        <v>147.23599999999999</v>
      </c>
      <c r="NUQ158" s="44">
        <v>154.78800000000001</v>
      </c>
      <c r="NUR158" s="44">
        <v>123.07599999999999</v>
      </c>
      <c r="NUS158" s="41"/>
      <c r="NUT158" s="42"/>
      <c r="NUZ158" s="29" t="s">
        <v>141</v>
      </c>
      <c r="NVA158" s="39" t="str">
        <f t="shared" si="680"/>
        <v>₦m's</v>
      </c>
      <c r="NVC158" s="43"/>
      <c r="NVD158" s="43"/>
      <c r="NVE158" s="43"/>
      <c r="NVF158" s="44">
        <v>147.23599999999999</v>
      </c>
      <c r="NVG158" s="44">
        <v>154.78800000000001</v>
      </c>
      <c r="NVH158" s="44">
        <v>123.07599999999999</v>
      </c>
      <c r="NVI158" s="41"/>
      <c r="NVJ158" s="42"/>
      <c r="NVP158" s="29" t="s">
        <v>141</v>
      </c>
      <c r="NVQ158" s="39" t="str">
        <f t="shared" ref="NVQ158:NXM158" si="681">currency</f>
        <v>₦m's</v>
      </c>
      <c r="NVS158" s="43"/>
      <c r="NVT158" s="43"/>
      <c r="NVU158" s="43"/>
      <c r="NVV158" s="44">
        <v>147.23599999999999</v>
      </c>
      <c r="NVW158" s="44">
        <v>154.78800000000001</v>
      </c>
      <c r="NVX158" s="44">
        <v>123.07599999999999</v>
      </c>
      <c r="NVY158" s="41"/>
      <c r="NVZ158" s="42"/>
      <c r="NWF158" s="29" t="s">
        <v>141</v>
      </c>
      <c r="NWG158" s="39" t="str">
        <f t="shared" si="681"/>
        <v>₦m's</v>
      </c>
      <c r="NWI158" s="43"/>
      <c r="NWJ158" s="43"/>
      <c r="NWK158" s="43"/>
      <c r="NWL158" s="44">
        <v>147.23599999999999</v>
      </c>
      <c r="NWM158" s="44">
        <v>154.78800000000001</v>
      </c>
      <c r="NWN158" s="44">
        <v>123.07599999999999</v>
      </c>
      <c r="NWO158" s="41"/>
      <c r="NWP158" s="42"/>
      <c r="NWV158" s="29" t="s">
        <v>141</v>
      </c>
      <c r="NWW158" s="39" t="str">
        <f t="shared" si="681"/>
        <v>₦m's</v>
      </c>
      <c r="NWY158" s="43"/>
      <c r="NWZ158" s="43"/>
      <c r="NXA158" s="43"/>
      <c r="NXB158" s="44">
        <v>147.23599999999999</v>
      </c>
      <c r="NXC158" s="44">
        <v>154.78800000000001</v>
      </c>
      <c r="NXD158" s="44">
        <v>123.07599999999999</v>
      </c>
      <c r="NXE158" s="41"/>
      <c r="NXF158" s="42"/>
      <c r="NXL158" s="29" t="s">
        <v>141</v>
      </c>
      <c r="NXM158" s="39" t="str">
        <f t="shared" si="681"/>
        <v>₦m's</v>
      </c>
      <c r="NXO158" s="43"/>
      <c r="NXP158" s="43"/>
      <c r="NXQ158" s="43"/>
      <c r="NXR158" s="44">
        <v>147.23599999999999</v>
      </c>
      <c r="NXS158" s="44">
        <v>154.78800000000001</v>
      </c>
      <c r="NXT158" s="44">
        <v>123.07599999999999</v>
      </c>
      <c r="NXU158" s="41"/>
      <c r="NXV158" s="42"/>
      <c r="NYB158" s="29" t="s">
        <v>141</v>
      </c>
      <c r="NYC158" s="39" t="str">
        <f t="shared" ref="NYC158:NZY158" si="682">currency</f>
        <v>₦m's</v>
      </c>
      <c r="NYE158" s="43"/>
      <c r="NYF158" s="43"/>
      <c r="NYG158" s="43"/>
      <c r="NYH158" s="44">
        <v>147.23599999999999</v>
      </c>
      <c r="NYI158" s="44">
        <v>154.78800000000001</v>
      </c>
      <c r="NYJ158" s="44">
        <v>123.07599999999999</v>
      </c>
      <c r="NYK158" s="41"/>
      <c r="NYL158" s="42"/>
      <c r="NYR158" s="29" t="s">
        <v>141</v>
      </c>
      <c r="NYS158" s="39" t="str">
        <f t="shared" si="682"/>
        <v>₦m's</v>
      </c>
      <c r="NYU158" s="43"/>
      <c r="NYV158" s="43"/>
      <c r="NYW158" s="43"/>
      <c r="NYX158" s="44">
        <v>147.23599999999999</v>
      </c>
      <c r="NYY158" s="44">
        <v>154.78800000000001</v>
      </c>
      <c r="NYZ158" s="44">
        <v>123.07599999999999</v>
      </c>
      <c r="NZA158" s="41"/>
      <c r="NZB158" s="42"/>
      <c r="NZH158" s="29" t="s">
        <v>141</v>
      </c>
      <c r="NZI158" s="39" t="str">
        <f t="shared" si="682"/>
        <v>₦m's</v>
      </c>
      <c r="NZK158" s="43"/>
      <c r="NZL158" s="43"/>
      <c r="NZM158" s="43"/>
      <c r="NZN158" s="44">
        <v>147.23599999999999</v>
      </c>
      <c r="NZO158" s="44">
        <v>154.78800000000001</v>
      </c>
      <c r="NZP158" s="44">
        <v>123.07599999999999</v>
      </c>
      <c r="NZQ158" s="41"/>
      <c r="NZR158" s="42"/>
      <c r="NZX158" s="29" t="s">
        <v>141</v>
      </c>
      <c r="NZY158" s="39" t="str">
        <f t="shared" si="682"/>
        <v>₦m's</v>
      </c>
      <c r="OAA158" s="43"/>
      <c r="OAB158" s="43"/>
      <c r="OAC158" s="43"/>
      <c r="OAD158" s="44">
        <v>147.23599999999999</v>
      </c>
      <c r="OAE158" s="44">
        <v>154.78800000000001</v>
      </c>
      <c r="OAF158" s="44">
        <v>123.07599999999999</v>
      </c>
      <c r="OAG158" s="41"/>
      <c r="OAH158" s="42"/>
      <c r="OAN158" s="29" t="s">
        <v>141</v>
      </c>
      <c r="OAO158" s="39" t="str">
        <f t="shared" ref="OAO158:OCK158" si="683">currency</f>
        <v>₦m's</v>
      </c>
      <c r="OAQ158" s="43"/>
      <c r="OAR158" s="43"/>
      <c r="OAS158" s="43"/>
      <c r="OAT158" s="44">
        <v>147.23599999999999</v>
      </c>
      <c r="OAU158" s="44">
        <v>154.78800000000001</v>
      </c>
      <c r="OAV158" s="44">
        <v>123.07599999999999</v>
      </c>
      <c r="OAW158" s="41"/>
      <c r="OAX158" s="42"/>
      <c r="OBD158" s="29" t="s">
        <v>141</v>
      </c>
      <c r="OBE158" s="39" t="str">
        <f t="shared" si="683"/>
        <v>₦m's</v>
      </c>
      <c r="OBG158" s="43"/>
      <c r="OBH158" s="43"/>
      <c r="OBI158" s="43"/>
      <c r="OBJ158" s="44">
        <v>147.23599999999999</v>
      </c>
      <c r="OBK158" s="44">
        <v>154.78800000000001</v>
      </c>
      <c r="OBL158" s="44">
        <v>123.07599999999999</v>
      </c>
      <c r="OBM158" s="41"/>
      <c r="OBN158" s="42"/>
      <c r="OBT158" s="29" t="s">
        <v>141</v>
      </c>
      <c r="OBU158" s="39" t="str">
        <f t="shared" si="683"/>
        <v>₦m's</v>
      </c>
      <c r="OBW158" s="43"/>
      <c r="OBX158" s="43"/>
      <c r="OBY158" s="43"/>
      <c r="OBZ158" s="44">
        <v>147.23599999999999</v>
      </c>
      <c r="OCA158" s="44">
        <v>154.78800000000001</v>
      </c>
      <c r="OCB158" s="44">
        <v>123.07599999999999</v>
      </c>
      <c r="OCC158" s="41"/>
      <c r="OCD158" s="42"/>
      <c r="OCJ158" s="29" t="s">
        <v>141</v>
      </c>
      <c r="OCK158" s="39" t="str">
        <f t="shared" si="683"/>
        <v>₦m's</v>
      </c>
      <c r="OCM158" s="43"/>
      <c r="OCN158" s="43"/>
      <c r="OCO158" s="43"/>
      <c r="OCP158" s="44">
        <v>147.23599999999999</v>
      </c>
      <c r="OCQ158" s="44">
        <v>154.78800000000001</v>
      </c>
      <c r="OCR158" s="44">
        <v>123.07599999999999</v>
      </c>
      <c r="OCS158" s="41"/>
      <c r="OCT158" s="42"/>
      <c r="OCZ158" s="29" t="s">
        <v>141</v>
      </c>
      <c r="ODA158" s="39" t="str">
        <f t="shared" ref="ODA158:OEW158" si="684">currency</f>
        <v>₦m's</v>
      </c>
      <c r="ODC158" s="43"/>
      <c r="ODD158" s="43"/>
      <c r="ODE158" s="43"/>
      <c r="ODF158" s="44">
        <v>147.23599999999999</v>
      </c>
      <c r="ODG158" s="44">
        <v>154.78800000000001</v>
      </c>
      <c r="ODH158" s="44">
        <v>123.07599999999999</v>
      </c>
      <c r="ODI158" s="41"/>
      <c r="ODJ158" s="42"/>
      <c r="ODP158" s="29" t="s">
        <v>141</v>
      </c>
      <c r="ODQ158" s="39" t="str">
        <f t="shared" si="684"/>
        <v>₦m's</v>
      </c>
      <c r="ODS158" s="43"/>
      <c r="ODT158" s="43"/>
      <c r="ODU158" s="43"/>
      <c r="ODV158" s="44">
        <v>147.23599999999999</v>
      </c>
      <c r="ODW158" s="44">
        <v>154.78800000000001</v>
      </c>
      <c r="ODX158" s="44">
        <v>123.07599999999999</v>
      </c>
      <c r="ODY158" s="41"/>
      <c r="ODZ158" s="42"/>
      <c r="OEF158" s="29" t="s">
        <v>141</v>
      </c>
      <c r="OEG158" s="39" t="str">
        <f t="shared" si="684"/>
        <v>₦m's</v>
      </c>
      <c r="OEI158" s="43"/>
      <c r="OEJ158" s="43"/>
      <c r="OEK158" s="43"/>
      <c r="OEL158" s="44">
        <v>147.23599999999999</v>
      </c>
      <c r="OEM158" s="44">
        <v>154.78800000000001</v>
      </c>
      <c r="OEN158" s="44">
        <v>123.07599999999999</v>
      </c>
      <c r="OEO158" s="41"/>
      <c r="OEP158" s="42"/>
      <c r="OEV158" s="29" t="s">
        <v>141</v>
      </c>
      <c r="OEW158" s="39" t="str">
        <f t="shared" si="684"/>
        <v>₦m's</v>
      </c>
      <c r="OEY158" s="43"/>
      <c r="OEZ158" s="43"/>
      <c r="OFA158" s="43"/>
      <c r="OFB158" s="44">
        <v>147.23599999999999</v>
      </c>
      <c r="OFC158" s="44">
        <v>154.78800000000001</v>
      </c>
      <c r="OFD158" s="44">
        <v>123.07599999999999</v>
      </c>
      <c r="OFE158" s="41"/>
      <c r="OFF158" s="42"/>
      <c r="OFL158" s="29" t="s">
        <v>141</v>
      </c>
      <c r="OFM158" s="39" t="str">
        <f t="shared" ref="OFM158:OHI158" si="685">currency</f>
        <v>₦m's</v>
      </c>
      <c r="OFO158" s="43"/>
      <c r="OFP158" s="43"/>
      <c r="OFQ158" s="43"/>
      <c r="OFR158" s="44">
        <v>147.23599999999999</v>
      </c>
      <c r="OFS158" s="44">
        <v>154.78800000000001</v>
      </c>
      <c r="OFT158" s="44">
        <v>123.07599999999999</v>
      </c>
      <c r="OFU158" s="41"/>
      <c r="OFV158" s="42"/>
      <c r="OGB158" s="29" t="s">
        <v>141</v>
      </c>
      <c r="OGC158" s="39" t="str">
        <f t="shared" si="685"/>
        <v>₦m's</v>
      </c>
      <c r="OGE158" s="43"/>
      <c r="OGF158" s="43"/>
      <c r="OGG158" s="43"/>
      <c r="OGH158" s="44">
        <v>147.23599999999999</v>
      </c>
      <c r="OGI158" s="44">
        <v>154.78800000000001</v>
      </c>
      <c r="OGJ158" s="44">
        <v>123.07599999999999</v>
      </c>
      <c r="OGK158" s="41"/>
      <c r="OGL158" s="42"/>
      <c r="OGR158" s="29" t="s">
        <v>141</v>
      </c>
      <c r="OGS158" s="39" t="str">
        <f t="shared" si="685"/>
        <v>₦m's</v>
      </c>
      <c r="OGU158" s="43"/>
      <c r="OGV158" s="43"/>
      <c r="OGW158" s="43"/>
      <c r="OGX158" s="44">
        <v>147.23599999999999</v>
      </c>
      <c r="OGY158" s="44">
        <v>154.78800000000001</v>
      </c>
      <c r="OGZ158" s="44">
        <v>123.07599999999999</v>
      </c>
      <c r="OHA158" s="41"/>
      <c r="OHB158" s="42"/>
      <c r="OHH158" s="29" t="s">
        <v>141</v>
      </c>
      <c r="OHI158" s="39" t="str">
        <f t="shared" si="685"/>
        <v>₦m's</v>
      </c>
      <c r="OHK158" s="43"/>
      <c r="OHL158" s="43"/>
      <c r="OHM158" s="43"/>
      <c r="OHN158" s="44">
        <v>147.23599999999999</v>
      </c>
      <c r="OHO158" s="44">
        <v>154.78800000000001</v>
      </c>
      <c r="OHP158" s="44">
        <v>123.07599999999999</v>
      </c>
      <c r="OHQ158" s="41"/>
      <c r="OHR158" s="42"/>
      <c r="OHX158" s="29" t="s">
        <v>141</v>
      </c>
      <c r="OHY158" s="39" t="str">
        <f t="shared" ref="OHY158:OJU158" si="686">currency</f>
        <v>₦m's</v>
      </c>
      <c r="OIA158" s="43"/>
      <c r="OIB158" s="43"/>
      <c r="OIC158" s="43"/>
      <c r="OID158" s="44">
        <v>147.23599999999999</v>
      </c>
      <c r="OIE158" s="44">
        <v>154.78800000000001</v>
      </c>
      <c r="OIF158" s="44">
        <v>123.07599999999999</v>
      </c>
      <c r="OIG158" s="41"/>
      <c r="OIH158" s="42"/>
      <c r="OIN158" s="29" t="s">
        <v>141</v>
      </c>
      <c r="OIO158" s="39" t="str">
        <f t="shared" si="686"/>
        <v>₦m's</v>
      </c>
      <c r="OIQ158" s="43"/>
      <c r="OIR158" s="43"/>
      <c r="OIS158" s="43"/>
      <c r="OIT158" s="44">
        <v>147.23599999999999</v>
      </c>
      <c r="OIU158" s="44">
        <v>154.78800000000001</v>
      </c>
      <c r="OIV158" s="44">
        <v>123.07599999999999</v>
      </c>
      <c r="OIW158" s="41"/>
      <c r="OIX158" s="42"/>
      <c r="OJD158" s="29" t="s">
        <v>141</v>
      </c>
      <c r="OJE158" s="39" t="str">
        <f t="shared" si="686"/>
        <v>₦m's</v>
      </c>
      <c r="OJG158" s="43"/>
      <c r="OJH158" s="43"/>
      <c r="OJI158" s="43"/>
      <c r="OJJ158" s="44">
        <v>147.23599999999999</v>
      </c>
      <c r="OJK158" s="44">
        <v>154.78800000000001</v>
      </c>
      <c r="OJL158" s="44">
        <v>123.07599999999999</v>
      </c>
      <c r="OJM158" s="41"/>
      <c r="OJN158" s="42"/>
      <c r="OJT158" s="29" t="s">
        <v>141</v>
      </c>
      <c r="OJU158" s="39" t="str">
        <f t="shared" si="686"/>
        <v>₦m's</v>
      </c>
      <c r="OJW158" s="43"/>
      <c r="OJX158" s="43"/>
      <c r="OJY158" s="43"/>
      <c r="OJZ158" s="44">
        <v>147.23599999999999</v>
      </c>
      <c r="OKA158" s="44">
        <v>154.78800000000001</v>
      </c>
      <c r="OKB158" s="44">
        <v>123.07599999999999</v>
      </c>
      <c r="OKC158" s="41"/>
      <c r="OKD158" s="42"/>
      <c r="OKJ158" s="29" t="s">
        <v>141</v>
      </c>
      <c r="OKK158" s="39" t="str">
        <f t="shared" ref="OKK158:OMG158" si="687">currency</f>
        <v>₦m's</v>
      </c>
      <c r="OKM158" s="43"/>
      <c r="OKN158" s="43"/>
      <c r="OKO158" s="43"/>
      <c r="OKP158" s="44">
        <v>147.23599999999999</v>
      </c>
      <c r="OKQ158" s="44">
        <v>154.78800000000001</v>
      </c>
      <c r="OKR158" s="44">
        <v>123.07599999999999</v>
      </c>
      <c r="OKS158" s="41"/>
      <c r="OKT158" s="42"/>
      <c r="OKZ158" s="29" t="s">
        <v>141</v>
      </c>
      <c r="OLA158" s="39" t="str">
        <f t="shared" si="687"/>
        <v>₦m's</v>
      </c>
      <c r="OLC158" s="43"/>
      <c r="OLD158" s="43"/>
      <c r="OLE158" s="43"/>
      <c r="OLF158" s="44">
        <v>147.23599999999999</v>
      </c>
      <c r="OLG158" s="44">
        <v>154.78800000000001</v>
      </c>
      <c r="OLH158" s="44">
        <v>123.07599999999999</v>
      </c>
      <c r="OLI158" s="41"/>
      <c r="OLJ158" s="42"/>
      <c r="OLP158" s="29" t="s">
        <v>141</v>
      </c>
      <c r="OLQ158" s="39" t="str">
        <f t="shared" si="687"/>
        <v>₦m's</v>
      </c>
      <c r="OLS158" s="43"/>
      <c r="OLT158" s="43"/>
      <c r="OLU158" s="43"/>
      <c r="OLV158" s="44">
        <v>147.23599999999999</v>
      </c>
      <c r="OLW158" s="44">
        <v>154.78800000000001</v>
      </c>
      <c r="OLX158" s="44">
        <v>123.07599999999999</v>
      </c>
      <c r="OLY158" s="41"/>
      <c r="OLZ158" s="42"/>
      <c r="OMF158" s="29" t="s">
        <v>141</v>
      </c>
      <c r="OMG158" s="39" t="str">
        <f t="shared" si="687"/>
        <v>₦m's</v>
      </c>
      <c r="OMI158" s="43"/>
      <c r="OMJ158" s="43"/>
      <c r="OMK158" s="43"/>
      <c r="OML158" s="44">
        <v>147.23599999999999</v>
      </c>
      <c r="OMM158" s="44">
        <v>154.78800000000001</v>
      </c>
      <c r="OMN158" s="44">
        <v>123.07599999999999</v>
      </c>
      <c r="OMO158" s="41"/>
      <c r="OMP158" s="42"/>
      <c r="OMV158" s="29" t="s">
        <v>141</v>
      </c>
      <c r="OMW158" s="39" t="str">
        <f t="shared" ref="OMW158:OOS158" si="688">currency</f>
        <v>₦m's</v>
      </c>
      <c r="OMY158" s="43"/>
      <c r="OMZ158" s="43"/>
      <c r="ONA158" s="43"/>
      <c r="ONB158" s="44">
        <v>147.23599999999999</v>
      </c>
      <c r="ONC158" s="44">
        <v>154.78800000000001</v>
      </c>
      <c r="OND158" s="44">
        <v>123.07599999999999</v>
      </c>
      <c r="ONE158" s="41"/>
      <c r="ONF158" s="42"/>
      <c r="ONL158" s="29" t="s">
        <v>141</v>
      </c>
      <c r="ONM158" s="39" t="str">
        <f t="shared" si="688"/>
        <v>₦m's</v>
      </c>
      <c r="ONO158" s="43"/>
      <c r="ONP158" s="43"/>
      <c r="ONQ158" s="43"/>
      <c r="ONR158" s="44">
        <v>147.23599999999999</v>
      </c>
      <c r="ONS158" s="44">
        <v>154.78800000000001</v>
      </c>
      <c r="ONT158" s="44">
        <v>123.07599999999999</v>
      </c>
      <c r="ONU158" s="41"/>
      <c r="ONV158" s="42"/>
      <c r="OOB158" s="29" t="s">
        <v>141</v>
      </c>
      <c r="OOC158" s="39" t="str">
        <f t="shared" si="688"/>
        <v>₦m's</v>
      </c>
      <c r="OOE158" s="43"/>
      <c r="OOF158" s="43"/>
      <c r="OOG158" s="43"/>
      <c r="OOH158" s="44">
        <v>147.23599999999999</v>
      </c>
      <c r="OOI158" s="44">
        <v>154.78800000000001</v>
      </c>
      <c r="OOJ158" s="44">
        <v>123.07599999999999</v>
      </c>
      <c r="OOK158" s="41"/>
      <c r="OOL158" s="42"/>
      <c r="OOR158" s="29" t="s">
        <v>141</v>
      </c>
      <c r="OOS158" s="39" t="str">
        <f t="shared" si="688"/>
        <v>₦m's</v>
      </c>
      <c r="OOU158" s="43"/>
      <c r="OOV158" s="43"/>
      <c r="OOW158" s="43"/>
      <c r="OOX158" s="44">
        <v>147.23599999999999</v>
      </c>
      <c r="OOY158" s="44">
        <v>154.78800000000001</v>
      </c>
      <c r="OOZ158" s="44">
        <v>123.07599999999999</v>
      </c>
      <c r="OPA158" s="41"/>
      <c r="OPB158" s="42"/>
      <c r="OPH158" s="29" t="s">
        <v>141</v>
      </c>
      <c r="OPI158" s="39" t="str">
        <f t="shared" ref="OPI158:ORE158" si="689">currency</f>
        <v>₦m's</v>
      </c>
      <c r="OPK158" s="43"/>
      <c r="OPL158" s="43"/>
      <c r="OPM158" s="43"/>
      <c r="OPN158" s="44">
        <v>147.23599999999999</v>
      </c>
      <c r="OPO158" s="44">
        <v>154.78800000000001</v>
      </c>
      <c r="OPP158" s="44">
        <v>123.07599999999999</v>
      </c>
      <c r="OPQ158" s="41"/>
      <c r="OPR158" s="42"/>
      <c r="OPX158" s="29" t="s">
        <v>141</v>
      </c>
      <c r="OPY158" s="39" t="str">
        <f t="shared" si="689"/>
        <v>₦m's</v>
      </c>
      <c r="OQA158" s="43"/>
      <c r="OQB158" s="43"/>
      <c r="OQC158" s="43"/>
      <c r="OQD158" s="44">
        <v>147.23599999999999</v>
      </c>
      <c r="OQE158" s="44">
        <v>154.78800000000001</v>
      </c>
      <c r="OQF158" s="44">
        <v>123.07599999999999</v>
      </c>
      <c r="OQG158" s="41"/>
      <c r="OQH158" s="42"/>
      <c r="OQN158" s="29" t="s">
        <v>141</v>
      </c>
      <c r="OQO158" s="39" t="str">
        <f t="shared" si="689"/>
        <v>₦m's</v>
      </c>
      <c r="OQQ158" s="43"/>
      <c r="OQR158" s="43"/>
      <c r="OQS158" s="43"/>
      <c r="OQT158" s="44">
        <v>147.23599999999999</v>
      </c>
      <c r="OQU158" s="44">
        <v>154.78800000000001</v>
      </c>
      <c r="OQV158" s="44">
        <v>123.07599999999999</v>
      </c>
      <c r="OQW158" s="41"/>
      <c r="OQX158" s="42"/>
      <c r="ORD158" s="29" t="s">
        <v>141</v>
      </c>
      <c r="ORE158" s="39" t="str">
        <f t="shared" si="689"/>
        <v>₦m's</v>
      </c>
      <c r="ORG158" s="43"/>
      <c r="ORH158" s="43"/>
      <c r="ORI158" s="43"/>
      <c r="ORJ158" s="44">
        <v>147.23599999999999</v>
      </c>
      <c r="ORK158" s="44">
        <v>154.78800000000001</v>
      </c>
      <c r="ORL158" s="44">
        <v>123.07599999999999</v>
      </c>
      <c r="ORM158" s="41"/>
      <c r="ORN158" s="42"/>
      <c r="ORT158" s="29" t="s">
        <v>141</v>
      </c>
      <c r="ORU158" s="39" t="str">
        <f t="shared" ref="ORU158:OTQ158" si="690">currency</f>
        <v>₦m's</v>
      </c>
      <c r="ORW158" s="43"/>
      <c r="ORX158" s="43"/>
      <c r="ORY158" s="43"/>
      <c r="ORZ158" s="44">
        <v>147.23599999999999</v>
      </c>
      <c r="OSA158" s="44">
        <v>154.78800000000001</v>
      </c>
      <c r="OSB158" s="44">
        <v>123.07599999999999</v>
      </c>
      <c r="OSC158" s="41"/>
      <c r="OSD158" s="42"/>
      <c r="OSJ158" s="29" t="s">
        <v>141</v>
      </c>
      <c r="OSK158" s="39" t="str">
        <f t="shared" si="690"/>
        <v>₦m's</v>
      </c>
      <c r="OSM158" s="43"/>
      <c r="OSN158" s="43"/>
      <c r="OSO158" s="43"/>
      <c r="OSP158" s="44">
        <v>147.23599999999999</v>
      </c>
      <c r="OSQ158" s="44">
        <v>154.78800000000001</v>
      </c>
      <c r="OSR158" s="44">
        <v>123.07599999999999</v>
      </c>
      <c r="OSS158" s="41"/>
      <c r="OST158" s="42"/>
      <c r="OSZ158" s="29" t="s">
        <v>141</v>
      </c>
      <c r="OTA158" s="39" t="str">
        <f t="shared" si="690"/>
        <v>₦m's</v>
      </c>
      <c r="OTC158" s="43"/>
      <c r="OTD158" s="43"/>
      <c r="OTE158" s="43"/>
      <c r="OTF158" s="44">
        <v>147.23599999999999</v>
      </c>
      <c r="OTG158" s="44">
        <v>154.78800000000001</v>
      </c>
      <c r="OTH158" s="44">
        <v>123.07599999999999</v>
      </c>
      <c r="OTI158" s="41"/>
      <c r="OTJ158" s="42"/>
      <c r="OTP158" s="29" t="s">
        <v>141</v>
      </c>
      <c r="OTQ158" s="39" t="str">
        <f t="shared" si="690"/>
        <v>₦m's</v>
      </c>
      <c r="OTS158" s="43"/>
      <c r="OTT158" s="43"/>
      <c r="OTU158" s="43"/>
      <c r="OTV158" s="44">
        <v>147.23599999999999</v>
      </c>
      <c r="OTW158" s="44">
        <v>154.78800000000001</v>
      </c>
      <c r="OTX158" s="44">
        <v>123.07599999999999</v>
      </c>
      <c r="OTY158" s="41"/>
      <c r="OTZ158" s="42"/>
      <c r="OUF158" s="29" t="s">
        <v>141</v>
      </c>
      <c r="OUG158" s="39" t="str">
        <f t="shared" ref="OUG158:OWC158" si="691">currency</f>
        <v>₦m's</v>
      </c>
      <c r="OUI158" s="43"/>
      <c r="OUJ158" s="43"/>
      <c r="OUK158" s="43"/>
      <c r="OUL158" s="44">
        <v>147.23599999999999</v>
      </c>
      <c r="OUM158" s="44">
        <v>154.78800000000001</v>
      </c>
      <c r="OUN158" s="44">
        <v>123.07599999999999</v>
      </c>
      <c r="OUO158" s="41"/>
      <c r="OUP158" s="42"/>
      <c r="OUV158" s="29" t="s">
        <v>141</v>
      </c>
      <c r="OUW158" s="39" t="str">
        <f t="shared" si="691"/>
        <v>₦m's</v>
      </c>
      <c r="OUY158" s="43"/>
      <c r="OUZ158" s="43"/>
      <c r="OVA158" s="43"/>
      <c r="OVB158" s="44">
        <v>147.23599999999999</v>
      </c>
      <c r="OVC158" s="44">
        <v>154.78800000000001</v>
      </c>
      <c r="OVD158" s="44">
        <v>123.07599999999999</v>
      </c>
      <c r="OVE158" s="41"/>
      <c r="OVF158" s="42"/>
      <c r="OVL158" s="29" t="s">
        <v>141</v>
      </c>
      <c r="OVM158" s="39" t="str">
        <f t="shared" si="691"/>
        <v>₦m's</v>
      </c>
      <c r="OVO158" s="43"/>
      <c r="OVP158" s="43"/>
      <c r="OVQ158" s="43"/>
      <c r="OVR158" s="44">
        <v>147.23599999999999</v>
      </c>
      <c r="OVS158" s="44">
        <v>154.78800000000001</v>
      </c>
      <c r="OVT158" s="44">
        <v>123.07599999999999</v>
      </c>
      <c r="OVU158" s="41"/>
      <c r="OVV158" s="42"/>
      <c r="OWB158" s="29" t="s">
        <v>141</v>
      </c>
      <c r="OWC158" s="39" t="str">
        <f t="shared" si="691"/>
        <v>₦m's</v>
      </c>
      <c r="OWE158" s="43"/>
      <c r="OWF158" s="43"/>
      <c r="OWG158" s="43"/>
      <c r="OWH158" s="44">
        <v>147.23599999999999</v>
      </c>
      <c r="OWI158" s="44">
        <v>154.78800000000001</v>
      </c>
      <c r="OWJ158" s="44">
        <v>123.07599999999999</v>
      </c>
      <c r="OWK158" s="41"/>
      <c r="OWL158" s="42"/>
      <c r="OWR158" s="29" t="s">
        <v>141</v>
      </c>
      <c r="OWS158" s="39" t="str">
        <f t="shared" ref="OWS158:OYO158" si="692">currency</f>
        <v>₦m's</v>
      </c>
      <c r="OWU158" s="43"/>
      <c r="OWV158" s="43"/>
      <c r="OWW158" s="43"/>
      <c r="OWX158" s="44">
        <v>147.23599999999999</v>
      </c>
      <c r="OWY158" s="44">
        <v>154.78800000000001</v>
      </c>
      <c r="OWZ158" s="44">
        <v>123.07599999999999</v>
      </c>
      <c r="OXA158" s="41"/>
      <c r="OXB158" s="42"/>
      <c r="OXH158" s="29" t="s">
        <v>141</v>
      </c>
      <c r="OXI158" s="39" t="str">
        <f t="shared" si="692"/>
        <v>₦m's</v>
      </c>
      <c r="OXK158" s="43"/>
      <c r="OXL158" s="43"/>
      <c r="OXM158" s="43"/>
      <c r="OXN158" s="44">
        <v>147.23599999999999</v>
      </c>
      <c r="OXO158" s="44">
        <v>154.78800000000001</v>
      </c>
      <c r="OXP158" s="44">
        <v>123.07599999999999</v>
      </c>
      <c r="OXQ158" s="41"/>
      <c r="OXR158" s="42"/>
      <c r="OXX158" s="29" t="s">
        <v>141</v>
      </c>
      <c r="OXY158" s="39" t="str">
        <f t="shared" si="692"/>
        <v>₦m's</v>
      </c>
      <c r="OYA158" s="43"/>
      <c r="OYB158" s="43"/>
      <c r="OYC158" s="43"/>
      <c r="OYD158" s="44">
        <v>147.23599999999999</v>
      </c>
      <c r="OYE158" s="44">
        <v>154.78800000000001</v>
      </c>
      <c r="OYF158" s="44">
        <v>123.07599999999999</v>
      </c>
      <c r="OYG158" s="41"/>
      <c r="OYH158" s="42"/>
      <c r="OYN158" s="29" t="s">
        <v>141</v>
      </c>
      <c r="OYO158" s="39" t="str">
        <f t="shared" si="692"/>
        <v>₦m's</v>
      </c>
      <c r="OYQ158" s="43"/>
      <c r="OYR158" s="43"/>
      <c r="OYS158" s="43"/>
      <c r="OYT158" s="44">
        <v>147.23599999999999</v>
      </c>
      <c r="OYU158" s="44">
        <v>154.78800000000001</v>
      </c>
      <c r="OYV158" s="44">
        <v>123.07599999999999</v>
      </c>
      <c r="OYW158" s="41"/>
      <c r="OYX158" s="42"/>
      <c r="OZD158" s="29" t="s">
        <v>141</v>
      </c>
      <c r="OZE158" s="39" t="str">
        <f t="shared" ref="OZE158:PBA158" si="693">currency</f>
        <v>₦m's</v>
      </c>
      <c r="OZG158" s="43"/>
      <c r="OZH158" s="43"/>
      <c r="OZI158" s="43"/>
      <c r="OZJ158" s="44">
        <v>147.23599999999999</v>
      </c>
      <c r="OZK158" s="44">
        <v>154.78800000000001</v>
      </c>
      <c r="OZL158" s="44">
        <v>123.07599999999999</v>
      </c>
      <c r="OZM158" s="41"/>
      <c r="OZN158" s="42"/>
      <c r="OZT158" s="29" t="s">
        <v>141</v>
      </c>
      <c r="OZU158" s="39" t="str">
        <f t="shared" si="693"/>
        <v>₦m's</v>
      </c>
      <c r="OZW158" s="43"/>
      <c r="OZX158" s="43"/>
      <c r="OZY158" s="43"/>
      <c r="OZZ158" s="44">
        <v>147.23599999999999</v>
      </c>
      <c r="PAA158" s="44">
        <v>154.78800000000001</v>
      </c>
      <c r="PAB158" s="44">
        <v>123.07599999999999</v>
      </c>
      <c r="PAC158" s="41"/>
      <c r="PAD158" s="42"/>
      <c r="PAJ158" s="29" t="s">
        <v>141</v>
      </c>
      <c r="PAK158" s="39" t="str">
        <f t="shared" si="693"/>
        <v>₦m's</v>
      </c>
      <c r="PAM158" s="43"/>
      <c r="PAN158" s="43"/>
      <c r="PAO158" s="43"/>
      <c r="PAP158" s="44">
        <v>147.23599999999999</v>
      </c>
      <c r="PAQ158" s="44">
        <v>154.78800000000001</v>
      </c>
      <c r="PAR158" s="44">
        <v>123.07599999999999</v>
      </c>
      <c r="PAS158" s="41"/>
      <c r="PAT158" s="42"/>
      <c r="PAZ158" s="29" t="s">
        <v>141</v>
      </c>
      <c r="PBA158" s="39" t="str">
        <f t="shared" si="693"/>
        <v>₦m's</v>
      </c>
      <c r="PBC158" s="43"/>
      <c r="PBD158" s="43"/>
      <c r="PBE158" s="43"/>
      <c r="PBF158" s="44">
        <v>147.23599999999999</v>
      </c>
      <c r="PBG158" s="44">
        <v>154.78800000000001</v>
      </c>
      <c r="PBH158" s="44">
        <v>123.07599999999999</v>
      </c>
      <c r="PBI158" s="41"/>
      <c r="PBJ158" s="42"/>
      <c r="PBP158" s="29" t="s">
        <v>141</v>
      </c>
      <c r="PBQ158" s="39" t="str">
        <f t="shared" ref="PBQ158:PDM158" si="694">currency</f>
        <v>₦m's</v>
      </c>
      <c r="PBS158" s="43"/>
      <c r="PBT158" s="43"/>
      <c r="PBU158" s="43"/>
      <c r="PBV158" s="44">
        <v>147.23599999999999</v>
      </c>
      <c r="PBW158" s="44">
        <v>154.78800000000001</v>
      </c>
      <c r="PBX158" s="44">
        <v>123.07599999999999</v>
      </c>
      <c r="PBY158" s="41"/>
      <c r="PBZ158" s="42"/>
      <c r="PCF158" s="29" t="s">
        <v>141</v>
      </c>
      <c r="PCG158" s="39" t="str">
        <f t="shared" si="694"/>
        <v>₦m's</v>
      </c>
      <c r="PCI158" s="43"/>
      <c r="PCJ158" s="43"/>
      <c r="PCK158" s="43"/>
      <c r="PCL158" s="44">
        <v>147.23599999999999</v>
      </c>
      <c r="PCM158" s="44">
        <v>154.78800000000001</v>
      </c>
      <c r="PCN158" s="44">
        <v>123.07599999999999</v>
      </c>
      <c r="PCO158" s="41"/>
      <c r="PCP158" s="42"/>
      <c r="PCV158" s="29" t="s">
        <v>141</v>
      </c>
      <c r="PCW158" s="39" t="str">
        <f t="shared" si="694"/>
        <v>₦m's</v>
      </c>
      <c r="PCY158" s="43"/>
      <c r="PCZ158" s="43"/>
      <c r="PDA158" s="43"/>
      <c r="PDB158" s="44">
        <v>147.23599999999999</v>
      </c>
      <c r="PDC158" s="44">
        <v>154.78800000000001</v>
      </c>
      <c r="PDD158" s="44">
        <v>123.07599999999999</v>
      </c>
      <c r="PDE158" s="41"/>
      <c r="PDF158" s="42"/>
      <c r="PDL158" s="29" t="s">
        <v>141</v>
      </c>
      <c r="PDM158" s="39" t="str">
        <f t="shared" si="694"/>
        <v>₦m's</v>
      </c>
      <c r="PDO158" s="43"/>
      <c r="PDP158" s="43"/>
      <c r="PDQ158" s="43"/>
      <c r="PDR158" s="44">
        <v>147.23599999999999</v>
      </c>
      <c r="PDS158" s="44">
        <v>154.78800000000001</v>
      </c>
      <c r="PDT158" s="44">
        <v>123.07599999999999</v>
      </c>
      <c r="PDU158" s="41"/>
      <c r="PDV158" s="42"/>
      <c r="PEB158" s="29" t="s">
        <v>141</v>
      </c>
      <c r="PEC158" s="39" t="str">
        <f t="shared" ref="PEC158:PFY158" si="695">currency</f>
        <v>₦m's</v>
      </c>
      <c r="PEE158" s="43"/>
      <c r="PEF158" s="43"/>
      <c r="PEG158" s="43"/>
      <c r="PEH158" s="44">
        <v>147.23599999999999</v>
      </c>
      <c r="PEI158" s="44">
        <v>154.78800000000001</v>
      </c>
      <c r="PEJ158" s="44">
        <v>123.07599999999999</v>
      </c>
      <c r="PEK158" s="41"/>
      <c r="PEL158" s="42"/>
      <c r="PER158" s="29" t="s">
        <v>141</v>
      </c>
      <c r="PES158" s="39" t="str">
        <f t="shared" si="695"/>
        <v>₦m's</v>
      </c>
      <c r="PEU158" s="43"/>
      <c r="PEV158" s="43"/>
      <c r="PEW158" s="43"/>
      <c r="PEX158" s="44">
        <v>147.23599999999999</v>
      </c>
      <c r="PEY158" s="44">
        <v>154.78800000000001</v>
      </c>
      <c r="PEZ158" s="44">
        <v>123.07599999999999</v>
      </c>
      <c r="PFA158" s="41"/>
      <c r="PFB158" s="42"/>
      <c r="PFH158" s="29" t="s">
        <v>141</v>
      </c>
      <c r="PFI158" s="39" t="str">
        <f t="shared" si="695"/>
        <v>₦m's</v>
      </c>
      <c r="PFK158" s="43"/>
      <c r="PFL158" s="43"/>
      <c r="PFM158" s="43"/>
      <c r="PFN158" s="44">
        <v>147.23599999999999</v>
      </c>
      <c r="PFO158" s="44">
        <v>154.78800000000001</v>
      </c>
      <c r="PFP158" s="44">
        <v>123.07599999999999</v>
      </c>
      <c r="PFQ158" s="41"/>
      <c r="PFR158" s="42"/>
      <c r="PFX158" s="29" t="s">
        <v>141</v>
      </c>
      <c r="PFY158" s="39" t="str">
        <f t="shared" si="695"/>
        <v>₦m's</v>
      </c>
      <c r="PGA158" s="43"/>
      <c r="PGB158" s="43"/>
      <c r="PGC158" s="43"/>
      <c r="PGD158" s="44">
        <v>147.23599999999999</v>
      </c>
      <c r="PGE158" s="44">
        <v>154.78800000000001</v>
      </c>
      <c r="PGF158" s="44">
        <v>123.07599999999999</v>
      </c>
      <c r="PGG158" s="41"/>
      <c r="PGH158" s="42"/>
      <c r="PGN158" s="29" t="s">
        <v>141</v>
      </c>
      <c r="PGO158" s="39" t="str">
        <f t="shared" ref="PGO158:PIK158" si="696">currency</f>
        <v>₦m's</v>
      </c>
      <c r="PGQ158" s="43"/>
      <c r="PGR158" s="43"/>
      <c r="PGS158" s="43"/>
      <c r="PGT158" s="44">
        <v>147.23599999999999</v>
      </c>
      <c r="PGU158" s="44">
        <v>154.78800000000001</v>
      </c>
      <c r="PGV158" s="44">
        <v>123.07599999999999</v>
      </c>
      <c r="PGW158" s="41"/>
      <c r="PGX158" s="42"/>
      <c r="PHD158" s="29" t="s">
        <v>141</v>
      </c>
      <c r="PHE158" s="39" t="str">
        <f t="shared" si="696"/>
        <v>₦m's</v>
      </c>
      <c r="PHG158" s="43"/>
      <c r="PHH158" s="43"/>
      <c r="PHI158" s="43"/>
      <c r="PHJ158" s="44">
        <v>147.23599999999999</v>
      </c>
      <c r="PHK158" s="44">
        <v>154.78800000000001</v>
      </c>
      <c r="PHL158" s="44">
        <v>123.07599999999999</v>
      </c>
      <c r="PHM158" s="41"/>
      <c r="PHN158" s="42"/>
      <c r="PHT158" s="29" t="s">
        <v>141</v>
      </c>
      <c r="PHU158" s="39" t="str">
        <f t="shared" si="696"/>
        <v>₦m's</v>
      </c>
      <c r="PHW158" s="43"/>
      <c r="PHX158" s="43"/>
      <c r="PHY158" s="43"/>
      <c r="PHZ158" s="44">
        <v>147.23599999999999</v>
      </c>
      <c r="PIA158" s="44">
        <v>154.78800000000001</v>
      </c>
      <c r="PIB158" s="44">
        <v>123.07599999999999</v>
      </c>
      <c r="PIC158" s="41"/>
      <c r="PID158" s="42"/>
      <c r="PIJ158" s="29" t="s">
        <v>141</v>
      </c>
      <c r="PIK158" s="39" t="str">
        <f t="shared" si="696"/>
        <v>₦m's</v>
      </c>
      <c r="PIM158" s="43"/>
      <c r="PIN158" s="43"/>
      <c r="PIO158" s="43"/>
      <c r="PIP158" s="44">
        <v>147.23599999999999</v>
      </c>
      <c r="PIQ158" s="44">
        <v>154.78800000000001</v>
      </c>
      <c r="PIR158" s="44">
        <v>123.07599999999999</v>
      </c>
      <c r="PIS158" s="41"/>
      <c r="PIT158" s="42"/>
      <c r="PIZ158" s="29" t="s">
        <v>141</v>
      </c>
      <c r="PJA158" s="39" t="str">
        <f t="shared" ref="PJA158:PKW158" si="697">currency</f>
        <v>₦m's</v>
      </c>
      <c r="PJC158" s="43"/>
      <c r="PJD158" s="43"/>
      <c r="PJE158" s="43"/>
      <c r="PJF158" s="44">
        <v>147.23599999999999</v>
      </c>
      <c r="PJG158" s="44">
        <v>154.78800000000001</v>
      </c>
      <c r="PJH158" s="44">
        <v>123.07599999999999</v>
      </c>
      <c r="PJI158" s="41"/>
      <c r="PJJ158" s="42"/>
      <c r="PJP158" s="29" t="s">
        <v>141</v>
      </c>
      <c r="PJQ158" s="39" t="str">
        <f t="shared" si="697"/>
        <v>₦m's</v>
      </c>
      <c r="PJS158" s="43"/>
      <c r="PJT158" s="43"/>
      <c r="PJU158" s="43"/>
      <c r="PJV158" s="44">
        <v>147.23599999999999</v>
      </c>
      <c r="PJW158" s="44">
        <v>154.78800000000001</v>
      </c>
      <c r="PJX158" s="44">
        <v>123.07599999999999</v>
      </c>
      <c r="PJY158" s="41"/>
      <c r="PJZ158" s="42"/>
      <c r="PKF158" s="29" t="s">
        <v>141</v>
      </c>
      <c r="PKG158" s="39" t="str">
        <f t="shared" si="697"/>
        <v>₦m's</v>
      </c>
      <c r="PKI158" s="43"/>
      <c r="PKJ158" s="43"/>
      <c r="PKK158" s="43"/>
      <c r="PKL158" s="44">
        <v>147.23599999999999</v>
      </c>
      <c r="PKM158" s="44">
        <v>154.78800000000001</v>
      </c>
      <c r="PKN158" s="44">
        <v>123.07599999999999</v>
      </c>
      <c r="PKO158" s="41"/>
      <c r="PKP158" s="42"/>
      <c r="PKV158" s="29" t="s">
        <v>141</v>
      </c>
      <c r="PKW158" s="39" t="str">
        <f t="shared" si="697"/>
        <v>₦m's</v>
      </c>
      <c r="PKY158" s="43"/>
      <c r="PKZ158" s="43"/>
      <c r="PLA158" s="43"/>
      <c r="PLB158" s="44">
        <v>147.23599999999999</v>
      </c>
      <c r="PLC158" s="44">
        <v>154.78800000000001</v>
      </c>
      <c r="PLD158" s="44">
        <v>123.07599999999999</v>
      </c>
      <c r="PLE158" s="41"/>
      <c r="PLF158" s="42"/>
      <c r="PLL158" s="29" t="s">
        <v>141</v>
      </c>
      <c r="PLM158" s="39" t="str">
        <f t="shared" ref="PLM158:PNI158" si="698">currency</f>
        <v>₦m's</v>
      </c>
      <c r="PLO158" s="43"/>
      <c r="PLP158" s="43"/>
      <c r="PLQ158" s="43"/>
      <c r="PLR158" s="44">
        <v>147.23599999999999</v>
      </c>
      <c r="PLS158" s="44">
        <v>154.78800000000001</v>
      </c>
      <c r="PLT158" s="44">
        <v>123.07599999999999</v>
      </c>
      <c r="PLU158" s="41"/>
      <c r="PLV158" s="42"/>
      <c r="PMB158" s="29" t="s">
        <v>141</v>
      </c>
      <c r="PMC158" s="39" t="str">
        <f t="shared" si="698"/>
        <v>₦m's</v>
      </c>
      <c r="PME158" s="43"/>
      <c r="PMF158" s="43"/>
      <c r="PMG158" s="43"/>
      <c r="PMH158" s="44">
        <v>147.23599999999999</v>
      </c>
      <c r="PMI158" s="44">
        <v>154.78800000000001</v>
      </c>
      <c r="PMJ158" s="44">
        <v>123.07599999999999</v>
      </c>
      <c r="PMK158" s="41"/>
      <c r="PML158" s="42"/>
      <c r="PMR158" s="29" t="s">
        <v>141</v>
      </c>
      <c r="PMS158" s="39" t="str">
        <f t="shared" si="698"/>
        <v>₦m's</v>
      </c>
      <c r="PMU158" s="43"/>
      <c r="PMV158" s="43"/>
      <c r="PMW158" s="43"/>
      <c r="PMX158" s="44">
        <v>147.23599999999999</v>
      </c>
      <c r="PMY158" s="44">
        <v>154.78800000000001</v>
      </c>
      <c r="PMZ158" s="44">
        <v>123.07599999999999</v>
      </c>
      <c r="PNA158" s="41"/>
      <c r="PNB158" s="42"/>
      <c r="PNH158" s="29" t="s">
        <v>141</v>
      </c>
      <c r="PNI158" s="39" t="str">
        <f t="shared" si="698"/>
        <v>₦m's</v>
      </c>
      <c r="PNK158" s="43"/>
      <c r="PNL158" s="43"/>
      <c r="PNM158" s="43"/>
      <c r="PNN158" s="44">
        <v>147.23599999999999</v>
      </c>
      <c r="PNO158" s="44">
        <v>154.78800000000001</v>
      </c>
      <c r="PNP158" s="44">
        <v>123.07599999999999</v>
      </c>
      <c r="PNQ158" s="41"/>
      <c r="PNR158" s="42"/>
      <c r="PNX158" s="29" t="s">
        <v>141</v>
      </c>
      <c r="PNY158" s="39" t="str">
        <f t="shared" ref="PNY158:PPU158" si="699">currency</f>
        <v>₦m's</v>
      </c>
      <c r="POA158" s="43"/>
      <c r="POB158" s="43"/>
      <c r="POC158" s="43"/>
      <c r="POD158" s="44">
        <v>147.23599999999999</v>
      </c>
      <c r="POE158" s="44">
        <v>154.78800000000001</v>
      </c>
      <c r="POF158" s="44">
        <v>123.07599999999999</v>
      </c>
      <c r="POG158" s="41"/>
      <c r="POH158" s="42"/>
      <c r="PON158" s="29" t="s">
        <v>141</v>
      </c>
      <c r="POO158" s="39" t="str">
        <f t="shared" si="699"/>
        <v>₦m's</v>
      </c>
      <c r="POQ158" s="43"/>
      <c r="POR158" s="43"/>
      <c r="POS158" s="43"/>
      <c r="POT158" s="44">
        <v>147.23599999999999</v>
      </c>
      <c r="POU158" s="44">
        <v>154.78800000000001</v>
      </c>
      <c r="POV158" s="44">
        <v>123.07599999999999</v>
      </c>
      <c r="POW158" s="41"/>
      <c r="POX158" s="42"/>
      <c r="PPD158" s="29" t="s">
        <v>141</v>
      </c>
      <c r="PPE158" s="39" t="str">
        <f t="shared" si="699"/>
        <v>₦m's</v>
      </c>
      <c r="PPG158" s="43"/>
      <c r="PPH158" s="43"/>
      <c r="PPI158" s="43"/>
      <c r="PPJ158" s="44">
        <v>147.23599999999999</v>
      </c>
      <c r="PPK158" s="44">
        <v>154.78800000000001</v>
      </c>
      <c r="PPL158" s="44">
        <v>123.07599999999999</v>
      </c>
      <c r="PPM158" s="41"/>
      <c r="PPN158" s="42"/>
      <c r="PPT158" s="29" t="s">
        <v>141</v>
      </c>
      <c r="PPU158" s="39" t="str">
        <f t="shared" si="699"/>
        <v>₦m's</v>
      </c>
      <c r="PPW158" s="43"/>
      <c r="PPX158" s="43"/>
      <c r="PPY158" s="43"/>
      <c r="PPZ158" s="44">
        <v>147.23599999999999</v>
      </c>
      <c r="PQA158" s="44">
        <v>154.78800000000001</v>
      </c>
      <c r="PQB158" s="44">
        <v>123.07599999999999</v>
      </c>
      <c r="PQC158" s="41"/>
      <c r="PQD158" s="42"/>
      <c r="PQJ158" s="29" t="s">
        <v>141</v>
      </c>
      <c r="PQK158" s="39" t="str">
        <f t="shared" ref="PQK158:PSG158" si="700">currency</f>
        <v>₦m's</v>
      </c>
      <c r="PQM158" s="43"/>
      <c r="PQN158" s="43"/>
      <c r="PQO158" s="43"/>
      <c r="PQP158" s="44">
        <v>147.23599999999999</v>
      </c>
      <c r="PQQ158" s="44">
        <v>154.78800000000001</v>
      </c>
      <c r="PQR158" s="44">
        <v>123.07599999999999</v>
      </c>
      <c r="PQS158" s="41"/>
      <c r="PQT158" s="42"/>
      <c r="PQZ158" s="29" t="s">
        <v>141</v>
      </c>
      <c r="PRA158" s="39" t="str">
        <f t="shared" si="700"/>
        <v>₦m's</v>
      </c>
      <c r="PRC158" s="43"/>
      <c r="PRD158" s="43"/>
      <c r="PRE158" s="43"/>
      <c r="PRF158" s="44">
        <v>147.23599999999999</v>
      </c>
      <c r="PRG158" s="44">
        <v>154.78800000000001</v>
      </c>
      <c r="PRH158" s="44">
        <v>123.07599999999999</v>
      </c>
      <c r="PRI158" s="41"/>
      <c r="PRJ158" s="42"/>
      <c r="PRP158" s="29" t="s">
        <v>141</v>
      </c>
      <c r="PRQ158" s="39" t="str">
        <f t="shared" si="700"/>
        <v>₦m's</v>
      </c>
      <c r="PRS158" s="43"/>
      <c r="PRT158" s="43"/>
      <c r="PRU158" s="43"/>
      <c r="PRV158" s="44">
        <v>147.23599999999999</v>
      </c>
      <c r="PRW158" s="44">
        <v>154.78800000000001</v>
      </c>
      <c r="PRX158" s="44">
        <v>123.07599999999999</v>
      </c>
      <c r="PRY158" s="41"/>
      <c r="PRZ158" s="42"/>
      <c r="PSF158" s="29" t="s">
        <v>141</v>
      </c>
      <c r="PSG158" s="39" t="str">
        <f t="shared" si="700"/>
        <v>₦m's</v>
      </c>
      <c r="PSI158" s="43"/>
      <c r="PSJ158" s="43"/>
      <c r="PSK158" s="43"/>
      <c r="PSL158" s="44">
        <v>147.23599999999999</v>
      </c>
      <c r="PSM158" s="44">
        <v>154.78800000000001</v>
      </c>
      <c r="PSN158" s="44">
        <v>123.07599999999999</v>
      </c>
      <c r="PSO158" s="41"/>
      <c r="PSP158" s="42"/>
      <c r="PSV158" s="29" t="s">
        <v>141</v>
      </c>
      <c r="PSW158" s="39" t="str">
        <f t="shared" ref="PSW158:PUS158" si="701">currency</f>
        <v>₦m's</v>
      </c>
      <c r="PSY158" s="43"/>
      <c r="PSZ158" s="43"/>
      <c r="PTA158" s="43"/>
      <c r="PTB158" s="44">
        <v>147.23599999999999</v>
      </c>
      <c r="PTC158" s="44">
        <v>154.78800000000001</v>
      </c>
      <c r="PTD158" s="44">
        <v>123.07599999999999</v>
      </c>
      <c r="PTE158" s="41"/>
      <c r="PTF158" s="42"/>
      <c r="PTL158" s="29" t="s">
        <v>141</v>
      </c>
      <c r="PTM158" s="39" t="str">
        <f t="shared" si="701"/>
        <v>₦m's</v>
      </c>
      <c r="PTO158" s="43"/>
      <c r="PTP158" s="43"/>
      <c r="PTQ158" s="43"/>
      <c r="PTR158" s="44">
        <v>147.23599999999999</v>
      </c>
      <c r="PTS158" s="44">
        <v>154.78800000000001</v>
      </c>
      <c r="PTT158" s="44">
        <v>123.07599999999999</v>
      </c>
      <c r="PTU158" s="41"/>
      <c r="PTV158" s="42"/>
      <c r="PUB158" s="29" t="s">
        <v>141</v>
      </c>
      <c r="PUC158" s="39" t="str">
        <f t="shared" si="701"/>
        <v>₦m's</v>
      </c>
      <c r="PUE158" s="43"/>
      <c r="PUF158" s="43"/>
      <c r="PUG158" s="43"/>
      <c r="PUH158" s="44">
        <v>147.23599999999999</v>
      </c>
      <c r="PUI158" s="44">
        <v>154.78800000000001</v>
      </c>
      <c r="PUJ158" s="44">
        <v>123.07599999999999</v>
      </c>
      <c r="PUK158" s="41"/>
      <c r="PUL158" s="42"/>
      <c r="PUR158" s="29" t="s">
        <v>141</v>
      </c>
      <c r="PUS158" s="39" t="str">
        <f t="shared" si="701"/>
        <v>₦m's</v>
      </c>
      <c r="PUU158" s="43"/>
      <c r="PUV158" s="43"/>
      <c r="PUW158" s="43"/>
      <c r="PUX158" s="44">
        <v>147.23599999999999</v>
      </c>
      <c r="PUY158" s="44">
        <v>154.78800000000001</v>
      </c>
      <c r="PUZ158" s="44">
        <v>123.07599999999999</v>
      </c>
      <c r="PVA158" s="41"/>
      <c r="PVB158" s="42"/>
      <c r="PVH158" s="29" t="s">
        <v>141</v>
      </c>
      <c r="PVI158" s="39" t="str">
        <f t="shared" ref="PVI158:PXE158" si="702">currency</f>
        <v>₦m's</v>
      </c>
      <c r="PVK158" s="43"/>
      <c r="PVL158" s="43"/>
      <c r="PVM158" s="43"/>
      <c r="PVN158" s="44">
        <v>147.23599999999999</v>
      </c>
      <c r="PVO158" s="44">
        <v>154.78800000000001</v>
      </c>
      <c r="PVP158" s="44">
        <v>123.07599999999999</v>
      </c>
      <c r="PVQ158" s="41"/>
      <c r="PVR158" s="42"/>
      <c r="PVX158" s="29" t="s">
        <v>141</v>
      </c>
      <c r="PVY158" s="39" t="str">
        <f t="shared" si="702"/>
        <v>₦m's</v>
      </c>
      <c r="PWA158" s="43"/>
      <c r="PWB158" s="43"/>
      <c r="PWC158" s="43"/>
      <c r="PWD158" s="44">
        <v>147.23599999999999</v>
      </c>
      <c r="PWE158" s="44">
        <v>154.78800000000001</v>
      </c>
      <c r="PWF158" s="44">
        <v>123.07599999999999</v>
      </c>
      <c r="PWG158" s="41"/>
      <c r="PWH158" s="42"/>
      <c r="PWN158" s="29" t="s">
        <v>141</v>
      </c>
      <c r="PWO158" s="39" t="str">
        <f t="shared" si="702"/>
        <v>₦m's</v>
      </c>
      <c r="PWQ158" s="43"/>
      <c r="PWR158" s="43"/>
      <c r="PWS158" s="43"/>
      <c r="PWT158" s="44">
        <v>147.23599999999999</v>
      </c>
      <c r="PWU158" s="44">
        <v>154.78800000000001</v>
      </c>
      <c r="PWV158" s="44">
        <v>123.07599999999999</v>
      </c>
      <c r="PWW158" s="41"/>
      <c r="PWX158" s="42"/>
      <c r="PXD158" s="29" t="s">
        <v>141</v>
      </c>
      <c r="PXE158" s="39" t="str">
        <f t="shared" si="702"/>
        <v>₦m's</v>
      </c>
      <c r="PXG158" s="43"/>
      <c r="PXH158" s="43"/>
      <c r="PXI158" s="43"/>
      <c r="PXJ158" s="44">
        <v>147.23599999999999</v>
      </c>
      <c r="PXK158" s="44">
        <v>154.78800000000001</v>
      </c>
      <c r="PXL158" s="44">
        <v>123.07599999999999</v>
      </c>
      <c r="PXM158" s="41"/>
      <c r="PXN158" s="42"/>
      <c r="PXT158" s="29" t="s">
        <v>141</v>
      </c>
      <c r="PXU158" s="39" t="str">
        <f t="shared" ref="PXU158:PZQ158" si="703">currency</f>
        <v>₦m's</v>
      </c>
      <c r="PXW158" s="43"/>
      <c r="PXX158" s="43"/>
      <c r="PXY158" s="43"/>
      <c r="PXZ158" s="44">
        <v>147.23599999999999</v>
      </c>
      <c r="PYA158" s="44">
        <v>154.78800000000001</v>
      </c>
      <c r="PYB158" s="44">
        <v>123.07599999999999</v>
      </c>
      <c r="PYC158" s="41"/>
      <c r="PYD158" s="42"/>
      <c r="PYJ158" s="29" t="s">
        <v>141</v>
      </c>
      <c r="PYK158" s="39" t="str">
        <f t="shared" si="703"/>
        <v>₦m's</v>
      </c>
      <c r="PYM158" s="43"/>
      <c r="PYN158" s="43"/>
      <c r="PYO158" s="43"/>
      <c r="PYP158" s="44">
        <v>147.23599999999999</v>
      </c>
      <c r="PYQ158" s="44">
        <v>154.78800000000001</v>
      </c>
      <c r="PYR158" s="44">
        <v>123.07599999999999</v>
      </c>
      <c r="PYS158" s="41"/>
      <c r="PYT158" s="42"/>
      <c r="PYZ158" s="29" t="s">
        <v>141</v>
      </c>
      <c r="PZA158" s="39" t="str">
        <f t="shared" si="703"/>
        <v>₦m's</v>
      </c>
      <c r="PZC158" s="43"/>
      <c r="PZD158" s="43"/>
      <c r="PZE158" s="43"/>
      <c r="PZF158" s="44">
        <v>147.23599999999999</v>
      </c>
      <c r="PZG158" s="44">
        <v>154.78800000000001</v>
      </c>
      <c r="PZH158" s="44">
        <v>123.07599999999999</v>
      </c>
      <c r="PZI158" s="41"/>
      <c r="PZJ158" s="42"/>
      <c r="PZP158" s="29" t="s">
        <v>141</v>
      </c>
      <c r="PZQ158" s="39" t="str">
        <f t="shared" si="703"/>
        <v>₦m's</v>
      </c>
      <c r="PZS158" s="43"/>
      <c r="PZT158" s="43"/>
      <c r="PZU158" s="43"/>
      <c r="PZV158" s="44">
        <v>147.23599999999999</v>
      </c>
      <c r="PZW158" s="44">
        <v>154.78800000000001</v>
      </c>
      <c r="PZX158" s="44">
        <v>123.07599999999999</v>
      </c>
      <c r="PZY158" s="41"/>
      <c r="PZZ158" s="42"/>
      <c r="QAF158" s="29" t="s">
        <v>141</v>
      </c>
      <c r="QAG158" s="39" t="str">
        <f t="shared" ref="QAG158:QCC158" si="704">currency</f>
        <v>₦m's</v>
      </c>
      <c r="QAI158" s="43"/>
      <c r="QAJ158" s="43"/>
      <c r="QAK158" s="43"/>
      <c r="QAL158" s="44">
        <v>147.23599999999999</v>
      </c>
      <c r="QAM158" s="44">
        <v>154.78800000000001</v>
      </c>
      <c r="QAN158" s="44">
        <v>123.07599999999999</v>
      </c>
      <c r="QAO158" s="41"/>
      <c r="QAP158" s="42"/>
      <c r="QAV158" s="29" t="s">
        <v>141</v>
      </c>
      <c r="QAW158" s="39" t="str">
        <f t="shared" si="704"/>
        <v>₦m's</v>
      </c>
      <c r="QAY158" s="43"/>
      <c r="QAZ158" s="43"/>
      <c r="QBA158" s="43"/>
      <c r="QBB158" s="44">
        <v>147.23599999999999</v>
      </c>
      <c r="QBC158" s="44">
        <v>154.78800000000001</v>
      </c>
      <c r="QBD158" s="44">
        <v>123.07599999999999</v>
      </c>
      <c r="QBE158" s="41"/>
      <c r="QBF158" s="42"/>
      <c r="QBL158" s="29" t="s">
        <v>141</v>
      </c>
      <c r="QBM158" s="39" t="str">
        <f t="shared" si="704"/>
        <v>₦m's</v>
      </c>
      <c r="QBO158" s="43"/>
      <c r="QBP158" s="43"/>
      <c r="QBQ158" s="43"/>
      <c r="QBR158" s="44">
        <v>147.23599999999999</v>
      </c>
      <c r="QBS158" s="44">
        <v>154.78800000000001</v>
      </c>
      <c r="QBT158" s="44">
        <v>123.07599999999999</v>
      </c>
      <c r="QBU158" s="41"/>
      <c r="QBV158" s="42"/>
      <c r="QCB158" s="29" t="s">
        <v>141</v>
      </c>
      <c r="QCC158" s="39" t="str">
        <f t="shared" si="704"/>
        <v>₦m's</v>
      </c>
      <c r="QCE158" s="43"/>
      <c r="QCF158" s="43"/>
      <c r="QCG158" s="43"/>
      <c r="QCH158" s="44">
        <v>147.23599999999999</v>
      </c>
      <c r="QCI158" s="44">
        <v>154.78800000000001</v>
      </c>
      <c r="QCJ158" s="44">
        <v>123.07599999999999</v>
      </c>
      <c r="QCK158" s="41"/>
      <c r="QCL158" s="42"/>
      <c r="QCR158" s="29" t="s">
        <v>141</v>
      </c>
      <c r="QCS158" s="39" t="str">
        <f t="shared" ref="QCS158:QEO158" si="705">currency</f>
        <v>₦m's</v>
      </c>
      <c r="QCU158" s="43"/>
      <c r="QCV158" s="43"/>
      <c r="QCW158" s="43"/>
      <c r="QCX158" s="44">
        <v>147.23599999999999</v>
      </c>
      <c r="QCY158" s="44">
        <v>154.78800000000001</v>
      </c>
      <c r="QCZ158" s="44">
        <v>123.07599999999999</v>
      </c>
      <c r="QDA158" s="41"/>
      <c r="QDB158" s="42"/>
      <c r="QDH158" s="29" t="s">
        <v>141</v>
      </c>
      <c r="QDI158" s="39" t="str">
        <f t="shared" si="705"/>
        <v>₦m's</v>
      </c>
      <c r="QDK158" s="43"/>
      <c r="QDL158" s="43"/>
      <c r="QDM158" s="43"/>
      <c r="QDN158" s="44">
        <v>147.23599999999999</v>
      </c>
      <c r="QDO158" s="44">
        <v>154.78800000000001</v>
      </c>
      <c r="QDP158" s="44">
        <v>123.07599999999999</v>
      </c>
      <c r="QDQ158" s="41"/>
      <c r="QDR158" s="42"/>
      <c r="QDX158" s="29" t="s">
        <v>141</v>
      </c>
      <c r="QDY158" s="39" t="str">
        <f t="shared" si="705"/>
        <v>₦m's</v>
      </c>
      <c r="QEA158" s="43"/>
      <c r="QEB158" s="43"/>
      <c r="QEC158" s="43"/>
      <c r="QED158" s="44">
        <v>147.23599999999999</v>
      </c>
      <c r="QEE158" s="44">
        <v>154.78800000000001</v>
      </c>
      <c r="QEF158" s="44">
        <v>123.07599999999999</v>
      </c>
      <c r="QEG158" s="41"/>
      <c r="QEH158" s="42"/>
      <c r="QEN158" s="29" t="s">
        <v>141</v>
      </c>
      <c r="QEO158" s="39" t="str">
        <f t="shared" si="705"/>
        <v>₦m's</v>
      </c>
      <c r="QEQ158" s="43"/>
      <c r="QER158" s="43"/>
      <c r="QES158" s="43"/>
      <c r="QET158" s="44">
        <v>147.23599999999999</v>
      </c>
      <c r="QEU158" s="44">
        <v>154.78800000000001</v>
      </c>
      <c r="QEV158" s="44">
        <v>123.07599999999999</v>
      </c>
      <c r="QEW158" s="41"/>
      <c r="QEX158" s="42"/>
      <c r="QFD158" s="29" t="s">
        <v>141</v>
      </c>
      <c r="QFE158" s="39" t="str">
        <f t="shared" ref="QFE158:QHA158" si="706">currency</f>
        <v>₦m's</v>
      </c>
      <c r="QFG158" s="43"/>
      <c r="QFH158" s="43"/>
      <c r="QFI158" s="43"/>
      <c r="QFJ158" s="44">
        <v>147.23599999999999</v>
      </c>
      <c r="QFK158" s="44">
        <v>154.78800000000001</v>
      </c>
      <c r="QFL158" s="44">
        <v>123.07599999999999</v>
      </c>
      <c r="QFM158" s="41"/>
      <c r="QFN158" s="42"/>
      <c r="QFT158" s="29" t="s">
        <v>141</v>
      </c>
      <c r="QFU158" s="39" t="str">
        <f t="shared" si="706"/>
        <v>₦m's</v>
      </c>
      <c r="QFW158" s="43"/>
      <c r="QFX158" s="43"/>
      <c r="QFY158" s="43"/>
      <c r="QFZ158" s="44">
        <v>147.23599999999999</v>
      </c>
      <c r="QGA158" s="44">
        <v>154.78800000000001</v>
      </c>
      <c r="QGB158" s="44">
        <v>123.07599999999999</v>
      </c>
      <c r="QGC158" s="41"/>
      <c r="QGD158" s="42"/>
      <c r="QGJ158" s="29" t="s">
        <v>141</v>
      </c>
      <c r="QGK158" s="39" t="str">
        <f t="shared" si="706"/>
        <v>₦m's</v>
      </c>
      <c r="QGM158" s="43"/>
      <c r="QGN158" s="43"/>
      <c r="QGO158" s="43"/>
      <c r="QGP158" s="44">
        <v>147.23599999999999</v>
      </c>
      <c r="QGQ158" s="44">
        <v>154.78800000000001</v>
      </c>
      <c r="QGR158" s="44">
        <v>123.07599999999999</v>
      </c>
      <c r="QGS158" s="41"/>
      <c r="QGT158" s="42"/>
      <c r="QGZ158" s="29" t="s">
        <v>141</v>
      </c>
      <c r="QHA158" s="39" t="str">
        <f t="shared" si="706"/>
        <v>₦m's</v>
      </c>
      <c r="QHC158" s="43"/>
      <c r="QHD158" s="43"/>
      <c r="QHE158" s="43"/>
      <c r="QHF158" s="44">
        <v>147.23599999999999</v>
      </c>
      <c r="QHG158" s="44">
        <v>154.78800000000001</v>
      </c>
      <c r="QHH158" s="44">
        <v>123.07599999999999</v>
      </c>
      <c r="QHI158" s="41"/>
      <c r="QHJ158" s="42"/>
      <c r="QHP158" s="29" t="s">
        <v>141</v>
      </c>
      <c r="QHQ158" s="39" t="str">
        <f t="shared" ref="QHQ158:QJM158" si="707">currency</f>
        <v>₦m's</v>
      </c>
      <c r="QHS158" s="43"/>
      <c r="QHT158" s="43"/>
      <c r="QHU158" s="43"/>
      <c r="QHV158" s="44">
        <v>147.23599999999999</v>
      </c>
      <c r="QHW158" s="44">
        <v>154.78800000000001</v>
      </c>
      <c r="QHX158" s="44">
        <v>123.07599999999999</v>
      </c>
      <c r="QHY158" s="41"/>
      <c r="QHZ158" s="42"/>
      <c r="QIF158" s="29" t="s">
        <v>141</v>
      </c>
      <c r="QIG158" s="39" t="str">
        <f t="shared" si="707"/>
        <v>₦m's</v>
      </c>
      <c r="QII158" s="43"/>
      <c r="QIJ158" s="43"/>
      <c r="QIK158" s="43"/>
      <c r="QIL158" s="44">
        <v>147.23599999999999</v>
      </c>
      <c r="QIM158" s="44">
        <v>154.78800000000001</v>
      </c>
      <c r="QIN158" s="44">
        <v>123.07599999999999</v>
      </c>
      <c r="QIO158" s="41"/>
      <c r="QIP158" s="42"/>
      <c r="QIV158" s="29" t="s">
        <v>141</v>
      </c>
      <c r="QIW158" s="39" t="str">
        <f t="shared" si="707"/>
        <v>₦m's</v>
      </c>
      <c r="QIY158" s="43"/>
      <c r="QIZ158" s="43"/>
      <c r="QJA158" s="43"/>
      <c r="QJB158" s="44">
        <v>147.23599999999999</v>
      </c>
      <c r="QJC158" s="44">
        <v>154.78800000000001</v>
      </c>
      <c r="QJD158" s="44">
        <v>123.07599999999999</v>
      </c>
      <c r="QJE158" s="41"/>
      <c r="QJF158" s="42"/>
      <c r="QJL158" s="29" t="s">
        <v>141</v>
      </c>
      <c r="QJM158" s="39" t="str">
        <f t="shared" si="707"/>
        <v>₦m's</v>
      </c>
      <c r="QJO158" s="43"/>
      <c r="QJP158" s="43"/>
      <c r="QJQ158" s="43"/>
      <c r="QJR158" s="44">
        <v>147.23599999999999</v>
      </c>
      <c r="QJS158" s="44">
        <v>154.78800000000001</v>
      </c>
      <c r="QJT158" s="44">
        <v>123.07599999999999</v>
      </c>
      <c r="QJU158" s="41"/>
      <c r="QJV158" s="42"/>
      <c r="QKB158" s="29" t="s">
        <v>141</v>
      </c>
      <c r="QKC158" s="39" t="str">
        <f t="shared" ref="QKC158:QLY158" si="708">currency</f>
        <v>₦m's</v>
      </c>
      <c r="QKE158" s="43"/>
      <c r="QKF158" s="43"/>
      <c r="QKG158" s="43"/>
      <c r="QKH158" s="44">
        <v>147.23599999999999</v>
      </c>
      <c r="QKI158" s="44">
        <v>154.78800000000001</v>
      </c>
      <c r="QKJ158" s="44">
        <v>123.07599999999999</v>
      </c>
      <c r="QKK158" s="41"/>
      <c r="QKL158" s="42"/>
      <c r="QKR158" s="29" t="s">
        <v>141</v>
      </c>
      <c r="QKS158" s="39" t="str">
        <f t="shared" si="708"/>
        <v>₦m's</v>
      </c>
      <c r="QKU158" s="43"/>
      <c r="QKV158" s="43"/>
      <c r="QKW158" s="43"/>
      <c r="QKX158" s="44">
        <v>147.23599999999999</v>
      </c>
      <c r="QKY158" s="44">
        <v>154.78800000000001</v>
      </c>
      <c r="QKZ158" s="44">
        <v>123.07599999999999</v>
      </c>
      <c r="QLA158" s="41"/>
      <c r="QLB158" s="42"/>
      <c r="QLH158" s="29" t="s">
        <v>141</v>
      </c>
      <c r="QLI158" s="39" t="str">
        <f t="shared" si="708"/>
        <v>₦m's</v>
      </c>
      <c r="QLK158" s="43"/>
      <c r="QLL158" s="43"/>
      <c r="QLM158" s="43"/>
      <c r="QLN158" s="44">
        <v>147.23599999999999</v>
      </c>
      <c r="QLO158" s="44">
        <v>154.78800000000001</v>
      </c>
      <c r="QLP158" s="44">
        <v>123.07599999999999</v>
      </c>
      <c r="QLQ158" s="41"/>
      <c r="QLR158" s="42"/>
      <c r="QLX158" s="29" t="s">
        <v>141</v>
      </c>
      <c r="QLY158" s="39" t="str">
        <f t="shared" si="708"/>
        <v>₦m's</v>
      </c>
      <c r="QMA158" s="43"/>
      <c r="QMB158" s="43"/>
      <c r="QMC158" s="43"/>
      <c r="QMD158" s="44">
        <v>147.23599999999999</v>
      </c>
      <c r="QME158" s="44">
        <v>154.78800000000001</v>
      </c>
      <c r="QMF158" s="44">
        <v>123.07599999999999</v>
      </c>
      <c r="QMG158" s="41"/>
      <c r="QMH158" s="42"/>
      <c r="QMN158" s="29" t="s">
        <v>141</v>
      </c>
      <c r="QMO158" s="39" t="str">
        <f t="shared" ref="QMO158:QOK158" si="709">currency</f>
        <v>₦m's</v>
      </c>
      <c r="QMQ158" s="43"/>
      <c r="QMR158" s="43"/>
      <c r="QMS158" s="43"/>
      <c r="QMT158" s="44">
        <v>147.23599999999999</v>
      </c>
      <c r="QMU158" s="44">
        <v>154.78800000000001</v>
      </c>
      <c r="QMV158" s="44">
        <v>123.07599999999999</v>
      </c>
      <c r="QMW158" s="41"/>
      <c r="QMX158" s="42"/>
      <c r="QND158" s="29" t="s">
        <v>141</v>
      </c>
      <c r="QNE158" s="39" t="str">
        <f t="shared" si="709"/>
        <v>₦m's</v>
      </c>
      <c r="QNG158" s="43"/>
      <c r="QNH158" s="43"/>
      <c r="QNI158" s="43"/>
      <c r="QNJ158" s="44">
        <v>147.23599999999999</v>
      </c>
      <c r="QNK158" s="44">
        <v>154.78800000000001</v>
      </c>
      <c r="QNL158" s="44">
        <v>123.07599999999999</v>
      </c>
      <c r="QNM158" s="41"/>
      <c r="QNN158" s="42"/>
      <c r="QNT158" s="29" t="s">
        <v>141</v>
      </c>
      <c r="QNU158" s="39" t="str">
        <f t="shared" si="709"/>
        <v>₦m's</v>
      </c>
      <c r="QNW158" s="43"/>
      <c r="QNX158" s="43"/>
      <c r="QNY158" s="43"/>
      <c r="QNZ158" s="44">
        <v>147.23599999999999</v>
      </c>
      <c r="QOA158" s="44">
        <v>154.78800000000001</v>
      </c>
      <c r="QOB158" s="44">
        <v>123.07599999999999</v>
      </c>
      <c r="QOC158" s="41"/>
      <c r="QOD158" s="42"/>
      <c r="QOJ158" s="29" t="s">
        <v>141</v>
      </c>
      <c r="QOK158" s="39" t="str">
        <f t="shared" si="709"/>
        <v>₦m's</v>
      </c>
      <c r="QOM158" s="43"/>
      <c r="QON158" s="43"/>
      <c r="QOO158" s="43"/>
      <c r="QOP158" s="44">
        <v>147.23599999999999</v>
      </c>
      <c r="QOQ158" s="44">
        <v>154.78800000000001</v>
      </c>
      <c r="QOR158" s="44">
        <v>123.07599999999999</v>
      </c>
      <c r="QOS158" s="41"/>
      <c r="QOT158" s="42"/>
      <c r="QOZ158" s="29" t="s">
        <v>141</v>
      </c>
      <c r="QPA158" s="39" t="str">
        <f t="shared" ref="QPA158:QQW158" si="710">currency</f>
        <v>₦m's</v>
      </c>
      <c r="QPC158" s="43"/>
      <c r="QPD158" s="43"/>
      <c r="QPE158" s="43"/>
      <c r="QPF158" s="44">
        <v>147.23599999999999</v>
      </c>
      <c r="QPG158" s="44">
        <v>154.78800000000001</v>
      </c>
      <c r="QPH158" s="44">
        <v>123.07599999999999</v>
      </c>
      <c r="QPI158" s="41"/>
      <c r="QPJ158" s="42"/>
      <c r="QPP158" s="29" t="s">
        <v>141</v>
      </c>
      <c r="QPQ158" s="39" t="str">
        <f t="shared" si="710"/>
        <v>₦m's</v>
      </c>
      <c r="QPS158" s="43"/>
      <c r="QPT158" s="43"/>
      <c r="QPU158" s="43"/>
      <c r="QPV158" s="44">
        <v>147.23599999999999</v>
      </c>
      <c r="QPW158" s="44">
        <v>154.78800000000001</v>
      </c>
      <c r="QPX158" s="44">
        <v>123.07599999999999</v>
      </c>
      <c r="QPY158" s="41"/>
      <c r="QPZ158" s="42"/>
      <c r="QQF158" s="29" t="s">
        <v>141</v>
      </c>
      <c r="QQG158" s="39" t="str">
        <f t="shared" si="710"/>
        <v>₦m's</v>
      </c>
      <c r="QQI158" s="43"/>
      <c r="QQJ158" s="43"/>
      <c r="QQK158" s="43"/>
      <c r="QQL158" s="44">
        <v>147.23599999999999</v>
      </c>
      <c r="QQM158" s="44">
        <v>154.78800000000001</v>
      </c>
      <c r="QQN158" s="44">
        <v>123.07599999999999</v>
      </c>
      <c r="QQO158" s="41"/>
      <c r="QQP158" s="42"/>
      <c r="QQV158" s="29" t="s">
        <v>141</v>
      </c>
      <c r="QQW158" s="39" t="str">
        <f t="shared" si="710"/>
        <v>₦m's</v>
      </c>
      <c r="QQY158" s="43"/>
      <c r="QQZ158" s="43"/>
      <c r="QRA158" s="43"/>
      <c r="QRB158" s="44">
        <v>147.23599999999999</v>
      </c>
      <c r="QRC158" s="44">
        <v>154.78800000000001</v>
      </c>
      <c r="QRD158" s="44">
        <v>123.07599999999999</v>
      </c>
      <c r="QRE158" s="41"/>
      <c r="QRF158" s="42"/>
      <c r="QRL158" s="29" t="s">
        <v>141</v>
      </c>
      <c r="QRM158" s="39" t="str">
        <f t="shared" ref="QRM158:QTI158" si="711">currency</f>
        <v>₦m's</v>
      </c>
      <c r="QRO158" s="43"/>
      <c r="QRP158" s="43"/>
      <c r="QRQ158" s="43"/>
      <c r="QRR158" s="44">
        <v>147.23599999999999</v>
      </c>
      <c r="QRS158" s="44">
        <v>154.78800000000001</v>
      </c>
      <c r="QRT158" s="44">
        <v>123.07599999999999</v>
      </c>
      <c r="QRU158" s="41"/>
      <c r="QRV158" s="42"/>
      <c r="QSB158" s="29" t="s">
        <v>141</v>
      </c>
      <c r="QSC158" s="39" t="str">
        <f t="shared" si="711"/>
        <v>₦m's</v>
      </c>
      <c r="QSE158" s="43"/>
      <c r="QSF158" s="43"/>
      <c r="QSG158" s="43"/>
      <c r="QSH158" s="44">
        <v>147.23599999999999</v>
      </c>
      <c r="QSI158" s="44">
        <v>154.78800000000001</v>
      </c>
      <c r="QSJ158" s="44">
        <v>123.07599999999999</v>
      </c>
      <c r="QSK158" s="41"/>
      <c r="QSL158" s="42"/>
      <c r="QSR158" s="29" t="s">
        <v>141</v>
      </c>
      <c r="QSS158" s="39" t="str">
        <f t="shared" si="711"/>
        <v>₦m's</v>
      </c>
      <c r="QSU158" s="43"/>
      <c r="QSV158" s="43"/>
      <c r="QSW158" s="43"/>
      <c r="QSX158" s="44">
        <v>147.23599999999999</v>
      </c>
      <c r="QSY158" s="44">
        <v>154.78800000000001</v>
      </c>
      <c r="QSZ158" s="44">
        <v>123.07599999999999</v>
      </c>
      <c r="QTA158" s="41"/>
      <c r="QTB158" s="42"/>
      <c r="QTH158" s="29" t="s">
        <v>141</v>
      </c>
      <c r="QTI158" s="39" t="str">
        <f t="shared" si="711"/>
        <v>₦m's</v>
      </c>
      <c r="QTK158" s="43"/>
      <c r="QTL158" s="43"/>
      <c r="QTM158" s="43"/>
      <c r="QTN158" s="44">
        <v>147.23599999999999</v>
      </c>
      <c r="QTO158" s="44">
        <v>154.78800000000001</v>
      </c>
      <c r="QTP158" s="44">
        <v>123.07599999999999</v>
      </c>
      <c r="QTQ158" s="41"/>
      <c r="QTR158" s="42"/>
      <c r="QTX158" s="29" t="s">
        <v>141</v>
      </c>
      <c r="QTY158" s="39" t="str">
        <f t="shared" ref="QTY158:QVU158" si="712">currency</f>
        <v>₦m's</v>
      </c>
      <c r="QUA158" s="43"/>
      <c r="QUB158" s="43"/>
      <c r="QUC158" s="43"/>
      <c r="QUD158" s="44">
        <v>147.23599999999999</v>
      </c>
      <c r="QUE158" s="44">
        <v>154.78800000000001</v>
      </c>
      <c r="QUF158" s="44">
        <v>123.07599999999999</v>
      </c>
      <c r="QUG158" s="41"/>
      <c r="QUH158" s="42"/>
      <c r="QUN158" s="29" t="s">
        <v>141</v>
      </c>
      <c r="QUO158" s="39" t="str">
        <f t="shared" si="712"/>
        <v>₦m's</v>
      </c>
      <c r="QUQ158" s="43"/>
      <c r="QUR158" s="43"/>
      <c r="QUS158" s="43"/>
      <c r="QUT158" s="44">
        <v>147.23599999999999</v>
      </c>
      <c r="QUU158" s="44">
        <v>154.78800000000001</v>
      </c>
      <c r="QUV158" s="44">
        <v>123.07599999999999</v>
      </c>
      <c r="QUW158" s="41"/>
      <c r="QUX158" s="42"/>
      <c r="QVD158" s="29" t="s">
        <v>141</v>
      </c>
      <c r="QVE158" s="39" t="str">
        <f t="shared" si="712"/>
        <v>₦m's</v>
      </c>
      <c r="QVG158" s="43"/>
      <c r="QVH158" s="43"/>
      <c r="QVI158" s="43"/>
      <c r="QVJ158" s="44">
        <v>147.23599999999999</v>
      </c>
      <c r="QVK158" s="44">
        <v>154.78800000000001</v>
      </c>
      <c r="QVL158" s="44">
        <v>123.07599999999999</v>
      </c>
      <c r="QVM158" s="41"/>
      <c r="QVN158" s="42"/>
      <c r="QVT158" s="29" t="s">
        <v>141</v>
      </c>
      <c r="QVU158" s="39" t="str">
        <f t="shared" si="712"/>
        <v>₦m's</v>
      </c>
      <c r="QVW158" s="43"/>
      <c r="QVX158" s="43"/>
      <c r="QVY158" s="43"/>
      <c r="QVZ158" s="44">
        <v>147.23599999999999</v>
      </c>
      <c r="QWA158" s="44">
        <v>154.78800000000001</v>
      </c>
      <c r="QWB158" s="44">
        <v>123.07599999999999</v>
      </c>
      <c r="QWC158" s="41"/>
      <c r="QWD158" s="42"/>
      <c r="QWJ158" s="29" t="s">
        <v>141</v>
      </c>
      <c r="QWK158" s="39" t="str">
        <f t="shared" ref="QWK158:QYG158" si="713">currency</f>
        <v>₦m's</v>
      </c>
      <c r="QWM158" s="43"/>
      <c r="QWN158" s="43"/>
      <c r="QWO158" s="43"/>
      <c r="QWP158" s="44">
        <v>147.23599999999999</v>
      </c>
      <c r="QWQ158" s="44">
        <v>154.78800000000001</v>
      </c>
      <c r="QWR158" s="44">
        <v>123.07599999999999</v>
      </c>
      <c r="QWS158" s="41"/>
      <c r="QWT158" s="42"/>
      <c r="QWZ158" s="29" t="s">
        <v>141</v>
      </c>
      <c r="QXA158" s="39" t="str">
        <f t="shared" si="713"/>
        <v>₦m's</v>
      </c>
      <c r="QXC158" s="43"/>
      <c r="QXD158" s="43"/>
      <c r="QXE158" s="43"/>
      <c r="QXF158" s="44">
        <v>147.23599999999999</v>
      </c>
      <c r="QXG158" s="44">
        <v>154.78800000000001</v>
      </c>
      <c r="QXH158" s="44">
        <v>123.07599999999999</v>
      </c>
      <c r="QXI158" s="41"/>
      <c r="QXJ158" s="42"/>
      <c r="QXP158" s="29" t="s">
        <v>141</v>
      </c>
      <c r="QXQ158" s="39" t="str">
        <f t="shared" si="713"/>
        <v>₦m's</v>
      </c>
      <c r="QXS158" s="43"/>
      <c r="QXT158" s="43"/>
      <c r="QXU158" s="43"/>
      <c r="QXV158" s="44">
        <v>147.23599999999999</v>
      </c>
      <c r="QXW158" s="44">
        <v>154.78800000000001</v>
      </c>
      <c r="QXX158" s="44">
        <v>123.07599999999999</v>
      </c>
      <c r="QXY158" s="41"/>
      <c r="QXZ158" s="42"/>
      <c r="QYF158" s="29" t="s">
        <v>141</v>
      </c>
      <c r="QYG158" s="39" t="str">
        <f t="shared" si="713"/>
        <v>₦m's</v>
      </c>
      <c r="QYI158" s="43"/>
      <c r="QYJ158" s="43"/>
      <c r="QYK158" s="43"/>
      <c r="QYL158" s="44">
        <v>147.23599999999999</v>
      </c>
      <c r="QYM158" s="44">
        <v>154.78800000000001</v>
      </c>
      <c r="QYN158" s="44">
        <v>123.07599999999999</v>
      </c>
      <c r="QYO158" s="41"/>
      <c r="QYP158" s="42"/>
      <c r="QYV158" s="29" t="s">
        <v>141</v>
      </c>
      <c r="QYW158" s="39" t="str">
        <f t="shared" ref="QYW158:RAS158" si="714">currency</f>
        <v>₦m's</v>
      </c>
      <c r="QYY158" s="43"/>
      <c r="QYZ158" s="43"/>
      <c r="QZA158" s="43"/>
      <c r="QZB158" s="44">
        <v>147.23599999999999</v>
      </c>
      <c r="QZC158" s="44">
        <v>154.78800000000001</v>
      </c>
      <c r="QZD158" s="44">
        <v>123.07599999999999</v>
      </c>
      <c r="QZE158" s="41"/>
      <c r="QZF158" s="42"/>
      <c r="QZL158" s="29" t="s">
        <v>141</v>
      </c>
      <c r="QZM158" s="39" t="str">
        <f t="shared" si="714"/>
        <v>₦m's</v>
      </c>
      <c r="QZO158" s="43"/>
      <c r="QZP158" s="43"/>
      <c r="QZQ158" s="43"/>
      <c r="QZR158" s="44">
        <v>147.23599999999999</v>
      </c>
      <c r="QZS158" s="44">
        <v>154.78800000000001</v>
      </c>
      <c r="QZT158" s="44">
        <v>123.07599999999999</v>
      </c>
      <c r="QZU158" s="41"/>
      <c r="QZV158" s="42"/>
      <c r="RAB158" s="29" t="s">
        <v>141</v>
      </c>
      <c r="RAC158" s="39" t="str">
        <f t="shared" si="714"/>
        <v>₦m's</v>
      </c>
      <c r="RAE158" s="43"/>
      <c r="RAF158" s="43"/>
      <c r="RAG158" s="43"/>
      <c r="RAH158" s="44">
        <v>147.23599999999999</v>
      </c>
      <c r="RAI158" s="44">
        <v>154.78800000000001</v>
      </c>
      <c r="RAJ158" s="44">
        <v>123.07599999999999</v>
      </c>
      <c r="RAK158" s="41"/>
      <c r="RAL158" s="42"/>
      <c r="RAR158" s="29" t="s">
        <v>141</v>
      </c>
      <c r="RAS158" s="39" t="str">
        <f t="shared" si="714"/>
        <v>₦m's</v>
      </c>
      <c r="RAU158" s="43"/>
      <c r="RAV158" s="43"/>
      <c r="RAW158" s="43"/>
      <c r="RAX158" s="44">
        <v>147.23599999999999</v>
      </c>
      <c r="RAY158" s="44">
        <v>154.78800000000001</v>
      </c>
      <c r="RAZ158" s="44">
        <v>123.07599999999999</v>
      </c>
      <c r="RBA158" s="41"/>
      <c r="RBB158" s="42"/>
      <c r="RBH158" s="29" t="s">
        <v>141</v>
      </c>
      <c r="RBI158" s="39" t="str">
        <f t="shared" ref="RBI158:RDE158" si="715">currency</f>
        <v>₦m's</v>
      </c>
      <c r="RBK158" s="43"/>
      <c r="RBL158" s="43"/>
      <c r="RBM158" s="43"/>
      <c r="RBN158" s="44">
        <v>147.23599999999999</v>
      </c>
      <c r="RBO158" s="44">
        <v>154.78800000000001</v>
      </c>
      <c r="RBP158" s="44">
        <v>123.07599999999999</v>
      </c>
      <c r="RBQ158" s="41"/>
      <c r="RBR158" s="42"/>
      <c r="RBX158" s="29" t="s">
        <v>141</v>
      </c>
      <c r="RBY158" s="39" t="str">
        <f t="shared" si="715"/>
        <v>₦m's</v>
      </c>
      <c r="RCA158" s="43"/>
      <c r="RCB158" s="43"/>
      <c r="RCC158" s="43"/>
      <c r="RCD158" s="44">
        <v>147.23599999999999</v>
      </c>
      <c r="RCE158" s="44">
        <v>154.78800000000001</v>
      </c>
      <c r="RCF158" s="44">
        <v>123.07599999999999</v>
      </c>
      <c r="RCG158" s="41"/>
      <c r="RCH158" s="42"/>
      <c r="RCN158" s="29" t="s">
        <v>141</v>
      </c>
      <c r="RCO158" s="39" t="str">
        <f t="shared" si="715"/>
        <v>₦m's</v>
      </c>
      <c r="RCQ158" s="43"/>
      <c r="RCR158" s="43"/>
      <c r="RCS158" s="43"/>
      <c r="RCT158" s="44">
        <v>147.23599999999999</v>
      </c>
      <c r="RCU158" s="44">
        <v>154.78800000000001</v>
      </c>
      <c r="RCV158" s="44">
        <v>123.07599999999999</v>
      </c>
      <c r="RCW158" s="41"/>
      <c r="RCX158" s="42"/>
      <c r="RDD158" s="29" t="s">
        <v>141</v>
      </c>
      <c r="RDE158" s="39" t="str">
        <f t="shared" si="715"/>
        <v>₦m's</v>
      </c>
      <c r="RDG158" s="43"/>
      <c r="RDH158" s="43"/>
      <c r="RDI158" s="43"/>
      <c r="RDJ158" s="44">
        <v>147.23599999999999</v>
      </c>
      <c r="RDK158" s="44">
        <v>154.78800000000001</v>
      </c>
      <c r="RDL158" s="44">
        <v>123.07599999999999</v>
      </c>
      <c r="RDM158" s="41"/>
      <c r="RDN158" s="42"/>
      <c r="RDT158" s="29" t="s">
        <v>141</v>
      </c>
      <c r="RDU158" s="39" t="str">
        <f t="shared" ref="RDU158:RFQ158" si="716">currency</f>
        <v>₦m's</v>
      </c>
      <c r="RDW158" s="43"/>
      <c r="RDX158" s="43"/>
      <c r="RDY158" s="43"/>
      <c r="RDZ158" s="44">
        <v>147.23599999999999</v>
      </c>
      <c r="REA158" s="44">
        <v>154.78800000000001</v>
      </c>
      <c r="REB158" s="44">
        <v>123.07599999999999</v>
      </c>
      <c r="REC158" s="41"/>
      <c r="RED158" s="42"/>
      <c r="REJ158" s="29" t="s">
        <v>141</v>
      </c>
      <c r="REK158" s="39" t="str">
        <f t="shared" si="716"/>
        <v>₦m's</v>
      </c>
      <c r="REM158" s="43"/>
      <c r="REN158" s="43"/>
      <c r="REO158" s="43"/>
      <c r="REP158" s="44">
        <v>147.23599999999999</v>
      </c>
      <c r="REQ158" s="44">
        <v>154.78800000000001</v>
      </c>
      <c r="RER158" s="44">
        <v>123.07599999999999</v>
      </c>
      <c r="RES158" s="41"/>
      <c r="RET158" s="42"/>
      <c r="REZ158" s="29" t="s">
        <v>141</v>
      </c>
      <c r="RFA158" s="39" t="str">
        <f t="shared" si="716"/>
        <v>₦m's</v>
      </c>
      <c r="RFC158" s="43"/>
      <c r="RFD158" s="43"/>
      <c r="RFE158" s="43"/>
      <c r="RFF158" s="44">
        <v>147.23599999999999</v>
      </c>
      <c r="RFG158" s="44">
        <v>154.78800000000001</v>
      </c>
      <c r="RFH158" s="44">
        <v>123.07599999999999</v>
      </c>
      <c r="RFI158" s="41"/>
      <c r="RFJ158" s="42"/>
      <c r="RFP158" s="29" t="s">
        <v>141</v>
      </c>
      <c r="RFQ158" s="39" t="str">
        <f t="shared" si="716"/>
        <v>₦m's</v>
      </c>
      <c r="RFS158" s="43"/>
      <c r="RFT158" s="43"/>
      <c r="RFU158" s="43"/>
      <c r="RFV158" s="44">
        <v>147.23599999999999</v>
      </c>
      <c r="RFW158" s="44">
        <v>154.78800000000001</v>
      </c>
      <c r="RFX158" s="44">
        <v>123.07599999999999</v>
      </c>
      <c r="RFY158" s="41"/>
      <c r="RFZ158" s="42"/>
      <c r="RGF158" s="29" t="s">
        <v>141</v>
      </c>
      <c r="RGG158" s="39" t="str">
        <f t="shared" ref="RGG158:RIC158" si="717">currency</f>
        <v>₦m's</v>
      </c>
      <c r="RGI158" s="43"/>
      <c r="RGJ158" s="43"/>
      <c r="RGK158" s="43"/>
      <c r="RGL158" s="44">
        <v>147.23599999999999</v>
      </c>
      <c r="RGM158" s="44">
        <v>154.78800000000001</v>
      </c>
      <c r="RGN158" s="44">
        <v>123.07599999999999</v>
      </c>
      <c r="RGO158" s="41"/>
      <c r="RGP158" s="42"/>
      <c r="RGV158" s="29" t="s">
        <v>141</v>
      </c>
      <c r="RGW158" s="39" t="str">
        <f t="shared" si="717"/>
        <v>₦m's</v>
      </c>
      <c r="RGY158" s="43"/>
      <c r="RGZ158" s="43"/>
      <c r="RHA158" s="43"/>
      <c r="RHB158" s="44">
        <v>147.23599999999999</v>
      </c>
      <c r="RHC158" s="44">
        <v>154.78800000000001</v>
      </c>
      <c r="RHD158" s="44">
        <v>123.07599999999999</v>
      </c>
      <c r="RHE158" s="41"/>
      <c r="RHF158" s="42"/>
      <c r="RHL158" s="29" t="s">
        <v>141</v>
      </c>
      <c r="RHM158" s="39" t="str">
        <f t="shared" si="717"/>
        <v>₦m's</v>
      </c>
      <c r="RHO158" s="43"/>
      <c r="RHP158" s="43"/>
      <c r="RHQ158" s="43"/>
      <c r="RHR158" s="44">
        <v>147.23599999999999</v>
      </c>
      <c r="RHS158" s="44">
        <v>154.78800000000001</v>
      </c>
      <c r="RHT158" s="44">
        <v>123.07599999999999</v>
      </c>
      <c r="RHU158" s="41"/>
      <c r="RHV158" s="42"/>
      <c r="RIB158" s="29" t="s">
        <v>141</v>
      </c>
      <c r="RIC158" s="39" t="str">
        <f t="shared" si="717"/>
        <v>₦m's</v>
      </c>
      <c r="RIE158" s="43"/>
      <c r="RIF158" s="43"/>
      <c r="RIG158" s="43"/>
      <c r="RIH158" s="44">
        <v>147.23599999999999</v>
      </c>
      <c r="RII158" s="44">
        <v>154.78800000000001</v>
      </c>
      <c r="RIJ158" s="44">
        <v>123.07599999999999</v>
      </c>
      <c r="RIK158" s="41"/>
      <c r="RIL158" s="42"/>
      <c r="RIR158" s="29" t="s">
        <v>141</v>
      </c>
      <c r="RIS158" s="39" t="str">
        <f t="shared" ref="RIS158:RKO158" si="718">currency</f>
        <v>₦m's</v>
      </c>
      <c r="RIU158" s="43"/>
      <c r="RIV158" s="43"/>
      <c r="RIW158" s="43"/>
      <c r="RIX158" s="44">
        <v>147.23599999999999</v>
      </c>
      <c r="RIY158" s="44">
        <v>154.78800000000001</v>
      </c>
      <c r="RIZ158" s="44">
        <v>123.07599999999999</v>
      </c>
      <c r="RJA158" s="41"/>
      <c r="RJB158" s="42"/>
      <c r="RJH158" s="29" t="s">
        <v>141</v>
      </c>
      <c r="RJI158" s="39" t="str">
        <f t="shared" si="718"/>
        <v>₦m's</v>
      </c>
      <c r="RJK158" s="43"/>
      <c r="RJL158" s="43"/>
      <c r="RJM158" s="43"/>
      <c r="RJN158" s="44">
        <v>147.23599999999999</v>
      </c>
      <c r="RJO158" s="44">
        <v>154.78800000000001</v>
      </c>
      <c r="RJP158" s="44">
        <v>123.07599999999999</v>
      </c>
      <c r="RJQ158" s="41"/>
      <c r="RJR158" s="42"/>
      <c r="RJX158" s="29" t="s">
        <v>141</v>
      </c>
      <c r="RJY158" s="39" t="str">
        <f t="shared" si="718"/>
        <v>₦m's</v>
      </c>
      <c r="RKA158" s="43"/>
      <c r="RKB158" s="43"/>
      <c r="RKC158" s="43"/>
      <c r="RKD158" s="44">
        <v>147.23599999999999</v>
      </c>
      <c r="RKE158" s="44">
        <v>154.78800000000001</v>
      </c>
      <c r="RKF158" s="44">
        <v>123.07599999999999</v>
      </c>
      <c r="RKG158" s="41"/>
      <c r="RKH158" s="42"/>
      <c r="RKN158" s="29" t="s">
        <v>141</v>
      </c>
      <c r="RKO158" s="39" t="str">
        <f t="shared" si="718"/>
        <v>₦m's</v>
      </c>
      <c r="RKQ158" s="43"/>
      <c r="RKR158" s="43"/>
      <c r="RKS158" s="43"/>
      <c r="RKT158" s="44">
        <v>147.23599999999999</v>
      </c>
      <c r="RKU158" s="44">
        <v>154.78800000000001</v>
      </c>
      <c r="RKV158" s="44">
        <v>123.07599999999999</v>
      </c>
      <c r="RKW158" s="41"/>
      <c r="RKX158" s="42"/>
      <c r="RLD158" s="29" t="s">
        <v>141</v>
      </c>
      <c r="RLE158" s="39" t="str">
        <f t="shared" ref="RLE158:RNA158" si="719">currency</f>
        <v>₦m's</v>
      </c>
      <c r="RLG158" s="43"/>
      <c r="RLH158" s="43"/>
      <c r="RLI158" s="43"/>
      <c r="RLJ158" s="44">
        <v>147.23599999999999</v>
      </c>
      <c r="RLK158" s="44">
        <v>154.78800000000001</v>
      </c>
      <c r="RLL158" s="44">
        <v>123.07599999999999</v>
      </c>
      <c r="RLM158" s="41"/>
      <c r="RLN158" s="42"/>
      <c r="RLT158" s="29" t="s">
        <v>141</v>
      </c>
      <c r="RLU158" s="39" t="str">
        <f t="shared" si="719"/>
        <v>₦m's</v>
      </c>
      <c r="RLW158" s="43"/>
      <c r="RLX158" s="43"/>
      <c r="RLY158" s="43"/>
      <c r="RLZ158" s="44">
        <v>147.23599999999999</v>
      </c>
      <c r="RMA158" s="44">
        <v>154.78800000000001</v>
      </c>
      <c r="RMB158" s="44">
        <v>123.07599999999999</v>
      </c>
      <c r="RMC158" s="41"/>
      <c r="RMD158" s="42"/>
      <c r="RMJ158" s="29" t="s">
        <v>141</v>
      </c>
      <c r="RMK158" s="39" t="str">
        <f t="shared" si="719"/>
        <v>₦m's</v>
      </c>
      <c r="RMM158" s="43"/>
      <c r="RMN158" s="43"/>
      <c r="RMO158" s="43"/>
      <c r="RMP158" s="44">
        <v>147.23599999999999</v>
      </c>
      <c r="RMQ158" s="44">
        <v>154.78800000000001</v>
      </c>
      <c r="RMR158" s="44">
        <v>123.07599999999999</v>
      </c>
      <c r="RMS158" s="41"/>
      <c r="RMT158" s="42"/>
      <c r="RMZ158" s="29" t="s">
        <v>141</v>
      </c>
      <c r="RNA158" s="39" t="str">
        <f t="shared" si="719"/>
        <v>₦m's</v>
      </c>
      <c r="RNC158" s="43"/>
      <c r="RND158" s="43"/>
      <c r="RNE158" s="43"/>
      <c r="RNF158" s="44">
        <v>147.23599999999999</v>
      </c>
      <c r="RNG158" s="44">
        <v>154.78800000000001</v>
      </c>
      <c r="RNH158" s="44">
        <v>123.07599999999999</v>
      </c>
      <c r="RNI158" s="41"/>
      <c r="RNJ158" s="42"/>
      <c r="RNP158" s="29" t="s">
        <v>141</v>
      </c>
      <c r="RNQ158" s="39" t="str">
        <f t="shared" ref="RNQ158:RPM158" si="720">currency</f>
        <v>₦m's</v>
      </c>
      <c r="RNS158" s="43"/>
      <c r="RNT158" s="43"/>
      <c r="RNU158" s="43"/>
      <c r="RNV158" s="44">
        <v>147.23599999999999</v>
      </c>
      <c r="RNW158" s="44">
        <v>154.78800000000001</v>
      </c>
      <c r="RNX158" s="44">
        <v>123.07599999999999</v>
      </c>
      <c r="RNY158" s="41"/>
      <c r="RNZ158" s="42"/>
      <c r="ROF158" s="29" t="s">
        <v>141</v>
      </c>
      <c r="ROG158" s="39" t="str">
        <f t="shared" si="720"/>
        <v>₦m's</v>
      </c>
      <c r="ROI158" s="43"/>
      <c r="ROJ158" s="43"/>
      <c r="ROK158" s="43"/>
      <c r="ROL158" s="44">
        <v>147.23599999999999</v>
      </c>
      <c r="ROM158" s="44">
        <v>154.78800000000001</v>
      </c>
      <c r="RON158" s="44">
        <v>123.07599999999999</v>
      </c>
      <c r="ROO158" s="41"/>
      <c r="ROP158" s="42"/>
      <c r="ROV158" s="29" t="s">
        <v>141</v>
      </c>
      <c r="ROW158" s="39" t="str">
        <f t="shared" si="720"/>
        <v>₦m's</v>
      </c>
      <c r="ROY158" s="43"/>
      <c r="ROZ158" s="43"/>
      <c r="RPA158" s="43"/>
      <c r="RPB158" s="44">
        <v>147.23599999999999</v>
      </c>
      <c r="RPC158" s="44">
        <v>154.78800000000001</v>
      </c>
      <c r="RPD158" s="44">
        <v>123.07599999999999</v>
      </c>
      <c r="RPE158" s="41"/>
      <c r="RPF158" s="42"/>
      <c r="RPL158" s="29" t="s">
        <v>141</v>
      </c>
      <c r="RPM158" s="39" t="str">
        <f t="shared" si="720"/>
        <v>₦m's</v>
      </c>
      <c r="RPO158" s="43"/>
      <c r="RPP158" s="43"/>
      <c r="RPQ158" s="43"/>
      <c r="RPR158" s="44">
        <v>147.23599999999999</v>
      </c>
      <c r="RPS158" s="44">
        <v>154.78800000000001</v>
      </c>
      <c r="RPT158" s="44">
        <v>123.07599999999999</v>
      </c>
      <c r="RPU158" s="41"/>
      <c r="RPV158" s="42"/>
      <c r="RQB158" s="29" t="s">
        <v>141</v>
      </c>
      <c r="RQC158" s="39" t="str">
        <f t="shared" ref="RQC158:RRY158" si="721">currency</f>
        <v>₦m's</v>
      </c>
      <c r="RQE158" s="43"/>
      <c r="RQF158" s="43"/>
      <c r="RQG158" s="43"/>
      <c r="RQH158" s="44">
        <v>147.23599999999999</v>
      </c>
      <c r="RQI158" s="44">
        <v>154.78800000000001</v>
      </c>
      <c r="RQJ158" s="44">
        <v>123.07599999999999</v>
      </c>
      <c r="RQK158" s="41"/>
      <c r="RQL158" s="42"/>
      <c r="RQR158" s="29" t="s">
        <v>141</v>
      </c>
      <c r="RQS158" s="39" t="str">
        <f t="shared" si="721"/>
        <v>₦m's</v>
      </c>
      <c r="RQU158" s="43"/>
      <c r="RQV158" s="43"/>
      <c r="RQW158" s="43"/>
      <c r="RQX158" s="44">
        <v>147.23599999999999</v>
      </c>
      <c r="RQY158" s="44">
        <v>154.78800000000001</v>
      </c>
      <c r="RQZ158" s="44">
        <v>123.07599999999999</v>
      </c>
      <c r="RRA158" s="41"/>
      <c r="RRB158" s="42"/>
      <c r="RRH158" s="29" t="s">
        <v>141</v>
      </c>
      <c r="RRI158" s="39" t="str">
        <f t="shared" si="721"/>
        <v>₦m's</v>
      </c>
      <c r="RRK158" s="43"/>
      <c r="RRL158" s="43"/>
      <c r="RRM158" s="43"/>
      <c r="RRN158" s="44">
        <v>147.23599999999999</v>
      </c>
      <c r="RRO158" s="44">
        <v>154.78800000000001</v>
      </c>
      <c r="RRP158" s="44">
        <v>123.07599999999999</v>
      </c>
      <c r="RRQ158" s="41"/>
      <c r="RRR158" s="42"/>
      <c r="RRX158" s="29" t="s">
        <v>141</v>
      </c>
      <c r="RRY158" s="39" t="str">
        <f t="shared" si="721"/>
        <v>₦m's</v>
      </c>
      <c r="RSA158" s="43"/>
      <c r="RSB158" s="43"/>
      <c r="RSC158" s="43"/>
      <c r="RSD158" s="44">
        <v>147.23599999999999</v>
      </c>
      <c r="RSE158" s="44">
        <v>154.78800000000001</v>
      </c>
      <c r="RSF158" s="44">
        <v>123.07599999999999</v>
      </c>
      <c r="RSG158" s="41"/>
      <c r="RSH158" s="42"/>
      <c r="RSN158" s="29" t="s">
        <v>141</v>
      </c>
      <c r="RSO158" s="39" t="str">
        <f t="shared" ref="RSO158:RUK158" si="722">currency</f>
        <v>₦m's</v>
      </c>
      <c r="RSQ158" s="43"/>
      <c r="RSR158" s="43"/>
      <c r="RSS158" s="43"/>
      <c r="RST158" s="44">
        <v>147.23599999999999</v>
      </c>
      <c r="RSU158" s="44">
        <v>154.78800000000001</v>
      </c>
      <c r="RSV158" s="44">
        <v>123.07599999999999</v>
      </c>
      <c r="RSW158" s="41"/>
      <c r="RSX158" s="42"/>
      <c r="RTD158" s="29" t="s">
        <v>141</v>
      </c>
      <c r="RTE158" s="39" t="str">
        <f t="shared" si="722"/>
        <v>₦m's</v>
      </c>
      <c r="RTG158" s="43"/>
      <c r="RTH158" s="43"/>
      <c r="RTI158" s="43"/>
      <c r="RTJ158" s="44">
        <v>147.23599999999999</v>
      </c>
      <c r="RTK158" s="44">
        <v>154.78800000000001</v>
      </c>
      <c r="RTL158" s="44">
        <v>123.07599999999999</v>
      </c>
      <c r="RTM158" s="41"/>
      <c r="RTN158" s="42"/>
      <c r="RTT158" s="29" t="s">
        <v>141</v>
      </c>
      <c r="RTU158" s="39" t="str">
        <f t="shared" si="722"/>
        <v>₦m's</v>
      </c>
      <c r="RTW158" s="43"/>
      <c r="RTX158" s="43"/>
      <c r="RTY158" s="43"/>
      <c r="RTZ158" s="44">
        <v>147.23599999999999</v>
      </c>
      <c r="RUA158" s="44">
        <v>154.78800000000001</v>
      </c>
      <c r="RUB158" s="44">
        <v>123.07599999999999</v>
      </c>
      <c r="RUC158" s="41"/>
      <c r="RUD158" s="42"/>
      <c r="RUJ158" s="29" t="s">
        <v>141</v>
      </c>
      <c r="RUK158" s="39" t="str">
        <f t="shared" si="722"/>
        <v>₦m's</v>
      </c>
      <c r="RUM158" s="43"/>
      <c r="RUN158" s="43"/>
      <c r="RUO158" s="43"/>
      <c r="RUP158" s="44">
        <v>147.23599999999999</v>
      </c>
      <c r="RUQ158" s="44">
        <v>154.78800000000001</v>
      </c>
      <c r="RUR158" s="44">
        <v>123.07599999999999</v>
      </c>
      <c r="RUS158" s="41"/>
      <c r="RUT158" s="42"/>
      <c r="RUZ158" s="29" t="s">
        <v>141</v>
      </c>
      <c r="RVA158" s="39" t="str">
        <f t="shared" ref="RVA158:RWW158" si="723">currency</f>
        <v>₦m's</v>
      </c>
      <c r="RVC158" s="43"/>
      <c r="RVD158" s="43"/>
      <c r="RVE158" s="43"/>
      <c r="RVF158" s="44">
        <v>147.23599999999999</v>
      </c>
      <c r="RVG158" s="44">
        <v>154.78800000000001</v>
      </c>
      <c r="RVH158" s="44">
        <v>123.07599999999999</v>
      </c>
      <c r="RVI158" s="41"/>
      <c r="RVJ158" s="42"/>
      <c r="RVP158" s="29" t="s">
        <v>141</v>
      </c>
      <c r="RVQ158" s="39" t="str">
        <f t="shared" si="723"/>
        <v>₦m's</v>
      </c>
      <c r="RVS158" s="43"/>
      <c r="RVT158" s="43"/>
      <c r="RVU158" s="43"/>
      <c r="RVV158" s="44">
        <v>147.23599999999999</v>
      </c>
      <c r="RVW158" s="44">
        <v>154.78800000000001</v>
      </c>
      <c r="RVX158" s="44">
        <v>123.07599999999999</v>
      </c>
      <c r="RVY158" s="41"/>
      <c r="RVZ158" s="42"/>
      <c r="RWF158" s="29" t="s">
        <v>141</v>
      </c>
      <c r="RWG158" s="39" t="str">
        <f t="shared" si="723"/>
        <v>₦m's</v>
      </c>
      <c r="RWI158" s="43"/>
      <c r="RWJ158" s="43"/>
      <c r="RWK158" s="43"/>
      <c r="RWL158" s="44">
        <v>147.23599999999999</v>
      </c>
      <c r="RWM158" s="44">
        <v>154.78800000000001</v>
      </c>
      <c r="RWN158" s="44">
        <v>123.07599999999999</v>
      </c>
      <c r="RWO158" s="41"/>
      <c r="RWP158" s="42"/>
      <c r="RWV158" s="29" t="s">
        <v>141</v>
      </c>
      <c r="RWW158" s="39" t="str">
        <f t="shared" si="723"/>
        <v>₦m's</v>
      </c>
      <c r="RWY158" s="43"/>
      <c r="RWZ158" s="43"/>
      <c r="RXA158" s="43"/>
      <c r="RXB158" s="44">
        <v>147.23599999999999</v>
      </c>
      <c r="RXC158" s="44">
        <v>154.78800000000001</v>
      </c>
      <c r="RXD158" s="44">
        <v>123.07599999999999</v>
      </c>
      <c r="RXE158" s="41"/>
      <c r="RXF158" s="42"/>
      <c r="RXL158" s="29" t="s">
        <v>141</v>
      </c>
      <c r="RXM158" s="39" t="str">
        <f t="shared" ref="RXM158:RZI158" si="724">currency</f>
        <v>₦m's</v>
      </c>
      <c r="RXO158" s="43"/>
      <c r="RXP158" s="43"/>
      <c r="RXQ158" s="43"/>
      <c r="RXR158" s="44">
        <v>147.23599999999999</v>
      </c>
      <c r="RXS158" s="44">
        <v>154.78800000000001</v>
      </c>
      <c r="RXT158" s="44">
        <v>123.07599999999999</v>
      </c>
      <c r="RXU158" s="41"/>
      <c r="RXV158" s="42"/>
      <c r="RYB158" s="29" t="s">
        <v>141</v>
      </c>
      <c r="RYC158" s="39" t="str">
        <f t="shared" si="724"/>
        <v>₦m's</v>
      </c>
      <c r="RYE158" s="43"/>
      <c r="RYF158" s="43"/>
      <c r="RYG158" s="43"/>
      <c r="RYH158" s="44">
        <v>147.23599999999999</v>
      </c>
      <c r="RYI158" s="44">
        <v>154.78800000000001</v>
      </c>
      <c r="RYJ158" s="44">
        <v>123.07599999999999</v>
      </c>
      <c r="RYK158" s="41"/>
      <c r="RYL158" s="42"/>
      <c r="RYR158" s="29" t="s">
        <v>141</v>
      </c>
      <c r="RYS158" s="39" t="str">
        <f t="shared" si="724"/>
        <v>₦m's</v>
      </c>
      <c r="RYU158" s="43"/>
      <c r="RYV158" s="43"/>
      <c r="RYW158" s="43"/>
      <c r="RYX158" s="44">
        <v>147.23599999999999</v>
      </c>
      <c r="RYY158" s="44">
        <v>154.78800000000001</v>
      </c>
      <c r="RYZ158" s="44">
        <v>123.07599999999999</v>
      </c>
      <c r="RZA158" s="41"/>
      <c r="RZB158" s="42"/>
      <c r="RZH158" s="29" t="s">
        <v>141</v>
      </c>
      <c r="RZI158" s="39" t="str">
        <f t="shared" si="724"/>
        <v>₦m's</v>
      </c>
      <c r="RZK158" s="43"/>
      <c r="RZL158" s="43"/>
      <c r="RZM158" s="43"/>
      <c r="RZN158" s="44">
        <v>147.23599999999999</v>
      </c>
      <c r="RZO158" s="44">
        <v>154.78800000000001</v>
      </c>
      <c r="RZP158" s="44">
        <v>123.07599999999999</v>
      </c>
      <c r="RZQ158" s="41"/>
      <c r="RZR158" s="42"/>
      <c r="RZX158" s="29" t="s">
        <v>141</v>
      </c>
      <c r="RZY158" s="39" t="str">
        <f t="shared" ref="RZY158:SBU158" si="725">currency</f>
        <v>₦m's</v>
      </c>
      <c r="SAA158" s="43"/>
      <c r="SAB158" s="43"/>
      <c r="SAC158" s="43"/>
      <c r="SAD158" s="44">
        <v>147.23599999999999</v>
      </c>
      <c r="SAE158" s="44">
        <v>154.78800000000001</v>
      </c>
      <c r="SAF158" s="44">
        <v>123.07599999999999</v>
      </c>
      <c r="SAG158" s="41"/>
      <c r="SAH158" s="42"/>
      <c r="SAN158" s="29" t="s">
        <v>141</v>
      </c>
      <c r="SAO158" s="39" t="str">
        <f t="shared" si="725"/>
        <v>₦m's</v>
      </c>
      <c r="SAQ158" s="43"/>
      <c r="SAR158" s="43"/>
      <c r="SAS158" s="43"/>
      <c r="SAT158" s="44">
        <v>147.23599999999999</v>
      </c>
      <c r="SAU158" s="44">
        <v>154.78800000000001</v>
      </c>
      <c r="SAV158" s="44">
        <v>123.07599999999999</v>
      </c>
      <c r="SAW158" s="41"/>
      <c r="SAX158" s="42"/>
      <c r="SBD158" s="29" t="s">
        <v>141</v>
      </c>
      <c r="SBE158" s="39" t="str">
        <f t="shared" si="725"/>
        <v>₦m's</v>
      </c>
      <c r="SBG158" s="43"/>
      <c r="SBH158" s="43"/>
      <c r="SBI158" s="43"/>
      <c r="SBJ158" s="44">
        <v>147.23599999999999</v>
      </c>
      <c r="SBK158" s="44">
        <v>154.78800000000001</v>
      </c>
      <c r="SBL158" s="44">
        <v>123.07599999999999</v>
      </c>
      <c r="SBM158" s="41"/>
      <c r="SBN158" s="42"/>
      <c r="SBT158" s="29" t="s">
        <v>141</v>
      </c>
      <c r="SBU158" s="39" t="str">
        <f t="shared" si="725"/>
        <v>₦m's</v>
      </c>
      <c r="SBW158" s="43"/>
      <c r="SBX158" s="43"/>
      <c r="SBY158" s="43"/>
      <c r="SBZ158" s="44">
        <v>147.23599999999999</v>
      </c>
      <c r="SCA158" s="44">
        <v>154.78800000000001</v>
      </c>
      <c r="SCB158" s="44">
        <v>123.07599999999999</v>
      </c>
      <c r="SCC158" s="41"/>
      <c r="SCD158" s="42"/>
      <c r="SCJ158" s="29" t="s">
        <v>141</v>
      </c>
      <c r="SCK158" s="39" t="str">
        <f t="shared" ref="SCK158:SEG158" si="726">currency</f>
        <v>₦m's</v>
      </c>
      <c r="SCM158" s="43"/>
      <c r="SCN158" s="43"/>
      <c r="SCO158" s="43"/>
      <c r="SCP158" s="44">
        <v>147.23599999999999</v>
      </c>
      <c r="SCQ158" s="44">
        <v>154.78800000000001</v>
      </c>
      <c r="SCR158" s="44">
        <v>123.07599999999999</v>
      </c>
      <c r="SCS158" s="41"/>
      <c r="SCT158" s="42"/>
      <c r="SCZ158" s="29" t="s">
        <v>141</v>
      </c>
      <c r="SDA158" s="39" t="str">
        <f t="shared" si="726"/>
        <v>₦m's</v>
      </c>
      <c r="SDC158" s="43"/>
      <c r="SDD158" s="43"/>
      <c r="SDE158" s="43"/>
      <c r="SDF158" s="44">
        <v>147.23599999999999</v>
      </c>
      <c r="SDG158" s="44">
        <v>154.78800000000001</v>
      </c>
      <c r="SDH158" s="44">
        <v>123.07599999999999</v>
      </c>
      <c r="SDI158" s="41"/>
      <c r="SDJ158" s="42"/>
      <c r="SDP158" s="29" t="s">
        <v>141</v>
      </c>
      <c r="SDQ158" s="39" t="str">
        <f t="shared" si="726"/>
        <v>₦m's</v>
      </c>
      <c r="SDS158" s="43"/>
      <c r="SDT158" s="43"/>
      <c r="SDU158" s="43"/>
      <c r="SDV158" s="44">
        <v>147.23599999999999</v>
      </c>
      <c r="SDW158" s="44">
        <v>154.78800000000001</v>
      </c>
      <c r="SDX158" s="44">
        <v>123.07599999999999</v>
      </c>
      <c r="SDY158" s="41"/>
      <c r="SDZ158" s="42"/>
      <c r="SEF158" s="29" t="s">
        <v>141</v>
      </c>
      <c r="SEG158" s="39" t="str">
        <f t="shared" si="726"/>
        <v>₦m's</v>
      </c>
      <c r="SEI158" s="43"/>
      <c r="SEJ158" s="43"/>
      <c r="SEK158" s="43"/>
      <c r="SEL158" s="44">
        <v>147.23599999999999</v>
      </c>
      <c r="SEM158" s="44">
        <v>154.78800000000001</v>
      </c>
      <c r="SEN158" s="44">
        <v>123.07599999999999</v>
      </c>
      <c r="SEO158" s="41"/>
      <c r="SEP158" s="42"/>
      <c r="SEV158" s="29" t="s">
        <v>141</v>
      </c>
      <c r="SEW158" s="39" t="str">
        <f t="shared" ref="SEW158:SGS158" si="727">currency</f>
        <v>₦m's</v>
      </c>
      <c r="SEY158" s="43"/>
      <c r="SEZ158" s="43"/>
      <c r="SFA158" s="43"/>
      <c r="SFB158" s="44">
        <v>147.23599999999999</v>
      </c>
      <c r="SFC158" s="44">
        <v>154.78800000000001</v>
      </c>
      <c r="SFD158" s="44">
        <v>123.07599999999999</v>
      </c>
      <c r="SFE158" s="41"/>
      <c r="SFF158" s="42"/>
      <c r="SFL158" s="29" t="s">
        <v>141</v>
      </c>
      <c r="SFM158" s="39" t="str">
        <f t="shared" si="727"/>
        <v>₦m's</v>
      </c>
      <c r="SFO158" s="43"/>
      <c r="SFP158" s="43"/>
      <c r="SFQ158" s="43"/>
      <c r="SFR158" s="44">
        <v>147.23599999999999</v>
      </c>
      <c r="SFS158" s="44">
        <v>154.78800000000001</v>
      </c>
      <c r="SFT158" s="44">
        <v>123.07599999999999</v>
      </c>
      <c r="SFU158" s="41"/>
      <c r="SFV158" s="42"/>
      <c r="SGB158" s="29" t="s">
        <v>141</v>
      </c>
      <c r="SGC158" s="39" t="str">
        <f t="shared" si="727"/>
        <v>₦m's</v>
      </c>
      <c r="SGE158" s="43"/>
      <c r="SGF158" s="43"/>
      <c r="SGG158" s="43"/>
      <c r="SGH158" s="44">
        <v>147.23599999999999</v>
      </c>
      <c r="SGI158" s="44">
        <v>154.78800000000001</v>
      </c>
      <c r="SGJ158" s="44">
        <v>123.07599999999999</v>
      </c>
      <c r="SGK158" s="41"/>
      <c r="SGL158" s="42"/>
      <c r="SGR158" s="29" t="s">
        <v>141</v>
      </c>
      <c r="SGS158" s="39" t="str">
        <f t="shared" si="727"/>
        <v>₦m's</v>
      </c>
      <c r="SGU158" s="43"/>
      <c r="SGV158" s="43"/>
      <c r="SGW158" s="43"/>
      <c r="SGX158" s="44">
        <v>147.23599999999999</v>
      </c>
      <c r="SGY158" s="44">
        <v>154.78800000000001</v>
      </c>
      <c r="SGZ158" s="44">
        <v>123.07599999999999</v>
      </c>
      <c r="SHA158" s="41"/>
      <c r="SHB158" s="42"/>
      <c r="SHH158" s="29" t="s">
        <v>141</v>
      </c>
      <c r="SHI158" s="39" t="str">
        <f t="shared" ref="SHI158:SJE158" si="728">currency</f>
        <v>₦m's</v>
      </c>
      <c r="SHK158" s="43"/>
      <c r="SHL158" s="43"/>
      <c r="SHM158" s="43"/>
      <c r="SHN158" s="44">
        <v>147.23599999999999</v>
      </c>
      <c r="SHO158" s="44">
        <v>154.78800000000001</v>
      </c>
      <c r="SHP158" s="44">
        <v>123.07599999999999</v>
      </c>
      <c r="SHQ158" s="41"/>
      <c r="SHR158" s="42"/>
      <c r="SHX158" s="29" t="s">
        <v>141</v>
      </c>
      <c r="SHY158" s="39" t="str">
        <f t="shared" si="728"/>
        <v>₦m's</v>
      </c>
      <c r="SIA158" s="43"/>
      <c r="SIB158" s="43"/>
      <c r="SIC158" s="43"/>
      <c r="SID158" s="44">
        <v>147.23599999999999</v>
      </c>
      <c r="SIE158" s="44">
        <v>154.78800000000001</v>
      </c>
      <c r="SIF158" s="44">
        <v>123.07599999999999</v>
      </c>
      <c r="SIG158" s="41"/>
      <c r="SIH158" s="42"/>
      <c r="SIN158" s="29" t="s">
        <v>141</v>
      </c>
      <c r="SIO158" s="39" t="str">
        <f t="shared" si="728"/>
        <v>₦m's</v>
      </c>
      <c r="SIQ158" s="43"/>
      <c r="SIR158" s="43"/>
      <c r="SIS158" s="43"/>
      <c r="SIT158" s="44">
        <v>147.23599999999999</v>
      </c>
      <c r="SIU158" s="44">
        <v>154.78800000000001</v>
      </c>
      <c r="SIV158" s="44">
        <v>123.07599999999999</v>
      </c>
      <c r="SIW158" s="41"/>
      <c r="SIX158" s="42"/>
      <c r="SJD158" s="29" t="s">
        <v>141</v>
      </c>
      <c r="SJE158" s="39" t="str">
        <f t="shared" si="728"/>
        <v>₦m's</v>
      </c>
      <c r="SJG158" s="43"/>
      <c r="SJH158" s="43"/>
      <c r="SJI158" s="43"/>
      <c r="SJJ158" s="44">
        <v>147.23599999999999</v>
      </c>
      <c r="SJK158" s="44">
        <v>154.78800000000001</v>
      </c>
      <c r="SJL158" s="44">
        <v>123.07599999999999</v>
      </c>
      <c r="SJM158" s="41"/>
      <c r="SJN158" s="42"/>
      <c r="SJT158" s="29" t="s">
        <v>141</v>
      </c>
      <c r="SJU158" s="39" t="str">
        <f t="shared" ref="SJU158:SLQ158" si="729">currency</f>
        <v>₦m's</v>
      </c>
      <c r="SJW158" s="43"/>
      <c r="SJX158" s="43"/>
      <c r="SJY158" s="43"/>
      <c r="SJZ158" s="44">
        <v>147.23599999999999</v>
      </c>
      <c r="SKA158" s="44">
        <v>154.78800000000001</v>
      </c>
      <c r="SKB158" s="44">
        <v>123.07599999999999</v>
      </c>
      <c r="SKC158" s="41"/>
      <c r="SKD158" s="42"/>
      <c r="SKJ158" s="29" t="s">
        <v>141</v>
      </c>
      <c r="SKK158" s="39" t="str">
        <f t="shared" si="729"/>
        <v>₦m's</v>
      </c>
      <c r="SKM158" s="43"/>
      <c r="SKN158" s="43"/>
      <c r="SKO158" s="43"/>
      <c r="SKP158" s="44">
        <v>147.23599999999999</v>
      </c>
      <c r="SKQ158" s="44">
        <v>154.78800000000001</v>
      </c>
      <c r="SKR158" s="44">
        <v>123.07599999999999</v>
      </c>
      <c r="SKS158" s="41"/>
      <c r="SKT158" s="42"/>
      <c r="SKZ158" s="29" t="s">
        <v>141</v>
      </c>
      <c r="SLA158" s="39" t="str">
        <f t="shared" si="729"/>
        <v>₦m's</v>
      </c>
      <c r="SLC158" s="43"/>
      <c r="SLD158" s="43"/>
      <c r="SLE158" s="43"/>
      <c r="SLF158" s="44">
        <v>147.23599999999999</v>
      </c>
      <c r="SLG158" s="44">
        <v>154.78800000000001</v>
      </c>
      <c r="SLH158" s="44">
        <v>123.07599999999999</v>
      </c>
      <c r="SLI158" s="41"/>
      <c r="SLJ158" s="42"/>
      <c r="SLP158" s="29" t="s">
        <v>141</v>
      </c>
      <c r="SLQ158" s="39" t="str">
        <f t="shared" si="729"/>
        <v>₦m's</v>
      </c>
      <c r="SLS158" s="43"/>
      <c r="SLT158" s="43"/>
      <c r="SLU158" s="43"/>
      <c r="SLV158" s="44">
        <v>147.23599999999999</v>
      </c>
      <c r="SLW158" s="44">
        <v>154.78800000000001</v>
      </c>
      <c r="SLX158" s="44">
        <v>123.07599999999999</v>
      </c>
      <c r="SLY158" s="41"/>
      <c r="SLZ158" s="42"/>
      <c r="SMF158" s="29" t="s">
        <v>141</v>
      </c>
      <c r="SMG158" s="39" t="str">
        <f t="shared" ref="SMG158:SOC158" si="730">currency</f>
        <v>₦m's</v>
      </c>
      <c r="SMI158" s="43"/>
      <c r="SMJ158" s="43"/>
      <c r="SMK158" s="43"/>
      <c r="SML158" s="44">
        <v>147.23599999999999</v>
      </c>
      <c r="SMM158" s="44">
        <v>154.78800000000001</v>
      </c>
      <c r="SMN158" s="44">
        <v>123.07599999999999</v>
      </c>
      <c r="SMO158" s="41"/>
      <c r="SMP158" s="42"/>
      <c r="SMV158" s="29" t="s">
        <v>141</v>
      </c>
      <c r="SMW158" s="39" t="str">
        <f t="shared" si="730"/>
        <v>₦m's</v>
      </c>
      <c r="SMY158" s="43"/>
      <c r="SMZ158" s="43"/>
      <c r="SNA158" s="43"/>
      <c r="SNB158" s="44">
        <v>147.23599999999999</v>
      </c>
      <c r="SNC158" s="44">
        <v>154.78800000000001</v>
      </c>
      <c r="SND158" s="44">
        <v>123.07599999999999</v>
      </c>
      <c r="SNE158" s="41"/>
      <c r="SNF158" s="42"/>
      <c r="SNL158" s="29" t="s">
        <v>141</v>
      </c>
      <c r="SNM158" s="39" t="str">
        <f t="shared" si="730"/>
        <v>₦m's</v>
      </c>
      <c r="SNO158" s="43"/>
      <c r="SNP158" s="43"/>
      <c r="SNQ158" s="43"/>
      <c r="SNR158" s="44">
        <v>147.23599999999999</v>
      </c>
      <c r="SNS158" s="44">
        <v>154.78800000000001</v>
      </c>
      <c r="SNT158" s="44">
        <v>123.07599999999999</v>
      </c>
      <c r="SNU158" s="41"/>
      <c r="SNV158" s="42"/>
      <c r="SOB158" s="29" t="s">
        <v>141</v>
      </c>
      <c r="SOC158" s="39" t="str">
        <f t="shared" si="730"/>
        <v>₦m's</v>
      </c>
      <c r="SOE158" s="43"/>
      <c r="SOF158" s="43"/>
      <c r="SOG158" s="43"/>
      <c r="SOH158" s="44">
        <v>147.23599999999999</v>
      </c>
      <c r="SOI158" s="44">
        <v>154.78800000000001</v>
      </c>
      <c r="SOJ158" s="44">
        <v>123.07599999999999</v>
      </c>
      <c r="SOK158" s="41"/>
      <c r="SOL158" s="42"/>
      <c r="SOR158" s="29" t="s">
        <v>141</v>
      </c>
      <c r="SOS158" s="39" t="str">
        <f t="shared" ref="SOS158:SQO158" si="731">currency</f>
        <v>₦m's</v>
      </c>
      <c r="SOU158" s="43"/>
      <c r="SOV158" s="43"/>
      <c r="SOW158" s="43"/>
      <c r="SOX158" s="44">
        <v>147.23599999999999</v>
      </c>
      <c r="SOY158" s="44">
        <v>154.78800000000001</v>
      </c>
      <c r="SOZ158" s="44">
        <v>123.07599999999999</v>
      </c>
      <c r="SPA158" s="41"/>
      <c r="SPB158" s="42"/>
      <c r="SPH158" s="29" t="s">
        <v>141</v>
      </c>
      <c r="SPI158" s="39" t="str">
        <f t="shared" si="731"/>
        <v>₦m's</v>
      </c>
      <c r="SPK158" s="43"/>
      <c r="SPL158" s="43"/>
      <c r="SPM158" s="43"/>
      <c r="SPN158" s="44">
        <v>147.23599999999999</v>
      </c>
      <c r="SPO158" s="44">
        <v>154.78800000000001</v>
      </c>
      <c r="SPP158" s="44">
        <v>123.07599999999999</v>
      </c>
      <c r="SPQ158" s="41"/>
      <c r="SPR158" s="42"/>
      <c r="SPX158" s="29" t="s">
        <v>141</v>
      </c>
      <c r="SPY158" s="39" t="str">
        <f t="shared" si="731"/>
        <v>₦m's</v>
      </c>
      <c r="SQA158" s="43"/>
      <c r="SQB158" s="43"/>
      <c r="SQC158" s="43"/>
      <c r="SQD158" s="44">
        <v>147.23599999999999</v>
      </c>
      <c r="SQE158" s="44">
        <v>154.78800000000001</v>
      </c>
      <c r="SQF158" s="44">
        <v>123.07599999999999</v>
      </c>
      <c r="SQG158" s="41"/>
      <c r="SQH158" s="42"/>
      <c r="SQN158" s="29" t="s">
        <v>141</v>
      </c>
      <c r="SQO158" s="39" t="str">
        <f t="shared" si="731"/>
        <v>₦m's</v>
      </c>
      <c r="SQQ158" s="43"/>
      <c r="SQR158" s="43"/>
      <c r="SQS158" s="43"/>
      <c r="SQT158" s="44">
        <v>147.23599999999999</v>
      </c>
      <c r="SQU158" s="44">
        <v>154.78800000000001</v>
      </c>
      <c r="SQV158" s="44">
        <v>123.07599999999999</v>
      </c>
      <c r="SQW158" s="41"/>
      <c r="SQX158" s="42"/>
      <c r="SRD158" s="29" t="s">
        <v>141</v>
      </c>
      <c r="SRE158" s="39" t="str">
        <f t="shared" ref="SRE158:STA158" si="732">currency</f>
        <v>₦m's</v>
      </c>
      <c r="SRG158" s="43"/>
      <c r="SRH158" s="43"/>
      <c r="SRI158" s="43"/>
      <c r="SRJ158" s="44">
        <v>147.23599999999999</v>
      </c>
      <c r="SRK158" s="44">
        <v>154.78800000000001</v>
      </c>
      <c r="SRL158" s="44">
        <v>123.07599999999999</v>
      </c>
      <c r="SRM158" s="41"/>
      <c r="SRN158" s="42"/>
      <c r="SRT158" s="29" t="s">
        <v>141</v>
      </c>
      <c r="SRU158" s="39" t="str">
        <f t="shared" si="732"/>
        <v>₦m's</v>
      </c>
      <c r="SRW158" s="43"/>
      <c r="SRX158" s="43"/>
      <c r="SRY158" s="43"/>
      <c r="SRZ158" s="44">
        <v>147.23599999999999</v>
      </c>
      <c r="SSA158" s="44">
        <v>154.78800000000001</v>
      </c>
      <c r="SSB158" s="44">
        <v>123.07599999999999</v>
      </c>
      <c r="SSC158" s="41"/>
      <c r="SSD158" s="42"/>
      <c r="SSJ158" s="29" t="s">
        <v>141</v>
      </c>
      <c r="SSK158" s="39" t="str">
        <f t="shared" si="732"/>
        <v>₦m's</v>
      </c>
      <c r="SSM158" s="43"/>
      <c r="SSN158" s="43"/>
      <c r="SSO158" s="43"/>
      <c r="SSP158" s="44">
        <v>147.23599999999999</v>
      </c>
      <c r="SSQ158" s="44">
        <v>154.78800000000001</v>
      </c>
      <c r="SSR158" s="44">
        <v>123.07599999999999</v>
      </c>
      <c r="SSS158" s="41"/>
      <c r="SST158" s="42"/>
      <c r="SSZ158" s="29" t="s">
        <v>141</v>
      </c>
      <c r="STA158" s="39" t="str">
        <f t="shared" si="732"/>
        <v>₦m's</v>
      </c>
      <c r="STC158" s="43"/>
      <c r="STD158" s="43"/>
      <c r="STE158" s="43"/>
      <c r="STF158" s="44">
        <v>147.23599999999999</v>
      </c>
      <c r="STG158" s="44">
        <v>154.78800000000001</v>
      </c>
      <c r="STH158" s="44">
        <v>123.07599999999999</v>
      </c>
      <c r="STI158" s="41"/>
      <c r="STJ158" s="42"/>
      <c r="STP158" s="29" t="s">
        <v>141</v>
      </c>
      <c r="STQ158" s="39" t="str">
        <f t="shared" ref="STQ158:SVM158" si="733">currency</f>
        <v>₦m's</v>
      </c>
      <c r="STS158" s="43"/>
      <c r="STT158" s="43"/>
      <c r="STU158" s="43"/>
      <c r="STV158" s="44">
        <v>147.23599999999999</v>
      </c>
      <c r="STW158" s="44">
        <v>154.78800000000001</v>
      </c>
      <c r="STX158" s="44">
        <v>123.07599999999999</v>
      </c>
      <c r="STY158" s="41"/>
      <c r="STZ158" s="42"/>
      <c r="SUF158" s="29" t="s">
        <v>141</v>
      </c>
      <c r="SUG158" s="39" t="str">
        <f t="shared" si="733"/>
        <v>₦m's</v>
      </c>
      <c r="SUI158" s="43"/>
      <c r="SUJ158" s="43"/>
      <c r="SUK158" s="43"/>
      <c r="SUL158" s="44">
        <v>147.23599999999999</v>
      </c>
      <c r="SUM158" s="44">
        <v>154.78800000000001</v>
      </c>
      <c r="SUN158" s="44">
        <v>123.07599999999999</v>
      </c>
      <c r="SUO158" s="41"/>
      <c r="SUP158" s="42"/>
      <c r="SUV158" s="29" t="s">
        <v>141</v>
      </c>
      <c r="SUW158" s="39" t="str">
        <f t="shared" si="733"/>
        <v>₦m's</v>
      </c>
      <c r="SUY158" s="43"/>
      <c r="SUZ158" s="43"/>
      <c r="SVA158" s="43"/>
      <c r="SVB158" s="44">
        <v>147.23599999999999</v>
      </c>
      <c r="SVC158" s="44">
        <v>154.78800000000001</v>
      </c>
      <c r="SVD158" s="44">
        <v>123.07599999999999</v>
      </c>
      <c r="SVE158" s="41"/>
      <c r="SVF158" s="42"/>
      <c r="SVL158" s="29" t="s">
        <v>141</v>
      </c>
      <c r="SVM158" s="39" t="str">
        <f t="shared" si="733"/>
        <v>₦m's</v>
      </c>
      <c r="SVO158" s="43"/>
      <c r="SVP158" s="43"/>
      <c r="SVQ158" s="43"/>
      <c r="SVR158" s="44">
        <v>147.23599999999999</v>
      </c>
      <c r="SVS158" s="44">
        <v>154.78800000000001</v>
      </c>
      <c r="SVT158" s="44">
        <v>123.07599999999999</v>
      </c>
      <c r="SVU158" s="41"/>
      <c r="SVV158" s="42"/>
      <c r="SWB158" s="29" t="s">
        <v>141</v>
      </c>
      <c r="SWC158" s="39" t="str">
        <f t="shared" ref="SWC158:SXY158" si="734">currency</f>
        <v>₦m's</v>
      </c>
      <c r="SWE158" s="43"/>
      <c r="SWF158" s="43"/>
      <c r="SWG158" s="43"/>
      <c r="SWH158" s="44">
        <v>147.23599999999999</v>
      </c>
      <c r="SWI158" s="44">
        <v>154.78800000000001</v>
      </c>
      <c r="SWJ158" s="44">
        <v>123.07599999999999</v>
      </c>
      <c r="SWK158" s="41"/>
      <c r="SWL158" s="42"/>
      <c r="SWR158" s="29" t="s">
        <v>141</v>
      </c>
      <c r="SWS158" s="39" t="str">
        <f t="shared" si="734"/>
        <v>₦m's</v>
      </c>
      <c r="SWU158" s="43"/>
      <c r="SWV158" s="43"/>
      <c r="SWW158" s="43"/>
      <c r="SWX158" s="44">
        <v>147.23599999999999</v>
      </c>
      <c r="SWY158" s="44">
        <v>154.78800000000001</v>
      </c>
      <c r="SWZ158" s="44">
        <v>123.07599999999999</v>
      </c>
      <c r="SXA158" s="41"/>
      <c r="SXB158" s="42"/>
      <c r="SXH158" s="29" t="s">
        <v>141</v>
      </c>
      <c r="SXI158" s="39" t="str">
        <f t="shared" si="734"/>
        <v>₦m's</v>
      </c>
      <c r="SXK158" s="43"/>
      <c r="SXL158" s="43"/>
      <c r="SXM158" s="43"/>
      <c r="SXN158" s="44">
        <v>147.23599999999999</v>
      </c>
      <c r="SXO158" s="44">
        <v>154.78800000000001</v>
      </c>
      <c r="SXP158" s="44">
        <v>123.07599999999999</v>
      </c>
      <c r="SXQ158" s="41"/>
      <c r="SXR158" s="42"/>
      <c r="SXX158" s="29" t="s">
        <v>141</v>
      </c>
      <c r="SXY158" s="39" t="str">
        <f t="shared" si="734"/>
        <v>₦m's</v>
      </c>
      <c r="SYA158" s="43"/>
      <c r="SYB158" s="43"/>
      <c r="SYC158" s="43"/>
      <c r="SYD158" s="44">
        <v>147.23599999999999</v>
      </c>
      <c r="SYE158" s="44">
        <v>154.78800000000001</v>
      </c>
      <c r="SYF158" s="44">
        <v>123.07599999999999</v>
      </c>
      <c r="SYG158" s="41"/>
      <c r="SYH158" s="42"/>
      <c r="SYN158" s="29" t="s">
        <v>141</v>
      </c>
      <c r="SYO158" s="39" t="str">
        <f t="shared" ref="SYO158:TAK158" si="735">currency</f>
        <v>₦m's</v>
      </c>
      <c r="SYQ158" s="43"/>
      <c r="SYR158" s="43"/>
      <c r="SYS158" s="43"/>
      <c r="SYT158" s="44">
        <v>147.23599999999999</v>
      </c>
      <c r="SYU158" s="44">
        <v>154.78800000000001</v>
      </c>
      <c r="SYV158" s="44">
        <v>123.07599999999999</v>
      </c>
      <c r="SYW158" s="41"/>
      <c r="SYX158" s="42"/>
      <c r="SZD158" s="29" t="s">
        <v>141</v>
      </c>
      <c r="SZE158" s="39" t="str">
        <f t="shared" si="735"/>
        <v>₦m's</v>
      </c>
      <c r="SZG158" s="43"/>
      <c r="SZH158" s="43"/>
      <c r="SZI158" s="43"/>
      <c r="SZJ158" s="44">
        <v>147.23599999999999</v>
      </c>
      <c r="SZK158" s="44">
        <v>154.78800000000001</v>
      </c>
      <c r="SZL158" s="44">
        <v>123.07599999999999</v>
      </c>
      <c r="SZM158" s="41"/>
      <c r="SZN158" s="42"/>
      <c r="SZT158" s="29" t="s">
        <v>141</v>
      </c>
      <c r="SZU158" s="39" t="str">
        <f t="shared" si="735"/>
        <v>₦m's</v>
      </c>
      <c r="SZW158" s="43"/>
      <c r="SZX158" s="43"/>
      <c r="SZY158" s="43"/>
      <c r="SZZ158" s="44">
        <v>147.23599999999999</v>
      </c>
      <c r="TAA158" s="44">
        <v>154.78800000000001</v>
      </c>
      <c r="TAB158" s="44">
        <v>123.07599999999999</v>
      </c>
      <c r="TAC158" s="41"/>
      <c r="TAD158" s="42"/>
      <c r="TAJ158" s="29" t="s">
        <v>141</v>
      </c>
      <c r="TAK158" s="39" t="str">
        <f t="shared" si="735"/>
        <v>₦m's</v>
      </c>
      <c r="TAM158" s="43"/>
      <c r="TAN158" s="43"/>
      <c r="TAO158" s="43"/>
      <c r="TAP158" s="44">
        <v>147.23599999999999</v>
      </c>
      <c r="TAQ158" s="44">
        <v>154.78800000000001</v>
      </c>
      <c r="TAR158" s="44">
        <v>123.07599999999999</v>
      </c>
      <c r="TAS158" s="41"/>
      <c r="TAT158" s="42"/>
      <c r="TAZ158" s="29" t="s">
        <v>141</v>
      </c>
      <c r="TBA158" s="39" t="str">
        <f t="shared" ref="TBA158:TCW158" si="736">currency</f>
        <v>₦m's</v>
      </c>
      <c r="TBC158" s="43"/>
      <c r="TBD158" s="43"/>
      <c r="TBE158" s="43"/>
      <c r="TBF158" s="44">
        <v>147.23599999999999</v>
      </c>
      <c r="TBG158" s="44">
        <v>154.78800000000001</v>
      </c>
      <c r="TBH158" s="44">
        <v>123.07599999999999</v>
      </c>
      <c r="TBI158" s="41"/>
      <c r="TBJ158" s="42"/>
      <c r="TBP158" s="29" t="s">
        <v>141</v>
      </c>
      <c r="TBQ158" s="39" t="str">
        <f t="shared" si="736"/>
        <v>₦m's</v>
      </c>
      <c r="TBS158" s="43"/>
      <c r="TBT158" s="43"/>
      <c r="TBU158" s="43"/>
      <c r="TBV158" s="44">
        <v>147.23599999999999</v>
      </c>
      <c r="TBW158" s="44">
        <v>154.78800000000001</v>
      </c>
      <c r="TBX158" s="44">
        <v>123.07599999999999</v>
      </c>
      <c r="TBY158" s="41"/>
      <c r="TBZ158" s="42"/>
      <c r="TCF158" s="29" t="s">
        <v>141</v>
      </c>
      <c r="TCG158" s="39" t="str">
        <f t="shared" si="736"/>
        <v>₦m's</v>
      </c>
      <c r="TCI158" s="43"/>
      <c r="TCJ158" s="43"/>
      <c r="TCK158" s="43"/>
      <c r="TCL158" s="44">
        <v>147.23599999999999</v>
      </c>
      <c r="TCM158" s="44">
        <v>154.78800000000001</v>
      </c>
      <c r="TCN158" s="44">
        <v>123.07599999999999</v>
      </c>
      <c r="TCO158" s="41"/>
      <c r="TCP158" s="42"/>
      <c r="TCV158" s="29" t="s">
        <v>141</v>
      </c>
      <c r="TCW158" s="39" t="str">
        <f t="shared" si="736"/>
        <v>₦m's</v>
      </c>
      <c r="TCY158" s="43"/>
      <c r="TCZ158" s="43"/>
      <c r="TDA158" s="43"/>
      <c r="TDB158" s="44">
        <v>147.23599999999999</v>
      </c>
      <c r="TDC158" s="44">
        <v>154.78800000000001</v>
      </c>
      <c r="TDD158" s="44">
        <v>123.07599999999999</v>
      </c>
      <c r="TDE158" s="41"/>
      <c r="TDF158" s="42"/>
      <c r="TDL158" s="29" t="s">
        <v>141</v>
      </c>
      <c r="TDM158" s="39" t="str">
        <f t="shared" ref="TDM158:TFI158" si="737">currency</f>
        <v>₦m's</v>
      </c>
      <c r="TDO158" s="43"/>
      <c r="TDP158" s="43"/>
      <c r="TDQ158" s="43"/>
      <c r="TDR158" s="44">
        <v>147.23599999999999</v>
      </c>
      <c r="TDS158" s="44">
        <v>154.78800000000001</v>
      </c>
      <c r="TDT158" s="44">
        <v>123.07599999999999</v>
      </c>
      <c r="TDU158" s="41"/>
      <c r="TDV158" s="42"/>
      <c r="TEB158" s="29" t="s">
        <v>141</v>
      </c>
      <c r="TEC158" s="39" t="str">
        <f t="shared" si="737"/>
        <v>₦m's</v>
      </c>
      <c r="TEE158" s="43"/>
      <c r="TEF158" s="43"/>
      <c r="TEG158" s="43"/>
      <c r="TEH158" s="44">
        <v>147.23599999999999</v>
      </c>
      <c r="TEI158" s="44">
        <v>154.78800000000001</v>
      </c>
      <c r="TEJ158" s="44">
        <v>123.07599999999999</v>
      </c>
      <c r="TEK158" s="41"/>
      <c r="TEL158" s="42"/>
      <c r="TER158" s="29" t="s">
        <v>141</v>
      </c>
      <c r="TES158" s="39" t="str">
        <f t="shared" si="737"/>
        <v>₦m's</v>
      </c>
      <c r="TEU158" s="43"/>
      <c r="TEV158" s="43"/>
      <c r="TEW158" s="43"/>
      <c r="TEX158" s="44">
        <v>147.23599999999999</v>
      </c>
      <c r="TEY158" s="44">
        <v>154.78800000000001</v>
      </c>
      <c r="TEZ158" s="44">
        <v>123.07599999999999</v>
      </c>
      <c r="TFA158" s="41"/>
      <c r="TFB158" s="42"/>
      <c r="TFH158" s="29" t="s">
        <v>141</v>
      </c>
      <c r="TFI158" s="39" t="str">
        <f t="shared" si="737"/>
        <v>₦m's</v>
      </c>
      <c r="TFK158" s="43"/>
      <c r="TFL158" s="43"/>
      <c r="TFM158" s="43"/>
      <c r="TFN158" s="44">
        <v>147.23599999999999</v>
      </c>
      <c r="TFO158" s="44">
        <v>154.78800000000001</v>
      </c>
      <c r="TFP158" s="44">
        <v>123.07599999999999</v>
      </c>
      <c r="TFQ158" s="41"/>
      <c r="TFR158" s="42"/>
      <c r="TFX158" s="29" t="s">
        <v>141</v>
      </c>
      <c r="TFY158" s="39" t="str">
        <f t="shared" ref="TFY158:THU158" si="738">currency</f>
        <v>₦m's</v>
      </c>
      <c r="TGA158" s="43"/>
      <c r="TGB158" s="43"/>
      <c r="TGC158" s="43"/>
      <c r="TGD158" s="44">
        <v>147.23599999999999</v>
      </c>
      <c r="TGE158" s="44">
        <v>154.78800000000001</v>
      </c>
      <c r="TGF158" s="44">
        <v>123.07599999999999</v>
      </c>
      <c r="TGG158" s="41"/>
      <c r="TGH158" s="42"/>
      <c r="TGN158" s="29" t="s">
        <v>141</v>
      </c>
      <c r="TGO158" s="39" t="str">
        <f t="shared" si="738"/>
        <v>₦m's</v>
      </c>
      <c r="TGQ158" s="43"/>
      <c r="TGR158" s="43"/>
      <c r="TGS158" s="43"/>
      <c r="TGT158" s="44">
        <v>147.23599999999999</v>
      </c>
      <c r="TGU158" s="44">
        <v>154.78800000000001</v>
      </c>
      <c r="TGV158" s="44">
        <v>123.07599999999999</v>
      </c>
      <c r="TGW158" s="41"/>
      <c r="TGX158" s="42"/>
      <c r="THD158" s="29" t="s">
        <v>141</v>
      </c>
      <c r="THE158" s="39" t="str">
        <f t="shared" si="738"/>
        <v>₦m's</v>
      </c>
      <c r="THG158" s="43"/>
      <c r="THH158" s="43"/>
      <c r="THI158" s="43"/>
      <c r="THJ158" s="44">
        <v>147.23599999999999</v>
      </c>
      <c r="THK158" s="44">
        <v>154.78800000000001</v>
      </c>
      <c r="THL158" s="44">
        <v>123.07599999999999</v>
      </c>
      <c r="THM158" s="41"/>
      <c r="THN158" s="42"/>
      <c r="THT158" s="29" t="s">
        <v>141</v>
      </c>
      <c r="THU158" s="39" t="str">
        <f t="shared" si="738"/>
        <v>₦m's</v>
      </c>
      <c r="THW158" s="43"/>
      <c r="THX158" s="43"/>
      <c r="THY158" s="43"/>
      <c r="THZ158" s="44">
        <v>147.23599999999999</v>
      </c>
      <c r="TIA158" s="44">
        <v>154.78800000000001</v>
      </c>
      <c r="TIB158" s="44">
        <v>123.07599999999999</v>
      </c>
      <c r="TIC158" s="41"/>
      <c r="TID158" s="42"/>
      <c r="TIJ158" s="29" t="s">
        <v>141</v>
      </c>
      <c r="TIK158" s="39" t="str">
        <f t="shared" ref="TIK158:TKG158" si="739">currency</f>
        <v>₦m's</v>
      </c>
      <c r="TIM158" s="43"/>
      <c r="TIN158" s="43"/>
      <c r="TIO158" s="43"/>
      <c r="TIP158" s="44">
        <v>147.23599999999999</v>
      </c>
      <c r="TIQ158" s="44">
        <v>154.78800000000001</v>
      </c>
      <c r="TIR158" s="44">
        <v>123.07599999999999</v>
      </c>
      <c r="TIS158" s="41"/>
      <c r="TIT158" s="42"/>
      <c r="TIZ158" s="29" t="s">
        <v>141</v>
      </c>
      <c r="TJA158" s="39" t="str">
        <f t="shared" si="739"/>
        <v>₦m's</v>
      </c>
      <c r="TJC158" s="43"/>
      <c r="TJD158" s="43"/>
      <c r="TJE158" s="43"/>
      <c r="TJF158" s="44">
        <v>147.23599999999999</v>
      </c>
      <c r="TJG158" s="44">
        <v>154.78800000000001</v>
      </c>
      <c r="TJH158" s="44">
        <v>123.07599999999999</v>
      </c>
      <c r="TJI158" s="41"/>
      <c r="TJJ158" s="42"/>
      <c r="TJP158" s="29" t="s">
        <v>141</v>
      </c>
      <c r="TJQ158" s="39" t="str">
        <f t="shared" si="739"/>
        <v>₦m's</v>
      </c>
      <c r="TJS158" s="43"/>
      <c r="TJT158" s="43"/>
      <c r="TJU158" s="43"/>
      <c r="TJV158" s="44">
        <v>147.23599999999999</v>
      </c>
      <c r="TJW158" s="44">
        <v>154.78800000000001</v>
      </c>
      <c r="TJX158" s="44">
        <v>123.07599999999999</v>
      </c>
      <c r="TJY158" s="41"/>
      <c r="TJZ158" s="42"/>
      <c r="TKF158" s="29" t="s">
        <v>141</v>
      </c>
      <c r="TKG158" s="39" t="str">
        <f t="shared" si="739"/>
        <v>₦m's</v>
      </c>
      <c r="TKI158" s="43"/>
      <c r="TKJ158" s="43"/>
      <c r="TKK158" s="43"/>
      <c r="TKL158" s="44">
        <v>147.23599999999999</v>
      </c>
      <c r="TKM158" s="44">
        <v>154.78800000000001</v>
      </c>
      <c r="TKN158" s="44">
        <v>123.07599999999999</v>
      </c>
      <c r="TKO158" s="41"/>
      <c r="TKP158" s="42"/>
      <c r="TKV158" s="29" t="s">
        <v>141</v>
      </c>
      <c r="TKW158" s="39" t="str">
        <f t="shared" ref="TKW158:TMS158" si="740">currency</f>
        <v>₦m's</v>
      </c>
      <c r="TKY158" s="43"/>
      <c r="TKZ158" s="43"/>
      <c r="TLA158" s="43"/>
      <c r="TLB158" s="44">
        <v>147.23599999999999</v>
      </c>
      <c r="TLC158" s="44">
        <v>154.78800000000001</v>
      </c>
      <c r="TLD158" s="44">
        <v>123.07599999999999</v>
      </c>
      <c r="TLE158" s="41"/>
      <c r="TLF158" s="42"/>
      <c r="TLL158" s="29" t="s">
        <v>141</v>
      </c>
      <c r="TLM158" s="39" t="str">
        <f t="shared" si="740"/>
        <v>₦m's</v>
      </c>
      <c r="TLO158" s="43"/>
      <c r="TLP158" s="43"/>
      <c r="TLQ158" s="43"/>
      <c r="TLR158" s="44">
        <v>147.23599999999999</v>
      </c>
      <c r="TLS158" s="44">
        <v>154.78800000000001</v>
      </c>
      <c r="TLT158" s="44">
        <v>123.07599999999999</v>
      </c>
      <c r="TLU158" s="41"/>
      <c r="TLV158" s="42"/>
      <c r="TMB158" s="29" t="s">
        <v>141</v>
      </c>
      <c r="TMC158" s="39" t="str">
        <f t="shared" si="740"/>
        <v>₦m's</v>
      </c>
      <c r="TME158" s="43"/>
      <c r="TMF158" s="43"/>
      <c r="TMG158" s="43"/>
      <c r="TMH158" s="44">
        <v>147.23599999999999</v>
      </c>
      <c r="TMI158" s="44">
        <v>154.78800000000001</v>
      </c>
      <c r="TMJ158" s="44">
        <v>123.07599999999999</v>
      </c>
      <c r="TMK158" s="41"/>
      <c r="TML158" s="42"/>
      <c r="TMR158" s="29" t="s">
        <v>141</v>
      </c>
      <c r="TMS158" s="39" t="str">
        <f t="shared" si="740"/>
        <v>₦m's</v>
      </c>
      <c r="TMU158" s="43"/>
      <c r="TMV158" s="43"/>
      <c r="TMW158" s="43"/>
      <c r="TMX158" s="44">
        <v>147.23599999999999</v>
      </c>
      <c r="TMY158" s="44">
        <v>154.78800000000001</v>
      </c>
      <c r="TMZ158" s="44">
        <v>123.07599999999999</v>
      </c>
      <c r="TNA158" s="41"/>
      <c r="TNB158" s="42"/>
      <c r="TNH158" s="29" t="s">
        <v>141</v>
      </c>
      <c r="TNI158" s="39" t="str">
        <f t="shared" ref="TNI158:TPE158" si="741">currency</f>
        <v>₦m's</v>
      </c>
      <c r="TNK158" s="43"/>
      <c r="TNL158" s="43"/>
      <c r="TNM158" s="43"/>
      <c r="TNN158" s="44">
        <v>147.23599999999999</v>
      </c>
      <c r="TNO158" s="44">
        <v>154.78800000000001</v>
      </c>
      <c r="TNP158" s="44">
        <v>123.07599999999999</v>
      </c>
      <c r="TNQ158" s="41"/>
      <c r="TNR158" s="42"/>
      <c r="TNX158" s="29" t="s">
        <v>141</v>
      </c>
      <c r="TNY158" s="39" t="str">
        <f t="shared" si="741"/>
        <v>₦m's</v>
      </c>
      <c r="TOA158" s="43"/>
      <c r="TOB158" s="43"/>
      <c r="TOC158" s="43"/>
      <c r="TOD158" s="44">
        <v>147.23599999999999</v>
      </c>
      <c r="TOE158" s="44">
        <v>154.78800000000001</v>
      </c>
      <c r="TOF158" s="44">
        <v>123.07599999999999</v>
      </c>
      <c r="TOG158" s="41"/>
      <c r="TOH158" s="42"/>
      <c r="TON158" s="29" t="s">
        <v>141</v>
      </c>
      <c r="TOO158" s="39" t="str">
        <f t="shared" si="741"/>
        <v>₦m's</v>
      </c>
      <c r="TOQ158" s="43"/>
      <c r="TOR158" s="43"/>
      <c r="TOS158" s="43"/>
      <c r="TOT158" s="44">
        <v>147.23599999999999</v>
      </c>
      <c r="TOU158" s="44">
        <v>154.78800000000001</v>
      </c>
      <c r="TOV158" s="44">
        <v>123.07599999999999</v>
      </c>
      <c r="TOW158" s="41"/>
      <c r="TOX158" s="42"/>
      <c r="TPD158" s="29" t="s">
        <v>141</v>
      </c>
      <c r="TPE158" s="39" t="str">
        <f t="shared" si="741"/>
        <v>₦m's</v>
      </c>
      <c r="TPG158" s="43"/>
      <c r="TPH158" s="43"/>
      <c r="TPI158" s="43"/>
      <c r="TPJ158" s="44">
        <v>147.23599999999999</v>
      </c>
      <c r="TPK158" s="44">
        <v>154.78800000000001</v>
      </c>
      <c r="TPL158" s="44">
        <v>123.07599999999999</v>
      </c>
      <c r="TPM158" s="41"/>
      <c r="TPN158" s="42"/>
      <c r="TPT158" s="29" t="s">
        <v>141</v>
      </c>
      <c r="TPU158" s="39" t="str">
        <f t="shared" ref="TPU158:TRQ158" si="742">currency</f>
        <v>₦m's</v>
      </c>
      <c r="TPW158" s="43"/>
      <c r="TPX158" s="43"/>
      <c r="TPY158" s="43"/>
      <c r="TPZ158" s="44">
        <v>147.23599999999999</v>
      </c>
      <c r="TQA158" s="44">
        <v>154.78800000000001</v>
      </c>
      <c r="TQB158" s="44">
        <v>123.07599999999999</v>
      </c>
      <c r="TQC158" s="41"/>
      <c r="TQD158" s="42"/>
      <c r="TQJ158" s="29" t="s">
        <v>141</v>
      </c>
      <c r="TQK158" s="39" t="str">
        <f t="shared" si="742"/>
        <v>₦m's</v>
      </c>
      <c r="TQM158" s="43"/>
      <c r="TQN158" s="43"/>
      <c r="TQO158" s="43"/>
      <c r="TQP158" s="44">
        <v>147.23599999999999</v>
      </c>
      <c r="TQQ158" s="44">
        <v>154.78800000000001</v>
      </c>
      <c r="TQR158" s="44">
        <v>123.07599999999999</v>
      </c>
      <c r="TQS158" s="41"/>
      <c r="TQT158" s="42"/>
      <c r="TQZ158" s="29" t="s">
        <v>141</v>
      </c>
      <c r="TRA158" s="39" t="str">
        <f t="shared" si="742"/>
        <v>₦m's</v>
      </c>
      <c r="TRC158" s="43"/>
      <c r="TRD158" s="43"/>
      <c r="TRE158" s="43"/>
      <c r="TRF158" s="44">
        <v>147.23599999999999</v>
      </c>
      <c r="TRG158" s="44">
        <v>154.78800000000001</v>
      </c>
      <c r="TRH158" s="44">
        <v>123.07599999999999</v>
      </c>
      <c r="TRI158" s="41"/>
      <c r="TRJ158" s="42"/>
      <c r="TRP158" s="29" t="s">
        <v>141</v>
      </c>
      <c r="TRQ158" s="39" t="str">
        <f t="shared" si="742"/>
        <v>₦m's</v>
      </c>
      <c r="TRS158" s="43"/>
      <c r="TRT158" s="43"/>
      <c r="TRU158" s="43"/>
      <c r="TRV158" s="44">
        <v>147.23599999999999</v>
      </c>
      <c r="TRW158" s="44">
        <v>154.78800000000001</v>
      </c>
      <c r="TRX158" s="44">
        <v>123.07599999999999</v>
      </c>
      <c r="TRY158" s="41"/>
      <c r="TRZ158" s="42"/>
      <c r="TSF158" s="29" t="s">
        <v>141</v>
      </c>
      <c r="TSG158" s="39" t="str">
        <f t="shared" ref="TSG158:TUC158" si="743">currency</f>
        <v>₦m's</v>
      </c>
      <c r="TSI158" s="43"/>
      <c r="TSJ158" s="43"/>
      <c r="TSK158" s="43"/>
      <c r="TSL158" s="44">
        <v>147.23599999999999</v>
      </c>
      <c r="TSM158" s="44">
        <v>154.78800000000001</v>
      </c>
      <c r="TSN158" s="44">
        <v>123.07599999999999</v>
      </c>
      <c r="TSO158" s="41"/>
      <c r="TSP158" s="42"/>
      <c r="TSV158" s="29" t="s">
        <v>141</v>
      </c>
      <c r="TSW158" s="39" t="str">
        <f t="shared" si="743"/>
        <v>₦m's</v>
      </c>
      <c r="TSY158" s="43"/>
      <c r="TSZ158" s="43"/>
      <c r="TTA158" s="43"/>
      <c r="TTB158" s="44">
        <v>147.23599999999999</v>
      </c>
      <c r="TTC158" s="44">
        <v>154.78800000000001</v>
      </c>
      <c r="TTD158" s="44">
        <v>123.07599999999999</v>
      </c>
      <c r="TTE158" s="41"/>
      <c r="TTF158" s="42"/>
      <c r="TTL158" s="29" t="s">
        <v>141</v>
      </c>
      <c r="TTM158" s="39" t="str">
        <f t="shared" si="743"/>
        <v>₦m's</v>
      </c>
      <c r="TTO158" s="43"/>
      <c r="TTP158" s="43"/>
      <c r="TTQ158" s="43"/>
      <c r="TTR158" s="44">
        <v>147.23599999999999</v>
      </c>
      <c r="TTS158" s="44">
        <v>154.78800000000001</v>
      </c>
      <c r="TTT158" s="44">
        <v>123.07599999999999</v>
      </c>
      <c r="TTU158" s="41"/>
      <c r="TTV158" s="42"/>
      <c r="TUB158" s="29" t="s">
        <v>141</v>
      </c>
      <c r="TUC158" s="39" t="str">
        <f t="shared" si="743"/>
        <v>₦m's</v>
      </c>
      <c r="TUE158" s="43"/>
      <c r="TUF158" s="43"/>
      <c r="TUG158" s="43"/>
      <c r="TUH158" s="44">
        <v>147.23599999999999</v>
      </c>
      <c r="TUI158" s="44">
        <v>154.78800000000001</v>
      </c>
      <c r="TUJ158" s="44">
        <v>123.07599999999999</v>
      </c>
      <c r="TUK158" s="41"/>
      <c r="TUL158" s="42"/>
      <c r="TUR158" s="29" t="s">
        <v>141</v>
      </c>
      <c r="TUS158" s="39" t="str">
        <f t="shared" ref="TUS158:TWO158" si="744">currency</f>
        <v>₦m's</v>
      </c>
      <c r="TUU158" s="43"/>
      <c r="TUV158" s="43"/>
      <c r="TUW158" s="43"/>
      <c r="TUX158" s="44">
        <v>147.23599999999999</v>
      </c>
      <c r="TUY158" s="44">
        <v>154.78800000000001</v>
      </c>
      <c r="TUZ158" s="44">
        <v>123.07599999999999</v>
      </c>
      <c r="TVA158" s="41"/>
      <c r="TVB158" s="42"/>
      <c r="TVH158" s="29" t="s">
        <v>141</v>
      </c>
      <c r="TVI158" s="39" t="str">
        <f t="shared" si="744"/>
        <v>₦m's</v>
      </c>
      <c r="TVK158" s="43"/>
      <c r="TVL158" s="43"/>
      <c r="TVM158" s="43"/>
      <c r="TVN158" s="44">
        <v>147.23599999999999</v>
      </c>
      <c r="TVO158" s="44">
        <v>154.78800000000001</v>
      </c>
      <c r="TVP158" s="44">
        <v>123.07599999999999</v>
      </c>
      <c r="TVQ158" s="41"/>
      <c r="TVR158" s="42"/>
      <c r="TVX158" s="29" t="s">
        <v>141</v>
      </c>
      <c r="TVY158" s="39" t="str">
        <f t="shared" si="744"/>
        <v>₦m's</v>
      </c>
      <c r="TWA158" s="43"/>
      <c r="TWB158" s="43"/>
      <c r="TWC158" s="43"/>
      <c r="TWD158" s="44">
        <v>147.23599999999999</v>
      </c>
      <c r="TWE158" s="44">
        <v>154.78800000000001</v>
      </c>
      <c r="TWF158" s="44">
        <v>123.07599999999999</v>
      </c>
      <c r="TWG158" s="41"/>
      <c r="TWH158" s="42"/>
      <c r="TWN158" s="29" t="s">
        <v>141</v>
      </c>
      <c r="TWO158" s="39" t="str">
        <f t="shared" si="744"/>
        <v>₦m's</v>
      </c>
      <c r="TWQ158" s="43"/>
      <c r="TWR158" s="43"/>
      <c r="TWS158" s="43"/>
      <c r="TWT158" s="44">
        <v>147.23599999999999</v>
      </c>
      <c r="TWU158" s="44">
        <v>154.78800000000001</v>
      </c>
      <c r="TWV158" s="44">
        <v>123.07599999999999</v>
      </c>
      <c r="TWW158" s="41"/>
      <c r="TWX158" s="42"/>
      <c r="TXD158" s="29" t="s">
        <v>141</v>
      </c>
      <c r="TXE158" s="39" t="str">
        <f t="shared" ref="TXE158:TZA158" si="745">currency</f>
        <v>₦m's</v>
      </c>
      <c r="TXG158" s="43"/>
      <c r="TXH158" s="43"/>
      <c r="TXI158" s="43"/>
      <c r="TXJ158" s="44">
        <v>147.23599999999999</v>
      </c>
      <c r="TXK158" s="44">
        <v>154.78800000000001</v>
      </c>
      <c r="TXL158" s="44">
        <v>123.07599999999999</v>
      </c>
      <c r="TXM158" s="41"/>
      <c r="TXN158" s="42"/>
      <c r="TXT158" s="29" t="s">
        <v>141</v>
      </c>
      <c r="TXU158" s="39" t="str">
        <f t="shared" si="745"/>
        <v>₦m's</v>
      </c>
      <c r="TXW158" s="43"/>
      <c r="TXX158" s="43"/>
      <c r="TXY158" s="43"/>
      <c r="TXZ158" s="44">
        <v>147.23599999999999</v>
      </c>
      <c r="TYA158" s="44">
        <v>154.78800000000001</v>
      </c>
      <c r="TYB158" s="44">
        <v>123.07599999999999</v>
      </c>
      <c r="TYC158" s="41"/>
      <c r="TYD158" s="42"/>
      <c r="TYJ158" s="29" t="s">
        <v>141</v>
      </c>
      <c r="TYK158" s="39" t="str">
        <f t="shared" si="745"/>
        <v>₦m's</v>
      </c>
      <c r="TYM158" s="43"/>
      <c r="TYN158" s="43"/>
      <c r="TYO158" s="43"/>
      <c r="TYP158" s="44">
        <v>147.23599999999999</v>
      </c>
      <c r="TYQ158" s="44">
        <v>154.78800000000001</v>
      </c>
      <c r="TYR158" s="44">
        <v>123.07599999999999</v>
      </c>
      <c r="TYS158" s="41"/>
      <c r="TYT158" s="42"/>
      <c r="TYZ158" s="29" t="s">
        <v>141</v>
      </c>
      <c r="TZA158" s="39" t="str">
        <f t="shared" si="745"/>
        <v>₦m's</v>
      </c>
      <c r="TZC158" s="43"/>
      <c r="TZD158" s="43"/>
      <c r="TZE158" s="43"/>
      <c r="TZF158" s="44">
        <v>147.23599999999999</v>
      </c>
      <c r="TZG158" s="44">
        <v>154.78800000000001</v>
      </c>
      <c r="TZH158" s="44">
        <v>123.07599999999999</v>
      </c>
      <c r="TZI158" s="41"/>
      <c r="TZJ158" s="42"/>
      <c r="TZP158" s="29" t="s">
        <v>141</v>
      </c>
      <c r="TZQ158" s="39" t="str">
        <f t="shared" ref="TZQ158:UBM158" si="746">currency</f>
        <v>₦m's</v>
      </c>
      <c r="TZS158" s="43"/>
      <c r="TZT158" s="43"/>
      <c r="TZU158" s="43"/>
      <c r="TZV158" s="44">
        <v>147.23599999999999</v>
      </c>
      <c r="TZW158" s="44">
        <v>154.78800000000001</v>
      </c>
      <c r="TZX158" s="44">
        <v>123.07599999999999</v>
      </c>
      <c r="TZY158" s="41"/>
      <c r="TZZ158" s="42"/>
      <c r="UAF158" s="29" t="s">
        <v>141</v>
      </c>
      <c r="UAG158" s="39" t="str">
        <f t="shared" si="746"/>
        <v>₦m's</v>
      </c>
      <c r="UAI158" s="43"/>
      <c r="UAJ158" s="43"/>
      <c r="UAK158" s="43"/>
      <c r="UAL158" s="44">
        <v>147.23599999999999</v>
      </c>
      <c r="UAM158" s="44">
        <v>154.78800000000001</v>
      </c>
      <c r="UAN158" s="44">
        <v>123.07599999999999</v>
      </c>
      <c r="UAO158" s="41"/>
      <c r="UAP158" s="42"/>
      <c r="UAV158" s="29" t="s">
        <v>141</v>
      </c>
      <c r="UAW158" s="39" t="str">
        <f t="shared" si="746"/>
        <v>₦m's</v>
      </c>
      <c r="UAY158" s="43"/>
      <c r="UAZ158" s="43"/>
      <c r="UBA158" s="43"/>
      <c r="UBB158" s="44">
        <v>147.23599999999999</v>
      </c>
      <c r="UBC158" s="44">
        <v>154.78800000000001</v>
      </c>
      <c r="UBD158" s="44">
        <v>123.07599999999999</v>
      </c>
      <c r="UBE158" s="41"/>
      <c r="UBF158" s="42"/>
      <c r="UBL158" s="29" t="s">
        <v>141</v>
      </c>
      <c r="UBM158" s="39" t="str">
        <f t="shared" si="746"/>
        <v>₦m's</v>
      </c>
      <c r="UBO158" s="43"/>
      <c r="UBP158" s="43"/>
      <c r="UBQ158" s="43"/>
      <c r="UBR158" s="44">
        <v>147.23599999999999</v>
      </c>
      <c r="UBS158" s="44">
        <v>154.78800000000001</v>
      </c>
      <c r="UBT158" s="44">
        <v>123.07599999999999</v>
      </c>
      <c r="UBU158" s="41"/>
      <c r="UBV158" s="42"/>
      <c r="UCB158" s="29" t="s">
        <v>141</v>
      </c>
      <c r="UCC158" s="39" t="str">
        <f t="shared" ref="UCC158:UDY158" si="747">currency</f>
        <v>₦m's</v>
      </c>
      <c r="UCE158" s="43"/>
      <c r="UCF158" s="43"/>
      <c r="UCG158" s="43"/>
      <c r="UCH158" s="44">
        <v>147.23599999999999</v>
      </c>
      <c r="UCI158" s="44">
        <v>154.78800000000001</v>
      </c>
      <c r="UCJ158" s="44">
        <v>123.07599999999999</v>
      </c>
      <c r="UCK158" s="41"/>
      <c r="UCL158" s="42"/>
      <c r="UCR158" s="29" t="s">
        <v>141</v>
      </c>
      <c r="UCS158" s="39" t="str">
        <f t="shared" si="747"/>
        <v>₦m's</v>
      </c>
      <c r="UCU158" s="43"/>
      <c r="UCV158" s="43"/>
      <c r="UCW158" s="43"/>
      <c r="UCX158" s="44">
        <v>147.23599999999999</v>
      </c>
      <c r="UCY158" s="44">
        <v>154.78800000000001</v>
      </c>
      <c r="UCZ158" s="44">
        <v>123.07599999999999</v>
      </c>
      <c r="UDA158" s="41"/>
      <c r="UDB158" s="42"/>
      <c r="UDH158" s="29" t="s">
        <v>141</v>
      </c>
      <c r="UDI158" s="39" t="str">
        <f t="shared" si="747"/>
        <v>₦m's</v>
      </c>
      <c r="UDK158" s="43"/>
      <c r="UDL158" s="43"/>
      <c r="UDM158" s="43"/>
      <c r="UDN158" s="44">
        <v>147.23599999999999</v>
      </c>
      <c r="UDO158" s="44">
        <v>154.78800000000001</v>
      </c>
      <c r="UDP158" s="44">
        <v>123.07599999999999</v>
      </c>
      <c r="UDQ158" s="41"/>
      <c r="UDR158" s="42"/>
      <c r="UDX158" s="29" t="s">
        <v>141</v>
      </c>
      <c r="UDY158" s="39" t="str">
        <f t="shared" si="747"/>
        <v>₦m's</v>
      </c>
      <c r="UEA158" s="43"/>
      <c r="UEB158" s="43"/>
      <c r="UEC158" s="43"/>
      <c r="UED158" s="44">
        <v>147.23599999999999</v>
      </c>
      <c r="UEE158" s="44">
        <v>154.78800000000001</v>
      </c>
      <c r="UEF158" s="44">
        <v>123.07599999999999</v>
      </c>
      <c r="UEG158" s="41"/>
      <c r="UEH158" s="42"/>
      <c r="UEN158" s="29" t="s">
        <v>141</v>
      </c>
      <c r="UEO158" s="39" t="str">
        <f t="shared" ref="UEO158:UGK158" si="748">currency</f>
        <v>₦m's</v>
      </c>
      <c r="UEQ158" s="43"/>
      <c r="UER158" s="43"/>
      <c r="UES158" s="43"/>
      <c r="UET158" s="44">
        <v>147.23599999999999</v>
      </c>
      <c r="UEU158" s="44">
        <v>154.78800000000001</v>
      </c>
      <c r="UEV158" s="44">
        <v>123.07599999999999</v>
      </c>
      <c r="UEW158" s="41"/>
      <c r="UEX158" s="42"/>
      <c r="UFD158" s="29" t="s">
        <v>141</v>
      </c>
      <c r="UFE158" s="39" t="str">
        <f t="shared" si="748"/>
        <v>₦m's</v>
      </c>
      <c r="UFG158" s="43"/>
      <c r="UFH158" s="43"/>
      <c r="UFI158" s="43"/>
      <c r="UFJ158" s="44">
        <v>147.23599999999999</v>
      </c>
      <c r="UFK158" s="44">
        <v>154.78800000000001</v>
      </c>
      <c r="UFL158" s="44">
        <v>123.07599999999999</v>
      </c>
      <c r="UFM158" s="41"/>
      <c r="UFN158" s="42"/>
      <c r="UFT158" s="29" t="s">
        <v>141</v>
      </c>
      <c r="UFU158" s="39" t="str">
        <f t="shared" si="748"/>
        <v>₦m's</v>
      </c>
      <c r="UFW158" s="43"/>
      <c r="UFX158" s="43"/>
      <c r="UFY158" s="43"/>
      <c r="UFZ158" s="44">
        <v>147.23599999999999</v>
      </c>
      <c r="UGA158" s="44">
        <v>154.78800000000001</v>
      </c>
      <c r="UGB158" s="44">
        <v>123.07599999999999</v>
      </c>
      <c r="UGC158" s="41"/>
      <c r="UGD158" s="42"/>
      <c r="UGJ158" s="29" t="s">
        <v>141</v>
      </c>
      <c r="UGK158" s="39" t="str">
        <f t="shared" si="748"/>
        <v>₦m's</v>
      </c>
      <c r="UGM158" s="43"/>
      <c r="UGN158" s="43"/>
      <c r="UGO158" s="43"/>
      <c r="UGP158" s="44">
        <v>147.23599999999999</v>
      </c>
      <c r="UGQ158" s="44">
        <v>154.78800000000001</v>
      </c>
      <c r="UGR158" s="44">
        <v>123.07599999999999</v>
      </c>
      <c r="UGS158" s="41"/>
      <c r="UGT158" s="42"/>
      <c r="UGZ158" s="29" t="s">
        <v>141</v>
      </c>
      <c r="UHA158" s="39" t="str">
        <f t="shared" ref="UHA158:UIW158" si="749">currency</f>
        <v>₦m's</v>
      </c>
      <c r="UHC158" s="43"/>
      <c r="UHD158" s="43"/>
      <c r="UHE158" s="43"/>
      <c r="UHF158" s="44">
        <v>147.23599999999999</v>
      </c>
      <c r="UHG158" s="44">
        <v>154.78800000000001</v>
      </c>
      <c r="UHH158" s="44">
        <v>123.07599999999999</v>
      </c>
      <c r="UHI158" s="41"/>
      <c r="UHJ158" s="42"/>
      <c r="UHP158" s="29" t="s">
        <v>141</v>
      </c>
      <c r="UHQ158" s="39" t="str">
        <f t="shared" si="749"/>
        <v>₦m's</v>
      </c>
      <c r="UHS158" s="43"/>
      <c r="UHT158" s="43"/>
      <c r="UHU158" s="43"/>
      <c r="UHV158" s="44">
        <v>147.23599999999999</v>
      </c>
      <c r="UHW158" s="44">
        <v>154.78800000000001</v>
      </c>
      <c r="UHX158" s="44">
        <v>123.07599999999999</v>
      </c>
      <c r="UHY158" s="41"/>
      <c r="UHZ158" s="42"/>
      <c r="UIF158" s="29" t="s">
        <v>141</v>
      </c>
      <c r="UIG158" s="39" t="str">
        <f t="shared" si="749"/>
        <v>₦m's</v>
      </c>
      <c r="UII158" s="43"/>
      <c r="UIJ158" s="43"/>
      <c r="UIK158" s="43"/>
      <c r="UIL158" s="44">
        <v>147.23599999999999</v>
      </c>
      <c r="UIM158" s="44">
        <v>154.78800000000001</v>
      </c>
      <c r="UIN158" s="44">
        <v>123.07599999999999</v>
      </c>
      <c r="UIO158" s="41"/>
      <c r="UIP158" s="42"/>
      <c r="UIV158" s="29" t="s">
        <v>141</v>
      </c>
      <c r="UIW158" s="39" t="str">
        <f t="shared" si="749"/>
        <v>₦m's</v>
      </c>
      <c r="UIY158" s="43"/>
      <c r="UIZ158" s="43"/>
      <c r="UJA158" s="43"/>
      <c r="UJB158" s="44">
        <v>147.23599999999999</v>
      </c>
      <c r="UJC158" s="44">
        <v>154.78800000000001</v>
      </c>
      <c r="UJD158" s="44">
        <v>123.07599999999999</v>
      </c>
      <c r="UJE158" s="41"/>
      <c r="UJF158" s="42"/>
      <c r="UJL158" s="29" t="s">
        <v>141</v>
      </c>
      <c r="UJM158" s="39" t="str">
        <f t="shared" ref="UJM158:ULI158" si="750">currency</f>
        <v>₦m's</v>
      </c>
      <c r="UJO158" s="43"/>
      <c r="UJP158" s="43"/>
      <c r="UJQ158" s="43"/>
      <c r="UJR158" s="44">
        <v>147.23599999999999</v>
      </c>
      <c r="UJS158" s="44">
        <v>154.78800000000001</v>
      </c>
      <c r="UJT158" s="44">
        <v>123.07599999999999</v>
      </c>
      <c r="UJU158" s="41"/>
      <c r="UJV158" s="42"/>
      <c r="UKB158" s="29" t="s">
        <v>141</v>
      </c>
      <c r="UKC158" s="39" t="str">
        <f t="shared" si="750"/>
        <v>₦m's</v>
      </c>
      <c r="UKE158" s="43"/>
      <c r="UKF158" s="43"/>
      <c r="UKG158" s="43"/>
      <c r="UKH158" s="44">
        <v>147.23599999999999</v>
      </c>
      <c r="UKI158" s="44">
        <v>154.78800000000001</v>
      </c>
      <c r="UKJ158" s="44">
        <v>123.07599999999999</v>
      </c>
      <c r="UKK158" s="41"/>
      <c r="UKL158" s="42"/>
      <c r="UKR158" s="29" t="s">
        <v>141</v>
      </c>
      <c r="UKS158" s="39" t="str">
        <f t="shared" si="750"/>
        <v>₦m's</v>
      </c>
      <c r="UKU158" s="43"/>
      <c r="UKV158" s="43"/>
      <c r="UKW158" s="43"/>
      <c r="UKX158" s="44">
        <v>147.23599999999999</v>
      </c>
      <c r="UKY158" s="44">
        <v>154.78800000000001</v>
      </c>
      <c r="UKZ158" s="44">
        <v>123.07599999999999</v>
      </c>
      <c r="ULA158" s="41"/>
      <c r="ULB158" s="42"/>
      <c r="ULH158" s="29" t="s">
        <v>141</v>
      </c>
      <c r="ULI158" s="39" t="str">
        <f t="shared" si="750"/>
        <v>₦m's</v>
      </c>
      <c r="ULK158" s="43"/>
      <c r="ULL158" s="43"/>
      <c r="ULM158" s="43"/>
      <c r="ULN158" s="44">
        <v>147.23599999999999</v>
      </c>
      <c r="ULO158" s="44">
        <v>154.78800000000001</v>
      </c>
      <c r="ULP158" s="44">
        <v>123.07599999999999</v>
      </c>
      <c r="ULQ158" s="41"/>
      <c r="ULR158" s="42"/>
      <c r="ULX158" s="29" t="s">
        <v>141</v>
      </c>
      <c r="ULY158" s="39" t="str">
        <f t="shared" ref="ULY158:UNU158" si="751">currency</f>
        <v>₦m's</v>
      </c>
      <c r="UMA158" s="43"/>
      <c r="UMB158" s="43"/>
      <c r="UMC158" s="43"/>
      <c r="UMD158" s="44">
        <v>147.23599999999999</v>
      </c>
      <c r="UME158" s="44">
        <v>154.78800000000001</v>
      </c>
      <c r="UMF158" s="44">
        <v>123.07599999999999</v>
      </c>
      <c r="UMG158" s="41"/>
      <c r="UMH158" s="42"/>
      <c r="UMN158" s="29" t="s">
        <v>141</v>
      </c>
      <c r="UMO158" s="39" t="str">
        <f t="shared" si="751"/>
        <v>₦m's</v>
      </c>
      <c r="UMQ158" s="43"/>
      <c r="UMR158" s="43"/>
      <c r="UMS158" s="43"/>
      <c r="UMT158" s="44">
        <v>147.23599999999999</v>
      </c>
      <c r="UMU158" s="44">
        <v>154.78800000000001</v>
      </c>
      <c r="UMV158" s="44">
        <v>123.07599999999999</v>
      </c>
      <c r="UMW158" s="41"/>
      <c r="UMX158" s="42"/>
      <c r="UND158" s="29" t="s">
        <v>141</v>
      </c>
      <c r="UNE158" s="39" t="str">
        <f t="shared" si="751"/>
        <v>₦m's</v>
      </c>
      <c r="UNG158" s="43"/>
      <c r="UNH158" s="43"/>
      <c r="UNI158" s="43"/>
      <c r="UNJ158" s="44">
        <v>147.23599999999999</v>
      </c>
      <c r="UNK158" s="44">
        <v>154.78800000000001</v>
      </c>
      <c r="UNL158" s="44">
        <v>123.07599999999999</v>
      </c>
      <c r="UNM158" s="41"/>
      <c r="UNN158" s="42"/>
      <c r="UNT158" s="29" t="s">
        <v>141</v>
      </c>
      <c r="UNU158" s="39" t="str">
        <f t="shared" si="751"/>
        <v>₦m's</v>
      </c>
      <c r="UNW158" s="43"/>
      <c r="UNX158" s="43"/>
      <c r="UNY158" s="43"/>
      <c r="UNZ158" s="44">
        <v>147.23599999999999</v>
      </c>
      <c r="UOA158" s="44">
        <v>154.78800000000001</v>
      </c>
      <c r="UOB158" s="44">
        <v>123.07599999999999</v>
      </c>
      <c r="UOC158" s="41"/>
      <c r="UOD158" s="42"/>
      <c r="UOJ158" s="29" t="s">
        <v>141</v>
      </c>
      <c r="UOK158" s="39" t="str">
        <f t="shared" ref="UOK158:UQG158" si="752">currency</f>
        <v>₦m's</v>
      </c>
      <c r="UOM158" s="43"/>
      <c r="UON158" s="43"/>
      <c r="UOO158" s="43"/>
      <c r="UOP158" s="44">
        <v>147.23599999999999</v>
      </c>
      <c r="UOQ158" s="44">
        <v>154.78800000000001</v>
      </c>
      <c r="UOR158" s="44">
        <v>123.07599999999999</v>
      </c>
      <c r="UOS158" s="41"/>
      <c r="UOT158" s="42"/>
      <c r="UOZ158" s="29" t="s">
        <v>141</v>
      </c>
      <c r="UPA158" s="39" t="str">
        <f t="shared" si="752"/>
        <v>₦m's</v>
      </c>
      <c r="UPC158" s="43"/>
      <c r="UPD158" s="43"/>
      <c r="UPE158" s="43"/>
      <c r="UPF158" s="44">
        <v>147.23599999999999</v>
      </c>
      <c r="UPG158" s="44">
        <v>154.78800000000001</v>
      </c>
      <c r="UPH158" s="44">
        <v>123.07599999999999</v>
      </c>
      <c r="UPI158" s="41"/>
      <c r="UPJ158" s="42"/>
      <c r="UPP158" s="29" t="s">
        <v>141</v>
      </c>
      <c r="UPQ158" s="39" t="str">
        <f t="shared" si="752"/>
        <v>₦m's</v>
      </c>
      <c r="UPS158" s="43"/>
      <c r="UPT158" s="43"/>
      <c r="UPU158" s="43"/>
      <c r="UPV158" s="44">
        <v>147.23599999999999</v>
      </c>
      <c r="UPW158" s="44">
        <v>154.78800000000001</v>
      </c>
      <c r="UPX158" s="44">
        <v>123.07599999999999</v>
      </c>
      <c r="UPY158" s="41"/>
      <c r="UPZ158" s="42"/>
      <c r="UQF158" s="29" t="s">
        <v>141</v>
      </c>
      <c r="UQG158" s="39" t="str">
        <f t="shared" si="752"/>
        <v>₦m's</v>
      </c>
      <c r="UQI158" s="43"/>
      <c r="UQJ158" s="43"/>
      <c r="UQK158" s="43"/>
      <c r="UQL158" s="44">
        <v>147.23599999999999</v>
      </c>
      <c r="UQM158" s="44">
        <v>154.78800000000001</v>
      </c>
      <c r="UQN158" s="44">
        <v>123.07599999999999</v>
      </c>
      <c r="UQO158" s="41"/>
      <c r="UQP158" s="42"/>
      <c r="UQV158" s="29" t="s">
        <v>141</v>
      </c>
      <c r="UQW158" s="39" t="str">
        <f t="shared" ref="UQW158:USS158" si="753">currency</f>
        <v>₦m's</v>
      </c>
      <c r="UQY158" s="43"/>
      <c r="UQZ158" s="43"/>
      <c r="URA158" s="43"/>
      <c r="URB158" s="44">
        <v>147.23599999999999</v>
      </c>
      <c r="URC158" s="44">
        <v>154.78800000000001</v>
      </c>
      <c r="URD158" s="44">
        <v>123.07599999999999</v>
      </c>
      <c r="URE158" s="41"/>
      <c r="URF158" s="42"/>
      <c r="URL158" s="29" t="s">
        <v>141</v>
      </c>
      <c r="URM158" s="39" t="str">
        <f t="shared" si="753"/>
        <v>₦m's</v>
      </c>
      <c r="URO158" s="43"/>
      <c r="URP158" s="43"/>
      <c r="URQ158" s="43"/>
      <c r="URR158" s="44">
        <v>147.23599999999999</v>
      </c>
      <c r="URS158" s="44">
        <v>154.78800000000001</v>
      </c>
      <c r="URT158" s="44">
        <v>123.07599999999999</v>
      </c>
      <c r="URU158" s="41"/>
      <c r="URV158" s="42"/>
      <c r="USB158" s="29" t="s">
        <v>141</v>
      </c>
      <c r="USC158" s="39" t="str">
        <f t="shared" si="753"/>
        <v>₦m's</v>
      </c>
      <c r="USE158" s="43"/>
      <c r="USF158" s="43"/>
      <c r="USG158" s="43"/>
      <c r="USH158" s="44">
        <v>147.23599999999999</v>
      </c>
      <c r="USI158" s="44">
        <v>154.78800000000001</v>
      </c>
      <c r="USJ158" s="44">
        <v>123.07599999999999</v>
      </c>
      <c r="USK158" s="41"/>
      <c r="USL158" s="42"/>
      <c r="USR158" s="29" t="s">
        <v>141</v>
      </c>
      <c r="USS158" s="39" t="str">
        <f t="shared" si="753"/>
        <v>₦m's</v>
      </c>
      <c r="USU158" s="43"/>
      <c r="USV158" s="43"/>
      <c r="USW158" s="43"/>
      <c r="USX158" s="44">
        <v>147.23599999999999</v>
      </c>
      <c r="USY158" s="44">
        <v>154.78800000000001</v>
      </c>
      <c r="USZ158" s="44">
        <v>123.07599999999999</v>
      </c>
      <c r="UTA158" s="41"/>
      <c r="UTB158" s="42"/>
      <c r="UTH158" s="29" t="s">
        <v>141</v>
      </c>
      <c r="UTI158" s="39" t="str">
        <f t="shared" ref="UTI158:UVE158" si="754">currency</f>
        <v>₦m's</v>
      </c>
      <c r="UTK158" s="43"/>
      <c r="UTL158" s="43"/>
      <c r="UTM158" s="43"/>
      <c r="UTN158" s="44">
        <v>147.23599999999999</v>
      </c>
      <c r="UTO158" s="44">
        <v>154.78800000000001</v>
      </c>
      <c r="UTP158" s="44">
        <v>123.07599999999999</v>
      </c>
      <c r="UTQ158" s="41"/>
      <c r="UTR158" s="42"/>
      <c r="UTX158" s="29" t="s">
        <v>141</v>
      </c>
      <c r="UTY158" s="39" t="str">
        <f t="shared" si="754"/>
        <v>₦m's</v>
      </c>
      <c r="UUA158" s="43"/>
      <c r="UUB158" s="43"/>
      <c r="UUC158" s="43"/>
      <c r="UUD158" s="44">
        <v>147.23599999999999</v>
      </c>
      <c r="UUE158" s="44">
        <v>154.78800000000001</v>
      </c>
      <c r="UUF158" s="44">
        <v>123.07599999999999</v>
      </c>
      <c r="UUG158" s="41"/>
      <c r="UUH158" s="42"/>
      <c r="UUN158" s="29" t="s">
        <v>141</v>
      </c>
      <c r="UUO158" s="39" t="str">
        <f t="shared" si="754"/>
        <v>₦m's</v>
      </c>
      <c r="UUQ158" s="43"/>
      <c r="UUR158" s="43"/>
      <c r="UUS158" s="43"/>
      <c r="UUT158" s="44">
        <v>147.23599999999999</v>
      </c>
      <c r="UUU158" s="44">
        <v>154.78800000000001</v>
      </c>
      <c r="UUV158" s="44">
        <v>123.07599999999999</v>
      </c>
      <c r="UUW158" s="41"/>
      <c r="UUX158" s="42"/>
      <c r="UVD158" s="29" t="s">
        <v>141</v>
      </c>
      <c r="UVE158" s="39" t="str">
        <f t="shared" si="754"/>
        <v>₦m's</v>
      </c>
      <c r="UVG158" s="43"/>
      <c r="UVH158" s="43"/>
      <c r="UVI158" s="43"/>
      <c r="UVJ158" s="44">
        <v>147.23599999999999</v>
      </c>
      <c r="UVK158" s="44">
        <v>154.78800000000001</v>
      </c>
      <c r="UVL158" s="44">
        <v>123.07599999999999</v>
      </c>
      <c r="UVM158" s="41"/>
      <c r="UVN158" s="42"/>
      <c r="UVT158" s="29" t="s">
        <v>141</v>
      </c>
      <c r="UVU158" s="39" t="str">
        <f t="shared" ref="UVU158:UXQ158" si="755">currency</f>
        <v>₦m's</v>
      </c>
      <c r="UVW158" s="43"/>
      <c r="UVX158" s="43"/>
      <c r="UVY158" s="43"/>
      <c r="UVZ158" s="44">
        <v>147.23599999999999</v>
      </c>
      <c r="UWA158" s="44">
        <v>154.78800000000001</v>
      </c>
      <c r="UWB158" s="44">
        <v>123.07599999999999</v>
      </c>
      <c r="UWC158" s="41"/>
      <c r="UWD158" s="42"/>
      <c r="UWJ158" s="29" t="s">
        <v>141</v>
      </c>
      <c r="UWK158" s="39" t="str">
        <f t="shared" si="755"/>
        <v>₦m's</v>
      </c>
      <c r="UWM158" s="43"/>
      <c r="UWN158" s="43"/>
      <c r="UWO158" s="43"/>
      <c r="UWP158" s="44">
        <v>147.23599999999999</v>
      </c>
      <c r="UWQ158" s="44">
        <v>154.78800000000001</v>
      </c>
      <c r="UWR158" s="44">
        <v>123.07599999999999</v>
      </c>
      <c r="UWS158" s="41"/>
      <c r="UWT158" s="42"/>
      <c r="UWZ158" s="29" t="s">
        <v>141</v>
      </c>
      <c r="UXA158" s="39" t="str">
        <f t="shared" si="755"/>
        <v>₦m's</v>
      </c>
      <c r="UXC158" s="43"/>
      <c r="UXD158" s="43"/>
      <c r="UXE158" s="43"/>
      <c r="UXF158" s="44">
        <v>147.23599999999999</v>
      </c>
      <c r="UXG158" s="44">
        <v>154.78800000000001</v>
      </c>
      <c r="UXH158" s="44">
        <v>123.07599999999999</v>
      </c>
      <c r="UXI158" s="41"/>
      <c r="UXJ158" s="42"/>
      <c r="UXP158" s="29" t="s">
        <v>141</v>
      </c>
      <c r="UXQ158" s="39" t="str">
        <f t="shared" si="755"/>
        <v>₦m's</v>
      </c>
      <c r="UXS158" s="43"/>
      <c r="UXT158" s="43"/>
      <c r="UXU158" s="43"/>
      <c r="UXV158" s="44">
        <v>147.23599999999999</v>
      </c>
      <c r="UXW158" s="44">
        <v>154.78800000000001</v>
      </c>
      <c r="UXX158" s="44">
        <v>123.07599999999999</v>
      </c>
      <c r="UXY158" s="41"/>
      <c r="UXZ158" s="42"/>
      <c r="UYF158" s="29" t="s">
        <v>141</v>
      </c>
      <c r="UYG158" s="39" t="str">
        <f t="shared" ref="UYG158:VAC158" si="756">currency</f>
        <v>₦m's</v>
      </c>
      <c r="UYI158" s="43"/>
      <c r="UYJ158" s="43"/>
      <c r="UYK158" s="43"/>
      <c r="UYL158" s="44">
        <v>147.23599999999999</v>
      </c>
      <c r="UYM158" s="44">
        <v>154.78800000000001</v>
      </c>
      <c r="UYN158" s="44">
        <v>123.07599999999999</v>
      </c>
      <c r="UYO158" s="41"/>
      <c r="UYP158" s="42"/>
      <c r="UYV158" s="29" t="s">
        <v>141</v>
      </c>
      <c r="UYW158" s="39" t="str">
        <f t="shared" si="756"/>
        <v>₦m's</v>
      </c>
      <c r="UYY158" s="43"/>
      <c r="UYZ158" s="43"/>
      <c r="UZA158" s="43"/>
      <c r="UZB158" s="44">
        <v>147.23599999999999</v>
      </c>
      <c r="UZC158" s="44">
        <v>154.78800000000001</v>
      </c>
      <c r="UZD158" s="44">
        <v>123.07599999999999</v>
      </c>
      <c r="UZE158" s="41"/>
      <c r="UZF158" s="42"/>
      <c r="UZL158" s="29" t="s">
        <v>141</v>
      </c>
      <c r="UZM158" s="39" t="str">
        <f t="shared" si="756"/>
        <v>₦m's</v>
      </c>
      <c r="UZO158" s="43"/>
      <c r="UZP158" s="43"/>
      <c r="UZQ158" s="43"/>
      <c r="UZR158" s="44">
        <v>147.23599999999999</v>
      </c>
      <c r="UZS158" s="44">
        <v>154.78800000000001</v>
      </c>
      <c r="UZT158" s="44">
        <v>123.07599999999999</v>
      </c>
      <c r="UZU158" s="41"/>
      <c r="UZV158" s="42"/>
      <c r="VAB158" s="29" t="s">
        <v>141</v>
      </c>
      <c r="VAC158" s="39" t="str">
        <f t="shared" si="756"/>
        <v>₦m's</v>
      </c>
      <c r="VAE158" s="43"/>
      <c r="VAF158" s="43"/>
      <c r="VAG158" s="43"/>
      <c r="VAH158" s="44">
        <v>147.23599999999999</v>
      </c>
      <c r="VAI158" s="44">
        <v>154.78800000000001</v>
      </c>
      <c r="VAJ158" s="44">
        <v>123.07599999999999</v>
      </c>
      <c r="VAK158" s="41"/>
      <c r="VAL158" s="42"/>
      <c r="VAR158" s="29" t="s">
        <v>141</v>
      </c>
      <c r="VAS158" s="39" t="str">
        <f t="shared" ref="VAS158:VCO158" si="757">currency</f>
        <v>₦m's</v>
      </c>
      <c r="VAU158" s="43"/>
      <c r="VAV158" s="43"/>
      <c r="VAW158" s="43"/>
      <c r="VAX158" s="44">
        <v>147.23599999999999</v>
      </c>
      <c r="VAY158" s="44">
        <v>154.78800000000001</v>
      </c>
      <c r="VAZ158" s="44">
        <v>123.07599999999999</v>
      </c>
      <c r="VBA158" s="41"/>
      <c r="VBB158" s="42"/>
      <c r="VBH158" s="29" t="s">
        <v>141</v>
      </c>
      <c r="VBI158" s="39" t="str">
        <f t="shared" si="757"/>
        <v>₦m's</v>
      </c>
      <c r="VBK158" s="43"/>
      <c r="VBL158" s="43"/>
      <c r="VBM158" s="43"/>
      <c r="VBN158" s="44">
        <v>147.23599999999999</v>
      </c>
      <c r="VBO158" s="44">
        <v>154.78800000000001</v>
      </c>
      <c r="VBP158" s="44">
        <v>123.07599999999999</v>
      </c>
      <c r="VBQ158" s="41"/>
      <c r="VBR158" s="42"/>
      <c r="VBX158" s="29" t="s">
        <v>141</v>
      </c>
      <c r="VBY158" s="39" t="str">
        <f t="shared" si="757"/>
        <v>₦m's</v>
      </c>
      <c r="VCA158" s="43"/>
      <c r="VCB158" s="43"/>
      <c r="VCC158" s="43"/>
      <c r="VCD158" s="44">
        <v>147.23599999999999</v>
      </c>
      <c r="VCE158" s="44">
        <v>154.78800000000001</v>
      </c>
      <c r="VCF158" s="44">
        <v>123.07599999999999</v>
      </c>
      <c r="VCG158" s="41"/>
      <c r="VCH158" s="42"/>
      <c r="VCN158" s="29" t="s">
        <v>141</v>
      </c>
      <c r="VCO158" s="39" t="str">
        <f t="shared" si="757"/>
        <v>₦m's</v>
      </c>
      <c r="VCQ158" s="43"/>
      <c r="VCR158" s="43"/>
      <c r="VCS158" s="43"/>
      <c r="VCT158" s="44">
        <v>147.23599999999999</v>
      </c>
      <c r="VCU158" s="44">
        <v>154.78800000000001</v>
      </c>
      <c r="VCV158" s="44">
        <v>123.07599999999999</v>
      </c>
      <c r="VCW158" s="41"/>
      <c r="VCX158" s="42"/>
      <c r="VDD158" s="29" t="s">
        <v>141</v>
      </c>
      <c r="VDE158" s="39" t="str">
        <f t="shared" ref="VDE158:VFA158" si="758">currency</f>
        <v>₦m's</v>
      </c>
      <c r="VDG158" s="43"/>
      <c r="VDH158" s="43"/>
      <c r="VDI158" s="43"/>
      <c r="VDJ158" s="44">
        <v>147.23599999999999</v>
      </c>
      <c r="VDK158" s="44">
        <v>154.78800000000001</v>
      </c>
      <c r="VDL158" s="44">
        <v>123.07599999999999</v>
      </c>
      <c r="VDM158" s="41"/>
      <c r="VDN158" s="42"/>
      <c r="VDT158" s="29" t="s">
        <v>141</v>
      </c>
      <c r="VDU158" s="39" t="str">
        <f t="shared" si="758"/>
        <v>₦m's</v>
      </c>
      <c r="VDW158" s="43"/>
      <c r="VDX158" s="43"/>
      <c r="VDY158" s="43"/>
      <c r="VDZ158" s="44">
        <v>147.23599999999999</v>
      </c>
      <c r="VEA158" s="44">
        <v>154.78800000000001</v>
      </c>
      <c r="VEB158" s="44">
        <v>123.07599999999999</v>
      </c>
      <c r="VEC158" s="41"/>
      <c r="VED158" s="42"/>
      <c r="VEJ158" s="29" t="s">
        <v>141</v>
      </c>
      <c r="VEK158" s="39" t="str">
        <f t="shared" si="758"/>
        <v>₦m's</v>
      </c>
      <c r="VEM158" s="43"/>
      <c r="VEN158" s="43"/>
      <c r="VEO158" s="43"/>
      <c r="VEP158" s="44">
        <v>147.23599999999999</v>
      </c>
      <c r="VEQ158" s="44">
        <v>154.78800000000001</v>
      </c>
      <c r="VER158" s="44">
        <v>123.07599999999999</v>
      </c>
      <c r="VES158" s="41"/>
      <c r="VET158" s="42"/>
      <c r="VEZ158" s="29" t="s">
        <v>141</v>
      </c>
      <c r="VFA158" s="39" t="str">
        <f t="shared" si="758"/>
        <v>₦m's</v>
      </c>
      <c r="VFC158" s="43"/>
      <c r="VFD158" s="43"/>
      <c r="VFE158" s="43"/>
      <c r="VFF158" s="44">
        <v>147.23599999999999</v>
      </c>
      <c r="VFG158" s="44">
        <v>154.78800000000001</v>
      </c>
      <c r="VFH158" s="44">
        <v>123.07599999999999</v>
      </c>
      <c r="VFI158" s="41"/>
      <c r="VFJ158" s="42"/>
      <c r="VFP158" s="29" t="s">
        <v>141</v>
      </c>
      <c r="VFQ158" s="39" t="str">
        <f t="shared" ref="VFQ158:VHM158" si="759">currency</f>
        <v>₦m's</v>
      </c>
      <c r="VFS158" s="43"/>
      <c r="VFT158" s="43"/>
      <c r="VFU158" s="43"/>
      <c r="VFV158" s="44">
        <v>147.23599999999999</v>
      </c>
      <c r="VFW158" s="44">
        <v>154.78800000000001</v>
      </c>
      <c r="VFX158" s="44">
        <v>123.07599999999999</v>
      </c>
      <c r="VFY158" s="41"/>
      <c r="VFZ158" s="42"/>
      <c r="VGF158" s="29" t="s">
        <v>141</v>
      </c>
      <c r="VGG158" s="39" t="str">
        <f t="shared" si="759"/>
        <v>₦m's</v>
      </c>
      <c r="VGI158" s="43"/>
      <c r="VGJ158" s="43"/>
      <c r="VGK158" s="43"/>
      <c r="VGL158" s="44">
        <v>147.23599999999999</v>
      </c>
      <c r="VGM158" s="44">
        <v>154.78800000000001</v>
      </c>
      <c r="VGN158" s="44">
        <v>123.07599999999999</v>
      </c>
      <c r="VGO158" s="41"/>
      <c r="VGP158" s="42"/>
      <c r="VGV158" s="29" t="s">
        <v>141</v>
      </c>
      <c r="VGW158" s="39" t="str">
        <f t="shared" si="759"/>
        <v>₦m's</v>
      </c>
      <c r="VGY158" s="43"/>
      <c r="VGZ158" s="43"/>
      <c r="VHA158" s="43"/>
      <c r="VHB158" s="44">
        <v>147.23599999999999</v>
      </c>
      <c r="VHC158" s="44">
        <v>154.78800000000001</v>
      </c>
      <c r="VHD158" s="44">
        <v>123.07599999999999</v>
      </c>
      <c r="VHE158" s="41"/>
      <c r="VHF158" s="42"/>
      <c r="VHL158" s="29" t="s">
        <v>141</v>
      </c>
      <c r="VHM158" s="39" t="str">
        <f t="shared" si="759"/>
        <v>₦m's</v>
      </c>
      <c r="VHO158" s="43"/>
      <c r="VHP158" s="43"/>
      <c r="VHQ158" s="43"/>
      <c r="VHR158" s="44">
        <v>147.23599999999999</v>
      </c>
      <c r="VHS158" s="44">
        <v>154.78800000000001</v>
      </c>
      <c r="VHT158" s="44">
        <v>123.07599999999999</v>
      </c>
      <c r="VHU158" s="41"/>
      <c r="VHV158" s="42"/>
      <c r="VIB158" s="29" t="s">
        <v>141</v>
      </c>
      <c r="VIC158" s="39" t="str">
        <f t="shared" ref="VIC158:VJY158" si="760">currency</f>
        <v>₦m's</v>
      </c>
      <c r="VIE158" s="43"/>
      <c r="VIF158" s="43"/>
      <c r="VIG158" s="43"/>
      <c r="VIH158" s="44">
        <v>147.23599999999999</v>
      </c>
      <c r="VII158" s="44">
        <v>154.78800000000001</v>
      </c>
      <c r="VIJ158" s="44">
        <v>123.07599999999999</v>
      </c>
      <c r="VIK158" s="41"/>
      <c r="VIL158" s="42"/>
      <c r="VIR158" s="29" t="s">
        <v>141</v>
      </c>
      <c r="VIS158" s="39" t="str">
        <f t="shared" si="760"/>
        <v>₦m's</v>
      </c>
      <c r="VIU158" s="43"/>
      <c r="VIV158" s="43"/>
      <c r="VIW158" s="43"/>
      <c r="VIX158" s="44">
        <v>147.23599999999999</v>
      </c>
      <c r="VIY158" s="44">
        <v>154.78800000000001</v>
      </c>
      <c r="VIZ158" s="44">
        <v>123.07599999999999</v>
      </c>
      <c r="VJA158" s="41"/>
      <c r="VJB158" s="42"/>
      <c r="VJH158" s="29" t="s">
        <v>141</v>
      </c>
      <c r="VJI158" s="39" t="str">
        <f t="shared" si="760"/>
        <v>₦m's</v>
      </c>
      <c r="VJK158" s="43"/>
      <c r="VJL158" s="43"/>
      <c r="VJM158" s="43"/>
      <c r="VJN158" s="44">
        <v>147.23599999999999</v>
      </c>
      <c r="VJO158" s="44">
        <v>154.78800000000001</v>
      </c>
      <c r="VJP158" s="44">
        <v>123.07599999999999</v>
      </c>
      <c r="VJQ158" s="41"/>
      <c r="VJR158" s="42"/>
      <c r="VJX158" s="29" t="s">
        <v>141</v>
      </c>
      <c r="VJY158" s="39" t="str">
        <f t="shared" si="760"/>
        <v>₦m's</v>
      </c>
      <c r="VKA158" s="43"/>
      <c r="VKB158" s="43"/>
      <c r="VKC158" s="43"/>
      <c r="VKD158" s="44">
        <v>147.23599999999999</v>
      </c>
      <c r="VKE158" s="44">
        <v>154.78800000000001</v>
      </c>
      <c r="VKF158" s="44">
        <v>123.07599999999999</v>
      </c>
      <c r="VKG158" s="41"/>
      <c r="VKH158" s="42"/>
      <c r="VKN158" s="29" t="s">
        <v>141</v>
      </c>
      <c r="VKO158" s="39" t="str">
        <f t="shared" ref="VKO158:VMK158" si="761">currency</f>
        <v>₦m's</v>
      </c>
      <c r="VKQ158" s="43"/>
      <c r="VKR158" s="43"/>
      <c r="VKS158" s="43"/>
      <c r="VKT158" s="44">
        <v>147.23599999999999</v>
      </c>
      <c r="VKU158" s="44">
        <v>154.78800000000001</v>
      </c>
      <c r="VKV158" s="44">
        <v>123.07599999999999</v>
      </c>
      <c r="VKW158" s="41"/>
      <c r="VKX158" s="42"/>
      <c r="VLD158" s="29" t="s">
        <v>141</v>
      </c>
      <c r="VLE158" s="39" t="str">
        <f t="shared" si="761"/>
        <v>₦m's</v>
      </c>
      <c r="VLG158" s="43"/>
      <c r="VLH158" s="43"/>
      <c r="VLI158" s="43"/>
      <c r="VLJ158" s="44">
        <v>147.23599999999999</v>
      </c>
      <c r="VLK158" s="44">
        <v>154.78800000000001</v>
      </c>
      <c r="VLL158" s="44">
        <v>123.07599999999999</v>
      </c>
      <c r="VLM158" s="41"/>
      <c r="VLN158" s="42"/>
      <c r="VLT158" s="29" t="s">
        <v>141</v>
      </c>
      <c r="VLU158" s="39" t="str">
        <f t="shared" si="761"/>
        <v>₦m's</v>
      </c>
      <c r="VLW158" s="43"/>
      <c r="VLX158" s="43"/>
      <c r="VLY158" s="43"/>
      <c r="VLZ158" s="44">
        <v>147.23599999999999</v>
      </c>
      <c r="VMA158" s="44">
        <v>154.78800000000001</v>
      </c>
      <c r="VMB158" s="44">
        <v>123.07599999999999</v>
      </c>
      <c r="VMC158" s="41"/>
      <c r="VMD158" s="42"/>
      <c r="VMJ158" s="29" t="s">
        <v>141</v>
      </c>
      <c r="VMK158" s="39" t="str">
        <f t="shared" si="761"/>
        <v>₦m's</v>
      </c>
      <c r="VMM158" s="43"/>
      <c r="VMN158" s="43"/>
      <c r="VMO158" s="43"/>
      <c r="VMP158" s="44">
        <v>147.23599999999999</v>
      </c>
      <c r="VMQ158" s="44">
        <v>154.78800000000001</v>
      </c>
      <c r="VMR158" s="44">
        <v>123.07599999999999</v>
      </c>
      <c r="VMS158" s="41"/>
      <c r="VMT158" s="42"/>
      <c r="VMZ158" s="29" t="s">
        <v>141</v>
      </c>
      <c r="VNA158" s="39" t="str">
        <f t="shared" ref="VNA158:VOW158" si="762">currency</f>
        <v>₦m's</v>
      </c>
      <c r="VNC158" s="43"/>
      <c r="VND158" s="43"/>
      <c r="VNE158" s="43"/>
      <c r="VNF158" s="44">
        <v>147.23599999999999</v>
      </c>
      <c r="VNG158" s="44">
        <v>154.78800000000001</v>
      </c>
      <c r="VNH158" s="44">
        <v>123.07599999999999</v>
      </c>
      <c r="VNI158" s="41"/>
      <c r="VNJ158" s="42"/>
      <c r="VNP158" s="29" t="s">
        <v>141</v>
      </c>
      <c r="VNQ158" s="39" t="str">
        <f t="shared" si="762"/>
        <v>₦m's</v>
      </c>
      <c r="VNS158" s="43"/>
      <c r="VNT158" s="43"/>
      <c r="VNU158" s="43"/>
      <c r="VNV158" s="44">
        <v>147.23599999999999</v>
      </c>
      <c r="VNW158" s="44">
        <v>154.78800000000001</v>
      </c>
      <c r="VNX158" s="44">
        <v>123.07599999999999</v>
      </c>
      <c r="VNY158" s="41"/>
      <c r="VNZ158" s="42"/>
      <c r="VOF158" s="29" t="s">
        <v>141</v>
      </c>
      <c r="VOG158" s="39" t="str">
        <f t="shared" si="762"/>
        <v>₦m's</v>
      </c>
      <c r="VOI158" s="43"/>
      <c r="VOJ158" s="43"/>
      <c r="VOK158" s="43"/>
      <c r="VOL158" s="44">
        <v>147.23599999999999</v>
      </c>
      <c r="VOM158" s="44">
        <v>154.78800000000001</v>
      </c>
      <c r="VON158" s="44">
        <v>123.07599999999999</v>
      </c>
      <c r="VOO158" s="41"/>
      <c r="VOP158" s="42"/>
      <c r="VOV158" s="29" t="s">
        <v>141</v>
      </c>
      <c r="VOW158" s="39" t="str">
        <f t="shared" si="762"/>
        <v>₦m's</v>
      </c>
      <c r="VOY158" s="43"/>
      <c r="VOZ158" s="43"/>
      <c r="VPA158" s="43"/>
      <c r="VPB158" s="44">
        <v>147.23599999999999</v>
      </c>
      <c r="VPC158" s="44">
        <v>154.78800000000001</v>
      </c>
      <c r="VPD158" s="44">
        <v>123.07599999999999</v>
      </c>
      <c r="VPE158" s="41"/>
      <c r="VPF158" s="42"/>
      <c r="VPL158" s="29" t="s">
        <v>141</v>
      </c>
      <c r="VPM158" s="39" t="str">
        <f t="shared" ref="VPM158:VRI158" si="763">currency</f>
        <v>₦m's</v>
      </c>
      <c r="VPO158" s="43"/>
      <c r="VPP158" s="43"/>
      <c r="VPQ158" s="43"/>
      <c r="VPR158" s="44">
        <v>147.23599999999999</v>
      </c>
      <c r="VPS158" s="44">
        <v>154.78800000000001</v>
      </c>
      <c r="VPT158" s="44">
        <v>123.07599999999999</v>
      </c>
      <c r="VPU158" s="41"/>
      <c r="VPV158" s="42"/>
      <c r="VQB158" s="29" t="s">
        <v>141</v>
      </c>
      <c r="VQC158" s="39" t="str">
        <f t="shared" si="763"/>
        <v>₦m's</v>
      </c>
      <c r="VQE158" s="43"/>
      <c r="VQF158" s="43"/>
      <c r="VQG158" s="43"/>
      <c r="VQH158" s="44">
        <v>147.23599999999999</v>
      </c>
      <c r="VQI158" s="44">
        <v>154.78800000000001</v>
      </c>
      <c r="VQJ158" s="44">
        <v>123.07599999999999</v>
      </c>
      <c r="VQK158" s="41"/>
      <c r="VQL158" s="42"/>
      <c r="VQR158" s="29" t="s">
        <v>141</v>
      </c>
      <c r="VQS158" s="39" t="str">
        <f t="shared" si="763"/>
        <v>₦m's</v>
      </c>
      <c r="VQU158" s="43"/>
      <c r="VQV158" s="43"/>
      <c r="VQW158" s="43"/>
      <c r="VQX158" s="44">
        <v>147.23599999999999</v>
      </c>
      <c r="VQY158" s="44">
        <v>154.78800000000001</v>
      </c>
      <c r="VQZ158" s="44">
        <v>123.07599999999999</v>
      </c>
      <c r="VRA158" s="41"/>
      <c r="VRB158" s="42"/>
      <c r="VRH158" s="29" t="s">
        <v>141</v>
      </c>
      <c r="VRI158" s="39" t="str">
        <f t="shared" si="763"/>
        <v>₦m's</v>
      </c>
      <c r="VRK158" s="43"/>
      <c r="VRL158" s="43"/>
      <c r="VRM158" s="43"/>
      <c r="VRN158" s="44">
        <v>147.23599999999999</v>
      </c>
      <c r="VRO158" s="44">
        <v>154.78800000000001</v>
      </c>
      <c r="VRP158" s="44">
        <v>123.07599999999999</v>
      </c>
      <c r="VRQ158" s="41"/>
      <c r="VRR158" s="42"/>
      <c r="VRX158" s="29" t="s">
        <v>141</v>
      </c>
      <c r="VRY158" s="39" t="str">
        <f t="shared" ref="VRY158:VTU158" si="764">currency</f>
        <v>₦m's</v>
      </c>
      <c r="VSA158" s="43"/>
      <c r="VSB158" s="43"/>
      <c r="VSC158" s="43"/>
      <c r="VSD158" s="44">
        <v>147.23599999999999</v>
      </c>
      <c r="VSE158" s="44">
        <v>154.78800000000001</v>
      </c>
      <c r="VSF158" s="44">
        <v>123.07599999999999</v>
      </c>
      <c r="VSG158" s="41"/>
      <c r="VSH158" s="42"/>
      <c r="VSN158" s="29" t="s">
        <v>141</v>
      </c>
      <c r="VSO158" s="39" t="str">
        <f t="shared" si="764"/>
        <v>₦m's</v>
      </c>
      <c r="VSQ158" s="43"/>
      <c r="VSR158" s="43"/>
      <c r="VSS158" s="43"/>
      <c r="VST158" s="44">
        <v>147.23599999999999</v>
      </c>
      <c r="VSU158" s="44">
        <v>154.78800000000001</v>
      </c>
      <c r="VSV158" s="44">
        <v>123.07599999999999</v>
      </c>
      <c r="VSW158" s="41"/>
      <c r="VSX158" s="42"/>
      <c r="VTD158" s="29" t="s">
        <v>141</v>
      </c>
      <c r="VTE158" s="39" t="str">
        <f t="shared" si="764"/>
        <v>₦m's</v>
      </c>
      <c r="VTG158" s="43"/>
      <c r="VTH158" s="43"/>
      <c r="VTI158" s="43"/>
      <c r="VTJ158" s="44">
        <v>147.23599999999999</v>
      </c>
      <c r="VTK158" s="44">
        <v>154.78800000000001</v>
      </c>
      <c r="VTL158" s="44">
        <v>123.07599999999999</v>
      </c>
      <c r="VTM158" s="41"/>
      <c r="VTN158" s="42"/>
      <c r="VTT158" s="29" t="s">
        <v>141</v>
      </c>
      <c r="VTU158" s="39" t="str">
        <f t="shared" si="764"/>
        <v>₦m's</v>
      </c>
      <c r="VTW158" s="43"/>
      <c r="VTX158" s="43"/>
      <c r="VTY158" s="43"/>
      <c r="VTZ158" s="44">
        <v>147.23599999999999</v>
      </c>
      <c r="VUA158" s="44">
        <v>154.78800000000001</v>
      </c>
      <c r="VUB158" s="44">
        <v>123.07599999999999</v>
      </c>
      <c r="VUC158" s="41"/>
      <c r="VUD158" s="42"/>
      <c r="VUJ158" s="29" t="s">
        <v>141</v>
      </c>
      <c r="VUK158" s="39" t="str">
        <f t="shared" ref="VUK158:VWG158" si="765">currency</f>
        <v>₦m's</v>
      </c>
      <c r="VUM158" s="43"/>
      <c r="VUN158" s="43"/>
      <c r="VUO158" s="43"/>
      <c r="VUP158" s="44">
        <v>147.23599999999999</v>
      </c>
      <c r="VUQ158" s="44">
        <v>154.78800000000001</v>
      </c>
      <c r="VUR158" s="44">
        <v>123.07599999999999</v>
      </c>
      <c r="VUS158" s="41"/>
      <c r="VUT158" s="42"/>
      <c r="VUZ158" s="29" t="s">
        <v>141</v>
      </c>
      <c r="VVA158" s="39" t="str">
        <f t="shared" si="765"/>
        <v>₦m's</v>
      </c>
      <c r="VVC158" s="43"/>
      <c r="VVD158" s="43"/>
      <c r="VVE158" s="43"/>
      <c r="VVF158" s="44">
        <v>147.23599999999999</v>
      </c>
      <c r="VVG158" s="44">
        <v>154.78800000000001</v>
      </c>
      <c r="VVH158" s="44">
        <v>123.07599999999999</v>
      </c>
      <c r="VVI158" s="41"/>
      <c r="VVJ158" s="42"/>
      <c r="VVP158" s="29" t="s">
        <v>141</v>
      </c>
      <c r="VVQ158" s="39" t="str">
        <f t="shared" si="765"/>
        <v>₦m's</v>
      </c>
      <c r="VVS158" s="43"/>
      <c r="VVT158" s="43"/>
      <c r="VVU158" s="43"/>
      <c r="VVV158" s="44">
        <v>147.23599999999999</v>
      </c>
      <c r="VVW158" s="44">
        <v>154.78800000000001</v>
      </c>
      <c r="VVX158" s="44">
        <v>123.07599999999999</v>
      </c>
      <c r="VVY158" s="41"/>
      <c r="VVZ158" s="42"/>
      <c r="VWF158" s="29" t="s">
        <v>141</v>
      </c>
      <c r="VWG158" s="39" t="str">
        <f t="shared" si="765"/>
        <v>₦m's</v>
      </c>
      <c r="VWI158" s="43"/>
      <c r="VWJ158" s="43"/>
      <c r="VWK158" s="43"/>
      <c r="VWL158" s="44">
        <v>147.23599999999999</v>
      </c>
      <c r="VWM158" s="44">
        <v>154.78800000000001</v>
      </c>
      <c r="VWN158" s="44">
        <v>123.07599999999999</v>
      </c>
      <c r="VWO158" s="41"/>
      <c r="VWP158" s="42"/>
      <c r="VWV158" s="29" t="s">
        <v>141</v>
      </c>
      <c r="VWW158" s="39" t="str">
        <f t="shared" ref="VWW158:VYS158" si="766">currency</f>
        <v>₦m's</v>
      </c>
      <c r="VWY158" s="43"/>
      <c r="VWZ158" s="43"/>
      <c r="VXA158" s="43"/>
      <c r="VXB158" s="44">
        <v>147.23599999999999</v>
      </c>
      <c r="VXC158" s="44">
        <v>154.78800000000001</v>
      </c>
      <c r="VXD158" s="44">
        <v>123.07599999999999</v>
      </c>
      <c r="VXE158" s="41"/>
      <c r="VXF158" s="42"/>
      <c r="VXL158" s="29" t="s">
        <v>141</v>
      </c>
      <c r="VXM158" s="39" t="str">
        <f t="shared" si="766"/>
        <v>₦m's</v>
      </c>
      <c r="VXO158" s="43"/>
      <c r="VXP158" s="43"/>
      <c r="VXQ158" s="43"/>
      <c r="VXR158" s="44">
        <v>147.23599999999999</v>
      </c>
      <c r="VXS158" s="44">
        <v>154.78800000000001</v>
      </c>
      <c r="VXT158" s="44">
        <v>123.07599999999999</v>
      </c>
      <c r="VXU158" s="41"/>
      <c r="VXV158" s="42"/>
      <c r="VYB158" s="29" t="s">
        <v>141</v>
      </c>
      <c r="VYC158" s="39" t="str">
        <f t="shared" si="766"/>
        <v>₦m's</v>
      </c>
      <c r="VYE158" s="43"/>
      <c r="VYF158" s="43"/>
      <c r="VYG158" s="43"/>
      <c r="VYH158" s="44">
        <v>147.23599999999999</v>
      </c>
      <c r="VYI158" s="44">
        <v>154.78800000000001</v>
      </c>
      <c r="VYJ158" s="44">
        <v>123.07599999999999</v>
      </c>
      <c r="VYK158" s="41"/>
      <c r="VYL158" s="42"/>
      <c r="VYR158" s="29" t="s">
        <v>141</v>
      </c>
      <c r="VYS158" s="39" t="str">
        <f t="shared" si="766"/>
        <v>₦m's</v>
      </c>
      <c r="VYU158" s="43"/>
      <c r="VYV158" s="43"/>
      <c r="VYW158" s="43"/>
      <c r="VYX158" s="44">
        <v>147.23599999999999</v>
      </c>
      <c r="VYY158" s="44">
        <v>154.78800000000001</v>
      </c>
      <c r="VYZ158" s="44">
        <v>123.07599999999999</v>
      </c>
      <c r="VZA158" s="41"/>
      <c r="VZB158" s="42"/>
      <c r="VZH158" s="29" t="s">
        <v>141</v>
      </c>
      <c r="VZI158" s="39" t="str">
        <f t="shared" ref="VZI158:WBE158" si="767">currency</f>
        <v>₦m's</v>
      </c>
      <c r="VZK158" s="43"/>
      <c r="VZL158" s="43"/>
      <c r="VZM158" s="43"/>
      <c r="VZN158" s="44">
        <v>147.23599999999999</v>
      </c>
      <c r="VZO158" s="44">
        <v>154.78800000000001</v>
      </c>
      <c r="VZP158" s="44">
        <v>123.07599999999999</v>
      </c>
      <c r="VZQ158" s="41"/>
      <c r="VZR158" s="42"/>
      <c r="VZX158" s="29" t="s">
        <v>141</v>
      </c>
      <c r="VZY158" s="39" t="str">
        <f t="shared" si="767"/>
        <v>₦m's</v>
      </c>
      <c r="WAA158" s="43"/>
      <c r="WAB158" s="43"/>
      <c r="WAC158" s="43"/>
      <c r="WAD158" s="44">
        <v>147.23599999999999</v>
      </c>
      <c r="WAE158" s="44">
        <v>154.78800000000001</v>
      </c>
      <c r="WAF158" s="44">
        <v>123.07599999999999</v>
      </c>
      <c r="WAG158" s="41"/>
      <c r="WAH158" s="42"/>
      <c r="WAN158" s="29" t="s">
        <v>141</v>
      </c>
      <c r="WAO158" s="39" t="str">
        <f t="shared" si="767"/>
        <v>₦m's</v>
      </c>
      <c r="WAQ158" s="43"/>
      <c r="WAR158" s="43"/>
      <c r="WAS158" s="43"/>
      <c r="WAT158" s="44">
        <v>147.23599999999999</v>
      </c>
      <c r="WAU158" s="44">
        <v>154.78800000000001</v>
      </c>
      <c r="WAV158" s="44">
        <v>123.07599999999999</v>
      </c>
      <c r="WAW158" s="41"/>
      <c r="WAX158" s="42"/>
      <c r="WBD158" s="29" t="s">
        <v>141</v>
      </c>
      <c r="WBE158" s="39" t="str">
        <f t="shared" si="767"/>
        <v>₦m's</v>
      </c>
      <c r="WBG158" s="43"/>
      <c r="WBH158" s="43"/>
      <c r="WBI158" s="43"/>
      <c r="WBJ158" s="44">
        <v>147.23599999999999</v>
      </c>
      <c r="WBK158" s="44">
        <v>154.78800000000001</v>
      </c>
      <c r="WBL158" s="44">
        <v>123.07599999999999</v>
      </c>
      <c r="WBM158" s="41"/>
      <c r="WBN158" s="42"/>
      <c r="WBT158" s="29" t="s">
        <v>141</v>
      </c>
      <c r="WBU158" s="39" t="str">
        <f t="shared" ref="WBU158:WDQ158" si="768">currency</f>
        <v>₦m's</v>
      </c>
      <c r="WBW158" s="43"/>
      <c r="WBX158" s="43"/>
      <c r="WBY158" s="43"/>
      <c r="WBZ158" s="44">
        <v>147.23599999999999</v>
      </c>
      <c r="WCA158" s="44">
        <v>154.78800000000001</v>
      </c>
      <c r="WCB158" s="44">
        <v>123.07599999999999</v>
      </c>
      <c r="WCC158" s="41"/>
      <c r="WCD158" s="42"/>
      <c r="WCJ158" s="29" t="s">
        <v>141</v>
      </c>
      <c r="WCK158" s="39" t="str">
        <f t="shared" si="768"/>
        <v>₦m's</v>
      </c>
      <c r="WCM158" s="43"/>
      <c r="WCN158" s="43"/>
      <c r="WCO158" s="43"/>
      <c r="WCP158" s="44">
        <v>147.23599999999999</v>
      </c>
      <c r="WCQ158" s="44">
        <v>154.78800000000001</v>
      </c>
      <c r="WCR158" s="44">
        <v>123.07599999999999</v>
      </c>
      <c r="WCS158" s="41"/>
      <c r="WCT158" s="42"/>
      <c r="WCZ158" s="29" t="s">
        <v>141</v>
      </c>
      <c r="WDA158" s="39" t="str">
        <f t="shared" si="768"/>
        <v>₦m's</v>
      </c>
      <c r="WDC158" s="43"/>
      <c r="WDD158" s="43"/>
      <c r="WDE158" s="43"/>
      <c r="WDF158" s="44">
        <v>147.23599999999999</v>
      </c>
      <c r="WDG158" s="44">
        <v>154.78800000000001</v>
      </c>
      <c r="WDH158" s="44">
        <v>123.07599999999999</v>
      </c>
      <c r="WDI158" s="41"/>
      <c r="WDJ158" s="42"/>
      <c r="WDP158" s="29" t="s">
        <v>141</v>
      </c>
      <c r="WDQ158" s="39" t="str">
        <f t="shared" si="768"/>
        <v>₦m's</v>
      </c>
      <c r="WDS158" s="43"/>
      <c r="WDT158" s="43"/>
      <c r="WDU158" s="43"/>
      <c r="WDV158" s="44">
        <v>147.23599999999999</v>
      </c>
      <c r="WDW158" s="44">
        <v>154.78800000000001</v>
      </c>
      <c r="WDX158" s="44">
        <v>123.07599999999999</v>
      </c>
      <c r="WDY158" s="41"/>
      <c r="WDZ158" s="42"/>
      <c r="WEF158" s="29" t="s">
        <v>141</v>
      </c>
      <c r="WEG158" s="39" t="str">
        <f t="shared" ref="WEG158:WGC158" si="769">currency</f>
        <v>₦m's</v>
      </c>
      <c r="WEI158" s="43"/>
      <c r="WEJ158" s="43"/>
      <c r="WEK158" s="43"/>
      <c r="WEL158" s="44">
        <v>147.23599999999999</v>
      </c>
      <c r="WEM158" s="44">
        <v>154.78800000000001</v>
      </c>
      <c r="WEN158" s="44">
        <v>123.07599999999999</v>
      </c>
      <c r="WEO158" s="41"/>
      <c r="WEP158" s="42"/>
      <c r="WEV158" s="29" t="s">
        <v>141</v>
      </c>
      <c r="WEW158" s="39" t="str">
        <f t="shared" si="769"/>
        <v>₦m's</v>
      </c>
      <c r="WEY158" s="43"/>
      <c r="WEZ158" s="43"/>
      <c r="WFA158" s="43"/>
      <c r="WFB158" s="44">
        <v>147.23599999999999</v>
      </c>
      <c r="WFC158" s="44">
        <v>154.78800000000001</v>
      </c>
      <c r="WFD158" s="44">
        <v>123.07599999999999</v>
      </c>
      <c r="WFE158" s="41"/>
      <c r="WFF158" s="42"/>
      <c r="WFL158" s="29" t="s">
        <v>141</v>
      </c>
      <c r="WFM158" s="39" t="str">
        <f t="shared" si="769"/>
        <v>₦m's</v>
      </c>
      <c r="WFO158" s="43"/>
      <c r="WFP158" s="43"/>
      <c r="WFQ158" s="43"/>
      <c r="WFR158" s="44">
        <v>147.23599999999999</v>
      </c>
      <c r="WFS158" s="44">
        <v>154.78800000000001</v>
      </c>
      <c r="WFT158" s="44">
        <v>123.07599999999999</v>
      </c>
      <c r="WFU158" s="41"/>
      <c r="WFV158" s="42"/>
      <c r="WGB158" s="29" t="s">
        <v>141</v>
      </c>
      <c r="WGC158" s="39" t="str">
        <f t="shared" si="769"/>
        <v>₦m's</v>
      </c>
      <c r="WGE158" s="43"/>
      <c r="WGF158" s="43"/>
      <c r="WGG158" s="43"/>
      <c r="WGH158" s="44">
        <v>147.23599999999999</v>
      </c>
      <c r="WGI158" s="44">
        <v>154.78800000000001</v>
      </c>
      <c r="WGJ158" s="44">
        <v>123.07599999999999</v>
      </c>
      <c r="WGK158" s="41"/>
      <c r="WGL158" s="42"/>
      <c r="WGR158" s="29" t="s">
        <v>141</v>
      </c>
      <c r="WGS158" s="39" t="str">
        <f t="shared" ref="WGS158:WIO158" si="770">currency</f>
        <v>₦m's</v>
      </c>
      <c r="WGU158" s="43"/>
      <c r="WGV158" s="43"/>
      <c r="WGW158" s="43"/>
      <c r="WGX158" s="44">
        <v>147.23599999999999</v>
      </c>
      <c r="WGY158" s="44">
        <v>154.78800000000001</v>
      </c>
      <c r="WGZ158" s="44">
        <v>123.07599999999999</v>
      </c>
      <c r="WHA158" s="41"/>
      <c r="WHB158" s="42"/>
      <c r="WHH158" s="29" t="s">
        <v>141</v>
      </c>
      <c r="WHI158" s="39" t="str">
        <f t="shared" si="770"/>
        <v>₦m's</v>
      </c>
      <c r="WHK158" s="43"/>
      <c r="WHL158" s="43"/>
      <c r="WHM158" s="43"/>
      <c r="WHN158" s="44">
        <v>147.23599999999999</v>
      </c>
      <c r="WHO158" s="44">
        <v>154.78800000000001</v>
      </c>
      <c r="WHP158" s="44">
        <v>123.07599999999999</v>
      </c>
      <c r="WHQ158" s="41"/>
      <c r="WHR158" s="42"/>
      <c r="WHX158" s="29" t="s">
        <v>141</v>
      </c>
      <c r="WHY158" s="39" t="str">
        <f t="shared" si="770"/>
        <v>₦m's</v>
      </c>
      <c r="WIA158" s="43"/>
      <c r="WIB158" s="43"/>
      <c r="WIC158" s="43"/>
      <c r="WID158" s="44">
        <v>147.23599999999999</v>
      </c>
      <c r="WIE158" s="44">
        <v>154.78800000000001</v>
      </c>
      <c r="WIF158" s="44">
        <v>123.07599999999999</v>
      </c>
      <c r="WIG158" s="41"/>
      <c r="WIH158" s="42"/>
      <c r="WIN158" s="29" t="s">
        <v>141</v>
      </c>
      <c r="WIO158" s="39" t="str">
        <f t="shared" si="770"/>
        <v>₦m's</v>
      </c>
      <c r="WIQ158" s="43"/>
      <c r="WIR158" s="43"/>
      <c r="WIS158" s="43"/>
      <c r="WIT158" s="44">
        <v>147.23599999999999</v>
      </c>
      <c r="WIU158" s="44">
        <v>154.78800000000001</v>
      </c>
      <c r="WIV158" s="44">
        <v>123.07599999999999</v>
      </c>
      <c r="WIW158" s="41"/>
      <c r="WIX158" s="42"/>
      <c r="WJD158" s="29" t="s">
        <v>141</v>
      </c>
      <c r="WJE158" s="39" t="str">
        <f t="shared" ref="WJE158:WLA158" si="771">currency</f>
        <v>₦m's</v>
      </c>
      <c r="WJG158" s="43"/>
      <c r="WJH158" s="43"/>
      <c r="WJI158" s="43"/>
      <c r="WJJ158" s="44">
        <v>147.23599999999999</v>
      </c>
      <c r="WJK158" s="44">
        <v>154.78800000000001</v>
      </c>
      <c r="WJL158" s="44">
        <v>123.07599999999999</v>
      </c>
      <c r="WJM158" s="41"/>
      <c r="WJN158" s="42"/>
      <c r="WJT158" s="29" t="s">
        <v>141</v>
      </c>
      <c r="WJU158" s="39" t="str">
        <f t="shared" si="771"/>
        <v>₦m's</v>
      </c>
      <c r="WJW158" s="43"/>
      <c r="WJX158" s="43"/>
      <c r="WJY158" s="43"/>
      <c r="WJZ158" s="44">
        <v>147.23599999999999</v>
      </c>
      <c r="WKA158" s="44">
        <v>154.78800000000001</v>
      </c>
      <c r="WKB158" s="44">
        <v>123.07599999999999</v>
      </c>
      <c r="WKC158" s="41"/>
      <c r="WKD158" s="42"/>
      <c r="WKJ158" s="29" t="s">
        <v>141</v>
      </c>
      <c r="WKK158" s="39" t="str">
        <f t="shared" si="771"/>
        <v>₦m's</v>
      </c>
      <c r="WKM158" s="43"/>
      <c r="WKN158" s="43"/>
      <c r="WKO158" s="43"/>
      <c r="WKP158" s="44">
        <v>147.23599999999999</v>
      </c>
      <c r="WKQ158" s="44">
        <v>154.78800000000001</v>
      </c>
      <c r="WKR158" s="44">
        <v>123.07599999999999</v>
      </c>
      <c r="WKS158" s="41"/>
      <c r="WKT158" s="42"/>
      <c r="WKZ158" s="29" t="s">
        <v>141</v>
      </c>
      <c r="WLA158" s="39" t="str">
        <f t="shared" si="771"/>
        <v>₦m's</v>
      </c>
      <c r="WLC158" s="43"/>
      <c r="WLD158" s="43"/>
      <c r="WLE158" s="43"/>
      <c r="WLF158" s="44">
        <v>147.23599999999999</v>
      </c>
      <c r="WLG158" s="44">
        <v>154.78800000000001</v>
      </c>
      <c r="WLH158" s="44">
        <v>123.07599999999999</v>
      </c>
      <c r="WLI158" s="41"/>
      <c r="WLJ158" s="42"/>
      <c r="WLP158" s="29" t="s">
        <v>141</v>
      </c>
      <c r="WLQ158" s="39" t="str">
        <f t="shared" ref="WLQ158:WNM158" si="772">currency</f>
        <v>₦m's</v>
      </c>
      <c r="WLS158" s="43"/>
      <c r="WLT158" s="43"/>
      <c r="WLU158" s="43"/>
      <c r="WLV158" s="44">
        <v>147.23599999999999</v>
      </c>
      <c r="WLW158" s="44">
        <v>154.78800000000001</v>
      </c>
      <c r="WLX158" s="44">
        <v>123.07599999999999</v>
      </c>
      <c r="WLY158" s="41"/>
      <c r="WLZ158" s="42"/>
      <c r="WMF158" s="29" t="s">
        <v>141</v>
      </c>
      <c r="WMG158" s="39" t="str">
        <f t="shared" si="772"/>
        <v>₦m's</v>
      </c>
      <c r="WMI158" s="43"/>
      <c r="WMJ158" s="43"/>
      <c r="WMK158" s="43"/>
      <c r="WML158" s="44">
        <v>147.23599999999999</v>
      </c>
      <c r="WMM158" s="44">
        <v>154.78800000000001</v>
      </c>
      <c r="WMN158" s="44">
        <v>123.07599999999999</v>
      </c>
      <c r="WMO158" s="41"/>
      <c r="WMP158" s="42"/>
      <c r="WMV158" s="29" t="s">
        <v>141</v>
      </c>
      <c r="WMW158" s="39" t="str">
        <f t="shared" si="772"/>
        <v>₦m's</v>
      </c>
      <c r="WMY158" s="43"/>
      <c r="WMZ158" s="43"/>
      <c r="WNA158" s="43"/>
      <c r="WNB158" s="44">
        <v>147.23599999999999</v>
      </c>
      <c r="WNC158" s="44">
        <v>154.78800000000001</v>
      </c>
      <c r="WND158" s="44">
        <v>123.07599999999999</v>
      </c>
      <c r="WNE158" s="41"/>
      <c r="WNF158" s="42"/>
      <c r="WNL158" s="29" t="s">
        <v>141</v>
      </c>
      <c r="WNM158" s="39" t="str">
        <f t="shared" si="772"/>
        <v>₦m's</v>
      </c>
      <c r="WNO158" s="43"/>
      <c r="WNP158" s="43"/>
      <c r="WNQ158" s="43"/>
      <c r="WNR158" s="44">
        <v>147.23599999999999</v>
      </c>
      <c r="WNS158" s="44">
        <v>154.78800000000001</v>
      </c>
      <c r="WNT158" s="44">
        <v>123.07599999999999</v>
      </c>
      <c r="WNU158" s="41"/>
      <c r="WNV158" s="42"/>
      <c r="WOB158" s="29" t="s">
        <v>141</v>
      </c>
      <c r="WOC158" s="39" t="str">
        <f t="shared" ref="WOC158:WPY158" si="773">currency</f>
        <v>₦m's</v>
      </c>
      <c r="WOE158" s="43"/>
      <c r="WOF158" s="43"/>
      <c r="WOG158" s="43"/>
      <c r="WOH158" s="44">
        <v>147.23599999999999</v>
      </c>
      <c r="WOI158" s="44">
        <v>154.78800000000001</v>
      </c>
      <c r="WOJ158" s="44">
        <v>123.07599999999999</v>
      </c>
      <c r="WOK158" s="41"/>
      <c r="WOL158" s="42"/>
      <c r="WOR158" s="29" t="s">
        <v>141</v>
      </c>
      <c r="WOS158" s="39" t="str">
        <f t="shared" si="773"/>
        <v>₦m's</v>
      </c>
      <c r="WOU158" s="43"/>
      <c r="WOV158" s="43"/>
      <c r="WOW158" s="43"/>
      <c r="WOX158" s="44">
        <v>147.23599999999999</v>
      </c>
      <c r="WOY158" s="44">
        <v>154.78800000000001</v>
      </c>
      <c r="WOZ158" s="44">
        <v>123.07599999999999</v>
      </c>
      <c r="WPA158" s="41"/>
      <c r="WPB158" s="42"/>
      <c r="WPH158" s="29" t="s">
        <v>141</v>
      </c>
      <c r="WPI158" s="39" t="str">
        <f t="shared" si="773"/>
        <v>₦m's</v>
      </c>
      <c r="WPK158" s="43"/>
      <c r="WPL158" s="43"/>
      <c r="WPM158" s="43"/>
      <c r="WPN158" s="44">
        <v>147.23599999999999</v>
      </c>
      <c r="WPO158" s="44">
        <v>154.78800000000001</v>
      </c>
      <c r="WPP158" s="44">
        <v>123.07599999999999</v>
      </c>
      <c r="WPQ158" s="41"/>
      <c r="WPR158" s="42"/>
      <c r="WPX158" s="29" t="s">
        <v>141</v>
      </c>
      <c r="WPY158" s="39" t="str">
        <f t="shared" si="773"/>
        <v>₦m's</v>
      </c>
      <c r="WQA158" s="43"/>
      <c r="WQB158" s="43"/>
      <c r="WQC158" s="43"/>
      <c r="WQD158" s="44">
        <v>147.23599999999999</v>
      </c>
      <c r="WQE158" s="44">
        <v>154.78800000000001</v>
      </c>
      <c r="WQF158" s="44">
        <v>123.07599999999999</v>
      </c>
      <c r="WQG158" s="41"/>
      <c r="WQH158" s="42"/>
      <c r="WQN158" s="29" t="s">
        <v>141</v>
      </c>
      <c r="WQO158" s="39" t="str">
        <f t="shared" ref="WQO158:WSK158" si="774">currency</f>
        <v>₦m's</v>
      </c>
      <c r="WQQ158" s="43"/>
      <c r="WQR158" s="43"/>
      <c r="WQS158" s="43"/>
      <c r="WQT158" s="44">
        <v>147.23599999999999</v>
      </c>
      <c r="WQU158" s="44">
        <v>154.78800000000001</v>
      </c>
      <c r="WQV158" s="44">
        <v>123.07599999999999</v>
      </c>
      <c r="WQW158" s="41"/>
      <c r="WQX158" s="42"/>
      <c r="WRD158" s="29" t="s">
        <v>141</v>
      </c>
      <c r="WRE158" s="39" t="str">
        <f t="shared" si="774"/>
        <v>₦m's</v>
      </c>
      <c r="WRG158" s="43"/>
      <c r="WRH158" s="43"/>
      <c r="WRI158" s="43"/>
      <c r="WRJ158" s="44">
        <v>147.23599999999999</v>
      </c>
      <c r="WRK158" s="44">
        <v>154.78800000000001</v>
      </c>
      <c r="WRL158" s="44">
        <v>123.07599999999999</v>
      </c>
      <c r="WRM158" s="41"/>
      <c r="WRN158" s="42"/>
      <c r="WRT158" s="29" t="s">
        <v>141</v>
      </c>
      <c r="WRU158" s="39" t="str">
        <f t="shared" si="774"/>
        <v>₦m's</v>
      </c>
      <c r="WRW158" s="43"/>
      <c r="WRX158" s="43"/>
      <c r="WRY158" s="43"/>
      <c r="WRZ158" s="44">
        <v>147.23599999999999</v>
      </c>
      <c r="WSA158" s="44">
        <v>154.78800000000001</v>
      </c>
      <c r="WSB158" s="44">
        <v>123.07599999999999</v>
      </c>
      <c r="WSC158" s="41"/>
      <c r="WSD158" s="42"/>
      <c r="WSJ158" s="29" t="s">
        <v>141</v>
      </c>
      <c r="WSK158" s="39" t="str">
        <f t="shared" si="774"/>
        <v>₦m's</v>
      </c>
      <c r="WSM158" s="43"/>
      <c r="WSN158" s="43"/>
      <c r="WSO158" s="43"/>
      <c r="WSP158" s="44">
        <v>147.23599999999999</v>
      </c>
      <c r="WSQ158" s="44">
        <v>154.78800000000001</v>
      </c>
      <c r="WSR158" s="44">
        <v>123.07599999999999</v>
      </c>
      <c r="WSS158" s="41"/>
      <c r="WST158" s="42"/>
      <c r="WSZ158" s="29" t="s">
        <v>141</v>
      </c>
      <c r="WTA158" s="39" t="str">
        <f t="shared" ref="WTA158:WUW158" si="775">currency</f>
        <v>₦m's</v>
      </c>
      <c r="WTC158" s="43"/>
      <c r="WTD158" s="43"/>
      <c r="WTE158" s="43"/>
      <c r="WTF158" s="44">
        <v>147.23599999999999</v>
      </c>
      <c r="WTG158" s="44">
        <v>154.78800000000001</v>
      </c>
      <c r="WTH158" s="44">
        <v>123.07599999999999</v>
      </c>
      <c r="WTI158" s="41"/>
      <c r="WTJ158" s="42"/>
      <c r="WTP158" s="29" t="s">
        <v>141</v>
      </c>
      <c r="WTQ158" s="39" t="str">
        <f t="shared" si="775"/>
        <v>₦m's</v>
      </c>
      <c r="WTS158" s="43"/>
      <c r="WTT158" s="43"/>
      <c r="WTU158" s="43"/>
      <c r="WTV158" s="44">
        <v>147.23599999999999</v>
      </c>
      <c r="WTW158" s="44">
        <v>154.78800000000001</v>
      </c>
      <c r="WTX158" s="44">
        <v>123.07599999999999</v>
      </c>
      <c r="WTY158" s="41"/>
      <c r="WTZ158" s="42"/>
      <c r="WUF158" s="29" t="s">
        <v>141</v>
      </c>
      <c r="WUG158" s="39" t="str">
        <f t="shared" si="775"/>
        <v>₦m's</v>
      </c>
      <c r="WUI158" s="43"/>
      <c r="WUJ158" s="43"/>
      <c r="WUK158" s="43"/>
      <c r="WUL158" s="44">
        <v>147.23599999999999</v>
      </c>
      <c r="WUM158" s="44">
        <v>154.78800000000001</v>
      </c>
      <c r="WUN158" s="44">
        <v>123.07599999999999</v>
      </c>
      <c r="WUO158" s="41"/>
      <c r="WUP158" s="42"/>
      <c r="WUV158" s="29" t="s">
        <v>141</v>
      </c>
      <c r="WUW158" s="39" t="str">
        <f t="shared" si="775"/>
        <v>₦m's</v>
      </c>
      <c r="WUY158" s="43"/>
      <c r="WUZ158" s="43"/>
      <c r="WVA158" s="43"/>
      <c r="WVB158" s="44">
        <v>147.23599999999999</v>
      </c>
      <c r="WVC158" s="44">
        <v>154.78800000000001</v>
      </c>
      <c r="WVD158" s="44">
        <v>123.07599999999999</v>
      </c>
      <c r="WVE158" s="41"/>
      <c r="WVF158" s="42"/>
      <c r="WVL158" s="29" t="s">
        <v>141</v>
      </c>
      <c r="WVM158" s="39" t="str">
        <f t="shared" ref="WVM158:WXI158" si="776">currency</f>
        <v>₦m's</v>
      </c>
      <c r="WVO158" s="43"/>
      <c r="WVP158" s="43"/>
      <c r="WVQ158" s="43"/>
      <c r="WVR158" s="44">
        <v>147.23599999999999</v>
      </c>
      <c r="WVS158" s="44">
        <v>154.78800000000001</v>
      </c>
      <c r="WVT158" s="44">
        <v>123.07599999999999</v>
      </c>
      <c r="WVU158" s="41"/>
      <c r="WVV158" s="42"/>
      <c r="WWB158" s="29" t="s">
        <v>141</v>
      </c>
      <c r="WWC158" s="39" t="str">
        <f t="shared" si="776"/>
        <v>₦m's</v>
      </c>
      <c r="WWE158" s="43"/>
      <c r="WWF158" s="43"/>
      <c r="WWG158" s="43"/>
      <c r="WWH158" s="44">
        <v>147.23599999999999</v>
      </c>
      <c r="WWI158" s="44">
        <v>154.78800000000001</v>
      </c>
      <c r="WWJ158" s="44">
        <v>123.07599999999999</v>
      </c>
      <c r="WWK158" s="41"/>
      <c r="WWL158" s="42"/>
      <c r="WWR158" s="29" t="s">
        <v>141</v>
      </c>
      <c r="WWS158" s="39" t="str">
        <f t="shared" si="776"/>
        <v>₦m's</v>
      </c>
      <c r="WWU158" s="43"/>
      <c r="WWV158" s="43"/>
      <c r="WWW158" s="43"/>
      <c r="WWX158" s="44">
        <v>147.23599999999999</v>
      </c>
      <c r="WWY158" s="44">
        <v>154.78800000000001</v>
      </c>
      <c r="WWZ158" s="44">
        <v>123.07599999999999</v>
      </c>
      <c r="WXA158" s="41"/>
      <c r="WXB158" s="42"/>
      <c r="WXH158" s="29" t="s">
        <v>141</v>
      </c>
      <c r="WXI158" s="39" t="str">
        <f t="shared" si="776"/>
        <v>₦m's</v>
      </c>
      <c r="WXK158" s="43"/>
      <c r="WXL158" s="43"/>
      <c r="WXM158" s="43"/>
      <c r="WXN158" s="44">
        <v>147.23599999999999</v>
      </c>
      <c r="WXO158" s="44">
        <v>154.78800000000001</v>
      </c>
      <c r="WXP158" s="44">
        <v>123.07599999999999</v>
      </c>
      <c r="WXQ158" s="41"/>
      <c r="WXR158" s="42"/>
      <c r="WXX158" s="29" t="s">
        <v>141</v>
      </c>
      <c r="WXY158" s="39" t="str">
        <f t="shared" ref="WXY158:WZU158" si="777">currency</f>
        <v>₦m's</v>
      </c>
      <c r="WYA158" s="43"/>
      <c r="WYB158" s="43"/>
      <c r="WYC158" s="43"/>
      <c r="WYD158" s="44">
        <v>147.23599999999999</v>
      </c>
      <c r="WYE158" s="44">
        <v>154.78800000000001</v>
      </c>
      <c r="WYF158" s="44">
        <v>123.07599999999999</v>
      </c>
      <c r="WYG158" s="41"/>
      <c r="WYH158" s="42"/>
      <c r="WYN158" s="29" t="s">
        <v>141</v>
      </c>
      <c r="WYO158" s="39" t="str">
        <f t="shared" si="777"/>
        <v>₦m's</v>
      </c>
      <c r="WYQ158" s="43"/>
      <c r="WYR158" s="43"/>
      <c r="WYS158" s="43"/>
      <c r="WYT158" s="44">
        <v>147.23599999999999</v>
      </c>
      <c r="WYU158" s="44">
        <v>154.78800000000001</v>
      </c>
      <c r="WYV158" s="44">
        <v>123.07599999999999</v>
      </c>
      <c r="WYW158" s="41"/>
      <c r="WYX158" s="42"/>
      <c r="WZD158" s="29" t="s">
        <v>141</v>
      </c>
      <c r="WZE158" s="39" t="str">
        <f t="shared" si="777"/>
        <v>₦m's</v>
      </c>
      <c r="WZG158" s="43"/>
      <c r="WZH158" s="43"/>
      <c r="WZI158" s="43"/>
      <c r="WZJ158" s="44">
        <v>147.23599999999999</v>
      </c>
      <c r="WZK158" s="44">
        <v>154.78800000000001</v>
      </c>
      <c r="WZL158" s="44">
        <v>123.07599999999999</v>
      </c>
      <c r="WZM158" s="41"/>
      <c r="WZN158" s="42"/>
      <c r="WZT158" s="29" t="s">
        <v>141</v>
      </c>
      <c r="WZU158" s="39" t="str">
        <f t="shared" si="777"/>
        <v>₦m's</v>
      </c>
      <c r="WZW158" s="43"/>
      <c r="WZX158" s="43"/>
      <c r="WZY158" s="43"/>
      <c r="WZZ158" s="44">
        <v>147.23599999999999</v>
      </c>
      <c r="XAA158" s="44">
        <v>154.78800000000001</v>
      </c>
      <c r="XAB158" s="44">
        <v>123.07599999999999</v>
      </c>
      <c r="XAC158" s="41"/>
      <c r="XAD158" s="42"/>
      <c r="XAJ158" s="29" t="s">
        <v>141</v>
      </c>
      <c r="XAK158" s="39" t="str">
        <f t="shared" ref="XAK158:XCG158" si="778">currency</f>
        <v>₦m's</v>
      </c>
      <c r="XAM158" s="43"/>
      <c r="XAN158" s="43"/>
      <c r="XAO158" s="43"/>
      <c r="XAP158" s="44">
        <v>147.23599999999999</v>
      </c>
      <c r="XAQ158" s="44">
        <v>154.78800000000001</v>
      </c>
      <c r="XAR158" s="44">
        <v>123.07599999999999</v>
      </c>
      <c r="XAS158" s="41"/>
      <c r="XAT158" s="42"/>
      <c r="XAZ158" s="29" t="s">
        <v>141</v>
      </c>
      <c r="XBA158" s="39" t="str">
        <f t="shared" si="778"/>
        <v>₦m's</v>
      </c>
      <c r="XBC158" s="43"/>
      <c r="XBD158" s="43"/>
      <c r="XBE158" s="43"/>
      <c r="XBF158" s="44">
        <v>147.23599999999999</v>
      </c>
      <c r="XBG158" s="44">
        <v>154.78800000000001</v>
      </c>
      <c r="XBH158" s="44">
        <v>123.07599999999999</v>
      </c>
      <c r="XBI158" s="41"/>
      <c r="XBJ158" s="42"/>
      <c r="XBP158" s="29" t="s">
        <v>141</v>
      </c>
      <c r="XBQ158" s="39" t="str">
        <f t="shared" si="778"/>
        <v>₦m's</v>
      </c>
      <c r="XBS158" s="43"/>
      <c r="XBT158" s="43"/>
      <c r="XBU158" s="43"/>
      <c r="XBV158" s="44">
        <v>147.23599999999999</v>
      </c>
      <c r="XBW158" s="44">
        <v>154.78800000000001</v>
      </c>
      <c r="XBX158" s="44">
        <v>123.07599999999999</v>
      </c>
      <c r="XBY158" s="41"/>
      <c r="XBZ158" s="42"/>
      <c r="XCF158" s="29" t="s">
        <v>141</v>
      </c>
      <c r="XCG158" s="39" t="str">
        <f t="shared" si="778"/>
        <v>₦m's</v>
      </c>
      <c r="XCI158" s="43"/>
      <c r="XCJ158" s="43"/>
      <c r="XCK158" s="43"/>
      <c r="XCL158" s="44">
        <v>147.23599999999999</v>
      </c>
      <c r="XCM158" s="44">
        <v>154.78800000000001</v>
      </c>
      <c r="XCN158" s="44">
        <v>123.07599999999999</v>
      </c>
      <c r="XCO158" s="41"/>
      <c r="XCP158" s="42"/>
      <c r="XCV158" s="29" t="s">
        <v>141</v>
      </c>
      <c r="XCW158" s="39" t="str">
        <f t="shared" ref="XCW158:XES158" si="779">currency</f>
        <v>₦m's</v>
      </c>
      <c r="XCY158" s="43"/>
      <c r="XCZ158" s="43"/>
      <c r="XDA158" s="43"/>
      <c r="XDB158" s="44">
        <v>147.23599999999999</v>
      </c>
      <c r="XDC158" s="44">
        <v>154.78800000000001</v>
      </c>
      <c r="XDD158" s="44">
        <v>123.07599999999999</v>
      </c>
      <c r="XDE158" s="41"/>
      <c r="XDF158" s="42"/>
      <c r="XDL158" s="29" t="s">
        <v>141</v>
      </c>
      <c r="XDM158" s="39" t="str">
        <f t="shared" si="779"/>
        <v>₦m's</v>
      </c>
      <c r="XDO158" s="43"/>
      <c r="XDP158" s="43"/>
      <c r="XDQ158" s="43"/>
      <c r="XDR158" s="44">
        <v>147.23599999999999</v>
      </c>
      <c r="XDS158" s="44">
        <v>154.78800000000001</v>
      </c>
      <c r="XDT158" s="44">
        <v>123.07599999999999</v>
      </c>
      <c r="XDU158" s="41"/>
      <c r="XDV158" s="42"/>
      <c r="XEB158" s="29" t="s">
        <v>141</v>
      </c>
      <c r="XEC158" s="39" t="str">
        <f t="shared" si="779"/>
        <v>₦m's</v>
      </c>
      <c r="XEE158" s="43"/>
      <c r="XEF158" s="43"/>
      <c r="XEG158" s="43"/>
      <c r="XEH158" s="44">
        <v>147.23599999999999</v>
      </c>
      <c r="XEI158" s="44">
        <v>154.78800000000001</v>
      </c>
      <c r="XEJ158" s="44">
        <v>123.07599999999999</v>
      </c>
      <c r="XEK158" s="41"/>
      <c r="XEL158" s="42"/>
      <c r="XER158" s="29" t="s">
        <v>141</v>
      </c>
      <c r="XES158" s="39" t="str">
        <f t="shared" si="779"/>
        <v>₦m's</v>
      </c>
      <c r="XEU158" s="43"/>
      <c r="XEV158" s="43"/>
      <c r="XEW158" s="43"/>
      <c r="XEX158" s="44">
        <v>147.23599999999999</v>
      </c>
      <c r="XEY158" s="44">
        <v>154.78800000000001</v>
      </c>
      <c r="XEZ158" s="44">
        <v>123.07599999999999</v>
      </c>
      <c r="XFA158" s="41"/>
      <c r="XFB158" s="42"/>
    </row>
    <row r="159" spans="1:16384" s="29" customFormat="1" outlineLevel="1" x14ac:dyDescent="0.25">
      <c r="D159" s="29" t="s">
        <v>163</v>
      </c>
      <c r="E159" s="39" t="str">
        <f t="shared" ref="E159:BA159" si="780">currency</f>
        <v>₦m's</v>
      </c>
      <c r="G159" s="43"/>
      <c r="H159" s="43"/>
      <c r="I159" s="43"/>
      <c r="J159" s="44">
        <v>44302.351000000002</v>
      </c>
      <c r="K159" s="44">
        <v>49637.108</v>
      </c>
      <c r="L159" s="44">
        <v>45005.964</v>
      </c>
      <c r="M159" s="41"/>
      <c r="N159" s="42"/>
      <c r="T159" s="29" t="s">
        <v>163</v>
      </c>
      <c r="U159" s="39" t="str">
        <f t="shared" si="780"/>
        <v>₦m's</v>
      </c>
      <c r="W159" s="43"/>
      <c r="X159" s="43"/>
      <c r="Y159" s="43"/>
      <c r="Z159" s="44">
        <v>44302.351000000002</v>
      </c>
      <c r="AA159" s="44">
        <v>49637.108</v>
      </c>
      <c r="AB159" s="44">
        <v>45005.964</v>
      </c>
      <c r="AC159" s="41"/>
      <c r="AD159" s="42"/>
      <c r="AJ159" s="29" t="s">
        <v>163</v>
      </c>
      <c r="AK159" s="39" t="str">
        <f t="shared" si="780"/>
        <v>₦m's</v>
      </c>
      <c r="AM159" s="43"/>
      <c r="AN159" s="43"/>
      <c r="AO159" s="43"/>
      <c r="AP159" s="44">
        <v>44302.351000000002</v>
      </c>
      <c r="AQ159" s="44">
        <v>49637.108</v>
      </c>
      <c r="AR159" s="44">
        <v>45005.964</v>
      </c>
      <c r="AS159" s="41"/>
      <c r="AT159" s="42"/>
      <c r="AZ159" s="29" t="s">
        <v>163</v>
      </c>
      <c r="BA159" s="39" t="str">
        <f t="shared" si="780"/>
        <v>₦m's</v>
      </c>
      <c r="BC159" s="43"/>
      <c r="BD159" s="43"/>
      <c r="BE159" s="43"/>
      <c r="BF159" s="44">
        <v>44302.351000000002</v>
      </c>
      <c r="BG159" s="44">
        <v>49637.108</v>
      </c>
      <c r="BH159" s="44">
        <v>45005.964</v>
      </c>
      <c r="BI159" s="41"/>
      <c r="BJ159" s="42"/>
      <c r="BP159" s="29" t="s">
        <v>163</v>
      </c>
      <c r="BQ159" s="39" t="str">
        <f t="shared" ref="BQ159:DM159" si="781">currency</f>
        <v>₦m's</v>
      </c>
      <c r="BS159" s="43"/>
      <c r="BT159" s="43"/>
      <c r="BU159" s="43"/>
      <c r="BV159" s="44">
        <v>44302.351000000002</v>
      </c>
      <c r="BW159" s="44">
        <v>49637.108</v>
      </c>
      <c r="BX159" s="44">
        <v>45005.964</v>
      </c>
      <c r="BY159" s="41"/>
      <c r="BZ159" s="42"/>
      <c r="CF159" s="29" t="s">
        <v>163</v>
      </c>
      <c r="CG159" s="39" t="str">
        <f t="shared" si="781"/>
        <v>₦m's</v>
      </c>
      <c r="CI159" s="43"/>
      <c r="CJ159" s="43"/>
      <c r="CK159" s="43"/>
      <c r="CL159" s="44">
        <v>44302.351000000002</v>
      </c>
      <c r="CM159" s="44">
        <v>49637.108</v>
      </c>
      <c r="CN159" s="44">
        <v>45005.964</v>
      </c>
      <c r="CO159" s="41"/>
      <c r="CP159" s="42"/>
      <c r="CV159" s="29" t="s">
        <v>163</v>
      </c>
      <c r="CW159" s="39" t="str">
        <f t="shared" si="781"/>
        <v>₦m's</v>
      </c>
      <c r="CY159" s="43"/>
      <c r="CZ159" s="43"/>
      <c r="DA159" s="43"/>
      <c r="DB159" s="44">
        <v>44302.351000000002</v>
      </c>
      <c r="DC159" s="44">
        <v>49637.108</v>
      </c>
      <c r="DD159" s="44">
        <v>45005.964</v>
      </c>
      <c r="DE159" s="41"/>
      <c r="DF159" s="42"/>
      <c r="DL159" s="29" t="s">
        <v>163</v>
      </c>
      <c r="DM159" s="39" t="str">
        <f t="shared" si="781"/>
        <v>₦m's</v>
      </c>
      <c r="DO159" s="43"/>
      <c r="DP159" s="43"/>
      <c r="DQ159" s="43"/>
      <c r="DR159" s="44">
        <v>44302.351000000002</v>
      </c>
      <c r="DS159" s="44">
        <v>49637.108</v>
      </c>
      <c r="DT159" s="44">
        <v>45005.964</v>
      </c>
      <c r="DU159" s="41"/>
      <c r="DV159" s="42"/>
      <c r="EB159" s="29" t="s">
        <v>163</v>
      </c>
      <c r="EC159" s="39" t="str">
        <f t="shared" ref="EC159:FY159" si="782">currency</f>
        <v>₦m's</v>
      </c>
      <c r="EE159" s="43"/>
      <c r="EF159" s="43"/>
      <c r="EG159" s="43"/>
      <c r="EH159" s="44">
        <v>44302.351000000002</v>
      </c>
      <c r="EI159" s="44">
        <v>49637.108</v>
      </c>
      <c r="EJ159" s="44">
        <v>45005.964</v>
      </c>
      <c r="EK159" s="41"/>
      <c r="EL159" s="42"/>
      <c r="ER159" s="29" t="s">
        <v>163</v>
      </c>
      <c r="ES159" s="39" t="str">
        <f t="shared" si="782"/>
        <v>₦m's</v>
      </c>
      <c r="EU159" s="43"/>
      <c r="EV159" s="43"/>
      <c r="EW159" s="43"/>
      <c r="EX159" s="44">
        <v>44302.351000000002</v>
      </c>
      <c r="EY159" s="44">
        <v>49637.108</v>
      </c>
      <c r="EZ159" s="44">
        <v>45005.964</v>
      </c>
      <c r="FA159" s="41"/>
      <c r="FB159" s="42"/>
      <c r="FH159" s="29" t="s">
        <v>163</v>
      </c>
      <c r="FI159" s="39" t="str">
        <f t="shared" si="782"/>
        <v>₦m's</v>
      </c>
      <c r="FK159" s="43"/>
      <c r="FL159" s="43"/>
      <c r="FM159" s="43"/>
      <c r="FN159" s="44">
        <v>44302.351000000002</v>
      </c>
      <c r="FO159" s="44">
        <v>49637.108</v>
      </c>
      <c r="FP159" s="44">
        <v>45005.964</v>
      </c>
      <c r="FQ159" s="41"/>
      <c r="FR159" s="42"/>
      <c r="FX159" s="29" t="s">
        <v>163</v>
      </c>
      <c r="FY159" s="39" t="str">
        <f t="shared" si="782"/>
        <v>₦m's</v>
      </c>
      <c r="GA159" s="43"/>
      <c r="GB159" s="43"/>
      <c r="GC159" s="43"/>
      <c r="GD159" s="44">
        <v>44302.351000000002</v>
      </c>
      <c r="GE159" s="44">
        <v>49637.108</v>
      </c>
      <c r="GF159" s="44">
        <v>45005.964</v>
      </c>
      <c r="GG159" s="41"/>
      <c r="GH159" s="42"/>
      <c r="GN159" s="29" t="s">
        <v>163</v>
      </c>
      <c r="GO159" s="39" t="str">
        <f t="shared" ref="GO159:IK159" si="783">currency</f>
        <v>₦m's</v>
      </c>
      <c r="GQ159" s="43"/>
      <c r="GR159" s="43"/>
      <c r="GS159" s="43"/>
      <c r="GT159" s="44">
        <v>44302.351000000002</v>
      </c>
      <c r="GU159" s="44">
        <v>49637.108</v>
      </c>
      <c r="GV159" s="44">
        <v>45005.964</v>
      </c>
      <c r="GW159" s="41"/>
      <c r="GX159" s="42"/>
      <c r="HD159" s="29" t="s">
        <v>163</v>
      </c>
      <c r="HE159" s="39" t="str">
        <f t="shared" si="783"/>
        <v>₦m's</v>
      </c>
      <c r="HG159" s="43"/>
      <c r="HH159" s="43"/>
      <c r="HI159" s="43"/>
      <c r="HJ159" s="44">
        <v>44302.351000000002</v>
      </c>
      <c r="HK159" s="44">
        <v>49637.108</v>
      </c>
      <c r="HL159" s="44">
        <v>45005.964</v>
      </c>
      <c r="HM159" s="41"/>
      <c r="HN159" s="42"/>
      <c r="HT159" s="29" t="s">
        <v>163</v>
      </c>
      <c r="HU159" s="39" t="str">
        <f t="shared" si="783"/>
        <v>₦m's</v>
      </c>
      <c r="HW159" s="43"/>
      <c r="HX159" s="43"/>
      <c r="HY159" s="43"/>
      <c r="HZ159" s="44">
        <v>44302.351000000002</v>
      </c>
      <c r="IA159" s="44">
        <v>49637.108</v>
      </c>
      <c r="IB159" s="44">
        <v>45005.964</v>
      </c>
      <c r="IC159" s="41"/>
      <c r="ID159" s="42"/>
      <c r="IJ159" s="29" t="s">
        <v>163</v>
      </c>
      <c r="IK159" s="39" t="str">
        <f t="shared" si="783"/>
        <v>₦m's</v>
      </c>
      <c r="IM159" s="43"/>
      <c r="IN159" s="43"/>
      <c r="IO159" s="43"/>
      <c r="IP159" s="44">
        <v>44302.351000000002</v>
      </c>
      <c r="IQ159" s="44">
        <v>49637.108</v>
      </c>
      <c r="IR159" s="44">
        <v>45005.964</v>
      </c>
      <c r="IS159" s="41"/>
      <c r="IT159" s="42"/>
      <c r="IZ159" s="29" t="s">
        <v>163</v>
      </c>
      <c r="JA159" s="39" t="str">
        <f t="shared" ref="JA159:KW159" si="784">currency</f>
        <v>₦m's</v>
      </c>
      <c r="JC159" s="43"/>
      <c r="JD159" s="43"/>
      <c r="JE159" s="43"/>
      <c r="JF159" s="44">
        <v>44302.351000000002</v>
      </c>
      <c r="JG159" s="44">
        <v>49637.108</v>
      </c>
      <c r="JH159" s="44">
        <v>45005.964</v>
      </c>
      <c r="JI159" s="41"/>
      <c r="JJ159" s="42"/>
      <c r="JP159" s="29" t="s">
        <v>163</v>
      </c>
      <c r="JQ159" s="39" t="str">
        <f t="shared" si="784"/>
        <v>₦m's</v>
      </c>
      <c r="JS159" s="43"/>
      <c r="JT159" s="43"/>
      <c r="JU159" s="43"/>
      <c r="JV159" s="44">
        <v>44302.351000000002</v>
      </c>
      <c r="JW159" s="44">
        <v>49637.108</v>
      </c>
      <c r="JX159" s="44">
        <v>45005.964</v>
      </c>
      <c r="JY159" s="41"/>
      <c r="JZ159" s="42"/>
      <c r="KF159" s="29" t="s">
        <v>163</v>
      </c>
      <c r="KG159" s="39" t="str">
        <f t="shared" si="784"/>
        <v>₦m's</v>
      </c>
      <c r="KI159" s="43"/>
      <c r="KJ159" s="43"/>
      <c r="KK159" s="43"/>
      <c r="KL159" s="44">
        <v>44302.351000000002</v>
      </c>
      <c r="KM159" s="44">
        <v>49637.108</v>
      </c>
      <c r="KN159" s="44">
        <v>45005.964</v>
      </c>
      <c r="KO159" s="41"/>
      <c r="KP159" s="42"/>
      <c r="KV159" s="29" t="s">
        <v>163</v>
      </c>
      <c r="KW159" s="39" t="str">
        <f t="shared" si="784"/>
        <v>₦m's</v>
      </c>
      <c r="KY159" s="43"/>
      <c r="KZ159" s="43"/>
      <c r="LA159" s="43"/>
      <c r="LB159" s="44">
        <v>44302.351000000002</v>
      </c>
      <c r="LC159" s="44">
        <v>49637.108</v>
      </c>
      <c r="LD159" s="44">
        <v>45005.964</v>
      </c>
      <c r="LE159" s="41"/>
      <c r="LF159" s="42"/>
      <c r="LL159" s="29" t="s">
        <v>163</v>
      </c>
      <c r="LM159" s="39" t="str">
        <f t="shared" ref="LM159:NI159" si="785">currency</f>
        <v>₦m's</v>
      </c>
      <c r="LO159" s="43"/>
      <c r="LP159" s="43"/>
      <c r="LQ159" s="43"/>
      <c r="LR159" s="44">
        <v>44302.351000000002</v>
      </c>
      <c r="LS159" s="44">
        <v>49637.108</v>
      </c>
      <c r="LT159" s="44">
        <v>45005.964</v>
      </c>
      <c r="LU159" s="41"/>
      <c r="LV159" s="42"/>
      <c r="MB159" s="29" t="s">
        <v>163</v>
      </c>
      <c r="MC159" s="39" t="str">
        <f t="shared" si="785"/>
        <v>₦m's</v>
      </c>
      <c r="ME159" s="43"/>
      <c r="MF159" s="43"/>
      <c r="MG159" s="43"/>
      <c r="MH159" s="44">
        <v>44302.351000000002</v>
      </c>
      <c r="MI159" s="44">
        <v>49637.108</v>
      </c>
      <c r="MJ159" s="44">
        <v>45005.964</v>
      </c>
      <c r="MK159" s="41"/>
      <c r="ML159" s="42"/>
      <c r="MR159" s="29" t="s">
        <v>163</v>
      </c>
      <c r="MS159" s="39" t="str">
        <f t="shared" si="785"/>
        <v>₦m's</v>
      </c>
      <c r="MU159" s="43"/>
      <c r="MV159" s="43"/>
      <c r="MW159" s="43"/>
      <c r="MX159" s="44">
        <v>44302.351000000002</v>
      </c>
      <c r="MY159" s="44">
        <v>49637.108</v>
      </c>
      <c r="MZ159" s="44">
        <v>45005.964</v>
      </c>
      <c r="NA159" s="41"/>
      <c r="NB159" s="42"/>
      <c r="NH159" s="29" t="s">
        <v>163</v>
      </c>
      <c r="NI159" s="39" t="str">
        <f t="shared" si="785"/>
        <v>₦m's</v>
      </c>
      <c r="NK159" s="43"/>
      <c r="NL159" s="43"/>
      <c r="NM159" s="43"/>
      <c r="NN159" s="44">
        <v>44302.351000000002</v>
      </c>
      <c r="NO159" s="44">
        <v>49637.108</v>
      </c>
      <c r="NP159" s="44">
        <v>45005.964</v>
      </c>
      <c r="NQ159" s="41"/>
      <c r="NR159" s="42"/>
      <c r="NX159" s="29" t="s">
        <v>163</v>
      </c>
      <c r="NY159" s="39" t="str">
        <f t="shared" ref="NY159:PU159" si="786">currency</f>
        <v>₦m's</v>
      </c>
      <c r="OA159" s="43"/>
      <c r="OB159" s="43"/>
      <c r="OC159" s="43"/>
      <c r="OD159" s="44">
        <v>44302.351000000002</v>
      </c>
      <c r="OE159" s="44">
        <v>49637.108</v>
      </c>
      <c r="OF159" s="44">
        <v>45005.964</v>
      </c>
      <c r="OG159" s="41"/>
      <c r="OH159" s="42"/>
      <c r="ON159" s="29" t="s">
        <v>163</v>
      </c>
      <c r="OO159" s="39" t="str">
        <f t="shared" si="786"/>
        <v>₦m's</v>
      </c>
      <c r="OQ159" s="43"/>
      <c r="OR159" s="43"/>
      <c r="OS159" s="43"/>
      <c r="OT159" s="44">
        <v>44302.351000000002</v>
      </c>
      <c r="OU159" s="44">
        <v>49637.108</v>
      </c>
      <c r="OV159" s="44">
        <v>45005.964</v>
      </c>
      <c r="OW159" s="41"/>
      <c r="OX159" s="42"/>
      <c r="PD159" s="29" t="s">
        <v>163</v>
      </c>
      <c r="PE159" s="39" t="str">
        <f t="shared" si="786"/>
        <v>₦m's</v>
      </c>
      <c r="PG159" s="43"/>
      <c r="PH159" s="43"/>
      <c r="PI159" s="43"/>
      <c r="PJ159" s="44">
        <v>44302.351000000002</v>
      </c>
      <c r="PK159" s="44">
        <v>49637.108</v>
      </c>
      <c r="PL159" s="44">
        <v>45005.964</v>
      </c>
      <c r="PM159" s="41"/>
      <c r="PN159" s="42"/>
      <c r="PT159" s="29" t="s">
        <v>163</v>
      </c>
      <c r="PU159" s="39" t="str">
        <f t="shared" si="786"/>
        <v>₦m's</v>
      </c>
      <c r="PW159" s="43"/>
      <c r="PX159" s="43"/>
      <c r="PY159" s="43"/>
      <c r="PZ159" s="44">
        <v>44302.351000000002</v>
      </c>
      <c r="QA159" s="44">
        <v>49637.108</v>
      </c>
      <c r="QB159" s="44">
        <v>45005.964</v>
      </c>
      <c r="QC159" s="41"/>
      <c r="QD159" s="42"/>
      <c r="QJ159" s="29" t="s">
        <v>163</v>
      </c>
      <c r="QK159" s="39" t="str">
        <f t="shared" ref="QK159:SG159" si="787">currency</f>
        <v>₦m's</v>
      </c>
      <c r="QM159" s="43"/>
      <c r="QN159" s="43"/>
      <c r="QO159" s="43"/>
      <c r="QP159" s="44">
        <v>44302.351000000002</v>
      </c>
      <c r="QQ159" s="44">
        <v>49637.108</v>
      </c>
      <c r="QR159" s="44">
        <v>45005.964</v>
      </c>
      <c r="QS159" s="41"/>
      <c r="QT159" s="42"/>
      <c r="QZ159" s="29" t="s">
        <v>163</v>
      </c>
      <c r="RA159" s="39" t="str">
        <f t="shared" si="787"/>
        <v>₦m's</v>
      </c>
      <c r="RC159" s="43"/>
      <c r="RD159" s="43"/>
      <c r="RE159" s="43"/>
      <c r="RF159" s="44">
        <v>44302.351000000002</v>
      </c>
      <c r="RG159" s="44">
        <v>49637.108</v>
      </c>
      <c r="RH159" s="44">
        <v>45005.964</v>
      </c>
      <c r="RI159" s="41"/>
      <c r="RJ159" s="42"/>
      <c r="RP159" s="29" t="s">
        <v>163</v>
      </c>
      <c r="RQ159" s="39" t="str">
        <f t="shared" si="787"/>
        <v>₦m's</v>
      </c>
      <c r="RS159" s="43"/>
      <c r="RT159" s="43"/>
      <c r="RU159" s="43"/>
      <c r="RV159" s="44">
        <v>44302.351000000002</v>
      </c>
      <c r="RW159" s="44">
        <v>49637.108</v>
      </c>
      <c r="RX159" s="44">
        <v>45005.964</v>
      </c>
      <c r="RY159" s="41"/>
      <c r="RZ159" s="42"/>
      <c r="SF159" s="29" t="s">
        <v>163</v>
      </c>
      <c r="SG159" s="39" t="str">
        <f t="shared" si="787"/>
        <v>₦m's</v>
      </c>
      <c r="SI159" s="43"/>
      <c r="SJ159" s="43"/>
      <c r="SK159" s="43"/>
      <c r="SL159" s="44">
        <v>44302.351000000002</v>
      </c>
      <c r="SM159" s="44">
        <v>49637.108</v>
      </c>
      <c r="SN159" s="44">
        <v>45005.964</v>
      </c>
      <c r="SO159" s="41"/>
      <c r="SP159" s="42"/>
      <c r="SV159" s="29" t="s">
        <v>163</v>
      </c>
      <c r="SW159" s="39" t="str">
        <f t="shared" ref="SW159:US159" si="788">currency</f>
        <v>₦m's</v>
      </c>
      <c r="SY159" s="43"/>
      <c r="SZ159" s="43"/>
      <c r="TA159" s="43"/>
      <c r="TB159" s="44">
        <v>44302.351000000002</v>
      </c>
      <c r="TC159" s="44">
        <v>49637.108</v>
      </c>
      <c r="TD159" s="44">
        <v>45005.964</v>
      </c>
      <c r="TE159" s="41"/>
      <c r="TF159" s="42"/>
      <c r="TL159" s="29" t="s">
        <v>163</v>
      </c>
      <c r="TM159" s="39" t="str">
        <f t="shared" si="788"/>
        <v>₦m's</v>
      </c>
      <c r="TO159" s="43"/>
      <c r="TP159" s="43"/>
      <c r="TQ159" s="43"/>
      <c r="TR159" s="44">
        <v>44302.351000000002</v>
      </c>
      <c r="TS159" s="44">
        <v>49637.108</v>
      </c>
      <c r="TT159" s="44">
        <v>45005.964</v>
      </c>
      <c r="TU159" s="41"/>
      <c r="TV159" s="42"/>
      <c r="UB159" s="29" t="s">
        <v>163</v>
      </c>
      <c r="UC159" s="39" t="str">
        <f t="shared" si="788"/>
        <v>₦m's</v>
      </c>
      <c r="UE159" s="43"/>
      <c r="UF159" s="43"/>
      <c r="UG159" s="43"/>
      <c r="UH159" s="44">
        <v>44302.351000000002</v>
      </c>
      <c r="UI159" s="44">
        <v>49637.108</v>
      </c>
      <c r="UJ159" s="44">
        <v>45005.964</v>
      </c>
      <c r="UK159" s="41"/>
      <c r="UL159" s="42"/>
      <c r="UR159" s="29" t="s">
        <v>163</v>
      </c>
      <c r="US159" s="39" t="str">
        <f t="shared" si="788"/>
        <v>₦m's</v>
      </c>
      <c r="UU159" s="43"/>
      <c r="UV159" s="43"/>
      <c r="UW159" s="43"/>
      <c r="UX159" s="44">
        <v>44302.351000000002</v>
      </c>
      <c r="UY159" s="44">
        <v>49637.108</v>
      </c>
      <c r="UZ159" s="44">
        <v>45005.964</v>
      </c>
      <c r="VA159" s="41"/>
      <c r="VB159" s="42"/>
      <c r="VH159" s="29" t="s">
        <v>163</v>
      </c>
      <c r="VI159" s="39" t="str">
        <f t="shared" ref="VI159:XE159" si="789">currency</f>
        <v>₦m's</v>
      </c>
      <c r="VK159" s="43"/>
      <c r="VL159" s="43"/>
      <c r="VM159" s="43"/>
      <c r="VN159" s="44">
        <v>44302.351000000002</v>
      </c>
      <c r="VO159" s="44">
        <v>49637.108</v>
      </c>
      <c r="VP159" s="44">
        <v>45005.964</v>
      </c>
      <c r="VQ159" s="41"/>
      <c r="VR159" s="42"/>
      <c r="VX159" s="29" t="s">
        <v>163</v>
      </c>
      <c r="VY159" s="39" t="str">
        <f t="shared" si="789"/>
        <v>₦m's</v>
      </c>
      <c r="WA159" s="43"/>
      <c r="WB159" s="43"/>
      <c r="WC159" s="43"/>
      <c r="WD159" s="44">
        <v>44302.351000000002</v>
      </c>
      <c r="WE159" s="44">
        <v>49637.108</v>
      </c>
      <c r="WF159" s="44">
        <v>45005.964</v>
      </c>
      <c r="WG159" s="41"/>
      <c r="WH159" s="42"/>
      <c r="WN159" s="29" t="s">
        <v>163</v>
      </c>
      <c r="WO159" s="39" t="str">
        <f t="shared" si="789"/>
        <v>₦m's</v>
      </c>
      <c r="WQ159" s="43"/>
      <c r="WR159" s="43"/>
      <c r="WS159" s="43"/>
      <c r="WT159" s="44">
        <v>44302.351000000002</v>
      </c>
      <c r="WU159" s="44">
        <v>49637.108</v>
      </c>
      <c r="WV159" s="44">
        <v>45005.964</v>
      </c>
      <c r="WW159" s="41"/>
      <c r="WX159" s="42"/>
      <c r="XD159" s="29" t="s">
        <v>163</v>
      </c>
      <c r="XE159" s="39" t="str">
        <f t="shared" si="789"/>
        <v>₦m's</v>
      </c>
      <c r="XG159" s="43"/>
      <c r="XH159" s="43"/>
      <c r="XI159" s="43"/>
      <c r="XJ159" s="44">
        <v>44302.351000000002</v>
      </c>
      <c r="XK159" s="44">
        <v>49637.108</v>
      </c>
      <c r="XL159" s="44">
        <v>45005.964</v>
      </c>
      <c r="XM159" s="41"/>
      <c r="XN159" s="42"/>
      <c r="XT159" s="29" t="s">
        <v>163</v>
      </c>
      <c r="XU159" s="39" t="str">
        <f t="shared" ref="XU159:ZQ159" si="790">currency</f>
        <v>₦m's</v>
      </c>
      <c r="XW159" s="43"/>
      <c r="XX159" s="43"/>
      <c r="XY159" s="43"/>
      <c r="XZ159" s="44">
        <v>44302.351000000002</v>
      </c>
      <c r="YA159" s="44">
        <v>49637.108</v>
      </c>
      <c r="YB159" s="44">
        <v>45005.964</v>
      </c>
      <c r="YC159" s="41"/>
      <c r="YD159" s="42"/>
      <c r="YJ159" s="29" t="s">
        <v>163</v>
      </c>
      <c r="YK159" s="39" t="str">
        <f t="shared" si="790"/>
        <v>₦m's</v>
      </c>
      <c r="YM159" s="43"/>
      <c r="YN159" s="43"/>
      <c r="YO159" s="43"/>
      <c r="YP159" s="44">
        <v>44302.351000000002</v>
      </c>
      <c r="YQ159" s="44">
        <v>49637.108</v>
      </c>
      <c r="YR159" s="44">
        <v>45005.964</v>
      </c>
      <c r="YS159" s="41"/>
      <c r="YT159" s="42"/>
      <c r="YZ159" s="29" t="s">
        <v>163</v>
      </c>
      <c r="ZA159" s="39" t="str">
        <f t="shared" si="790"/>
        <v>₦m's</v>
      </c>
      <c r="ZC159" s="43"/>
      <c r="ZD159" s="43"/>
      <c r="ZE159" s="43"/>
      <c r="ZF159" s="44">
        <v>44302.351000000002</v>
      </c>
      <c r="ZG159" s="44">
        <v>49637.108</v>
      </c>
      <c r="ZH159" s="44">
        <v>45005.964</v>
      </c>
      <c r="ZI159" s="41"/>
      <c r="ZJ159" s="42"/>
      <c r="ZP159" s="29" t="s">
        <v>163</v>
      </c>
      <c r="ZQ159" s="39" t="str">
        <f t="shared" si="790"/>
        <v>₦m's</v>
      </c>
      <c r="ZS159" s="43"/>
      <c r="ZT159" s="43"/>
      <c r="ZU159" s="43"/>
      <c r="ZV159" s="44">
        <v>44302.351000000002</v>
      </c>
      <c r="ZW159" s="44">
        <v>49637.108</v>
      </c>
      <c r="ZX159" s="44">
        <v>45005.964</v>
      </c>
      <c r="ZY159" s="41"/>
      <c r="ZZ159" s="42"/>
      <c r="AAF159" s="29" t="s">
        <v>163</v>
      </c>
      <c r="AAG159" s="39" t="str">
        <f t="shared" ref="AAG159:ACC159" si="791">currency</f>
        <v>₦m's</v>
      </c>
      <c r="AAI159" s="43"/>
      <c r="AAJ159" s="43"/>
      <c r="AAK159" s="43"/>
      <c r="AAL159" s="44">
        <v>44302.351000000002</v>
      </c>
      <c r="AAM159" s="44">
        <v>49637.108</v>
      </c>
      <c r="AAN159" s="44">
        <v>45005.964</v>
      </c>
      <c r="AAO159" s="41"/>
      <c r="AAP159" s="42"/>
      <c r="AAV159" s="29" t="s">
        <v>163</v>
      </c>
      <c r="AAW159" s="39" t="str">
        <f t="shared" si="791"/>
        <v>₦m's</v>
      </c>
      <c r="AAY159" s="43"/>
      <c r="AAZ159" s="43"/>
      <c r="ABA159" s="43"/>
      <c r="ABB159" s="44">
        <v>44302.351000000002</v>
      </c>
      <c r="ABC159" s="44">
        <v>49637.108</v>
      </c>
      <c r="ABD159" s="44">
        <v>45005.964</v>
      </c>
      <c r="ABE159" s="41"/>
      <c r="ABF159" s="42"/>
      <c r="ABL159" s="29" t="s">
        <v>163</v>
      </c>
      <c r="ABM159" s="39" t="str">
        <f t="shared" si="791"/>
        <v>₦m's</v>
      </c>
      <c r="ABO159" s="43"/>
      <c r="ABP159" s="43"/>
      <c r="ABQ159" s="43"/>
      <c r="ABR159" s="44">
        <v>44302.351000000002</v>
      </c>
      <c r="ABS159" s="44">
        <v>49637.108</v>
      </c>
      <c r="ABT159" s="44">
        <v>45005.964</v>
      </c>
      <c r="ABU159" s="41"/>
      <c r="ABV159" s="42"/>
      <c r="ACB159" s="29" t="s">
        <v>163</v>
      </c>
      <c r="ACC159" s="39" t="str">
        <f t="shared" si="791"/>
        <v>₦m's</v>
      </c>
      <c r="ACE159" s="43"/>
      <c r="ACF159" s="43"/>
      <c r="ACG159" s="43"/>
      <c r="ACH159" s="44">
        <v>44302.351000000002</v>
      </c>
      <c r="ACI159" s="44">
        <v>49637.108</v>
      </c>
      <c r="ACJ159" s="44">
        <v>45005.964</v>
      </c>
      <c r="ACK159" s="41"/>
      <c r="ACL159" s="42"/>
      <c r="ACR159" s="29" t="s">
        <v>163</v>
      </c>
      <c r="ACS159" s="39" t="str">
        <f t="shared" ref="ACS159:AEO159" si="792">currency</f>
        <v>₦m's</v>
      </c>
      <c r="ACU159" s="43"/>
      <c r="ACV159" s="43"/>
      <c r="ACW159" s="43"/>
      <c r="ACX159" s="44">
        <v>44302.351000000002</v>
      </c>
      <c r="ACY159" s="44">
        <v>49637.108</v>
      </c>
      <c r="ACZ159" s="44">
        <v>45005.964</v>
      </c>
      <c r="ADA159" s="41"/>
      <c r="ADB159" s="42"/>
      <c r="ADH159" s="29" t="s">
        <v>163</v>
      </c>
      <c r="ADI159" s="39" t="str">
        <f t="shared" si="792"/>
        <v>₦m's</v>
      </c>
      <c r="ADK159" s="43"/>
      <c r="ADL159" s="43"/>
      <c r="ADM159" s="43"/>
      <c r="ADN159" s="44">
        <v>44302.351000000002</v>
      </c>
      <c r="ADO159" s="44">
        <v>49637.108</v>
      </c>
      <c r="ADP159" s="44">
        <v>45005.964</v>
      </c>
      <c r="ADQ159" s="41"/>
      <c r="ADR159" s="42"/>
      <c r="ADX159" s="29" t="s">
        <v>163</v>
      </c>
      <c r="ADY159" s="39" t="str">
        <f t="shared" si="792"/>
        <v>₦m's</v>
      </c>
      <c r="AEA159" s="43"/>
      <c r="AEB159" s="43"/>
      <c r="AEC159" s="43"/>
      <c r="AED159" s="44">
        <v>44302.351000000002</v>
      </c>
      <c r="AEE159" s="44">
        <v>49637.108</v>
      </c>
      <c r="AEF159" s="44">
        <v>45005.964</v>
      </c>
      <c r="AEG159" s="41"/>
      <c r="AEH159" s="42"/>
      <c r="AEN159" s="29" t="s">
        <v>163</v>
      </c>
      <c r="AEO159" s="39" t="str">
        <f t="shared" si="792"/>
        <v>₦m's</v>
      </c>
      <c r="AEQ159" s="43"/>
      <c r="AER159" s="43"/>
      <c r="AES159" s="43"/>
      <c r="AET159" s="44">
        <v>44302.351000000002</v>
      </c>
      <c r="AEU159" s="44">
        <v>49637.108</v>
      </c>
      <c r="AEV159" s="44">
        <v>45005.964</v>
      </c>
      <c r="AEW159" s="41"/>
      <c r="AEX159" s="42"/>
      <c r="AFD159" s="29" t="s">
        <v>163</v>
      </c>
      <c r="AFE159" s="39" t="str">
        <f t="shared" ref="AFE159:AHA159" si="793">currency</f>
        <v>₦m's</v>
      </c>
      <c r="AFG159" s="43"/>
      <c r="AFH159" s="43"/>
      <c r="AFI159" s="43"/>
      <c r="AFJ159" s="44">
        <v>44302.351000000002</v>
      </c>
      <c r="AFK159" s="44">
        <v>49637.108</v>
      </c>
      <c r="AFL159" s="44">
        <v>45005.964</v>
      </c>
      <c r="AFM159" s="41"/>
      <c r="AFN159" s="42"/>
      <c r="AFT159" s="29" t="s">
        <v>163</v>
      </c>
      <c r="AFU159" s="39" t="str">
        <f t="shared" si="793"/>
        <v>₦m's</v>
      </c>
      <c r="AFW159" s="43"/>
      <c r="AFX159" s="43"/>
      <c r="AFY159" s="43"/>
      <c r="AFZ159" s="44">
        <v>44302.351000000002</v>
      </c>
      <c r="AGA159" s="44">
        <v>49637.108</v>
      </c>
      <c r="AGB159" s="44">
        <v>45005.964</v>
      </c>
      <c r="AGC159" s="41"/>
      <c r="AGD159" s="42"/>
      <c r="AGJ159" s="29" t="s">
        <v>163</v>
      </c>
      <c r="AGK159" s="39" t="str">
        <f t="shared" si="793"/>
        <v>₦m's</v>
      </c>
      <c r="AGM159" s="43"/>
      <c r="AGN159" s="43"/>
      <c r="AGO159" s="43"/>
      <c r="AGP159" s="44">
        <v>44302.351000000002</v>
      </c>
      <c r="AGQ159" s="44">
        <v>49637.108</v>
      </c>
      <c r="AGR159" s="44">
        <v>45005.964</v>
      </c>
      <c r="AGS159" s="41"/>
      <c r="AGT159" s="42"/>
      <c r="AGZ159" s="29" t="s">
        <v>163</v>
      </c>
      <c r="AHA159" s="39" t="str">
        <f t="shared" si="793"/>
        <v>₦m's</v>
      </c>
      <c r="AHC159" s="43"/>
      <c r="AHD159" s="43"/>
      <c r="AHE159" s="43"/>
      <c r="AHF159" s="44">
        <v>44302.351000000002</v>
      </c>
      <c r="AHG159" s="44">
        <v>49637.108</v>
      </c>
      <c r="AHH159" s="44">
        <v>45005.964</v>
      </c>
      <c r="AHI159" s="41"/>
      <c r="AHJ159" s="42"/>
      <c r="AHP159" s="29" t="s">
        <v>163</v>
      </c>
      <c r="AHQ159" s="39" t="str">
        <f t="shared" ref="AHQ159:AJM159" si="794">currency</f>
        <v>₦m's</v>
      </c>
      <c r="AHS159" s="43"/>
      <c r="AHT159" s="43"/>
      <c r="AHU159" s="43"/>
      <c r="AHV159" s="44">
        <v>44302.351000000002</v>
      </c>
      <c r="AHW159" s="44">
        <v>49637.108</v>
      </c>
      <c r="AHX159" s="44">
        <v>45005.964</v>
      </c>
      <c r="AHY159" s="41"/>
      <c r="AHZ159" s="42"/>
      <c r="AIF159" s="29" t="s">
        <v>163</v>
      </c>
      <c r="AIG159" s="39" t="str">
        <f t="shared" si="794"/>
        <v>₦m's</v>
      </c>
      <c r="AII159" s="43"/>
      <c r="AIJ159" s="43"/>
      <c r="AIK159" s="43"/>
      <c r="AIL159" s="44">
        <v>44302.351000000002</v>
      </c>
      <c r="AIM159" s="44">
        <v>49637.108</v>
      </c>
      <c r="AIN159" s="44">
        <v>45005.964</v>
      </c>
      <c r="AIO159" s="41"/>
      <c r="AIP159" s="42"/>
      <c r="AIV159" s="29" t="s">
        <v>163</v>
      </c>
      <c r="AIW159" s="39" t="str">
        <f t="shared" si="794"/>
        <v>₦m's</v>
      </c>
      <c r="AIY159" s="43"/>
      <c r="AIZ159" s="43"/>
      <c r="AJA159" s="43"/>
      <c r="AJB159" s="44">
        <v>44302.351000000002</v>
      </c>
      <c r="AJC159" s="44">
        <v>49637.108</v>
      </c>
      <c r="AJD159" s="44">
        <v>45005.964</v>
      </c>
      <c r="AJE159" s="41"/>
      <c r="AJF159" s="42"/>
      <c r="AJL159" s="29" t="s">
        <v>163</v>
      </c>
      <c r="AJM159" s="39" t="str">
        <f t="shared" si="794"/>
        <v>₦m's</v>
      </c>
      <c r="AJO159" s="43"/>
      <c r="AJP159" s="43"/>
      <c r="AJQ159" s="43"/>
      <c r="AJR159" s="44">
        <v>44302.351000000002</v>
      </c>
      <c r="AJS159" s="44">
        <v>49637.108</v>
      </c>
      <c r="AJT159" s="44">
        <v>45005.964</v>
      </c>
      <c r="AJU159" s="41"/>
      <c r="AJV159" s="42"/>
      <c r="AKB159" s="29" t="s">
        <v>163</v>
      </c>
      <c r="AKC159" s="39" t="str">
        <f t="shared" ref="AKC159:ALY159" si="795">currency</f>
        <v>₦m's</v>
      </c>
      <c r="AKE159" s="43"/>
      <c r="AKF159" s="43"/>
      <c r="AKG159" s="43"/>
      <c r="AKH159" s="44">
        <v>44302.351000000002</v>
      </c>
      <c r="AKI159" s="44">
        <v>49637.108</v>
      </c>
      <c r="AKJ159" s="44">
        <v>45005.964</v>
      </c>
      <c r="AKK159" s="41"/>
      <c r="AKL159" s="42"/>
      <c r="AKR159" s="29" t="s">
        <v>163</v>
      </c>
      <c r="AKS159" s="39" t="str">
        <f t="shared" si="795"/>
        <v>₦m's</v>
      </c>
      <c r="AKU159" s="43"/>
      <c r="AKV159" s="43"/>
      <c r="AKW159" s="43"/>
      <c r="AKX159" s="44">
        <v>44302.351000000002</v>
      </c>
      <c r="AKY159" s="44">
        <v>49637.108</v>
      </c>
      <c r="AKZ159" s="44">
        <v>45005.964</v>
      </c>
      <c r="ALA159" s="41"/>
      <c r="ALB159" s="42"/>
      <c r="ALH159" s="29" t="s">
        <v>163</v>
      </c>
      <c r="ALI159" s="39" t="str">
        <f t="shared" si="795"/>
        <v>₦m's</v>
      </c>
      <c r="ALK159" s="43"/>
      <c r="ALL159" s="43"/>
      <c r="ALM159" s="43"/>
      <c r="ALN159" s="44">
        <v>44302.351000000002</v>
      </c>
      <c r="ALO159" s="44">
        <v>49637.108</v>
      </c>
      <c r="ALP159" s="44">
        <v>45005.964</v>
      </c>
      <c r="ALQ159" s="41"/>
      <c r="ALR159" s="42"/>
      <c r="ALX159" s="29" t="s">
        <v>163</v>
      </c>
      <c r="ALY159" s="39" t="str">
        <f t="shared" si="795"/>
        <v>₦m's</v>
      </c>
      <c r="AMA159" s="43"/>
      <c r="AMB159" s="43"/>
      <c r="AMC159" s="43"/>
      <c r="AMD159" s="44">
        <v>44302.351000000002</v>
      </c>
      <c r="AME159" s="44">
        <v>49637.108</v>
      </c>
      <c r="AMF159" s="44">
        <v>45005.964</v>
      </c>
      <c r="AMG159" s="41"/>
      <c r="AMH159" s="42"/>
      <c r="AMN159" s="29" t="s">
        <v>163</v>
      </c>
      <c r="AMO159" s="39" t="str">
        <f t="shared" ref="AMO159:AOK159" si="796">currency</f>
        <v>₦m's</v>
      </c>
      <c r="AMQ159" s="43"/>
      <c r="AMR159" s="43"/>
      <c r="AMS159" s="43"/>
      <c r="AMT159" s="44">
        <v>44302.351000000002</v>
      </c>
      <c r="AMU159" s="44">
        <v>49637.108</v>
      </c>
      <c r="AMV159" s="44">
        <v>45005.964</v>
      </c>
      <c r="AMW159" s="41"/>
      <c r="AMX159" s="42"/>
      <c r="AND159" s="29" t="s">
        <v>163</v>
      </c>
      <c r="ANE159" s="39" t="str">
        <f t="shared" si="796"/>
        <v>₦m's</v>
      </c>
      <c r="ANG159" s="43"/>
      <c r="ANH159" s="43"/>
      <c r="ANI159" s="43"/>
      <c r="ANJ159" s="44">
        <v>44302.351000000002</v>
      </c>
      <c r="ANK159" s="44">
        <v>49637.108</v>
      </c>
      <c r="ANL159" s="44">
        <v>45005.964</v>
      </c>
      <c r="ANM159" s="41"/>
      <c r="ANN159" s="42"/>
      <c r="ANT159" s="29" t="s">
        <v>163</v>
      </c>
      <c r="ANU159" s="39" t="str">
        <f t="shared" si="796"/>
        <v>₦m's</v>
      </c>
      <c r="ANW159" s="43"/>
      <c r="ANX159" s="43"/>
      <c r="ANY159" s="43"/>
      <c r="ANZ159" s="44">
        <v>44302.351000000002</v>
      </c>
      <c r="AOA159" s="44">
        <v>49637.108</v>
      </c>
      <c r="AOB159" s="44">
        <v>45005.964</v>
      </c>
      <c r="AOC159" s="41"/>
      <c r="AOD159" s="42"/>
      <c r="AOJ159" s="29" t="s">
        <v>163</v>
      </c>
      <c r="AOK159" s="39" t="str">
        <f t="shared" si="796"/>
        <v>₦m's</v>
      </c>
      <c r="AOM159" s="43"/>
      <c r="AON159" s="43"/>
      <c r="AOO159" s="43"/>
      <c r="AOP159" s="44">
        <v>44302.351000000002</v>
      </c>
      <c r="AOQ159" s="44">
        <v>49637.108</v>
      </c>
      <c r="AOR159" s="44">
        <v>45005.964</v>
      </c>
      <c r="AOS159" s="41"/>
      <c r="AOT159" s="42"/>
      <c r="AOZ159" s="29" t="s">
        <v>163</v>
      </c>
      <c r="APA159" s="39" t="str">
        <f t="shared" ref="APA159:AQW159" si="797">currency</f>
        <v>₦m's</v>
      </c>
      <c r="APC159" s="43"/>
      <c r="APD159" s="43"/>
      <c r="APE159" s="43"/>
      <c r="APF159" s="44">
        <v>44302.351000000002</v>
      </c>
      <c r="APG159" s="44">
        <v>49637.108</v>
      </c>
      <c r="APH159" s="44">
        <v>45005.964</v>
      </c>
      <c r="API159" s="41"/>
      <c r="APJ159" s="42"/>
      <c r="APP159" s="29" t="s">
        <v>163</v>
      </c>
      <c r="APQ159" s="39" t="str">
        <f t="shared" si="797"/>
        <v>₦m's</v>
      </c>
      <c r="APS159" s="43"/>
      <c r="APT159" s="43"/>
      <c r="APU159" s="43"/>
      <c r="APV159" s="44">
        <v>44302.351000000002</v>
      </c>
      <c r="APW159" s="44">
        <v>49637.108</v>
      </c>
      <c r="APX159" s="44">
        <v>45005.964</v>
      </c>
      <c r="APY159" s="41"/>
      <c r="APZ159" s="42"/>
      <c r="AQF159" s="29" t="s">
        <v>163</v>
      </c>
      <c r="AQG159" s="39" t="str">
        <f t="shared" si="797"/>
        <v>₦m's</v>
      </c>
      <c r="AQI159" s="43"/>
      <c r="AQJ159" s="43"/>
      <c r="AQK159" s="43"/>
      <c r="AQL159" s="44">
        <v>44302.351000000002</v>
      </c>
      <c r="AQM159" s="44">
        <v>49637.108</v>
      </c>
      <c r="AQN159" s="44">
        <v>45005.964</v>
      </c>
      <c r="AQO159" s="41"/>
      <c r="AQP159" s="42"/>
      <c r="AQV159" s="29" t="s">
        <v>163</v>
      </c>
      <c r="AQW159" s="39" t="str">
        <f t="shared" si="797"/>
        <v>₦m's</v>
      </c>
      <c r="AQY159" s="43"/>
      <c r="AQZ159" s="43"/>
      <c r="ARA159" s="43"/>
      <c r="ARB159" s="44">
        <v>44302.351000000002</v>
      </c>
      <c r="ARC159" s="44">
        <v>49637.108</v>
      </c>
      <c r="ARD159" s="44">
        <v>45005.964</v>
      </c>
      <c r="ARE159" s="41"/>
      <c r="ARF159" s="42"/>
      <c r="ARL159" s="29" t="s">
        <v>163</v>
      </c>
      <c r="ARM159" s="39" t="str">
        <f t="shared" ref="ARM159:ATI159" si="798">currency</f>
        <v>₦m's</v>
      </c>
      <c r="ARO159" s="43"/>
      <c r="ARP159" s="43"/>
      <c r="ARQ159" s="43"/>
      <c r="ARR159" s="44">
        <v>44302.351000000002</v>
      </c>
      <c r="ARS159" s="44">
        <v>49637.108</v>
      </c>
      <c r="ART159" s="44">
        <v>45005.964</v>
      </c>
      <c r="ARU159" s="41"/>
      <c r="ARV159" s="42"/>
      <c r="ASB159" s="29" t="s">
        <v>163</v>
      </c>
      <c r="ASC159" s="39" t="str">
        <f t="shared" si="798"/>
        <v>₦m's</v>
      </c>
      <c r="ASE159" s="43"/>
      <c r="ASF159" s="43"/>
      <c r="ASG159" s="43"/>
      <c r="ASH159" s="44">
        <v>44302.351000000002</v>
      </c>
      <c r="ASI159" s="44">
        <v>49637.108</v>
      </c>
      <c r="ASJ159" s="44">
        <v>45005.964</v>
      </c>
      <c r="ASK159" s="41"/>
      <c r="ASL159" s="42"/>
      <c r="ASR159" s="29" t="s">
        <v>163</v>
      </c>
      <c r="ASS159" s="39" t="str">
        <f t="shared" si="798"/>
        <v>₦m's</v>
      </c>
      <c r="ASU159" s="43"/>
      <c r="ASV159" s="43"/>
      <c r="ASW159" s="43"/>
      <c r="ASX159" s="44">
        <v>44302.351000000002</v>
      </c>
      <c r="ASY159" s="44">
        <v>49637.108</v>
      </c>
      <c r="ASZ159" s="44">
        <v>45005.964</v>
      </c>
      <c r="ATA159" s="41"/>
      <c r="ATB159" s="42"/>
      <c r="ATH159" s="29" t="s">
        <v>163</v>
      </c>
      <c r="ATI159" s="39" t="str">
        <f t="shared" si="798"/>
        <v>₦m's</v>
      </c>
      <c r="ATK159" s="43"/>
      <c r="ATL159" s="43"/>
      <c r="ATM159" s="43"/>
      <c r="ATN159" s="44">
        <v>44302.351000000002</v>
      </c>
      <c r="ATO159" s="44">
        <v>49637.108</v>
      </c>
      <c r="ATP159" s="44">
        <v>45005.964</v>
      </c>
      <c r="ATQ159" s="41"/>
      <c r="ATR159" s="42"/>
      <c r="ATX159" s="29" t="s">
        <v>163</v>
      </c>
      <c r="ATY159" s="39" t="str">
        <f t="shared" ref="ATY159:AVU159" si="799">currency</f>
        <v>₦m's</v>
      </c>
      <c r="AUA159" s="43"/>
      <c r="AUB159" s="43"/>
      <c r="AUC159" s="43"/>
      <c r="AUD159" s="44">
        <v>44302.351000000002</v>
      </c>
      <c r="AUE159" s="44">
        <v>49637.108</v>
      </c>
      <c r="AUF159" s="44">
        <v>45005.964</v>
      </c>
      <c r="AUG159" s="41"/>
      <c r="AUH159" s="42"/>
      <c r="AUN159" s="29" t="s">
        <v>163</v>
      </c>
      <c r="AUO159" s="39" t="str">
        <f t="shared" si="799"/>
        <v>₦m's</v>
      </c>
      <c r="AUQ159" s="43"/>
      <c r="AUR159" s="43"/>
      <c r="AUS159" s="43"/>
      <c r="AUT159" s="44">
        <v>44302.351000000002</v>
      </c>
      <c r="AUU159" s="44">
        <v>49637.108</v>
      </c>
      <c r="AUV159" s="44">
        <v>45005.964</v>
      </c>
      <c r="AUW159" s="41"/>
      <c r="AUX159" s="42"/>
      <c r="AVD159" s="29" t="s">
        <v>163</v>
      </c>
      <c r="AVE159" s="39" t="str">
        <f t="shared" si="799"/>
        <v>₦m's</v>
      </c>
      <c r="AVG159" s="43"/>
      <c r="AVH159" s="43"/>
      <c r="AVI159" s="43"/>
      <c r="AVJ159" s="44">
        <v>44302.351000000002</v>
      </c>
      <c r="AVK159" s="44">
        <v>49637.108</v>
      </c>
      <c r="AVL159" s="44">
        <v>45005.964</v>
      </c>
      <c r="AVM159" s="41"/>
      <c r="AVN159" s="42"/>
      <c r="AVT159" s="29" t="s">
        <v>163</v>
      </c>
      <c r="AVU159" s="39" t="str">
        <f t="shared" si="799"/>
        <v>₦m's</v>
      </c>
      <c r="AVW159" s="43"/>
      <c r="AVX159" s="43"/>
      <c r="AVY159" s="43"/>
      <c r="AVZ159" s="44">
        <v>44302.351000000002</v>
      </c>
      <c r="AWA159" s="44">
        <v>49637.108</v>
      </c>
      <c r="AWB159" s="44">
        <v>45005.964</v>
      </c>
      <c r="AWC159" s="41"/>
      <c r="AWD159" s="42"/>
      <c r="AWJ159" s="29" t="s">
        <v>163</v>
      </c>
      <c r="AWK159" s="39" t="str">
        <f t="shared" ref="AWK159:AYG159" si="800">currency</f>
        <v>₦m's</v>
      </c>
      <c r="AWM159" s="43"/>
      <c r="AWN159" s="43"/>
      <c r="AWO159" s="43"/>
      <c r="AWP159" s="44">
        <v>44302.351000000002</v>
      </c>
      <c r="AWQ159" s="44">
        <v>49637.108</v>
      </c>
      <c r="AWR159" s="44">
        <v>45005.964</v>
      </c>
      <c r="AWS159" s="41"/>
      <c r="AWT159" s="42"/>
      <c r="AWZ159" s="29" t="s">
        <v>163</v>
      </c>
      <c r="AXA159" s="39" t="str">
        <f t="shared" si="800"/>
        <v>₦m's</v>
      </c>
      <c r="AXC159" s="43"/>
      <c r="AXD159" s="43"/>
      <c r="AXE159" s="43"/>
      <c r="AXF159" s="44">
        <v>44302.351000000002</v>
      </c>
      <c r="AXG159" s="44">
        <v>49637.108</v>
      </c>
      <c r="AXH159" s="44">
        <v>45005.964</v>
      </c>
      <c r="AXI159" s="41"/>
      <c r="AXJ159" s="42"/>
      <c r="AXP159" s="29" t="s">
        <v>163</v>
      </c>
      <c r="AXQ159" s="39" t="str">
        <f t="shared" si="800"/>
        <v>₦m's</v>
      </c>
      <c r="AXS159" s="43"/>
      <c r="AXT159" s="43"/>
      <c r="AXU159" s="43"/>
      <c r="AXV159" s="44">
        <v>44302.351000000002</v>
      </c>
      <c r="AXW159" s="44">
        <v>49637.108</v>
      </c>
      <c r="AXX159" s="44">
        <v>45005.964</v>
      </c>
      <c r="AXY159" s="41"/>
      <c r="AXZ159" s="42"/>
      <c r="AYF159" s="29" t="s">
        <v>163</v>
      </c>
      <c r="AYG159" s="39" t="str">
        <f t="shared" si="800"/>
        <v>₦m's</v>
      </c>
      <c r="AYI159" s="43"/>
      <c r="AYJ159" s="43"/>
      <c r="AYK159" s="43"/>
      <c r="AYL159" s="44">
        <v>44302.351000000002</v>
      </c>
      <c r="AYM159" s="44">
        <v>49637.108</v>
      </c>
      <c r="AYN159" s="44">
        <v>45005.964</v>
      </c>
      <c r="AYO159" s="41"/>
      <c r="AYP159" s="42"/>
      <c r="AYV159" s="29" t="s">
        <v>163</v>
      </c>
      <c r="AYW159" s="39" t="str">
        <f t="shared" ref="AYW159:BAS159" si="801">currency</f>
        <v>₦m's</v>
      </c>
      <c r="AYY159" s="43"/>
      <c r="AYZ159" s="43"/>
      <c r="AZA159" s="43"/>
      <c r="AZB159" s="44">
        <v>44302.351000000002</v>
      </c>
      <c r="AZC159" s="44">
        <v>49637.108</v>
      </c>
      <c r="AZD159" s="44">
        <v>45005.964</v>
      </c>
      <c r="AZE159" s="41"/>
      <c r="AZF159" s="42"/>
      <c r="AZL159" s="29" t="s">
        <v>163</v>
      </c>
      <c r="AZM159" s="39" t="str">
        <f t="shared" si="801"/>
        <v>₦m's</v>
      </c>
      <c r="AZO159" s="43"/>
      <c r="AZP159" s="43"/>
      <c r="AZQ159" s="43"/>
      <c r="AZR159" s="44">
        <v>44302.351000000002</v>
      </c>
      <c r="AZS159" s="44">
        <v>49637.108</v>
      </c>
      <c r="AZT159" s="44">
        <v>45005.964</v>
      </c>
      <c r="AZU159" s="41"/>
      <c r="AZV159" s="42"/>
      <c r="BAB159" s="29" t="s">
        <v>163</v>
      </c>
      <c r="BAC159" s="39" t="str">
        <f t="shared" si="801"/>
        <v>₦m's</v>
      </c>
      <c r="BAE159" s="43"/>
      <c r="BAF159" s="43"/>
      <c r="BAG159" s="43"/>
      <c r="BAH159" s="44">
        <v>44302.351000000002</v>
      </c>
      <c r="BAI159" s="44">
        <v>49637.108</v>
      </c>
      <c r="BAJ159" s="44">
        <v>45005.964</v>
      </c>
      <c r="BAK159" s="41"/>
      <c r="BAL159" s="42"/>
      <c r="BAR159" s="29" t="s">
        <v>163</v>
      </c>
      <c r="BAS159" s="39" t="str">
        <f t="shared" si="801"/>
        <v>₦m's</v>
      </c>
      <c r="BAU159" s="43"/>
      <c r="BAV159" s="43"/>
      <c r="BAW159" s="43"/>
      <c r="BAX159" s="44">
        <v>44302.351000000002</v>
      </c>
      <c r="BAY159" s="44">
        <v>49637.108</v>
      </c>
      <c r="BAZ159" s="44">
        <v>45005.964</v>
      </c>
      <c r="BBA159" s="41"/>
      <c r="BBB159" s="42"/>
      <c r="BBH159" s="29" t="s">
        <v>163</v>
      </c>
      <c r="BBI159" s="39" t="str">
        <f t="shared" ref="BBI159:BDE159" si="802">currency</f>
        <v>₦m's</v>
      </c>
      <c r="BBK159" s="43"/>
      <c r="BBL159" s="43"/>
      <c r="BBM159" s="43"/>
      <c r="BBN159" s="44">
        <v>44302.351000000002</v>
      </c>
      <c r="BBO159" s="44">
        <v>49637.108</v>
      </c>
      <c r="BBP159" s="44">
        <v>45005.964</v>
      </c>
      <c r="BBQ159" s="41"/>
      <c r="BBR159" s="42"/>
      <c r="BBX159" s="29" t="s">
        <v>163</v>
      </c>
      <c r="BBY159" s="39" t="str">
        <f t="shared" si="802"/>
        <v>₦m's</v>
      </c>
      <c r="BCA159" s="43"/>
      <c r="BCB159" s="43"/>
      <c r="BCC159" s="43"/>
      <c r="BCD159" s="44">
        <v>44302.351000000002</v>
      </c>
      <c r="BCE159" s="44">
        <v>49637.108</v>
      </c>
      <c r="BCF159" s="44">
        <v>45005.964</v>
      </c>
      <c r="BCG159" s="41"/>
      <c r="BCH159" s="42"/>
      <c r="BCN159" s="29" t="s">
        <v>163</v>
      </c>
      <c r="BCO159" s="39" t="str">
        <f t="shared" si="802"/>
        <v>₦m's</v>
      </c>
      <c r="BCQ159" s="43"/>
      <c r="BCR159" s="43"/>
      <c r="BCS159" s="43"/>
      <c r="BCT159" s="44">
        <v>44302.351000000002</v>
      </c>
      <c r="BCU159" s="44">
        <v>49637.108</v>
      </c>
      <c r="BCV159" s="44">
        <v>45005.964</v>
      </c>
      <c r="BCW159" s="41"/>
      <c r="BCX159" s="42"/>
      <c r="BDD159" s="29" t="s">
        <v>163</v>
      </c>
      <c r="BDE159" s="39" t="str">
        <f t="shared" si="802"/>
        <v>₦m's</v>
      </c>
      <c r="BDG159" s="43"/>
      <c r="BDH159" s="43"/>
      <c r="BDI159" s="43"/>
      <c r="BDJ159" s="44">
        <v>44302.351000000002</v>
      </c>
      <c r="BDK159" s="44">
        <v>49637.108</v>
      </c>
      <c r="BDL159" s="44">
        <v>45005.964</v>
      </c>
      <c r="BDM159" s="41"/>
      <c r="BDN159" s="42"/>
      <c r="BDT159" s="29" t="s">
        <v>163</v>
      </c>
      <c r="BDU159" s="39" t="str">
        <f t="shared" ref="BDU159:BFQ159" si="803">currency</f>
        <v>₦m's</v>
      </c>
      <c r="BDW159" s="43"/>
      <c r="BDX159" s="43"/>
      <c r="BDY159" s="43"/>
      <c r="BDZ159" s="44">
        <v>44302.351000000002</v>
      </c>
      <c r="BEA159" s="44">
        <v>49637.108</v>
      </c>
      <c r="BEB159" s="44">
        <v>45005.964</v>
      </c>
      <c r="BEC159" s="41"/>
      <c r="BED159" s="42"/>
      <c r="BEJ159" s="29" t="s">
        <v>163</v>
      </c>
      <c r="BEK159" s="39" t="str">
        <f t="shared" si="803"/>
        <v>₦m's</v>
      </c>
      <c r="BEM159" s="43"/>
      <c r="BEN159" s="43"/>
      <c r="BEO159" s="43"/>
      <c r="BEP159" s="44">
        <v>44302.351000000002</v>
      </c>
      <c r="BEQ159" s="44">
        <v>49637.108</v>
      </c>
      <c r="BER159" s="44">
        <v>45005.964</v>
      </c>
      <c r="BES159" s="41"/>
      <c r="BET159" s="42"/>
      <c r="BEZ159" s="29" t="s">
        <v>163</v>
      </c>
      <c r="BFA159" s="39" t="str">
        <f t="shared" si="803"/>
        <v>₦m's</v>
      </c>
      <c r="BFC159" s="43"/>
      <c r="BFD159" s="43"/>
      <c r="BFE159" s="43"/>
      <c r="BFF159" s="44">
        <v>44302.351000000002</v>
      </c>
      <c r="BFG159" s="44">
        <v>49637.108</v>
      </c>
      <c r="BFH159" s="44">
        <v>45005.964</v>
      </c>
      <c r="BFI159" s="41"/>
      <c r="BFJ159" s="42"/>
      <c r="BFP159" s="29" t="s">
        <v>163</v>
      </c>
      <c r="BFQ159" s="39" t="str">
        <f t="shared" si="803"/>
        <v>₦m's</v>
      </c>
      <c r="BFS159" s="43"/>
      <c r="BFT159" s="43"/>
      <c r="BFU159" s="43"/>
      <c r="BFV159" s="44">
        <v>44302.351000000002</v>
      </c>
      <c r="BFW159" s="44">
        <v>49637.108</v>
      </c>
      <c r="BFX159" s="44">
        <v>45005.964</v>
      </c>
      <c r="BFY159" s="41"/>
      <c r="BFZ159" s="42"/>
      <c r="BGF159" s="29" t="s">
        <v>163</v>
      </c>
      <c r="BGG159" s="39" t="str">
        <f t="shared" ref="BGG159:BIC159" si="804">currency</f>
        <v>₦m's</v>
      </c>
      <c r="BGI159" s="43"/>
      <c r="BGJ159" s="43"/>
      <c r="BGK159" s="43"/>
      <c r="BGL159" s="44">
        <v>44302.351000000002</v>
      </c>
      <c r="BGM159" s="44">
        <v>49637.108</v>
      </c>
      <c r="BGN159" s="44">
        <v>45005.964</v>
      </c>
      <c r="BGO159" s="41"/>
      <c r="BGP159" s="42"/>
      <c r="BGV159" s="29" t="s">
        <v>163</v>
      </c>
      <c r="BGW159" s="39" t="str">
        <f t="shared" si="804"/>
        <v>₦m's</v>
      </c>
      <c r="BGY159" s="43"/>
      <c r="BGZ159" s="43"/>
      <c r="BHA159" s="43"/>
      <c r="BHB159" s="44">
        <v>44302.351000000002</v>
      </c>
      <c r="BHC159" s="44">
        <v>49637.108</v>
      </c>
      <c r="BHD159" s="44">
        <v>45005.964</v>
      </c>
      <c r="BHE159" s="41"/>
      <c r="BHF159" s="42"/>
      <c r="BHL159" s="29" t="s">
        <v>163</v>
      </c>
      <c r="BHM159" s="39" t="str">
        <f t="shared" si="804"/>
        <v>₦m's</v>
      </c>
      <c r="BHO159" s="43"/>
      <c r="BHP159" s="43"/>
      <c r="BHQ159" s="43"/>
      <c r="BHR159" s="44">
        <v>44302.351000000002</v>
      </c>
      <c r="BHS159" s="44">
        <v>49637.108</v>
      </c>
      <c r="BHT159" s="44">
        <v>45005.964</v>
      </c>
      <c r="BHU159" s="41"/>
      <c r="BHV159" s="42"/>
      <c r="BIB159" s="29" t="s">
        <v>163</v>
      </c>
      <c r="BIC159" s="39" t="str">
        <f t="shared" si="804"/>
        <v>₦m's</v>
      </c>
      <c r="BIE159" s="43"/>
      <c r="BIF159" s="43"/>
      <c r="BIG159" s="43"/>
      <c r="BIH159" s="44">
        <v>44302.351000000002</v>
      </c>
      <c r="BII159" s="44">
        <v>49637.108</v>
      </c>
      <c r="BIJ159" s="44">
        <v>45005.964</v>
      </c>
      <c r="BIK159" s="41"/>
      <c r="BIL159" s="42"/>
      <c r="BIR159" s="29" t="s">
        <v>163</v>
      </c>
      <c r="BIS159" s="39" t="str">
        <f t="shared" ref="BIS159:BKO159" si="805">currency</f>
        <v>₦m's</v>
      </c>
      <c r="BIU159" s="43"/>
      <c r="BIV159" s="43"/>
      <c r="BIW159" s="43"/>
      <c r="BIX159" s="44">
        <v>44302.351000000002</v>
      </c>
      <c r="BIY159" s="44">
        <v>49637.108</v>
      </c>
      <c r="BIZ159" s="44">
        <v>45005.964</v>
      </c>
      <c r="BJA159" s="41"/>
      <c r="BJB159" s="42"/>
      <c r="BJH159" s="29" t="s">
        <v>163</v>
      </c>
      <c r="BJI159" s="39" t="str">
        <f t="shared" si="805"/>
        <v>₦m's</v>
      </c>
      <c r="BJK159" s="43"/>
      <c r="BJL159" s="43"/>
      <c r="BJM159" s="43"/>
      <c r="BJN159" s="44">
        <v>44302.351000000002</v>
      </c>
      <c r="BJO159" s="44">
        <v>49637.108</v>
      </c>
      <c r="BJP159" s="44">
        <v>45005.964</v>
      </c>
      <c r="BJQ159" s="41"/>
      <c r="BJR159" s="42"/>
      <c r="BJX159" s="29" t="s">
        <v>163</v>
      </c>
      <c r="BJY159" s="39" t="str">
        <f t="shared" si="805"/>
        <v>₦m's</v>
      </c>
      <c r="BKA159" s="43"/>
      <c r="BKB159" s="43"/>
      <c r="BKC159" s="43"/>
      <c r="BKD159" s="44">
        <v>44302.351000000002</v>
      </c>
      <c r="BKE159" s="44">
        <v>49637.108</v>
      </c>
      <c r="BKF159" s="44">
        <v>45005.964</v>
      </c>
      <c r="BKG159" s="41"/>
      <c r="BKH159" s="42"/>
      <c r="BKN159" s="29" t="s">
        <v>163</v>
      </c>
      <c r="BKO159" s="39" t="str">
        <f t="shared" si="805"/>
        <v>₦m's</v>
      </c>
      <c r="BKQ159" s="43"/>
      <c r="BKR159" s="43"/>
      <c r="BKS159" s="43"/>
      <c r="BKT159" s="44">
        <v>44302.351000000002</v>
      </c>
      <c r="BKU159" s="44">
        <v>49637.108</v>
      </c>
      <c r="BKV159" s="44">
        <v>45005.964</v>
      </c>
      <c r="BKW159" s="41"/>
      <c r="BKX159" s="42"/>
      <c r="BLD159" s="29" t="s">
        <v>163</v>
      </c>
      <c r="BLE159" s="39" t="str">
        <f t="shared" ref="BLE159:BNA159" si="806">currency</f>
        <v>₦m's</v>
      </c>
      <c r="BLG159" s="43"/>
      <c r="BLH159" s="43"/>
      <c r="BLI159" s="43"/>
      <c r="BLJ159" s="44">
        <v>44302.351000000002</v>
      </c>
      <c r="BLK159" s="44">
        <v>49637.108</v>
      </c>
      <c r="BLL159" s="44">
        <v>45005.964</v>
      </c>
      <c r="BLM159" s="41"/>
      <c r="BLN159" s="42"/>
      <c r="BLT159" s="29" t="s">
        <v>163</v>
      </c>
      <c r="BLU159" s="39" t="str">
        <f t="shared" si="806"/>
        <v>₦m's</v>
      </c>
      <c r="BLW159" s="43"/>
      <c r="BLX159" s="43"/>
      <c r="BLY159" s="43"/>
      <c r="BLZ159" s="44">
        <v>44302.351000000002</v>
      </c>
      <c r="BMA159" s="44">
        <v>49637.108</v>
      </c>
      <c r="BMB159" s="44">
        <v>45005.964</v>
      </c>
      <c r="BMC159" s="41"/>
      <c r="BMD159" s="42"/>
      <c r="BMJ159" s="29" t="s">
        <v>163</v>
      </c>
      <c r="BMK159" s="39" t="str">
        <f t="shared" si="806"/>
        <v>₦m's</v>
      </c>
      <c r="BMM159" s="43"/>
      <c r="BMN159" s="43"/>
      <c r="BMO159" s="43"/>
      <c r="BMP159" s="44">
        <v>44302.351000000002</v>
      </c>
      <c r="BMQ159" s="44">
        <v>49637.108</v>
      </c>
      <c r="BMR159" s="44">
        <v>45005.964</v>
      </c>
      <c r="BMS159" s="41"/>
      <c r="BMT159" s="42"/>
      <c r="BMZ159" s="29" t="s">
        <v>163</v>
      </c>
      <c r="BNA159" s="39" t="str">
        <f t="shared" si="806"/>
        <v>₦m's</v>
      </c>
      <c r="BNC159" s="43"/>
      <c r="BND159" s="43"/>
      <c r="BNE159" s="43"/>
      <c r="BNF159" s="44">
        <v>44302.351000000002</v>
      </c>
      <c r="BNG159" s="44">
        <v>49637.108</v>
      </c>
      <c r="BNH159" s="44">
        <v>45005.964</v>
      </c>
      <c r="BNI159" s="41"/>
      <c r="BNJ159" s="42"/>
      <c r="BNP159" s="29" t="s">
        <v>163</v>
      </c>
      <c r="BNQ159" s="39" t="str">
        <f t="shared" ref="BNQ159:BPM159" si="807">currency</f>
        <v>₦m's</v>
      </c>
      <c r="BNS159" s="43"/>
      <c r="BNT159" s="43"/>
      <c r="BNU159" s="43"/>
      <c r="BNV159" s="44">
        <v>44302.351000000002</v>
      </c>
      <c r="BNW159" s="44">
        <v>49637.108</v>
      </c>
      <c r="BNX159" s="44">
        <v>45005.964</v>
      </c>
      <c r="BNY159" s="41"/>
      <c r="BNZ159" s="42"/>
      <c r="BOF159" s="29" t="s">
        <v>163</v>
      </c>
      <c r="BOG159" s="39" t="str">
        <f t="shared" si="807"/>
        <v>₦m's</v>
      </c>
      <c r="BOI159" s="43"/>
      <c r="BOJ159" s="43"/>
      <c r="BOK159" s="43"/>
      <c r="BOL159" s="44">
        <v>44302.351000000002</v>
      </c>
      <c r="BOM159" s="44">
        <v>49637.108</v>
      </c>
      <c r="BON159" s="44">
        <v>45005.964</v>
      </c>
      <c r="BOO159" s="41"/>
      <c r="BOP159" s="42"/>
      <c r="BOV159" s="29" t="s">
        <v>163</v>
      </c>
      <c r="BOW159" s="39" t="str">
        <f t="shared" si="807"/>
        <v>₦m's</v>
      </c>
      <c r="BOY159" s="43"/>
      <c r="BOZ159" s="43"/>
      <c r="BPA159" s="43"/>
      <c r="BPB159" s="44">
        <v>44302.351000000002</v>
      </c>
      <c r="BPC159" s="44">
        <v>49637.108</v>
      </c>
      <c r="BPD159" s="44">
        <v>45005.964</v>
      </c>
      <c r="BPE159" s="41"/>
      <c r="BPF159" s="42"/>
      <c r="BPL159" s="29" t="s">
        <v>163</v>
      </c>
      <c r="BPM159" s="39" t="str">
        <f t="shared" si="807"/>
        <v>₦m's</v>
      </c>
      <c r="BPO159" s="43"/>
      <c r="BPP159" s="43"/>
      <c r="BPQ159" s="43"/>
      <c r="BPR159" s="44">
        <v>44302.351000000002</v>
      </c>
      <c r="BPS159" s="44">
        <v>49637.108</v>
      </c>
      <c r="BPT159" s="44">
        <v>45005.964</v>
      </c>
      <c r="BPU159" s="41"/>
      <c r="BPV159" s="42"/>
      <c r="BQB159" s="29" t="s">
        <v>163</v>
      </c>
      <c r="BQC159" s="39" t="str">
        <f t="shared" ref="BQC159:BRY159" si="808">currency</f>
        <v>₦m's</v>
      </c>
      <c r="BQE159" s="43"/>
      <c r="BQF159" s="43"/>
      <c r="BQG159" s="43"/>
      <c r="BQH159" s="44">
        <v>44302.351000000002</v>
      </c>
      <c r="BQI159" s="44">
        <v>49637.108</v>
      </c>
      <c r="BQJ159" s="44">
        <v>45005.964</v>
      </c>
      <c r="BQK159" s="41"/>
      <c r="BQL159" s="42"/>
      <c r="BQR159" s="29" t="s">
        <v>163</v>
      </c>
      <c r="BQS159" s="39" t="str">
        <f t="shared" si="808"/>
        <v>₦m's</v>
      </c>
      <c r="BQU159" s="43"/>
      <c r="BQV159" s="43"/>
      <c r="BQW159" s="43"/>
      <c r="BQX159" s="44">
        <v>44302.351000000002</v>
      </c>
      <c r="BQY159" s="44">
        <v>49637.108</v>
      </c>
      <c r="BQZ159" s="44">
        <v>45005.964</v>
      </c>
      <c r="BRA159" s="41"/>
      <c r="BRB159" s="42"/>
      <c r="BRH159" s="29" t="s">
        <v>163</v>
      </c>
      <c r="BRI159" s="39" t="str">
        <f t="shared" si="808"/>
        <v>₦m's</v>
      </c>
      <c r="BRK159" s="43"/>
      <c r="BRL159" s="43"/>
      <c r="BRM159" s="43"/>
      <c r="BRN159" s="44">
        <v>44302.351000000002</v>
      </c>
      <c r="BRO159" s="44">
        <v>49637.108</v>
      </c>
      <c r="BRP159" s="44">
        <v>45005.964</v>
      </c>
      <c r="BRQ159" s="41"/>
      <c r="BRR159" s="42"/>
      <c r="BRX159" s="29" t="s">
        <v>163</v>
      </c>
      <c r="BRY159" s="39" t="str">
        <f t="shared" si="808"/>
        <v>₦m's</v>
      </c>
      <c r="BSA159" s="43"/>
      <c r="BSB159" s="43"/>
      <c r="BSC159" s="43"/>
      <c r="BSD159" s="44">
        <v>44302.351000000002</v>
      </c>
      <c r="BSE159" s="44">
        <v>49637.108</v>
      </c>
      <c r="BSF159" s="44">
        <v>45005.964</v>
      </c>
      <c r="BSG159" s="41"/>
      <c r="BSH159" s="42"/>
      <c r="BSN159" s="29" t="s">
        <v>163</v>
      </c>
      <c r="BSO159" s="39" t="str">
        <f t="shared" ref="BSO159:BUK159" si="809">currency</f>
        <v>₦m's</v>
      </c>
      <c r="BSQ159" s="43"/>
      <c r="BSR159" s="43"/>
      <c r="BSS159" s="43"/>
      <c r="BST159" s="44">
        <v>44302.351000000002</v>
      </c>
      <c r="BSU159" s="44">
        <v>49637.108</v>
      </c>
      <c r="BSV159" s="44">
        <v>45005.964</v>
      </c>
      <c r="BSW159" s="41"/>
      <c r="BSX159" s="42"/>
      <c r="BTD159" s="29" t="s">
        <v>163</v>
      </c>
      <c r="BTE159" s="39" t="str">
        <f t="shared" si="809"/>
        <v>₦m's</v>
      </c>
      <c r="BTG159" s="43"/>
      <c r="BTH159" s="43"/>
      <c r="BTI159" s="43"/>
      <c r="BTJ159" s="44">
        <v>44302.351000000002</v>
      </c>
      <c r="BTK159" s="44">
        <v>49637.108</v>
      </c>
      <c r="BTL159" s="44">
        <v>45005.964</v>
      </c>
      <c r="BTM159" s="41"/>
      <c r="BTN159" s="42"/>
      <c r="BTT159" s="29" t="s">
        <v>163</v>
      </c>
      <c r="BTU159" s="39" t="str">
        <f t="shared" si="809"/>
        <v>₦m's</v>
      </c>
      <c r="BTW159" s="43"/>
      <c r="BTX159" s="43"/>
      <c r="BTY159" s="43"/>
      <c r="BTZ159" s="44">
        <v>44302.351000000002</v>
      </c>
      <c r="BUA159" s="44">
        <v>49637.108</v>
      </c>
      <c r="BUB159" s="44">
        <v>45005.964</v>
      </c>
      <c r="BUC159" s="41"/>
      <c r="BUD159" s="42"/>
      <c r="BUJ159" s="29" t="s">
        <v>163</v>
      </c>
      <c r="BUK159" s="39" t="str">
        <f t="shared" si="809"/>
        <v>₦m's</v>
      </c>
      <c r="BUM159" s="43"/>
      <c r="BUN159" s="43"/>
      <c r="BUO159" s="43"/>
      <c r="BUP159" s="44">
        <v>44302.351000000002</v>
      </c>
      <c r="BUQ159" s="44">
        <v>49637.108</v>
      </c>
      <c r="BUR159" s="44">
        <v>45005.964</v>
      </c>
      <c r="BUS159" s="41"/>
      <c r="BUT159" s="42"/>
      <c r="BUZ159" s="29" t="s">
        <v>163</v>
      </c>
      <c r="BVA159" s="39" t="str">
        <f t="shared" ref="BVA159:BWW159" si="810">currency</f>
        <v>₦m's</v>
      </c>
      <c r="BVC159" s="43"/>
      <c r="BVD159" s="43"/>
      <c r="BVE159" s="43"/>
      <c r="BVF159" s="44">
        <v>44302.351000000002</v>
      </c>
      <c r="BVG159" s="44">
        <v>49637.108</v>
      </c>
      <c r="BVH159" s="44">
        <v>45005.964</v>
      </c>
      <c r="BVI159" s="41"/>
      <c r="BVJ159" s="42"/>
      <c r="BVP159" s="29" t="s">
        <v>163</v>
      </c>
      <c r="BVQ159" s="39" t="str">
        <f t="shared" si="810"/>
        <v>₦m's</v>
      </c>
      <c r="BVS159" s="43"/>
      <c r="BVT159" s="43"/>
      <c r="BVU159" s="43"/>
      <c r="BVV159" s="44">
        <v>44302.351000000002</v>
      </c>
      <c r="BVW159" s="44">
        <v>49637.108</v>
      </c>
      <c r="BVX159" s="44">
        <v>45005.964</v>
      </c>
      <c r="BVY159" s="41"/>
      <c r="BVZ159" s="42"/>
      <c r="BWF159" s="29" t="s">
        <v>163</v>
      </c>
      <c r="BWG159" s="39" t="str">
        <f t="shared" si="810"/>
        <v>₦m's</v>
      </c>
      <c r="BWI159" s="43"/>
      <c r="BWJ159" s="43"/>
      <c r="BWK159" s="43"/>
      <c r="BWL159" s="44">
        <v>44302.351000000002</v>
      </c>
      <c r="BWM159" s="44">
        <v>49637.108</v>
      </c>
      <c r="BWN159" s="44">
        <v>45005.964</v>
      </c>
      <c r="BWO159" s="41"/>
      <c r="BWP159" s="42"/>
      <c r="BWV159" s="29" t="s">
        <v>163</v>
      </c>
      <c r="BWW159" s="39" t="str">
        <f t="shared" si="810"/>
        <v>₦m's</v>
      </c>
      <c r="BWY159" s="43"/>
      <c r="BWZ159" s="43"/>
      <c r="BXA159" s="43"/>
      <c r="BXB159" s="44">
        <v>44302.351000000002</v>
      </c>
      <c r="BXC159" s="44">
        <v>49637.108</v>
      </c>
      <c r="BXD159" s="44">
        <v>45005.964</v>
      </c>
      <c r="BXE159" s="41"/>
      <c r="BXF159" s="42"/>
      <c r="BXL159" s="29" t="s">
        <v>163</v>
      </c>
      <c r="BXM159" s="39" t="str">
        <f t="shared" ref="BXM159:BZI159" si="811">currency</f>
        <v>₦m's</v>
      </c>
      <c r="BXO159" s="43"/>
      <c r="BXP159" s="43"/>
      <c r="BXQ159" s="43"/>
      <c r="BXR159" s="44">
        <v>44302.351000000002</v>
      </c>
      <c r="BXS159" s="44">
        <v>49637.108</v>
      </c>
      <c r="BXT159" s="44">
        <v>45005.964</v>
      </c>
      <c r="BXU159" s="41"/>
      <c r="BXV159" s="42"/>
      <c r="BYB159" s="29" t="s">
        <v>163</v>
      </c>
      <c r="BYC159" s="39" t="str">
        <f t="shared" si="811"/>
        <v>₦m's</v>
      </c>
      <c r="BYE159" s="43"/>
      <c r="BYF159" s="43"/>
      <c r="BYG159" s="43"/>
      <c r="BYH159" s="44">
        <v>44302.351000000002</v>
      </c>
      <c r="BYI159" s="44">
        <v>49637.108</v>
      </c>
      <c r="BYJ159" s="44">
        <v>45005.964</v>
      </c>
      <c r="BYK159" s="41"/>
      <c r="BYL159" s="42"/>
      <c r="BYR159" s="29" t="s">
        <v>163</v>
      </c>
      <c r="BYS159" s="39" t="str">
        <f t="shared" si="811"/>
        <v>₦m's</v>
      </c>
      <c r="BYU159" s="43"/>
      <c r="BYV159" s="43"/>
      <c r="BYW159" s="43"/>
      <c r="BYX159" s="44">
        <v>44302.351000000002</v>
      </c>
      <c r="BYY159" s="44">
        <v>49637.108</v>
      </c>
      <c r="BYZ159" s="44">
        <v>45005.964</v>
      </c>
      <c r="BZA159" s="41"/>
      <c r="BZB159" s="42"/>
      <c r="BZH159" s="29" t="s">
        <v>163</v>
      </c>
      <c r="BZI159" s="39" t="str">
        <f t="shared" si="811"/>
        <v>₦m's</v>
      </c>
      <c r="BZK159" s="43"/>
      <c r="BZL159" s="43"/>
      <c r="BZM159" s="43"/>
      <c r="BZN159" s="44">
        <v>44302.351000000002</v>
      </c>
      <c r="BZO159" s="44">
        <v>49637.108</v>
      </c>
      <c r="BZP159" s="44">
        <v>45005.964</v>
      </c>
      <c r="BZQ159" s="41"/>
      <c r="BZR159" s="42"/>
      <c r="BZX159" s="29" t="s">
        <v>163</v>
      </c>
      <c r="BZY159" s="39" t="str">
        <f t="shared" ref="BZY159:CBU159" si="812">currency</f>
        <v>₦m's</v>
      </c>
      <c r="CAA159" s="43"/>
      <c r="CAB159" s="43"/>
      <c r="CAC159" s="43"/>
      <c r="CAD159" s="44">
        <v>44302.351000000002</v>
      </c>
      <c r="CAE159" s="44">
        <v>49637.108</v>
      </c>
      <c r="CAF159" s="44">
        <v>45005.964</v>
      </c>
      <c r="CAG159" s="41"/>
      <c r="CAH159" s="42"/>
      <c r="CAN159" s="29" t="s">
        <v>163</v>
      </c>
      <c r="CAO159" s="39" t="str">
        <f t="shared" si="812"/>
        <v>₦m's</v>
      </c>
      <c r="CAQ159" s="43"/>
      <c r="CAR159" s="43"/>
      <c r="CAS159" s="43"/>
      <c r="CAT159" s="44">
        <v>44302.351000000002</v>
      </c>
      <c r="CAU159" s="44">
        <v>49637.108</v>
      </c>
      <c r="CAV159" s="44">
        <v>45005.964</v>
      </c>
      <c r="CAW159" s="41"/>
      <c r="CAX159" s="42"/>
      <c r="CBD159" s="29" t="s">
        <v>163</v>
      </c>
      <c r="CBE159" s="39" t="str">
        <f t="shared" si="812"/>
        <v>₦m's</v>
      </c>
      <c r="CBG159" s="43"/>
      <c r="CBH159" s="43"/>
      <c r="CBI159" s="43"/>
      <c r="CBJ159" s="44">
        <v>44302.351000000002</v>
      </c>
      <c r="CBK159" s="44">
        <v>49637.108</v>
      </c>
      <c r="CBL159" s="44">
        <v>45005.964</v>
      </c>
      <c r="CBM159" s="41"/>
      <c r="CBN159" s="42"/>
      <c r="CBT159" s="29" t="s">
        <v>163</v>
      </c>
      <c r="CBU159" s="39" t="str">
        <f t="shared" si="812"/>
        <v>₦m's</v>
      </c>
      <c r="CBW159" s="43"/>
      <c r="CBX159" s="43"/>
      <c r="CBY159" s="43"/>
      <c r="CBZ159" s="44">
        <v>44302.351000000002</v>
      </c>
      <c r="CCA159" s="44">
        <v>49637.108</v>
      </c>
      <c r="CCB159" s="44">
        <v>45005.964</v>
      </c>
      <c r="CCC159" s="41"/>
      <c r="CCD159" s="42"/>
      <c r="CCJ159" s="29" t="s">
        <v>163</v>
      </c>
      <c r="CCK159" s="39" t="str">
        <f t="shared" ref="CCK159:CEG159" si="813">currency</f>
        <v>₦m's</v>
      </c>
      <c r="CCM159" s="43"/>
      <c r="CCN159" s="43"/>
      <c r="CCO159" s="43"/>
      <c r="CCP159" s="44">
        <v>44302.351000000002</v>
      </c>
      <c r="CCQ159" s="44">
        <v>49637.108</v>
      </c>
      <c r="CCR159" s="44">
        <v>45005.964</v>
      </c>
      <c r="CCS159" s="41"/>
      <c r="CCT159" s="42"/>
      <c r="CCZ159" s="29" t="s">
        <v>163</v>
      </c>
      <c r="CDA159" s="39" t="str">
        <f t="shared" si="813"/>
        <v>₦m's</v>
      </c>
      <c r="CDC159" s="43"/>
      <c r="CDD159" s="43"/>
      <c r="CDE159" s="43"/>
      <c r="CDF159" s="44">
        <v>44302.351000000002</v>
      </c>
      <c r="CDG159" s="44">
        <v>49637.108</v>
      </c>
      <c r="CDH159" s="44">
        <v>45005.964</v>
      </c>
      <c r="CDI159" s="41"/>
      <c r="CDJ159" s="42"/>
      <c r="CDP159" s="29" t="s">
        <v>163</v>
      </c>
      <c r="CDQ159" s="39" t="str">
        <f t="shared" si="813"/>
        <v>₦m's</v>
      </c>
      <c r="CDS159" s="43"/>
      <c r="CDT159" s="43"/>
      <c r="CDU159" s="43"/>
      <c r="CDV159" s="44">
        <v>44302.351000000002</v>
      </c>
      <c r="CDW159" s="44">
        <v>49637.108</v>
      </c>
      <c r="CDX159" s="44">
        <v>45005.964</v>
      </c>
      <c r="CDY159" s="41"/>
      <c r="CDZ159" s="42"/>
      <c r="CEF159" s="29" t="s">
        <v>163</v>
      </c>
      <c r="CEG159" s="39" t="str">
        <f t="shared" si="813"/>
        <v>₦m's</v>
      </c>
      <c r="CEI159" s="43"/>
      <c r="CEJ159" s="43"/>
      <c r="CEK159" s="43"/>
      <c r="CEL159" s="44">
        <v>44302.351000000002</v>
      </c>
      <c r="CEM159" s="44">
        <v>49637.108</v>
      </c>
      <c r="CEN159" s="44">
        <v>45005.964</v>
      </c>
      <c r="CEO159" s="41"/>
      <c r="CEP159" s="42"/>
      <c r="CEV159" s="29" t="s">
        <v>163</v>
      </c>
      <c r="CEW159" s="39" t="str">
        <f t="shared" ref="CEW159:CGS159" si="814">currency</f>
        <v>₦m's</v>
      </c>
      <c r="CEY159" s="43"/>
      <c r="CEZ159" s="43"/>
      <c r="CFA159" s="43"/>
      <c r="CFB159" s="44">
        <v>44302.351000000002</v>
      </c>
      <c r="CFC159" s="44">
        <v>49637.108</v>
      </c>
      <c r="CFD159" s="44">
        <v>45005.964</v>
      </c>
      <c r="CFE159" s="41"/>
      <c r="CFF159" s="42"/>
      <c r="CFL159" s="29" t="s">
        <v>163</v>
      </c>
      <c r="CFM159" s="39" t="str">
        <f t="shared" si="814"/>
        <v>₦m's</v>
      </c>
      <c r="CFO159" s="43"/>
      <c r="CFP159" s="43"/>
      <c r="CFQ159" s="43"/>
      <c r="CFR159" s="44">
        <v>44302.351000000002</v>
      </c>
      <c r="CFS159" s="44">
        <v>49637.108</v>
      </c>
      <c r="CFT159" s="44">
        <v>45005.964</v>
      </c>
      <c r="CFU159" s="41"/>
      <c r="CFV159" s="42"/>
      <c r="CGB159" s="29" t="s">
        <v>163</v>
      </c>
      <c r="CGC159" s="39" t="str">
        <f t="shared" si="814"/>
        <v>₦m's</v>
      </c>
      <c r="CGE159" s="43"/>
      <c r="CGF159" s="43"/>
      <c r="CGG159" s="43"/>
      <c r="CGH159" s="44">
        <v>44302.351000000002</v>
      </c>
      <c r="CGI159" s="44">
        <v>49637.108</v>
      </c>
      <c r="CGJ159" s="44">
        <v>45005.964</v>
      </c>
      <c r="CGK159" s="41"/>
      <c r="CGL159" s="42"/>
      <c r="CGR159" s="29" t="s">
        <v>163</v>
      </c>
      <c r="CGS159" s="39" t="str">
        <f t="shared" si="814"/>
        <v>₦m's</v>
      </c>
      <c r="CGU159" s="43"/>
      <c r="CGV159" s="43"/>
      <c r="CGW159" s="43"/>
      <c r="CGX159" s="44">
        <v>44302.351000000002</v>
      </c>
      <c r="CGY159" s="44">
        <v>49637.108</v>
      </c>
      <c r="CGZ159" s="44">
        <v>45005.964</v>
      </c>
      <c r="CHA159" s="41"/>
      <c r="CHB159" s="42"/>
      <c r="CHH159" s="29" t="s">
        <v>163</v>
      </c>
      <c r="CHI159" s="39" t="str">
        <f t="shared" ref="CHI159:CJE159" si="815">currency</f>
        <v>₦m's</v>
      </c>
      <c r="CHK159" s="43"/>
      <c r="CHL159" s="43"/>
      <c r="CHM159" s="43"/>
      <c r="CHN159" s="44">
        <v>44302.351000000002</v>
      </c>
      <c r="CHO159" s="44">
        <v>49637.108</v>
      </c>
      <c r="CHP159" s="44">
        <v>45005.964</v>
      </c>
      <c r="CHQ159" s="41"/>
      <c r="CHR159" s="42"/>
      <c r="CHX159" s="29" t="s">
        <v>163</v>
      </c>
      <c r="CHY159" s="39" t="str">
        <f t="shared" si="815"/>
        <v>₦m's</v>
      </c>
      <c r="CIA159" s="43"/>
      <c r="CIB159" s="43"/>
      <c r="CIC159" s="43"/>
      <c r="CID159" s="44">
        <v>44302.351000000002</v>
      </c>
      <c r="CIE159" s="44">
        <v>49637.108</v>
      </c>
      <c r="CIF159" s="44">
        <v>45005.964</v>
      </c>
      <c r="CIG159" s="41"/>
      <c r="CIH159" s="42"/>
      <c r="CIN159" s="29" t="s">
        <v>163</v>
      </c>
      <c r="CIO159" s="39" t="str">
        <f t="shared" si="815"/>
        <v>₦m's</v>
      </c>
      <c r="CIQ159" s="43"/>
      <c r="CIR159" s="43"/>
      <c r="CIS159" s="43"/>
      <c r="CIT159" s="44">
        <v>44302.351000000002</v>
      </c>
      <c r="CIU159" s="44">
        <v>49637.108</v>
      </c>
      <c r="CIV159" s="44">
        <v>45005.964</v>
      </c>
      <c r="CIW159" s="41"/>
      <c r="CIX159" s="42"/>
      <c r="CJD159" s="29" t="s">
        <v>163</v>
      </c>
      <c r="CJE159" s="39" t="str">
        <f t="shared" si="815"/>
        <v>₦m's</v>
      </c>
      <c r="CJG159" s="43"/>
      <c r="CJH159" s="43"/>
      <c r="CJI159" s="43"/>
      <c r="CJJ159" s="44">
        <v>44302.351000000002</v>
      </c>
      <c r="CJK159" s="44">
        <v>49637.108</v>
      </c>
      <c r="CJL159" s="44">
        <v>45005.964</v>
      </c>
      <c r="CJM159" s="41"/>
      <c r="CJN159" s="42"/>
      <c r="CJT159" s="29" t="s">
        <v>163</v>
      </c>
      <c r="CJU159" s="39" t="str">
        <f t="shared" ref="CJU159:CLQ159" si="816">currency</f>
        <v>₦m's</v>
      </c>
      <c r="CJW159" s="43"/>
      <c r="CJX159" s="43"/>
      <c r="CJY159" s="43"/>
      <c r="CJZ159" s="44">
        <v>44302.351000000002</v>
      </c>
      <c r="CKA159" s="44">
        <v>49637.108</v>
      </c>
      <c r="CKB159" s="44">
        <v>45005.964</v>
      </c>
      <c r="CKC159" s="41"/>
      <c r="CKD159" s="42"/>
      <c r="CKJ159" s="29" t="s">
        <v>163</v>
      </c>
      <c r="CKK159" s="39" t="str">
        <f t="shared" si="816"/>
        <v>₦m's</v>
      </c>
      <c r="CKM159" s="43"/>
      <c r="CKN159" s="43"/>
      <c r="CKO159" s="43"/>
      <c r="CKP159" s="44">
        <v>44302.351000000002</v>
      </c>
      <c r="CKQ159" s="44">
        <v>49637.108</v>
      </c>
      <c r="CKR159" s="44">
        <v>45005.964</v>
      </c>
      <c r="CKS159" s="41"/>
      <c r="CKT159" s="42"/>
      <c r="CKZ159" s="29" t="s">
        <v>163</v>
      </c>
      <c r="CLA159" s="39" t="str">
        <f t="shared" si="816"/>
        <v>₦m's</v>
      </c>
      <c r="CLC159" s="43"/>
      <c r="CLD159" s="43"/>
      <c r="CLE159" s="43"/>
      <c r="CLF159" s="44">
        <v>44302.351000000002</v>
      </c>
      <c r="CLG159" s="44">
        <v>49637.108</v>
      </c>
      <c r="CLH159" s="44">
        <v>45005.964</v>
      </c>
      <c r="CLI159" s="41"/>
      <c r="CLJ159" s="42"/>
      <c r="CLP159" s="29" t="s">
        <v>163</v>
      </c>
      <c r="CLQ159" s="39" t="str">
        <f t="shared" si="816"/>
        <v>₦m's</v>
      </c>
      <c r="CLS159" s="43"/>
      <c r="CLT159" s="43"/>
      <c r="CLU159" s="43"/>
      <c r="CLV159" s="44">
        <v>44302.351000000002</v>
      </c>
      <c r="CLW159" s="44">
        <v>49637.108</v>
      </c>
      <c r="CLX159" s="44">
        <v>45005.964</v>
      </c>
      <c r="CLY159" s="41"/>
      <c r="CLZ159" s="42"/>
      <c r="CMF159" s="29" t="s">
        <v>163</v>
      </c>
      <c r="CMG159" s="39" t="str">
        <f t="shared" ref="CMG159:COC159" si="817">currency</f>
        <v>₦m's</v>
      </c>
      <c r="CMI159" s="43"/>
      <c r="CMJ159" s="43"/>
      <c r="CMK159" s="43"/>
      <c r="CML159" s="44">
        <v>44302.351000000002</v>
      </c>
      <c r="CMM159" s="44">
        <v>49637.108</v>
      </c>
      <c r="CMN159" s="44">
        <v>45005.964</v>
      </c>
      <c r="CMO159" s="41"/>
      <c r="CMP159" s="42"/>
      <c r="CMV159" s="29" t="s">
        <v>163</v>
      </c>
      <c r="CMW159" s="39" t="str">
        <f t="shared" si="817"/>
        <v>₦m's</v>
      </c>
      <c r="CMY159" s="43"/>
      <c r="CMZ159" s="43"/>
      <c r="CNA159" s="43"/>
      <c r="CNB159" s="44">
        <v>44302.351000000002</v>
      </c>
      <c r="CNC159" s="44">
        <v>49637.108</v>
      </c>
      <c r="CND159" s="44">
        <v>45005.964</v>
      </c>
      <c r="CNE159" s="41"/>
      <c r="CNF159" s="42"/>
      <c r="CNL159" s="29" t="s">
        <v>163</v>
      </c>
      <c r="CNM159" s="39" t="str">
        <f t="shared" si="817"/>
        <v>₦m's</v>
      </c>
      <c r="CNO159" s="43"/>
      <c r="CNP159" s="43"/>
      <c r="CNQ159" s="43"/>
      <c r="CNR159" s="44">
        <v>44302.351000000002</v>
      </c>
      <c r="CNS159" s="44">
        <v>49637.108</v>
      </c>
      <c r="CNT159" s="44">
        <v>45005.964</v>
      </c>
      <c r="CNU159" s="41"/>
      <c r="CNV159" s="42"/>
      <c r="COB159" s="29" t="s">
        <v>163</v>
      </c>
      <c r="COC159" s="39" t="str">
        <f t="shared" si="817"/>
        <v>₦m's</v>
      </c>
      <c r="COE159" s="43"/>
      <c r="COF159" s="43"/>
      <c r="COG159" s="43"/>
      <c r="COH159" s="44">
        <v>44302.351000000002</v>
      </c>
      <c r="COI159" s="44">
        <v>49637.108</v>
      </c>
      <c r="COJ159" s="44">
        <v>45005.964</v>
      </c>
      <c r="COK159" s="41"/>
      <c r="COL159" s="42"/>
      <c r="COR159" s="29" t="s">
        <v>163</v>
      </c>
      <c r="COS159" s="39" t="str">
        <f t="shared" ref="COS159:CQO159" si="818">currency</f>
        <v>₦m's</v>
      </c>
      <c r="COU159" s="43"/>
      <c r="COV159" s="43"/>
      <c r="COW159" s="43"/>
      <c r="COX159" s="44">
        <v>44302.351000000002</v>
      </c>
      <c r="COY159" s="44">
        <v>49637.108</v>
      </c>
      <c r="COZ159" s="44">
        <v>45005.964</v>
      </c>
      <c r="CPA159" s="41"/>
      <c r="CPB159" s="42"/>
      <c r="CPH159" s="29" t="s">
        <v>163</v>
      </c>
      <c r="CPI159" s="39" t="str">
        <f t="shared" si="818"/>
        <v>₦m's</v>
      </c>
      <c r="CPK159" s="43"/>
      <c r="CPL159" s="43"/>
      <c r="CPM159" s="43"/>
      <c r="CPN159" s="44">
        <v>44302.351000000002</v>
      </c>
      <c r="CPO159" s="44">
        <v>49637.108</v>
      </c>
      <c r="CPP159" s="44">
        <v>45005.964</v>
      </c>
      <c r="CPQ159" s="41"/>
      <c r="CPR159" s="42"/>
      <c r="CPX159" s="29" t="s">
        <v>163</v>
      </c>
      <c r="CPY159" s="39" t="str">
        <f t="shared" si="818"/>
        <v>₦m's</v>
      </c>
      <c r="CQA159" s="43"/>
      <c r="CQB159" s="43"/>
      <c r="CQC159" s="43"/>
      <c r="CQD159" s="44">
        <v>44302.351000000002</v>
      </c>
      <c r="CQE159" s="44">
        <v>49637.108</v>
      </c>
      <c r="CQF159" s="44">
        <v>45005.964</v>
      </c>
      <c r="CQG159" s="41"/>
      <c r="CQH159" s="42"/>
      <c r="CQN159" s="29" t="s">
        <v>163</v>
      </c>
      <c r="CQO159" s="39" t="str">
        <f t="shared" si="818"/>
        <v>₦m's</v>
      </c>
      <c r="CQQ159" s="43"/>
      <c r="CQR159" s="43"/>
      <c r="CQS159" s="43"/>
      <c r="CQT159" s="44">
        <v>44302.351000000002</v>
      </c>
      <c r="CQU159" s="44">
        <v>49637.108</v>
      </c>
      <c r="CQV159" s="44">
        <v>45005.964</v>
      </c>
      <c r="CQW159" s="41"/>
      <c r="CQX159" s="42"/>
      <c r="CRD159" s="29" t="s">
        <v>163</v>
      </c>
      <c r="CRE159" s="39" t="str">
        <f t="shared" ref="CRE159:CTA159" si="819">currency</f>
        <v>₦m's</v>
      </c>
      <c r="CRG159" s="43"/>
      <c r="CRH159" s="43"/>
      <c r="CRI159" s="43"/>
      <c r="CRJ159" s="44">
        <v>44302.351000000002</v>
      </c>
      <c r="CRK159" s="44">
        <v>49637.108</v>
      </c>
      <c r="CRL159" s="44">
        <v>45005.964</v>
      </c>
      <c r="CRM159" s="41"/>
      <c r="CRN159" s="42"/>
      <c r="CRT159" s="29" t="s">
        <v>163</v>
      </c>
      <c r="CRU159" s="39" t="str">
        <f t="shared" si="819"/>
        <v>₦m's</v>
      </c>
      <c r="CRW159" s="43"/>
      <c r="CRX159" s="43"/>
      <c r="CRY159" s="43"/>
      <c r="CRZ159" s="44">
        <v>44302.351000000002</v>
      </c>
      <c r="CSA159" s="44">
        <v>49637.108</v>
      </c>
      <c r="CSB159" s="44">
        <v>45005.964</v>
      </c>
      <c r="CSC159" s="41"/>
      <c r="CSD159" s="42"/>
      <c r="CSJ159" s="29" t="s">
        <v>163</v>
      </c>
      <c r="CSK159" s="39" t="str">
        <f t="shared" si="819"/>
        <v>₦m's</v>
      </c>
      <c r="CSM159" s="43"/>
      <c r="CSN159" s="43"/>
      <c r="CSO159" s="43"/>
      <c r="CSP159" s="44">
        <v>44302.351000000002</v>
      </c>
      <c r="CSQ159" s="44">
        <v>49637.108</v>
      </c>
      <c r="CSR159" s="44">
        <v>45005.964</v>
      </c>
      <c r="CSS159" s="41"/>
      <c r="CST159" s="42"/>
      <c r="CSZ159" s="29" t="s">
        <v>163</v>
      </c>
      <c r="CTA159" s="39" t="str">
        <f t="shared" si="819"/>
        <v>₦m's</v>
      </c>
      <c r="CTC159" s="43"/>
      <c r="CTD159" s="43"/>
      <c r="CTE159" s="43"/>
      <c r="CTF159" s="44">
        <v>44302.351000000002</v>
      </c>
      <c r="CTG159" s="44">
        <v>49637.108</v>
      </c>
      <c r="CTH159" s="44">
        <v>45005.964</v>
      </c>
      <c r="CTI159" s="41"/>
      <c r="CTJ159" s="42"/>
      <c r="CTP159" s="29" t="s">
        <v>163</v>
      </c>
      <c r="CTQ159" s="39" t="str">
        <f t="shared" ref="CTQ159:CVM159" si="820">currency</f>
        <v>₦m's</v>
      </c>
      <c r="CTS159" s="43"/>
      <c r="CTT159" s="43"/>
      <c r="CTU159" s="43"/>
      <c r="CTV159" s="44">
        <v>44302.351000000002</v>
      </c>
      <c r="CTW159" s="44">
        <v>49637.108</v>
      </c>
      <c r="CTX159" s="44">
        <v>45005.964</v>
      </c>
      <c r="CTY159" s="41"/>
      <c r="CTZ159" s="42"/>
      <c r="CUF159" s="29" t="s">
        <v>163</v>
      </c>
      <c r="CUG159" s="39" t="str">
        <f t="shared" si="820"/>
        <v>₦m's</v>
      </c>
      <c r="CUI159" s="43"/>
      <c r="CUJ159" s="43"/>
      <c r="CUK159" s="43"/>
      <c r="CUL159" s="44">
        <v>44302.351000000002</v>
      </c>
      <c r="CUM159" s="44">
        <v>49637.108</v>
      </c>
      <c r="CUN159" s="44">
        <v>45005.964</v>
      </c>
      <c r="CUO159" s="41"/>
      <c r="CUP159" s="42"/>
      <c r="CUV159" s="29" t="s">
        <v>163</v>
      </c>
      <c r="CUW159" s="39" t="str">
        <f t="shared" si="820"/>
        <v>₦m's</v>
      </c>
      <c r="CUY159" s="43"/>
      <c r="CUZ159" s="43"/>
      <c r="CVA159" s="43"/>
      <c r="CVB159" s="44">
        <v>44302.351000000002</v>
      </c>
      <c r="CVC159" s="44">
        <v>49637.108</v>
      </c>
      <c r="CVD159" s="44">
        <v>45005.964</v>
      </c>
      <c r="CVE159" s="41"/>
      <c r="CVF159" s="42"/>
      <c r="CVL159" s="29" t="s">
        <v>163</v>
      </c>
      <c r="CVM159" s="39" t="str">
        <f t="shared" si="820"/>
        <v>₦m's</v>
      </c>
      <c r="CVO159" s="43"/>
      <c r="CVP159" s="43"/>
      <c r="CVQ159" s="43"/>
      <c r="CVR159" s="44">
        <v>44302.351000000002</v>
      </c>
      <c r="CVS159" s="44">
        <v>49637.108</v>
      </c>
      <c r="CVT159" s="44">
        <v>45005.964</v>
      </c>
      <c r="CVU159" s="41"/>
      <c r="CVV159" s="42"/>
      <c r="CWB159" s="29" t="s">
        <v>163</v>
      </c>
      <c r="CWC159" s="39" t="str">
        <f t="shared" ref="CWC159:CXY159" si="821">currency</f>
        <v>₦m's</v>
      </c>
      <c r="CWE159" s="43"/>
      <c r="CWF159" s="43"/>
      <c r="CWG159" s="43"/>
      <c r="CWH159" s="44">
        <v>44302.351000000002</v>
      </c>
      <c r="CWI159" s="44">
        <v>49637.108</v>
      </c>
      <c r="CWJ159" s="44">
        <v>45005.964</v>
      </c>
      <c r="CWK159" s="41"/>
      <c r="CWL159" s="42"/>
      <c r="CWR159" s="29" t="s">
        <v>163</v>
      </c>
      <c r="CWS159" s="39" t="str">
        <f t="shared" si="821"/>
        <v>₦m's</v>
      </c>
      <c r="CWU159" s="43"/>
      <c r="CWV159" s="43"/>
      <c r="CWW159" s="43"/>
      <c r="CWX159" s="44">
        <v>44302.351000000002</v>
      </c>
      <c r="CWY159" s="44">
        <v>49637.108</v>
      </c>
      <c r="CWZ159" s="44">
        <v>45005.964</v>
      </c>
      <c r="CXA159" s="41"/>
      <c r="CXB159" s="42"/>
      <c r="CXH159" s="29" t="s">
        <v>163</v>
      </c>
      <c r="CXI159" s="39" t="str">
        <f t="shared" si="821"/>
        <v>₦m's</v>
      </c>
      <c r="CXK159" s="43"/>
      <c r="CXL159" s="43"/>
      <c r="CXM159" s="43"/>
      <c r="CXN159" s="44">
        <v>44302.351000000002</v>
      </c>
      <c r="CXO159" s="44">
        <v>49637.108</v>
      </c>
      <c r="CXP159" s="44">
        <v>45005.964</v>
      </c>
      <c r="CXQ159" s="41"/>
      <c r="CXR159" s="42"/>
      <c r="CXX159" s="29" t="s">
        <v>163</v>
      </c>
      <c r="CXY159" s="39" t="str">
        <f t="shared" si="821"/>
        <v>₦m's</v>
      </c>
      <c r="CYA159" s="43"/>
      <c r="CYB159" s="43"/>
      <c r="CYC159" s="43"/>
      <c r="CYD159" s="44">
        <v>44302.351000000002</v>
      </c>
      <c r="CYE159" s="44">
        <v>49637.108</v>
      </c>
      <c r="CYF159" s="44">
        <v>45005.964</v>
      </c>
      <c r="CYG159" s="41"/>
      <c r="CYH159" s="42"/>
      <c r="CYN159" s="29" t="s">
        <v>163</v>
      </c>
      <c r="CYO159" s="39" t="str">
        <f t="shared" ref="CYO159:DAK159" si="822">currency</f>
        <v>₦m's</v>
      </c>
      <c r="CYQ159" s="43"/>
      <c r="CYR159" s="43"/>
      <c r="CYS159" s="43"/>
      <c r="CYT159" s="44">
        <v>44302.351000000002</v>
      </c>
      <c r="CYU159" s="44">
        <v>49637.108</v>
      </c>
      <c r="CYV159" s="44">
        <v>45005.964</v>
      </c>
      <c r="CYW159" s="41"/>
      <c r="CYX159" s="42"/>
      <c r="CZD159" s="29" t="s">
        <v>163</v>
      </c>
      <c r="CZE159" s="39" t="str">
        <f t="shared" si="822"/>
        <v>₦m's</v>
      </c>
      <c r="CZG159" s="43"/>
      <c r="CZH159" s="43"/>
      <c r="CZI159" s="43"/>
      <c r="CZJ159" s="44">
        <v>44302.351000000002</v>
      </c>
      <c r="CZK159" s="44">
        <v>49637.108</v>
      </c>
      <c r="CZL159" s="44">
        <v>45005.964</v>
      </c>
      <c r="CZM159" s="41"/>
      <c r="CZN159" s="42"/>
      <c r="CZT159" s="29" t="s">
        <v>163</v>
      </c>
      <c r="CZU159" s="39" t="str">
        <f t="shared" si="822"/>
        <v>₦m's</v>
      </c>
      <c r="CZW159" s="43"/>
      <c r="CZX159" s="43"/>
      <c r="CZY159" s="43"/>
      <c r="CZZ159" s="44">
        <v>44302.351000000002</v>
      </c>
      <c r="DAA159" s="44">
        <v>49637.108</v>
      </c>
      <c r="DAB159" s="44">
        <v>45005.964</v>
      </c>
      <c r="DAC159" s="41"/>
      <c r="DAD159" s="42"/>
      <c r="DAJ159" s="29" t="s">
        <v>163</v>
      </c>
      <c r="DAK159" s="39" t="str">
        <f t="shared" si="822"/>
        <v>₦m's</v>
      </c>
      <c r="DAM159" s="43"/>
      <c r="DAN159" s="43"/>
      <c r="DAO159" s="43"/>
      <c r="DAP159" s="44">
        <v>44302.351000000002</v>
      </c>
      <c r="DAQ159" s="44">
        <v>49637.108</v>
      </c>
      <c r="DAR159" s="44">
        <v>45005.964</v>
      </c>
      <c r="DAS159" s="41"/>
      <c r="DAT159" s="42"/>
      <c r="DAZ159" s="29" t="s">
        <v>163</v>
      </c>
      <c r="DBA159" s="39" t="str">
        <f t="shared" ref="DBA159:DCW159" si="823">currency</f>
        <v>₦m's</v>
      </c>
      <c r="DBC159" s="43"/>
      <c r="DBD159" s="43"/>
      <c r="DBE159" s="43"/>
      <c r="DBF159" s="44">
        <v>44302.351000000002</v>
      </c>
      <c r="DBG159" s="44">
        <v>49637.108</v>
      </c>
      <c r="DBH159" s="44">
        <v>45005.964</v>
      </c>
      <c r="DBI159" s="41"/>
      <c r="DBJ159" s="42"/>
      <c r="DBP159" s="29" t="s">
        <v>163</v>
      </c>
      <c r="DBQ159" s="39" t="str">
        <f t="shared" si="823"/>
        <v>₦m's</v>
      </c>
      <c r="DBS159" s="43"/>
      <c r="DBT159" s="43"/>
      <c r="DBU159" s="43"/>
      <c r="DBV159" s="44">
        <v>44302.351000000002</v>
      </c>
      <c r="DBW159" s="44">
        <v>49637.108</v>
      </c>
      <c r="DBX159" s="44">
        <v>45005.964</v>
      </c>
      <c r="DBY159" s="41"/>
      <c r="DBZ159" s="42"/>
      <c r="DCF159" s="29" t="s">
        <v>163</v>
      </c>
      <c r="DCG159" s="39" t="str">
        <f t="shared" si="823"/>
        <v>₦m's</v>
      </c>
      <c r="DCI159" s="43"/>
      <c r="DCJ159" s="43"/>
      <c r="DCK159" s="43"/>
      <c r="DCL159" s="44">
        <v>44302.351000000002</v>
      </c>
      <c r="DCM159" s="44">
        <v>49637.108</v>
      </c>
      <c r="DCN159" s="44">
        <v>45005.964</v>
      </c>
      <c r="DCO159" s="41"/>
      <c r="DCP159" s="42"/>
      <c r="DCV159" s="29" t="s">
        <v>163</v>
      </c>
      <c r="DCW159" s="39" t="str">
        <f t="shared" si="823"/>
        <v>₦m's</v>
      </c>
      <c r="DCY159" s="43"/>
      <c r="DCZ159" s="43"/>
      <c r="DDA159" s="43"/>
      <c r="DDB159" s="44">
        <v>44302.351000000002</v>
      </c>
      <c r="DDC159" s="44">
        <v>49637.108</v>
      </c>
      <c r="DDD159" s="44">
        <v>45005.964</v>
      </c>
      <c r="DDE159" s="41"/>
      <c r="DDF159" s="42"/>
      <c r="DDL159" s="29" t="s">
        <v>163</v>
      </c>
      <c r="DDM159" s="39" t="str">
        <f t="shared" ref="DDM159:DFI159" si="824">currency</f>
        <v>₦m's</v>
      </c>
      <c r="DDO159" s="43"/>
      <c r="DDP159" s="43"/>
      <c r="DDQ159" s="43"/>
      <c r="DDR159" s="44">
        <v>44302.351000000002</v>
      </c>
      <c r="DDS159" s="44">
        <v>49637.108</v>
      </c>
      <c r="DDT159" s="44">
        <v>45005.964</v>
      </c>
      <c r="DDU159" s="41"/>
      <c r="DDV159" s="42"/>
      <c r="DEB159" s="29" t="s">
        <v>163</v>
      </c>
      <c r="DEC159" s="39" t="str">
        <f t="shared" si="824"/>
        <v>₦m's</v>
      </c>
      <c r="DEE159" s="43"/>
      <c r="DEF159" s="43"/>
      <c r="DEG159" s="43"/>
      <c r="DEH159" s="44">
        <v>44302.351000000002</v>
      </c>
      <c r="DEI159" s="44">
        <v>49637.108</v>
      </c>
      <c r="DEJ159" s="44">
        <v>45005.964</v>
      </c>
      <c r="DEK159" s="41"/>
      <c r="DEL159" s="42"/>
      <c r="DER159" s="29" t="s">
        <v>163</v>
      </c>
      <c r="DES159" s="39" t="str">
        <f t="shared" si="824"/>
        <v>₦m's</v>
      </c>
      <c r="DEU159" s="43"/>
      <c r="DEV159" s="43"/>
      <c r="DEW159" s="43"/>
      <c r="DEX159" s="44">
        <v>44302.351000000002</v>
      </c>
      <c r="DEY159" s="44">
        <v>49637.108</v>
      </c>
      <c r="DEZ159" s="44">
        <v>45005.964</v>
      </c>
      <c r="DFA159" s="41"/>
      <c r="DFB159" s="42"/>
      <c r="DFH159" s="29" t="s">
        <v>163</v>
      </c>
      <c r="DFI159" s="39" t="str">
        <f t="shared" si="824"/>
        <v>₦m's</v>
      </c>
      <c r="DFK159" s="43"/>
      <c r="DFL159" s="43"/>
      <c r="DFM159" s="43"/>
      <c r="DFN159" s="44">
        <v>44302.351000000002</v>
      </c>
      <c r="DFO159" s="44">
        <v>49637.108</v>
      </c>
      <c r="DFP159" s="44">
        <v>45005.964</v>
      </c>
      <c r="DFQ159" s="41"/>
      <c r="DFR159" s="42"/>
      <c r="DFX159" s="29" t="s">
        <v>163</v>
      </c>
      <c r="DFY159" s="39" t="str">
        <f t="shared" ref="DFY159:DHU159" si="825">currency</f>
        <v>₦m's</v>
      </c>
      <c r="DGA159" s="43"/>
      <c r="DGB159" s="43"/>
      <c r="DGC159" s="43"/>
      <c r="DGD159" s="44">
        <v>44302.351000000002</v>
      </c>
      <c r="DGE159" s="44">
        <v>49637.108</v>
      </c>
      <c r="DGF159" s="44">
        <v>45005.964</v>
      </c>
      <c r="DGG159" s="41"/>
      <c r="DGH159" s="42"/>
      <c r="DGN159" s="29" t="s">
        <v>163</v>
      </c>
      <c r="DGO159" s="39" t="str">
        <f t="shared" si="825"/>
        <v>₦m's</v>
      </c>
      <c r="DGQ159" s="43"/>
      <c r="DGR159" s="43"/>
      <c r="DGS159" s="43"/>
      <c r="DGT159" s="44">
        <v>44302.351000000002</v>
      </c>
      <c r="DGU159" s="44">
        <v>49637.108</v>
      </c>
      <c r="DGV159" s="44">
        <v>45005.964</v>
      </c>
      <c r="DGW159" s="41"/>
      <c r="DGX159" s="42"/>
      <c r="DHD159" s="29" t="s">
        <v>163</v>
      </c>
      <c r="DHE159" s="39" t="str">
        <f t="shared" si="825"/>
        <v>₦m's</v>
      </c>
      <c r="DHG159" s="43"/>
      <c r="DHH159" s="43"/>
      <c r="DHI159" s="43"/>
      <c r="DHJ159" s="44">
        <v>44302.351000000002</v>
      </c>
      <c r="DHK159" s="44">
        <v>49637.108</v>
      </c>
      <c r="DHL159" s="44">
        <v>45005.964</v>
      </c>
      <c r="DHM159" s="41"/>
      <c r="DHN159" s="42"/>
      <c r="DHT159" s="29" t="s">
        <v>163</v>
      </c>
      <c r="DHU159" s="39" t="str">
        <f t="shared" si="825"/>
        <v>₦m's</v>
      </c>
      <c r="DHW159" s="43"/>
      <c r="DHX159" s="43"/>
      <c r="DHY159" s="43"/>
      <c r="DHZ159" s="44">
        <v>44302.351000000002</v>
      </c>
      <c r="DIA159" s="44">
        <v>49637.108</v>
      </c>
      <c r="DIB159" s="44">
        <v>45005.964</v>
      </c>
      <c r="DIC159" s="41"/>
      <c r="DID159" s="42"/>
      <c r="DIJ159" s="29" t="s">
        <v>163</v>
      </c>
      <c r="DIK159" s="39" t="str">
        <f t="shared" ref="DIK159:DKG159" si="826">currency</f>
        <v>₦m's</v>
      </c>
      <c r="DIM159" s="43"/>
      <c r="DIN159" s="43"/>
      <c r="DIO159" s="43"/>
      <c r="DIP159" s="44">
        <v>44302.351000000002</v>
      </c>
      <c r="DIQ159" s="44">
        <v>49637.108</v>
      </c>
      <c r="DIR159" s="44">
        <v>45005.964</v>
      </c>
      <c r="DIS159" s="41"/>
      <c r="DIT159" s="42"/>
      <c r="DIZ159" s="29" t="s">
        <v>163</v>
      </c>
      <c r="DJA159" s="39" t="str">
        <f t="shared" si="826"/>
        <v>₦m's</v>
      </c>
      <c r="DJC159" s="43"/>
      <c r="DJD159" s="43"/>
      <c r="DJE159" s="43"/>
      <c r="DJF159" s="44">
        <v>44302.351000000002</v>
      </c>
      <c r="DJG159" s="44">
        <v>49637.108</v>
      </c>
      <c r="DJH159" s="44">
        <v>45005.964</v>
      </c>
      <c r="DJI159" s="41"/>
      <c r="DJJ159" s="42"/>
      <c r="DJP159" s="29" t="s">
        <v>163</v>
      </c>
      <c r="DJQ159" s="39" t="str">
        <f t="shared" si="826"/>
        <v>₦m's</v>
      </c>
      <c r="DJS159" s="43"/>
      <c r="DJT159" s="43"/>
      <c r="DJU159" s="43"/>
      <c r="DJV159" s="44">
        <v>44302.351000000002</v>
      </c>
      <c r="DJW159" s="44">
        <v>49637.108</v>
      </c>
      <c r="DJX159" s="44">
        <v>45005.964</v>
      </c>
      <c r="DJY159" s="41"/>
      <c r="DJZ159" s="42"/>
      <c r="DKF159" s="29" t="s">
        <v>163</v>
      </c>
      <c r="DKG159" s="39" t="str">
        <f t="shared" si="826"/>
        <v>₦m's</v>
      </c>
      <c r="DKI159" s="43"/>
      <c r="DKJ159" s="43"/>
      <c r="DKK159" s="43"/>
      <c r="DKL159" s="44">
        <v>44302.351000000002</v>
      </c>
      <c r="DKM159" s="44">
        <v>49637.108</v>
      </c>
      <c r="DKN159" s="44">
        <v>45005.964</v>
      </c>
      <c r="DKO159" s="41"/>
      <c r="DKP159" s="42"/>
      <c r="DKV159" s="29" t="s">
        <v>163</v>
      </c>
      <c r="DKW159" s="39" t="str">
        <f t="shared" ref="DKW159:DMS159" si="827">currency</f>
        <v>₦m's</v>
      </c>
      <c r="DKY159" s="43"/>
      <c r="DKZ159" s="43"/>
      <c r="DLA159" s="43"/>
      <c r="DLB159" s="44">
        <v>44302.351000000002</v>
      </c>
      <c r="DLC159" s="44">
        <v>49637.108</v>
      </c>
      <c r="DLD159" s="44">
        <v>45005.964</v>
      </c>
      <c r="DLE159" s="41"/>
      <c r="DLF159" s="42"/>
      <c r="DLL159" s="29" t="s">
        <v>163</v>
      </c>
      <c r="DLM159" s="39" t="str">
        <f t="shared" si="827"/>
        <v>₦m's</v>
      </c>
      <c r="DLO159" s="43"/>
      <c r="DLP159" s="43"/>
      <c r="DLQ159" s="43"/>
      <c r="DLR159" s="44">
        <v>44302.351000000002</v>
      </c>
      <c r="DLS159" s="44">
        <v>49637.108</v>
      </c>
      <c r="DLT159" s="44">
        <v>45005.964</v>
      </c>
      <c r="DLU159" s="41"/>
      <c r="DLV159" s="42"/>
      <c r="DMB159" s="29" t="s">
        <v>163</v>
      </c>
      <c r="DMC159" s="39" t="str">
        <f t="shared" si="827"/>
        <v>₦m's</v>
      </c>
      <c r="DME159" s="43"/>
      <c r="DMF159" s="43"/>
      <c r="DMG159" s="43"/>
      <c r="DMH159" s="44">
        <v>44302.351000000002</v>
      </c>
      <c r="DMI159" s="44">
        <v>49637.108</v>
      </c>
      <c r="DMJ159" s="44">
        <v>45005.964</v>
      </c>
      <c r="DMK159" s="41"/>
      <c r="DML159" s="42"/>
      <c r="DMR159" s="29" t="s">
        <v>163</v>
      </c>
      <c r="DMS159" s="39" t="str">
        <f t="shared" si="827"/>
        <v>₦m's</v>
      </c>
      <c r="DMU159" s="43"/>
      <c r="DMV159" s="43"/>
      <c r="DMW159" s="43"/>
      <c r="DMX159" s="44">
        <v>44302.351000000002</v>
      </c>
      <c r="DMY159" s="44">
        <v>49637.108</v>
      </c>
      <c r="DMZ159" s="44">
        <v>45005.964</v>
      </c>
      <c r="DNA159" s="41"/>
      <c r="DNB159" s="42"/>
      <c r="DNH159" s="29" t="s">
        <v>163</v>
      </c>
      <c r="DNI159" s="39" t="str">
        <f t="shared" ref="DNI159:DPE159" si="828">currency</f>
        <v>₦m's</v>
      </c>
      <c r="DNK159" s="43"/>
      <c r="DNL159" s="43"/>
      <c r="DNM159" s="43"/>
      <c r="DNN159" s="44">
        <v>44302.351000000002</v>
      </c>
      <c r="DNO159" s="44">
        <v>49637.108</v>
      </c>
      <c r="DNP159" s="44">
        <v>45005.964</v>
      </c>
      <c r="DNQ159" s="41"/>
      <c r="DNR159" s="42"/>
      <c r="DNX159" s="29" t="s">
        <v>163</v>
      </c>
      <c r="DNY159" s="39" t="str">
        <f t="shared" si="828"/>
        <v>₦m's</v>
      </c>
      <c r="DOA159" s="43"/>
      <c r="DOB159" s="43"/>
      <c r="DOC159" s="43"/>
      <c r="DOD159" s="44">
        <v>44302.351000000002</v>
      </c>
      <c r="DOE159" s="44">
        <v>49637.108</v>
      </c>
      <c r="DOF159" s="44">
        <v>45005.964</v>
      </c>
      <c r="DOG159" s="41"/>
      <c r="DOH159" s="42"/>
      <c r="DON159" s="29" t="s">
        <v>163</v>
      </c>
      <c r="DOO159" s="39" t="str">
        <f t="shared" si="828"/>
        <v>₦m's</v>
      </c>
      <c r="DOQ159" s="43"/>
      <c r="DOR159" s="43"/>
      <c r="DOS159" s="43"/>
      <c r="DOT159" s="44">
        <v>44302.351000000002</v>
      </c>
      <c r="DOU159" s="44">
        <v>49637.108</v>
      </c>
      <c r="DOV159" s="44">
        <v>45005.964</v>
      </c>
      <c r="DOW159" s="41"/>
      <c r="DOX159" s="42"/>
      <c r="DPD159" s="29" t="s">
        <v>163</v>
      </c>
      <c r="DPE159" s="39" t="str">
        <f t="shared" si="828"/>
        <v>₦m's</v>
      </c>
      <c r="DPG159" s="43"/>
      <c r="DPH159" s="43"/>
      <c r="DPI159" s="43"/>
      <c r="DPJ159" s="44">
        <v>44302.351000000002</v>
      </c>
      <c r="DPK159" s="44">
        <v>49637.108</v>
      </c>
      <c r="DPL159" s="44">
        <v>45005.964</v>
      </c>
      <c r="DPM159" s="41"/>
      <c r="DPN159" s="42"/>
      <c r="DPT159" s="29" t="s">
        <v>163</v>
      </c>
      <c r="DPU159" s="39" t="str">
        <f t="shared" ref="DPU159:DRQ159" si="829">currency</f>
        <v>₦m's</v>
      </c>
      <c r="DPW159" s="43"/>
      <c r="DPX159" s="43"/>
      <c r="DPY159" s="43"/>
      <c r="DPZ159" s="44">
        <v>44302.351000000002</v>
      </c>
      <c r="DQA159" s="44">
        <v>49637.108</v>
      </c>
      <c r="DQB159" s="44">
        <v>45005.964</v>
      </c>
      <c r="DQC159" s="41"/>
      <c r="DQD159" s="42"/>
      <c r="DQJ159" s="29" t="s">
        <v>163</v>
      </c>
      <c r="DQK159" s="39" t="str">
        <f t="shared" si="829"/>
        <v>₦m's</v>
      </c>
      <c r="DQM159" s="43"/>
      <c r="DQN159" s="43"/>
      <c r="DQO159" s="43"/>
      <c r="DQP159" s="44">
        <v>44302.351000000002</v>
      </c>
      <c r="DQQ159" s="44">
        <v>49637.108</v>
      </c>
      <c r="DQR159" s="44">
        <v>45005.964</v>
      </c>
      <c r="DQS159" s="41"/>
      <c r="DQT159" s="42"/>
      <c r="DQZ159" s="29" t="s">
        <v>163</v>
      </c>
      <c r="DRA159" s="39" t="str">
        <f t="shared" si="829"/>
        <v>₦m's</v>
      </c>
      <c r="DRC159" s="43"/>
      <c r="DRD159" s="43"/>
      <c r="DRE159" s="43"/>
      <c r="DRF159" s="44">
        <v>44302.351000000002</v>
      </c>
      <c r="DRG159" s="44">
        <v>49637.108</v>
      </c>
      <c r="DRH159" s="44">
        <v>45005.964</v>
      </c>
      <c r="DRI159" s="41"/>
      <c r="DRJ159" s="42"/>
      <c r="DRP159" s="29" t="s">
        <v>163</v>
      </c>
      <c r="DRQ159" s="39" t="str">
        <f t="shared" si="829"/>
        <v>₦m's</v>
      </c>
      <c r="DRS159" s="43"/>
      <c r="DRT159" s="43"/>
      <c r="DRU159" s="43"/>
      <c r="DRV159" s="44">
        <v>44302.351000000002</v>
      </c>
      <c r="DRW159" s="44">
        <v>49637.108</v>
      </c>
      <c r="DRX159" s="44">
        <v>45005.964</v>
      </c>
      <c r="DRY159" s="41"/>
      <c r="DRZ159" s="42"/>
      <c r="DSF159" s="29" t="s">
        <v>163</v>
      </c>
      <c r="DSG159" s="39" t="str">
        <f t="shared" ref="DSG159:DUC159" si="830">currency</f>
        <v>₦m's</v>
      </c>
      <c r="DSI159" s="43"/>
      <c r="DSJ159" s="43"/>
      <c r="DSK159" s="43"/>
      <c r="DSL159" s="44">
        <v>44302.351000000002</v>
      </c>
      <c r="DSM159" s="44">
        <v>49637.108</v>
      </c>
      <c r="DSN159" s="44">
        <v>45005.964</v>
      </c>
      <c r="DSO159" s="41"/>
      <c r="DSP159" s="42"/>
      <c r="DSV159" s="29" t="s">
        <v>163</v>
      </c>
      <c r="DSW159" s="39" t="str">
        <f t="shared" si="830"/>
        <v>₦m's</v>
      </c>
      <c r="DSY159" s="43"/>
      <c r="DSZ159" s="43"/>
      <c r="DTA159" s="43"/>
      <c r="DTB159" s="44">
        <v>44302.351000000002</v>
      </c>
      <c r="DTC159" s="44">
        <v>49637.108</v>
      </c>
      <c r="DTD159" s="44">
        <v>45005.964</v>
      </c>
      <c r="DTE159" s="41"/>
      <c r="DTF159" s="42"/>
      <c r="DTL159" s="29" t="s">
        <v>163</v>
      </c>
      <c r="DTM159" s="39" t="str">
        <f t="shared" si="830"/>
        <v>₦m's</v>
      </c>
      <c r="DTO159" s="43"/>
      <c r="DTP159" s="43"/>
      <c r="DTQ159" s="43"/>
      <c r="DTR159" s="44">
        <v>44302.351000000002</v>
      </c>
      <c r="DTS159" s="44">
        <v>49637.108</v>
      </c>
      <c r="DTT159" s="44">
        <v>45005.964</v>
      </c>
      <c r="DTU159" s="41"/>
      <c r="DTV159" s="42"/>
      <c r="DUB159" s="29" t="s">
        <v>163</v>
      </c>
      <c r="DUC159" s="39" t="str">
        <f t="shared" si="830"/>
        <v>₦m's</v>
      </c>
      <c r="DUE159" s="43"/>
      <c r="DUF159" s="43"/>
      <c r="DUG159" s="43"/>
      <c r="DUH159" s="44">
        <v>44302.351000000002</v>
      </c>
      <c r="DUI159" s="44">
        <v>49637.108</v>
      </c>
      <c r="DUJ159" s="44">
        <v>45005.964</v>
      </c>
      <c r="DUK159" s="41"/>
      <c r="DUL159" s="42"/>
      <c r="DUR159" s="29" t="s">
        <v>163</v>
      </c>
      <c r="DUS159" s="39" t="str">
        <f t="shared" ref="DUS159:DWO159" si="831">currency</f>
        <v>₦m's</v>
      </c>
      <c r="DUU159" s="43"/>
      <c r="DUV159" s="43"/>
      <c r="DUW159" s="43"/>
      <c r="DUX159" s="44">
        <v>44302.351000000002</v>
      </c>
      <c r="DUY159" s="44">
        <v>49637.108</v>
      </c>
      <c r="DUZ159" s="44">
        <v>45005.964</v>
      </c>
      <c r="DVA159" s="41"/>
      <c r="DVB159" s="42"/>
      <c r="DVH159" s="29" t="s">
        <v>163</v>
      </c>
      <c r="DVI159" s="39" t="str">
        <f t="shared" si="831"/>
        <v>₦m's</v>
      </c>
      <c r="DVK159" s="43"/>
      <c r="DVL159" s="43"/>
      <c r="DVM159" s="43"/>
      <c r="DVN159" s="44">
        <v>44302.351000000002</v>
      </c>
      <c r="DVO159" s="44">
        <v>49637.108</v>
      </c>
      <c r="DVP159" s="44">
        <v>45005.964</v>
      </c>
      <c r="DVQ159" s="41"/>
      <c r="DVR159" s="42"/>
      <c r="DVX159" s="29" t="s">
        <v>163</v>
      </c>
      <c r="DVY159" s="39" t="str">
        <f t="shared" si="831"/>
        <v>₦m's</v>
      </c>
      <c r="DWA159" s="43"/>
      <c r="DWB159" s="43"/>
      <c r="DWC159" s="43"/>
      <c r="DWD159" s="44">
        <v>44302.351000000002</v>
      </c>
      <c r="DWE159" s="44">
        <v>49637.108</v>
      </c>
      <c r="DWF159" s="44">
        <v>45005.964</v>
      </c>
      <c r="DWG159" s="41"/>
      <c r="DWH159" s="42"/>
      <c r="DWN159" s="29" t="s">
        <v>163</v>
      </c>
      <c r="DWO159" s="39" t="str">
        <f t="shared" si="831"/>
        <v>₦m's</v>
      </c>
      <c r="DWQ159" s="43"/>
      <c r="DWR159" s="43"/>
      <c r="DWS159" s="43"/>
      <c r="DWT159" s="44">
        <v>44302.351000000002</v>
      </c>
      <c r="DWU159" s="44">
        <v>49637.108</v>
      </c>
      <c r="DWV159" s="44">
        <v>45005.964</v>
      </c>
      <c r="DWW159" s="41"/>
      <c r="DWX159" s="42"/>
      <c r="DXD159" s="29" t="s">
        <v>163</v>
      </c>
      <c r="DXE159" s="39" t="str">
        <f t="shared" ref="DXE159:DZA159" si="832">currency</f>
        <v>₦m's</v>
      </c>
      <c r="DXG159" s="43"/>
      <c r="DXH159" s="43"/>
      <c r="DXI159" s="43"/>
      <c r="DXJ159" s="44">
        <v>44302.351000000002</v>
      </c>
      <c r="DXK159" s="44">
        <v>49637.108</v>
      </c>
      <c r="DXL159" s="44">
        <v>45005.964</v>
      </c>
      <c r="DXM159" s="41"/>
      <c r="DXN159" s="42"/>
      <c r="DXT159" s="29" t="s">
        <v>163</v>
      </c>
      <c r="DXU159" s="39" t="str">
        <f t="shared" si="832"/>
        <v>₦m's</v>
      </c>
      <c r="DXW159" s="43"/>
      <c r="DXX159" s="43"/>
      <c r="DXY159" s="43"/>
      <c r="DXZ159" s="44">
        <v>44302.351000000002</v>
      </c>
      <c r="DYA159" s="44">
        <v>49637.108</v>
      </c>
      <c r="DYB159" s="44">
        <v>45005.964</v>
      </c>
      <c r="DYC159" s="41"/>
      <c r="DYD159" s="42"/>
      <c r="DYJ159" s="29" t="s">
        <v>163</v>
      </c>
      <c r="DYK159" s="39" t="str">
        <f t="shared" si="832"/>
        <v>₦m's</v>
      </c>
      <c r="DYM159" s="43"/>
      <c r="DYN159" s="43"/>
      <c r="DYO159" s="43"/>
      <c r="DYP159" s="44">
        <v>44302.351000000002</v>
      </c>
      <c r="DYQ159" s="44">
        <v>49637.108</v>
      </c>
      <c r="DYR159" s="44">
        <v>45005.964</v>
      </c>
      <c r="DYS159" s="41"/>
      <c r="DYT159" s="42"/>
      <c r="DYZ159" s="29" t="s">
        <v>163</v>
      </c>
      <c r="DZA159" s="39" t="str">
        <f t="shared" si="832"/>
        <v>₦m's</v>
      </c>
      <c r="DZC159" s="43"/>
      <c r="DZD159" s="43"/>
      <c r="DZE159" s="43"/>
      <c r="DZF159" s="44">
        <v>44302.351000000002</v>
      </c>
      <c r="DZG159" s="44">
        <v>49637.108</v>
      </c>
      <c r="DZH159" s="44">
        <v>45005.964</v>
      </c>
      <c r="DZI159" s="41"/>
      <c r="DZJ159" s="42"/>
      <c r="DZP159" s="29" t="s">
        <v>163</v>
      </c>
      <c r="DZQ159" s="39" t="str">
        <f t="shared" ref="DZQ159:EBM159" si="833">currency</f>
        <v>₦m's</v>
      </c>
      <c r="DZS159" s="43"/>
      <c r="DZT159" s="43"/>
      <c r="DZU159" s="43"/>
      <c r="DZV159" s="44">
        <v>44302.351000000002</v>
      </c>
      <c r="DZW159" s="44">
        <v>49637.108</v>
      </c>
      <c r="DZX159" s="44">
        <v>45005.964</v>
      </c>
      <c r="DZY159" s="41"/>
      <c r="DZZ159" s="42"/>
      <c r="EAF159" s="29" t="s">
        <v>163</v>
      </c>
      <c r="EAG159" s="39" t="str">
        <f t="shared" si="833"/>
        <v>₦m's</v>
      </c>
      <c r="EAI159" s="43"/>
      <c r="EAJ159" s="43"/>
      <c r="EAK159" s="43"/>
      <c r="EAL159" s="44">
        <v>44302.351000000002</v>
      </c>
      <c r="EAM159" s="44">
        <v>49637.108</v>
      </c>
      <c r="EAN159" s="44">
        <v>45005.964</v>
      </c>
      <c r="EAO159" s="41"/>
      <c r="EAP159" s="42"/>
      <c r="EAV159" s="29" t="s">
        <v>163</v>
      </c>
      <c r="EAW159" s="39" t="str">
        <f t="shared" si="833"/>
        <v>₦m's</v>
      </c>
      <c r="EAY159" s="43"/>
      <c r="EAZ159" s="43"/>
      <c r="EBA159" s="43"/>
      <c r="EBB159" s="44">
        <v>44302.351000000002</v>
      </c>
      <c r="EBC159" s="44">
        <v>49637.108</v>
      </c>
      <c r="EBD159" s="44">
        <v>45005.964</v>
      </c>
      <c r="EBE159" s="41"/>
      <c r="EBF159" s="42"/>
      <c r="EBL159" s="29" t="s">
        <v>163</v>
      </c>
      <c r="EBM159" s="39" t="str">
        <f t="shared" si="833"/>
        <v>₦m's</v>
      </c>
      <c r="EBO159" s="43"/>
      <c r="EBP159" s="43"/>
      <c r="EBQ159" s="43"/>
      <c r="EBR159" s="44">
        <v>44302.351000000002</v>
      </c>
      <c r="EBS159" s="44">
        <v>49637.108</v>
      </c>
      <c r="EBT159" s="44">
        <v>45005.964</v>
      </c>
      <c r="EBU159" s="41"/>
      <c r="EBV159" s="42"/>
      <c r="ECB159" s="29" t="s">
        <v>163</v>
      </c>
      <c r="ECC159" s="39" t="str">
        <f t="shared" ref="ECC159:EDY159" si="834">currency</f>
        <v>₦m's</v>
      </c>
      <c r="ECE159" s="43"/>
      <c r="ECF159" s="43"/>
      <c r="ECG159" s="43"/>
      <c r="ECH159" s="44">
        <v>44302.351000000002</v>
      </c>
      <c r="ECI159" s="44">
        <v>49637.108</v>
      </c>
      <c r="ECJ159" s="44">
        <v>45005.964</v>
      </c>
      <c r="ECK159" s="41"/>
      <c r="ECL159" s="42"/>
      <c r="ECR159" s="29" t="s">
        <v>163</v>
      </c>
      <c r="ECS159" s="39" t="str">
        <f t="shared" si="834"/>
        <v>₦m's</v>
      </c>
      <c r="ECU159" s="43"/>
      <c r="ECV159" s="43"/>
      <c r="ECW159" s="43"/>
      <c r="ECX159" s="44">
        <v>44302.351000000002</v>
      </c>
      <c r="ECY159" s="44">
        <v>49637.108</v>
      </c>
      <c r="ECZ159" s="44">
        <v>45005.964</v>
      </c>
      <c r="EDA159" s="41"/>
      <c r="EDB159" s="42"/>
      <c r="EDH159" s="29" t="s">
        <v>163</v>
      </c>
      <c r="EDI159" s="39" t="str">
        <f t="shared" si="834"/>
        <v>₦m's</v>
      </c>
      <c r="EDK159" s="43"/>
      <c r="EDL159" s="43"/>
      <c r="EDM159" s="43"/>
      <c r="EDN159" s="44">
        <v>44302.351000000002</v>
      </c>
      <c r="EDO159" s="44">
        <v>49637.108</v>
      </c>
      <c r="EDP159" s="44">
        <v>45005.964</v>
      </c>
      <c r="EDQ159" s="41"/>
      <c r="EDR159" s="42"/>
      <c r="EDX159" s="29" t="s">
        <v>163</v>
      </c>
      <c r="EDY159" s="39" t="str">
        <f t="shared" si="834"/>
        <v>₦m's</v>
      </c>
      <c r="EEA159" s="43"/>
      <c r="EEB159" s="43"/>
      <c r="EEC159" s="43"/>
      <c r="EED159" s="44">
        <v>44302.351000000002</v>
      </c>
      <c r="EEE159" s="44">
        <v>49637.108</v>
      </c>
      <c r="EEF159" s="44">
        <v>45005.964</v>
      </c>
      <c r="EEG159" s="41"/>
      <c r="EEH159" s="42"/>
      <c r="EEN159" s="29" t="s">
        <v>163</v>
      </c>
      <c r="EEO159" s="39" t="str">
        <f t="shared" ref="EEO159:EGK159" si="835">currency</f>
        <v>₦m's</v>
      </c>
      <c r="EEQ159" s="43"/>
      <c r="EER159" s="43"/>
      <c r="EES159" s="43"/>
      <c r="EET159" s="44">
        <v>44302.351000000002</v>
      </c>
      <c r="EEU159" s="44">
        <v>49637.108</v>
      </c>
      <c r="EEV159" s="44">
        <v>45005.964</v>
      </c>
      <c r="EEW159" s="41"/>
      <c r="EEX159" s="42"/>
      <c r="EFD159" s="29" t="s">
        <v>163</v>
      </c>
      <c r="EFE159" s="39" t="str">
        <f t="shared" si="835"/>
        <v>₦m's</v>
      </c>
      <c r="EFG159" s="43"/>
      <c r="EFH159" s="43"/>
      <c r="EFI159" s="43"/>
      <c r="EFJ159" s="44">
        <v>44302.351000000002</v>
      </c>
      <c r="EFK159" s="44">
        <v>49637.108</v>
      </c>
      <c r="EFL159" s="44">
        <v>45005.964</v>
      </c>
      <c r="EFM159" s="41"/>
      <c r="EFN159" s="42"/>
      <c r="EFT159" s="29" t="s">
        <v>163</v>
      </c>
      <c r="EFU159" s="39" t="str">
        <f t="shared" si="835"/>
        <v>₦m's</v>
      </c>
      <c r="EFW159" s="43"/>
      <c r="EFX159" s="43"/>
      <c r="EFY159" s="43"/>
      <c r="EFZ159" s="44">
        <v>44302.351000000002</v>
      </c>
      <c r="EGA159" s="44">
        <v>49637.108</v>
      </c>
      <c r="EGB159" s="44">
        <v>45005.964</v>
      </c>
      <c r="EGC159" s="41"/>
      <c r="EGD159" s="42"/>
      <c r="EGJ159" s="29" t="s">
        <v>163</v>
      </c>
      <c r="EGK159" s="39" t="str">
        <f t="shared" si="835"/>
        <v>₦m's</v>
      </c>
      <c r="EGM159" s="43"/>
      <c r="EGN159" s="43"/>
      <c r="EGO159" s="43"/>
      <c r="EGP159" s="44">
        <v>44302.351000000002</v>
      </c>
      <c r="EGQ159" s="44">
        <v>49637.108</v>
      </c>
      <c r="EGR159" s="44">
        <v>45005.964</v>
      </c>
      <c r="EGS159" s="41"/>
      <c r="EGT159" s="42"/>
      <c r="EGZ159" s="29" t="s">
        <v>163</v>
      </c>
      <c r="EHA159" s="39" t="str">
        <f t="shared" ref="EHA159:EIW159" si="836">currency</f>
        <v>₦m's</v>
      </c>
      <c r="EHC159" s="43"/>
      <c r="EHD159" s="43"/>
      <c r="EHE159" s="43"/>
      <c r="EHF159" s="44">
        <v>44302.351000000002</v>
      </c>
      <c r="EHG159" s="44">
        <v>49637.108</v>
      </c>
      <c r="EHH159" s="44">
        <v>45005.964</v>
      </c>
      <c r="EHI159" s="41"/>
      <c r="EHJ159" s="42"/>
      <c r="EHP159" s="29" t="s">
        <v>163</v>
      </c>
      <c r="EHQ159" s="39" t="str">
        <f t="shared" si="836"/>
        <v>₦m's</v>
      </c>
      <c r="EHS159" s="43"/>
      <c r="EHT159" s="43"/>
      <c r="EHU159" s="43"/>
      <c r="EHV159" s="44">
        <v>44302.351000000002</v>
      </c>
      <c r="EHW159" s="44">
        <v>49637.108</v>
      </c>
      <c r="EHX159" s="44">
        <v>45005.964</v>
      </c>
      <c r="EHY159" s="41"/>
      <c r="EHZ159" s="42"/>
      <c r="EIF159" s="29" t="s">
        <v>163</v>
      </c>
      <c r="EIG159" s="39" t="str">
        <f t="shared" si="836"/>
        <v>₦m's</v>
      </c>
      <c r="EII159" s="43"/>
      <c r="EIJ159" s="43"/>
      <c r="EIK159" s="43"/>
      <c r="EIL159" s="44">
        <v>44302.351000000002</v>
      </c>
      <c r="EIM159" s="44">
        <v>49637.108</v>
      </c>
      <c r="EIN159" s="44">
        <v>45005.964</v>
      </c>
      <c r="EIO159" s="41"/>
      <c r="EIP159" s="42"/>
      <c r="EIV159" s="29" t="s">
        <v>163</v>
      </c>
      <c r="EIW159" s="39" t="str">
        <f t="shared" si="836"/>
        <v>₦m's</v>
      </c>
      <c r="EIY159" s="43"/>
      <c r="EIZ159" s="43"/>
      <c r="EJA159" s="43"/>
      <c r="EJB159" s="44">
        <v>44302.351000000002</v>
      </c>
      <c r="EJC159" s="44">
        <v>49637.108</v>
      </c>
      <c r="EJD159" s="44">
        <v>45005.964</v>
      </c>
      <c r="EJE159" s="41"/>
      <c r="EJF159" s="42"/>
      <c r="EJL159" s="29" t="s">
        <v>163</v>
      </c>
      <c r="EJM159" s="39" t="str">
        <f t="shared" ref="EJM159:ELI159" si="837">currency</f>
        <v>₦m's</v>
      </c>
      <c r="EJO159" s="43"/>
      <c r="EJP159" s="43"/>
      <c r="EJQ159" s="43"/>
      <c r="EJR159" s="44">
        <v>44302.351000000002</v>
      </c>
      <c r="EJS159" s="44">
        <v>49637.108</v>
      </c>
      <c r="EJT159" s="44">
        <v>45005.964</v>
      </c>
      <c r="EJU159" s="41"/>
      <c r="EJV159" s="42"/>
      <c r="EKB159" s="29" t="s">
        <v>163</v>
      </c>
      <c r="EKC159" s="39" t="str">
        <f t="shared" si="837"/>
        <v>₦m's</v>
      </c>
      <c r="EKE159" s="43"/>
      <c r="EKF159" s="43"/>
      <c r="EKG159" s="43"/>
      <c r="EKH159" s="44">
        <v>44302.351000000002</v>
      </c>
      <c r="EKI159" s="44">
        <v>49637.108</v>
      </c>
      <c r="EKJ159" s="44">
        <v>45005.964</v>
      </c>
      <c r="EKK159" s="41"/>
      <c r="EKL159" s="42"/>
      <c r="EKR159" s="29" t="s">
        <v>163</v>
      </c>
      <c r="EKS159" s="39" t="str">
        <f t="shared" si="837"/>
        <v>₦m's</v>
      </c>
      <c r="EKU159" s="43"/>
      <c r="EKV159" s="43"/>
      <c r="EKW159" s="43"/>
      <c r="EKX159" s="44">
        <v>44302.351000000002</v>
      </c>
      <c r="EKY159" s="44">
        <v>49637.108</v>
      </c>
      <c r="EKZ159" s="44">
        <v>45005.964</v>
      </c>
      <c r="ELA159" s="41"/>
      <c r="ELB159" s="42"/>
      <c r="ELH159" s="29" t="s">
        <v>163</v>
      </c>
      <c r="ELI159" s="39" t="str">
        <f t="shared" si="837"/>
        <v>₦m's</v>
      </c>
      <c r="ELK159" s="43"/>
      <c r="ELL159" s="43"/>
      <c r="ELM159" s="43"/>
      <c r="ELN159" s="44">
        <v>44302.351000000002</v>
      </c>
      <c r="ELO159" s="44">
        <v>49637.108</v>
      </c>
      <c r="ELP159" s="44">
        <v>45005.964</v>
      </c>
      <c r="ELQ159" s="41"/>
      <c r="ELR159" s="42"/>
      <c r="ELX159" s="29" t="s">
        <v>163</v>
      </c>
      <c r="ELY159" s="39" t="str">
        <f t="shared" ref="ELY159:ENU159" si="838">currency</f>
        <v>₦m's</v>
      </c>
      <c r="EMA159" s="43"/>
      <c r="EMB159" s="43"/>
      <c r="EMC159" s="43"/>
      <c r="EMD159" s="44">
        <v>44302.351000000002</v>
      </c>
      <c r="EME159" s="44">
        <v>49637.108</v>
      </c>
      <c r="EMF159" s="44">
        <v>45005.964</v>
      </c>
      <c r="EMG159" s="41"/>
      <c r="EMH159" s="42"/>
      <c r="EMN159" s="29" t="s">
        <v>163</v>
      </c>
      <c r="EMO159" s="39" t="str">
        <f t="shared" si="838"/>
        <v>₦m's</v>
      </c>
      <c r="EMQ159" s="43"/>
      <c r="EMR159" s="43"/>
      <c r="EMS159" s="43"/>
      <c r="EMT159" s="44">
        <v>44302.351000000002</v>
      </c>
      <c r="EMU159" s="44">
        <v>49637.108</v>
      </c>
      <c r="EMV159" s="44">
        <v>45005.964</v>
      </c>
      <c r="EMW159" s="41"/>
      <c r="EMX159" s="42"/>
      <c r="END159" s="29" t="s">
        <v>163</v>
      </c>
      <c r="ENE159" s="39" t="str">
        <f t="shared" si="838"/>
        <v>₦m's</v>
      </c>
      <c r="ENG159" s="43"/>
      <c r="ENH159" s="43"/>
      <c r="ENI159" s="43"/>
      <c r="ENJ159" s="44">
        <v>44302.351000000002</v>
      </c>
      <c r="ENK159" s="44">
        <v>49637.108</v>
      </c>
      <c r="ENL159" s="44">
        <v>45005.964</v>
      </c>
      <c r="ENM159" s="41"/>
      <c r="ENN159" s="42"/>
      <c r="ENT159" s="29" t="s">
        <v>163</v>
      </c>
      <c r="ENU159" s="39" t="str">
        <f t="shared" si="838"/>
        <v>₦m's</v>
      </c>
      <c r="ENW159" s="43"/>
      <c r="ENX159" s="43"/>
      <c r="ENY159" s="43"/>
      <c r="ENZ159" s="44">
        <v>44302.351000000002</v>
      </c>
      <c r="EOA159" s="44">
        <v>49637.108</v>
      </c>
      <c r="EOB159" s="44">
        <v>45005.964</v>
      </c>
      <c r="EOC159" s="41"/>
      <c r="EOD159" s="42"/>
      <c r="EOJ159" s="29" t="s">
        <v>163</v>
      </c>
      <c r="EOK159" s="39" t="str">
        <f t="shared" ref="EOK159:EQG159" si="839">currency</f>
        <v>₦m's</v>
      </c>
      <c r="EOM159" s="43"/>
      <c r="EON159" s="43"/>
      <c r="EOO159" s="43"/>
      <c r="EOP159" s="44">
        <v>44302.351000000002</v>
      </c>
      <c r="EOQ159" s="44">
        <v>49637.108</v>
      </c>
      <c r="EOR159" s="44">
        <v>45005.964</v>
      </c>
      <c r="EOS159" s="41"/>
      <c r="EOT159" s="42"/>
      <c r="EOZ159" s="29" t="s">
        <v>163</v>
      </c>
      <c r="EPA159" s="39" t="str">
        <f t="shared" si="839"/>
        <v>₦m's</v>
      </c>
      <c r="EPC159" s="43"/>
      <c r="EPD159" s="43"/>
      <c r="EPE159" s="43"/>
      <c r="EPF159" s="44">
        <v>44302.351000000002</v>
      </c>
      <c r="EPG159" s="44">
        <v>49637.108</v>
      </c>
      <c r="EPH159" s="44">
        <v>45005.964</v>
      </c>
      <c r="EPI159" s="41"/>
      <c r="EPJ159" s="42"/>
      <c r="EPP159" s="29" t="s">
        <v>163</v>
      </c>
      <c r="EPQ159" s="39" t="str">
        <f t="shared" si="839"/>
        <v>₦m's</v>
      </c>
      <c r="EPS159" s="43"/>
      <c r="EPT159" s="43"/>
      <c r="EPU159" s="43"/>
      <c r="EPV159" s="44">
        <v>44302.351000000002</v>
      </c>
      <c r="EPW159" s="44">
        <v>49637.108</v>
      </c>
      <c r="EPX159" s="44">
        <v>45005.964</v>
      </c>
      <c r="EPY159" s="41"/>
      <c r="EPZ159" s="42"/>
      <c r="EQF159" s="29" t="s">
        <v>163</v>
      </c>
      <c r="EQG159" s="39" t="str">
        <f t="shared" si="839"/>
        <v>₦m's</v>
      </c>
      <c r="EQI159" s="43"/>
      <c r="EQJ159" s="43"/>
      <c r="EQK159" s="43"/>
      <c r="EQL159" s="44">
        <v>44302.351000000002</v>
      </c>
      <c r="EQM159" s="44">
        <v>49637.108</v>
      </c>
      <c r="EQN159" s="44">
        <v>45005.964</v>
      </c>
      <c r="EQO159" s="41"/>
      <c r="EQP159" s="42"/>
      <c r="EQV159" s="29" t="s">
        <v>163</v>
      </c>
      <c r="EQW159" s="39" t="str">
        <f t="shared" ref="EQW159:ESS159" si="840">currency</f>
        <v>₦m's</v>
      </c>
      <c r="EQY159" s="43"/>
      <c r="EQZ159" s="43"/>
      <c r="ERA159" s="43"/>
      <c r="ERB159" s="44">
        <v>44302.351000000002</v>
      </c>
      <c r="ERC159" s="44">
        <v>49637.108</v>
      </c>
      <c r="ERD159" s="44">
        <v>45005.964</v>
      </c>
      <c r="ERE159" s="41"/>
      <c r="ERF159" s="42"/>
      <c r="ERL159" s="29" t="s">
        <v>163</v>
      </c>
      <c r="ERM159" s="39" t="str">
        <f t="shared" si="840"/>
        <v>₦m's</v>
      </c>
      <c r="ERO159" s="43"/>
      <c r="ERP159" s="43"/>
      <c r="ERQ159" s="43"/>
      <c r="ERR159" s="44">
        <v>44302.351000000002</v>
      </c>
      <c r="ERS159" s="44">
        <v>49637.108</v>
      </c>
      <c r="ERT159" s="44">
        <v>45005.964</v>
      </c>
      <c r="ERU159" s="41"/>
      <c r="ERV159" s="42"/>
      <c r="ESB159" s="29" t="s">
        <v>163</v>
      </c>
      <c r="ESC159" s="39" t="str">
        <f t="shared" si="840"/>
        <v>₦m's</v>
      </c>
      <c r="ESE159" s="43"/>
      <c r="ESF159" s="43"/>
      <c r="ESG159" s="43"/>
      <c r="ESH159" s="44">
        <v>44302.351000000002</v>
      </c>
      <c r="ESI159" s="44">
        <v>49637.108</v>
      </c>
      <c r="ESJ159" s="44">
        <v>45005.964</v>
      </c>
      <c r="ESK159" s="41"/>
      <c r="ESL159" s="42"/>
      <c r="ESR159" s="29" t="s">
        <v>163</v>
      </c>
      <c r="ESS159" s="39" t="str">
        <f t="shared" si="840"/>
        <v>₦m's</v>
      </c>
      <c r="ESU159" s="43"/>
      <c r="ESV159" s="43"/>
      <c r="ESW159" s="43"/>
      <c r="ESX159" s="44">
        <v>44302.351000000002</v>
      </c>
      <c r="ESY159" s="44">
        <v>49637.108</v>
      </c>
      <c r="ESZ159" s="44">
        <v>45005.964</v>
      </c>
      <c r="ETA159" s="41"/>
      <c r="ETB159" s="42"/>
      <c r="ETH159" s="29" t="s">
        <v>163</v>
      </c>
      <c r="ETI159" s="39" t="str">
        <f t="shared" ref="ETI159:EVE159" si="841">currency</f>
        <v>₦m's</v>
      </c>
      <c r="ETK159" s="43"/>
      <c r="ETL159" s="43"/>
      <c r="ETM159" s="43"/>
      <c r="ETN159" s="44">
        <v>44302.351000000002</v>
      </c>
      <c r="ETO159" s="44">
        <v>49637.108</v>
      </c>
      <c r="ETP159" s="44">
        <v>45005.964</v>
      </c>
      <c r="ETQ159" s="41"/>
      <c r="ETR159" s="42"/>
      <c r="ETX159" s="29" t="s">
        <v>163</v>
      </c>
      <c r="ETY159" s="39" t="str">
        <f t="shared" si="841"/>
        <v>₦m's</v>
      </c>
      <c r="EUA159" s="43"/>
      <c r="EUB159" s="43"/>
      <c r="EUC159" s="43"/>
      <c r="EUD159" s="44">
        <v>44302.351000000002</v>
      </c>
      <c r="EUE159" s="44">
        <v>49637.108</v>
      </c>
      <c r="EUF159" s="44">
        <v>45005.964</v>
      </c>
      <c r="EUG159" s="41"/>
      <c r="EUH159" s="42"/>
      <c r="EUN159" s="29" t="s">
        <v>163</v>
      </c>
      <c r="EUO159" s="39" t="str">
        <f t="shared" si="841"/>
        <v>₦m's</v>
      </c>
      <c r="EUQ159" s="43"/>
      <c r="EUR159" s="43"/>
      <c r="EUS159" s="43"/>
      <c r="EUT159" s="44">
        <v>44302.351000000002</v>
      </c>
      <c r="EUU159" s="44">
        <v>49637.108</v>
      </c>
      <c r="EUV159" s="44">
        <v>45005.964</v>
      </c>
      <c r="EUW159" s="41"/>
      <c r="EUX159" s="42"/>
      <c r="EVD159" s="29" t="s">
        <v>163</v>
      </c>
      <c r="EVE159" s="39" t="str">
        <f t="shared" si="841"/>
        <v>₦m's</v>
      </c>
      <c r="EVG159" s="43"/>
      <c r="EVH159" s="43"/>
      <c r="EVI159" s="43"/>
      <c r="EVJ159" s="44">
        <v>44302.351000000002</v>
      </c>
      <c r="EVK159" s="44">
        <v>49637.108</v>
      </c>
      <c r="EVL159" s="44">
        <v>45005.964</v>
      </c>
      <c r="EVM159" s="41"/>
      <c r="EVN159" s="42"/>
      <c r="EVT159" s="29" t="s">
        <v>163</v>
      </c>
      <c r="EVU159" s="39" t="str">
        <f t="shared" ref="EVU159:EXQ159" si="842">currency</f>
        <v>₦m's</v>
      </c>
      <c r="EVW159" s="43"/>
      <c r="EVX159" s="43"/>
      <c r="EVY159" s="43"/>
      <c r="EVZ159" s="44">
        <v>44302.351000000002</v>
      </c>
      <c r="EWA159" s="44">
        <v>49637.108</v>
      </c>
      <c r="EWB159" s="44">
        <v>45005.964</v>
      </c>
      <c r="EWC159" s="41"/>
      <c r="EWD159" s="42"/>
      <c r="EWJ159" s="29" t="s">
        <v>163</v>
      </c>
      <c r="EWK159" s="39" t="str">
        <f t="shared" si="842"/>
        <v>₦m's</v>
      </c>
      <c r="EWM159" s="43"/>
      <c r="EWN159" s="43"/>
      <c r="EWO159" s="43"/>
      <c r="EWP159" s="44">
        <v>44302.351000000002</v>
      </c>
      <c r="EWQ159" s="44">
        <v>49637.108</v>
      </c>
      <c r="EWR159" s="44">
        <v>45005.964</v>
      </c>
      <c r="EWS159" s="41"/>
      <c r="EWT159" s="42"/>
      <c r="EWZ159" s="29" t="s">
        <v>163</v>
      </c>
      <c r="EXA159" s="39" t="str">
        <f t="shared" si="842"/>
        <v>₦m's</v>
      </c>
      <c r="EXC159" s="43"/>
      <c r="EXD159" s="43"/>
      <c r="EXE159" s="43"/>
      <c r="EXF159" s="44">
        <v>44302.351000000002</v>
      </c>
      <c r="EXG159" s="44">
        <v>49637.108</v>
      </c>
      <c r="EXH159" s="44">
        <v>45005.964</v>
      </c>
      <c r="EXI159" s="41"/>
      <c r="EXJ159" s="42"/>
      <c r="EXP159" s="29" t="s">
        <v>163</v>
      </c>
      <c r="EXQ159" s="39" t="str">
        <f t="shared" si="842"/>
        <v>₦m's</v>
      </c>
      <c r="EXS159" s="43"/>
      <c r="EXT159" s="43"/>
      <c r="EXU159" s="43"/>
      <c r="EXV159" s="44">
        <v>44302.351000000002</v>
      </c>
      <c r="EXW159" s="44">
        <v>49637.108</v>
      </c>
      <c r="EXX159" s="44">
        <v>45005.964</v>
      </c>
      <c r="EXY159" s="41"/>
      <c r="EXZ159" s="42"/>
      <c r="EYF159" s="29" t="s">
        <v>163</v>
      </c>
      <c r="EYG159" s="39" t="str">
        <f t="shared" ref="EYG159:FAC159" si="843">currency</f>
        <v>₦m's</v>
      </c>
      <c r="EYI159" s="43"/>
      <c r="EYJ159" s="43"/>
      <c r="EYK159" s="43"/>
      <c r="EYL159" s="44">
        <v>44302.351000000002</v>
      </c>
      <c r="EYM159" s="44">
        <v>49637.108</v>
      </c>
      <c r="EYN159" s="44">
        <v>45005.964</v>
      </c>
      <c r="EYO159" s="41"/>
      <c r="EYP159" s="42"/>
      <c r="EYV159" s="29" t="s">
        <v>163</v>
      </c>
      <c r="EYW159" s="39" t="str">
        <f t="shared" si="843"/>
        <v>₦m's</v>
      </c>
      <c r="EYY159" s="43"/>
      <c r="EYZ159" s="43"/>
      <c r="EZA159" s="43"/>
      <c r="EZB159" s="44">
        <v>44302.351000000002</v>
      </c>
      <c r="EZC159" s="44">
        <v>49637.108</v>
      </c>
      <c r="EZD159" s="44">
        <v>45005.964</v>
      </c>
      <c r="EZE159" s="41"/>
      <c r="EZF159" s="42"/>
      <c r="EZL159" s="29" t="s">
        <v>163</v>
      </c>
      <c r="EZM159" s="39" t="str">
        <f t="shared" si="843"/>
        <v>₦m's</v>
      </c>
      <c r="EZO159" s="43"/>
      <c r="EZP159" s="43"/>
      <c r="EZQ159" s="43"/>
      <c r="EZR159" s="44">
        <v>44302.351000000002</v>
      </c>
      <c r="EZS159" s="44">
        <v>49637.108</v>
      </c>
      <c r="EZT159" s="44">
        <v>45005.964</v>
      </c>
      <c r="EZU159" s="41"/>
      <c r="EZV159" s="42"/>
      <c r="FAB159" s="29" t="s">
        <v>163</v>
      </c>
      <c r="FAC159" s="39" t="str">
        <f t="shared" si="843"/>
        <v>₦m's</v>
      </c>
      <c r="FAE159" s="43"/>
      <c r="FAF159" s="43"/>
      <c r="FAG159" s="43"/>
      <c r="FAH159" s="44">
        <v>44302.351000000002</v>
      </c>
      <c r="FAI159" s="44">
        <v>49637.108</v>
      </c>
      <c r="FAJ159" s="44">
        <v>45005.964</v>
      </c>
      <c r="FAK159" s="41"/>
      <c r="FAL159" s="42"/>
      <c r="FAR159" s="29" t="s">
        <v>163</v>
      </c>
      <c r="FAS159" s="39" t="str">
        <f t="shared" ref="FAS159:FCO159" si="844">currency</f>
        <v>₦m's</v>
      </c>
      <c r="FAU159" s="43"/>
      <c r="FAV159" s="43"/>
      <c r="FAW159" s="43"/>
      <c r="FAX159" s="44">
        <v>44302.351000000002</v>
      </c>
      <c r="FAY159" s="44">
        <v>49637.108</v>
      </c>
      <c r="FAZ159" s="44">
        <v>45005.964</v>
      </c>
      <c r="FBA159" s="41"/>
      <c r="FBB159" s="42"/>
      <c r="FBH159" s="29" t="s">
        <v>163</v>
      </c>
      <c r="FBI159" s="39" t="str">
        <f t="shared" si="844"/>
        <v>₦m's</v>
      </c>
      <c r="FBK159" s="43"/>
      <c r="FBL159" s="43"/>
      <c r="FBM159" s="43"/>
      <c r="FBN159" s="44">
        <v>44302.351000000002</v>
      </c>
      <c r="FBO159" s="44">
        <v>49637.108</v>
      </c>
      <c r="FBP159" s="44">
        <v>45005.964</v>
      </c>
      <c r="FBQ159" s="41"/>
      <c r="FBR159" s="42"/>
      <c r="FBX159" s="29" t="s">
        <v>163</v>
      </c>
      <c r="FBY159" s="39" t="str">
        <f t="shared" si="844"/>
        <v>₦m's</v>
      </c>
      <c r="FCA159" s="43"/>
      <c r="FCB159" s="43"/>
      <c r="FCC159" s="43"/>
      <c r="FCD159" s="44">
        <v>44302.351000000002</v>
      </c>
      <c r="FCE159" s="44">
        <v>49637.108</v>
      </c>
      <c r="FCF159" s="44">
        <v>45005.964</v>
      </c>
      <c r="FCG159" s="41"/>
      <c r="FCH159" s="42"/>
      <c r="FCN159" s="29" t="s">
        <v>163</v>
      </c>
      <c r="FCO159" s="39" t="str">
        <f t="shared" si="844"/>
        <v>₦m's</v>
      </c>
      <c r="FCQ159" s="43"/>
      <c r="FCR159" s="43"/>
      <c r="FCS159" s="43"/>
      <c r="FCT159" s="44">
        <v>44302.351000000002</v>
      </c>
      <c r="FCU159" s="44">
        <v>49637.108</v>
      </c>
      <c r="FCV159" s="44">
        <v>45005.964</v>
      </c>
      <c r="FCW159" s="41"/>
      <c r="FCX159" s="42"/>
      <c r="FDD159" s="29" t="s">
        <v>163</v>
      </c>
      <c r="FDE159" s="39" t="str">
        <f t="shared" ref="FDE159:FFA159" si="845">currency</f>
        <v>₦m's</v>
      </c>
      <c r="FDG159" s="43"/>
      <c r="FDH159" s="43"/>
      <c r="FDI159" s="43"/>
      <c r="FDJ159" s="44">
        <v>44302.351000000002</v>
      </c>
      <c r="FDK159" s="44">
        <v>49637.108</v>
      </c>
      <c r="FDL159" s="44">
        <v>45005.964</v>
      </c>
      <c r="FDM159" s="41"/>
      <c r="FDN159" s="42"/>
      <c r="FDT159" s="29" t="s">
        <v>163</v>
      </c>
      <c r="FDU159" s="39" t="str">
        <f t="shared" si="845"/>
        <v>₦m's</v>
      </c>
      <c r="FDW159" s="43"/>
      <c r="FDX159" s="43"/>
      <c r="FDY159" s="43"/>
      <c r="FDZ159" s="44">
        <v>44302.351000000002</v>
      </c>
      <c r="FEA159" s="44">
        <v>49637.108</v>
      </c>
      <c r="FEB159" s="44">
        <v>45005.964</v>
      </c>
      <c r="FEC159" s="41"/>
      <c r="FED159" s="42"/>
      <c r="FEJ159" s="29" t="s">
        <v>163</v>
      </c>
      <c r="FEK159" s="39" t="str">
        <f t="shared" si="845"/>
        <v>₦m's</v>
      </c>
      <c r="FEM159" s="43"/>
      <c r="FEN159" s="43"/>
      <c r="FEO159" s="43"/>
      <c r="FEP159" s="44">
        <v>44302.351000000002</v>
      </c>
      <c r="FEQ159" s="44">
        <v>49637.108</v>
      </c>
      <c r="FER159" s="44">
        <v>45005.964</v>
      </c>
      <c r="FES159" s="41"/>
      <c r="FET159" s="42"/>
      <c r="FEZ159" s="29" t="s">
        <v>163</v>
      </c>
      <c r="FFA159" s="39" t="str">
        <f t="shared" si="845"/>
        <v>₦m's</v>
      </c>
      <c r="FFC159" s="43"/>
      <c r="FFD159" s="43"/>
      <c r="FFE159" s="43"/>
      <c r="FFF159" s="44">
        <v>44302.351000000002</v>
      </c>
      <c r="FFG159" s="44">
        <v>49637.108</v>
      </c>
      <c r="FFH159" s="44">
        <v>45005.964</v>
      </c>
      <c r="FFI159" s="41"/>
      <c r="FFJ159" s="42"/>
      <c r="FFP159" s="29" t="s">
        <v>163</v>
      </c>
      <c r="FFQ159" s="39" t="str">
        <f t="shared" ref="FFQ159:FHM159" si="846">currency</f>
        <v>₦m's</v>
      </c>
      <c r="FFS159" s="43"/>
      <c r="FFT159" s="43"/>
      <c r="FFU159" s="43"/>
      <c r="FFV159" s="44">
        <v>44302.351000000002</v>
      </c>
      <c r="FFW159" s="44">
        <v>49637.108</v>
      </c>
      <c r="FFX159" s="44">
        <v>45005.964</v>
      </c>
      <c r="FFY159" s="41"/>
      <c r="FFZ159" s="42"/>
      <c r="FGF159" s="29" t="s">
        <v>163</v>
      </c>
      <c r="FGG159" s="39" t="str">
        <f t="shared" si="846"/>
        <v>₦m's</v>
      </c>
      <c r="FGI159" s="43"/>
      <c r="FGJ159" s="43"/>
      <c r="FGK159" s="43"/>
      <c r="FGL159" s="44">
        <v>44302.351000000002</v>
      </c>
      <c r="FGM159" s="44">
        <v>49637.108</v>
      </c>
      <c r="FGN159" s="44">
        <v>45005.964</v>
      </c>
      <c r="FGO159" s="41"/>
      <c r="FGP159" s="42"/>
      <c r="FGV159" s="29" t="s">
        <v>163</v>
      </c>
      <c r="FGW159" s="39" t="str">
        <f t="shared" si="846"/>
        <v>₦m's</v>
      </c>
      <c r="FGY159" s="43"/>
      <c r="FGZ159" s="43"/>
      <c r="FHA159" s="43"/>
      <c r="FHB159" s="44">
        <v>44302.351000000002</v>
      </c>
      <c r="FHC159" s="44">
        <v>49637.108</v>
      </c>
      <c r="FHD159" s="44">
        <v>45005.964</v>
      </c>
      <c r="FHE159" s="41"/>
      <c r="FHF159" s="42"/>
      <c r="FHL159" s="29" t="s">
        <v>163</v>
      </c>
      <c r="FHM159" s="39" t="str">
        <f t="shared" si="846"/>
        <v>₦m's</v>
      </c>
      <c r="FHO159" s="43"/>
      <c r="FHP159" s="43"/>
      <c r="FHQ159" s="43"/>
      <c r="FHR159" s="44">
        <v>44302.351000000002</v>
      </c>
      <c r="FHS159" s="44">
        <v>49637.108</v>
      </c>
      <c r="FHT159" s="44">
        <v>45005.964</v>
      </c>
      <c r="FHU159" s="41"/>
      <c r="FHV159" s="42"/>
      <c r="FIB159" s="29" t="s">
        <v>163</v>
      </c>
      <c r="FIC159" s="39" t="str">
        <f t="shared" ref="FIC159:FJY159" si="847">currency</f>
        <v>₦m's</v>
      </c>
      <c r="FIE159" s="43"/>
      <c r="FIF159" s="43"/>
      <c r="FIG159" s="43"/>
      <c r="FIH159" s="44">
        <v>44302.351000000002</v>
      </c>
      <c r="FII159" s="44">
        <v>49637.108</v>
      </c>
      <c r="FIJ159" s="44">
        <v>45005.964</v>
      </c>
      <c r="FIK159" s="41"/>
      <c r="FIL159" s="42"/>
      <c r="FIR159" s="29" t="s">
        <v>163</v>
      </c>
      <c r="FIS159" s="39" t="str">
        <f t="shared" si="847"/>
        <v>₦m's</v>
      </c>
      <c r="FIU159" s="43"/>
      <c r="FIV159" s="43"/>
      <c r="FIW159" s="43"/>
      <c r="FIX159" s="44">
        <v>44302.351000000002</v>
      </c>
      <c r="FIY159" s="44">
        <v>49637.108</v>
      </c>
      <c r="FIZ159" s="44">
        <v>45005.964</v>
      </c>
      <c r="FJA159" s="41"/>
      <c r="FJB159" s="42"/>
      <c r="FJH159" s="29" t="s">
        <v>163</v>
      </c>
      <c r="FJI159" s="39" t="str">
        <f t="shared" si="847"/>
        <v>₦m's</v>
      </c>
      <c r="FJK159" s="43"/>
      <c r="FJL159" s="43"/>
      <c r="FJM159" s="43"/>
      <c r="FJN159" s="44">
        <v>44302.351000000002</v>
      </c>
      <c r="FJO159" s="44">
        <v>49637.108</v>
      </c>
      <c r="FJP159" s="44">
        <v>45005.964</v>
      </c>
      <c r="FJQ159" s="41"/>
      <c r="FJR159" s="42"/>
      <c r="FJX159" s="29" t="s">
        <v>163</v>
      </c>
      <c r="FJY159" s="39" t="str">
        <f t="shared" si="847"/>
        <v>₦m's</v>
      </c>
      <c r="FKA159" s="43"/>
      <c r="FKB159" s="43"/>
      <c r="FKC159" s="43"/>
      <c r="FKD159" s="44">
        <v>44302.351000000002</v>
      </c>
      <c r="FKE159" s="44">
        <v>49637.108</v>
      </c>
      <c r="FKF159" s="44">
        <v>45005.964</v>
      </c>
      <c r="FKG159" s="41"/>
      <c r="FKH159" s="42"/>
      <c r="FKN159" s="29" t="s">
        <v>163</v>
      </c>
      <c r="FKO159" s="39" t="str">
        <f t="shared" ref="FKO159:FMK159" si="848">currency</f>
        <v>₦m's</v>
      </c>
      <c r="FKQ159" s="43"/>
      <c r="FKR159" s="43"/>
      <c r="FKS159" s="43"/>
      <c r="FKT159" s="44">
        <v>44302.351000000002</v>
      </c>
      <c r="FKU159" s="44">
        <v>49637.108</v>
      </c>
      <c r="FKV159" s="44">
        <v>45005.964</v>
      </c>
      <c r="FKW159" s="41"/>
      <c r="FKX159" s="42"/>
      <c r="FLD159" s="29" t="s">
        <v>163</v>
      </c>
      <c r="FLE159" s="39" t="str">
        <f t="shared" si="848"/>
        <v>₦m's</v>
      </c>
      <c r="FLG159" s="43"/>
      <c r="FLH159" s="43"/>
      <c r="FLI159" s="43"/>
      <c r="FLJ159" s="44">
        <v>44302.351000000002</v>
      </c>
      <c r="FLK159" s="44">
        <v>49637.108</v>
      </c>
      <c r="FLL159" s="44">
        <v>45005.964</v>
      </c>
      <c r="FLM159" s="41"/>
      <c r="FLN159" s="42"/>
      <c r="FLT159" s="29" t="s">
        <v>163</v>
      </c>
      <c r="FLU159" s="39" t="str">
        <f t="shared" si="848"/>
        <v>₦m's</v>
      </c>
      <c r="FLW159" s="43"/>
      <c r="FLX159" s="43"/>
      <c r="FLY159" s="43"/>
      <c r="FLZ159" s="44">
        <v>44302.351000000002</v>
      </c>
      <c r="FMA159" s="44">
        <v>49637.108</v>
      </c>
      <c r="FMB159" s="44">
        <v>45005.964</v>
      </c>
      <c r="FMC159" s="41"/>
      <c r="FMD159" s="42"/>
      <c r="FMJ159" s="29" t="s">
        <v>163</v>
      </c>
      <c r="FMK159" s="39" t="str">
        <f t="shared" si="848"/>
        <v>₦m's</v>
      </c>
      <c r="FMM159" s="43"/>
      <c r="FMN159" s="43"/>
      <c r="FMO159" s="43"/>
      <c r="FMP159" s="44">
        <v>44302.351000000002</v>
      </c>
      <c r="FMQ159" s="44">
        <v>49637.108</v>
      </c>
      <c r="FMR159" s="44">
        <v>45005.964</v>
      </c>
      <c r="FMS159" s="41"/>
      <c r="FMT159" s="42"/>
      <c r="FMZ159" s="29" t="s">
        <v>163</v>
      </c>
      <c r="FNA159" s="39" t="str">
        <f t="shared" ref="FNA159:FOW159" si="849">currency</f>
        <v>₦m's</v>
      </c>
      <c r="FNC159" s="43"/>
      <c r="FND159" s="43"/>
      <c r="FNE159" s="43"/>
      <c r="FNF159" s="44">
        <v>44302.351000000002</v>
      </c>
      <c r="FNG159" s="44">
        <v>49637.108</v>
      </c>
      <c r="FNH159" s="44">
        <v>45005.964</v>
      </c>
      <c r="FNI159" s="41"/>
      <c r="FNJ159" s="42"/>
      <c r="FNP159" s="29" t="s">
        <v>163</v>
      </c>
      <c r="FNQ159" s="39" t="str">
        <f t="shared" si="849"/>
        <v>₦m's</v>
      </c>
      <c r="FNS159" s="43"/>
      <c r="FNT159" s="43"/>
      <c r="FNU159" s="43"/>
      <c r="FNV159" s="44">
        <v>44302.351000000002</v>
      </c>
      <c r="FNW159" s="44">
        <v>49637.108</v>
      </c>
      <c r="FNX159" s="44">
        <v>45005.964</v>
      </c>
      <c r="FNY159" s="41"/>
      <c r="FNZ159" s="42"/>
      <c r="FOF159" s="29" t="s">
        <v>163</v>
      </c>
      <c r="FOG159" s="39" t="str">
        <f t="shared" si="849"/>
        <v>₦m's</v>
      </c>
      <c r="FOI159" s="43"/>
      <c r="FOJ159" s="43"/>
      <c r="FOK159" s="43"/>
      <c r="FOL159" s="44">
        <v>44302.351000000002</v>
      </c>
      <c r="FOM159" s="44">
        <v>49637.108</v>
      </c>
      <c r="FON159" s="44">
        <v>45005.964</v>
      </c>
      <c r="FOO159" s="41"/>
      <c r="FOP159" s="42"/>
      <c r="FOV159" s="29" t="s">
        <v>163</v>
      </c>
      <c r="FOW159" s="39" t="str">
        <f t="shared" si="849"/>
        <v>₦m's</v>
      </c>
      <c r="FOY159" s="43"/>
      <c r="FOZ159" s="43"/>
      <c r="FPA159" s="43"/>
      <c r="FPB159" s="44">
        <v>44302.351000000002</v>
      </c>
      <c r="FPC159" s="44">
        <v>49637.108</v>
      </c>
      <c r="FPD159" s="44">
        <v>45005.964</v>
      </c>
      <c r="FPE159" s="41"/>
      <c r="FPF159" s="42"/>
      <c r="FPL159" s="29" t="s">
        <v>163</v>
      </c>
      <c r="FPM159" s="39" t="str">
        <f t="shared" ref="FPM159:FRI159" si="850">currency</f>
        <v>₦m's</v>
      </c>
      <c r="FPO159" s="43"/>
      <c r="FPP159" s="43"/>
      <c r="FPQ159" s="43"/>
      <c r="FPR159" s="44">
        <v>44302.351000000002</v>
      </c>
      <c r="FPS159" s="44">
        <v>49637.108</v>
      </c>
      <c r="FPT159" s="44">
        <v>45005.964</v>
      </c>
      <c r="FPU159" s="41"/>
      <c r="FPV159" s="42"/>
      <c r="FQB159" s="29" t="s">
        <v>163</v>
      </c>
      <c r="FQC159" s="39" t="str">
        <f t="shared" si="850"/>
        <v>₦m's</v>
      </c>
      <c r="FQE159" s="43"/>
      <c r="FQF159" s="43"/>
      <c r="FQG159" s="43"/>
      <c r="FQH159" s="44">
        <v>44302.351000000002</v>
      </c>
      <c r="FQI159" s="44">
        <v>49637.108</v>
      </c>
      <c r="FQJ159" s="44">
        <v>45005.964</v>
      </c>
      <c r="FQK159" s="41"/>
      <c r="FQL159" s="42"/>
      <c r="FQR159" s="29" t="s">
        <v>163</v>
      </c>
      <c r="FQS159" s="39" t="str">
        <f t="shared" si="850"/>
        <v>₦m's</v>
      </c>
      <c r="FQU159" s="43"/>
      <c r="FQV159" s="43"/>
      <c r="FQW159" s="43"/>
      <c r="FQX159" s="44">
        <v>44302.351000000002</v>
      </c>
      <c r="FQY159" s="44">
        <v>49637.108</v>
      </c>
      <c r="FQZ159" s="44">
        <v>45005.964</v>
      </c>
      <c r="FRA159" s="41"/>
      <c r="FRB159" s="42"/>
      <c r="FRH159" s="29" t="s">
        <v>163</v>
      </c>
      <c r="FRI159" s="39" t="str">
        <f t="shared" si="850"/>
        <v>₦m's</v>
      </c>
      <c r="FRK159" s="43"/>
      <c r="FRL159" s="43"/>
      <c r="FRM159" s="43"/>
      <c r="FRN159" s="44">
        <v>44302.351000000002</v>
      </c>
      <c r="FRO159" s="44">
        <v>49637.108</v>
      </c>
      <c r="FRP159" s="44">
        <v>45005.964</v>
      </c>
      <c r="FRQ159" s="41"/>
      <c r="FRR159" s="42"/>
      <c r="FRX159" s="29" t="s">
        <v>163</v>
      </c>
      <c r="FRY159" s="39" t="str">
        <f t="shared" ref="FRY159:FTU159" si="851">currency</f>
        <v>₦m's</v>
      </c>
      <c r="FSA159" s="43"/>
      <c r="FSB159" s="43"/>
      <c r="FSC159" s="43"/>
      <c r="FSD159" s="44">
        <v>44302.351000000002</v>
      </c>
      <c r="FSE159" s="44">
        <v>49637.108</v>
      </c>
      <c r="FSF159" s="44">
        <v>45005.964</v>
      </c>
      <c r="FSG159" s="41"/>
      <c r="FSH159" s="42"/>
      <c r="FSN159" s="29" t="s">
        <v>163</v>
      </c>
      <c r="FSO159" s="39" t="str">
        <f t="shared" si="851"/>
        <v>₦m's</v>
      </c>
      <c r="FSQ159" s="43"/>
      <c r="FSR159" s="43"/>
      <c r="FSS159" s="43"/>
      <c r="FST159" s="44">
        <v>44302.351000000002</v>
      </c>
      <c r="FSU159" s="44">
        <v>49637.108</v>
      </c>
      <c r="FSV159" s="44">
        <v>45005.964</v>
      </c>
      <c r="FSW159" s="41"/>
      <c r="FSX159" s="42"/>
      <c r="FTD159" s="29" t="s">
        <v>163</v>
      </c>
      <c r="FTE159" s="39" t="str">
        <f t="shared" si="851"/>
        <v>₦m's</v>
      </c>
      <c r="FTG159" s="43"/>
      <c r="FTH159" s="43"/>
      <c r="FTI159" s="43"/>
      <c r="FTJ159" s="44">
        <v>44302.351000000002</v>
      </c>
      <c r="FTK159" s="44">
        <v>49637.108</v>
      </c>
      <c r="FTL159" s="44">
        <v>45005.964</v>
      </c>
      <c r="FTM159" s="41"/>
      <c r="FTN159" s="42"/>
      <c r="FTT159" s="29" t="s">
        <v>163</v>
      </c>
      <c r="FTU159" s="39" t="str">
        <f t="shared" si="851"/>
        <v>₦m's</v>
      </c>
      <c r="FTW159" s="43"/>
      <c r="FTX159" s="43"/>
      <c r="FTY159" s="43"/>
      <c r="FTZ159" s="44">
        <v>44302.351000000002</v>
      </c>
      <c r="FUA159" s="44">
        <v>49637.108</v>
      </c>
      <c r="FUB159" s="44">
        <v>45005.964</v>
      </c>
      <c r="FUC159" s="41"/>
      <c r="FUD159" s="42"/>
      <c r="FUJ159" s="29" t="s">
        <v>163</v>
      </c>
      <c r="FUK159" s="39" t="str">
        <f t="shared" ref="FUK159:FWG159" si="852">currency</f>
        <v>₦m's</v>
      </c>
      <c r="FUM159" s="43"/>
      <c r="FUN159" s="43"/>
      <c r="FUO159" s="43"/>
      <c r="FUP159" s="44">
        <v>44302.351000000002</v>
      </c>
      <c r="FUQ159" s="44">
        <v>49637.108</v>
      </c>
      <c r="FUR159" s="44">
        <v>45005.964</v>
      </c>
      <c r="FUS159" s="41"/>
      <c r="FUT159" s="42"/>
      <c r="FUZ159" s="29" t="s">
        <v>163</v>
      </c>
      <c r="FVA159" s="39" t="str">
        <f t="shared" si="852"/>
        <v>₦m's</v>
      </c>
      <c r="FVC159" s="43"/>
      <c r="FVD159" s="43"/>
      <c r="FVE159" s="43"/>
      <c r="FVF159" s="44">
        <v>44302.351000000002</v>
      </c>
      <c r="FVG159" s="44">
        <v>49637.108</v>
      </c>
      <c r="FVH159" s="44">
        <v>45005.964</v>
      </c>
      <c r="FVI159" s="41"/>
      <c r="FVJ159" s="42"/>
      <c r="FVP159" s="29" t="s">
        <v>163</v>
      </c>
      <c r="FVQ159" s="39" t="str">
        <f t="shared" si="852"/>
        <v>₦m's</v>
      </c>
      <c r="FVS159" s="43"/>
      <c r="FVT159" s="43"/>
      <c r="FVU159" s="43"/>
      <c r="FVV159" s="44">
        <v>44302.351000000002</v>
      </c>
      <c r="FVW159" s="44">
        <v>49637.108</v>
      </c>
      <c r="FVX159" s="44">
        <v>45005.964</v>
      </c>
      <c r="FVY159" s="41"/>
      <c r="FVZ159" s="42"/>
      <c r="FWF159" s="29" t="s">
        <v>163</v>
      </c>
      <c r="FWG159" s="39" t="str">
        <f t="shared" si="852"/>
        <v>₦m's</v>
      </c>
      <c r="FWI159" s="43"/>
      <c r="FWJ159" s="43"/>
      <c r="FWK159" s="43"/>
      <c r="FWL159" s="44">
        <v>44302.351000000002</v>
      </c>
      <c r="FWM159" s="44">
        <v>49637.108</v>
      </c>
      <c r="FWN159" s="44">
        <v>45005.964</v>
      </c>
      <c r="FWO159" s="41"/>
      <c r="FWP159" s="42"/>
      <c r="FWV159" s="29" t="s">
        <v>163</v>
      </c>
      <c r="FWW159" s="39" t="str">
        <f t="shared" ref="FWW159:FYS159" si="853">currency</f>
        <v>₦m's</v>
      </c>
      <c r="FWY159" s="43"/>
      <c r="FWZ159" s="43"/>
      <c r="FXA159" s="43"/>
      <c r="FXB159" s="44">
        <v>44302.351000000002</v>
      </c>
      <c r="FXC159" s="44">
        <v>49637.108</v>
      </c>
      <c r="FXD159" s="44">
        <v>45005.964</v>
      </c>
      <c r="FXE159" s="41"/>
      <c r="FXF159" s="42"/>
      <c r="FXL159" s="29" t="s">
        <v>163</v>
      </c>
      <c r="FXM159" s="39" t="str">
        <f t="shared" si="853"/>
        <v>₦m's</v>
      </c>
      <c r="FXO159" s="43"/>
      <c r="FXP159" s="43"/>
      <c r="FXQ159" s="43"/>
      <c r="FXR159" s="44">
        <v>44302.351000000002</v>
      </c>
      <c r="FXS159" s="44">
        <v>49637.108</v>
      </c>
      <c r="FXT159" s="44">
        <v>45005.964</v>
      </c>
      <c r="FXU159" s="41"/>
      <c r="FXV159" s="42"/>
      <c r="FYB159" s="29" t="s">
        <v>163</v>
      </c>
      <c r="FYC159" s="39" t="str">
        <f t="shared" si="853"/>
        <v>₦m's</v>
      </c>
      <c r="FYE159" s="43"/>
      <c r="FYF159" s="43"/>
      <c r="FYG159" s="43"/>
      <c r="FYH159" s="44">
        <v>44302.351000000002</v>
      </c>
      <c r="FYI159" s="44">
        <v>49637.108</v>
      </c>
      <c r="FYJ159" s="44">
        <v>45005.964</v>
      </c>
      <c r="FYK159" s="41"/>
      <c r="FYL159" s="42"/>
      <c r="FYR159" s="29" t="s">
        <v>163</v>
      </c>
      <c r="FYS159" s="39" t="str">
        <f t="shared" si="853"/>
        <v>₦m's</v>
      </c>
      <c r="FYU159" s="43"/>
      <c r="FYV159" s="43"/>
      <c r="FYW159" s="43"/>
      <c r="FYX159" s="44">
        <v>44302.351000000002</v>
      </c>
      <c r="FYY159" s="44">
        <v>49637.108</v>
      </c>
      <c r="FYZ159" s="44">
        <v>45005.964</v>
      </c>
      <c r="FZA159" s="41"/>
      <c r="FZB159" s="42"/>
      <c r="FZH159" s="29" t="s">
        <v>163</v>
      </c>
      <c r="FZI159" s="39" t="str">
        <f t="shared" ref="FZI159:GBE159" si="854">currency</f>
        <v>₦m's</v>
      </c>
      <c r="FZK159" s="43"/>
      <c r="FZL159" s="43"/>
      <c r="FZM159" s="43"/>
      <c r="FZN159" s="44">
        <v>44302.351000000002</v>
      </c>
      <c r="FZO159" s="44">
        <v>49637.108</v>
      </c>
      <c r="FZP159" s="44">
        <v>45005.964</v>
      </c>
      <c r="FZQ159" s="41"/>
      <c r="FZR159" s="42"/>
      <c r="FZX159" s="29" t="s">
        <v>163</v>
      </c>
      <c r="FZY159" s="39" t="str">
        <f t="shared" si="854"/>
        <v>₦m's</v>
      </c>
      <c r="GAA159" s="43"/>
      <c r="GAB159" s="43"/>
      <c r="GAC159" s="43"/>
      <c r="GAD159" s="44">
        <v>44302.351000000002</v>
      </c>
      <c r="GAE159" s="44">
        <v>49637.108</v>
      </c>
      <c r="GAF159" s="44">
        <v>45005.964</v>
      </c>
      <c r="GAG159" s="41"/>
      <c r="GAH159" s="42"/>
      <c r="GAN159" s="29" t="s">
        <v>163</v>
      </c>
      <c r="GAO159" s="39" t="str">
        <f t="shared" si="854"/>
        <v>₦m's</v>
      </c>
      <c r="GAQ159" s="43"/>
      <c r="GAR159" s="43"/>
      <c r="GAS159" s="43"/>
      <c r="GAT159" s="44">
        <v>44302.351000000002</v>
      </c>
      <c r="GAU159" s="44">
        <v>49637.108</v>
      </c>
      <c r="GAV159" s="44">
        <v>45005.964</v>
      </c>
      <c r="GAW159" s="41"/>
      <c r="GAX159" s="42"/>
      <c r="GBD159" s="29" t="s">
        <v>163</v>
      </c>
      <c r="GBE159" s="39" t="str">
        <f t="shared" si="854"/>
        <v>₦m's</v>
      </c>
      <c r="GBG159" s="43"/>
      <c r="GBH159" s="43"/>
      <c r="GBI159" s="43"/>
      <c r="GBJ159" s="44">
        <v>44302.351000000002</v>
      </c>
      <c r="GBK159" s="44">
        <v>49637.108</v>
      </c>
      <c r="GBL159" s="44">
        <v>45005.964</v>
      </c>
      <c r="GBM159" s="41"/>
      <c r="GBN159" s="42"/>
      <c r="GBT159" s="29" t="s">
        <v>163</v>
      </c>
      <c r="GBU159" s="39" t="str">
        <f t="shared" ref="GBU159:GDQ159" si="855">currency</f>
        <v>₦m's</v>
      </c>
      <c r="GBW159" s="43"/>
      <c r="GBX159" s="43"/>
      <c r="GBY159" s="43"/>
      <c r="GBZ159" s="44">
        <v>44302.351000000002</v>
      </c>
      <c r="GCA159" s="44">
        <v>49637.108</v>
      </c>
      <c r="GCB159" s="44">
        <v>45005.964</v>
      </c>
      <c r="GCC159" s="41"/>
      <c r="GCD159" s="42"/>
      <c r="GCJ159" s="29" t="s">
        <v>163</v>
      </c>
      <c r="GCK159" s="39" t="str">
        <f t="shared" si="855"/>
        <v>₦m's</v>
      </c>
      <c r="GCM159" s="43"/>
      <c r="GCN159" s="43"/>
      <c r="GCO159" s="43"/>
      <c r="GCP159" s="44">
        <v>44302.351000000002</v>
      </c>
      <c r="GCQ159" s="44">
        <v>49637.108</v>
      </c>
      <c r="GCR159" s="44">
        <v>45005.964</v>
      </c>
      <c r="GCS159" s="41"/>
      <c r="GCT159" s="42"/>
      <c r="GCZ159" s="29" t="s">
        <v>163</v>
      </c>
      <c r="GDA159" s="39" t="str">
        <f t="shared" si="855"/>
        <v>₦m's</v>
      </c>
      <c r="GDC159" s="43"/>
      <c r="GDD159" s="43"/>
      <c r="GDE159" s="43"/>
      <c r="GDF159" s="44">
        <v>44302.351000000002</v>
      </c>
      <c r="GDG159" s="44">
        <v>49637.108</v>
      </c>
      <c r="GDH159" s="44">
        <v>45005.964</v>
      </c>
      <c r="GDI159" s="41"/>
      <c r="GDJ159" s="42"/>
      <c r="GDP159" s="29" t="s">
        <v>163</v>
      </c>
      <c r="GDQ159" s="39" t="str">
        <f t="shared" si="855"/>
        <v>₦m's</v>
      </c>
      <c r="GDS159" s="43"/>
      <c r="GDT159" s="43"/>
      <c r="GDU159" s="43"/>
      <c r="GDV159" s="44">
        <v>44302.351000000002</v>
      </c>
      <c r="GDW159" s="44">
        <v>49637.108</v>
      </c>
      <c r="GDX159" s="44">
        <v>45005.964</v>
      </c>
      <c r="GDY159" s="41"/>
      <c r="GDZ159" s="42"/>
      <c r="GEF159" s="29" t="s">
        <v>163</v>
      </c>
      <c r="GEG159" s="39" t="str">
        <f t="shared" ref="GEG159:GGC159" si="856">currency</f>
        <v>₦m's</v>
      </c>
      <c r="GEI159" s="43"/>
      <c r="GEJ159" s="43"/>
      <c r="GEK159" s="43"/>
      <c r="GEL159" s="44">
        <v>44302.351000000002</v>
      </c>
      <c r="GEM159" s="44">
        <v>49637.108</v>
      </c>
      <c r="GEN159" s="44">
        <v>45005.964</v>
      </c>
      <c r="GEO159" s="41"/>
      <c r="GEP159" s="42"/>
      <c r="GEV159" s="29" t="s">
        <v>163</v>
      </c>
      <c r="GEW159" s="39" t="str">
        <f t="shared" si="856"/>
        <v>₦m's</v>
      </c>
      <c r="GEY159" s="43"/>
      <c r="GEZ159" s="43"/>
      <c r="GFA159" s="43"/>
      <c r="GFB159" s="44">
        <v>44302.351000000002</v>
      </c>
      <c r="GFC159" s="44">
        <v>49637.108</v>
      </c>
      <c r="GFD159" s="44">
        <v>45005.964</v>
      </c>
      <c r="GFE159" s="41"/>
      <c r="GFF159" s="42"/>
      <c r="GFL159" s="29" t="s">
        <v>163</v>
      </c>
      <c r="GFM159" s="39" t="str">
        <f t="shared" si="856"/>
        <v>₦m's</v>
      </c>
      <c r="GFO159" s="43"/>
      <c r="GFP159" s="43"/>
      <c r="GFQ159" s="43"/>
      <c r="GFR159" s="44">
        <v>44302.351000000002</v>
      </c>
      <c r="GFS159" s="44">
        <v>49637.108</v>
      </c>
      <c r="GFT159" s="44">
        <v>45005.964</v>
      </c>
      <c r="GFU159" s="41"/>
      <c r="GFV159" s="42"/>
      <c r="GGB159" s="29" t="s">
        <v>163</v>
      </c>
      <c r="GGC159" s="39" t="str">
        <f t="shared" si="856"/>
        <v>₦m's</v>
      </c>
      <c r="GGE159" s="43"/>
      <c r="GGF159" s="43"/>
      <c r="GGG159" s="43"/>
      <c r="GGH159" s="44">
        <v>44302.351000000002</v>
      </c>
      <c r="GGI159" s="44">
        <v>49637.108</v>
      </c>
      <c r="GGJ159" s="44">
        <v>45005.964</v>
      </c>
      <c r="GGK159" s="41"/>
      <c r="GGL159" s="42"/>
      <c r="GGR159" s="29" t="s">
        <v>163</v>
      </c>
      <c r="GGS159" s="39" t="str">
        <f t="shared" ref="GGS159:GIO159" si="857">currency</f>
        <v>₦m's</v>
      </c>
      <c r="GGU159" s="43"/>
      <c r="GGV159" s="43"/>
      <c r="GGW159" s="43"/>
      <c r="GGX159" s="44">
        <v>44302.351000000002</v>
      </c>
      <c r="GGY159" s="44">
        <v>49637.108</v>
      </c>
      <c r="GGZ159" s="44">
        <v>45005.964</v>
      </c>
      <c r="GHA159" s="41"/>
      <c r="GHB159" s="42"/>
      <c r="GHH159" s="29" t="s">
        <v>163</v>
      </c>
      <c r="GHI159" s="39" t="str">
        <f t="shared" si="857"/>
        <v>₦m's</v>
      </c>
      <c r="GHK159" s="43"/>
      <c r="GHL159" s="43"/>
      <c r="GHM159" s="43"/>
      <c r="GHN159" s="44">
        <v>44302.351000000002</v>
      </c>
      <c r="GHO159" s="44">
        <v>49637.108</v>
      </c>
      <c r="GHP159" s="44">
        <v>45005.964</v>
      </c>
      <c r="GHQ159" s="41"/>
      <c r="GHR159" s="42"/>
      <c r="GHX159" s="29" t="s">
        <v>163</v>
      </c>
      <c r="GHY159" s="39" t="str">
        <f t="shared" si="857"/>
        <v>₦m's</v>
      </c>
      <c r="GIA159" s="43"/>
      <c r="GIB159" s="43"/>
      <c r="GIC159" s="43"/>
      <c r="GID159" s="44">
        <v>44302.351000000002</v>
      </c>
      <c r="GIE159" s="44">
        <v>49637.108</v>
      </c>
      <c r="GIF159" s="44">
        <v>45005.964</v>
      </c>
      <c r="GIG159" s="41"/>
      <c r="GIH159" s="42"/>
      <c r="GIN159" s="29" t="s">
        <v>163</v>
      </c>
      <c r="GIO159" s="39" t="str">
        <f t="shared" si="857"/>
        <v>₦m's</v>
      </c>
      <c r="GIQ159" s="43"/>
      <c r="GIR159" s="43"/>
      <c r="GIS159" s="43"/>
      <c r="GIT159" s="44">
        <v>44302.351000000002</v>
      </c>
      <c r="GIU159" s="44">
        <v>49637.108</v>
      </c>
      <c r="GIV159" s="44">
        <v>45005.964</v>
      </c>
      <c r="GIW159" s="41"/>
      <c r="GIX159" s="42"/>
      <c r="GJD159" s="29" t="s">
        <v>163</v>
      </c>
      <c r="GJE159" s="39" t="str">
        <f t="shared" ref="GJE159:GLA159" si="858">currency</f>
        <v>₦m's</v>
      </c>
      <c r="GJG159" s="43"/>
      <c r="GJH159" s="43"/>
      <c r="GJI159" s="43"/>
      <c r="GJJ159" s="44">
        <v>44302.351000000002</v>
      </c>
      <c r="GJK159" s="44">
        <v>49637.108</v>
      </c>
      <c r="GJL159" s="44">
        <v>45005.964</v>
      </c>
      <c r="GJM159" s="41"/>
      <c r="GJN159" s="42"/>
      <c r="GJT159" s="29" t="s">
        <v>163</v>
      </c>
      <c r="GJU159" s="39" t="str">
        <f t="shared" si="858"/>
        <v>₦m's</v>
      </c>
      <c r="GJW159" s="43"/>
      <c r="GJX159" s="43"/>
      <c r="GJY159" s="43"/>
      <c r="GJZ159" s="44">
        <v>44302.351000000002</v>
      </c>
      <c r="GKA159" s="44">
        <v>49637.108</v>
      </c>
      <c r="GKB159" s="44">
        <v>45005.964</v>
      </c>
      <c r="GKC159" s="41"/>
      <c r="GKD159" s="42"/>
      <c r="GKJ159" s="29" t="s">
        <v>163</v>
      </c>
      <c r="GKK159" s="39" t="str">
        <f t="shared" si="858"/>
        <v>₦m's</v>
      </c>
      <c r="GKM159" s="43"/>
      <c r="GKN159" s="43"/>
      <c r="GKO159" s="43"/>
      <c r="GKP159" s="44">
        <v>44302.351000000002</v>
      </c>
      <c r="GKQ159" s="44">
        <v>49637.108</v>
      </c>
      <c r="GKR159" s="44">
        <v>45005.964</v>
      </c>
      <c r="GKS159" s="41"/>
      <c r="GKT159" s="42"/>
      <c r="GKZ159" s="29" t="s">
        <v>163</v>
      </c>
      <c r="GLA159" s="39" t="str">
        <f t="shared" si="858"/>
        <v>₦m's</v>
      </c>
      <c r="GLC159" s="43"/>
      <c r="GLD159" s="43"/>
      <c r="GLE159" s="43"/>
      <c r="GLF159" s="44">
        <v>44302.351000000002</v>
      </c>
      <c r="GLG159" s="44">
        <v>49637.108</v>
      </c>
      <c r="GLH159" s="44">
        <v>45005.964</v>
      </c>
      <c r="GLI159" s="41"/>
      <c r="GLJ159" s="42"/>
      <c r="GLP159" s="29" t="s">
        <v>163</v>
      </c>
      <c r="GLQ159" s="39" t="str">
        <f t="shared" ref="GLQ159:GNM159" si="859">currency</f>
        <v>₦m's</v>
      </c>
      <c r="GLS159" s="43"/>
      <c r="GLT159" s="43"/>
      <c r="GLU159" s="43"/>
      <c r="GLV159" s="44">
        <v>44302.351000000002</v>
      </c>
      <c r="GLW159" s="44">
        <v>49637.108</v>
      </c>
      <c r="GLX159" s="44">
        <v>45005.964</v>
      </c>
      <c r="GLY159" s="41"/>
      <c r="GLZ159" s="42"/>
      <c r="GMF159" s="29" t="s">
        <v>163</v>
      </c>
      <c r="GMG159" s="39" t="str">
        <f t="shared" si="859"/>
        <v>₦m's</v>
      </c>
      <c r="GMI159" s="43"/>
      <c r="GMJ159" s="43"/>
      <c r="GMK159" s="43"/>
      <c r="GML159" s="44">
        <v>44302.351000000002</v>
      </c>
      <c r="GMM159" s="44">
        <v>49637.108</v>
      </c>
      <c r="GMN159" s="44">
        <v>45005.964</v>
      </c>
      <c r="GMO159" s="41"/>
      <c r="GMP159" s="42"/>
      <c r="GMV159" s="29" t="s">
        <v>163</v>
      </c>
      <c r="GMW159" s="39" t="str">
        <f t="shared" si="859"/>
        <v>₦m's</v>
      </c>
      <c r="GMY159" s="43"/>
      <c r="GMZ159" s="43"/>
      <c r="GNA159" s="43"/>
      <c r="GNB159" s="44">
        <v>44302.351000000002</v>
      </c>
      <c r="GNC159" s="44">
        <v>49637.108</v>
      </c>
      <c r="GND159" s="44">
        <v>45005.964</v>
      </c>
      <c r="GNE159" s="41"/>
      <c r="GNF159" s="42"/>
      <c r="GNL159" s="29" t="s">
        <v>163</v>
      </c>
      <c r="GNM159" s="39" t="str">
        <f t="shared" si="859"/>
        <v>₦m's</v>
      </c>
      <c r="GNO159" s="43"/>
      <c r="GNP159" s="43"/>
      <c r="GNQ159" s="43"/>
      <c r="GNR159" s="44">
        <v>44302.351000000002</v>
      </c>
      <c r="GNS159" s="44">
        <v>49637.108</v>
      </c>
      <c r="GNT159" s="44">
        <v>45005.964</v>
      </c>
      <c r="GNU159" s="41"/>
      <c r="GNV159" s="42"/>
      <c r="GOB159" s="29" t="s">
        <v>163</v>
      </c>
      <c r="GOC159" s="39" t="str">
        <f t="shared" ref="GOC159:GPY159" si="860">currency</f>
        <v>₦m's</v>
      </c>
      <c r="GOE159" s="43"/>
      <c r="GOF159" s="43"/>
      <c r="GOG159" s="43"/>
      <c r="GOH159" s="44">
        <v>44302.351000000002</v>
      </c>
      <c r="GOI159" s="44">
        <v>49637.108</v>
      </c>
      <c r="GOJ159" s="44">
        <v>45005.964</v>
      </c>
      <c r="GOK159" s="41"/>
      <c r="GOL159" s="42"/>
      <c r="GOR159" s="29" t="s">
        <v>163</v>
      </c>
      <c r="GOS159" s="39" t="str">
        <f t="shared" si="860"/>
        <v>₦m's</v>
      </c>
      <c r="GOU159" s="43"/>
      <c r="GOV159" s="43"/>
      <c r="GOW159" s="43"/>
      <c r="GOX159" s="44">
        <v>44302.351000000002</v>
      </c>
      <c r="GOY159" s="44">
        <v>49637.108</v>
      </c>
      <c r="GOZ159" s="44">
        <v>45005.964</v>
      </c>
      <c r="GPA159" s="41"/>
      <c r="GPB159" s="42"/>
      <c r="GPH159" s="29" t="s">
        <v>163</v>
      </c>
      <c r="GPI159" s="39" t="str">
        <f t="shared" si="860"/>
        <v>₦m's</v>
      </c>
      <c r="GPK159" s="43"/>
      <c r="GPL159" s="43"/>
      <c r="GPM159" s="43"/>
      <c r="GPN159" s="44">
        <v>44302.351000000002</v>
      </c>
      <c r="GPO159" s="44">
        <v>49637.108</v>
      </c>
      <c r="GPP159" s="44">
        <v>45005.964</v>
      </c>
      <c r="GPQ159" s="41"/>
      <c r="GPR159" s="42"/>
      <c r="GPX159" s="29" t="s">
        <v>163</v>
      </c>
      <c r="GPY159" s="39" t="str">
        <f t="shared" si="860"/>
        <v>₦m's</v>
      </c>
      <c r="GQA159" s="43"/>
      <c r="GQB159" s="43"/>
      <c r="GQC159" s="43"/>
      <c r="GQD159" s="44">
        <v>44302.351000000002</v>
      </c>
      <c r="GQE159" s="44">
        <v>49637.108</v>
      </c>
      <c r="GQF159" s="44">
        <v>45005.964</v>
      </c>
      <c r="GQG159" s="41"/>
      <c r="GQH159" s="42"/>
      <c r="GQN159" s="29" t="s">
        <v>163</v>
      </c>
      <c r="GQO159" s="39" t="str">
        <f t="shared" ref="GQO159:GSK159" si="861">currency</f>
        <v>₦m's</v>
      </c>
      <c r="GQQ159" s="43"/>
      <c r="GQR159" s="43"/>
      <c r="GQS159" s="43"/>
      <c r="GQT159" s="44">
        <v>44302.351000000002</v>
      </c>
      <c r="GQU159" s="44">
        <v>49637.108</v>
      </c>
      <c r="GQV159" s="44">
        <v>45005.964</v>
      </c>
      <c r="GQW159" s="41"/>
      <c r="GQX159" s="42"/>
      <c r="GRD159" s="29" t="s">
        <v>163</v>
      </c>
      <c r="GRE159" s="39" t="str">
        <f t="shared" si="861"/>
        <v>₦m's</v>
      </c>
      <c r="GRG159" s="43"/>
      <c r="GRH159" s="43"/>
      <c r="GRI159" s="43"/>
      <c r="GRJ159" s="44">
        <v>44302.351000000002</v>
      </c>
      <c r="GRK159" s="44">
        <v>49637.108</v>
      </c>
      <c r="GRL159" s="44">
        <v>45005.964</v>
      </c>
      <c r="GRM159" s="41"/>
      <c r="GRN159" s="42"/>
      <c r="GRT159" s="29" t="s">
        <v>163</v>
      </c>
      <c r="GRU159" s="39" t="str">
        <f t="shared" si="861"/>
        <v>₦m's</v>
      </c>
      <c r="GRW159" s="43"/>
      <c r="GRX159" s="43"/>
      <c r="GRY159" s="43"/>
      <c r="GRZ159" s="44">
        <v>44302.351000000002</v>
      </c>
      <c r="GSA159" s="44">
        <v>49637.108</v>
      </c>
      <c r="GSB159" s="44">
        <v>45005.964</v>
      </c>
      <c r="GSC159" s="41"/>
      <c r="GSD159" s="42"/>
      <c r="GSJ159" s="29" t="s">
        <v>163</v>
      </c>
      <c r="GSK159" s="39" t="str">
        <f t="shared" si="861"/>
        <v>₦m's</v>
      </c>
      <c r="GSM159" s="43"/>
      <c r="GSN159" s="43"/>
      <c r="GSO159" s="43"/>
      <c r="GSP159" s="44">
        <v>44302.351000000002</v>
      </c>
      <c r="GSQ159" s="44">
        <v>49637.108</v>
      </c>
      <c r="GSR159" s="44">
        <v>45005.964</v>
      </c>
      <c r="GSS159" s="41"/>
      <c r="GST159" s="42"/>
      <c r="GSZ159" s="29" t="s">
        <v>163</v>
      </c>
      <c r="GTA159" s="39" t="str">
        <f t="shared" ref="GTA159:GUW159" si="862">currency</f>
        <v>₦m's</v>
      </c>
      <c r="GTC159" s="43"/>
      <c r="GTD159" s="43"/>
      <c r="GTE159" s="43"/>
      <c r="GTF159" s="44">
        <v>44302.351000000002</v>
      </c>
      <c r="GTG159" s="44">
        <v>49637.108</v>
      </c>
      <c r="GTH159" s="44">
        <v>45005.964</v>
      </c>
      <c r="GTI159" s="41"/>
      <c r="GTJ159" s="42"/>
      <c r="GTP159" s="29" t="s">
        <v>163</v>
      </c>
      <c r="GTQ159" s="39" t="str">
        <f t="shared" si="862"/>
        <v>₦m's</v>
      </c>
      <c r="GTS159" s="43"/>
      <c r="GTT159" s="43"/>
      <c r="GTU159" s="43"/>
      <c r="GTV159" s="44">
        <v>44302.351000000002</v>
      </c>
      <c r="GTW159" s="44">
        <v>49637.108</v>
      </c>
      <c r="GTX159" s="44">
        <v>45005.964</v>
      </c>
      <c r="GTY159" s="41"/>
      <c r="GTZ159" s="42"/>
      <c r="GUF159" s="29" t="s">
        <v>163</v>
      </c>
      <c r="GUG159" s="39" t="str">
        <f t="shared" si="862"/>
        <v>₦m's</v>
      </c>
      <c r="GUI159" s="43"/>
      <c r="GUJ159" s="43"/>
      <c r="GUK159" s="43"/>
      <c r="GUL159" s="44">
        <v>44302.351000000002</v>
      </c>
      <c r="GUM159" s="44">
        <v>49637.108</v>
      </c>
      <c r="GUN159" s="44">
        <v>45005.964</v>
      </c>
      <c r="GUO159" s="41"/>
      <c r="GUP159" s="42"/>
      <c r="GUV159" s="29" t="s">
        <v>163</v>
      </c>
      <c r="GUW159" s="39" t="str">
        <f t="shared" si="862"/>
        <v>₦m's</v>
      </c>
      <c r="GUY159" s="43"/>
      <c r="GUZ159" s="43"/>
      <c r="GVA159" s="43"/>
      <c r="GVB159" s="44">
        <v>44302.351000000002</v>
      </c>
      <c r="GVC159" s="44">
        <v>49637.108</v>
      </c>
      <c r="GVD159" s="44">
        <v>45005.964</v>
      </c>
      <c r="GVE159" s="41"/>
      <c r="GVF159" s="42"/>
      <c r="GVL159" s="29" t="s">
        <v>163</v>
      </c>
      <c r="GVM159" s="39" t="str">
        <f t="shared" ref="GVM159:GXI159" si="863">currency</f>
        <v>₦m's</v>
      </c>
      <c r="GVO159" s="43"/>
      <c r="GVP159" s="43"/>
      <c r="GVQ159" s="43"/>
      <c r="GVR159" s="44">
        <v>44302.351000000002</v>
      </c>
      <c r="GVS159" s="44">
        <v>49637.108</v>
      </c>
      <c r="GVT159" s="44">
        <v>45005.964</v>
      </c>
      <c r="GVU159" s="41"/>
      <c r="GVV159" s="42"/>
      <c r="GWB159" s="29" t="s">
        <v>163</v>
      </c>
      <c r="GWC159" s="39" t="str">
        <f t="shared" si="863"/>
        <v>₦m's</v>
      </c>
      <c r="GWE159" s="43"/>
      <c r="GWF159" s="43"/>
      <c r="GWG159" s="43"/>
      <c r="GWH159" s="44">
        <v>44302.351000000002</v>
      </c>
      <c r="GWI159" s="44">
        <v>49637.108</v>
      </c>
      <c r="GWJ159" s="44">
        <v>45005.964</v>
      </c>
      <c r="GWK159" s="41"/>
      <c r="GWL159" s="42"/>
      <c r="GWR159" s="29" t="s">
        <v>163</v>
      </c>
      <c r="GWS159" s="39" t="str">
        <f t="shared" si="863"/>
        <v>₦m's</v>
      </c>
      <c r="GWU159" s="43"/>
      <c r="GWV159" s="43"/>
      <c r="GWW159" s="43"/>
      <c r="GWX159" s="44">
        <v>44302.351000000002</v>
      </c>
      <c r="GWY159" s="44">
        <v>49637.108</v>
      </c>
      <c r="GWZ159" s="44">
        <v>45005.964</v>
      </c>
      <c r="GXA159" s="41"/>
      <c r="GXB159" s="42"/>
      <c r="GXH159" s="29" t="s">
        <v>163</v>
      </c>
      <c r="GXI159" s="39" t="str">
        <f t="shared" si="863"/>
        <v>₦m's</v>
      </c>
      <c r="GXK159" s="43"/>
      <c r="GXL159" s="43"/>
      <c r="GXM159" s="43"/>
      <c r="GXN159" s="44">
        <v>44302.351000000002</v>
      </c>
      <c r="GXO159" s="44">
        <v>49637.108</v>
      </c>
      <c r="GXP159" s="44">
        <v>45005.964</v>
      </c>
      <c r="GXQ159" s="41"/>
      <c r="GXR159" s="42"/>
      <c r="GXX159" s="29" t="s">
        <v>163</v>
      </c>
      <c r="GXY159" s="39" t="str">
        <f t="shared" ref="GXY159:GZU159" si="864">currency</f>
        <v>₦m's</v>
      </c>
      <c r="GYA159" s="43"/>
      <c r="GYB159" s="43"/>
      <c r="GYC159" s="43"/>
      <c r="GYD159" s="44">
        <v>44302.351000000002</v>
      </c>
      <c r="GYE159" s="44">
        <v>49637.108</v>
      </c>
      <c r="GYF159" s="44">
        <v>45005.964</v>
      </c>
      <c r="GYG159" s="41"/>
      <c r="GYH159" s="42"/>
      <c r="GYN159" s="29" t="s">
        <v>163</v>
      </c>
      <c r="GYO159" s="39" t="str">
        <f t="shared" si="864"/>
        <v>₦m's</v>
      </c>
      <c r="GYQ159" s="43"/>
      <c r="GYR159" s="43"/>
      <c r="GYS159" s="43"/>
      <c r="GYT159" s="44">
        <v>44302.351000000002</v>
      </c>
      <c r="GYU159" s="44">
        <v>49637.108</v>
      </c>
      <c r="GYV159" s="44">
        <v>45005.964</v>
      </c>
      <c r="GYW159" s="41"/>
      <c r="GYX159" s="42"/>
      <c r="GZD159" s="29" t="s">
        <v>163</v>
      </c>
      <c r="GZE159" s="39" t="str">
        <f t="shared" si="864"/>
        <v>₦m's</v>
      </c>
      <c r="GZG159" s="43"/>
      <c r="GZH159" s="43"/>
      <c r="GZI159" s="43"/>
      <c r="GZJ159" s="44">
        <v>44302.351000000002</v>
      </c>
      <c r="GZK159" s="44">
        <v>49637.108</v>
      </c>
      <c r="GZL159" s="44">
        <v>45005.964</v>
      </c>
      <c r="GZM159" s="41"/>
      <c r="GZN159" s="42"/>
      <c r="GZT159" s="29" t="s">
        <v>163</v>
      </c>
      <c r="GZU159" s="39" t="str">
        <f t="shared" si="864"/>
        <v>₦m's</v>
      </c>
      <c r="GZW159" s="43"/>
      <c r="GZX159" s="43"/>
      <c r="GZY159" s="43"/>
      <c r="GZZ159" s="44">
        <v>44302.351000000002</v>
      </c>
      <c r="HAA159" s="44">
        <v>49637.108</v>
      </c>
      <c r="HAB159" s="44">
        <v>45005.964</v>
      </c>
      <c r="HAC159" s="41"/>
      <c r="HAD159" s="42"/>
      <c r="HAJ159" s="29" t="s">
        <v>163</v>
      </c>
      <c r="HAK159" s="39" t="str">
        <f t="shared" ref="HAK159:HCG159" si="865">currency</f>
        <v>₦m's</v>
      </c>
      <c r="HAM159" s="43"/>
      <c r="HAN159" s="43"/>
      <c r="HAO159" s="43"/>
      <c r="HAP159" s="44">
        <v>44302.351000000002</v>
      </c>
      <c r="HAQ159" s="44">
        <v>49637.108</v>
      </c>
      <c r="HAR159" s="44">
        <v>45005.964</v>
      </c>
      <c r="HAS159" s="41"/>
      <c r="HAT159" s="42"/>
      <c r="HAZ159" s="29" t="s">
        <v>163</v>
      </c>
      <c r="HBA159" s="39" t="str">
        <f t="shared" si="865"/>
        <v>₦m's</v>
      </c>
      <c r="HBC159" s="43"/>
      <c r="HBD159" s="43"/>
      <c r="HBE159" s="43"/>
      <c r="HBF159" s="44">
        <v>44302.351000000002</v>
      </c>
      <c r="HBG159" s="44">
        <v>49637.108</v>
      </c>
      <c r="HBH159" s="44">
        <v>45005.964</v>
      </c>
      <c r="HBI159" s="41"/>
      <c r="HBJ159" s="42"/>
      <c r="HBP159" s="29" t="s">
        <v>163</v>
      </c>
      <c r="HBQ159" s="39" t="str">
        <f t="shared" si="865"/>
        <v>₦m's</v>
      </c>
      <c r="HBS159" s="43"/>
      <c r="HBT159" s="43"/>
      <c r="HBU159" s="43"/>
      <c r="HBV159" s="44">
        <v>44302.351000000002</v>
      </c>
      <c r="HBW159" s="44">
        <v>49637.108</v>
      </c>
      <c r="HBX159" s="44">
        <v>45005.964</v>
      </c>
      <c r="HBY159" s="41"/>
      <c r="HBZ159" s="42"/>
      <c r="HCF159" s="29" t="s">
        <v>163</v>
      </c>
      <c r="HCG159" s="39" t="str">
        <f t="shared" si="865"/>
        <v>₦m's</v>
      </c>
      <c r="HCI159" s="43"/>
      <c r="HCJ159" s="43"/>
      <c r="HCK159" s="43"/>
      <c r="HCL159" s="44">
        <v>44302.351000000002</v>
      </c>
      <c r="HCM159" s="44">
        <v>49637.108</v>
      </c>
      <c r="HCN159" s="44">
        <v>45005.964</v>
      </c>
      <c r="HCO159" s="41"/>
      <c r="HCP159" s="42"/>
      <c r="HCV159" s="29" t="s">
        <v>163</v>
      </c>
      <c r="HCW159" s="39" t="str">
        <f t="shared" ref="HCW159:HES159" si="866">currency</f>
        <v>₦m's</v>
      </c>
      <c r="HCY159" s="43"/>
      <c r="HCZ159" s="43"/>
      <c r="HDA159" s="43"/>
      <c r="HDB159" s="44">
        <v>44302.351000000002</v>
      </c>
      <c r="HDC159" s="44">
        <v>49637.108</v>
      </c>
      <c r="HDD159" s="44">
        <v>45005.964</v>
      </c>
      <c r="HDE159" s="41"/>
      <c r="HDF159" s="42"/>
      <c r="HDL159" s="29" t="s">
        <v>163</v>
      </c>
      <c r="HDM159" s="39" t="str">
        <f t="shared" si="866"/>
        <v>₦m's</v>
      </c>
      <c r="HDO159" s="43"/>
      <c r="HDP159" s="43"/>
      <c r="HDQ159" s="43"/>
      <c r="HDR159" s="44">
        <v>44302.351000000002</v>
      </c>
      <c r="HDS159" s="44">
        <v>49637.108</v>
      </c>
      <c r="HDT159" s="44">
        <v>45005.964</v>
      </c>
      <c r="HDU159" s="41"/>
      <c r="HDV159" s="42"/>
      <c r="HEB159" s="29" t="s">
        <v>163</v>
      </c>
      <c r="HEC159" s="39" t="str">
        <f t="shared" si="866"/>
        <v>₦m's</v>
      </c>
      <c r="HEE159" s="43"/>
      <c r="HEF159" s="43"/>
      <c r="HEG159" s="43"/>
      <c r="HEH159" s="44">
        <v>44302.351000000002</v>
      </c>
      <c r="HEI159" s="44">
        <v>49637.108</v>
      </c>
      <c r="HEJ159" s="44">
        <v>45005.964</v>
      </c>
      <c r="HEK159" s="41"/>
      <c r="HEL159" s="42"/>
      <c r="HER159" s="29" t="s">
        <v>163</v>
      </c>
      <c r="HES159" s="39" t="str">
        <f t="shared" si="866"/>
        <v>₦m's</v>
      </c>
      <c r="HEU159" s="43"/>
      <c r="HEV159" s="43"/>
      <c r="HEW159" s="43"/>
      <c r="HEX159" s="44">
        <v>44302.351000000002</v>
      </c>
      <c r="HEY159" s="44">
        <v>49637.108</v>
      </c>
      <c r="HEZ159" s="44">
        <v>45005.964</v>
      </c>
      <c r="HFA159" s="41"/>
      <c r="HFB159" s="42"/>
      <c r="HFH159" s="29" t="s">
        <v>163</v>
      </c>
      <c r="HFI159" s="39" t="str">
        <f t="shared" ref="HFI159:HHE159" si="867">currency</f>
        <v>₦m's</v>
      </c>
      <c r="HFK159" s="43"/>
      <c r="HFL159" s="43"/>
      <c r="HFM159" s="43"/>
      <c r="HFN159" s="44">
        <v>44302.351000000002</v>
      </c>
      <c r="HFO159" s="44">
        <v>49637.108</v>
      </c>
      <c r="HFP159" s="44">
        <v>45005.964</v>
      </c>
      <c r="HFQ159" s="41"/>
      <c r="HFR159" s="42"/>
      <c r="HFX159" s="29" t="s">
        <v>163</v>
      </c>
      <c r="HFY159" s="39" t="str">
        <f t="shared" si="867"/>
        <v>₦m's</v>
      </c>
      <c r="HGA159" s="43"/>
      <c r="HGB159" s="43"/>
      <c r="HGC159" s="43"/>
      <c r="HGD159" s="44">
        <v>44302.351000000002</v>
      </c>
      <c r="HGE159" s="44">
        <v>49637.108</v>
      </c>
      <c r="HGF159" s="44">
        <v>45005.964</v>
      </c>
      <c r="HGG159" s="41"/>
      <c r="HGH159" s="42"/>
      <c r="HGN159" s="29" t="s">
        <v>163</v>
      </c>
      <c r="HGO159" s="39" t="str">
        <f t="shared" si="867"/>
        <v>₦m's</v>
      </c>
      <c r="HGQ159" s="43"/>
      <c r="HGR159" s="43"/>
      <c r="HGS159" s="43"/>
      <c r="HGT159" s="44">
        <v>44302.351000000002</v>
      </c>
      <c r="HGU159" s="44">
        <v>49637.108</v>
      </c>
      <c r="HGV159" s="44">
        <v>45005.964</v>
      </c>
      <c r="HGW159" s="41"/>
      <c r="HGX159" s="42"/>
      <c r="HHD159" s="29" t="s">
        <v>163</v>
      </c>
      <c r="HHE159" s="39" t="str">
        <f t="shared" si="867"/>
        <v>₦m's</v>
      </c>
      <c r="HHG159" s="43"/>
      <c r="HHH159" s="43"/>
      <c r="HHI159" s="43"/>
      <c r="HHJ159" s="44">
        <v>44302.351000000002</v>
      </c>
      <c r="HHK159" s="44">
        <v>49637.108</v>
      </c>
      <c r="HHL159" s="44">
        <v>45005.964</v>
      </c>
      <c r="HHM159" s="41"/>
      <c r="HHN159" s="42"/>
      <c r="HHT159" s="29" t="s">
        <v>163</v>
      </c>
      <c r="HHU159" s="39" t="str">
        <f t="shared" ref="HHU159:HJQ159" si="868">currency</f>
        <v>₦m's</v>
      </c>
      <c r="HHW159" s="43"/>
      <c r="HHX159" s="43"/>
      <c r="HHY159" s="43"/>
      <c r="HHZ159" s="44">
        <v>44302.351000000002</v>
      </c>
      <c r="HIA159" s="44">
        <v>49637.108</v>
      </c>
      <c r="HIB159" s="44">
        <v>45005.964</v>
      </c>
      <c r="HIC159" s="41"/>
      <c r="HID159" s="42"/>
      <c r="HIJ159" s="29" t="s">
        <v>163</v>
      </c>
      <c r="HIK159" s="39" t="str">
        <f t="shared" si="868"/>
        <v>₦m's</v>
      </c>
      <c r="HIM159" s="43"/>
      <c r="HIN159" s="43"/>
      <c r="HIO159" s="43"/>
      <c r="HIP159" s="44">
        <v>44302.351000000002</v>
      </c>
      <c r="HIQ159" s="44">
        <v>49637.108</v>
      </c>
      <c r="HIR159" s="44">
        <v>45005.964</v>
      </c>
      <c r="HIS159" s="41"/>
      <c r="HIT159" s="42"/>
      <c r="HIZ159" s="29" t="s">
        <v>163</v>
      </c>
      <c r="HJA159" s="39" t="str">
        <f t="shared" si="868"/>
        <v>₦m's</v>
      </c>
      <c r="HJC159" s="43"/>
      <c r="HJD159" s="43"/>
      <c r="HJE159" s="43"/>
      <c r="HJF159" s="44">
        <v>44302.351000000002</v>
      </c>
      <c r="HJG159" s="44">
        <v>49637.108</v>
      </c>
      <c r="HJH159" s="44">
        <v>45005.964</v>
      </c>
      <c r="HJI159" s="41"/>
      <c r="HJJ159" s="42"/>
      <c r="HJP159" s="29" t="s">
        <v>163</v>
      </c>
      <c r="HJQ159" s="39" t="str">
        <f t="shared" si="868"/>
        <v>₦m's</v>
      </c>
      <c r="HJS159" s="43"/>
      <c r="HJT159" s="43"/>
      <c r="HJU159" s="43"/>
      <c r="HJV159" s="44">
        <v>44302.351000000002</v>
      </c>
      <c r="HJW159" s="44">
        <v>49637.108</v>
      </c>
      <c r="HJX159" s="44">
        <v>45005.964</v>
      </c>
      <c r="HJY159" s="41"/>
      <c r="HJZ159" s="42"/>
      <c r="HKF159" s="29" t="s">
        <v>163</v>
      </c>
      <c r="HKG159" s="39" t="str">
        <f t="shared" ref="HKG159:HMC159" si="869">currency</f>
        <v>₦m's</v>
      </c>
      <c r="HKI159" s="43"/>
      <c r="HKJ159" s="43"/>
      <c r="HKK159" s="43"/>
      <c r="HKL159" s="44">
        <v>44302.351000000002</v>
      </c>
      <c r="HKM159" s="44">
        <v>49637.108</v>
      </c>
      <c r="HKN159" s="44">
        <v>45005.964</v>
      </c>
      <c r="HKO159" s="41"/>
      <c r="HKP159" s="42"/>
      <c r="HKV159" s="29" t="s">
        <v>163</v>
      </c>
      <c r="HKW159" s="39" t="str">
        <f t="shared" si="869"/>
        <v>₦m's</v>
      </c>
      <c r="HKY159" s="43"/>
      <c r="HKZ159" s="43"/>
      <c r="HLA159" s="43"/>
      <c r="HLB159" s="44">
        <v>44302.351000000002</v>
      </c>
      <c r="HLC159" s="44">
        <v>49637.108</v>
      </c>
      <c r="HLD159" s="44">
        <v>45005.964</v>
      </c>
      <c r="HLE159" s="41"/>
      <c r="HLF159" s="42"/>
      <c r="HLL159" s="29" t="s">
        <v>163</v>
      </c>
      <c r="HLM159" s="39" t="str">
        <f t="shared" si="869"/>
        <v>₦m's</v>
      </c>
      <c r="HLO159" s="43"/>
      <c r="HLP159" s="43"/>
      <c r="HLQ159" s="43"/>
      <c r="HLR159" s="44">
        <v>44302.351000000002</v>
      </c>
      <c r="HLS159" s="44">
        <v>49637.108</v>
      </c>
      <c r="HLT159" s="44">
        <v>45005.964</v>
      </c>
      <c r="HLU159" s="41"/>
      <c r="HLV159" s="42"/>
      <c r="HMB159" s="29" t="s">
        <v>163</v>
      </c>
      <c r="HMC159" s="39" t="str">
        <f t="shared" si="869"/>
        <v>₦m's</v>
      </c>
      <c r="HME159" s="43"/>
      <c r="HMF159" s="43"/>
      <c r="HMG159" s="43"/>
      <c r="HMH159" s="44">
        <v>44302.351000000002</v>
      </c>
      <c r="HMI159" s="44">
        <v>49637.108</v>
      </c>
      <c r="HMJ159" s="44">
        <v>45005.964</v>
      </c>
      <c r="HMK159" s="41"/>
      <c r="HML159" s="42"/>
      <c r="HMR159" s="29" t="s">
        <v>163</v>
      </c>
      <c r="HMS159" s="39" t="str">
        <f t="shared" ref="HMS159:HOO159" si="870">currency</f>
        <v>₦m's</v>
      </c>
      <c r="HMU159" s="43"/>
      <c r="HMV159" s="43"/>
      <c r="HMW159" s="43"/>
      <c r="HMX159" s="44">
        <v>44302.351000000002</v>
      </c>
      <c r="HMY159" s="44">
        <v>49637.108</v>
      </c>
      <c r="HMZ159" s="44">
        <v>45005.964</v>
      </c>
      <c r="HNA159" s="41"/>
      <c r="HNB159" s="42"/>
      <c r="HNH159" s="29" t="s">
        <v>163</v>
      </c>
      <c r="HNI159" s="39" t="str">
        <f t="shared" si="870"/>
        <v>₦m's</v>
      </c>
      <c r="HNK159" s="43"/>
      <c r="HNL159" s="43"/>
      <c r="HNM159" s="43"/>
      <c r="HNN159" s="44">
        <v>44302.351000000002</v>
      </c>
      <c r="HNO159" s="44">
        <v>49637.108</v>
      </c>
      <c r="HNP159" s="44">
        <v>45005.964</v>
      </c>
      <c r="HNQ159" s="41"/>
      <c r="HNR159" s="42"/>
      <c r="HNX159" s="29" t="s">
        <v>163</v>
      </c>
      <c r="HNY159" s="39" t="str">
        <f t="shared" si="870"/>
        <v>₦m's</v>
      </c>
      <c r="HOA159" s="43"/>
      <c r="HOB159" s="43"/>
      <c r="HOC159" s="43"/>
      <c r="HOD159" s="44">
        <v>44302.351000000002</v>
      </c>
      <c r="HOE159" s="44">
        <v>49637.108</v>
      </c>
      <c r="HOF159" s="44">
        <v>45005.964</v>
      </c>
      <c r="HOG159" s="41"/>
      <c r="HOH159" s="42"/>
      <c r="HON159" s="29" t="s">
        <v>163</v>
      </c>
      <c r="HOO159" s="39" t="str">
        <f t="shared" si="870"/>
        <v>₦m's</v>
      </c>
      <c r="HOQ159" s="43"/>
      <c r="HOR159" s="43"/>
      <c r="HOS159" s="43"/>
      <c r="HOT159" s="44">
        <v>44302.351000000002</v>
      </c>
      <c r="HOU159" s="44">
        <v>49637.108</v>
      </c>
      <c r="HOV159" s="44">
        <v>45005.964</v>
      </c>
      <c r="HOW159" s="41"/>
      <c r="HOX159" s="42"/>
      <c r="HPD159" s="29" t="s">
        <v>163</v>
      </c>
      <c r="HPE159" s="39" t="str">
        <f t="shared" ref="HPE159:HRA159" si="871">currency</f>
        <v>₦m's</v>
      </c>
      <c r="HPG159" s="43"/>
      <c r="HPH159" s="43"/>
      <c r="HPI159" s="43"/>
      <c r="HPJ159" s="44">
        <v>44302.351000000002</v>
      </c>
      <c r="HPK159" s="44">
        <v>49637.108</v>
      </c>
      <c r="HPL159" s="44">
        <v>45005.964</v>
      </c>
      <c r="HPM159" s="41"/>
      <c r="HPN159" s="42"/>
      <c r="HPT159" s="29" t="s">
        <v>163</v>
      </c>
      <c r="HPU159" s="39" t="str">
        <f t="shared" si="871"/>
        <v>₦m's</v>
      </c>
      <c r="HPW159" s="43"/>
      <c r="HPX159" s="43"/>
      <c r="HPY159" s="43"/>
      <c r="HPZ159" s="44">
        <v>44302.351000000002</v>
      </c>
      <c r="HQA159" s="44">
        <v>49637.108</v>
      </c>
      <c r="HQB159" s="44">
        <v>45005.964</v>
      </c>
      <c r="HQC159" s="41"/>
      <c r="HQD159" s="42"/>
      <c r="HQJ159" s="29" t="s">
        <v>163</v>
      </c>
      <c r="HQK159" s="39" t="str">
        <f t="shared" si="871"/>
        <v>₦m's</v>
      </c>
      <c r="HQM159" s="43"/>
      <c r="HQN159" s="43"/>
      <c r="HQO159" s="43"/>
      <c r="HQP159" s="44">
        <v>44302.351000000002</v>
      </c>
      <c r="HQQ159" s="44">
        <v>49637.108</v>
      </c>
      <c r="HQR159" s="44">
        <v>45005.964</v>
      </c>
      <c r="HQS159" s="41"/>
      <c r="HQT159" s="42"/>
      <c r="HQZ159" s="29" t="s">
        <v>163</v>
      </c>
      <c r="HRA159" s="39" t="str">
        <f t="shared" si="871"/>
        <v>₦m's</v>
      </c>
      <c r="HRC159" s="43"/>
      <c r="HRD159" s="43"/>
      <c r="HRE159" s="43"/>
      <c r="HRF159" s="44">
        <v>44302.351000000002</v>
      </c>
      <c r="HRG159" s="44">
        <v>49637.108</v>
      </c>
      <c r="HRH159" s="44">
        <v>45005.964</v>
      </c>
      <c r="HRI159" s="41"/>
      <c r="HRJ159" s="42"/>
      <c r="HRP159" s="29" t="s">
        <v>163</v>
      </c>
      <c r="HRQ159" s="39" t="str">
        <f t="shared" ref="HRQ159:HTM159" si="872">currency</f>
        <v>₦m's</v>
      </c>
      <c r="HRS159" s="43"/>
      <c r="HRT159" s="43"/>
      <c r="HRU159" s="43"/>
      <c r="HRV159" s="44">
        <v>44302.351000000002</v>
      </c>
      <c r="HRW159" s="44">
        <v>49637.108</v>
      </c>
      <c r="HRX159" s="44">
        <v>45005.964</v>
      </c>
      <c r="HRY159" s="41"/>
      <c r="HRZ159" s="42"/>
      <c r="HSF159" s="29" t="s">
        <v>163</v>
      </c>
      <c r="HSG159" s="39" t="str">
        <f t="shared" si="872"/>
        <v>₦m's</v>
      </c>
      <c r="HSI159" s="43"/>
      <c r="HSJ159" s="43"/>
      <c r="HSK159" s="43"/>
      <c r="HSL159" s="44">
        <v>44302.351000000002</v>
      </c>
      <c r="HSM159" s="44">
        <v>49637.108</v>
      </c>
      <c r="HSN159" s="44">
        <v>45005.964</v>
      </c>
      <c r="HSO159" s="41"/>
      <c r="HSP159" s="42"/>
      <c r="HSV159" s="29" t="s">
        <v>163</v>
      </c>
      <c r="HSW159" s="39" t="str">
        <f t="shared" si="872"/>
        <v>₦m's</v>
      </c>
      <c r="HSY159" s="43"/>
      <c r="HSZ159" s="43"/>
      <c r="HTA159" s="43"/>
      <c r="HTB159" s="44">
        <v>44302.351000000002</v>
      </c>
      <c r="HTC159" s="44">
        <v>49637.108</v>
      </c>
      <c r="HTD159" s="44">
        <v>45005.964</v>
      </c>
      <c r="HTE159" s="41"/>
      <c r="HTF159" s="42"/>
      <c r="HTL159" s="29" t="s">
        <v>163</v>
      </c>
      <c r="HTM159" s="39" t="str">
        <f t="shared" si="872"/>
        <v>₦m's</v>
      </c>
      <c r="HTO159" s="43"/>
      <c r="HTP159" s="43"/>
      <c r="HTQ159" s="43"/>
      <c r="HTR159" s="44">
        <v>44302.351000000002</v>
      </c>
      <c r="HTS159" s="44">
        <v>49637.108</v>
      </c>
      <c r="HTT159" s="44">
        <v>45005.964</v>
      </c>
      <c r="HTU159" s="41"/>
      <c r="HTV159" s="42"/>
      <c r="HUB159" s="29" t="s">
        <v>163</v>
      </c>
      <c r="HUC159" s="39" t="str">
        <f t="shared" ref="HUC159:HVY159" si="873">currency</f>
        <v>₦m's</v>
      </c>
      <c r="HUE159" s="43"/>
      <c r="HUF159" s="43"/>
      <c r="HUG159" s="43"/>
      <c r="HUH159" s="44">
        <v>44302.351000000002</v>
      </c>
      <c r="HUI159" s="44">
        <v>49637.108</v>
      </c>
      <c r="HUJ159" s="44">
        <v>45005.964</v>
      </c>
      <c r="HUK159" s="41"/>
      <c r="HUL159" s="42"/>
      <c r="HUR159" s="29" t="s">
        <v>163</v>
      </c>
      <c r="HUS159" s="39" t="str">
        <f t="shared" si="873"/>
        <v>₦m's</v>
      </c>
      <c r="HUU159" s="43"/>
      <c r="HUV159" s="43"/>
      <c r="HUW159" s="43"/>
      <c r="HUX159" s="44">
        <v>44302.351000000002</v>
      </c>
      <c r="HUY159" s="44">
        <v>49637.108</v>
      </c>
      <c r="HUZ159" s="44">
        <v>45005.964</v>
      </c>
      <c r="HVA159" s="41"/>
      <c r="HVB159" s="42"/>
      <c r="HVH159" s="29" t="s">
        <v>163</v>
      </c>
      <c r="HVI159" s="39" t="str">
        <f t="shared" si="873"/>
        <v>₦m's</v>
      </c>
      <c r="HVK159" s="43"/>
      <c r="HVL159" s="43"/>
      <c r="HVM159" s="43"/>
      <c r="HVN159" s="44">
        <v>44302.351000000002</v>
      </c>
      <c r="HVO159" s="44">
        <v>49637.108</v>
      </c>
      <c r="HVP159" s="44">
        <v>45005.964</v>
      </c>
      <c r="HVQ159" s="41"/>
      <c r="HVR159" s="42"/>
      <c r="HVX159" s="29" t="s">
        <v>163</v>
      </c>
      <c r="HVY159" s="39" t="str">
        <f t="shared" si="873"/>
        <v>₦m's</v>
      </c>
      <c r="HWA159" s="43"/>
      <c r="HWB159" s="43"/>
      <c r="HWC159" s="43"/>
      <c r="HWD159" s="44">
        <v>44302.351000000002</v>
      </c>
      <c r="HWE159" s="44">
        <v>49637.108</v>
      </c>
      <c r="HWF159" s="44">
        <v>45005.964</v>
      </c>
      <c r="HWG159" s="41"/>
      <c r="HWH159" s="42"/>
      <c r="HWN159" s="29" t="s">
        <v>163</v>
      </c>
      <c r="HWO159" s="39" t="str">
        <f t="shared" ref="HWO159:HYK159" si="874">currency</f>
        <v>₦m's</v>
      </c>
      <c r="HWQ159" s="43"/>
      <c r="HWR159" s="43"/>
      <c r="HWS159" s="43"/>
      <c r="HWT159" s="44">
        <v>44302.351000000002</v>
      </c>
      <c r="HWU159" s="44">
        <v>49637.108</v>
      </c>
      <c r="HWV159" s="44">
        <v>45005.964</v>
      </c>
      <c r="HWW159" s="41"/>
      <c r="HWX159" s="42"/>
      <c r="HXD159" s="29" t="s">
        <v>163</v>
      </c>
      <c r="HXE159" s="39" t="str">
        <f t="shared" si="874"/>
        <v>₦m's</v>
      </c>
      <c r="HXG159" s="43"/>
      <c r="HXH159" s="43"/>
      <c r="HXI159" s="43"/>
      <c r="HXJ159" s="44">
        <v>44302.351000000002</v>
      </c>
      <c r="HXK159" s="44">
        <v>49637.108</v>
      </c>
      <c r="HXL159" s="44">
        <v>45005.964</v>
      </c>
      <c r="HXM159" s="41"/>
      <c r="HXN159" s="42"/>
      <c r="HXT159" s="29" t="s">
        <v>163</v>
      </c>
      <c r="HXU159" s="39" t="str">
        <f t="shared" si="874"/>
        <v>₦m's</v>
      </c>
      <c r="HXW159" s="43"/>
      <c r="HXX159" s="43"/>
      <c r="HXY159" s="43"/>
      <c r="HXZ159" s="44">
        <v>44302.351000000002</v>
      </c>
      <c r="HYA159" s="44">
        <v>49637.108</v>
      </c>
      <c r="HYB159" s="44">
        <v>45005.964</v>
      </c>
      <c r="HYC159" s="41"/>
      <c r="HYD159" s="42"/>
      <c r="HYJ159" s="29" t="s">
        <v>163</v>
      </c>
      <c r="HYK159" s="39" t="str">
        <f t="shared" si="874"/>
        <v>₦m's</v>
      </c>
      <c r="HYM159" s="43"/>
      <c r="HYN159" s="43"/>
      <c r="HYO159" s="43"/>
      <c r="HYP159" s="44">
        <v>44302.351000000002</v>
      </c>
      <c r="HYQ159" s="44">
        <v>49637.108</v>
      </c>
      <c r="HYR159" s="44">
        <v>45005.964</v>
      </c>
      <c r="HYS159" s="41"/>
      <c r="HYT159" s="42"/>
      <c r="HYZ159" s="29" t="s">
        <v>163</v>
      </c>
      <c r="HZA159" s="39" t="str">
        <f t="shared" ref="HZA159:IAW159" si="875">currency</f>
        <v>₦m's</v>
      </c>
      <c r="HZC159" s="43"/>
      <c r="HZD159" s="43"/>
      <c r="HZE159" s="43"/>
      <c r="HZF159" s="44">
        <v>44302.351000000002</v>
      </c>
      <c r="HZG159" s="44">
        <v>49637.108</v>
      </c>
      <c r="HZH159" s="44">
        <v>45005.964</v>
      </c>
      <c r="HZI159" s="41"/>
      <c r="HZJ159" s="42"/>
      <c r="HZP159" s="29" t="s">
        <v>163</v>
      </c>
      <c r="HZQ159" s="39" t="str">
        <f t="shared" si="875"/>
        <v>₦m's</v>
      </c>
      <c r="HZS159" s="43"/>
      <c r="HZT159" s="43"/>
      <c r="HZU159" s="43"/>
      <c r="HZV159" s="44">
        <v>44302.351000000002</v>
      </c>
      <c r="HZW159" s="44">
        <v>49637.108</v>
      </c>
      <c r="HZX159" s="44">
        <v>45005.964</v>
      </c>
      <c r="HZY159" s="41"/>
      <c r="HZZ159" s="42"/>
      <c r="IAF159" s="29" t="s">
        <v>163</v>
      </c>
      <c r="IAG159" s="39" t="str">
        <f t="shared" si="875"/>
        <v>₦m's</v>
      </c>
      <c r="IAI159" s="43"/>
      <c r="IAJ159" s="43"/>
      <c r="IAK159" s="43"/>
      <c r="IAL159" s="44">
        <v>44302.351000000002</v>
      </c>
      <c r="IAM159" s="44">
        <v>49637.108</v>
      </c>
      <c r="IAN159" s="44">
        <v>45005.964</v>
      </c>
      <c r="IAO159" s="41"/>
      <c r="IAP159" s="42"/>
      <c r="IAV159" s="29" t="s">
        <v>163</v>
      </c>
      <c r="IAW159" s="39" t="str">
        <f t="shared" si="875"/>
        <v>₦m's</v>
      </c>
      <c r="IAY159" s="43"/>
      <c r="IAZ159" s="43"/>
      <c r="IBA159" s="43"/>
      <c r="IBB159" s="44">
        <v>44302.351000000002</v>
      </c>
      <c r="IBC159" s="44">
        <v>49637.108</v>
      </c>
      <c r="IBD159" s="44">
        <v>45005.964</v>
      </c>
      <c r="IBE159" s="41"/>
      <c r="IBF159" s="42"/>
      <c r="IBL159" s="29" t="s">
        <v>163</v>
      </c>
      <c r="IBM159" s="39" t="str">
        <f t="shared" ref="IBM159:IDI159" si="876">currency</f>
        <v>₦m's</v>
      </c>
      <c r="IBO159" s="43"/>
      <c r="IBP159" s="43"/>
      <c r="IBQ159" s="43"/>
      <c r="IBR159" s="44">
        <v>44302.351000000002</v>
      </c>
      <c r="IBS159" s="44">
        <v>49637.108</v>
      </c>
      <c r="IBT159" s="44">
        <v>45005.964</v>
      </c>
      <c r="IBU159" s="41"/>
      <c r="IBV159" s="42"/>
      <c r="ICB159" s="29" t="s">
        <v>163</v>
      </c>
      <c r="ICC159" s="39" t="str">
        <f t="shared" si="876"/>
        <v>₦m's</v>
      </c>
      <c r="ICE159" s="43"/>
      <c r="ICF159" s="43"/>
      <c r="ICG159" s="43"/>
      <c r="ICH159" s="44">
        <v>44302.351000000002</v>
      </c>
      <c r="ICI159" s="44">
        <v>49637.108</v>
      </c>
      <c r="ICJ159" s="44">
        <v>45005.964</v>
      </c>
      <c r="ICK159" s="41"/>
      <c r="ICL159" s="42"/>
      <c r="ICR159" s="29" t="s">
        <v>163</v>
      </c>
      <c r="ICS159" s="39" t="str">
        <f t="shared" si="876"/>
        <v>₦m's</v>
      </c>
      <c r="ICU159" s="43"/>
      <c r="ICV159" s="43"/>
      <c r="ICW159" s="43"/>
      <c r="ICX159" s="44">
        <v>44302.351000000002</v>
      </c>
      <c r="ICY159" s="44">
        <v>49637.108</v>
      </c>
      <c r="ICZ159" s="44">
        <v>45005.964</v>
      </c>
      <c r="IDA159" s="41"/>
      <c r="IDB159" s="42"/>
      <c r="IDH159" s="29" t="s">
        <v>163</v>
      </c>
      <c r="IDI159" s="39" t="str">
        <f t="shared" si="876"/>
        <v>₦m's</v>
      </c>
      <c r="IDK159" s="43"/>
      <c r="IDL159" s="43"/>
      <c r="IDM159" s="43"/>
      <c r="IDN159" s="44">
        <v>44302.351000000002</v>
      </c>
      <c r="IDO159" s="44">
        <v>49637.108</v>
      </c>
      <c r="IDP159" s="44">
        <v>45005.964</v>
      </c>
      <c r="IDQ159" s="41"/>
      <c r="IDR159" s="42"/>
      <c r="IDX159" s="29" t="s">
        <v>163</v>
      </c>
      <c r="IDY159" s="39" t="str">
        <f t="shared" ref="IDY159:IFU159" si="877">currency</f>
        <v>₦m's</v>
      </c>
      <c r="IEA159" s="43"/>
      <c r="IEB159" s="43"/>
      <c r="IEC159" s="43"/>
      <c r="IED159" s="44">
        <v>44302.351000000002</v>
      </c>
      <c r="IEE159" s="44">
        <v>49637.108</v>
      </c>
      <c r="IEF159" s="44">
        <v>45005.964</v>
      </c>
      <c r="IEG159" s="41"/>
      <c r="IEH159" s="42"/>
      <c r="IEN159" s="29" t="s">
        <v>163</v>
      </c>
      <c r="IEO159" s="39" t="str">
        <f t="shared" si="877"/>
        <v>₦m's</v>
      </c>
      <c r="IEQ159" s="43"/>
      <c r="IER159" s="43"/>
      <c r="IES159" s="43"/>
      <c r="IET159" s="44">
        <v>44302.351000000002</v>
      </c>
      <c r="IEU159" s="44">
        <v>49637.108</v>
      </c>
      <c r="IEV159" s="44">
        <v>45005.964</v>
      </c>
      <c r="IEW159" s="41"/>
      <c r="IEX159" s="42"/>
      <c r="IFD159" s="29" t="s">
        <v>163</v>
      </c>
      <c r="IFE159" s="39" t="str">
        <f t="shared" si="877"/>
        <v>₦m's</v>
      </c>
      <c r="IFG159" s="43"/>
      <c r="IFH159" s="43"/>
      <c r="IFI159" s="43"/>
      <c r="IFJ159" s="44">
        <v>44302.351000000002</v>
      </c>
      <c r="IFK159" s="44">
        <v>49637.108</v>
      </c>
      <c r="IFL159" s="44">
        <v>45005.964</v>
      </c>
      <c r="IFM159" s="41"/>
      <c r="IFN159" s="42"/>
      <c r="IFT159" s="29" t="s">
        <v>163</v>
      </c>
      <c r="IFU159" s="39" t="str">
        <f t="shared" si="877"/>
        <v>₦m's</v>
      </c>
      <c r="IFW159" s="43"/>
      <c r="IFX159" s="43"/>
      <c r="IFY159" s="43"/>
      <c r="IFZ159" s="44">
        <v>44302.351000000002</v>
      </c>
      <c r="IGA159" s="44">
        <v>49637.108</v>
      </c>
      <c r="IGB159" s="44">
        <v>45005.964</v>
      </c>
      <c r="IGC159" s="41"/>
      <c r="IGD159" s="42"/>
      <c r="IGJ159" s="29" t="s">
        <v>163</v>
      </c>
      <c r="IGK159" s="39" t="str">
        <f t="shared" ref="IGK159:IIG159" si="878">currency</f>
        <v>₦m's</v>
      </c>
      <c r="IGM159" s="43"/>
      <c r="IGN159" s="43"/>
      <c r="IGO159" s="43"/>
      <c r="IGP159" s="44">
        <v>44302.351000000002</v>
      </c>
      <c r="IGQ159" s="44">
        <v>49637.108</v>
      </c>
      <c r="IGR159" s="44">
        <v>45005.964</v>
      </c>
      <c r="IGS159" s="41"/>
      <c r="IGT159" s="42"/>
      <c r="IGZ159" s="29" t="s">
        <v>163</v>
      </c>
      <c r="IHA159" s="39" t="str">
        <f t="shared" si="878"/>
        <v>₦m's</v>
      </c>
      <c r="IHC159" s="43"/>
      <c r="IHD159" s="43"/>
      <c r="IHE159" s="43"/>
      <c r="IHF159" s="44">
        <v>44302.351000000002</v>
      </c>
      <c r="IHG159" s="44">
        <v>49637.108</v>
      </c>
      <c r="IHH159" s="44">
        <v>45005.964</v>
      </c>
      <c r="IHI159" s="41"/>
      <c r="IHJ159" s="42"/>
      <c r="IHP159" s="29" t="s">
        <v>163</v>
      </c>
      <c r="IHQ159" s="39" t="str">
        <f t="shared" si="878"/>
        <v>₦m's</v>
      </c>
      <c r="IHS159" s="43"/>
      <c r="IHT159" s="43"/>
      <c r="IHU159" s="43"/>
      <c r="IHV159" s="44">
        <v>44302.351000000002</v>
      </c>
      <c r="IHW159" s="44">
        <v>49637.108</v>
      </c>
      <c r="IHX159" s="44">
        <v>45005.964</v>
      </c>
      <c r="IHY159" s="41"/>
      <c r="IHZ159" s="42"/>
      <c r="IIF159" s="29" t="s">
        <v>163</v>
      </c>
      <c r="IIG159" s="39" t="str">
        <f t="shared" si="878"/>
        <v>₦m's</v>
      </c>
      <c r="III159" s="43"/>
      <c r="IIJ159" s="43"/>
      <c r="IIK159" s="43"/>
      <c r="IIL159" s="44">
        <v>44302.351000000002</v>
      </c>
      <c r="IIM159" s="44">
        <v>49637.108</v>
      </c>
      <c r="IIN159" s="44">
        <v>45005.964</v>
      </c>
      <c r="IIO159" s="41"/>
      <c r="IIP159" s="42"/>
      <c r="IIV159" s="29" t="s">
        <v>163</v>
      </c>
      <c r="IIW159" s="39" t="str">
        <f t="shared" ref="IIW159:IKS159" si="879">currency</f>
        <v>₦m's</v>
      </c>
      <c r="IIY159" s="43"/>
      <c r="IIZ159" s="43"/>
      <c r="IJA159" s="43"/>
      <c r="IJB159" s="44">
        <v>44302.351000000002</v>
      </c>
      <c r="IJC159" s="44">
        <v>49637.108</v>
      </c>
      <c r="IJD159" s="44">
        <v>45005.964</v>
      </c>
      <c r="IJE159" s="41"/>
      <c r="IJF159" s="42"/>
      <c r="IJL159" s="29" t="s">
        <v>163</v>
      </c>
      <c r="IJM159" s="39" t="str">
        <f t="shared" si="879"/>
        <v>₦m's</v>
      </c>
      <c r="IJO159" s="43"/>
      <c r="IJP159" s="43"/>
      <c r="IJQ159" s="43"/>
      <c r="IJR159" s="44">
        <v>44302.351000000002</v>
      </c>
      <c r="IJS159" s="44">
        <v>49637.108</v>
      </c>
      <c r="IJT159" s="44">
        <v>45005.964</v>
      </c>
      <c r="IJU159" s="41"/>
      <c r="IJV159" s="42"/>
      <c r="IKB159" s="29" t="s">
        <v>163</v>
      </c>
      <c r="IKC159" s="39" t="str">
        <f t="shared" si="879"/>
        <v>₦m's</v>
      </c>
      <c r="IKE159" s="43"/>
      <c r="IKF159" s="43"/>
      <c r="IKG159" s="43"/>
      <c r="IKH159" s="44">
        <v>44302.351000000002</v>
      </c>
      <c r="IKI159" s="44">
        <v>49637.108</v>
      </c>
      <c r="IKJ159" s="44">
        <v>45005.964</v>
      </c>
      <c r="IKK159" s="41"/>
      <c r="IKL159" s="42"/>
      <c r="IKR159" s="29" t="s">
        <v>163</v>
      </c>
      <c r="IKS159" s="39" t="str">
        <f t="shared" si="879"/>
        <v>₦m's</v>
      </c>
      <c r="IKU159" s="43"/>
      <c r="IKV159" s="43"/>
      <c r="IKW159" s="43"/>
      <c r="IKX159" s="44">
        <v>44302.351000000002</v>
      </c>
      <c r="IKY159" s="44">
        <v>49637.108</v>
      </c>
      <c r="IKZ159" s="44">
        <v>45005.964</v>
      </c>
      <c r="ILA159" s="41"/>
      <c r="ILB159" s="42"/>
      <c r="ILH159" s="29" t="s">
        <v>163</v>
      </c>
      <c r="ILI159" s="39" t="str">
        <f t="shared" ref="ILI159:INE159" si="880">currency</f>
        <v>₦m's</v>
      </c>
      <c r="ILK159" s="43"/>
      <c r="ILL159" s="43"/>
      <c r="ILM159" s="43"/>
      <c r="ILN159" s="44">
        <v>44302.351000000002</v>
      </c>
      <c r="ILO159" s="44">
        <v>49637.108</v>
      </c>
      <c r="ILP159" s="44">
        <v>45005.964</v>
      </c>
      <c r="ILQ159" s="41"/>
      <c r="ILR159" s="42"/>
      <c r="ILX159" s="29" t="s">
        <v>163</v>
      </c>
      <c r="ILY159" s="39" t="str">
        <f t="shared" si="880"/>
        <v>₦m's</v>
      </c>
      <c r="IMA159" s="43"/>
      <c r="IMB159" s="43"/>
      <c r="IMC159" s="43"/>
      <c r="IMD159" s="44">
        <v>44302.351000000002</v>
      </c>
      <c r="IME159" s="44">
        <v>49637.108</v>
      </c>
      <c r="IMF159" s="44">
        <v>45005.964</v>
      </c>
      <c r="IMG159" s="41"/>
      <c r="IMH159" s="42"/>
      <c r="IMN159" s="29" t="s">
        <v>163</v>
      </c>
      <c r="IMO159" s="39" t="str">
        <f t="shared" si="880"/>
        <v>₦m's</v>
      </c>
      <c r="IMQ159" s="43"/>
      <c r="IMR159" s="43"/>
      <c r="IMS159" s="43"/>
      <c r="IMT159" s="44">
        <v>44302.351000000002</v>
      </c>
      <c r="IMU159" s="44">
        <v>49637.108</v>
      </c>
      <c r="IMV159" s="44">
        <v>45005.964</v>
      </c>
      <c r="IMW159" s="41"/>
      <c r="IMX159" s="42"/>
      <c r="IND159" s="29" t="s">
        <v>163</v>
      </c>
      <c r="INE159" s="39" t="str">
        <f t="shared" si="880"/>
        <v>₦m's</v>
      </c>
      <c r="ING159" s="43"/>
      <c r="INH159" s="43"/>
      <c r="INI159" s="43"/>
      <c r="INJ159" s="44">
        <v>44302.351000000002</v>
      </c>
      <c r="INK159" s="44">
        <v>49637.108</v>
      </c>
      <c r="INL159" s="44">
        <v>45005.964</v>
      </c>
      <c r="INM159" s="41"/>
      <c r="INN159" s="42"/>
      <c r="INT159" s="29" t="s">
        <v>163</v>
      </c>
      <c r="INU159" s="39" t="str">
        <f t="shared" ref="INU159:IPQ159" si="881">currency</f>
        <v>₦m's</v>
      </c>
      <c r="INW159" s="43"/>
      <c r="INX159" s="43"/>
      <c r="INY159" s="43"/>
      <c r="INZ159" s="44">
        <v>44302.351000000002</v>
      </c>
      <c r="IOA159" s="44">
        <v>49637.108</v>
      </c>
      <c r="IOB159" s="44">
        <v>45005.964</v>
      </c>
      <c r="IOC159" s="41"/>
      <c r="IOD159" s="42"/>
      <c r="IOJ159" s="29" t="s">
        <v>163</v>
      </c>
      <c r="IOK159" s="39" t="str">
        <f t="shared" si="881"/>
        <v>₦m's</v>
      </c>
      <c r="IOM159" s="43"/>
      <c r="ION159" s="43"/>
      <c r="IOO159" s="43"/>
      <c r="IOP159" s="44">
        <v>44302.351000000002</v>
      </c>
      <c r="IOQ159" s="44">
        <v>49637.108</v>
      </c>
      <c r="IOR159" s="44">
        <v>45005.964</v>
      </c>
      <c r="IOS159" s="41"/>
      <c r="IOT159" s="42"/>
      <c r="IOZ159" s="29" t="s">
        <v>163</v>
      </c>
      <c r="IPA159" s="39" t="str">
        <f t="shared" si="881"/>
        <v>₦m's</v>
      </c>
      <c r="IPC159" s="43"/>
      <c r="IPD159" s="43"/>
      <c r="IPE159" s="43"/>
      <c r="IPF159" s="44">
        <v>44302.351000000002</v>
      </c>
      <c r="IPG159" s="44">
        <v>49637.108</v>
      </c>
      <c r="IPH159" s="44">
        <v>45005.964</v>
      </c>
      <c r="IPI159" s="41"/>
      <c r="IPJ159" s="42"/>
      <c r="IPP159" s="29" t="s">
        <v>163</v>
      </c>
      <c r="IPQ159" s="39" t="str">
        <f t="shared" si="881"/>
        <v>₦m's</v>
      </c>
      <c r="IPS159" s="43"/>
      <c r="IPT159" s="43"/>
      <c r="IPU159" s="43"/>
      <c r="IPV159" s="44">
        <v>44302.351000000002</v>
      </c>
      <c r="IPW159" s="44">
        <v>49637.108</v>
      </c>
      <c r="IPX159" s="44">
        <v>45005.964</v>
      </c>
      <c r="IPY159" s="41"/>
      <c r="IPZ159" s="42"/>
      <c r="IQF159" s="29" t="s">
        <v>163</v>
      </c>
      <c r="IQG159" s="39" t="str">
        <f t="shared" ref="IQG159:ISC159" si="882">currency</f>
        <v>₦m's</v>
      </c>
      <c r="IQI159" s="43"/>
      <c r="IQJ159" s="43"/>
      <c r="IQK159" s="43"/>
      <c r="IQL159" s="44">
        <v>44302.351000000002</v>
      </c>
      <c r="IQM159" s="44">
        <v>49637.108</v>
      </c>
      <c r="IQN159" s="44">
        <v>45005.964</v>
      </c>
      <c r="IQO159" s="41"/>
      <c r="IQP159" s="42"/>
      <c r="IQV159" s="29" t="s">
        <v>163</v>
      </c>
      <c r="IQW159" s="39" t="str">
        <f t="shared" si="882"/>
        <v>₦m's</v>
      </c>
      <c r="IQY159" s="43"/>
      <c r="IQZ159" s="43"/>
      <c r="IRA159" s="43"/>
      <c r="IRB159" s="44">
        <v>44302.351000000002</v>
      </c>
      <c r="IRC159" s="44">
        <v>49637.108</v>
      </c>
      <c r="IRD159" s="44">
        <v>45005.964</v>
      </c>
      <c r="IRE159" s="41"/>
      <c r="IRF159" s="42"/>
      <c r="IRL159" s="29" t="s">
        <v>163</v>
      </c>
      <c r="IRM159" s="39" t="str">
        <f t="shared" si="882"/>
        <v>₦m's</v>
      </c>
      <c r="IRO159" s="43"/>
      <c r="IRP159" s="43"/>
      <c r="IRQ159" s="43"/>
      <c r="IRR159" s="44">
        <v>44302.351000000002</v>
      </c>
      <c r="IRS159" s="44">
        <v>49637.108</v>
      </c>
      <c r="IRT159" s="44">
        <v>45005.964</v>
      </c>
      <c r="IRU159" s="41"/>
      <c r="IRV159" s="42"/>
      <c r="ISB159" s="29" t="s">
        <v>163</v>
      </c>
      <c r="ISC159" s="39" t="str">
        <f t="shared" si="882"/>
        <v>₦m's</v>
      </c>
      <c r="ISE159" s="43"/>
      <c r="ISF159" s="43"/>
      <c r="ISG159" s="43"/>
      <c r="ISH159" s="44">
        <v>44302.351000000002</v>
      </c>
      <c r="ISI159" s="44">
        <v>49637.108</v>
      </c>
      <c r="ISJ159" s="44">
        <v>45005.964</v>
      </c>
      <c r="ISK159" s="41"/>
      <c r="ISL159" s="42"/>
      <c r="ISR159" s="29" t="s">
        <v>163</v>
      </c>
      <c r="ISS159" s="39" t="str">
        <f t="shared" ref="ISS159:IUO159" si="883">currency</f>
        <v>₦m's</v>
      </c>
      <c r="ISU159" s="43"/>
      <c r="ISV159" s="43"/>
      <c r="ISW159" s="43"/>
      <c r="ISX159" s="44">
        <v>44302.351000000002</v>
      </c>
      <c r="ISY159" s="44">
        <v>49637.108</v>
      </c>
      <c r="ISZ159" s="44">
        <v>45005.964</v>
      </c>
      <c r="ITA159" s="41"/>
      <c r="ITB159" s="42"/>
      <c r="ITH159" s="29" t="s">
        <v>163</v>
      </c>
      <c r="ITI159" s="39" t="str">
        <f t="shared" si="883"/>
        <v>₦m's</v>
      </c>
      <c r="ITK159" s="43"/>
      <c r="ITL159" s="43"/>
      <c r="ITM159" s="43"/>
      <c r="ITN159" s="44">
        <v>44302.351000000002</v>
      </c>
      <c r="ITO159" s="44">
        <v>49637.108</v>
      </c>
      <c r="ITP159" s="44">
        <v>45005.964</v>
      </c>
      <c r="ITQ159" s="41"/>
      <c r="ITR159" s="42"/>
      <c r="ITX159" s="29" t="s">
        <v>163</v>
      </c>
      <c r="ITY159" s="39" t="str">
        <f t="shared" si="883"/>
        <v>₦m's</v>
      </c>
      <c r="IUA159" s="43"/>
      <c r="IUB159" s="43"/>
      <c r="IUC159" s="43"/>
      <c r="IUD159" s="44">
        <v>44302.351000000002</v>
      </c>
      <c r="IUE159" s="44">
        <v>49637.108</v>
      </c>
      <c r="IUF159" s="44">
        <v>45005.964</v>
      </c>
      <c r="IUG159" s="41"/>
      <c r="IUH159" s="42"/>
      <c r="IUN159" s="29" t="s">
        <v>163</v>
      </c>
      <c r="IUO159" s="39" t="str">
        <f t="shared" si="883"/>
        <v>₦m's</v>
      </c>
      <c r="IUQ159" s="43"/>
      <c r="IUR159" s="43"/>
      <c r="IUS159" s="43"/>
      <c r="IUT159" s="44">
        <v>44302.351000000002</v>
      </c>
      <c r="IUU159" s="44">
        <v>49637.108</v>
      </c>
      <c r="IUV159" s="44">
        <v>45005.964</v>
      </c>
      <c r="IUW159" s="41"/>
      <c r="IUX159" s="42"/>
      <c r="IVD159" s="29" t="s">
        <v>163</v>
      </c>
      <c r="IVE159" s="39" t="str">
        <f t="shared" ref="IVE159:IXA159" si="884">currency</f>
        <v>₦m's</v>
      </c>
      <c r="IVG159" s="43"/>
      <c r="IVH159" s="43"/>
      <c r="IVI159" s="43"/>
      <c r="IVJ159" s="44">
        <v>44302.351000000002</v>
      </c>
      <c r="IVK159" s="44">
        <v>49637.108</v>
      </c>
      <c r="IVL159" s="44">
        <v>45005.964</v>
      </c>
      <c r="IVM159" s="41"/>
      <c r="IVN159" s="42"/>
      <c r="IVT159" s="29" t="s">
        <v>163</v>
      </c>
      <c r="IVU159" s="39" t="str">
        <f t="shared" si="884"/>
        <v>₦m's</v>
      </c>
      <c r="IVW159" s="43"/>
      <c r="IVX159" s="43"/>
      <c r="IVY159" s="43"/>
      <c r="IVZ159" s="44">
        <v>44302.351000000002</v>
      </c>
      <c r="IWA159" s="44">
        <v>49637.108</v>
      </c>
      <c r="IWB159" s="44">
        <v>45005.964</v>
      </c>
      <c r="IWC159" s="41"/>
      <c r="IWD159" s="42"/>
      <c r="IWJ159" s="29" t="s">
        <v>163</v>
      </c>
      <c r="IWK159" s="39" t="str">
        <f t="shared" si="884"/>
        <v>₦m's</v>
      </c>
      <c r="IWM159" s="43"/>
      <c r="IWN159" s="43"/>
      <c r="IWO159" s="43"/>
      <c r="IWP159" s="44">
        <v>44302.351000000002</v>
      </c>
      <c r="IWQ159" s="44">
        <v>49637.108</v>
      </c>
      <c r="IWR159" s="44">
        <v>45005.964</v>
      </c>
      <c r="IWS159" s="41"/>
      <c r="IWT159" s="42"/>
      <c r="IWZ159" s="29" t="s">
        <v>163</v>
      </c>
      <c r="IXA159" s="39" t="str">
        <f t="shared" si="884"/>
        <v>₦m's</v>
      </c>
      <c r="IXC159" s="43"/>
      <c r="IXD159" s="43"/>
      <c r="IXE159" s="43"/>
      <c r="IXF159" s="44">
        <v>44302.351000000002</v>
      </c>
      <c r="IXG159" s="44">
        <v>49637.108</v>
      </c>
      <c r="IXH159" s="44">
        <v>45005.964</v>
      </c>
      <c r="IXI159" s="41"/>
      <c r="IXJ159" s="42"/>
      <c r="IXP159" s="29" t="s">
        <v>163</v>
      </c>
      <c r="IXQ159" s="39" t="str">
        <f t="shared" ref="IXQ159:IZM159" si="885">currency</f>
        <v>₦m's</v>
      </c>
      <c r="IXS159" s="43"/>
      <c r="IXT159" s="43"/>
      <c r="IXU159" s="43"/>
      <c r="IXV159" s="44">
        <v>44302.351000000002</v>
      </c>
      <c r="IXW159" s="44">
        <v>49637.108</v>
      </c>
      <c r="IXX159" s="44">
        <v>45005.964</v>
      </c>
      <c r="IXY159" s="41"/>
      <c r="IXZ159" s="42"/>
      <c r="IYF159" s="29" t="s">
        <v>163</v>
      </c>
      <c r="IYG159" s="39" t="str">
        <f t="shared" si="885"/>
        <v>₦m's</v>
      </c>
      <c r="IYI159" s="43"/>
      <c r="IYJ159" s="43"/>
      <c r="IYK159" s="43"/>
      <c r="IYL159" s="44">
        <v>44302.351000000002</v>
      </c>
      <c r="IYM159" s="44">
        <v>49637.108</v>
      </c>
      <c r="IYN159" s="44">
        <v>45005.964</v>
      </c>
      <c r="IYO159" s="41"/>
      <c r="IYP159" s="42"/>
      <c r="IYV159" s="29" t="s">
        <v>163</v>
      </c>
      <c r="IYW159" s="39" t="str">
        <f t="shared" si="885"/>
        <v>₦m's</v>
      </c>
      <c r="IYY159" s="43"/>
      <c r="IYZ159" s="43"/>
      <c r="IZA159" s="43"/>
      <c r="IZB159" s="44">
        <v>44302.351000000002</v>
      </c>
      <c r="IZC159" s="44">
        <v>49637.108</v>
      </c>
      <c r="IZD159" s="44">
        <v>45005.964</v>
      </c>
      <c r="IZE159" s="41"/>
      <c r="IZF159" s="42"/>
      <c r="IZL159" s="29" t="s">
        <v>163</v>
      </c>
      <c r="IZM159" s="39" t="str">
        <f t="shared" si="885"/>
        <v>₦m's</v>
      </c>
      <c r="IZO159" s="43"/>
      <c r="IZP159" s="43"/>
      <c r="IZQ159" s="43"/>
      <c r="IZR159" s="44">
        <v>44302.351000000002</v>
      </c>
      <c r="IZS159" s="44">
        <v>49637.108</v>
      </c>
      <c r="IZT159" s="44">
        <v>45005.964</v>
      </c>
      <c r="IZU159" s="41"/>
      <c r="IZV159" s="42"/>
      <c r="JAB159" s="29" t="s">
        <v>163</v>
      </c>
      <c r="JAC159" s="39" t="str">
        <f t="shared" ref="JAC159:JBY159" si="886">currency</f>
        <v>₦m's</v>
      </c>
      <c r="JAE159" s="43"/>
      <c r="JAF159" s="43"/>
      <c r="JAG159" s="43"/>
      <c r="JAH159" s="44">
        <v>44302.351000000002</v>
      </c>
      <c r="JAI159" s="44">
        <v>49637.108</v>
      </c>
      <c r="JAJ159" s="44">
        <v>45005.964</v>
      </c>
      <c r="JAK159" s="41"/>
      <c r="JAL159" s="42"/>
      <c r="JAR159" s="29" t="s">
        <v>163</v>
      </c>
      <c r="JAS159" s="39" t="str">
        <f t="shared" si="886"/>
        <v>₦m's</v>
      </c>
      <c r="JAU159" s="43"/>
      <c r="JAV159" s="43"/>
      <c r="JAW159" s="43"/>
      <c r="JAX159" s="44">
        <v>44302.351000000002</v>
      </c>
      <c r="JAY159" s="44">
        <v>49637.108</v>
      </c>
      <c r="JAZ159" s="44">
        <v>45005.964</v>
      </c>
      <c r="JBA159" s="41"/>
      <c r="JBB159" s="42"/>
      <c r="JBH159" s="29" t="s">
        <v>163</v>
      </c>
      <c r="JBI159" s="39" t="str">
        <f t="shared" si="886"/>
        <v>₦m's</v>
      </c>
      <c r="JBK159" s="43"/>
      <c r="JBL159" s="43"/>
      <c r="JBM159" s="43"/>
      <c r="JBN159" s="44">
        <v>44302.351000000002</v>
      </c>
      <c r="JBO159" s="44">
        <v>49637.108</v>
      </c>
      <c r="JBP159" s="44">
        <v>45005.964</v>
      </c>
      <c r="JBQ159" s="41"/>
      <c r="JBR159" s="42"/>
      <c r="JBX159" s="29" t="s">
        <v>163</v>
      </c>
      <c r="JBY159" s="39" t="str">
        <f t="shared" si="886"/>
        <v>₦m's</v>
      </c>
      <c r="JCA159" s="43"/>
      <c r="JCB159" s="43"/>
      <c r="JCC159" s="43"/>
      <c r="JCD159" s="44">
        <v>44302.351000000002</v>
      </c>
      <c r="JCE159" s="44">
        <v>49637.108</v>
      </c>
      <c r="JCF159" s="44">
        <v>45005.964</v>
      </c>
      <c r="JCG159" s="41"/>
      <c r="JCH159" s="42"/>
      <c r="JCN159" s="29" t="s">
        <v>163</v>
      </c>
      <c r="JCO159" s="39" t="str">
        <f t="shared" ref="JCO159:JEK159" si="887">currency</f>
        <v>₦m's</v>
      </c>
      <c r="JCQ159" s="43"/>
      <c r="JCR159" s="43"/>
      <c r="JCS159" s="43"/>
      <c r="JCT159" s="44">
        <v>44302.351000000002</v>
      </c>
      <c r="JCU159" s="44">
        <v>49637.108</v>
      </c>
      <c r="JCV159" s="44">
        <v>45005.964</v>
      </c>
      <c r="JCW159" s="41"/>
      <c r="JCX159" s="42"/>
      <c r="JDD159" s="29" t="s">
        <v>163</v>
      </c>
      <c r="JDE159" s="39" t="str">
        <f t="shared" si="887"/>
        <v>₦m's</v>
      </c>
      <c r="JDG159" s="43"/>
      <c r="JDH159" s="43"/>
      <c r="JDI159" s="43"/>
      <c r="JDJ159" s="44">
        <v>44302.351000000002</v>
      </c>
      <c r="JDK159" s="44">
        <v>49637.108</v>
      </c>
      <c r="JDL159" s="44">
        <v>45005.964</v>
      </c>
      <c r="JDM159" s="41"/>
      <c r="JDN159" s="42"/>
      <c r="JDT159" s="29" t="s">
        <v>163</v>
      </c>
      <c r="JDU159" s="39" t="str">
        <f t="shared" si="887"/>
        <v>₦m's</v>
      </c>
      <c r="JDW159" s="43"/>
      <c r="JDX159" s="43"/>
      <c r="JDY159" s="43"/>
      <c r="JDZ159" s="44">
        <v>44302.351000000002</v>
      </c>
      <c r="JEA159" s="44">
        <v>49637.108</v>
      </c>
      <c r="JEB159" s="44">
        <v>45005.964</v>
      </c>
      <c r="JEC159" s="41"/>
      <c r="JED159" s="42"/>
      <c r="JEJ159" s="29" t="s">
        <v>163</v>
      </c>
      <c r="JEK159" s="39" t="str">
        <f t="shared" si="887"/>
        <v>₦m's</v>
      </c>
      <c r="JEM159" s="43"/>
      <c r="JEN159" s="43"/>
      <c r="JEO159" s="43"/>
      <c r="JEP159" s="44">
        <v>44302.351000000002</v>
      </c>
      <c r="JEQ159" s="44">
        <v>49637.108</v>
      </c>
      <c r="JER159" s="44">
        <v>45005.964</v>
      </c>
      <c r="JES159" s="41"/>
      <c r="JET159" s="42"/>
      <c r="JEZ159" s="29" t="s">
        <v>163</v>
      </c>
      <c r="JFA159" s="39" t="str">
        <f t="shared" ref="JFA159:JGW159" si="888">currency</f>
        <v>₦m's</v>
      </c>
      <c r="JFC159" s="43"/>
      <c r="JFD159" s="43"/>
      <c r="JFE159" s="43"/>
      <c r="JFF159" s="44">
        <v>44302.351000000002</v>
      </c>
      <c r="JFG159" s="44">
        <v>49637.108</v>
      </c>
      <c r="JFH159" s="44">
        <v>45005.964</v>
      </c>
      <c r="JFI159" s="41"/>
      <c r="JFJ159" s="42"/>
      <c r="JFP159" s="29" t="s">
        <v>163</v>
      </c>
      <c r="JFQ159" s="39" t="str">
        <f t="shared" si="888"/>
        <v>₦m's</v>
      </c>
      <c r="JFS159" s="43"/>
      <c r="JFT159" s="43"/>
      <c r="JFU159" s="43"/>
      <c r="JFV159" s="44">
        <v>44302.351000000002</v>
      </c>
      <c r="JFW159" s="44">
        <v>49637.108</v>
      </c>
      <c r="JFX159" s="44">
        <v>45005.964</v>
      </c>
      <c r="JFY159" s="41"/>
      <c r="JFZ159" s="42"/>
      <c r="JGF159" s="29" t="s">
        <v>163</v>
      </c>
      <c r="JGG159" s="39" t="str">
        <f t="shared" si="888"/>
        <v>₦m's</v>
      </c>
      <c r="JGI159" s="43"/>
      <c r="JGJ159" s="43"/>
      <c r="JGK159" s="43"/>
      <c r="JGL159" s="44">
        <v>44302.351000000002</v>
      </c>
      <c r="JGM159" s="44">
        <v>49637.108</v>
      </c>
      <c r="JGN159" s="44">
        <v>45005.964</v>
      </c>
      <c r="JGO159" s="41"/>
      <c r="JGP159" s="42"/>
      <c r="JGV159" s="29" t="s">
        <v>163</v>
      </c>
      <c r="JGW159" s="39" t="str">
        <f t="shared" si="888"/>
        <v>₦m's</v>
      </c>
      <c r="JGY159" s="43"/>
      <c r="JGZ159" s="43"/>
      <c r="JHA159" s="43"/>
      <c r="JHB159" s="44">
        <v>44302.351000000002</v>
      </c>
      <c r="JHC159" s="44">
        <v>49637.108</v>
      </c>
      <c r="JHD159" s="44">
        <v>45005.964</v>
      </c>
      <c r="JHE159" s="41"/>
      <c r="JHF159" s="42"/>
      <c r="JHL159" s="29" t="s">
        <v>163</v>
      </c>
      <c r="JHM159" s="39" t="str">
        <f t="shared" ref="JHM159:JJI159" si="889">currency</f>
        <v>₦m's</v>
      </c>
      <c r="JHO159" s="43"/>
      <c r="JHP159" s="43"/>
      <c r="JHQ159" s="43"/>
      <c r="JHR159" s="44">
        <v>44302.351000000002</v>
      </c>
      <c r="JHS159" s="44">
        <v>49637.108</v>
      </c>
      <c r="JHT159" s="44">
        <v>45005.964</v>
      </c>
      <c r="JHU159" s="41"/>
      <c r="JHV159" s="42"/>
      <c r="JIB159" s="29" t="s">
        <v>163</v>
      </c>
      <c r="JIC159" s="39" t="str">
        <f t="shared" si="889"/>
        <v>₦m's</v>
      </c>
      <c r="JIE159" s="43"/>
      <c r="JIF159" s="43"/>
      <c r="JIG159" s="43"/>
      <c r="JIH159" s="44">
        <v>44302.351000000002</v>
      </c>
      <c r="JII159" s="44">
        <v>49637.108</v>
      </c>
      <c r="JIJ159" s="44">
        <v>45005.964</v>
      </c>
      <c r="JIK159" s="41"/>
      <c r="JIL159" s="42"/>
      <c r="JIR159" s="29" t="s">
        <v>163</v>
      </c>
      <c r="JIS159" s="39" t="str">
        <f t="shared" si="889"/>
        <v>₦m's</v>
      </c>
      <c r="JIU159" s="43"/>
      <c r="JIV159" s="43"/>
      <c r="JIW159" s="43"/>
      <c r="JIX159" s="44">
        <v>44302.351000000002</v>
      </c>
      <c r="JIY159" s="44">
        <v>49637.108</v>
      </c>
      <c r="JIZ159" s="44">
        <v>45005.964</v>
      </c>
      <c r="JJA159" s="41"/>
      <c r="JJB159" s="42"/>
      <c r="JJH159" s="29" t="s">
        <v>163</v>
      </c>
      <c r="JJI159" s="39" t="str">
        <f t="shared" si="889"/>
        <v>₦m's</v>
      </c>
      <c r="JJK159" s="43"/>
      <c r="JJL159" s="43"/>
      <c r="JJM159" s="43"/>
      <c r="JJN159" s="44">
        <v>44302.351000000002</v>
      </c>
      <c r="JJO159" s="44">
        <v>49637.108</v>
      </c>
      <c r="JJP159" s="44">
        <v>45005.964</v>
      </c>
      <c r="JJQ159" s="41"/>
      <c r="JJR159" s="42"/>
      <c r="JJX159" s="29" t="s">
        <v>163</v>
      </c>
      <c r="JJY159" s="39" t="str">
        <f t="shared" ref="JJY159:JLU159" si="890">currency</f>
        <v>₦m's</v>
      </c>
      <c r="JKA159" s="43"/>
      <c r="JKB159" s="43"/>
      <c r="JKC159" s="43"/>
      <c r="JKD159" s="44">
        <v>44302.351000000002</v>
      </c>
      <c r="JKE159" s="44">
        <v>49637.108</v>
      </c>
      <c r="JKF159" s="44">
        <v>45005.964</v>
      </c>
      <c r="JKG159" s="41"/>
      <c r="JKH159" s="42"/>
      <c r="JKN159" s="29" t="s">
        <v>163</v>
      </c>
      <c r="JKO159" s="39" t="str">
        <f t="shared" si="890"/>
        <v>₦m's</v>
      </c>
      <c r="JKQ159" s="43"/>
      <c r="JKR159" s="43"/>
      <c r="JKS159" s="43"/>
      <c r="JKT159" s="44">
        <v>44302.351000000002</v>
      </c>
      <c r="JKU159" s="44">
        <v>49637.108</v>
      </c>
      <c r="JKV159" s="44">
        <v>45005.964</v>
      </c>
      <c r="JKW159" s="41"/>
      <c r="JKX159" s="42"/>
      <c r="JLD159" s="29" t="s">
        <v>163</v>
      </c>
      <c r="JLE159" s="39" t="str">
        <f t="shared" si="890"/>
        <v>₦m's</v>
      </c>
      <c r="JLG159" s="43"/>
      <c r="JLH159" s="43"/>
      <c r="JLI159" s="43"/>
      <c r="JLJ159" s="44">
        <v>44302.351000000002</v>
      </c>
      <c r="JLK159" s="44">
        <v>49637.108</v>
      </c>
      <c r="JLL159" s="44">
        <v>45005.964</v>
      </c>
      <c r="JLM159" s="41"/>
      <c r="JLN159" s="42"/>
      <c r="JLT159" s="29" t="s">
        <v>163</v>
      </c>
      <c r="JLU159" s="39" t="str">
        <f t="shared" si="890"/>
        <v>₦m's</v>
      </c>
      <c r="JLW159" s="43"/>
      <c r="JLX159" s="43"/>
      <c r="JLY159" s="43"/>
      <c r="JLZ159" s="44">
        <v>44302.351000000002</v>
      </c>
      <c r="JMA159" s="44">
        <v>49637.108</v>
      </c>
      <c r="JMB159" s="44">
        <v>45005.964</v>
      </c>
      <c r="JMC159" s="41"/>
      <c r="JMD159" s="42"/>
      <c r="JMJ159" s="29" t="s">
        <v>163</v>
      </c>
      <c r="JMK159" s="39" t="str">
        <f t="shared" ref="JMK159:JOG159" si="891">currency</f>
        <v>₦m's</v>
      </c>
      <c r="JMM159" s="43"/>
      <c r="JMN159" s="43"/>
      <c r="JMO159" s="43"/>
      <c r="JMP159" s="44">
        <v>44302.351000000002</v>
      </c>
      <c r="JMQ159" s="44">
        <v>49637.108</v>
      </c>
      <c r="JMR159" s="44">
        <v>45005.964</v>
      </c>
      <c r="JMS159" s="41"/>
      <c r="JMT159" s="42"/>
      <c r="JMZ159" s="29" t="s">
        <v>163</v>
      </c>
      <c r="JNA159" s="39" t="str">
        <f t="shared" si="891"/>
        <v>₦m's</v>
      </c>
      <c r="JNC159" s="43"/>
      <c r="JND159" s="43"/>
      <c r="JNE159" s="43"/>
      <c r="JNF159" s="44">
        <v>44302.351000000002</v>
      </c>
      <c r="JNG159" s="44">
        <v>49637.108</v>
      </c>
      <c r="JNH159" s="44">
        <v>45005.964</v>
      </c>
      <c r="JNI159" s="41"/>
      <c r="JNJ159" s="42"/>
      <c r="JNP159" s="29" t="s">
        <v>163</v>
      </c>
      <c r="JNQ159" s="39" t="str">
        <f t="shared" si="891"/>
        <v>₦m's</v>
      </c>
      <c r="JNS159" s="43"/>
      <c r="JNT159" s="43"/>
      <c r="JNU159" s="43"/>
      <c r="JNV159" s="44">
        <v>44302.351000000002</v>
      </c>
      <c r="JNW159" s="44">
        <v>49637.108</v>
      </c>
      <c r="JNX159" s="44">
        <v>45005.964</v>
      </c>
      <c r="JNY159" s="41"/>
      <c r="JNZ159" s="42"/>
      <c r="JOF159" s="29" t="s">
        <v>163</v>
      </c>
      <c r="JOG159" s="39" t="str">
        <f t="shared" si="891"/>
        <v>₦m's</v>
      </c>
      <c r="JOI159" s="43"/>
      <c r="JOJ159" s="43"/>
      <c r="JOK159" s="43"/>
      <c r="JOL159" s="44">
        <v>44302.351000000002</v>
      </c>
      <c r="JOM159" s="44">
        <v>49637.108</v>
      </c>
      <c r="JON159" s="44">
        <v>45005.964</v>
      </c>
      <c r="JOO159" s="41"/>
      <c r="JOP159" s="42"/>
      <c r="JOV159" s="29" t="s">
        <v>163</v>
      </c>
      <c r="JOW159" s="39" t="str">
        <f t="shared" ref="JOW159:JQS159" si="892">currency</f>
        <v>₦m's</v>
      </c>
      <c r="JOY159" s="43"/>
      <c r="JOZ159" s="43"/>
      <c r="JPA159" s="43"/>
      <c r="JPB159" s="44">
        <v>44302.351000000002</v>
      </c>
      <c r="JPC159" s="44">
        <v>49637.108</v>
      </c>
      <c r="JPD159" s="44">
        <v>45005.964</v>
      </c>
      <c r="JPE159" s="41"/>
      <c r="JPF159" s="42"/>
      <c r="JPL159" s="29" t="s">
        <v>163</v>
      </c>
      <c r="JPM159" s="39" t="str">
        <f t="shared" si="892"/>
        <v>₦m's</v>
      </c>
      <c r="JPO159" s="43"/>
      <c r="JPP159" s="43"/>
      <c r="JPQ159" s="43"/>
      <c r="JPR159" s="44">
        <v>44302.351000000002</v>
      </c>
      <c r="JPS159" s="44">
        <v>49637.108</v>
      </c>
      <c r="JPT159" s="44">
        <v>45005.964</v>
      </c>
      <c r="JPU159" s="41"/>
      <c r="JPV159" s="42"/>
      <c r="JQB159" s="29" t="s">
        <v>163</v>
      </c>
      <c r="JQC159" s="39" t="str">
        <f t="shared" si="892"/>
        <v>₦m's</v>
      </c>
      <c r="JQE159" s="43"/>
      <c r="JQF159" s="43"/>
      <c r="JQG159" s="43"/>
      <c r="JQH159" s="44">
        <v>44302.351000000002</v>
      </c>
      <c r="JQI159" s="44">
        <v>49637.108</v>
      </c>
      <c r="JQJ159" s="44">
        <v>45005.964</v>
      </c>
      <c r="JQK159" s="41"/>
      <c r="JQL159" s="42"/>
      <c r="JQR159" s="29" t="s">
        <v>163</v>
      </c>
      <c r="JQS159" s="39" t="str">
        <f t="shared" si="892"/>
        <v>₦m's</v>
      </c>
      <c r="JQU159" s="43"/>
      <c r="JQV159" s="43"/>
      <c r="JQW159" s="43"/>
      <c r="JQX159" s="44">
        <v>44302.351000000002</v>
      </c>
      <c r="JQY159" s="44">
        <v>49637.108</v>
      </c>
      <c r="JQZ159" s="44">
        <v>45005.964</v>
      </c>
      <c r="JRA159" s="41"/>
      <c r="JRB159" s="42"/>
      <c r="JRH159" s="29" t="s">
        <v>163</v>
      </c>
      <c r="JRI159" s="39" t="str">
        <f t="shared" ref="JRI159:JTE159" si="893">currency</f>
        <v>₦m's</v>
      </c>
      <c r="JRK159" s="43"/>
      <c r="JRL159" s="43"/>
      <c r="JRM159" s="43"/>
      <c r="JRN159" s="44">
        <v>44302.351000000002</v>
      </c>
      <c r="JRO159" s="44">
        <v>49637.108</v>
      </c>
      <c r="JRP159" s="44">
        <v>45005.964</v>
      </c>
      <c r="JRQ159" s="41"/>
      <c r="JRR159" s="42"/>
      <c r="JRX159" s="29" t="s">
        <v>163</v>
      </c>
      <c r="JRY159" s="39" t="str">
        <f t="shared" si="893"/>
        <v>₦m's</v>
      </c>
      <c r="JSA159" s="43"/>
      <c r="JSB159" s="43"/>
      <c r="JSC159" s="43"/>
      <c r="JSD159" s="44">
        <v>44302.351000000002</v>
      </c>
      <c r="JSE159" s="44">
        <v>49637.108</v>
      </c>
      <c r="JSF159" s="44">
        <v>45005.964</v>
      </c>
      <c r="JSG159" s="41"/>
      <c r="JSH159" s="42"/>
      <c r="JSN159" s="29" t="s">
        <v>163</v>
      </c>
      <c r="JSO159" s="39" t="str">
        <f t="shared" si="893"/>
        <v>₦m's</v>
      </c>
      <c r="JSQ159" s="43"/>
      <c r="JSR159" s="43"/>
      <c r="JSS159" s="43"/>
      <c r="JST159" s="44">
        <v>44302.351000000002</v>
      </c>
      <c r="JSU159" s="44">
        <v>49637.108</v>
      </c>
      <c r="JSV159" s="44">
        <v>45005.964</v>
      </c>
      <c r="JSW159" s="41"/>
      <c r="JSX159" s="42"/>
      <c r="JTD159" s="29" t="s">
        <v>163</v>
      </c>
      <c r="JTE159" s="39" t="str">
        <f t="shared" si="893"/>
        <v>₦m's</v>
      </c>
      <c r="JTG159" s="43"/>
      <c r="JTH159" s="43"/>
      <c r="JTI159" s="43"/>
      <c r="JTJ159" s="44">
        <v>44302.351000000002</v>
      </c>
      <c r="JTK159" s="44">
        <v>49637.108</v>
      </c>
      <c r="JTL159" s="44">
        <v>45005.964</v>
      </c>
      <c r="JTM159" s="41"/>
      <c r="JTN159" s="42"/>
      <c r="JTT159" s="29" t="s">
        <v>163</v>
      </c>
      <c r="JTU159" s="39" t="str">
        <f t="shared" ref="JTU159:JVQ159" si="894">currency</f>
        <v>₦m's</v>
      </c>
      <c r="JTW159" s="43"/>
      <c r="JTX159" s="43"/>
      <c r="JTY159" s="43"/>
      <c r="JTZ159" s="44">
        <v>44302.351000000002</v>
      </c>
      <c r="JUA159" s="44">
        <v>49637.108</v>
      </c>
      <c r="JUB159" s="44">
        <v>45005.964</v>
      </c>
      <c r="JUC159" s="41"/>
      <c r="JUD159" s="42"/>
      <c r="JUJ159" s="29" t="s">
        <v>163</v>
      </c>
      <c r="JUK159" s="39" t="str">
        <f t="shared" si="894"/>
        <v>₦m's</v>
      </c>
      <c r="JUM159" s="43"/>
      <c r="JUN159" s="43"/>
      <c r="JUO159" s="43"/>
      <c r="JUP159" s="44">
        <v>44302.351000000002</v>
      </c>
      <c r="JUQ159" s="44">
        <v>49637.108</v>
      </c>
      <c r="JUR159" s="44">
        <v>45005.964</v>
      </c>
      <c r="JUS159" s="41"/>
      <c r="JUT159" s="42"/>
      <c r="JUZ159" s="29" t="s">
        <v>163</v>
      </c>
      <c r="JVA159" s="39" t="str">
        <f t="shared" si="894"/>
        <v>₦m's</v>
      </c>
      <c r="JVC159" s="43"/>
      <c r="JVD159" s="43"/>
      <c r="JVE159" s="43"/>
      <c r="JVF159" s="44">
        <v>44302.351000000002</v>
      </c>
      <c r="JVG159" s="44">
        <v>49637.108</v>
      </c>
      <c r="JVH159" s="44">
        <v>45005.964</v>
      </c>
      <c r="JVI159" s="41"/>
      <c r="JVJ159" s="42"/>
      <c r="JVP159" s="29" t="s">
        <v>163</v>
      </c>
      <c r="JVQ159" s="39" t="str">
        <f t="shared" si="894"/>
        <v>₦m's</v>
      </c>
      <c r="JVS159" s="43"/>
      <c r="JVT159" s="43"/>
      <c r="JVU159" s="43"/>
      <c r="JVV159" s="44">
        <v>44302.351000000002</v>
      </c>
      <c r="JVW159" s="44">
        <v>49637.108</v>
      </c>
      <c r="JVX159" s="44">
        <v>45005.964</v>
      </c>
      <c r="JVY159" s="41"/>
      <c r="JVZ159" s="42"/>
      <c r="JWF159" s="29" t="s">
        <v>163</v>
      </c>
      <c r="JWG159" s="39" t="str">
        <f t="shared" ref="JWG159:JYC159" si="895">currency</f>
        <v>₦m's</v>
      </c>
      <c r="JWI159" s="43"/>
      <c r="JWJ159" s="43"/>
      <c r="JWK159" s="43"/>
      <c r="JWL159" s="44">
        <v>44302.351000000002</v>
      </c>
      <c r="JWM159" s="44">
        <v>49637.108</v>
      </c>
      <c r="JWN159" s="44">
        <v>45005.964</v>
      </c>
      <c r="JWO159" s="41"/>
      <c r="JWP159" s="42"/>
      <c r="JWV159" s="29" t="s">
        <v>163</v>
      </c>
      <c r="JWW159" s="39" t="str">
        <f t="shared" si="895"/>
        <v>₦m's</v>
      </c>
      <c r="JWY159" s="43"/>
      <c r="JWZ159" s="43"/>
      <c r="JXA159" s="43"/>
      <c r="JXB159" s="44">
        <v>44302.351000000002</v>
      </c>
      <c r="JXC159" s="44">
        <v>49637.108</v>
      </c>
      <c r="JXD159" s="44">
        <v>45005.964</v>
      </c>
      <c r="JXE159" s="41"/>
      <c r="JXF159" s="42"/>
      <c r="JXL159" s="29" t="s">
        <v>163</v>
      </c>
      <c r="JXM159" s="39" t="str">
        <f t="shared" si="895"/>
        <v>₦m's</v>
      </c>
      <c r="JXO159" s="43"/>
      <c r="JXP159" s="43"/>
      <c r="JXQ159" s="43"/>
      <c r="JXR159" s="44">
        <v>44302.351000000002</v>
      </c>
      <c r="JXS159" s="44">
        <v>49637.108</v>
      </c>
      <c r="JXT159" s="44">
        <v>45005.964</v>
      </c>
      <c r="JXU159" s="41"/>
      <c r="JXV159" s="42"/>
      <c r="JYB159" s="29" t="s">
        <v>163</v>
      </c>
      <c r="JYC159" s="39" t="str">
        <f t="shared" si="895"/>
        <v>₦m's</v>
      </c>
      <c r="JYE159" s="43"/>
      <c r="JYF159" s="43"/>
      <c r="JYG159" s="43"/>
      <c r="JYH159" s="44">
        <v>44302.351000000002</v>
      </c>
      <c r="JYI159" s="44">
        <v>49637.108</v>
      </c>
      <c r="JYJ159" s="44">
        <v>45005.964</v>
      </c>
      <c r="JYK159" s="41"/>
      <c r="JYL159" s="42"/>
      <c r="JYR159" s="29" t="s">
        <v>163</v>
      </c>
      <c r="JYS159" s="39" t="str">
        <f t="shared" ref="JYS159:KAO159" si="896">currency</f>
        <v>₦m's</v>
      </c>
      <c r="JYU159" s="43"/>
      <c r="JYV159" s="43"/>
      <c r="JYW159" s="43"/>
      <c r="JYX159" s="44">
        <v>44302.351000000002</v>
      </c>
      <c r="JYY159" s="44">
        <v>49637.108</v>
      </c>
      <c r="JYZ159" s="44">
        <v>45005.964</v>
      </c>
      <c r="JZA159" s="41"/>
      <c r="JZB159" s="42"/>
      <c r="JZH159" s="29" t="s">
        <v>163</v>
      </c>
      <c r="JZI159" s="39" t="str">
        <f t="shared" si="896"/>
        <v>₦m's</v>
      </c>
      <c r="JZK159" s="43"/>
      <c r="JZL159" s="43"/>
      <c r="JZM159" s="43"/>
      <c r="JZN159" s="44">
        <v>44302.351000000002</v>
      </c>
      <c r="JZO159" s="44">
        <v>49637.108</v>
      </c>
      <c r="JZP159" s="44">
        <v>45005.964</v>
      </c>
      <c r="JZQ159" s="41"/>
      <c r="JZR159" s="42"/>
      <c r="JZX159" s="29" t="s">
        <v>163</v>
      </c>
      <c r="JZY159" s="39" t="str">
        <f t="shared" si="896"/>
        <v>₦m's</v>
      </c>
      <c r="KAA159" s="43"/>
      <c r="KAB159" s="43"/>
      <c r="KAC159" s="43"/>
      <c r="KAD159" s="44">
        <v>44302.351000000002</v>
      </c>
      <c r="KAE159" s="44">
        <v>49637.108</v>
      </c>
      <c r="KAF159" s="44">
        <v>45005.964</v>
      </c>
      <c r="KAG159" s="41"/>
      <c r="KAH159" s="42"/>
      <c r="KAN159" s="29" t="s">
        <v>163</v>
      </c>
      <c r="KAO159" s="39" t="str">
        <f t="shared" si="896"/>
        <v>₦m's</v>
      </c>
      <c r="KAQ159" s="43"/>
      <c r="KAR159" s="43"/>
      <c r="KAS159" s="43"/>
      <c r="KAT159" s="44">
        <v>44302.351000000002</v>
      </c>
      <c r="KAU159" s="44">
        <v>49637.108</v>
      </c>
      <c r="KAV159" s="44">
        <v>45005.964</v>
      </c>
      <c r="KAW159" s="41"/>
      <c r="KAX159" s="42"/>
      <c r="KBD159" s="29" t="s">
        <v>163</v>
      </c>
      <c r="KBE159" s="39" t="str">
        <f t="shared" ref="KBE159:KDA159" si="897">currency</f>
        <v>₦m's</v>
      </c>
      <c r="KBG159" s="43"/>
      <c r="KBH159" s="43"/>
      <c r="KBI159" s="43"/>
      <c r="KBJ159" s="44">
        <v>44302.351000000002</v>
      </c>
      <c r="KBK159" s="44">
        <v>49637.108</v>
      </c>
      <c r="KBL159" s="44">
        <v>45005.964</v>
      </c>
      <c r="KBM159" s="41"/>
      <c r="KBN159" s="42"/>
      <c r="KBT159" s="29" t="s">
        <v>163</v>
      </c>
      <c r="KBU159" s="39" t="str">
        <f t="shared" si="897"/>
        <v>₦m's</v>
      </c>
      <c r="KBW159" s="43"/>
      <c r="KBX159" s="43"/>
      <c r="KBY159" s="43"/>
      <c r="KBZ159" s="44">
        <v>44302.351000000002</v>
      </c>
      <c r="KCA159" s="44">
        <v>49637.108</v>
      </c>
      <c r="KCB159" s="44">
        <v>45005.964</v>
      </c>
      <c r="KCC159" s="41"/>
      <c r="KCD159" s="42"/>
      <c r="KCJ159" s="29" t="s">
        <v>163</v>
      </c>
      <c r="KCK159" s="39" t="str">
        <f t="shared" si="897"/>
        <v>₦m's</v>
      </c>
      <c r="KCM159" s="43"/>
      <c r="KCN159" s="43"/>
      <c r="KCO159" s="43"/>
      <c r="KCP159" s="44">
        <v>44302.351000000002</v>
      </c>
      <c r="KCQ159" s="44">
        <v>49637.108</v>
      </c>
      <c r="KCR159" s="44">
        <v>45005.964</v>
      </c>
      <c r="KCS159" s="41"/>
      <c r="KCT159" s="42"/>
      <c r="KCZ159" s="29" t="s">
        <v>163</v>
      </c>
      <c r="KDA159" s="39" t="str">
        <f t="shared" si="897"/>
        <v>₦m's</v>
      </c>
      <c r="KDC159" s="43"/>
      <c r="KDD159" s="43"/>
      <c r="KDE159" s="43"/>
      <c r="KDF159" s="44">
        <v>44302.351000000002</v>
      </c>
      <c r="KDG159" s="44">
        <v>49637.108</v>
      </c>
      <c r="KDH159" s="44">
        <v>45005.964</v>
      </c>
      <c r="KDI159" s="41"/>
      <c r="KDJ159" s="42"/>
      <c r="KDP159" s="29" t="s">
        <v>163</v>
      </c>
      <c r="KDQ159" s="39" t="str">
        <f t="shared" ref="KDQ159:KFM159" si="898">currency</f>
        <v>₦m's</v>
      </c>
      <c r="KDS159" s="43"/>
      <c r="KDT159" s="43"/>
      <c r="KDU159" s="43"/>
      <c r="KDV159" s="44">
        <v>44302.351000000002</v>
      </c>
      <c r="KDW159" s="44">
        <v>49637.108</v>
      </c>
      <c r="KDX159" s="44">
        <v>45005.964</v>
      </c>
      <c r="KDY159" s="41"/>
      <c r="KDZ159" s="42"/>
      <c r="KEF159" s="29" t="s">
        <v>163</v>
      </c>
      <c r="KEG159" s="39" t="str">
        <f t="shared" si="898"/>
        <v>₦m's</v>
      </c>
      <c r="KEI159" s="43"/>
      <c r="KEJ159" s="43"/>
      <c r="KEK159" s="43"/>
      <c r="KEL159" s="44">
        <v>44302.351000000002</v>
      </c>
      <c r="KEM159" s="44">
        <v>49637.108</v>
      </c>
      <c r="KEN159" s="44">
        <v>45005.964</v>
      </c>
      <c r="KEO159" s="41"/>
      <c r="KEP159" s="42"/>
      <c r="KEV159" s="29" t="s">
        <v>163</v>
      </c>
      <c r="KEW159" s="39" t="str">
        <f t="shared" si="898"/>
        <v>₦m's</v>
      </c>
      <c r="KEY159" s="43"/>
      <c r="KEZ159" s="43"/>
      <c r="KFA159" s="43"/>
      <c r="KFB159" s="44">
        <v>44302.351000000002</v>
      </c>
      <c r="KFC159" s="44">
        <v>49637.108</v>
      </c>
      <c r="KFD159" s="44">
        <v>45005.964</v>
      </c>
      <c r="KFE159" s="41"/>
      <c r="KFF159" s="42"/>
      <c r="KFL159" s="29" t="s">
        <v>163</v>
      </c>
      <c r="KFM159" s="39" t="str">
        <f t="shared" si="898"/>
        <v>₦m's</v>
      </c>
      <c r="KFO159" s="43"/>
      <c r="KFP159" s="43"/>
      <c r="KFQ159" s="43"/>
      <c r="KFR159" s="44">
        <v>44302.351000000002</v>
      </c>
      <c r="KFS159" s="44">
        <v>49637.108</v>
      </c>
      <c r="KFT159" s="44">
        <v>45005.964</v>
      </c>
      <c r="KFU159" s="41"/>
      <c r="KFV159" s="42"/>
      <c r="KGB159" s="29" t="s">
        <v>163</v>
      </c>
      <c r="KGC159" s="39" t="str">
        <f t="shared" ref="KGC159:KHY159" si="899">currency</f>
        <v>₦m's</v>
      </c>
      <c r="KGE159" s="43"/>
      <c r="KGF159" s="43"/>
      <c r="KGG159" s="43"/>
      <c r="KGH159" s="44">
        <v>44302.351000000002</v>
      </c>
      <c r="KGI159" s="44">
        <v>49637.108</v>
      </c>
      <c r="KGJ159" s="44">
        <v>45005.964</v>
      </c>
      <c r="KGK159" s="41"/>
      <c r="KGL159" s="42"/>
      <c r="KGR159" s="29" t="s">
        <v>163</v>
      </c>
      <c r="KGS159" s="39" t="str">
        <f t="shared" si="899"/>
        <v>₦m's</v>
      </c>
      <c r="KGU159" s="43"/>
      <c r="KGV159" s="43"/>
      <c r="KGW159" s="43"/>
      <c r="KGX159" s="44">
        <v>44302.351000000002</v>
      </c>
      <c r="KGY159" s="44">
        <v>49637.108</v>
      </c>
      <c r="KGZ159" s="44">
        <v>45005.964</v>
      </c>
      <c r="KHA159" s="41"/>
      <c r="KHB159" s="42"/>
      <c r="KHH159" s="29" t="s">
        <v>163</v>
      </c>
      <c r="KHI159" s="39" t="str">
        <f t="shared" si="899"/>
        <v>₦m's</v>
      </c>
      <c r="KHK159" s="43"/>
      <c r="KHL159" s="43"/>
      <c r="KHM159" s="43"/>
      <c r="KHN159" s="44">
        <v>44302.351000000002</v>
      </c>
      <c r="KHO159" s="44">
        <v>49637.108</v>
      </c>
      <c r="KHP159" s="44">
        <v>45005.964</v>
      </c>
      <c r="KHQ159" s="41"/>
      <c r="KHR159" s="42"/>
      <c r="KHX159" s="29" t="s">
        <v>163</v>
      </c>
      <c r="KHY159" s="39" t="str">
        <f t="shared" si="899"/>
        <v>₦m's</v>
      </c>
      <c r="KIA159" s="43"/>
      <c r="KIB159" s="43"/>
      <c r="KIC159" s="43"/>
      <c r="KID159" s="44">
        <v>44302.351000000002</v>
      </c>
      <c r="KIE159" s="44">
        <v>49637.108</v>
      </c>
      <c r="KIF159" s="44">
        <v>45005.964</v>
      </c>
      <c r="KIG159" s="41"/>
      <c r="KIH159" s="42"/>
      <c r="KIN159" s="29" t="s">
        <v>163</v>
      </c>
      <c r="KIO159" s="39" t="str">
        <f t="shared" ref="KIO159:KKK159" si="900">currency</f>
        <v>₦m's</v>
      </c>
      <c r="KIQ159" s="43"/>
      <c r="KIR159" s="43"/>
      <c r="KIS159" s="43"/>
      <c r="KIT159" s="44">
        <v>44302.351000000002</v>
      </c>
      <c r="KIU159" s="44">
        <v>49637.108</v>
      </c>
      <c r="KIV159" s="44">
        <v>45005.964</v>
      </c>
      <c r="KIW159" s="41"/>
      <c r="KIX159" s="42"/>
      <c r="KJD159" s="29" t="s">
        <v>163</v>
      </c>
      <c r="KJE159" s="39" t="str">
        <f t="shared" si="900"/>
        <v>₦m's</v>
      </c>
      <c r="KJG159" s="43"/>
      <c r="KJH159" s="43"/>
      <c r="KJI159" s="43"/>
      <c r="KJJ159" s="44">
        <v>44302.351000000002</v>
      </c>
      <c r="KJK159" s="44">
        <v>49637.108</v>
      </c>
      <c r="KJL159" s="44">
        <v>45005.964</v>
      </c>
      <c r="KJM159" s="41"/>
      <c r="KJN159" s="42"/>
      <c r="KJT159" s="29" t="s">
        <v>163</v>
      </c>
      <c r="KJU159" s="39" t="str">
        <f t="shared" si="900"/>
        <v>₦m's</v>
      </c>
      <c r="KJW159" s="43"/>
      <c r="KJX159" s="43"/>
      <c r="KJY159" s="43"/>
      <c r="KJZ159" s="44">
        <v>44302.351000000002</v>
      </c>
      <c r="KKA159" s="44">
        <v>49637.108</v>
      </c>
      <c r="KKB159" s="44">
        <v>45005.964</v>
      </c>
      <c r="KKC159" s="41"/>
      <c r="KKD159" s="42"/>
      <c r="KKJ159" s="29" t="s">
        <v>163</v>
      </c>
      <c r="KKK159" s="39" t="str">
        <f t="shared" si="900"/>
        <v>₦m's</v>
      </c>
      <c r="KKM159" s="43"/>
      <c r="KKN159" s="43"/>
      <c r="KKO159" s="43"/>
      <c r="KKP159" s="44">
        <v>44302.351000000002</v>
      </c>
      <c r="KKQ159" s="44">
        <v>49637.108</v>
      </c>
      <c r="KKR159" s="44">
        <v>45005.964</v>
      </c>
      <c r="KKS159" s="41"/>
      <c r="KKT159" s="42"/>
      <c r="KKZ159" s="29" t="s">
        <v>163</v>
      </c>
      <c r="KLA159" s="39" t="str">
        <f t="shared" ref="KLA159:KMW159" si="901">currency</f>
        <v>₦m's</v>
      </c>
      <c r="KLC159" s="43"/>
      <c r="KLD159" s="43"/>
      <c r="KLE159" s="43"/>
      <c r="KLF159" s="44">
        <v>44302.351000000002</v>
      </c>
      <c r="KLG159" s="44">
        <v>49637.108</v>
      </c>
      <c r="KLH159" s="44">
        <v>45005.964</v>
      </c>
      <c r="KLI159" s="41"/>
      <c r="KLJ159" s="42"/>
      <c r="KLP159" s="29" t="s">
        <v>163</v>
      </c>
      <c r="KLQ159" s="39" t="str">
        <f t="shared" si="901"/>
        <v>₦m's</v>
      </c>
      <c r="KLS159" s="43"/>
      <c r="KLT159" s="43"/>
      <c r="KLU159" s="43"/>
      <c r="KLV159" s="44">
        <v>44302.351000000002</v>
      </c>
      <c r="KLW159" s="44">
        <v>49637.108</v>
      </c>
      <c r="KLX159" s="44">
        <v>45005.964</v>
      </c>
      <c r="KLY159" s="41"/>
      <c r="KLZ159" s="42"/>
      <c r="KMF159" s="29" t="s">
        <v>163</v>
      </c>
      <c r="KMG159" s="39" t="str">
        <f t="shared" si="901"/>
        <v>₦m's</v>
      </c>
      <c r="KMI159" s="43"/>
      <c r="KMJ159" s="43"/>
      <c r="KMK159" s="43"/>
      <c r="KML159" s="44">
        <v>44302.351000000002</v>
      </c>
      <c r="KMM159" s="44">
        <v>49637.108</v>
      </c>
      <c r="KMN159" s="44">
        <v>45005.964</v>
      </c>
      <c r="KMO159" s="41"/>
      <c r="KMP159" s="42"/>
      <c r="KMV159" s="29" t="s">
        <v>163</v>
      </c>
      <c r="KMW159" s="39" t="str">
        <f t="shared" si="901"/>
        <v>₦m's</v>
      </c>
      <c r="KMY159" s="43"/>
      <c r="KMZ159" s="43"/>
      <c r="KNA159" s="43"/>
      <c r="KNB159" s="44">
        <v>44302.351000000002</v>
      </c>
      <c r="KNC159" s="44">
        <v>49637.108</v>
      </c>
      <c r="KND159" s="44">
        <v>45005.964</v>
      </c>
      <c r="KNE159" s="41"/>
      <c r="KNF159" s="42"/>
      <c r="KNL159" s="29" t="s">
        <v>163</v>
      </c>
      <c r="KNM159" s="39" t="str">
        <f t="shared" ref="KNM159:KPI159" si="902">currency</f>
        <v>₦m's</v>
      </c>
      <c r="KNO159" s="43"/>
      <c r="KNP159" s="43"/>
      <c r="KNQ159" s="43"/>
      <c r="KNR159" s="44">
        <v>44302.351000000002</v>
      </c>
      <c r="KNS159" s="44">
        <v>49637.108</v>
      </c>
      <c r="KNT159" s="44">
        <v>45005.964</v>
      </c>
      <c r="KNU159" s="41"/>
      <c r="KNV159" s="42"/>
      <c r="KOB159" s="29" t="s">
        <v>163</v>
      </c>
      <c r="KOC159" s="39" t="str">
        <f t="shared" si="902"/>
        <v>₦m's</v>
      </c>
      <c r="KOE159" s="43"/>
      <c r="KOF159" s="43"/>
      <c r="KOG159" s="43"/>
      <c r="KOH159" s="44">
        <v>44302.351000000002</v>
      </c>
      <c r="KOI159" s="44">
        <v>49637.108</v>
      </c>
      <c r="KOJ159" s="44">
        <v>45005.964</v>
      </c>
      <c r="KOK159" s="41"/>
      <c r="KOL159" s="42"/>
      <c r="KOR159" s="29" t="s">
        <v>163</v>
      </c>
      <c r="KOS159" s="39" t="str">
        <f t="shared" si="902"/>
        <v>₦m's</v>
      </c>
      <c r="KOU159" s="43"/>
      <c r="KOV159" s="43"/>
      <c r="KOW159" s="43"/>
      <c r="KOX159" s="44">
        <v>44302.351000000002</v>
      </c>
      <c r="KOY159" s="44">
        <v>49637.108</v>
      </c>
      <c r="KOZ159" s="44">
        <v>45005.964</v>
      </c>
      <c r="KPA159" s="41"/>
      <c r="KPB159" s="42"/>
      <c r="KPH159" s="29" t="s">
        <v>163</v>
      </c>
      <c r="KPI159" s="39" t="str">
        <f t="shared" si="902"/>
        <v>₦m's</v>
      </c>
      <c r="KPK159" s="43"/>
      <c r="KPL159" s="43"/>
      <c r="KPM159" s="43"/>
      <c r="KPN159" s="44">
        <v>44302.351000000002</v>
      </c>
      <c r="KPO159" s="44">
        <v>49637.108</v>
      </c>
      <c r="KPP159" s="44">
        <v>45005.964</v>
      </c>
      <c r="KPQ159" s="41"/>
      <c r="KPR159" s="42"/>
      <c r="KPX159" s="29" t="s">
        <v>163</v>
      </c>
      <c r="KPY159" s="39" t="str">
        <f t="shared" ref="KPY159:KRU159" si="903">currency</f>
        <v>₦m's</v>
      </c>
      <c r="KQA159" s="43"/>
      <c r="KQB159" s="43"/>
      <c r="KQC159" s="43"/>
      <c r="KQD159" s="44">
        <v>44302.351000000002</v>
      </c>
      <c r="KQE159" s="44">
        <v>49637.108</v>
      </c>
      <c r="KQF159" s="44">
        <v>45005.964</v>
      </c>
      <c r="KQG159" s="41"/>
      <c r="KQH159" s="42"/>
      <c r="KQN159" s="29" t="s">
        <v>163</v>
      </c>
      <c r="KQO159" s="39" t="str">
        <f t="shared" si="903"/>
        <v>₦m's</v>
      </c>
      <c r="KQQ159" s="43"/>
      <c r="KQR159" s="43"/>
      <c r="KQS159" s="43"/>
      <c r="KQT159" s="44">
        <v>44302.351000000002</v>
      </c>
      <c r="KQU159" s="44">
        <v>49637.108</v>
      </c>
      <c r="KQV159" s="44">
        <v>45005.964</v>
      </c>
      <c r="KQW159" s="41"/>
      <c r="KQX159" s="42"/>
      <c r="KRD159" s="29" t="s">
        <v>163</v>
      </c>
      <c r="KRE159" s="39" t="str">
        <f t="shared" si="903"/>
        <v>₦m's</v>
      </c>
      <c r="KRG159" s="43"/>
      <c r="KRH159" s="43"/>
      <c r="KRI159" s="43"/>
      <c r="KRJ159" s="44">
        <v>44302.351000000002</v>
      </c>
      <c r="KRK159" s="44">
        <v>49637.108</v>
      </c>
      <c r="KRL159" s="44">
        <v>45005.964</v>
      </c>
      <c r="KRM159" s="41"/>
      <c r="KRN159" s="42"/>
      <c r="KRT159" s="29" t="s">
        <v>163</v>
      </c>
      <c r="KRU159" s="39" t="str">
        <f t="shared" si="903"/>
        <v>₦m's</v>
      </c>
      <c r="KRW159" s="43"/>
      <c r="KRX159" s="43"/>
      <c r="KRY159" s="43"/>
      <c r="KRZ159" s="44">
        <v>44302.351000000002</v>
      </c>
      <c r="KSA159" s="44">
        <v>49637.108</v>
      </c>
      <c r="KSB159" s="44">
        <v>45005.964</v>
      </c>
      <c r="KSC159" s="41"/>
      <c r="KSD159" s="42"/>
      <c r="KSJ159" s="29" t="s">
        <v>163</v>
      </c>
      <c r="KSK159" s="39" t="str">
        <f t="shared" ref="KSK159:KUG159" si="904">currency</f>
        <v>₦m's</v>
      </c>
      <c r="KSM159" s="43"/>
      <c r="KSN159" s="43"/>
      <c r="KSO159" s="43"/>
      <c r="KSP159" s="44">
        <v>44302.351000000002</v>
      </c>
      <c r="KSQ159" s="44">
        <v>49637.108</v>
      </c>
      <c r="KSR159" s="44">
        <v>45005.964</v>
      </c>
      <c r="KSS159" s="41"/>
      <c r="KST159" s="42"/>
      <c r="KSZ159" s="29" t="s">
        <v>163</v>
      </c>
      <c r="KTA159" s="39" t="str">
        <f t="shared" si="904"/>
        <v>₦m's</v>
      </c>
      <c r="KTC159" s="43"/>
      <c r="KTD159" s="43"/>
      <c r="KTE159" s="43"/>
      <c r="KTF159" s="44">
        <v>44302.351000000002</v>
      </c>
      <c r="KTG159" s="44">
        <v>49637.108</v>
      </c>
      <c r="KTH159" s="44">
        <v>45005.964</v>
      </c>
      <c r="KTI159" s="41"/>
      <c r="KTJ159" s="42"/>
      <c r="KTP159" s="29" t="s">
        <v>163</v>
      </c>
      <c r="KTQ159" s="39" t="str">
        <f t="shared" si="904"/>
        <v>₦m's</v>
      </c>
      <c r="KTS159" s="43"/>
      <c r="KTT159" s="43"/>
      <c r="KTU159" s="43"/>
      <c r="KTV159" s="44">
        <v>44302.351000000002</v>
      </c>
      <c r="KTW159" s="44">
        <v>49637.108</v>
      </c>
      <c r="KTX159" s="44">
        <v>45005.964</v>
      </c>
      <c r="KTY159" s="41"/>
      <c r="KTZ159" s="42"/>
      <c r="KUF159" s="29" t="s">
        <v>163</v>
      </c>
      <c r="KUG159" s="39" t="str">
        <f t="shared" si="904"/>
        <v>₦m's</v>
      </c>
      <c r="KUI159" s="43"/>
      <c r="KUJ159" s="43"/>
      <c r="KUK159" s="43"/>
      <c r="KUL159" s="44">
        <v>44302.351000000002</v>
      </c>
      <c r="KUM159" s="44">
        <v>49637.108</v>
      </c>
      <c r="KUN159" s="44">
        <v>45005.964</v>
      </c>
      <c r="KUO159" s="41"/>
      <c r="KUP159" s="42"/>
      <c r="KUV159" s="29" t="s">
        <v>163</v>
      </c>
      <c r="KUW159" s="39" t="str">
        <f t="shared" ref="KUW159:KWS159" si="905">currency</f>
        <v>₦m's</v>
      </c>
      <c r="KUY159" s="43"/>
      <c r="KUZ159" s="43"/>
      <c r="KVA159" s="43"/>
      <c r="KVB159" s="44">
        <v>44302.351000000002</v>
      </c>
      <c r="KVC159" s="44">
        <v>49637.108</v>
      </c>
      <c r="KVD159" s="44">
        <v>45005.964</v>
      </c>
      <c r="KVE159" s="41"/>
      <c r="KVF159" s="42"/>
      <c r="KVL159" s="29" t="s">
        <v>163</v>
      </c>
      <c r="KVM159" s="39" t="str">
        <f t="shared" si="905"/>
        <v>₦m's</v>
      </c>
      <c r="KVO159" s="43"/>
      <c r="KVP159" s="43"/>
      <c r="KVQ159" s="43"/>
      <c r="KVR159" s="44">
        <v>44302.351000000002</v>
      </c>
      <c r="KVS159" s="44">
        <v>49637.108</v>
      </c>
      <c r="KVT159" s="44">
        <v>45005.964</v>
      </c>
      <c r="KVU159" s="41"/>
      <c r="KVV159" s="42"/>
      <c r="KWB159" s="29" t="s">
        <v>163</v>
      </c>
      <c r="KWC159" s="39" t="str">
        <f t="shared" si="905"/>
        <v>₦m's</v>
      </c>
      <c r="KWE159" s="43"/>
      <c r="KWF159" s="43"/>
      <c r="KWG159" s="43"/>
      <c r="KWH159" s="44">
        <v>44302.351000000002</v>
      </c>
      <c r="KWI159" s="44">
        <v>49637.108</v>
      </c>
      <c r="KWJ159" s="44">
        <v>45005.964</v>
      </c>
      <c r="KWK159" s="41"/>
      <c r="KWL159" s="42"/>
      <c r="KWR159" s="29" t="s">
        <v>163</v>
      </c>
      <c r="KWS159" s="39" t="str">
        <f t="shared" si="905"/>
        <v>₦m's</v>
      </c>
      <c r="KWU159" s="43"/>
      <c r="KWV159" s="43"/>
      <c r="KWW159" s="43"/>
      <c r="KWX159" s="44">
        <v>44302.351000000002</v>
      </c>
      <c r="KWY159" s="44">
        <v>49637.108</v>
      </c>
      <c r="KWZ159" s="44">
        <v>45005.964</v>
      </c>
      <c r="KXA159" s="41"/>
      <c r="KXB159" s="42"/>
      <c r="KXH159" s="29" t="s">
        <v>163</v>
      </c>
      <c r="KXI159" s="39" t="str">
        <f t="shared" ref="KXI159:KZE159" si="906">currency</f>
        <v>₦m's</v>
      </c>
      <c r="KXK159" s="43"/>
      <c r="KXL159" s="43"/>
      <c r="KXM159" s="43"/>
      <c r="KXN159" s="44">
        <v>44302.351000000002</v>
      </c>
      <c r="KXO159" s="44">
        <v>49637.108</v>
      </c>
      <c r="KXP159" s="44">
        <v>45005.964</v>
      </c>
      <c r="KXQ159" s="41"/>
      <c r="KXR159" s="42"/>
      <c r="KXX159" s="29" t="s">
        <v>163</v>
      </c>
      <c r="KXY159" s="39" t="str">
        <f t="shared" si="906"/>
        <v>₦m's</v>
      </c>
      <c r="KYA159" s="43"/>
      <c r="KYB159" s="43"/>
      <c r="KYC159" s="43"/>
      <c r="KYD159" s="44">
        <v>44302.351000000002</v>
      </c>
      <c r="KYE159" s="44">
        <v>49637.108</v>
      </c>
      <c r="KYF159" s="44">
        <v>45005.964</v>
      </c>
      <c r="KYG159" s="41"/>
      <c r="KYH159" s="42"/>
      <c r="KYN159" s="29" t="s">
        <v>163</v>
      </c>
      <c r="KYO159" s="39" t="str">
        <f t="shared" si="906"/>
        <v>₦m's</v>
      </c>
      <c r="KYQ159" s="43"/>
      <c r="KYR159" s="43"/>
      <c r="KYS159" s="43"/>
      <c r="KYT159" s="44">
        <v>44302.351000000002</v>
      </c>
      <c r="KYU159" s="44">
        <v>49637.108</v>
      </c>
      <c r="KYV159" s="44">
        <v>45005.964</v>
      </c>
      <c r="KYW159" s="41"/>
      <c r="KYX159" s="42"/>
      <c r="KZD159" s="29" t="s">
        <v>163</v>
      </c>
      <c r="KZE159" s="39" t="str">
        <f t="shared" si="906"/>
        <v>₦m's</v>
      </c>
      <c r="KZG159" s="43"/>
      <c r="KZH159" s="43"/>
      <c r="KZI159" s="43"/>
      <c r="KZJ159" s="44">
        <v>44302.351000000002</v>
      </c>
      <c r="KZK159" s="44">
        <v>49637.108</v>
      </c>
      <c r="KZL159" s="44">
        <v>45005.964</v>
      </c>
      <c r="KZM159" s="41"/>
      <c r="KZN159" s="42"/>
      <c r="KZT159" s="29" t="s">
        <v>163</v>
      </c>
      <c r="KZU159" s="39" t="str">
        <f t="shared" ref="KZU159:LBQ159" si="907">currency</f>
        <v>₦m's</v>
      </c>
      <c r="KZW159" s="43"/>
      <c r="KZX159" s="43"/>
      <c r="KZY159" s="43"/>
      <c r="KZZ159" s="44">
        <v>44302.351000000002</v>
      </c>
      <c r="LAA159" s="44">
        <v>49637.108</v>
      </c>
      <c r="LAB159" s="44">
        <v>45005.964</v>
      </c>
      <c r="LAC159" s="41"/>
      <c r="LAD159" s="42"/>
      <c r="LAJ159" s="29" t="s">
        <v>163</v>
      </c>
      <c r="LAK159" s="39" t="str">
        <f t="shared" si="907"/>
        <v>₦m's</v>
      </c>
      <c r="LAM159" s="43"/>
      <c r="LAN159" s="43"/>
      <c r="LAO159" s="43"/>
      <c r="LAP159" s="44">
        <v>44302.351000000002</v>
      </c>
      <c r="LAQ159" s="44">
        <v>49637.108</v>
      </c>
      <c r="LAR159" s="44">
        <v>45005.964</v>
      </c>
      <c r="LAS159" s="41"/>
      <c r="LAT159" s="42"/>
      <c r="LAZ159" s="29" t="s">
        <v>163</v>
      </c>
      <c r="LBA159" s="39" t="str">
        <f t="shared" si="907"/>
        <v>₦m's</v>
      </c>
      <c r="LBC159" s="43"/>
      <c r="LBD159" s="43"/>
      <c r="LBE159" s="43"/>
      <c r="LBF159" s="44">
        <v>44302.351000000002</v>
      </c>
      <c r="LBG159" s="44">
        <v>49637.108</v>
      </c>
      <c r="LBH159" s="44">
        <v>45005.964</v>
      </c>
      <c r="LBI159" s="41"/>
      <c r="LBJ159" s="42"/>
      <c r="LBP159" s="29" t="s">
        <v>163</v>
      </c>
      <c r="LBQ159" s="39" t="str">
        <f t="shared" si="907"/>
        <v>₦m's</v>
      </c>
      <c r="LBS159" s="43"/>
      <c r="LBT159" s="43"/>
      <c r="LBU159" s="43"/>
      <c r="LBV159" s="44">
        <v>44302.351000000002</v>
      </c>
      <c r="LBW159" s="44">
        <v>49637.108</v>
      </c>
      <c r="LBX159" s="44">
        <v>45005.964</v>
      </c>
      <c r="LBY159" s="41"/>
      <c r="LBZ159" s="42"/>
      <c r="LCF159" s="29" t="s">
        <v>163</v>
      </c>
      <c r="LCG159" s="39" t="str">
        <f t="shared" ref="LCG159:LEC159" si="908">currency</f>
        <v>₦m's</v>
      </c>
      <c r="LCI159" s="43"/>
      <c r="LCJ159" s="43"/>
      <c r="LCK159" s="43"/>
      <c r="LCL159" s="44">
        <v>44302.351000000002</v>
      </c>
      <c r="LCM159" s="44">
        <v>49637.108</v>
      </c>
      <c r="LCN159" s="44">
        <v>45005.964</v>
      </c>
      <c r="LCO159" s="41"/>
      <c r="LCP159" s="42"/>
      <c r="LCV159" s="29" t="s">
        <v>163</v>
      </c>
      <c r="LCW159" s="39" t="str">
        <f t="shared" si="908"/>
        <v>₦m's</v>
      </c>
      <c r="LCY159" s="43"/>
      <c r="LCZ159" s="43"/>
      <c r="LDA159" s="43"/>
      <c r="LDB159" s="44">
        <v>44302.351000000002</v>
      </c>
      <c r="LDC159" s="44">
        <v>49637.108</v>
      </c>
      <c r="LDD159" s="44">
        <v>45005.964</v>
      </c>
      <c r="LDE159" s="41"/>
      <c r="LDF159" s="42"/>
      <c r="LDL159" s="29" t="s">
        <v>163</v>
      </c>
      <c r="LDM159" s="39" t="str">
        <f t="shared" si="908"/>
        <v>₦m's</v>
      </c>
      <c r="LDO159" s="43"/>
      <c r="LDP159" s="43"/>
      <c r="LDQ159" s="43"/>
      <c r="LDR159" s="44">
        <v>44302.351000000002</v>
      </c>
      <c r="LDS159" s="44">
        <v>49637.108</v>
      </c>
      <c r="LDT159" s="44">
        <v>45005.964</v>
      </c>
      <c r="LDU159" s="41"/>
      <c r="LDV159" s="42"/>
      <c r="LEB159" s="29" t="s">
        <v>163</v>
      </c>
      <c r="LEC159" s="39" t="str">
        <f t="shared" si="908"/>
        <v>₦m's</v>
      </c>
      <c r="LEE159" s="43"/>
      <c r="LEF159" s="43"/>
      <c r="LEG159" s="43"/>
      <c r="LEH159" s="44">
        <v>44302.351000000002</v>
      </c>
      <c r="LEI159" s="44">
        <v>49637.108</v>
      </c>
      <c r="LEJ159" s="44">
        <v>45005.964</v>
      </c>
      <c r="LEK159" s="41"/>
      <c r="LEL159" s="42"/>
      <c r="LER159" s="29" t="s">
        <v>163</v>
      </c>
      <c r="LES159" s="39" t="str">
        <f t="shared" ref="LES159:LGO159" si="909">currency</f>
        <v>₦m's</v>
      </c>
      <c r="LEU159" s="43"/>
      <c r="LEV159" s="43"/>
      <c r="LEW159" s="43"/>
      <c r="LEX159" s="44">
        <v>44302.351000000002</v>
      </c>
      <c r="LEY159" s="44">
        <v>49637.108</v>
      </c>
      <c r="LEZ159" s="44">
        <v>45005.964</v>
      </c>
      <c r="LFA159" s="41"/>
      <c r="LFB159" s="42"/>
      <c r="LFH159" s="29" t="s">
        <v>163</v>
      </c>
      <c r="LFI159" s="39" t="str">
        <f t="shared" si="909"/>
        <v>₦m's</v>
      </c>
      <c r="LFK159" s="43"/>
      <c r="LFL159" s="43"/>
      <c r="LFM159" s="43"/>
      <c r="LFN159" s="44">
        <v>44302.351000000002</v>
      </c>
      <c r="LFO159" s="44">
        <v>49637.108</v>
      </c>
      <c r="LFP159" s="44">
        <v>45005.964</v>
      </c>
      <c r="LFQ159" s="41"/>
      <c r="LFR159" s="42"/>
      <c r="LFX159" s="29" t="s">
        <v>163</v>
      </c>
      <c r="LFY159" s="39" t="str">
        <f t="shared" si="909"/>
        <v>₦m's</v>
      </c>
      <c r="LGA159" s="43"/>
      <c r="LGB159" s="43"/>
      <c r="LGC159" s="43"/>
      <c r="LGD159" s="44">
        <v>44302.351000000002</v>
      </c>
      <c r="LGE159" s="44">
        <v>49637.108</v>
      </c>
      <c r="LGF159" s="44">
        <v>45005.964</v>
      </c>
      <c r="LGG159" s="41"/>
      <c r="LGH159" s="42"/>
      <c r="LGN159" s="29" t="s">
        <v>163</v>
      </c>
      <c r="LGO159" s="39" t="str">
        <f t="shared" si="909"/>
        <v>₦m's</v>
      </c>
      <c r="LGQ159" s="43"/>
      <c r="LGR159" s="43"/>
      <c r="LGS159" s="43"/>
      <c r="LGT159" s="44">
        <v>44302.351000000002</v>
      </c>
      <c r="LGU159" s="44">
        <v>49637.108</v>
      </c>
      <c r="LGV159" s="44">
        <v>45005.964</v>
      </c>
      <c r="LGW159" s="41"/>
      <c r="LGX159" s="42"/>
      <c r="LHD159" s="29" t="s">
        <v>163</v>
      </c>
      <c r="LHE159" s="39" t="str">
        <f t="shared" ref="LHE159:LJA159" si="910">currency</f>
        <v>₦m's</v>
      </c>
      <c r="LHG159" s="43"/>
      <c r="LHH159" s="43"/>
      <c r="LHI159" s="43"/>
      <c r="LHJ159" s="44">
        <v>44302.351000000002</v>
      </c>
      <c r="LHK159" s="44">
        <v>49637.108</v>
      </c>
      <c r="LHL159" s="44">
        <v>45005.964</v>
      </c>
      <c r="LHM159" s="41"/>
      <c r="LHN159" s="42"/>
      <c r="LHT159" s="29" t="s">
        <v>163</v>
      </c>
      <c r="LHU159" s="39" t="str">
        <f t="shared" si="910"/>
        <v>₦m's</v>
      </c>
      <c r="LHW159" s="43"/>
      <c r="LHX159" s="43"/>
      <c r="LHY159" s="43"/>
      <c r="LHZ159" s="44">
        <v>44302.351000000002</v>
      </c>
      <c r="LIA159" s="44">
        <v>49637.108</v>
      </c>
      <c r="LIB159" s="44">
        <v>45005.964</v>
      </c>
      <c r="LIC159" s="41"/>
      <c r="LID159" s="42"/>
      <c r="LIJ159" s="29" t="s">
        <v>163</v>
      </c>
      <c r="LIK159" s="39" t="str">
        <f t="shared" si="910"/>
        <v>₦m's</v>
      </c>
      <c r="LIM159" s="43"/>
      <c r="LIN159" s="43"/>
      <c r="LIO159" s="43"/>
      <c r="LIP159" s="44">
        <v>44302.351000000002</v>
      </c>
      <c r="LIQ159" s="44">
        <v>49637.108</v>
      </c>
      <c r="LIR159" s="44">
        <v>45005.964</v>
      </c>
      <c r="LIS159" s="41"/>
      <c r="LIT159" s="42"/>
      <c r="LIZ159" s="29" t="s">
        <v>163</v>
      </c>
      <c r="LJA159" s="39" t="str">
        <f t="shared" si="910"/>
        <v>₦m's</v>
      </c>
      <c r="LJC159" s="43"/>
      <c r="LJD159" s="43"/>
      <c r="LJE159" s="43"/>
      <c r="LJF159" s="44">
        <v>44302.351000000002</v>
      </c>
      <c r="LJG159" s="44">
        <v>49637.108</v>
      </c>
      <c r="LJH159" s="44">
        <v>45005.964</v>
      </c>
      <c r="LJI159" s="41"/>
      <c r="LJJ159" s="42"/>
      <c r="LJP159" s="29" t="s">
        <v>163</v>
      </c>
      <c r="LJQ159" s="39" t="str">
        <f t="shared" ref="LJQ159:LLM159" si="911">currency</f>
        <v>₦m's</v>
      </c>
      <c r="LJS159" s="43"/>
      <c r="LJT159" s="43"/>
      <c r="LJU159" s="43"/>
      <c r="LJV159" s="44">
        <v>44302.351000000002</v>
      </c>
      <c r="LJW159" s="44">
        <v>49637.108</v>
      </c>
      <c r="LJX159" s="44">
        <v>45005.964</v>
      </c>
      <c r="LJY159" s="41"/>
      <c r="LJZ159" s="42"/>
      <c r="LKF159" s="29" t="s">
        <v>163</v>
      </c>
      <c r="LKG159" s="39" t="str">
        <f t="shared" si="911"/>
        <v>₦m's</v>
      </c>
      <c r="LKI159" s="43"/>
      <c r="LKJ159" s="43"/>
      <c r="LKK159" s="43"/>
      <c r="LKL159" s="44">
        <v>44302.351000000002</v>
      </c>
      <c r="LKM159" s="44">
        <v>49637.108</v>
      </c>
      <c r="LKN159" s="44">
        <v>45005.964</v>
      </c>
      <c r="LKO159" s="41"/>
      <c r="LKP159" s="42"/>
      <c r="LKV159" s="29" t="s">
        <v>163</v>
      </c>
      <c r="LKW159" s="39" t="str">
        <f t="shared" si="911"/>
        <v>₦m's</v>
      </c>
      <c r="LKY159" s="43"/>
      <c r="LKZ159" s="43"/>
      <c r="LLA159" s="43"/>
      <c r="LLB159" s="44">
        <v>44302.351000000002</v>
      </c>
      <c r="LLC159" s="44">
        <v>49637.108</v>
      </c>
      <c r="LLD159" s="44">
        <v>45005.964</v>
      </c>
      <c r="LLE159" s="41"/>
      <c r="LLF159" s="42"/>
      <c r="LLL159" s="29" t="s">
        <v>163</v>
      </c>
      <c r="LLM159" s="39" t="str">
        <f t="shared" si="911"/>
        <v>₦m's</v>
      </c>
      <c r="LLO159" s="43"/>
      <c r="LLP159" s="43"/>
      <c r="LLQ159" s="43"/>
      <c r="LLR159" s="44">
        <v>44302.351000000002</v>
      </c>
      <c r="LLS159" s="44">
        <v>49637.108</v>
      </c>
      <c r="LLT159" s="44">
        <v>45005.964</v>
      </c>
      <c r="LLU159" s="41"/>
      <c r="LLV159" s="42"/>
      <c r="LMB159" s="29" t="s">
        <v>163</v>
      </c>
      <c r="LMC159" s="39" t="str">
        <f t="shared" ref="LMC159:LNY159" si="912">currency</f>
        <v>₦m's</v>
      </c>
      <c r="LME159" s="43"/>
      <c r="LMF159" s="43"/>
      <c r="LMG159" s="43"/>
      <c r="LMH159" s="44">
        <v>44302.351000000002</v>
      </c>
      <c r="LMI159" s="44">
        <v>49637.108</v>
      </c>
      <c r="LMJ159" s="44">
        <v>45005.964</v>
      </c>
      <c r="LMK159" s="41"/>
      <c r="LML159" s="42"/>
      <c r="LMR159" s="29" t="s">
        <v>163</v>
      </c>
      <c r="LMS159" s="39" t="str">
        <f t="shared" si="912"/>
        <v>₦m's</v>
      </c>
      <c r="LMU159" s="43"/>
      <c r="LMV159" s="43"/>
      <c r="LMW159" s="43"/>
      <c r="LMX159" s="44">
        <v>44302.351000000002</v>
      </c>
      <c r="LMY159" s="44">
        <v>49637.108</v>
      </c>
      <c r="LMZ159" s="44">
        <v>45005.964</v>
      </c>
      <c r="LNA159" s="41"/>
      <c r="LNB159" s="42"/>
      <c r="LNH159" s="29" t="s">
        <v>163</v>
      </c>
      <c r="LNI159" s="39" t="str">
        <f t="shared" si="912"/>
        <v>₦m's</v>
      </c>
      <c r="LNK159" s="43"/>
      <c r="LNL159" s="43"/>
      <c r="LNM159" s="43"/>
      <c r="LNN159" s="44">
        <v>44302.351000000002</v>
      </c>
      <c r="LNO159" s="44">
        <v>49637.108</v>
      </c>
      <c r="LNP159" s="44">
        <v>45005.964</v>
      </c>
      <c r="LNQ159" s="41"/>
      <c r="LNR159" s="42"/>
      <c r="LNX159" s="29" t="s">
        <v>163</v>
      </c>
      <c r="LNY159" s="39" t="str">
        <f t="shared" si="912"/>
        <v>₦m's</v>
      </c>
      <c r="LOA159" s="43"/>
      <c r="LOB159" s="43"/>
      <c r="LOC159" s="43"/>
      <c r="LOD159" s="44">
        <v>44302.351000000002</v>
      </c>
      <c r="LOE159" s="44">
        <v>49637.108</v>
      </c>
      <c r="LOF159" s="44">
        <v>45005.964</v>
      </c>
      <c r="LOG159" s="41"/>
      <c r="LOH159" s="42"/>
      <c r="LON159" s="29" t="s">
        <v>163</v>
      </c>
      <c r="LOO159" s="39" t="str">
        <f t="shared" ref="LOO159:LQK159" si="913">currency</f>
        <v>₦m's</v>
      </c>
      <c r="LOQ159" s="43"/>
      <c r="LOR159" s="43"/>
      <c r="LOS159" s="43"/>
      <c r="LOT159" s="44">
        <v>44302.351000000002</v>
      </c>
      <c r="LOU159" s="44">
        <v>49637.108</v>
      </c>
      <c r="LOV159" s="44">
        <v>45005.964</v>
      </c>
      <c r="LOW159" s="41"/>
      <c r="LOX159" s="42"/>
      <c r="LPD159" s="29" t="s">
        <v>163</v>
      </c>
      <c r="LPE159" s="39" t="str">
        <f t="shared" si="913"/>
        <v>₦m's</v>
      </c>
      <c r="LPG159" s="43"/>
      <c r="LPH159" s="43"/>
      <c r="LPI159" s="43"/>
      <c r="LPJ159" s="44">
        <v>44302.351000000002</v>
      </c>
      <c r="LPK159" s="44">
        <v>49637.108</v>
      </c>
      <c r="LPL159" s="44">
        <v>45005.964</v>
      </c>
      <c r="LPM159" s="41"/>
      <c r="LPN159" s="42"/>
      <c r="LPT159" s="29" t="s">
        <v>163</v>
      </c>
      <c r="LPU159" s="39" t="str">
        <f t="shared" si="913"/>
        <v>₦m's</v>
      </c>
      <c r="LPW159" s="43"/>
      <c r="LPX159" s="43"/>
      <c r="LPY159" s="43"/>
      <c r="LPZ159" s="44">
        <v>44302.351000000002</v>
      </c>
      <c r="LQA159" s="44">
        <v>49637.108</v>
      </c>
      <c r="LQB159" s="44">
        <v>45005.964</v>
      </c>
      <c r="LQC159" s="41"/>
      <c r="LQD159" s="42"/>
      <c r="LQJ159" s="29" t="s">
        <v>163</v>
      </c>
      <c r="LQK159" s="39" t="str">
        <f t="shared" si="913"/>
        <v>₦m's</v>
      </c>
      <c r="LQM159" s="43"/>
      <c r="LQN159" s="43"/>
      <c r="LQO159" s="43"/>
      <c r="LQP159" s="44">
        <v>44302.351000000002</v>
      </c>
      <c r="LQQ159" s="44">
        <v>49637.108</v>
      </c>
      <c r="LQR159" s="44">
        <v>45005.964</v>
      </c>
      <c r="LQS159" s="41"/>
      <c r="LQT159" s="42"/>
      <c r="LQZ159" s="29" t="s">
        <v>163</v>
      </c>
      <c r="LRA159" s="39" t="str">
        <f t="shared" ref="LRA159:LSW159" si="914">currency</f>
        <v>₦m's</v>
      </c>
      <c r="LRC159" s="43"/>
      <c r="LRD159" s="43"/>
      <c r="LRE159" s="43"/>
      <c r="LRF159" s="44">
        <v>44302.351000000002</v>
      </c>
      <c r="LRG159" s="44">
        <v>49637.108</v>
      </c>
      <c r="LRH159" s="44">
        <v>45005.964</v>
      </c>
      <c r="LRI159" s="41"/>
      <c r="LRJ159" s="42"/>
      <c r="LRP159" s="29" t="s">
        <v>163</v>
      </c>
      <c r="LRQ159" s="39" t="str">
        <f t="shared" si="914"/>
        <v>₦m's</v>
      </c>
      <c r="LRS159" s="43"/>
      <c r="LRT159" s="43"/>
      <c r="LRU159" s="43"/>
      <c r="LRV159" s="44">
        <v>44302.351000000002</v>
      </c>
      <c r="LRW159" s="44">
        <v>49637.108</v>
      </c>
      <c r="LRX159" s="44">
        <v>45005.964</v>
      </c>
      <c r="LRY159" s="41"/>
      <c r="LRZ159" s="42"/>
      <c r="LSF159" s="29" t="s">
        <v>163</v>
      </c>
      <c r="LSG159" s="39" t="str">
        <f t="shared" si="914"/>
        <v>₦m's</v>
      </c>
      <c r="LSI159" s="43"/>
      <c r="LSJ159" s="43"/>
      <c r="LSK159" s="43"/>
      <c r="LSL159" s="44">
        <v>44302.351000000002</v>
      </c>
      <c r="LSM159" s="44">
        <v>49637.108</v>
      </c>
      <c r="LSN159" s="44">
        <v>45005.964</v>
      </c>
      <c r="LSO159" s="41"/>
      <c r="LSP159" s="42"/>
      <c r="LSV159" s="29" t="s">
        <v>163</v>
      </c>
      <c r="LSW159" s="39" t="str">
        <f t="shared" si="914"/>
        <v>₦m's</v>
      </c>
      <c r="LSY159" s="43"/>
      <c r="LSZ159" s="43"/>
      <c r="LTA159" s="43"/>
      <c r="LTB159" s="44">
        <v>44302.351000000002</v>
      </c>
      <c r="LTC159" s="44">
        <v>49637.108</v>
      </c>
      <c r="LTD159" s="44">
        <v>45005.964</v>
      </c>
      <c r="LTE159" s="41"/>
      <c r="LTF159" s="42"/>
      <c r="LTL159" s="29" t="s">
        <v>163</v>
      </c>
      <c r="LTM159" s="39" t="str">
        <f t="shared" ref="LTM159:LVI159" si="915">currency</f>
        <v>₦m's</v>
      </c>
      <c r="LTO159" s="43"/>
      <c r="LTP159" s="43"/>
      <c r="LTQ159" s="43"/>
      <c r="LTR159" s="44">
        <v>44302.351000000002</v>
      </c>
      <c r="LTS159" s="44">
        <v>49637.108</v>
      </c>
      <c r="LTT159" s="44">
        <v>45005.964</v>
      </c>
      <c r="LTU159" s="41"/>
      <c r="LTV159" s="42"/>
      <c r="LUB159" s="29" t="s">
        <v>163</v>
      </c>
      <c r="LUC159" s="39" t="str">
        <f t="shared" si="915"/>
        <v>₦m's</v>
      </c>
      <c r="LUE159" s="43"/>
      <c r="LUF159" s="43"/>
      <c r="LUG159" s="43"/>
      <c r="LUH159" s="44">
        <v>44302.351000000002</v>
      </c>
      <c r="LUI159" s="44">
        <v>49637.108</v>
      </c>
      <c r="LUJ159" s="44">
        <v>45005.964</v>
      </c>
      <c r="LUK159" s="41"/>
      <c r="LUL159" s="42"/>
      <c r="LUR159" s="29" t="s">
        <v>163</v>
      </c>
      <c r="LUS159" s="39" t="str">
        <f t="shared" si="915"/>
        <v>₦m's</v>
      </c>
      <c r="LUU159" s="43"/>
      <c r="LUV159" s="43"/>
      <c r="LUW159" s="43"/>
      <c r="LUX159" s="44">
        <v>44302.351000000002</v>
      </c>
      <c r="LUY159" s="44">
        <v>49637.108</v>
      </c>
      <c r="LUZ159" s="44">
        <v>45005.964</v>
      </c>
      <c r="LVA159" s="41"/>
      <c r="LVB159" s="42"/>
      <c r="LVH159" s="29" t="s">
        <v>163</v>
      </c>
      <c r="LVI159" s="39" t="str">
        <f t="shared" si="915"/>
        <v>₦m's</v>
      </c>
      <c r="LVK159" s="43"/>
      <c r="LVL159" s="43"/>
      <c r="LVM159" s="43"/>
      <c r="LVN159" s="44">
        <v>44302.351000000002</v>
      </c>
      <c r="LVO159" s="44">
        <v>49637.108</v>
      </c>
      <c r="LVP159" s="44">
        <v>45005.964</v>
      </c>
      <c r="LVQ159" s="41"/>
      <c r="LVR159" s="42"/>
      <c r="LVX159" s="29" t="s">
        <v>163</v>
      </c>
      <c r="LVY159" s="39" t="str">
        <f t="shared" ref="LVY159:LXU159" si="916">currency</f>
        <v>₦m's</v>
      </c>
      <c r="LWA159" s="43"/>
      <c r="LWB159" s="43"/>
      <c r="LWC159" s="43"/>
      <c r="LWD159" s="44">
        <v>44302.351000000002</v>
      </c>
      <c r="LWE159" s="44">
        <v>49637.108</v>
      </c>
      <c r="LWF159" s="44">
        <v>45005.964</v>
      </c>
      <c r="LWG159" s="41"/>
      <c r="LWH159" s="42"/>
      <c r="LWN159" s="29" t="s">
        <v>163</v>
      </c>
      <c r="LWO159" s="39" t="str">
        <f t="shared" si="916"/>
        <v>₦m's</v>
      </c>
      <c r="LWQ159" s="43"/>
      <c r="LWR159" s="43"/>
      <c r="LWS159" s="43"/>
      <c r="LWT159" s="44">
        <v>44302.351000000002</v>
      </c>
      <c r="LWU159" s="44">
        <v>49637.108</v>
      </c>
      <c r="LWV159" s="44">
        <v>45005.964</v>
      </c>
      <c r="LWW159" s="41"/>
      <c r="LWX159" s="42"/>
      <c r="LXD159" s="29" t="s">
        <v>163</v>
      </c>
      <c r="LXE159" s="39" t="str">
        <f t="shared" si="916"/>
        <v>₦m's</v>
      </c>
      <c r="LXG159" s="43"/>
      <c r="LXH159" s="43"/>
      <c r="LXI159" s="43"/>
      <c r="LXJ159" s="44">
        <v>44302.351000000002</v>
      </c>
      <c r="LXK159" s="44">
        <v>49637.108</v>
      </c>
      <c r="LXL159" s="44">
        <v>45005.964</v>
      </c>
      <c r="LXM159" s="41"/>
      <c r="LXN159" s="42"/>
      <c r="LXT159" s="29" t="s">
        <v>163</v>
      </c>
      <c r="LXU159" s="39" t="str">
        <f t="shared" si="916"/>
        <v>₦m's</v>
      </c>
      <c r="LXW159" s="43"/>
      <c r="LXX159" s="43"/>
      <c r="LXY159" s="43"/>
      <c r="LXZ159" s="44">
        <v>44302.351000000002</v>
      </c>
      <c r="LYA159" s="44">
        <v>49637.108</v>
      </c>
      <c r="LYB159" s="44">
        <v>45005.964</v>
      </c>
      <c r="LYC159" s="41"/>
      <c r="LYD159" s="42"/>
      <c r="LYJ159" s="29" t="s">
        <v>163</v>
      </c>
      <c r="LYK159" s="39" t="str">
        <f t="shared" ref="LYK159:MAG159" si="917">currency</f>
        <v>₦m's</v>
      </c>
      <c r="LYM159" s="43"/>
      <c r="LYN159" s="43"/>
      <c r="LYO159" s="43"/>
      <c r="LYP159" s="44">
        <v>44302.351000000002</v>
      </c>
      <c r="LYQ159" s="44">
        <v>49637.108</v>
      </c>
      <c r="LYR159" s="44">
        <v>45005.964</v>
      </c>
      <c r="LYS159" s="41"/>
      <c r="LYT159" s="42"/>
      <c r="LYZ159" s="29" t="s">
        <v>163</v>
      </c>
      <c r="LZA159" s="39" t="str">
        <f t="shared" si="917"/>
        <v>₦m's</v>
      </c>
      <c r="LZC159" s="43"/>
      <c r="LZD159" s="43"/>
      <c r="LZE159" s="43"/>
      <c r="LZF159" s="44">
        <v>44302.351000000002</v>
      </c>
      <c r="LZG159" s="44">
        <v>49637.108</v>
      </c>
      <c r="LZH159" s="44">
        <v>45005.964</v>
      </c>
      <c r="LZI159" s="41"/>
      <c r="LZJ159" s="42"/>
      <c r="LZP159" s="29" t="s">
        <v>163</v>
      </c>
      <c r="LZQ159" s="39" t="str">
        <f t="shared" si="917"/>
        <v>₦m's</v>
      </c>
      <c r="LZS159" s="43"/>
      <c r="LZT159" s="43"/>
      <c r="LZU159" s="43"/>
      <c r="LZV159" s="44">
        <v>44302.351000000002</v>
      </c>
      <c r="LZW159" s="44">
        <v>49637.108</v>
      </c>
      <c r="LZX159" s="44">
        <v>45005.964</v>
      </c>
      <c r="LZY159" s="41"/>
      <c r="LZZ159" s="42"/>
      <c r="MAF159" s="29" t="s">
        <v>163</v>
      </c>
      <c r="MAG159" s="39" t="str">
        <f t="shared" si="917"/>
        <v>₦m's</v>
      </c>
      <c r="MAI159" s="43"/>
      <c r="MAJ159" s="43"/>
      <c r="MAK159" s="43"/>
      <c r="MAL159" s="44">
        <v>44302.351000000002</v>
      </c>
      <c r="MAM159" s="44">
        <v>49637.108</v>
      </c>
      <c r="MAN159" s="44">
        <v>45005.964</v>
      </c>
      <c r="MAO159" s="41"/>
      <c r="MAP159" s="42"/>
      <c r="MAV159" s="29" t="s">
        <v>163</v>
      </c>
      <c r="MAW159" s="39" t="str">
        <f t="shared" ref="MAW159:MCS159" si="918">currency</f>
        <v>₦m's</v>
      </c>
      <c r="MAY159" s="43"/>
      <c r="MAZ159" s="43"/>
      <c r="MBA159" s="43"/>
      <c r="MBB159" s="44">
        <v>44302.351000000002</v>
      </c>
      <c r="MBC159" s="44">
        <v>49637.108</v>
      </c>
      <c r="MBD159" s="44">
        <v>45005.964</v>
      </c>
      <c r="MBE159" s="41"/>
      <c r="MBF159" s="42"/>
      <c r="MBL159" s="29" t="s">
        <v>163</v>
      </c>
      <c r="MBM159" s="39" t="str">
        <f t="shared" si="918"/>
        <v>₦m's</v>
      </c>
      <c r="MBO159" s="43"/>
      <c r="MBP159" s="43"/>
      <c r="MBQ159" s="43"/>
      <c r="MBR159" s="44">
        <v>44302.351000000002</v>
      </c>
      <c r="MBS159" s="44">
        <v>49637.108</v>
      </c>
      <c r="MBT159" s="44">
        <v>45005.964</v>
      </c>
      <c r="MBU159" s="41"/>
      <c r="MBV159" s="42"/>
      <c r="MCB159" s="29" t="s">
        <v>163</v>
      </c>
      <c r="MCC159" s="39" t="str">
        <f t="shared" si="918"/>
        <v>₦m's</v>
      </c>
      <c r="MCE159" s="43"/>
      <c r="MCF159" s="43"/>
      <c r="MCG159" s="43"/>
      <c r="MCH159" s="44">
        <v>44302.351000000002</v>
      </c>
      <c r="MCI159" s="44">
        <v>49637.108</v>
      </c>
      <c r="MCJ159" s="44">
        <v>45005.964</v>
      </c>
      <c r="MCK159" s="41"/>
      <c r="MCL159" s="42"/>
      <c r="MCR159" s="29" t="s">
        <v>163</v>
      </c>
      <c r="MCS159" s="39" t="str">
        <f t="shared" si="918"/>
        <v>₦m's</v>
      </c>
      <c r="MCU159" s="43"/>
      <c r="MCV159" s="43"/>
      <c r="MCW159" s="43"/>
      <c r="MCX159" s="44">
        <v>44302.351000000002</v>
      </c>
      <c r="MCY159" s="44">
        <v>49637.108</v>
      </c>
      <c r="MCZ159" s="44">
        <v>45005.964</v>
      </c>
      <c r="MDA159" s="41"/>
      <c r="MDB159" s="42"/>
      <c r="MDH159" s="29" t="s">
        <v>163</v>
      </c>
      <c r="MDI159" s="39" t="str">
        <f t="shared" ref="MDI159:MFE159" si="919">currency</f>
        <v>₦m's</v>
      </c>
      <c r="MDK159" s="43"/>
      <c r="MDL159" s="43"/>
      <c r="MDM159" s="43"/>
      <c r="MDN159" s="44">
        <v>44302.351000000002</v>
      </c>
      <c r="MDO159" s="44">
        <v>49637.108</v>
      </c>
      <c r="MDP159" s="44">
        <v>45005.964</v>
      </c>
      <c r="MDQ159" s="41"/>
      <c r="MDR159" s="42"/>
      <c r="MDX159" s="29" t="s">
        <v>163</v>
      </c>
      <c r="MDY159" s="39" t="str">
        <f t="shared" si="919"/>
        <v>₦m's</v>
      </c>
      <c r="MEA159" s="43"/>
      <c r="MEB159" s="43"/>
      <c r="MEC159" s="43"/>
      <c r="MED159" s="44">
        <v>44302.351000000002</v>
      </c>
      <c r="MEE159" s="44">
        <v>49637.108</v>
      </c>
      <c r="MEF159" s="44">
        <v>45005.964</v>
      </c>
      <c r="MEG159" s="41"/>
      <c r="MEH159" s="42"/>
      <c r="MEN159" s="29" t="s">
        <v>163</v>
      </c>
      <c r="MEO159" s="39" t="str">
        <f t="shared" si="919"/>
        <v>₦m's</v>
      </c>
      <c r="MEQ159" s="43"/>
      <c r="MER159" s="43"/>
      <c r="MES159" s="43"/>
      <c r="MET159" s="44">
        <v>44302.351000000002</v>
      </c>
      <c r="MEU159" s="44">
        <v>49637.108</v>
      </c>
      <c r="MEV159" s="44">
        <v>45005.964</v>
      </c>
      <c r="MEW159" s="41"/>
      <c r="MEX159" s="42"/>
      <c r="MFD159" s="29" t="s">
        <v>163</v>
      </c>
      <c r="MFE159" s="39" t="str">
        <f t="shared" si="919"/>
        <v>₦m's</v>
      </c>
      <c r="MFG159" s="43"/>
      <c r="MFH159" s="43"/>
      <c r="MFI159" s="43"/>
      <c r="MFJ159" s="44">
        <v>44302.351000000002</v>
      </c>
      <c r="MFK159" s="44">
        <v>49637.108</v>
      </c>
      <c r="MFL159" s="44">
        <v>45005.964</v>
      </c>
      <c r="MFM159" s="41"/>
      <c r="MFN159" s="42"/>
      <c r="MFT159" s="29" t="s">
        <v>163</v>
      </c>
      <c r="MFU159" s="39" t="str">
        <f t="shared" ref="MFU159:MHQ159" si="920">currency</f>
        <v>₦m's</v>
      </c>
      <c r="MFW159" s="43"/>
      <c r="MFX159" s="43"/>
      <c r="MFY159" s="43"/>
      <c r="MFZ159" s="44">
        <v>44302.351000000002</v>
      </c>
      <c r="MGA159" s="44">
        <v>49637.108</v>
      </c>
      <c r="MGB159" s="44">
        <v>45005.964</v>
      </c>
      <c r="MGC159" s="41"/>
      <c r="MGD159" s="42"/>
      <c r="MGJ159" s="29" t="s">
        <v>163</v>
      </c>
      <c r="MGK159" s="39" t="str">
        <f t="shared" si="920"/>
        <v>₦m's</v>
      </c>
      <c r="MGM159" s="43"/>
      <c r="MGN159" s="43"/>
      <c r="MGO159" s="43"/>
      <c r="MGP159" s="44">
        <v>44302.351000000002</v>
      </c>
      <c r="MGQ159" s="44">
        <v>49637.108</v>
      </c>
      <c r="MGR159" s="44">
        <v>45005.964</v>
      </c>
      <c r="MGS159" s="41"/>
      <c r="MGT159" s="42"/>
      <c r="MGZ159" s="29" t="s">
        <v>163</v>
      </c>
      <c r="MHA159" s="39" t="str">
        <f t="shared" si="920"/>
        <v>₦m's</v>
      </c>
      <c r="MHC159" s="43"/>
      <c r="MHD159" s="43"/>
      <c r="MHE159" s="43"/>
      <c r="MHF159" s="44">
        <v>44302.351000000002</v>
      </c>
      <c r="MHG159" s="44">
        <v>49637.108</v>
      </c>
      <c r="MHH159" s="44">
        <v>45005.964</v>
      </c>
      <c r="MHI159" s="41"/>
      <c r="MHJ159" s="42"/>
      <c r="MHP159" s="29" t="s">
        <v>163</v>
      </c>
      <c r="MHQ159" s="39" t="str">
        <f t="shared" si="920"/>
        <v>₦m's</v>
      </c>
      <c r="MHS159" s="43"/>
      <c r="MHT159" s="43"/>
      <c r="MHU159" s="43"/>
      <c r="MHV159" s="44">
        <v>44302.351000000002</v>
      </c>
      <c r="MHW159" s="44">
        <v>49637.108</v>
      </c>
      <c r="MHX159" s="44">
        <v>45005.964</v>
      </c>
      <c r="MHY159" s="41"/>
      <c r="MHZ159" s="42"/>
      <c r="MIF159" s="29" t="s">
        <v>163</v>
      </c>
      <c r="MIG159" s="39" t="str">
        <f t="shared" ref="MIG159:MKC159" si="921">currency</f>
        <v>₦m's</v>
      </c>
      <c r="MII159" s="43"/>
      <c r="MIJ159" s="43"/>
      <c r="MIK159" s="43"/>
      <c r="MIL159" s="44">
        <v>44302.351000000002</v>
      </c>
      <c r="MIM159" s="44">
        <v>49637.108</v>
      </c>
      <c r="MIN159" s="44">
        <v>45005.964</v>
      </c>
      <c r="MIO159" s="41"/>
      <c r="MIP159" s="42"/>
      <c r="MIV159" s="29" t="s">
        <v>163</v>
      </c>
      <c r="MIW159" s="39" t="str">
        <f t="shared" si="921"/>
        <v>₦m's</v>
      </c>
      <c r="MIY159" s="43"/>
      <c r="MIZ159" s="43"/>
      <c r="MJA159" s="43"/>
      <c r="MJB159" s="44">
        <v>44302.351000000002</v>
      </c>
      <c r="MJC159" s="44">
        <v>49637.108</v>
      </c>
      <c r="MJD159" s="44">
        <v>45005.964</v>
      </c>
      <c r="MJE159" s="41"/>
      <c r="MJF159" s="42"/>
      <c r="MJL159" s="29" t="s">
        <v>163</v>
      </c>
      <c r="MJM159" s="39" t="str">
        <f t="shared" si="921"/>
        <v>₦m's</v>
      </c>
      <c r="MJO159" s="43"/>
      <c r="MJP159" s="43"/>
      <c r="MJQ159" s="43"/>
      <c r="MJR159" s="44">
        <v>44302.351000000002</v>
      </c>
      <c r="MJS159" s="44">
        <v>49637.108</v>
      </c>
      <c r="MJT159" s="44">
        <v>45005.964</v>
      </c>
      <c r="MJU159" s="41"/>
      <c r="MJV159" s="42"/>
      <c r="MKB159" s="29" t="s">
        <v>163</v>
      </c>
      <c r="MKC159" s="39" t="str">
        <f t="shared" si="921"/>
        <v>₦m's</v>
      </c>
      <c r="MKE159" s="43"/>
      <c r="MKF159" s="43"/>
      <c r="MKG159" s="43"/>
      <c r="MKH159" s="44">
        <v>44302.351000000002</v>
      </c>
      <c r="MKI159" s="44">
        <v>49637.108</v>
      </c>
      <c r="MKJ159" s="44">
        <v>45005.964</v>
      </c>
      <c r="MKK159" s="41"/>
      <c r="MKL159" s="42"/>
      <c r="MKR159" s="29" t="s">
        <v>163</v>
      </c>
      <c r="MKS159" s="39" t="str">
        <f t="shared" ref="MKS159:MMO159" si="922">currency</f>
        <v>₦m's</v>
      </c>
      <c r="MKU159" s="43"/>
      <c r="MKV159" s="43"/>
      <c r="MKW159" s="43"/>
      <c r="MKX159" s="44">
        <v>44302.351000000002</v>
      </c>
      <c r="MKY159" s="44">
        <v>49637.108</v>
      </c>
      <c r="MKZ159" s="44">
        <v>45005.964</v>
      </c>
      <c r="MLA159" s="41"/>
      <c r="MLB159" s="42"/>
      <c r="MLH159" s="29" t="s">
        <v>163</v>
      </c>
      <c r="MLI159" s="39" t="str">
        <f t="shared" si="922"/>
        <v>₦m's</v>
      </c>
      <c r="MLK159" s="43"/>
      <c r="MLL159" s="43"/>
      <c r="MLM159" s="43"/>
      <c r="MLN159" s="44">
        <v>44302.351000000002</v>
      </c>
      <c r="MLO159" s="44">
        <v>49637.108</v>
      </c>
      <c r="MLP159" s="44">
        <v>45005.964</v>
      </c>
      <c r="MLQ159" s="41"/>
      <c r="MLR159" s="42"/>
      <c r="MLX159" s="29" t="s">
        <v>163</v>
      </c>
      <c r="MLY159" s="39" t="str">
        <f t="shared" si="922"/>
        <v>₦m's</v>
      </c>
      <c r="MMA159" s="43"/>
      <c r="MMB159" s="43"/>
      <c r="MMC159" s="43"/>
      <c r="MMD159" s="44">
        <v>44302.351000000002</v>
      </c>
      <c r="MME159" s="44">
        <v>49637.108</v>
      </c>
      <c r="MMF159" s="44">
        <v>45005.964</v>
      </c>
      <c r="MMG159" s="41"/>
      <c r="MMH159" s="42"/>
      <c r="MMN159" s="29" t="s">
        <v>163</v>
      </c>
      <c r="MMO159" s="39" t="str">
        <f t="shared" si="922"/>
        <v>₦m's</v>
      </c>
      <c r="MMQ159" s="43"/>
      <c r="MMR159" s="43"/>
      <c r="MMS159" s="43"/>
      <c r="MMT159" s="44">
        <v>44302.351000000002</v>
      </c>
      <c r="MMU159" s="44">
        <v>49637.108</v>
      </c>
      <c r="MMV159" s="44">
        <v>45005.964</v>
      </c>
      <c r="MMW159" s="41"/>
      <c r="MMX159" s="42"/>
      <c r="MND159" s="29" t="s">
        <v>163</v>
      </c>
      <c r="MNE159" s="39" t="str">
        <f t="shared" ref="MNE159:MPA159" si="923">currency</f>
        <v>₦m's</v>
      </c>
      <c r="MNG159" s="43"/>
      <c r="MNH159" s="43"/>
      <c r="MNI159" s="43"/>
      <c r="MNJ159" s="44">
        <v>44302.351000000002</v>
      </c>
      <c r="MNK159" s="44">
        <v>49637.108</v>
      </c>
      <c r="MNL159" s="44">
        <v>45005.964</v>
      </c>
      <c r="MNM159" s="41"/>
      <c r="MNN159" s="42"/>
      <c r="MNT159" s="29" t="s">
        <v>163</v>
      </c>
      <c r="MNU159" s="39" t="str">
        <f t="shared" si="923"/>
        <v>₦m's</v>
      </c>
      <c r="MNW159" s="43"/>
      <c r="MNX159" s="43"/>
      <c r="MNY159" s="43"/>
      <c r="MNZ159" s="44">
        <v>44302.351000000002</v>
      </c>
      <c r="MOA159" s="44">
        <v>49637.108</v>
      </c>
      <c r="MOB159" s="44">
        <v>45005.964</v>
      </c>
      <c r="MOC159" s="41"/>
      <c r="MOD159" s="42"/>
      <c r="MOJ159" s="29" t="s">
        <v>163</v>
      </c>
      <c r="MOK159" s="39" t="str">
        <f t="shared" si="923"/>
        <v>₦m's</v>
      </c>
      <c r="MOM159" s="43"/>
      <c r="MON159" s="43"/>
      <c r="MOO159" s="43"/>
      <c r="MOP159" s="44">
        <v>44302.351000000002</v>
      </c>
      <c r="MOQ159" s="44">
        <v>49637.108</v>
      </c>
      <c r="MOR159" s="44">
        <v>45005.964</v>
      </c>
      <c r="MOS159" s="41"/>
      <c r="MOT159" s="42"/>
      <c r="MOZ159" s="29" t="s">
        <v>163</v>
      </c>
      <c r="MPA159" s="39" t="str">
        <f t="shared" si="923"/>
        <v>₦m's</v>
      </c>
      <c r="MPC159" s="43"/>
      <c r="MPD159" s="43"/>
      <c r="MPE159" s="43"/>
      <c r="MPF159" s="44">
        <v>44302.351000000002</v>
      </c>
      <c r="MPG159" s="44">
        <v>49637.108</v>
      </c>
      <c r="MPH159" s="44">
        <v>45005.964</v>
      </c>
      <c r="MPI159" s="41"/>
      <c r="MPJ159" s="42"/>
      <c r="MPP159" s="29" t="s">
        <v>163</v>
      </c>
      <c r="MPQ159" s="39" t="str">
        <f t="shared" ref="MPQ159:MRM159" si="924">currency</f>
        <v>₦m's</v>
      </c>
      <c r="MPS159" s="43"/>
      <c r="MPT159" s="43"/>
      <c r="MPU159" s="43"/>
      <c r="MPV159" s="44">
        <v>44302.351000000002</v>
      </c>
      <c r="MPW159" s="44">
        <v>49637.108</v>
      </c>
      <c r="MPX159" s="44">
        <v>45005.964</v>
      </c>
      <c r="MPY159" s="41"/>
      <c r="MPZ159" s="42"/>
      <c r="MQF159" s="29" t="s">
        <v>163</v>
      </c>
      <c r="MQG159" s="39" t="str">
        <f t="shared" si="924"/>
        <v>₦m's</v>
      </c>
      <c r="MQI159" s="43"/>
      <c r="MQJ159" s="43"/>
      <c r="MQK159" s="43"/>
      <c r="MQL159" s="44">
        <v>44302.351000000002</v>
      </c>
      <c r="MQM159" s="44">
        <v>49637.108</v>
      </c>
      <c r="MQN159" s="44">
        <v>45005.964</v>
      </c>
      <c r="MQO159" s="41"/>
      <c r="MQP159" s="42"/>
      <c r="MQV159" s="29" t="s">
        <v>163</v>
      </c>
      <c r="MQW159" s="39" t="str">
        <f t="shared" si="924"/>
        <v>₦m's</v>
      </c>
      <c r="MQY159" s="43"/>
      <c r="MQZ159" s="43"/>
      <c r="MRA159" s="43"/>
      <c r="MRB159" s="44">
        <v>44302.351000000002</v>
      </c>
      <c r="MRC159" s="44">
        <v>49637.108</v>
      </c>
      <c r="MRD159" s="44">
        <v>45005.964</v>
      </c>
      <c r="MRE159" s="41"/>
      <c r="MRF159" s="42"/>
      <c r="MRL159" s="29" t="s">
        <v>163</v>
      </c>
      <c r="MRM159" s="39" t="str">
        <f t="shared" si="924"/>
        <v>₦m's</v>
      </c>
      <c r="MRO159" s="43"/>
      <c r="MRP159" s="43"/>
      <c r="MRQ159" s="43"/>
      <c r="MRR159" s="44">
        <v>44302.351000000002</v>
      </c>
      <c r="MRS159" s="44">
        <v>49637.108</v>
      </c>
      <c r="MRT159" s="44">
        <v>45005.964</v>
      </c>
      <c r="MRU159" s="41"/>
      <c r="MRV159" s="42"/>
      <c r="MSB159" s="29" t="s">
        <v>163</v>
      </c>
      <c r="MSC159" s="39" t="str">
        <f t="shared" ref="MSC159:MTY159" si="925">currency</f>
        <v>₦m's</v>
      </c>
      <c r="MSE159" s="43"/>
      <c r="MSF159" s="43"/>
      <c r="MSG159" s="43"/>
      <c r="MSH159" s="44">
        <v>44302.351000000002</v>
      </c>
      <c r="MSI159" s="44">
        <v>49637.108</v>
      </c>
      <c r="MSJ159" s="44">
        <v>45005.964</v>
      </c>
      <c r="MSK159" s="41"/>
      <c r="MSL159" s="42"/>
      <c r="MSR159" s="29" t="s">
        <v>163</v>
      </c>
      <c r="MSS159" s="39" t="str">
        <f t="shared" si="925"/>
        <v>₦m's</v>
      </c>
      <c r="MSU159" s="43"/>
      <c r="MSV159" s="43"/>
      <c r="MSW159" s="43"/>
      <c r="MSX159" s="44">
        <v>44302.351000000002</v>
      </c>
      <c r="MSY159" s="44">
        <v>49637.108</v>
      </c>
      <c r="MSZ159" s="44">
        <v>45005.964</v>
      </c>
      <c r="MTA159" s="41"/>
      <c r="MTB159" s="42"/>
      <c r="MTH159" s="29" t="s">
        <v>163</v>
      </c>
      <c r="MTI159" s="39" t="str">
        <f t="shared" si="925"/>
        <v>₦m's</v>
      </c>
      <c r="MTK159" s="43"/>
      <c r="MTL159" s="43"/>
      <c r="MTM159" s="43"/>
      <c r="MTN159" s="44">
        <v>44302.351000000002</v>
      </c>
      <c r="MTO159" s="44">
        <v>49637.108</v>
      </c>
      <c r="MTP159" s="44">
        <v>45005.964</v>
      </c>
      <c r="MTQ159" s="41"/>
      <c r="MTR159" s="42"/>
      <c r="MTX159" s="29" t="s">
        <v>163</v>
      </c>
      <c r="MTY159" s="39" t="str">
        <f t="shared" si="925"/>
        <v>₦m's</v>
      </c>
      <c r="MUA159" s="43"/>
      <c r="MUB159" s="43"/>
      <c r="MUC159" s="43"/>
      <c r="MUD159" s="44">
        <v>44302.351000000002</v>
      </c>
      <c r="MUE159" s="44">
        <v>49637.108</v>
      </c>
      <c r="MUF159" s="44">
        <v>45005.964</v>
      </c>
      <c r="MUG159" s="41"/>
      <c r="MUH159" s="42"/>
      <c r="MUN159" s="29" t="s">
        <v>163</v>
      </c>
      <c r="MUO159" s="39" t="str">
        <f t="shared" ref="MUO159:MWK159" si="926">currency</f>
        <v>₦m's</v>
      </c>
      <c r="MUQ159" s="43"/>
      <c r="MUR159" s="43"/>
      <c r="MUS159" s="43"/>
      <c r="MUT159" s="44">
        <v>44302.351000000002</v>
      </c>
      <c r="MUU159" s="44">
        <v>49637.108</v>
      </c>
      <c r="MUV159" s="44">
        <v>45005.964</v>
      </c>
      <c r="MUW159" s="41"/>
      <c r="MUX159" s="42"/>
      <c r="MVD159" s="29" t="s">
        <v>163</v>
      </c>
      <c r="MVE159" s="39" t="str">
        <f t="shared" si="926"/>
        <v>₦m's</v>
      </c>
      <c r="MVG159" s="43"/>
      <c r="MVH159" s="43"/>
      <c r="MVI159" s="43"/>
      <c r="MVJ159" s="44">
        <v>44302.351000000002</v>
      </c>
      <c r="MVK159" s="44">
        <v>49637.108</v>
      </c>
      <c r="MVL159" s="44">
        <v>45005.964</v>
      </c>
      <c r="MVM159" s="41"/>
      <c r="MVN159" s="42"/>
      <c r="MVT159" s="29" t="s">
        <v>163</v>
      </c>
      <c r="MVU159" s="39" t="str">
        <f t="shared" si="926"/>
        <v>₦m's</v>
      </c>
      <c r="MVW159" s="43"/>
      <c r="MVX159" s="43"/>
      <c r="MVY159" s="43"/>
      <c r="MVZ159" s="44">
        <v>44302.351000000002</v>
      </c>
      <c r="MWA159" s="44">
        <v>49637.108</v>
      </c>
      <c r="MWB159" s="44">
        <v>45005.964</v>
      </c>
      <c r="MWC159" s="41"/>
      <c r="MWD159" s="42"/>
      <c r="MWJ159" s="29" t="s">
        <v>163</v>
      </c>
      <c r="MWK159" s="39" t="str">
        <f t="shared" si="926"/>
        <v>₦m's</v>
      </c>
      <c r="MWM159" s="43"/>
      <c r="MWN159" s="43"/>
      <c r="MWO159" s="43"/>
      <c r="MWP159" s="44">
        <v>44302.351000000002</v>
      </c>
      <c r="MWQ159" s="44">
        <v>49637.108</v>
      </c>
      <c r="MWR159" s="44">
        <v>45005.964</v>
      </c>
      <c r="MWS159" s="41"/>
      <c r="MWT159" s="42"/>
      <c r="MWZ159" s="29" t="s">
        <v>163</v>
      </c>
      <c r="MXA159" s="39" t="str">
        <f t="shared" ref="MXA159:MYW159" si="927">currency</f>
        <v>₦m's</v>
      </c>
      <c r="MXC159" s="43"/>
      <c r="MXD159" s="43"/>
      <c r="MXE159" s="43"/>
      <c r="MXF159" s="44">
        <v>44302.351000000002</v>
      </c>
      <c r="MXG159" s="44">
        <v>49637.108</v>
      </c>
      <c r="MXH159" s="44">
        <v>45005.964</v>
      </c>
      <c r="MXI159" s="41"/>
      <c r="MXJ159" s="42"/>
      <c r="MXP159" s="29" t="s">
        <v>163</v>
      </c>
      <c r="MXQ159" s="39" t="str">
        <f t="shared" si="927"/>
        <v>₦m's</v>
      </c>
      <c r="MXS159" s="43"/>
      <c r="MXT159" s="43"/>
      <c r="MXU159" s="43"/>
      <c r="MXV159" s="44">
        <v>44302.351000000002</v>
      </c>
      <c r="MXW159" s="44">
        <v>49637.108</v>
      </c>
      <c r="MXX159" s="44">
        <v>45005.964</v>
      </c>
      <c r="MXY159" s="41"/>
      <c r="MXZ159" s="42"/>
      <c r="MYF159" s="29" t="s">
        <v>163</v>
      </c>
      <c r="MYG159" s="39" t="str">
        <f t="shared" si="927"/>
        <v>₦m's</v>
      </c>
      <c r="MYI159" s="43"/>
      <c r="MYJ159" s="43"/>
      <c r="MYK159" s="43"/>
      <c r="MYL159" s="44">
        <v>44302.351000000002</v>
      </c>
      <c r="MYM159" s="44">
        <v>49637.108</v>
      </c>
      <c r="MYN159" s="44">
        <v>45005.964</v>
      </c>
      <c r="MYO159" s="41"/>
      <c r="MYP159" s="42"/>
      <c r="MYV159" s="29" t="s">
        <v>163</v>
      </c>
      <c r="MYW159" s="39" t="str">
        <f t="shared" si="927"/>
        <v>₦m's</v>
      </c>
      <c r="MYY159" s="43"/>
      <c r="MYZ159" s="43"/>
      <c r="MZA159" s="43"/>
      <c r="MZB159" s="44">
        <v>44302.351000000002</v>
      </c>
      <c r="MZC159" s="44">
        <v>49637.108</v>
      </c>
      <c r="MZD159" s="44">
        <v>45005.964</v>
      </c>
      <c r="MZE159" s="41"/>
      <c r="MZF159" s="42"/>
      <c r="MZL159" s="29" t="s">
        <v>163</v>
      </c>
      <c r="MZM159" s="39" t="str">
        <f t="shared" ref="MZM159:NBI159" si="928">currency</f>
        <v>₦m's</v>
      </c>
      <c r="MZO159" s="43"/>
      <c r="MZP159" s="43"/>
      <c r="MZQ159" s="43"/>
      <c r="MZR159" s="44">
        <v>44302.351000000002</v>
      </c>
      <c r="MZS159" s="44">
        <v>49637.108</v>
      </c>
      <c r="MZT159" s="44">
        <v>45005.964</v>
      </c>
      <c r="MZU159" s="41"/>
      <c r="MZV159" s="42"/>
      <c r="NAB159" s="29" t="s">
        <v>163</v>
      </c>
      <c r="NAC159" s="39" t="str">
        <f t="shared" si="928"/>
        <v>₦m's</v>
      </c>
      <c r="NAE159" s="43"/>
      <c r="NAF159" s="43"/>
      <c r="NAG159" s="43"/>
      <c r="NAH159" s="44">
        <v>44302.351000000002</v>
      </c>
      <c r="NAI159" s="44">
        <v>49637.108</v>
      </c>
      <c r="NAJ159" s="44">
        <v>45005.964</v>
      </c>
      <c r="NAK159" s="41"/>
      <c r="NAL159" s="42"/>
      <c r="NAR159" s="29" t="s">
        <v>163</v>
      </c>
      <c r="NAS159" s="39" t="str">
        <f t="shared" si="928"/>
        <v>₦m's</v>
      </c>
      <c r="NAU159" s="43"/>
      <c r="NAV159" s="43"/>
      <c r="NAW159" s="43"/>
      <c r="NAX159" s="44">
        <v>44302.351000000002</v>
      </c>
      <c r="NAY159" s="44">
        <v>49637.108</v>
      </c>
      <c r="NAZ159" s="44">
        <v>45005.964</v>
      </c>
      <c r="NBA159" s="41"/>
      <c r="NBB159" s="42"/>
      <c r="NBH159" s="29" t="s">
        <v>163</v>
      </c>
      <c r="NBI159" s="39" t="str">
        <f t="shared" si="928"/>
        <v>₦m's</v>
      </c>
      <c r="NBK159" s="43"/>
      <c r="NBL159" s="43"/>
      <c r="NBM159" s="43"/>
      <c r="NBN159" s="44">
        <v>44302.351000000002</v>
      </c>
      <c r="NBO159" s="44">
        <v>49637.108</v>
      </c>
      <c r="NBP159" s="44">
        <v>45005.964</v>
      </c>
      <c r="NBQ159" s="41"/>
      <c r="NBR159" s="42"/>
      <c r="NBX159" s="29" t="s">
        <v>163</v>
      </c>
      <c r="NBY159" s="39" t="str">
        <f t="shared" ref="NBY159:NDU159" si="929">currency</f>
        <v>₦m's</v>
      </c>
      <c r="NCA159" s="43"/>
      <c r="NCB159" s="43"/>
      <c r="NCC159" s="43"/>
      <c r="NCD159" s="44">
        <v>44302.351000000002</v>
      </c>
      <c r="NCE159" s="44">
        <v>49637.108</v>
      </c>
      <c r="NCF159" s="44">
        <v>45005.964</v>
      </c>
      <c r="NCG159" s="41"/>
      <c r="NCH159" s="42"/>
      <c r="NCN159" s="29" t="s">
        <v>163</v>
      </c>
      <c r="NCO159" s="39" t="str">
        <f t="shared" si="929"/>
        <v>₦m's</v>
      </c>
      <c r="NCQ159" s="43"/>
      <c r="NCR159" s="43"/>
      <c r="NCS159" s="43"/>
      <c r="NCT159" s="44">
        <v>44302.351000000002</v>
      </c>
      <c r="NCU159" s="44">
        <v>49637.108</v>
      </c>
      <c r="NCV159" s="44">
        <v>45005.964</v>
      </c>
      <c r="NCW159" s="41"/>
      <c r="NCX159" s="42"/>
      <c r="NDD159" s="29" t="s">
        <v>163</v>
      </c>
      <c r="NDE159" s="39" t="str">
        <f t="shared" si="929"/>
        <v>₦m's</v>
      </c>
      <c r="NDG159" s="43"/>
      <c r="NDH159" s="43"/>
      <c r="NDI159" s="43"/>
      <c r="NDJ159" s="44">
        <v>44302.351000000002</v>
      </c>
      <c r="NDK159" s="44">
        <v>49637.108</v>
      </c>
      <c r="NDL159" s="44">
        <v>45005.964</v>
      </c>
      <c r="NDM159" s="41"/>
      <c r="NDN159" s="42"/>
      <c r="NDT159" s="29" t="s">
        <v>163</v>
      </c>
      <c r="NDU159" s="39" t="str">
        <f t="shared" si="929"/>
        <v>₦m's</v>
      </c>
      <c r="NDW159" s="43"/>
      <c r="NDX159" s="43"/>
      <c r="NDY159" s="43"/>
      <c r="NDZ159" s="44">
        <v>44302.351000000002</v>
      </c>
      <c r="NEA159" s="44">
        <v>49637.108</v>
      </c>
      <c r="NEB159" s="44">
        <v>45005.964</v>
      </c>
      <c r="NEC159" s="41"/>
      <c r="NED159" s="42"/>
      <c r="NEJ159" s="29" t="s">
        <v>163</v>
      </c>
      <c r="NEK159" s="39" t="str">
        <f t="shared" ref="NEK159:NGG159" si="930">currency</f>
        <v>₦m's</v>
      </c>
      <c r="NEM159" s="43"/>
      <c r="NEN159" s="43"/>
      <c r="NEO159" s="43"/>
      <c r="NEP159" s="44">
        <v>44302.351000000002</v>
      </c>
      <c r="NEQ159" s="44">
        <v>49637.108</v>
      </c>
      <c r="NER159" s="44">
        <v>45005.964</v>
      </c>
      <c r="NES159" s="41"/>
      <c r="NET159" s="42"/>
      <c r="NEZ159" s="29" t="s">
        <v>163</v>
      </c>
      <c r="NFA159" s="39" t="str">
        <f t="shared" si="930"/>
        <v>₦m's</v>
      </c>
      <c r="NFC159" s="43"/>
      <c r="NFD159" s="43"/>
      <c r="NFE159" s="43"/>
      <c r="NFF159" s="44">
        <v>44302.351000000002</v>
      </c>
      <c r="NFG159" s="44">
        <v>49637.108</v>
      </c>
      <c r="NFH159" s="44">
        <v>45005.964</v>
      </c>
      <c r="NFI159" s="41"/>
      <c r="NFJ159" s="42"/>
      <c r="NFP159" s="29" t="s">
        <v>163</v>
      </c>
      <c r="NFQ159" s="39" t="str">
        <f t="shared" si="930"/>
        <v>₦m's</v>
      </c>
      <c r="NFS159" s="43"/>
      <c r="NFT159" s="43"/>
      <c r="NFU159" s="43"/>
      <c r="NFV159" s="44">
        <v>44302.351000000002</v>
      </c>
      <c r="NFW159" s="44">
        <v>49637.108</v>
      </c>
      <c r="NFX159" s="44">
        <v>45005.964</v>
      </c>
      <c r="NFY159" s="41"/>
      <c r="NFZ159" s="42"/>
      <c r="NGF159" s="29" t="s">
        <v>163</v>
      </c>
      <c r="NGG159" s="39" t="str">
        <f t="shared" si="930"/>
        <v>₦m's</v>
      </c>
      <c r="NGI159" s="43"/>
      <c r="NGJ159" s="43"/>
      <c r="NGK159" s="43"/>
      <c r="NGL159" s="44">
        <v>44302.351000000002</v>
      </c>
      <c r="NGM159" s="44">
        <v>49637.108</v>
      </c>
      <c r="NGN159" s="44">
        <v>45005.964</v>
      </c>
      <c r="NGO159" s="41"/>
      <c r="NGP159" s="42"/>
      <c r="NGV159" s="29" t="s">
        <v>163</v>
      </c>
      <c r="NGW159" s="39" t="str">
        <f t="shared" ref="NGW159:NIS159" si="931">currency</f>
        <v>₦m's</v>
      </c>
      <c r="NGY159" s="43"/>
      <c r="NGZ159" s="43"/>
      <c r="NHA159" s="43"/>
      <c r="NHB159" s="44">
        <v>44302.351000000002</v>
      </c>
      <c r="NHC159" s="44">
        <v>49637.108</v>
      </c>
      <c r="NHD159" s="44">
        <v>45005.964</v>
      </c>
      <c r="NHE159" s="41"/>
      <c r="NHF159" s="42"/>
      <c r="NHL159" s="29" t="s">
        <v>163</v>
      </c>
      <c r="NHM159" s="39" t="str">
        <f t="shared" si="931"/>
        <v>₦m's</v>
      </c>
      <c r="NHO159" s="43"/>
      <c r="NHP159" s="43"/>
      <c r="NHQ159" s="43"/>
      <c r="NHR159" s="44">
        <v>44302.351000000002</v>
      </c>
      <c r="NHS159" s="44">
        <v>49637.108</v>
      </c>
      <c r="NHT159" s="44">
        <v>45005.964</v>
      </c>
      <c r="NHU159" s="41"/>
      <c r="NHV159" s="42"/>
      <c r="NIB159" s="29" t="s">
        <v>163</v>
      </c>
      <c r="NIC159" s="39" t="str">
        <f t="shared" si="931"/>
        <v>₦m's</v>
      </c>
      <c r="NIE159" s="43"/>
      <c r="NIF159" s="43"/>
      <c r="NIG159" s="43"/>
      <c r="NIH159" s="44">
        <v>44302.351000000002</v>
      </c>
      <c r="NII159" s="44">
        <v>49637.108</v>
      </c>
      <c r="NIJ159" s="44">
        <v>45005.964</v>
      </c>
      <c r="NIK159" s="41"/>
      <c r="NIL159" s="42"/>
      <c r="NIR159" s="29" t="s">
        <v>163</v>
      </c>
      <c r="NIS159" s="39" t="str">
        <f t="shared" si="931"/>
        <v>₦m's</v>
      </c>
      <c r="NIU159" s="43"/>
      <c r="NIV159" s="43"/>
      <c r="NIW159" s="43"/>
      <c r="NIX159" s="44">
        <v>44302.351000000002</v>
      </c>
      <c r="NIY159" s="44">
        <v>49637.108</v>
      </c>
      <c r="NIZ159" s="44">
        <v>45005.964</v>
      </c>
      <c r="NJA159" s="41"/>
      <c r="NJB159" s="42"/>
      <c r="NJH159" s="29" t="s">
        <v>163</v>
      </c>
      <c r="NJI159" s="39" t="str">
        <f t="shared" ref="NJI159:NLE159" si="932">currency</f>
        <v>₦m's</v>
      </c>
      <c r="NJK159" s="43"/>
      <c r="NJL159" s="43"/>
      <c r="NJM159" s="43"/>
      <c r="NJN159" s="44">
        <v>44302.351000000002</v>
      </c>
      <c r="NJO159" s="44">
        <v>49637.108</v>
      </c>
      <c r="NJP159" s="44">
        <v>45005.964</v>
      </c>
      <c r="NJQ159" s="41"/>
      <c r="NJR159" s="42"/>
      <c r="NJX159" s="29" t="s">
        <v>163</v>
      </c>
      <c r="NJY159" s="39" t="str">
        <f t="shared" si="932"/>
        <v>₦m's</v>
      </c>
      <c r="NKA159" s="43"/>
      <c r="NKB159" s="43"/>
      <c r="NKC159" s="43"/>
      <c r="NKD159" s="44">
        <v>44302.351000000002</v>
      </c>
      <c r="NKE159" s="44">
        <v>49637.108</v>
      </c>
      <c r="NKF159" s="44">
        <v>45005.964</v>
      </c>
      <c r="NKG159" s="41"/>
      <c r="NKH159" s="42"/>
      <c r="NKN159" s="29" t="s">
        <v>163</v>
      </c>
      <c r="NKO159" s="39" t="str">
        <f t="shared" si="932"/>
        <v>₦m's</v>
      </c>
      <c r="NKQ159" s="43"/>
      <c r="NKR159" s="43"/>
      <c r="NKS159" s="43"/>
      <c r="NKT159" s="44">
        <v>44302.351000000002</v>
      </c>
      <c r="NKU159" s="44">
        <v>49637.108</v>
      </c>
      <c r="NKV159" s="44">
        <v>45005.964</v>
      </c>
      <c r="NKW159" s="41"/>
      <c r="NKX159" s="42"/>
      <c r="NLD159" s="29" t="s">
        <v>163</v>
      </c>
      <c r="NLE159" s="39" t="str">
        <f t="shared" si="932"/>
        <v>₦m's</v>
      </c>
      <c r="NLG159" s="43"/>
      <c r="NLH159" s="43"/>
      <c r="NLI159" s="43"/>
      <c r="NLJ159" s="44">
        <v>44302.351000000002</v>
      </c>
      <c r="NLK159" s="44">
        <v>49637.108</v>
      </c>
      <c r="NLL159" s="44">
        <v>45005.964</v>
      </c>
      <c r="NLM159" s="41"/>
      <c r="NLN159" s="42"/>
      <c r="NLT159" s="29" t="s">
        <v>163</v>
      </c>
      <c r="NLU159" s="39" t="str">
        <f t="shared" ref="NLU159:NNQ159" si="933">currency</f>
        <v>₦m's</v>
      </c>
      <c r="NLW159" s="43"/>
      <c r="NLX159" s="43"/>
      <c r="NLY159" s="43"/>
      <c r="NLZ159" s="44">
        <v>44302.351000000002</v>
      </c>
      <c r="NMA159" s="44">
        <v>49637.108</v>
      </c>
      <c r="NMB159" s="44">
        <v>45005.964</v>
      </c>
      <c r="NMC159" s="41"/>
      <c r="NMD159" s="42"/>
      <c r="NMJ159" s="29" t="s">
        <v>163</v>
      </c>
      <c r="NMK159" s="39" t="str">
        <f t="shared" si="933"/>
        <v>₦m's</v>
      </c>
      <c r="NMM159" s="43"/>
      <c r="NMN159" s="43"/>
      <c r="NMO159" s="43"/>
      <c r="NMP159" s="44">
        <v>44302.351000000002</v>
      </c>
      <c r="NMQ159" s="44">
        <v>49637.108</v>
      </c>
      <c r="NMR159" s="44">
        <v>45005.964</v>
      </c>
      <c r="NMS159" s="41"/>
      <c r="NMT159" s="42"/>
      <c r="NMZ159" s="29" t="s">
        <v>163</v>
      </c>
      <c r="NNA159" s="39" t="str">
        <f t="shared" si="933"/>
        <v>₦m's</v>
      </c>
      <c r="NNC159" s="43"/>
      <c r="NND159" s="43"/>
      <c r="NNE159" s="43"/>
      <c r="NNF159" s="44">
        <v>44302.351000000002</v>
      </c>
      <c r="NNG159" s="44">
        <v>49637.108</v>
      </c>
      <c r="NNH159" s="44">
        <v>45005.964</v>
      </c>
      <c r="NNI159" s="41"/>
      <c r="NNJ159" s="42"/>
      <c r="NNP159" s="29" t="s">
        <v>163</v>
      </c>
      <c r="NNQ159" s="39" t="str">
        <f t="shared" si="933"/>
        <v>₦m's</v>
      </c>
      <c r="NNS159" s="43"/>
      <c r="NNT159" s="43"/>
      <c r="NNU159" s="43"/>
      <c r="NNV159" s="44">
        <v>44302.351000000002</v>
      </c>
      <c r="NNW159" s="44">
        <v>49637.108</v>
      </c>
      <c r="NNX159" s="44">
        <v>45005.964</v>
      </c>
      <c r="NNY159" s="41"/>
      <c r="NNZ159" s="42"/>
      <c r="NOF159" s="29" t="s">
        <v>163</v>
      </c>
      <c r="NOG159" s="39" t="str">
        <f t="shared" ref="NOG159:NQC159" si="934">currency</f>
        <v>₦m's</v>
      </c>
      <c r="NOI159" s="43"/>
      <c r="NOJ159" s="43"/>
      <c r="NOK159" s="43"/>
      <c r="NOL159" s="44">
        <v>44302.351000000002</v>
      </c>
      <c r="NOM159" s="44">
        <v>49637.108</v>
      </c>
      <c r="NON159" s="44">
        <v>45005.964</v>
      </c>
      <c r="NOO159" s="41"/>
      <c r="NOP159" s="42"/>
      <c r="NOV159" s="29" t="s">
        <v>163</v>
      </c>
      <c r="NOW159" s="39" t="str">
        <f t="shared" si="934"/>
        <v>₦m's</v>
      </c>
      <c r="NOY159" s="43"/>
      <c r="NOZ159" s="43"/>
      <c r="NPA159" s="43"/>
      <c r="NPB159" s="44">
        <v>44302.351000000002</v>
      </c>
      <c r="NPC159" s="44">
        <v>49637.108</v>
      </c>
      <c r="NPD159" s="44">
        <v>45005.964</v>
      </c>
      <c r="NPE159" s="41"/>
      <c r="NPF159" s="42"/>
      <c r="NPL159" s="29" t="s">
        <v>163</v>
      </c>
      <c r="NPM159" s="39" t="str">
        <f t="shared" si="934"/>
        <v>₦m's</v>
      </c>
      <c r="NPO159" s="43"/>
      <c r="NPP159" s="43"/>
      <c r="NPQ159" s="43"/>
      <c r="NPR159" s="44">
        <v>44302.351000000002</v>
      </c>
      <c r="NPS159" s="44">
        <v>49637.108</v>
      </c>
      <c r="NPT159" s="44">
        <v>45005.964</v>
      </c>
      <c r="NPU159" s="41"/>
      <c r="NPV159" s="42"/>
      <c r="NQB159" s="29" t="s">
        <v>163</v>
      </c>
      <c r="NQC159" s="39" t="str">
        <f t="shared" si="934"/>
        <v>₦m's</v>
      </c>
      <c r="NQE159" s="43"/>
      <c r="NQF159" s="43"/>
      <c r="NQG159" s="43"/>
      <c r="NQH159" s="44">
        <v>44302.351000000002</v>
      </c>
      <c r="NQI159" s="44">
        <v>49637.108</v>
      </c>
      <c r="NQJ159" s="44">
        <v>45005.964</v>
      </c>
      <c r="NQK159" s="41"/>
      <c r="NQL159" s="42"/>
      <c r="NQR159" s="29" t="s">
        <v>163</v>
      </c>
      <c r="NQS159" s="39" t="str">
        <f t="shared" ref="NQS159:NSO159" si="935">currency</f>
        <v>₦m's</v>
      </c>
      <c r="NQU159" s="43"/>
      <c r="NQV159" s="43"/>
      <c r="NQW159" s="43"/>
      <c r="NQX159" s="44">
        <v>44302.351000000002</v>
      </c>
      <c r="NQY159" s="44">
        <v>49637.108</v>
      </c>
      <c r="NQZ159" s="44">
        <v>45005.964</v>
      </c>
      <c r="NRA159" s="41"/>
      <c r="NRB159" s="42"/>
      <c r="NRH159" s="29" t="s">
        <v>163</v>
      </c>
      <c r="NRI159" s="39" t="str">
        <f t="shared" si="935"/>
        <v>₦m's</v>
      </c>
      <c r="NRK159" s="43"/>
      <c r="NRL159" s="43"/>
      <c r="NRM159" s="43"/>
      <c r="NRN159" s="44">
        <v>44302.351000000002</v>
      </c>
      <c r="NRO159" s="44">
        <v>49637.108</v>
      </c>
      <c r="NRP159" s="44">
        <v>45005.964</v>
      </c>
      <c r="NRQ159" s="41"/>
      <c r="NRR159" s="42"/>
      <c r="NRX159" s="29" t="s">
        <v>163</v>
      </c>
      <c r="NRY159" s="39" t="str">
        <f t="shared" si="935"/>
        <v>₦m's</v>
      </c>
      <c r="NSA159" s="43"/>
      <c r="NSB159" s="43"/>
      <c r="NSC159" s="43"/>
      <c r="NSD159" s="44">
        <v>44302.351000000002</v>
      </c>
      <c r="NSE159" s="44">
        <v>49637.108</v>
      </c>
      <c r="NSF159" s="44">
        <v>45005.964</v>
      </c>
      <c r="NSG159" s="41"/>
      <c r="NSH159" s="42"/>
      <c r="NSN159" s="29" t="s">
        <v>163</v>
      </c>
      <c r="NSO159" s="39" t="str">
        <f t="shared" si="935"/>
        <v>₦m's</v>
      </c>
      <c r="NSQ159" s="43"/>
      <c r="NSR159" s="43"/>
      <c r="NSS159" s="43"/>
      <c r="NST159" s="44">
        <v>44302.351000000002</v>
      </c>
      <c r="NSU159" s="44">
        <v>49637.108</v>
      </c>
      <c r="NSV159" s="44">
        <v>45005.964</v>
      </c>
      <c r="NSW159" s="41"/>
      <c r="NSX159" s="42"/>
      <c r="NTD159" s="29" t="s">
        <v>163</v>
      </c>
      <c r="NTE159" s="39" t="str">
        <f t="shared" ref="NTE159:NVA159" si="936">currency</f>
        <v>₦m's</v>
      </c>
      <c r="NTG159" s="43"/>
      <c r="NTH159" s="43"/>
      <c r="NTI159" s="43"/>
      <c r="NTJ159" s="44">
        <v>44302.351000000002</v>
      </c>
      <c r="NTK159" s="44">
        <v>49637.108</v>
      </c>
      <c r="NTL159" s="44">
        <v>45005.964</v>
      </c>
      <c r="NTM159" s="41"/>
      <c r="NTN159" s="42"/>
      <c r="NTT159" s="29" t="s">
        <v>163</v>
      </c>
      <c r="NTU159" s="39" t="str">
        <f t="shared" si="936"/>
        <v>₦m's</v>
      </c>
      <c r="NTW159" s="43"/>
      <c r="NTX159" s="43"/>
      <c r="NTY159" s="43"/>
      <c r="NTZ159" s="44">
        <v>44302.351000000002</v>
      </c>
      <c r="NUA159" s="44">
        <v>49637.108</v>
      </c>
      <c r="NUB159" s="44">
        <v>45005.964</v>
      </c>
      <c r="NUC159" s="41"/>
      <c r="NUD159" s="42"/>
      <c r="NUJ159" s="29" t="s">
        <v>163</v>
      </c>
      <c r="NUK159" s="39" t="str">
        <f t="shared" si="936"/>
        <v>₦m's</v>
      </c>
      <c r="NUM159" s="43"/>
      <c r="NUN159" s="43"/>
      <c r="NUO159" s="43"/>
      <c r="NUP159" s="44">
        <v>44302.351000000002</v>
      </c>
      <c r="NUQ159" s="44">
        <v>49637.108</v>
      </c>
      <c r="NUR159" s="44">
        <v>45005.964</v>
      </c>
      <c r="NUS159" s="41"/>
      <c r="NUT159" s="42"/>
      <c r="NUZ159" s="29" t="s">
        <v>163</v>
      </c>
      <c r="NVA159" s="39" t="str">
        <f t="shared" si="936"/>
        <v>₦m's</v>
      </c>
      <c r="NVC159" s="43"/>
      <c r="NVD159" s="43"/>
      <c r="NVE159" s="43"/>
      <c r="NVF159" s="44">
        <v>44302.351000000002</v>
      </c>
      <c r="NVG159" s="44">
        <v>49637.108</v>
      </c>
      <c r="NVH159" s="44">
        <v>45005.964</v>
      </c>
      <c r="NVI159" s="41"/>
      <c r="NVJ159" s="42"/>
      <c r="NVP159" s="29" t="s">
        <v>163</v>
      </c>
      <c r="NVQ159" s="39" t="str">
        <f t="shared" ref="NVQ159:NXM159" si="937">currency</f>
        <v>₦m's</v>
      </c>
      <c r="NVS159" s="43"/>
      <c r="NVT159" s="43"/>
      <c r="NVU159" s="43"/>
      <c r="NVV159" s="44">
        <v>44302.351000000002</v>
      </c>
      <c r="NVW159" s="44">
        <v>49637.108</v>
      </c>
      <c r="NVX159" s="44">
        <v>45005.964</v>
      </c>
      <c r="NVY159" s="41"/>
      <c r="NVZ159" s="42"/>
      <c r="NWF159" s="29" t="s">
        <v>163</v>
      </c>
      <c r="NWG159" s="39" t="str">
        <f t="shared" si="937"/>
        <v>₦m's</v>
      </c>
      <c r="NWI159" s="43"/>
      <c r="NWJ159" s="43"/>
      <c r="NWK159" s="43"/>
      <c r="NWL159" s="44">
        <v>44302.351000000002</v>
      </c>
      <c r="NWM159" s="44">
        <v>49637.108</v>
      </c>
      <c r="NWN159" s="44">
        <v>45005.964</v>
      </c>
      <c r="NWO159" s="41"/>
      <c r="NWP159" s="42"/>
      <c r="NWV159" s="29" t="s">
        <v>163</v>
      </c>
      <c r="NWW159" s="39" t="str">
        <f t="shared" si="937"/>
        <v>₦m's</v>
      </c>
      <c r="NWY159" s="43"/>
      <c r="NWZ159" s="43"/>
      <c r="NXA159" s="43"/>
      <c r="NXB159" s="44">
        <v>44302.351000000002</v>
      </c>
      <c r="NXC159" s="44">
        <v>49637.108</v>
      </c>
      <c r="NXD159" s="44">
        <v>45005.964</v>
      </c>
      <c r="NXE159" s="41"/>
      <c r="NXF159" s="42"/>
      <c r="NXL159" s="29" t="s">
        <v>163</v>
      </c>
      <c r="NXM159" s="39" t="str">
        <f t="shared" si="937"/>
        <v>₦m's</v>
      </c>
      <c r="NXO159" s="43"/>
      <c r="NXP159" s="43"/>
      <c r="NXQ159" s="43"/>
      <c r="NXR159" s="44">
        <v>44302.351000000002</v>
      </c>
      <c r="NXS159" s="44">
        <v>49637.108</v>
      </c>
      <c r="NXT159" s="44">
        <v>45005.964</v>
      </c>
      <c r="NXU159" s="41"/>
      <c r="NXV159" s="42"/>
      <c r="NYB159" s="29" t="s">
        <v>163</v>
      </c>
      <c r="NYC159" s="39" t="str">
        <f t="shared" ref="NYC159:NZY159" si="938">currency</f>
        <v>₦m's</v>
      </c>
      <c r="NYE159" s="43"/>
      <c r="NYF159" s="43"/>
      <c r="NYG159" s="43"/>
      <c r="NYH159" s="44">
        <v>44302.351000000002</v>
      </c>
      <c r="NYI159" s="44">
        <v>49637.108</v>
      </c>
      <c r="NYJ159" s="44">
        <v>45005.964</v>
      </c>
      <c r="NYK159" s="41"/>
      <c r="NYL159" s="42"/>
      <c r="NYR159" s="29" t="s">
        <v>163</v>
      </c>
      <c r="NYS159" s="39" t="str">
        <f t="shared" si="938"/>
        <v>₦m's</v>
      </c>
      <c r="NYU159" s="43"/>
      <c r="NYV159" s="43"/>
      <c r="NYW159" s="43"/>
      <c r="NYX159" s="44">
        <v>44302.351000000002</v>
      </c>
      <c r="NYY159" s="44">
        <v>49637.108</v>
      </c>
      <c r="NYZ159" s="44">
        <v>45005.964</v>
      </c>
      <c r="NZA159" s="41"/>
      <c r="NZB159" s="42"/>
      <c r="NZH159" s="29" t="s">
        <v>163</v>
      </c>
      <c r="NZI159" s="39" t="str">
        <f t="shared" si="938"/>
        <v>₦m's</v>
      </c>
      <c r="NZK159" s="43"/>
      <c r="NZL159" s="43"/>
      <c r="NZM159" s="43"/>
      <c r="NZN159" s="44">
        <v>44302.351000000002</v>
      </c>
      <c r="NZO159" s="44">
        <v>49637.108</v>
      </c>
      <c r="NZP159" s="44">
        <v>45005.964</v>
      </c>
      <c r="NZQ159" s="41"/>
      <c r="NZR159" s="42"/>
      <c r="NZX159" s="29" t="s">
        <v>163</v>
      </c>
      <c r="NZY159" s="39" t="str">
        <f t="shared" si="938"/>
        <v>₦m's</v>
      </c>
      <c r="OAA159" s="43"/>
      <c r="OAB159" s="43"/>
      <c r="OAC159" s="43"/>
      <c r="OAD159" s="44">
        <v>44302.351000000002</v>
      </c>
      <c r="OAE159" s="44">
        <v>49637.108</v>
      </c>
      <c r="OAF159" s="44">
        <v>45005.964</v>
      </c>
      <c r="OAG159" s="41"/>
      <c r="OAH159" s="42"/>
      <c r="OAN159" s="29" t="s">
        <v>163</v>
      </c>
      <c r="OAO159" s="39" t="str">
        <f t="shared" ref="OAO159:OCK159" si="939">currency</f>
        <v>₦m's</v>
      </c>
      <c r="OAQ159" s="43"/>
      <c r="OAR159" s="43"/>
      <c r="OAS159" s="43"/>
      <c r="OAT159" s="44">
        <v>44302.351000000002</v>
      </c>
      <c r="OAU159" s="44">
        <v>49637.108</v>
      </c>
      <c r="OAV159" s="44">
        <v>45005.964</v>
      </c>
      <c r="OAW159" s="41"/>
      <c r="OAX159" s="42"/>
      <c r="OBD159" s="29" t="s">
        <v>163</v>
      </c>
      <c r="OBE159" s="39" t="str">
        <f t="shared" si="939"/>
        <v>₦m's</v>
      </c>
      <c r="OBG159" s="43"/>
      <c r="OBH159" s="43"/>
      <c r="OBI159" s="43"/>
      <c r="OBJ159" s="44">
        <v>44302.351000000002</v>
      </c>
      <c r="OBK159" s="44">
        <v>49637.108</v>
      </c>
      <c r="OBL159" s="44">
        <v>45005.964</v>
      </c>
      <c r="OBM159" s="41"/>
      <c r="OBN159" s="42"/>
      <c r="OBT159" s="29" t="s">
        <v>163</v>
      </c>
      <c r="OBU159" s="39" t="str">
        <f t="shared" si="939"/>
        <v>₦m's</v>
      </c>
      <c r="OBW159" s="43"/>
      <c r="OBX159" s="43"/>
      <c r="OBY159" s="43"/>
      <c r="OBZ159" s="44">
        <v>44302.351000000002</v>
      </c>
      <c r="OCA159" s="44">
        <v>49637.108</v>
      </c>
      <c r="OCB159" s="44">
        <v>45005.964</v>
      </c>
      <c r="OCC159" s="41"/>
      <c r="OCD159" s="42"/>
      <c r="OCJ159" s="29" t="s">
        <v>163</v>
      </c>
      <c r="OCK159" s="39" t="str">
        <f t="shared" si="939"/>
        <v>₦m's</v>
      </c>
      <c r="OCM159" s="43"/>
      <c r="OCN159" s="43"/>
      <c r="OCO159" s="43"/>
      <c r="OCP159" s="44">
        <v>44302.351000000002</v>
      </c>
      <c r="OCQ159" s="44">
        <v>49637.108</v>
      </c>
      <c r="OCR159" s="44">
        <v>45005.964</v>
      </c>
      <c r="OCS159" s="41"/>
      <c r="OCT159" s="42"/>
      <c r="OCZ159" s="29" t="s">
        <v>163</v>
      </c>
      <c r="ODA159" s="39" t="str">
        <f t="shared" ref="ODA159:OEW159" si="940">currency</f>
        <v>₦m's</v>
      </c>
      <c r="ODC159" s="43"/>
      <c r="ODD159" s="43"/>
      <c r="ODE159" s="43"/>
      <c r="ODF159" s="44">
        <v>44302.351000000002</v>
      </c>
      <c r="ODG159" s="44">
        <v>49637.108</v>
      </c>
      <c r="ODH159" s="44">
        <v>45005.964</v>
      </c>
      <c r="ODI159" s="41"/>
      <c r="ODJ159" s="42"/>
      <c r="ODP159" s="29" t="s">
        <v>163</v>
      </c>
      <c r="ODQ159" s="39" t="str">
        <f t="shared" si="940"/>
        <v>₦m's</v>
      </c>
      <c r="ODS159" s="43"/>
      <c r="ODT159" s="43"/>
      <c r="ODU159" s="43"/>
      <c r="ODV159" s="44">
        <v>44302.351000000002</v>
      </c>
      <c r="ODW159" s="44">
        <v>49637.108</v>
      </c>
      <c r="ODX159" s="44">
        <v>45005.964</v>
      </c>
      <c r="ODY159" s="41"/>
      <c r="ODZ159" s="42"/>
      <c r="OEF159" s="29" t="s">
        <v>163</v>
      </c>
      <c r="OEG159" s="39" t="str">
        <f t="shared" si="940"/>
        <v>₦m's</v>
      </c>
      <c r="OEI159" s="43"/>
      <c r="OEJ159" s="43"/>
      <c r="OEK159" s="43"/>
      <c r="OEL159" s="44">
        <v>44302.351000000002</v>
      </c>
      <c r="OEM159" s="44">
        <v>49637.108</v>
      </c>
      <c r="OEN159" s="44">
        <v>45005.964</v>
      </c>
      <c r="OEO159" s="41"/>
      <c r="OEP159" s="42"/>
      <c r="OEV159" s="29" t="s">
        <v>163</v>
      </c>
      <c r="OEW159" s="39" t="str">
        <f t="shared" si="940"/>
        <v>₦m's</v>
      </c>
      <c r="OEY159" s="43"/>
      <c r="OEZ159" s="43"/>
      <c r="OFA159" s="43"/>
      <c r="OFB159" s="44">
        <v>44302.351000000002</v>
      </c>
      <c r="OFC159" s="44">
        <v>49637.108</v>
      </c>
      <c r="OFD159" s="44">
        <v>45005.964</v>
      </c>
      <c r="OFE159" s="41"/>
      <c r="OFF159" s="42"/>
      <c r="OFL159" s="29" t="s">
        <v>163</v>
      </c>
      <c r="OFM159" s="39" t="str">
        <f t="shared" ref="OFM159:OHI159" si="941">currency</f>
        <v>₦m's</v>
      </c>
      <c r="OFO159" s="43"/>
      <c r="OFP159" s="43"/>
      <c r="OFQ159" s="43"/>
      <c r="OFR159" s="44">
        <v>44302.351000000002</v>
      </c>
      <c r="OFS159" s="44">
        <v>49637.108</v>
      </c>
      <c r="OFT159" s="44">
        <v>45005.964</v>
      </c>
      <c r="OFU159" s="41"/>
      <c r="OFV159" s="42"/>
      <c r="OGB159" s="29" t="s">
        <v>163</v>
      </c>
      <c r="OGC159" s="39" t="str">
        <f t="shared" si="941"/>
        <v>₦m's</v>
      </c>
      <c r="OGE159" s="43"/>
      <c r="OGF159" s="43"/>
      <c r="OGG159" s="43"/>
      <c r="OGH159" s="44">
        <v>44302.351000000002</v>
      </c>
      <c r="OGI159" s="44">
        <v>49637.108</v>
      </c>
      <c r="OGJ159" s="44">
        <v>45005.964</v>
      </c>
      <c r="OGK159" s="41"/>
      <c r="OGL159" s="42"/>
      <c r="OGR159" s="29" t="s">
        <v>163</v>
      </c>
      <c r="OGS159" s="39" t="str">
        <f t="shared" si="941"/>
        <v>₦m's</v>
      </c>
      <c r="OGU159" s="43"/>
      <c r="OGV159" s="43"/>
      <c r="OGW159" s="43"/>
      <c r="OGX159" s="44">
        <v>44302.351000000002</v>
      </c>
      <c r="OGY159" s="44">
        <v>49637.108</v>
      </c>
      <c r="OGZ159" s="44">
        <v>45005.964</v>
      </c>
      <c r="OHA159" s="41"/>
      <c r="OHB159" s="42"/>
      <c r="OHH159" s="29" t="s">
        <v>163</v>
      </c>
      <c r="OHI159" s="39" t="str">
        <f t="shared" si="941"/>
        <v>₦m's</v>
      </c>
      <c r="OHK159" s="43"/>
      <c r="OHL159" s="43"/>
      <c r="OHM159" s="43"/>
      <c r="OHN159" s="44">
        <v>44302.351000000002</v>
      </c>
      <c r="OHO159" s="44">
        <v>49637.108</v>
      </c>
      <c r="OHP159" s="44">
        <v>45005.964</v>
      </c>
      <c r="OHQ159" s="41"/>
      <c r="OHR159" s="42"/>
      <c r="OHX159" s="29" t="s">
        <v>163</v>
      </c>
      <c r="OHY159" s="39" t="str">
        <f t="shared" ref="OHY159:OJU159" si="942">currency</f>
        <v>₦m's</v>
      </c>
      <c r="OIA159" s="43"/>
      <c r="OIB159" s="43"/>
      <c r="OIC159" s="43"/>
      <c r="OID159" s="44">
        <v>44302.351000000002</v>
      </c>
      <c r="OIE159" s="44">
        <v>49637.108</v>
      </c>
      <c r="OIF159" s="44">
        <v>45005.964</v>
      </c>
      <c r="OIG159" s="41"/>
      <c r="OIH159" s="42"/>
      <c r="OIN159" s="29" t="s">
        <v>163</v>
      </c>
      <c r="OIO159" s="39" t="str">
        <f t="shared" si="942"/>
        <v>₦m's</v>
      </c>
      <c r="OIQ159" s="43"/>
      <c r="OIR159" s="43"/>
      <c r="OIS159" s="43"/>
      <c r="OIT159" s="44">
        <v>44302.351000000002</v>
      </c>
      <c r="OIU159" s="44">
        <v>49637.108</v>
      </c>
      <c r="OIV159" s="44">
        <v>45005.964</v>
      </c>
      <c r="OIW159" s="41"/>
      <c r="OIX159" s="42"/>
      <c r="OJD159" s="29" t="s">
        <v>163</v>
      </c>
      <c r="OJE159" s="39" t="str">
        <f t="shared" si="942"/>
        <v>₦m's</v>
      </c>
      <c r="OJG159" s="43"/>
      <c r="OJH159" s="43"/>
      <c r="OJI159" s="43"/>
      <c r="OJJ159" s="44">
        <v>44302.351000000002</v>
      </c>
      <c r="OJK159" s="44">
        <v>49637.108</v>
      </c>
      <c r="OJL159" s="44">
        <v>45005.964</v>
      </c>
      <c r="OJM159" s="41"/>
      <c r="OJN159" s="42"/>
      <c r="OJT159" s="29" t="s">
        <v>163</v>
      </c>
      <c r="OJU159" s="39" t="str">
        <f t="shared" si="942"/>
        <v>₦m's</v>
      </c>
      <c r="OJW159" s="43"/>
      <c r="OJX159" s="43"/>
      <c r="OJY159" s="43"/>
      <c r="OJZ159" s="44">
        <v>44302.351000000002</v>
      </c>
      <c r="OKA159" s="44">
        <v>49637.108</v>
      </c>
      <c r="OKB159" s="44">
        <v>45005.964</v>
      </c>
      <c r="OKC159" s="41"/>
      <c r="OKD159" s="42"/>
      <c r="OKJ159" s="29" t="s">
        <v>163</v>
      </c>
      <c r="OKK159" s="39" t="str">
        <f t="shared" ref="OKK159:OMG159" si="943">currency</f>
        <v>₦m's</v>
      </c>
      <c r="OKM159" s="43"/>
      <c r="OKN159" s="43"/>
      <c r="OKO159" s="43"/>
      <c r="OKP159" s="44">
        <v>44302.351000000002</v>
      </c>
      <c r="OKQ159" s="44">
        <v>49637.108</v>
      </c>
      <c r="OKR159" s="44">
        <v>45005.964</v>
      </c>
      <c r="OKS159" s="41"/>
      <c r="OKT159" s="42"/>
      <c r="OKZ159" s="29" t="s">
        <v>163</v>
      </c>
      <c r="OLA159" s="39" t="str">
        <f t="shared" si="943"/>
        <v>₦m's</v>
      </c>
      <c r="OLC159" s="43"/>
      <c r="OLD159" s="43"/>
      <c r="OLE159" s="43"/>
      <c r="OLF159" s="44">
        <v>44302.351000000002</v>
      </c>
      <c r="OLG159" s="44">
        <v>49637.108</v>
      </c>
      <c r="OLH159" s="44">
        <v>45005.964</v>
      </c>
      <c r="OLI159" s="41"/>
      <c r="OLJ159" s="42"/>
      <c r="OLP159" s="29" t="s">
        <v>163</v>
      </c>
      <c r="OLQ159" s="39" t="str">
        <f t="shared" si="943"/>
        <v>₦m's</v>
      </c>
      <c r="OLS159" s="43"/>
      <c r="OLT159" s="43"/>
      <c r="OLU159" s="43"/>
      <c r="OLV159" s="44">
        <v>44302.351000000002</v>
      </c>
      <c r="OLW159" s="44">
        <v>49637.108</v>
      </c>
      <c r="OLX159" s="44">
        <v>45005.964</v>
      </c>
      <c r="OLY159" s="41"/>
      <c r="OLZ159" s="42"/>
      <c r="OMF159" s="29" t="s">
        <v>163</v>
      </c>
      <c r="OMG159" s="39" t="str">
        <f t="shared" si="943"/>
        <v>₦m's</v>
      </c>
      <c r="OMI159" s="43"/>
      <c r="OMJ159" s="43"/>
      <c r="OMK159" s="43"/>
      <c r="OML159" s="44">
        <v>44302.351000000002</v>
      </c>
      <c r="OMM159" s="44">
        <v>49637.108</v>
      </c>
      <c r="OMN159" s="44">
        <v>45005.964</v>
      </c>
      <c r="OMO159" s="41"/>
      <c r="OMP159" s="42"/>
      <c r="OMV159" s="29" t="s">
        <v>163</v>
      </c>
      <c r="OMW159" s="39" t="str">
        <f t="shared" ref="OMW159:OOS159" si="944">currency</f>
        <v>₦m's</v>
      </c>
      <c r="OMY159" s="43"/>
      <c r="OMZ159" s="43"/>
      <c r="ONA159" s="43"/>
      <c r="ONB159" s="44">
        <v>44302.351000000002</v>
      </c>
      <c r="ONC159" s="44">
        <v>49637.108</v>
      </c>
      <c r="OND159" s="44">
        <v>45005.964</v>
      </c>
      <c r="ONE159" s="41"/>
      <c r="ONF159" s="42"/>
      <c r="ONL159" s="29" t="s">
        <v>163</v>
      </c>
      <c r="ONM159" s="39" t="str">
        <f t="shared" si="944"/>
        <v>₦m's</v>
      </c>
      <c r="ONO159" s="43"/>
      <c r="ONP159" s="43"/>
      <c r="ONQ159" s="43"/>
      <c r="ONR159" s="44">
        <v>44302.351000000002</v>
      </c>
      <c r="ONS159" s="44">
        <v>49637.108</v>
      </c>
      <c r="ONT159" s="44">
        <v>45005.964</v>
      </c>
      <c r="ONU159" s="41"/>
      <c r="ONV159" s="42"/>
      <c r="OOB159" s="29" t="s">
        <v>163</v>
      </c>
      <c r="OOC159" s="39" t="str">
        <f t="shared" si="944"/>
        <v>₦m's</v>
      </c>
      <c r="OOE159" s="43"/>
      <c r="OOF159" s="43"/>
      <c r="OOG159" s="43"/>
      <c r="OOH159" s="44">
        <v>44302.351000000002</v>
      </c>
      <c r="OOI159" s="44">
        <v>49637.108</v>
      </c>
      <c r="OOJ159" s="44">
        <v>45005.964</v>
      </c>
      <c r="OOK159" s="41"/>
      <c r="OOL159" s="42"/>
      <c r="OOR159" s="29" t="s">
        <v>163</v>
      </c>
      <c r="OOS159" s="39" t="str">
        <f t="shared" si="944"/>
        <v>₦m's</v>
      </c>
      <c r="OOU159" s="43"/>
      <c r="OOV159" s="43"/>
      <c r="OOW159" s="43"/>
      <c r="OOX159" s="44">
        <v>44302.351000000002</v>
      </c>
      <c r="OOY159" s="44">
        <v>49637.108</v>
      </c>
      <c r="OOZ159" s="44">
        <v>45005.964</v>
      </c>
      <c r="OPA159" s="41"/>
      <c r="OPB159" s="42"/>
      <c r="OPH159" s="29" t="s">
        <v>163</v>
      </c>
      <c r="OPI159" s="39" t="str">
        <f t="shared" ref="OPI159:ORE159" si="945">currency</f>
        <v>₦m's</v>
      </c>
      <c r="OPK159" s="43"/>
      <c r="OPL159" s="43"/>
      <c r="OPM159" s="43"/>
      <c r="OPN159" s="44">
        <v>44302.351000000002</v>
      </c>
      <c r="OPO159" s="44">
        <v>49637.108</v>
      </c>
      <c r="OPP159" s="44">
        <v>45005.964</v>
      </c>
      <c r="OPQ159" s="41"/>
      <c r="OPR159" s="42"/>
      <c r="OPX159" s="29" t="s">
        <v>163</v>
      </c>
      <c r="OPY159" s="39" t="str">
        <f t="shared" si="945"/>
        <v>₦m's</v>
      </c>
      <c r="OQA159" s="43"/>
      <c r="OQB159" s="43"/>
      <c r="OQC159" s="43"/>
      <c r="OQD159" s="44">
        <v>44302.351000000002</v>
      </c>
      <c r="OQE159" s="44">
        <v>49637.108</v>
      </c>
      <c r="OQF159" s="44">
        <v>45005.964</v>
      </c>
      <c r="OQG159" s="41"/>
      <c r="OQH159" s="42"/>
      <c r="OQN159" s="29" t="s">
        <v>163</v>
      </c>
      <c r="OQO159" s="39" t="str">
        <f t="shared" si="945"/>
        <v>₦m's</v>
      </c>
      <c r="OQQ159" s="43"/>
      <c r="OQR159" s="43"/>
      <c r="OQS159" s="43"/>
      <c r="OQT159" s="44">
        <v>44302.351000000002</v>
      </c>
      <c r="OQU159" s="44">
        <v>49637.108</v>
      </c>
      <c r="OQV159" s="44">
        <v>45005.964</v>
      </c>
      <c r="OQW159" s="41"/>
      <c r="OQX159" s="42"/>
      <c r="ORD159" s="29" t="s">
        <v>163</v>
      </c>
      <c r="ORE159" s="39" t="str">
        <f t="shared" si="945"/>
        <v>₦m's</v>
      </c>
      <c r="ORG159" s="43"/>
      <c r="ORH159" s="43"/>
      <c r="ORI159" s="43"/>
      <c r="ORJ159" s="44">
        <v>44302.351000000002</v>
      </c>
      <c r="ORK159" s="44">
        <v>49637.108</v>
      </c>
      <c r="ORL159" s="44">
        <v>45005.964</v>
      </c>
      <c r="ORM159" s="41"/>
      <c r="ORN159" s="42"/>
      <c r="ORT159" s="29" t="s">
        <v>163</v>
      </c>
      <c r="ORU159" s="39" t="str">
        <f t="shared" ref="ORU159:OTQ159" si="946">currency</f>
        <v>₦m's</v>
      </c>
      <c r="ORW159" s="43"/>
      <c r="ORX159" s="43"/>
      <c r="ORY159" s="43"/>
      <c r="ORZ159" s="44">
        <v>44302.351000000002</v>
      </c>
      <c r="OSA159" s="44">
        <v>49637.108</v>
      </c>
      <c r="OSB159" s="44">
        <v>45005.964</v>
      </c>
      <c r="OSC159" s="41"/>
      <c r="OSD159" s="42"/>
      <c r="OSJ159" s="29" t="s">
        <v>163</v>
      </c>
      <c r="OSK159" s="39" t="str">
        <f t="shared" si="946"/>
        <v>₦m's</v>
      </c>
      <c r="OSM159" s="43"/>
      <c r="OSN159" s="43"/>
      <c r="OSO159" s="43"/>
      <c r="OSP159" s="44">
        <v>44302.351000000002</v>
      </c>
      <c r="OSQ159" s="44">
        <v>49637.108</v>
      </c>
      <c r="OSR159" s="44">
        <v>45005.964</v>
      </c>
      <c r="OSS159" s="41"/>
      <c r="OST159" s="42"/>
      <c r="OSZ159" s="29" t="s">
        <v>163</v>
      </c>
      <c r="OTA159" s="39" t="str">
        <f t="shared" si="946"/>
        <v>₦m's</v>
      </c>
      <c r="OTC159" s="43"/>
      <c r="OTD159" s="43"/>
      <c r="OTE159" s="43"/>
      <c r="OTF159" s="44">
        <v>44302.351000000002</v>
      </c>
      <c r="OTG159" s="44">
        <v>49637.108</v>
      </c>
      <c r="OTH159" s="44">
        <v>45005.964</v>
      </c>
      <c r="OTI159" s="41"/>
      <c r="OTJ159" s="42"/>
      <c r="OTP159" s="29" t="s">
        <v>163</v>
      </c>
      <c r="OTQ159" s="39" t="str">
        <f t="shared" si="946"/>
        <v>₦m's</v>
      </c>
      <c r="OTS159" s="43"/>
      <c r="OTT159" s="43"/>
      <c r="OTU159" s="43"/>
      <c r="OTV159" s="44">
        <v>44302.351000000002</v>
      </c>
      <c r="OTW159" s="44">
        <v>49637.108</v>
      </c>
      <c r="OTX159" s="44">
        <v>45005.964</v>
      </c>
      <c r="OTY159" s="41"/>
      <c r="OTZ159" s="42"/>
      <c r="OUF159" s="29" t="s">
        <v>163</v>
      </c>
      <c r="OUG159" s="39" t="str">
        <f t="shared" ref="OUG159:OWC159" si="947">currency</f>
        <v>₦m's</v>
      </c>
      <c r="OUI159" s="43"/>
      <c r="OUJ159" s="43"/>
      <c r="OUK159" s="43"/>
      <c r="OUL159" s="44">
        <v>44302.351000000002</v>
      </c>
      <c r="OUM159" s="44">
        <v>49637.108</v>
      </c>
      <c r="OUN159" s="44">
        <v>45005.964</v>
      </c>
      <c r="OUO159" s="41"/>
      <c r="OUP159" s="42"/>
      <c r="OUV159" s="29" t="s">
        <v>163</v>
      </c>
      <c r="OUW159" s="39" t="str">
        <f t="shared" si="947"/>
        <v>₦m's</v>
      </c>
      <c r="OUY159" s="43"/>
      <c r="OUZ159" s="43"/>
      <c r="OVA159" s="43"/>
      <c r="OVB159" s="44">
        <v>44302.351000000002</v>
      </c>
      <c r="OVC159" s="44">
        <v>49637.108</v>
      </c>
      <c r="OVD159" s="44">
        <v>45005.964</v>
      </c>
      <c r="OVE159" s="41"/>
      <c r="OVF159" s="42"/>
      <c r="OVL159" s="29" t="s">
        <v>163</v>
      </c>
      <c r="OVM159" s="39" t="str">
        <f t="shared" si="947"/>
        <v>₦m's</v>
      </c>
      <c r="OVO159" s="43"/>
      <c r="OVP159" s="43"/>
      <c r="OVQ159" s="43"/>
      <c r="OVR159" s="44">
        <v>44302.351000000002</v>
      </c>
      <c r="OVS159" s="44">
        <v>49637.108</v>
      </c>
      <c r="OVT159" s="44">
        <v>45005.964</v>
      </c>
      <c r="OVU159" s="41"/>
      <c r="OVV159" s="42"/>
      <c r="OWB159" s="29" t="s">
        <v>163</v>
      </c>
      <c r="OWC159" s="39" t="str">
        <f t="shared" si="947"/>
        <v>₦m's</v>
      </c>
      <c r="OWE159" s="43"/>
      <c r="OWF159" s="43"/>
      <c r="OWG159" s="43"/>
      <c r="OWH159" s="44">
        <v>44302.351000000002</v>
      </c>
      <c r="OWI159" s="44">
        <v>49637.108</v>
      </c>
      <c r="OWJ159" s="44">
        <v>45005.964</v>
      </c>
      <c r="OWK159" s="41"/>
      <c r="OWL159" s="42"/>
      <c r="OWR159" s="29" t="s">
        <v>163</v>
      </c>
      <c r="OWS159" s="39" t="str">
        <f t="shared" ref="OWS159:OYO159" si="948">currency</f>
        <v>₦m's</v>
      </c>
      <c r="OWU159" s="43"/>
      <c r="OWV159" s="43"/>
      <c r="OWW159" s="43"/>
      <c r="OWX159" s="44">
        <v>44302.351000000002</v>
      </c>
      <c r="OWY159" s="44">
        <v>49637.108</v>
      </c>
      <c r="OWZ159" s="44">
        <v>45005.964</v>
      </c>
      <c r="OXA159" s="41"/>
      <c r="OXB159" s="42"/>
      <c r="OXH159" s="29" t="s">
        <v>163</v>
      </c>
      <c r="OXI159" s="39" t="str">
        <f t="shared" si="948"/>
        <v>₦m's</v>
      </c>
      <c r="OXK159" s="43"/>
      <c r="OXL159" s="43"/>
      <c r="OXM159" s="43"/>
      <c r="OXN159" s="44">
        <v>44302.351000000002</v>
      </c>
      <c r="OXO159" s="44">
        <v>49637.108</v>
      </c>
      <c r="OXP159" s="44">
        <v>45005.964</v>
      </c>
      <c r="OXQ159" s="41"/>
      <c r="OXR159" s="42"/>
      <c r="OXX159" s="29" t="s">
        <v>163</v>
      </c>
      <c r="OXY159" s="39" t="str">
        <f t="shared" si="948"/>
        <v>₦m's</v>
      </c>
      <c r="OYA159" s="43"/>
      <c r="OYB159" s="43"/>
      <c r="OYC159" s="43"/>
      <c r="OYD159" s="44">
        <v>44302.351000000002</v>
      </c>
      <c r="OYE159" s="44">
        <v>49637.108</v>
      </c>
      <c r="OYF159" s="44">
        <v>45005.964</v>
      </c>
      <c r="OYG159" s="41"/>
      <c r="OYH159" s="42"/>
      <c r="OYN159" s="29" t="s">
        <v>163</v>
      </c>
      <c r="OYO159" s="39" t="str">
        <f t="shared" si="948"/>
        <v>₦m's</v>
      </c>
      <c r="OYQ159" s="43"/>
      <c r="OYR159" s="43"/>
      <c r="OYS159" s="43"/>
      <c r="OYT159" s="44">
        <v>44302.351000000002</v>
      </c>
      <c r="OYU159" s="44">
        <v>49637.108</v>
      </c>
      <c r="OYV159" s="44">
        <v>45005.964</v>
      </c>
      <c r="OYW159" s="41"/>
      <c r="OYX159" s="42"/>
      <c r="OZD159" s="29" t="s">
        <v>163</v>
      </c>
      <c r="OZE159" s="39" t="str">
        <f t="shared" ref="OZE159:PBA159" si="949">currency</f>
        <v>₦m's</v>
      </c>
      <c r="OZG159" s="43"/>
      <c r="OZH159" s="43"/>
      <c r="OZI159" s="43"/>
      <c r="OZJ159" s="44">
        <v>44302.351000000002</v>
      </c>
      <c r="OZK159" s="44">
        <v>49637.108</v>
      </c>
      <c r="OZL159" s="44">
        <v>45005.964</v>
      </c>
      <c r="OZM159" s="41"/>
      <c r="OZN159" s="42"/>
      <c r="OZT159" s="29" t="s">
        <v>163</v>
      </c>
      <c r="OZU159" s="39" t="str">
        <f t="shared" si="949"/>
        <v>₦m's</v>
      </c>
      <c r="OZW159" s="43"/>
      <c r="OZX159" s="43"/>
      <c r="OZY159" s="43"/>
      <c r="OZZ159" s="44">
        <v>44302.351000000002</v>
      </c>
      <c r="PAA159" s="44">
        <v>49637.108</v>
      </c>
      <c r="PAB159" s="44">
        <v>45005.964</v>
      </c>
      <c r="PAC159" s="41"/>
      <c r="PAD159" s="42"/>
      <c r="PAJ159" s="29" t="s">
        <v>163</v>
      </c>
      <c r="PAK159" s="39" t="str">
        <f t="shared" si="949"/>
        <v>₦m's</v>
      </c>
      <c r="PAM159" s="43"/>
      <c r="PAN159" s="43"/>
      <c r="PAO159" s="43"/>
      <c r="PAP159" s="44">
        <v>44302.351000000002</v>
      </c>
      <c r="PAQ159" s="44">
        <v>49637.108</v>
      </c>
      <c r="PAR159" s="44">
        <v>45005.964</v>
      </c>
      <c r="PAS159" s="41"/>
      <c r="PAT159" s="42"/>
      <c r="PAZ159" s="29" t="s">
        <v>163</v>
      </c>
      <c r="PBA159" s="39" t="str">
        <f t="shared" si="949"/>
        <v>₦m's</v>
      </c>
      <c r="PBC159" s="43"/>
      <c r="PBD159" s="43"/>
      <c r="PBE159" s="43"/>
      <c r="PBF159" s="44">
        <v>44302.351000000002</v>
      </c>
      <c r="PBG159" s="44">
        <v>49637.108</v>
      </c>
      <c r="PBH159" s="44">
        <v>45005.964</v>
      </c>
      <c r="PBI159" s="41"/>
      <c r="PBJ159" s="42"/>
      <c r="PBP159" s="29" t="s">
        <v>163</v>
      </c>
      <c r="PBQ159" s="39" t="str">
        <f t="shared" ref="PBQ159:PDM159" si="950">currency</f>
        <v>₦m's</v>
      </c>
      <c r="PBS159" s="43"/>
      <c r="PBT159" s="43"/>
      <c r="PBU159" s="43"/>
      <c r="PBV159" s="44">
        <v>44302.351000000002</v>
      </c>
      <c r="PBW159" s="44">
        <v>49637.108</v>
      </c>
      <c r="PBX159" s="44">
        <v>45005.964</v>
      </c>
      <c r="PBY159" s="41"/>
      <c r="PBZ159" s="42"/>
      <c r="PCF159" s="29" t="s">
        <v>163</v>
      </c>
      <c r="PCG159" s="39" t="str">
        <f t="shared" si="950"/>
        <v>₦m's</v>
      </c>
      <c r="PCI159" s="43"/>
      <c r="PCJ159" s="43"/>
      <c r="PCK159" s="43"/>
      <c r="PCL159" s="44">
        <v>44302.351000000002</v>
      </c>
      <c r="PCM159" s="44">
        <v>49637.108</v>
      </c>
      <c r="PCN159" s="44">
        <v>45005.964</v>
      </c>
      <c r="PCO159" s="41"/>
      <c r="PCP159" s="42"/>
      <c r="PCV159" s="29" t="s">
        <v>163</v>
      </c>
      <c r="PCW159" s="39" t="str">
        <f t="shared" si="950"/>
        <v>₦m's</v>
      </c>
      <c r="PCY159" s="43"/>
      <c r="PCZ159" s="43"/>
      <c r="PDA159" s="43"/>
      <c r="PDB159" s="44">
        <v>44302.351000000002</v>
      </c>
      <c r="PDC159" s="44">
        <v>49637.108</v>
      </c>
      <c r="PDD159" s="44">
        <v>45005.964</v>
      </c>
      <c r="PDE159" s="41"/>
      <c r="PDF159" s="42"/>
      <c r="PDL159" s="29" t="s">
        <v>163</v>
      </c>
      <c r="PDM159" s="39" t="str">
        <f t="shared" si="950"/>
        <v>₦m's</v>
      </c>
      <c r="PDO159" s="43"/>
      <c r="PDP159" s="43"/>
      <c r="PDQ159" s="43"/>
      <c r="PDR159" s="44">
        <v>44302.351000000002</v>
      </c>
      <c r="PDS159" s="44">
        <v>49637.108</v>
      </c>
      <c r="PDT159" s="44">
        <v>45005.964</v>
      </c>
      <c r="PDU159" s="41"/>
      <c r="PDV159" s="42"/>
      <c r="PEB159" s="29" t="s">
        <v>163</v>
      </c>
      <c r="PEC159" s="39" t="str">
        <f t="shared" ref="PEC159:PFY159" si="951">currency</f>
        <v>₦m's</v>
      </c>
      <c r="PEE159" s="43"/>
      <c r="PEF159" s="43"/>
      <c r="PEG159" s="43"/>
      <c r="PEH159" s="44">
        <v>44302.351000000002</v>
      </c>
      <c r="PEI159" s="44">
        <v>49637.108</v>
      </c>
      <c r="PEJ159" s="44">
        <v>45005.964</v>
      </c>
      <c r="PEK159" s="41"/>
      <c r="PEL159" s="42"/>
      <c r="PER159" s="29" t="s">
        <v>163</v>
      </c>
      <c r="PES159" s="39" t="str">
        <f t="shared" si="951"/>
        <v>₦m's</v>
      </c>
      <c r="PEU159" s="43"/>
      <c r="PEV159" s="43"/>
      <c r="PEW159" s="43"/>
      <c r="PEX159" s="44">
        <v>44302.351000000002</v>
      </c>
      <c r="PEY159" s="44">
        <v>49637.108</v>
      </c>
      <c r="PEZ159" s="44">
        <v>45005.964</v>
      </c>
      <c r="PFA159" s="41"/>
      <c r="PFB159" s="42"/>
      <c r="PFH159" s="29" t="s">
        <v>163</v>
      </c>
      <c r="PFI159" s="39" t="str">
        <f t="shared" si="951"/>
        <v>₦m's</v>
      </c>
      <c r="PFK159" s="43"/>
      <c r="PFL159" s="43"/>
      <c r="PFM159" s="43"/>
      <c r="PFN159" s="44">
        <v>44302.351000000002</v>
      </c>
      <c r="PFO159" s="44">
        <v>49637.108</v>
      </c>
      <c r="PFP159" s="44">
        <v>45005.964</v>
      </c>
      <c r="PFQ159" s="41"/>
      <c r="PFR159" s="42"/>
      <c r="PFX159" s="29" t="s">
        <v>163</v>
      </c>
      <c r="PFY159" s="39" t="str">
        <f t="shared" si="951"/>
        <v>₦m's</v>
      </c>
      <c r="PGA159" s="43"/>
      <c r="PGB159" s="43"/>
      <c r="PGC159" s="43"/>
      <c r="PGD159" s="44">
        <v>44302.351000000002</v>
      </c>
      <c r="PGE159" s="44">
        <v>49637.108</v>
      </c>
      <c r="PGF159" s="44">
        <v>45005.964</v>
      </c>
      <c r="PGG159" s="41"/>
      <c r="PGH159" s="42"/>
      <c r="PGN159" s="29" t="s">
        <v>163</v>
      </c>
      <c r="PGO159" s="39" t="str">
        <f t="shared" ref="PGO159:PIK159" si="952">currency</f>
        <v>₦m's</v>
      </c>
      <c r="PGQ159" s="43"/>
      <c r="PGR159" s="43"/>
      <c r="PGS159" s="43"/>
      <c r="PGT159" s="44">
        <v>44302.351000000002</v>
      </c>
      <c r="PGU159" s="44">
        <v>49637.108</v>
      </c>
      <c r="PGV159" s="44">
        <v>45005.964</v>
      </c>
      <c r="PGW159" s="41"/>
      <c r="PGX159" s="42"/>
      <c r="PHD159" s="29" t="s">
        <v>163</v>
      </c>
      <c r="PHE159" s="39" t="str">
        <f t="shared" si="952"/>
        <v>₦m's</v>
      </c>
      <c r="PHG159" s="43"/>
      <c r="PHH159" s="43"/>
      <c r="PHI159" s="43"/>
      <c r="PHJ159" s="44">
        <v>44302.351000000002</v>
      </c>
      <c r="PHK159" s="44">
        <v>49637.108</v>
      </c>
      <c r="PHL159" s="44">
        <v>45005.964</v>
      </c>
      <c r="PHM159" s="41"/>
      <c r="PHN159" s="42"/>
      <c r="PHT159" s="29" t="s">
        <v>163</v>
      </c>
      <c r="PHU159" s="39" t="str">
        <f t="shared" si="952"/>
        <v>₦m's</v>
      </c>
      <c r="PHW159" s="43"/>
      <c r="PHX159" s="43"/>
      <c r="PHY159" s="43"/>
      <c r="PHZ159" s="44">
        <v>44302.351000000002</v>
      </c>
      <c r="PIA159" s="44">
        <v>49637.108</v>
      </c>
      <c r="PIB159" s="44">
        <v>45005.964</v>
      </c>
      <c r="PIC159" s="41"/>
      <c r="PID159" s="42"/>
      <c r="PIJ159" s="29" t="s">
        <v>163</v>
      </c>
      <c r="PIK159" s="39" t="str">
        <f t="shared" si="952"/>
        <v>₦m's</v>
      </c>
      <c r="PIM159" s="43"/>
      <c r="PIN159" s="43"/>
      <c r="PIO159" s="43"/>
      <c r="PIP159" s="44">
        <v>44302.351000000002</v>
      </c>
      <c r="PIQ159" s="44">
        <v>49637.108</v>
      </c>
      <c r="PIR159" s="44">
        <v>45005.964</v>
      </c>
      <c r="PIS159" s="41"/>
      <c r="PIT159" s="42"/>
      <c r="PIZ159" s="29" t="s">
        <v>163</v>
      </c>
      <c r="PJA159" s="39" t="str">
        <f t="shared" ref="PJA159:PKW159" si="953">currency</f>
        <v>₦m's</v>
      </c>
      <c r="PJC159" s="43"/>
      <c r="PJD159" s="43"/>
      <c r="PJE159" s="43"/>
      <c r="PJF159" s="44">
        <v>44302.351000000002</v>
      </c>
      <c r="PJG159" s="44">
        <v>49637.108</v>
      </c>
      <c r="PJH159" s="44">
        <v>45005.964</v>
      </c>
      <c r="PJI159" s="41"/>
      <c r="PJJ159" s="42"/>
      <c r="PJP159" s="29" t="s">
        <v>163</v>
      </c>
      <c r="PJQ159" s="39" t="str">
        <f t="shared" si="953"/>
        <v>₦m's</v>
      </c>
      <c r="PJS159" s="43"/>
      <c r="PJT159" s="43"/>
      <c r="PJU159" s="43"/>
      <c r="PJV159" s="44">
        <v>44302.351000000002</v>
      </c>
      <c r="PJW159" s="44">
        <v>49637.108</v>
      </c>
      <c r="PJX159" s="44">
        <v>45005.964</v>
      </c>
      <c r="PJY159" s="41"/>
      <c r="PJZ159" s="42"/>
      <c r="PKF159" s="29" t="s">
        <v>163</v>
      </c>
      <c r="PKG159" s="39" t="str">
        <f t="shared" si="953"/>
        <v>₦m's</v>
      </c>
      <c r="PKI159" s="43"/>
      <c r="PKJ159" s="43"/>
      <c r="PKK159" s="43"/>
      <c r="PKL159" s="44">
        <v>44302.351000000002</v>
      </c>
      <c r="PKM159" s="44">
        <v>49637.108</v>
      </c>
      <c r="PKN159" s="44">
        <v>45005.964</v>
      </c>
      <c r="PKO159" s="41"/>
      <c r="PKP159" s="42"/>
      <c r="PKV159" s="29" t="s">
        <v>163</v>
      </c>
      <c r="PKW159" s="39" t="str">
        <f t="shared" si="953"/>
        <v>₦m's</v>
      </c>
      <c r="PKY159" s="43"/>
      <c r="PKZ159" s="43"/>
      <c r="PLA159" s="43"/>
      <c r="PLB159" s="44">
        <v>44302.351000000002</v>
      </c>
      <c r="PLC159" s="44">
        <v>49637.108</v>
      </c>
      <c r="PLD159" s="44">
        <v>45005.964</v>
      </c>
      <c r="PLE159" s="41"/>
      <c r="PLF159" s="42"/>
      <c r="PLL159" s="29" t="s">
        <v>163</v>
      </c>
      <c r="PLM159" s="39" t="str">
        <f t="shared" ref="PLM159:PNI159" si="954">currency</f>
        <v>₦m's</v>
      </c>
      <c r="PLO159" s="43"/>
      <c r="PLP159" s="43"/>
      <c r="PLQ159" s="43"/>
      <c r="PLR159" s="44">
        <v>44302.351000000002</v>
      </c>
      <c r="PLS159" s="44">
        <v>49637.108</v>
      </c>
      <c r="PLT159" s="44">
        <v>45005.964</v>
      </c>
      <c r="PLU159" s="41"/>
      <c r="PLV159" s="42"/>
      <c r="PMB159" s="29" t="s">
        <v>163</v>
      </c>
      <c r="PMC159" s="39" t="str">
        <f t="shared" si="954"/>
        <v>₦m's</v>
      </c>
      <c r="PME159" s="43"/>
      <c r="PMF159" s="43"/>
      <c r="PMG159" s="43"/>
      <c r="PMH159" s="44">
        <v>44302.351000000002</v>
      </c>
      <c r="PMI159" s="44">
        <v>49637.108</v>
      </c>
      <c r="PMJ159" s="44">
        <v>45005.964</v>
      </c>
      <c r="PMK159" s="41"/>
      <c r="PML159" s="42"/>
      <c r="PMR159" s="29" t="s">
        <v>163</v>
      </c>
      <c r="PMS159" s="39" t="str">
        <f t="shared" si="954"/>
        <v>₦m's</v>
      </c>
      <c r="PMU159" s="43"/>
      <c r="PMV159" s="43"/>
      <c r="PMW159" s="43"/>
      <c r="PMX159" s="44">
        <v>44302.351000000002</v>
      </c>
      <c r="PMY159" s="44">
        <v>49637.108</v>
      </c>
      <c r="PMZ159" s="44">
        <v>45005.964</v>
      </c>
      <c r="PNA159" s="41"/>
      <c r="PNB159" s="42"/>
      <c r="PNH159" s="29" t="s">
        <v>163</v>
      </c>
      <c r="PNI159" s="39" t="str">
        <f t="shared" si="954"/>
        <v>₦m's</v>
      </c>
      <c r="PNK159" s="43"/>
      <c r="PNL159" s="43"/>
      <c r="PNM159" s="43"/>
      <c r="PNN159" s="44">
        <v>44302.351000000002</v>
      </c>
      <c r="PNO159" s="44">
        <v>49637.108</v>
      </c>
      <c r="PNP159" s="44">
        <v>45005.964</v>
      </c>
      <c r="PNQ159" s="41"/>
      <c r="PNR159" s="42"/>
      <c r="PNX159" s="29" t="s">
        <v>163</v>
      </c>
      <c r="PNY159" s="39" t="str">
        <f t="shared" ref="PNY159:PPU159" si="955">currency</f>
        <v>₦m's</v>
      </c>
      <c r="POA159" s="43"/>
      <c r="POB159" s="43"/>
      <c r="POC159" s="43"/>
      <c r="POD159" s="44">
        <v>44302.351000000002</v>
      </c>
      <c r="POE159" s="44">
        <v>49637.108</v>
      </c>
      <c r="POF159" s="44">
        <v>45005.964</v>
      </c>
      <c r="POG159" s="41"/>
      <c r="POH159" s="42"/>
      <c r="PON159" s="29" t="s">
        <v>163</v>
      </c>
      <c r="POO159" s="39" t="str">
        <f t="shared" si="955"/>
        <v>₦m's</v>
      </c>
      <c r="POQ159" s="43"/>
      <c r="POR159" s="43"/>
      <c r="POS159" s="43"/>
      <c r="POT159" s="44">
        <v>44302.351000000002</v>
      </c>
      <c r="POU159" s="44">
        <v>49637.108</v>
      </c>
      <c r="POV159" s="44">
        <v>45005.964</v>
      </c>
      <c r="POW159" s="41"/>
      <c r="POX159" s="42"/>
      <c r="PPD159" s="29" t="s">
        <v>163</v>
      </c>
      <c r="PPE159" s="39" t="str">
        <f t="shared" si="955"/>
        <v>₦m's</v>
      </c>
      <c r="PPG159" s="43"/>
      <c r="PPH159" s="43"/>
      <c r="PPI159" s="43"/>
      <c r="PPJ159" s="44">
        <v>44302.351000000002</v>
      </c>
      <c r="PPK159" s="44">
        <v>49637.108</v>
      </c>
      <c r="PPL159" s="44">
        <v>45005.964</v>
      </c>
      <c r="PPM159" s="41"/>
      <c r="PPN159" s="42"/>
      <c r="PPT159" s="29" t="s">
        <v>163</v>
      </c>
      <c r="PPU159" s="39" t="str">
        <f t="shared" si="955"/>
        <v>₦m's</v>
      </c>
      <c r="PPW159" s="43"/>
      <c r="PPX159" s="43"/>
      <c r="PPY159" s="43"/>
      <c r="PPZ159" s="44">
        <v>44302.351000000002</v>
      </c>
      <c r="PQA159" s="44">
        <v>49637.108</v>
      </c>
      <c r="PQB159" s="44">
        <v>45005.964</v>
      </c>
      <c r="PQC159" s="41"/>
      <c r="PQD159" s="42"/>
      <c r="PQJ159" s="29" t="s">
        <v>163</v>
      </c>
      <c r="PQK159" s="39" t="str">
        <f t="shared" ref="PQK159:PSG159" si="956">currency</f>
        <v>₦m's</v>
      </c>
      <c r="PQM159" s="43"/>
      <c r="PQN159" s="43"/>
      <c r="PQO159" s="43"/>
      <c r="PQP159" s="44">
        <v>44302.351000000002</v>
      </c>
      <c r="PQQ159" s="44">
        <v>49637.108</v>
      </c>
      <c r="PQR159" s="44">
        <v>45005.964</v>
      </c>
      <c r="PQS159" s="41"/>
      <c r="PQT159" s="42"/>
      <c r="PQZ159" s="29" t="s">
        <v>163</v>
      </c>
      <c r="PRA159" s="39" t="str">
        <f t="shared" si="956"/>
        <v>₦m's</v>
      </c>
      <c r="PRC159" s="43"/>
      <c r="PRD159" s="43"/>
      <c r="PRE159" s="43"/>
      <c r="PRF159" s="44">
        <v>44302.351000000002</v>
      </c>
      <c r="PRG159" s="44">
        <v>49637.108</v>
      </c>
      <c r="PRH159" s="44">
        <v>45005.964</v>
      </c>
      <c r="PRI159" s="41"/>
      <c r="PRJ159" s="42"/>
      <c r="PRP159" s="29" t="s">
        <v>163</v>
      </c>
      <c r="PRQ159" s="39" t="str">
        <f t="shared" si="956"/>
        <v>₦m's</v>
      </c>
      <c r="PRS159" s="43"/>
      <c r="PRT159" s="43"/>
      <c r="PRU159" s="43"/>
      <c r="PRV159" s="44">
        <v>44302.351000000002</v>
      </c>
      <c r="PRW159" s="44">
        <v>49637.108</v>
      </c>
      <c r="PRX159" s="44">
        <v>45005.964</v>
      </c>
      <c r="PRY159" s="41"/>
      <c r="PRZ159" s="42"/>
      <c r="PSF159" s="29" t="s">
        <v>163</v>
      </c>
      <c r="PSG159" s="39" t="str">
        <f t="shared" si="956"/>
        <v>₦m's</v>
      </c>
      <c r="PSI159" s="43"/>
      <c r="PSJ159" s="43"/>
      <c r="PSK159" s="43"/>
      <c r="PSL159" s="44">
        <v>44302.351000000002</v>
      </c>
      <c r="PSM159" s="44">
        <v>49637.108</v>
      </c>
      <c r="PSN159" s="44">
        <v>45005.964</v>
      </c>
      <c r="PSO159" s="41"/>
      <c r="PSP159" s="42"/>
      <c r="PSV159" s="29" t="s">
        <v>163</v>
      </c>
      <c r="PSW159" s="39" t="str">
        <f t="shared" ref="PSW159:PUS159" si="957">currency</f>
        <v>₦m's</v>
      </c>
      <c r="PSY159" s="43"/>
      <c r="PSZ159" s="43"/>
      <c r="PTA159" s="43"/>
      <c r="PTB159" s="44">
        <v>44302.351000000002</v>
      </c>
      <c r="PTC159" s="44">
        <v>49637.108</v>
      </c>
      <c r="PTD159" s="44">
        <v>45005.964</v>
      </c>
      <c r="PTE159" s="41"/>
      <c r="PTF159" s="42"/>
      <c r="PTL159" s="29" t="s">
        <v>163</v>
      </c>
      <c r="PTM159" s="39" t="str">
        <f t="shared" si="957"/>
        <v>₦m's</v>
      </c>
      <c r="PTO159" s="43"/>
      <c r="PTP159" s="43"/>
      <c r="PTQ159" s="43"/>
      <c r="PTR159" s="44">
        <v>44302.351000000002</v>
      </c>
      <c r="PTS159" s="44">
        <v>49637.108</v>
      </c>
      <c r="PTT159" s="44">
        <v>45005.964</v>
      </c>
      <c r="PTU159" s="41"/>
      <c r="PTV159" s="42"/>
      <c r="PUB159" s="29" t="s">
        <v>163</v>
      </c>
      <c r="PUC159" s="39" t="str">
        <f t="shared" si="957"/>
        <v>₦m's</v>
      </c>
      <c r="PUE159" s="43"/>
      <c r="PUF159" s="43"/>
      <c r="PUG159" s="43"/>
      <c r="PUH159" s="44">
        <v>44302.351000000002</v>
      </c>
      <c r="PUI159" s="44">
        <v>49637.108</v>
      </c>
      <c r="PUJ159" s="44">
        <v>45005.964</v>
      </c>
      <c r="PUK159" s="41"/>
      <c r="PUL159" s="42"/>
      <c r="PUR159" s="29" t="s">
        <v>163</v>
      </c>
      <c r="PUS159" s="39" t="str">
        <f t="shared" si="957"/>
        <v>₦m's</v>
      </c>
      <c r="PUU159" s="43"/>
      <c r="PUV159" s="43"/>
      <c r="PUW159" s="43"/>
      <c r="PUX159" s="44">
        <v>44302.351000000002</v>
      </c>
      <c r="PUY159" s="44">
        <v>49637.108</v>
      </c>
      <c r="PUZ159" s="44">
        <v>45005.964</v>
      </c>
      <c r="PVA159" s="41"/>
      <c r="PVB159" s="42"/>
      <c r="PVH159" s="29" t="s">
        <v>163</v>
      </c>
      <c r="PVI159" s="39" t="str">
        <f t="shared" ref="PVI159:PXE159" si="958">currency</f>
        <v>₦m's</v>
      </c>
      <c r="PVK159" s="43"/>
      <c r="PVL159" s="43"/>
      <c r="PVM159" s="43"/>
      <c r="PVN159" s="44">
        <v>44302.351000000002</v>
      </c>
      <c r="PVO159" s="44">
        <v>49637.108</v>
      </c>
      <c r="PVP159" s="44">
        <v>45005.964</v>
      </c>
      <c r="PVQ159" s="41"/>
      <c r="PVR159" s="42"/>
      <c r="PVX159" s="29" t="s">
        <v>163</v>
      </c>
      <c r="PVY159" s="39" t="str">
        <f t="shared" si="958"/>
        <v>₦m's</v>
      </c>
      <c r="PWA159" s="43"/>
      <c r="PWB159" s="43"/>
      <c r="PWC159" s="43"/>
      <c r="PWD159" s="44">
        <v>44302.351000000002</v>
      </c>
      <c r="PWE159" s="44">
        <v>49637.108</v>
      </c>
      <c r="PWF159" s="44">
        <v>45005.964</v>
      </c>
      <c r="PWG159" s="41"/>
      <c r="PWH159" s="42"/>
      <c r="PWN159" s="29" t="s">
        <v>163</v>
      </c>
      <c r="PWO159" s="39" t="str">
        <f t="shared" si="958"/>
        <v>₦m's</v>
      </c>
      <c r="PWQ159" s="43"/>
      <c r="PWR159" s="43"/>
      <c r="PWS159" s="43"/>
      <c r="PWT159" s="44">
        <v>44302.351000000002</v>
      </c>
      <c r="PWU159" s="44">
        <v>49637.108</v>
      </c>
      <c r="PWV159" s="44">
        <v>45005.964</v>
      </c>
      <c r="PWW159" s="41"/>
      <c r="PWX159" s="42"/>
      <c r="PXD159" s="29" t="s">
        <v>163</v>
      </c>
      <c r="PXE159" s="39" t="str">
        <f t="shared" si="958"/>
        <v>₦m's</v>
      </c>
      <c r="PXG159" s="43"/>
      <c r="PXH159" s="43"/>
      <c r="PXI159" s="43"/>
      <c r="PXJ159" s="44">
        <v>44302.351000000002</v>
      </c>
      <c r="PXK159" s="44">
        <v>49637.108</v>
      </c>
      <c r="PXL159" s="44">
        <v>45005.964</v>
      </c>
      <c r="PXM159" s="41"/>
      <c r="PXN159" s="42"/>
      <c r="PXT159" s="29" t="s">
        <v>163</v>
      </c>
      <c r="PXU159" s="39" t="str">
        <f t="shared" ref="PXU159:PZQ159" si="959">currency</f>
        <v>₦m's</v>
      </c>
      <c r="PXW159" s="43"/>
      <c r="PXX159" s="43"/>
      <c r="PXY159" s="43"/>
      <c r="PXZ159" s="44">
        <v>44302.351000000002</v>
      </c>
      <c r="PYA159" s="44">
        <v>49637.108</v>
      </c>
      <c r="PYB159" s="44">
        <v>45005.964</v>
      </c>
      <c r="PYC159" s="41"/>
      <c r="PYD159" s="42"/>
      <c r="PYJ159" s="29" t="s">
        <v>163</v>
      </c>
      <c r="PYK159" s="39" t="str">
        <f t="shared" si="959"/>
        <v>₦m's</v>
      </c>
      <c r="PYM159" s="43"/>
      <c r="PYN159" s="43"/>
      <c r="PYO159" s="43"/>
      <c r="PYP159" s="44">
        <v>44302.351000000002</v>
      </c>
      <c r="PYQ159" s="44">
        <v>49637.108</v>
      </c>
      <c r="PYR159" s="44">
        <v>45005.964</v>
      </c>
      <c r="PYS159" s="41"/>
      <c r="PYT159" s="42"/>
      <c r="PYZ159" s="29" t="s">
        <v>163</v>
      </c>
      <c r="PZA159" s="39" t="str">
        <f t="shared" si="959"/>
        <v>₦m's</v>
      </c>
      <c r="PZC159" s="43"/>
      <c r="PZD159" s="43"/>
      <c r="PZE159" s="43"/>
      <c r="PZF159" s="44">
        <v>44302.351000000002</v>
      </c>
      <c r="PZG159" s="44">
        <v>49637.108</v>
      </c>
      <c r="PZH159" s="44">
        <v>45005.964</v>
      </c>
      <c r="PZI159" s="41"/>
      <c r="PZJ159" s="42"/>
      <c r="PZP159" s="29" t="s">
        <v>163</v>
      </c>
      <c r="PZQ159" s="39" t="str">
        <f t="shared" si="959"/>
        <v>₦m's</v>
      </c>
      <c r="PZS159" s="43"/>
      <c r="PZT159" s="43"/>
      <c r="PZU159" s="43"/>
      <c r="PZV159" s="44">
        <v>44302.351000000002</v>
      </c>
      <c r="PZW159" s="44">
        <v>49637.108</v>
      </c>
      <c r="PZX159" s="44">
        <v>45005.964</v>
      </c>
      <c r="PZY159" s="41"/>
      <c r="PZZ159" s="42"/>
      <c r="QAF159" s="29" t="s">
        <v>163</v>
      </c>
      <c r="QAG159" s="39" t="str">
        <f t="shared" ref="QAG159:QCC159" si="960">currency</f>
        <v>₦m's</v>
      </c>
      <c r="QAI159" s="43"/>
      <c r="QAJ159" s="43"/>
      <c r="QAK159" s="43"/>
      <c r="QAL159" s="44">
        <v>44302.351000000002</v>
      </c>
      <c r="QAM159" s="44">
        <v>49637.108</v>
      </c>
      <c r="QAN159" s="44">
        <v>45005.964</v>
      </c>
      <c r="QAO159" s="41"/>
      <c r="QAP159" s="42"/>
      <c r="QAV159" s="29" t="s">
        <v>163</v>
      </c>
      <c r="QAW159" s="39" t="str">
        <f t="shared" si="960"/>
        <v>₦m's</v>
      </c>
      <c r="QAY159" s="43"/>
      <c r="QAZ159" s="43"/>
      <c r="QBA159" s="43"/>
      <c r="QBB159" s="44">
        <v>44302.351000000002</v>
      </c>
      <c r="QBC159" s="44">
        <v>49637.108</v>
      </c>
      <c r="QBD159" s="44">
        <v>45005.964</v>
      </c>
      <c r="QBE159" s="41"/>
      <c r="QBF159" s="42"/>
      <c r="QBL159" s="29" t="s">
        <v>163</v>
      </c>
      <c r="QBM159" s="39" t="str">
        <f t="shared" si="960"/>
        <v>₦m's</v>
      </c>
      <c r="QBO159" s="43"/>
      <c r="QBP159" s="43"/>
      <c r="QBQ159" s="43"/>
      <c r="QBR159" s="44">
        <v>44302.351000000002</v>
      </c>
      <c r="QBS159" s="44">
        <v>49637.108</v>
      </c>
      <c r="QBT159" s="44">
        <v>45005.964</v>
      </c>
      <c r="QBU159" s="41"/>
      <c r="QBV159" s="42"/>
      <c r="QCB159" s="29" t="s">
        <v>163</v>
      </c>
      <c r="QCC159" s="39" t="str">
        <f t="shared" si="960"/>
        <v>₦m's</v>
      </c>
      <c r="QCE159" s="43"/>
      <c r="QCF159" s="43"/>
      <c r="QCG159" s="43"/>
      <c r="QCH159" s="44">
        <v>44302.351000000002</v>
      </c>
      <c r="QCI159" s="44">
        <v>49637.108</v>
      </c>
      <c r="QCJ159" s="44">
        <v>45005.964</v>
      </c>
      <c r="QCK159" s="41"/>
      <c r="QCL159" s="42"/>
      <c r="QCR159" s="29" t="s">
        <v>163</v>
      </c>
      <c r="QCS159" s="39" t="str">
        <f t="shared" ref="QCS159:QEO159" si="961">currency</f>
        <v>₦m's</v>
      </c>
      <c r="QCU159" s="43"/>
      <c r="QCV159" s="43"/>
      <c r="QCW159" s="43"/>
      <c r="QCX159" s="44">
        <v>44302.351000000002</v>
      </c>
      <c r="QCY159" s="44">
        <v>49637.108</v>
      </c>
      <c r="QCZ159" s="44">
        <v>45005.964</v>
      </c>
      <c r="QDA159" s="41"/>
      <c r="QDB159" s="42"/>
      <c r="QDH159" s="29" t="s">
        <v>163</v>
      </c>
      <c r="QDI159" s="39" t="str">
        <f t="shared" si="961"/>
        <v>₦m's</v>
      </c>
      <c r="QDK159" s="43"/>
      <c r="QDL159" s="43"/>
      <c r="QDM159" s="43"/>
      <c r="QDN159" s="44">
        <v>44302.351000000002</v>
      </c>
      <c r="QDO159" s="44">
        <v>49637.108</v>
      </c>
      <c r="QDP159" s="44">
        <v>45005.964</v>
      </c>
      <c r="QDQ159" s="41"/>
      <c r="QDR159" s="42"/>
      <c r="QDX159" s="29" t="s">
        <v>163</v>
      </c>
      <c r="QDY159" s="39" t="str">
        <f t="shared" si="961"/>
        <v>₦m's</v>
      </c>
      <c r="QEA159" s="43"/>
      <c r="QEB159" s="43"/>
      <c r="QEC159" s="43"/>
      <c r="QED159" s="44">
        <v>44302.351000000002</v>
      </c>
      <c r="QEE159" s="44">
        <v>49637.108</v>
      </c>
      <c r="QEF159" s="44">
        <v>45005.964</v>
      </c>
      <c r="QEG159" s="41"/>
      <c r="QEH159" s="42"/>
      <c r="QEN159" s="29" t="s">
        <v>163</v>
      </c>
      <c r="QEO159" s="39" t="str">
        <f t="shared" si="961"/>
        <v>₦m's</v>
      </c>
      <c r="QEQ159" s="43"/>
      <c r="QER159" s="43"/>
      <c r="QES159" s="43"/>
      <c r="QET159" s="44">
        <v>44302.351000000002</v>
      </c>
      <c r="QEU159" s="44">
        <v>49637.108</v>
      </c>
      <c r="QEV159" s="44">
        <v>45005.964</v>
      </c>
      <c r="QEW159" s="41"/>
      <c r="QEX159" s="42"/>
      <c r="QFD159" s="29" t="s">
        <v>163</v>
      </c>
      <c r="QFE159" s="39" t="str">
        <f t="shared" ref="QFE159:QHA159" si="962">currency</f>
        <v>₦m's</v>
      </c>
      <c r="QFG159" s="43"/>
      <c r="QFH159" s="43"/>
      <c r="QFI159" s="43"/>
      <c r="QFJ159" s="44">
        <v>44302.351000000002</v>
      </c>
      <c r="QFK159" s="44">
        <v>49637.108</v>
      </c>
      <c r="QFL159" s="44">
        <v>45005.964</v>
      </c>
      <c r="QFM159" s="41"/>
      <c r="QFN159" s="42"/>
      <c r="QFT159" s="29" t="s">
        <v>163</v>
      </c>
      <c r="QFU159" s="39" t="str">
        <f t="shared" si="962"/>
        <v>₦m's</v>
      </c>
      <c r="QFW159" s="43"/>
      <c r="QFX159" s="43"/>
      <c r="QFY159" s="43"/>
      <c r="QFZ159" s="44">
        <v>44302.351000000002</v>
      </c>
      <c r="QGA159" s="44">
        <v>49637.108</v>
      </c>
      <c r="QGB159" s="44">
        <v>45005.964</v>
      </c>
      <c r="QGC159" s="41"/>
      <c r="QGD159" s="42"/>
      <c r="QGJ159" s="29" t="s">
        <v>163</v>
      </c>
      <c r="QGK159" s="39" t="str">
        <f t="shared" si="962"/>
        <v>₦m's</v>
      </c>
      <c r="QGM159" s="43"/>
      <c r="QGN159" s="43"/>
      <c r="QGO159" s="43"/>
      <c r="QGP159" s="44">
        <v>44302.351000000002</v>
      </c>
      <c r="QGQ159" s="44">
        <v>49637.108</v>
      </c>
      <c r="QGR159" s="44">
        <v>45005.964</v>
      </c>
      <c r="QGS159" s="41"/>
      <c r="QGT159" s="42"/>
      <c r="QGZ159" s="29" t="s">
        <v>163</v>
      </c>
      <c r="QHA159" s="39" t="str">
        <f t="shared" si="962"/>
        <v>₦m's</v>
      </c>
      <c r="QHC159" s="43"/>
      <c r="QHD159" s="43"/>
      <c r="QHE159" s="43"/>
      <c r="QHF159" s="44">
        <v>44302.351000000002</v>
      </c>
      <c r="QHG159" s="44">
        <v>49637.108</v>
      </c>
      <c r="QHH159" s="44">
        <v>45005.964</v>
      </c>
      <c r="QHI159" s="41"/>
      <c r="QHJ159" s="42"/>
      <c r="QHP159" s="29" t="s">
        <v>163</v>
      </c>
      <c r="QHQ159" s="39" t="str">
        <f t="shared" ref="QHQ159:QJM159" si="963">currency</f>
        <v>₦m's</v>
      </c>
      <c r="QHS159" s="43"/>
      <c r="QHT159" s="43"/>
      <c r="QHU159" s="43"/>
      <c r="QHV159" s="44">
        <v>44302.351000000002</v>
      </c>
      <c r="QHW159" s="44">
        <v>49637.108</v>
      </c>
      <c r="QHX159" s="44">
        <v>45005.964</v>
      </c>
      <c r="QHY159" s="41"/>
      <c r="QHZ159" s="42"/>
      <c r="QIF159" s="29" t="s">
        <v>163</v>
      </c>
      <c r="QIG159" s="39" t="str">
        <f t="shared" si="963"/>
        <v>₦m's</v>
      </c>
      <c r="QII159" s="43"/>
      <c r="QIJ159" s="43"/>
      <c r="QIK159" s="43"/>
      <c r="QIL159" s="44">
        <v>44302.351000000002</v>
      </c>
      <c r="QIM159" s="44">
        <v>49637.108</v>
      </c>
      <c r="QIN159" s="44">
        <v>45005.964</v>
      </c>
      <c r="QIO159" s="41"/>
      <c r="QIP159" s="42"/>
      <c r="QIV159" s="29" t="s">
        <v>163</v>
      </c>
      <c r="QIW159" s="39" t="str">
        <f t="shared" si="963"/>
        <v>₦m's</v>
      </c>
      <c r="QIY159" s="43"/>
      <c r="QIZ159" s="43"/>
      <c r="QJA159" s="43"/>
      <c r="QJB159" s="44">
        <v>44302.351000000002</v>
      </c>
      <c r="QJC159" s="44">
        <v>49637.108</v>
      </c>
      <c r="QJD159" s="44">
        <v>45005.964</v>
      </c>
      <c r="QJE159" s="41"/>
      <c r="QJF159" s="42"/>
      <c r="QJL159" s="29" t="s">
        <v>163</v>
      </c>
      <c r="QJM159" s="39" t="str">
        <f t="shared" si="963"/>
        <v>₦m's</v>
      </c>
      <c r="QJO159" s="43"/>
      <c r="QJP159" s="43"/>
      <c r="QJQ159" s="43"/>
      <c r="QJR159" s="44">
        <v>44302.351000000002</v>
      </c>
      <c r="QJS159" s="44">
        <v>49637.108</v>
      </c>
      <c r="QJT159" s="44">
        <v>45005.964</v>
      </c>
      <c r="QJU159" s="41"/>
      <c r="QJV159" s="42"/>
      <c r="QKB159" s="29" t="s">
        <v>163</v>
      </c>
      <c r="QKC159" s="39" t="str">
        <f t="shared" ref="QKC159:QLY159" si="964">currency</f>
        <v>₦m's</v>
      </c>
      <c r="QKE159" s="43"/>
      <c r="QKF159" s="43"/>
      <c r="QKG159" s="43"/>
      <c r="QKH159" s="44">
        <v>44302.351000000002</v>
      </c>
      <c r="QKI159" s="44">
        <v>49637.108</v>
      </c>
      <c r="QKJ159" s="44">
        <v>45005.964</v>
      </c>
      <c r="QKK159" s="41"/>
      <c r="QKL159" s="42"/>
      <c r="QKR159" s="29" t="s">
        <v>163</v>
      </c>
      <c r="QKS159" s="39" t="str">
        <f t="shared" si="964"/>
        <v>₦m's</v>
      </c>
      <c r="QKU159" s="43"/>
      <c r="QKV159" s="43"/>
      <c r="QKW159" s="43"/>
      <c r="QKX159" s="44">
        <v>44302.351000000002</v>
      </c>
      <c r="QKY159" s="44">
        <v>49637.108</v>
      </c>
      <c r="QKZ159" s="44">
        <v>45005.964</v>
      </c>
      <c r="QLA159" s="41"/>
      <c r="QLB159" s="42"/>
      <c r="QLH159" s="29" t="s">
        <v>163</v>
      </c>
      <c r="QLI159" s="39" t="str">
        <f t="shared" si="964"/>
        <v>₦m's</v>
      </c>
      <c r="QLK159" s="43"/>
      <c r="QLL159" s="43"/>
      <c r="QLM159" s="43"/>
      <c r="QLN159" s="44">
        <v>44302.351000000002</v>
      </c>
      <c r="QLO159" s="44">
        <v>49637.108</v>
      </c>
      <c r="QLP159" s="44">
        <v>45005.964</v>
      </c>
      <c r="QLQ159" s="41"/>
      <c r="QLR159" s="42"/>
      <c r="QLX159" s="29" t="s">
        <v>163</v>
      </c>
      <c r="QLY159" s="39" t="str">
        <f t="shared" si="964"/>
        <v>₦m's</v>
      </c>
      <c r="QMA159" s="43"/>
      <c r="QMB159" s="43"/>
      <c r="QMC159" s="43"/>
      <c r="QMD159" s="44">
        <v>44302.351000000002</v>
      </c>
      <c r="QME159" s="44">
        <v>49637.108</v>
      </c>
      <c r="QMF159" s="44">
        <v>45005.964</v>
      </c>
      <c r="QMG159" s="41"/>
      <c r="QMH159" s="42"/>
      <c r="QMN159" s="29" t="s">
        <v>163</v>
      </c>
      <c r="QMO159" s="39" t="str">
        <f t="shared" ref="QMO159:QOK159" si="965">currency</f>
        <v>₦m's</v>
      </c>
      <c r="QMQ159" s="43"/>
      <c r="QMR159" s="43"/>
      <c r="QMS159" s="43"/>
      <c r="QMT159" s="44">
        <v>44302.351000000002</v>
      </c>
      <c r="QMU159" s="44">
        <v>49637.108</v>
      </c>
      <c r="QMV159" s="44">
        <v>45005.964</v>
      </c>
      <c r="QMW159" s="41"/>
      <c r="QMX159" s="42"/>
      <c r="QND159" s="29" t="s">
        <v>163</v>
      </c>
      <c r="QNE159" s="39" t="str">
        <f t="shared" si="965"/>
        <v>₦m's</v>
      </c>
      <c r="QNG159" s="43"/>
      <c r="QNH159" s="43"/>
      <c r="QNI159" s="43"/>
      <c r="QNJ159" s="44">
        <v>44302.351000000002</v>
      </c>
      <c r="QNK159" s="44">
        <v>49637.108</v>
      </c>
      <c r="QNL159" s="44">
        <v>45005.964</v>
      </c>
      <c r="QNM159" s="41"/>
      <c r="QNN159" s="42"/>
      <c r="QNT159" s="29" t="s">
        <v>163</v>
      </c>
      <c r="QNU159" s="39" t="str">
        <f t="shared" si="965"/>
        <v>₦m's</v>
      </c>
      <c r="QNW159" s="43"/>
      <c r="QNX159" s="43"/>
      <c r="QNY159" s="43"/>
      <c r="QNZ159" s="44">
        <v>44302.351000000002</v>
      </c>
      <c r="QOA159" s="44">
        <v>49637.108</v>
      </c>
      <c r="QOB159" s="44">
        <v>45005.964</v>
      </c>
      <c r="QOC159" s="41"/>
      <c r="QOD159" s="42"/>
      <c r="QOJ159" s="29" t="s">
        <v>163</v>
      </c>
      <c r="QOK159" s="39" t="str">
        <f t="shared" si="965"/>
        <v>₦m's</v>
      </c>
      <c r="QOM159" s="43"/>
      <c r="QON159" s="43"/>
      <c r="QOO159" s="43"/>
      <c r="QOP159" s="44">
        <v>44302.351000000002</v>
      </c>
      <c r="QOQ159" s="44">
        <v>49637.108</v>
      </c>
      <c r="QOR159" s="44">
        <v>45005.964</v>
      </c>
      <c r="QOS159" s="41"/>
      <c r="QOT159" s="42"/>
      <c r="QOZ159" s="29" t="s">
        <v>163</v>
      </c>
      <c r="QPA159" s="39" t="str">
        <f t="shared" ref="QPA159:QQW159" si="966">currency</f>
        <v>₦m's</v>
      </c>
      <c r="QPC159" s="43"/>
      <c r="QPD159" s="43"/>
      <c r="QPE159" s="43"/>
      <c r="QPF159" s="44">
        <v>44302.351000000002</v>
      </c>
      <c r="QPG159" s="44">
        <v>49637.108</v>
      </c>
      <c r="QPH159" s="44">
        <v>45005.964</v>
      </c>
      <c r="QPI159" s="41"/>
      <c r="QPJ159" s="42"/>
      <c r="QPP159" s="29" t="s">
        <v>163</v>
      </c>
      <c r="QPQ159" s="39" t="str">
        <f t="shared" si="966"/>
        <v>₦m's</v>
      </c>
      <c r="QPS159" s="43"/>
      <c r="QPT159" s="43"/>
      <c r="QPU159" s="43"/>
      <c r="QPV159" s="44">
        <v>44302.351000000002</v>
      </c>
      <c r="QPW159" s="44">
        <v>49637.108</v>
      </c>
      <c r="QPX159" s="44">
        <v>45005.964</v>
      </c>
      <c r="QPY159" s="41"/>
      <c r="QPZ159" s="42"/>
      <c r="QQF159" s="29" t="s">
        <v>163</v>
      </c>
      <c r="QQG159" s="39" t="str">
        <f t="shared" si="966"/>
        <v>₦m's</v>
      </c>
      <c r="QQI159" s="43"/>
      <c r="QQJ159" s="43"/>
      <c r="QQK159" s="43"/>
      <c r="QQL159" s="44">
        <v>44302.351000000002</v>
      </c>
      <c r="QQM159" s="44">
        <v>49637.108</v>
      </c>
      <c r="QQN159" s="44">
        <v>45005.964</v>
      </c>
      <c r="QQO159" s="41"/>
      <c r="QQP159" s="42"/>
      <c r="QQV159" s="29" t="s">
        <v>163</v>
      </c>
      <c r="QQW159" s="39" t="str">
        <f t="shared" si="966"/>
        <v>₦m's</v>
      </c>
      <c r="QQY159" s="43"/>
      <c r="QQZ159" s="43"/>
      <c r="QRA159" s="43"/>
      <c r="QRB159" s="44">
        <v>44302.351000000002</v>
      </c>
      <c r="QRC159" s="44">
        <v>49637.108</v>
      </c>
      <c r="QRD159" s="44">
        <v>45005.964</v>
      </c>
      <c r="QRE159" s="41"/>
      <c r="QRF159" s="42"/>
      <c r="QRL159" s="29" t="s">
        <v>163</v>
      </c>
      <c r="QRM159" s="39" t="str">
        <f t="shared" ref="QRM159:QTI159" si="967">currency</f>
        <v>₦m's</v>
      </c>
      <c r="QRO159" s="43"/>
      <c r="QRP159" s="43"/>
      <c r="QRQ159" s="43"/>
      <c r="QRR159" s="44">
        <v>44302.351000000002</v>
      </c>
      <c r="QRS159" s="44">
        <v>49637.108</v>
      </c>
      <c r="QRT159" s="44">
        <v>45005.964</v>
      </c>
      <c r="QRU159" s="41"/>
      <c r="QRV159" s="42"/>
      <c r="QSB159" s="29" t="s">
        <v>163</v>
      </c>
      <c r="QSC159" s="39" t="str">
        <f t="shared" si="967"/>
        <v>₦m's</v>
      </c>
      <c r="QSE159" s="43"/>
      <c r="QSF159" s="43"/>
      <c r="QSG159" s="43"/>
      <c r="QSH159" s="44">
        <v>44302.351000000002</v>
      </c>
      <c r="QSI159" s="44">
        <v>49637.108</v>
      </c>
      <c r="QSJ159" s="44">
        <v>45005.964</v>
      </c>
      <c r="QSK159" s="41"/>
      <c r="QSL159" s="42"/>
      <c r="QSR159" s="29" t="s">
        <v>163</v>
      </c>
      <c r="QSS159" s="39" t="str">
        <f t="shared" si="967"/>
        <v>₦m's</v>
      </c>
      <c r="QSU159" s="43"/>
      <c r="QSV159" s="43"/>
      <c r="QSW159" s="43"/>
      <c r="QSX159" s="44">
        <v>44302.351000000002</v>
      </c>
      <c r="QSY159" s="44">
        <v>49637.108</v>
      </c>
      <c r="QSZ159" s="44">
        <v>45005.964</v>
      </c>
      <c r="QTA159" s="41"/>
      <c r="QTB159" s="42"/>
      <c r="QTH159" s="29" t="s">
        <v>163</v>
      </c>
      <c r="QTI159" s="39" t="str">
        <f t="shared" si="967"/>
        <v>₦m's</v>
      </c>
      <c r="QTK159" s="43"/>
      <c r="QTL159" s="43"/>
      <c r="QTM159" s="43"/>
      <c r="QTN159" s="44">
        <v>44302.351000000002</v>
      </c>
      <c r="QTO159" s="44">
        <v>49637.108</v>
      </c>
      <c r="QTP159" s="44">
        <v>45005.964</v>
      </c>
      <c r="QTQ159" s="41"/>
      <c r="QTR159" s="42"/>
      <c r="QTX159" s="29" t="s">
        <v>163</v>
      </c>
      <c r="QTY159" s="39" t="str">
        <f t="shared" ref="QTY159:QVU159" si="968">currency</f>
        <v>₦m's</v>
      </c>
      <c r="QUA159" s="43"/>
      <c r="QUB159" s="43"/>
      <c r="QUC159" s="43"/>
      <c r="QUD159" s="44">
        <v>44302.351000000002</v>
      </c>
      <c r="QUE159" s="44">
        <v>49637.108</v>
      </c>
      <c r="QUF159" s="44">
        <v>45005.964</v>
      </c>
      <c r="QUG159" s="41"/>
      <c r="QUH159" s="42"/>
      <c r="QUN159" s="29" t="s">
        <v>163</v>
      </c>
      <c r="QUO159" s="39" t="str">
        <f t="shared" si="968"/>
        <v>₦m's</v>
      </c>
      <c r="QUQ159" s="43"/>
      <c r="QUR159" s="43"/>
      <c r="QUS159" s="43"/>
      <c r="QUT159" s="44">
        <v>44302.351000000002</v>
      </c>
      <c r="QUU159" s="44">
        <v>49637.108</v>
      </c>
      <c r="QUV159" s="44">
        <v>45005.964</v>
      </c>
      <c r="QUW159" s="41"/>
      <c r="QUX159" s="42"/>
      <c r="QVD159" s="29" t="s">
        <v>163</v>
      </c>
      <c r="QVE159" s="39" t="str">
        <f t="shared" si="968"/>
        <v>₦m's</v>
      </c>
      <c r="QVG159" s="43"/>
      <c r="QVH159" s="43"/>
      <c r="QVI159" s="43"/>
      <c r="QVJ159" s="44">
        <v>44302.351000000002</v>
      </c>
      <c r="QVK159" s="44">
        <v>49637.108</v>
      </c>
      <c r="QVL159" s="44">
        <v>45005.964</v>
      </c>
      <c r="QVM159" s="41"/>
      <c r="QVN159" s="42"/>
      <c r="QVT159" s="29" t="s">
        <v>163</v>
      </c>
      <c r="QVU159" s="39" t="str">
        <f t="shared" si="968"/>
        <v>₦m's</v>
      </c>
      <c r="QVW159" s="43"/>
      <c r="QVX159" s="43"/>
      <c r="QVY159" s="43"/>
      <c r="QVZ159" s="44">
        <v>44302.351000000002</v>
      </c>
      <c r="QWA159" s="44">
        <v>49637.108</v>
      </c>
      <c r="QWB159" s="44">
        <v>45005.964</v>
      </c>
      <c r="QWC159" s="41"/>
      <c r="QWD159" s="42"/>
      <c r="QWJ159" s="29" t="s">
        <v>163</v>
      </c>
      <c r="QWK159" s="39" t="str">
        <f t="shared" ref="QWK159:QYG159" si="969">currency</f>
        <v>₦m's</v>
      </c>
      <c r="QWM159" s="43"/>
      <c r="QWN159" s="43"/>
      <c r="QWO159" s="43"/>
      <c r="QWP159" s="44">
        <v>44302.351000000002</v>
      </c>
      <c r="QWQ159" s="44">
        <v>49637.108</v>
      </c>
      <c r="QWR159" s="44">
        <v>45005.964</v>
      </c>
      <c r="QWS159" s="41"/>
      <c r="QWT159" s="42"/>
      <c r="QWZ159" s="29" t="s">
        <v>163</v>
      </c>
      <c r="QXA159" s="39" t="str">
        <f t="shared" si="969"/>
        <v>₦m's</v>
      </c>
      <c r="QXC159" s="43"/>
      <c r="QXD159" s="43"/>
      <c r="QXE159" s="43"/>
      <c r="QXF159" s="44">
        <v>44302.351000000002</v>
      </c>
      <c r="QXG159" s="44">
        <v>49637.108</v>
      </c>
      <c r="QXH159" s="44">
        <v>45005.964</v>
      </c>
      <c r="QXI159" s="41"/>
      <c r="QXJ159" s="42"/>
      <c r="QXP159" s="29" t="s">
        <v>163</v>
      </c>
      <c r="QXQ159" s="39" t="str">
        <f t="shared" si="969"/>
        <v>₦m's</v>
      </c>
      <c r="QXS159" s="43"/>
      <c r="QXT159" s="43"/>
      <c r="QXU159" s="43"/>
      <c r="QXV159" s="44">
        <v>44302.351000000002</v>
      </c>
      <c r="QXW159" s="44">
        <v>49637.108</v>
      </c>
      <c r="QXX159" s="44">
        <v>45005.964</v>
      </c>
      <c r="QXY159" s="41"/>
      <c r="QXZ159" s="42"/>
      <c r="QYF159" s="29" t="s">
        <v>163</v>
      </c>
      <c r="QYG159" s="39" t="str">
        <f t="shared" si="969"/>
        <v>₦m's</v>
      </c>
      <c r="QYI159" s="43"/>
      <c r="QYJ159" s="43"/>
      <c r="QYK159" s="43"/>
      <c r="QYL159" s="44">
        <v>44302.351000000002</v>
      </c>
      <c r="QYM159" s="44">
        <v>49637.108</v>
      </c>
      <c r="QYN159" s="44">
        <v>45005.964</v>
      </c>
      <c r="QYO159" s="41"/>
      <c r="QYP159" s="42"/>
      <c r="QYV159" s="29" t="s">
        <v>163</v>
      </c>
      <c r="QYW159" s="39" t="str">
        <f t="shared" ref="QYW159:RAS159" si="970">currency</f>
        <v>₦m's</v>
      </c>
      <c r="QYY159" s="43"/>
      <c r="QYZ159" s="43"/>
      <c r="QZA159" s="43"/>
      <c r="QZB159" s="44">
        <v>44302.351000000002</v>
      </c>
      <c r="QZC159" s="44">
        <v>49637.108</v>
      </c>
      <c r="QZD159" s="44">
        <v>45005.964</v>
      </c>
      <c r="QZE159" s="41"/>
      <c r="QZF159" s="42"/>
      <c r="QZL159" s="29" t="s">
        <v>163</v>
      </c>
      <c r="QZM159" s="39" t="str">
        <f t="shared" si="970"/>
        <v>₦m's</v>
      </c>
      <c r="QZO159" s="43"/>
      <c r="QZP159" s="43"/>
      <c r="QZQ159" s="43"/>
      <c r="QZR159" s="44">
        <v>44302.351000000002</v>
      </c>
      <c r="QZS159" s="44">
        <v>49637.108</v>
      </c>
      <c r="QZT159" s="44">
        <v>45005.964</v>
      </c>
      <c r="QZU159" s="41"/>
      <c r="QZV159" s="42"/>
      <c r="RAB159" s="29" t="s">
        <v>163</v>
      </c>
      <c r="RAC159" s="39" t="str">
        <f t="shared" si="970"/>
        <v>₦m's</v>
      </c>
      <c r="RAE159" s="43"/>
      <c r="RAF159" s="43"/>
      <c r="RAG159" s="43"/>
      <c r="RAH159" s="44">
        <v>44302.351000000002</v>
      </c>
      <c r="RAI159" s="44">
        <v>49637.108</v>
      </c>
      <c r="RAJ159" s="44">
        <v>45005.964</v>
      </c>
      <c r="RAK159" s="41"/>
      <c r="RAL159" s="42"/>
      <c r="RAR159" s="29" t="s">
        <v>163</v>
      </c>
      <c r="RAS159" s="39" t="str">
        <f t="shared" si="970"/>
        <v>₦m's</v>
      </c>
      <c r="RAU159" s="43"/>
      <c r="RAV159" s="43"/>
      <c r="RAW159" s="43"/>
      <c r="RAX159" s="44">
        <v>44302.351000000002</v>
      </c>
      <c r="RAY159" s="44">
        <v>49637.108</v>
      </c>
      <c r="RAZ159" s="44">
        <v>45005.964</v>
      </c>
      <c r="RBA159" s="41"/>
      <c r="RBB159" s="42"/>
      <c r="RBH159" s="29" t="s">
        <v>163</v>
      </c>
      <c r="RBI159" s="39" t="str">
        <f t="shared" ref="RBI159:RDE159" si="971">currency</f>
        <v>₦m's</v>
      </c>
      <c r="RBK159" s="43"/>
      <c r="RBL159" s="43"/>
      <c r="RBM159" s="43"/>
      <c r="RBN159" s="44">
        <v>44302.351000000002</v>
      </c>
      <c r="RBO159" s="44">
        <v>49637.108</v>
      </c>
      <c r="RBP159" s="44">
        <v>45005.964</v>
      </c>
      <c r="RBQ159" s="41"/>
      <c r="RBR159" s="42"/>
      <c r="RBX159" s="29" t="s">
        <v>163</v>
      </c>
      <c r="RBY159" s="39" t="str">
        <f t="shared" si="971"/>
        <v>₦m's</v>
      </c>
      <c r="RCA159" s="43"/>
      <c r="RCB159" s="43"/>
      <c r="RCC159" s="43"/>
      <c r="RCD159" s="44">
        <v>44302.351000000002</v>
      </c>
      <c r="RCE159" s="44">
        <v>49637.108</v>
      </c>
      <c r="RCF159" s="44">
        <v>45005.964</v>
      </c>
      <c r="RCG159" s="41"/>
      <c r="RCH159" s="42"/>
      <c r="RCN159" s="29" t="s">
        <v>163</v>
      </c>
      <c r="RCO159" s="39" t="str">
        <f t="shared" si="971"/>
        <v>₦m's</v>
      </c>
      <c r="RCQ159" s="43"/>
      <c r="RCR159" s="43"/>
      <c r="RCS159" s="43"/>
      <c r="RCT159" s="44">
        <v>44302.351000000002</v>
      </c>
      <c r="RCU159" s="44">
        <v>49637.108</v>
      </c>
      <c r="RCV159" s="44">
        <v>45005.964</v>
      </c>
      <c r="RCW159" s="41"/>
      <c r="RCX159" s="42"/>
      <c r="RDD159" s="29" t="s">
        <v>163</v>
      </c>
      <c r="RDE159" s="39" t="str">
        <f t="shared" si="971"/>
        <v>₦m's</v>
      </c>
      <c r="RDG159" s="43"/>
      <c r="RDH159" s="43"/>
      <c r="RDI159" s="43"/>
      <c r="RDJ159" s="44">
        <v>44302.351000000002</v>
      </c>
      <c r="RDK159" s="44">
        <v>49637.108</v>
      </c>
      <c r="RDL159" s="44">
        <v>45005.964</v>
      </c>
      <c r="RDM159" s="41"/>
      <c r="RDN159" s="42"/>
      <c r="RDT159" s="29" t="s">
        <v>163</v>
      </c>
      <c r="RDU159" s="39" t="str">
        <f t="shared" ref="RDU159:RFQ159" si="972">currency</f>
        <v>₦m's</v>
      </c>
      <c r="RDW159" s="43"/>
      <c r="RDX159" s="43"/>
      <c r="RDY159" s="43"/>
      <c r="RDZ159" s="44">
        <v>44302.351000000002</v>
      </c>
      <c r="REA159" s="44">
        <v>49637.108</v>
      </c>
      <c r="REB159" s="44">
        <v>45005.964</v>
      </c>
      <c r="REC159" s="41"/>
      <c r="RED159" s="42"/>
      <c r="REJ159" s="29" t="s">
        <v>163</v>
      </c>
      <c r="REK159" s="39" t="str">
        <f t="shared" si="972"/>
        <v>₦m's</v>
      </c>
      <c r="REM159" s="43"/>
      <c r="REN159" s="43"/>
      <c r="REO159" s="43"/>
      <c r="REP159" s="44">
        <v>44302.351000000002</v>
      </c>
      <c r="REQ159" s="44">
        <v>49637.108</v>
      </c>
      <c r="RER159" s="44">
        <v>45005.964</v>
      </c>
      <c r="RES159" s="41"/>
      <c r="RET159" s="42"/>
      <c r="REZ159" s="29" t="s">
        <v>163</v>
      </c>
      <c r="RFA159" s="39" t="str">
        <f t="shared" si="972"/>
        <v>₦m's</v>
      </c>
      <c r="RFC159" s="43"/>
      <c r="RFD159" s="43"/>
      <c r="RFE159" s="43"/>
      <c r="RFF159" s="44">
        <v>44302.351000000002</v>
      </c>
      <c r="RFG159" s="44">
        <v>49637.108</v>
      </c>
      <c r="RFH159" s="44">
        <v>45005.964</v>
      </c>
      <c r="RFI159" s="41"/>
      <c r="RFJ159" s="42"/>
      <c r="RFP159" s="29" t="s">
        <v>163</v>
      </c>
      <c r="RFQ159" s="39" t="str">
        <f t="shared" si="972"/>
        <v>₦m's</v>
      </c>
      <c r="RFS159" s="43"/>
      <c r="RFT159" s="43"/>
      <c r="RFU159" s="43"/>
      <c r="RFV159" s="44">
        <v>44302.351000000002</v>
      </c>
      <c r="RFW159" s="44">
        <v>49637.108</v>
      </c>
      <c r="RFX159" s="44">
        <v>45005.964</v>
      </c>
      <c r="RFY159" s="41"/>
      <c r="RFZ159" s="42"/>
      <c r="RGF159" s="29" t="s">
        <v>163</v>
      </c>
      <c r="RGG159" s="39" t="str">
        <f t="shared" ref="RGG159:RIC159" si="973">currency</f>
        <v>₦m's</v>
      </c>
      <c r="RGI159" s="43"/>
      <c r="RGJ159" s="43"/>
      <c r="RGK159" s="43"/>
      <c r="RGL159" s="44">
        <v>44302.351000000002</v>
      </c>
      <c r="RGM159" s="44">
        <v>49637.108</v>
      </c>
      <c r="RGN159" s="44">
        <v>45005.964</v>
      </c>
      <c r="RGO159" s="41"/>
      <c r="RGP159" s="42"/>
      <c r="RGV159" s="29" t="s">
        <v>163</v>
      </c>
      <c r="RGW159" s="39" t="str">
        <f t="shared" si="973"/>
        <v>₦m's</v>
      </c>
      <c r="RGY159" s="43"/>
      <c r="RGZ159" s="43"/>
      <c r="RHA159" s="43"/>
      <c r="RHB159" s="44">
        <v>44302.351000000002</v>
      </c>
      <c r="RHC159" s="44">
        <v>49637.108</v>
      </c>
      <c r="RHD159" s="44">
        <v>45005.964</v>
      </c>
      <c r="RHE159" s="41"/>
      <c r="RHF159" s="42"/>
      <c r="RHL159" s="29" t="s">
        <v>163</v>
      </c>
      <c r="RHM159" s="39" t="str">
        <f t="shared" si="973"/>
        <v>₦m's</v>
      </c>
      <c r="RHO159" s="43"/>
      <c r="RHP159" s="43"/>
      <c r="RHQ159" s="43"/>
      <c r="RHR159" s="44">
        <v>44302.351000000002</v>
      </c>
      <c r="RHS159" s="44">
        <v>49637.108</v>
      </c>
      <c r="RHT159" s="44">
        <v>45005.964</v>
      </c>
      <c r="RHU159" s="41"/>
      <c r="RHV159" s="42"/>
      <c r="RIB159" s="29" t="s">
        <v>163</v>
      </c>
      <c r="RIC159" s="39" t="str">
        <f t="shared" si="973"/>
        <v>₦m's</v>
      </c>
      <c r="RIE159" s="43"/>
      <c r="RIF159" s="43"/>
      <c r="RIG159" s="43"/>
      <c r="RIH159" s="44">
        <v>44302.351000000002</v>
      </c>
      <c r="RII159" s="44">
        <v>49637.108</v>
      </c>
      <c r="RIJ159" s="44">
        <v>45005.964</v>
      </c>
      <c r="RIK159" s="41"/>
      <c r="RIL159" s="42"/>
      <c r="RIR159" s="29" t="s">
        <v>163</v>
      </c>
      <c r="RIS159" s="39" t="str">
        <f t="shared" ref="RIS159:RKO159" si="974">currency</f>
        <v>₦m's</v>
      </c>
      <c r="RIU159" s="43"/>
      <c r="RIV159" s="43"/>
      <c r="RIW159" s="43"/>
      <c r="RIX159" s="44">
        <v>44302.351000000002</v>
      </c>
      <c r="RIY159" s="44">
        <v>49637.108</v>
      </c>
      <c r="RIZ159" s="44">
        <v>45005.964</v>
      </c>
      <c r="RJA159" s="41"/>
      <c r="RJB159" s="42"/>
      <c r="RJH159" s="29" t="s">
        <v>163</v>
      </c>
      <c r="RJI159" s="39" t="str">
        <f t="shared" si="974"/>
        <v>₦m's</v>
      </c>
      <c r="RJK159" s="43"/>
      <c r="RJL159" s="43"/>
      <c r="RJM159" s="43"/>
      <c r="RJN159" s="44">
        <v>44302.351000000002</v>
      </c>
      <c r="RJO159" s="44">
        <v>49637.108</v>
      </c>
      <c r="RJP159" s="44">
        <v>45005.964</v>
      </c>
      <c r="RJQ159" s="41"/>
      <c r="RJR159" s="42"/>
      <c r="RJX159" s="29" t="s">
        <v>163</v>
      </c>
      <c r="RJY159" s="39" t="str">
        <f t="shared" si="974"/>
        <v>₦m's</v>
      </c>
      <c r="RKA159" s="43"/>
      <c r="RKB159" s="43"/>
      <c r="RKC159" s="43"/>
      <c r="RKD159" s="44">
        <v>44302.351000000002</v>
      </c>
      <c r="RKE159" s="44">
        <v>49637.108</v>
      </c>
      <c r="RKF159" s="44">
        <v>45005.964</v>
      </c>
      <c r="RKG159" s="41"/>
      <c r="RKH159" s="42"/>
      <c r="RKN159" s="29" t="s">
        <v>163</v>
      </c>
      <c r="RKO159" s="39" t="str">
        <f t="shared" si="974"/>
        <v>₦m's</v>
      </c>
      <c r="RKQ159" s="43"/>
      <c r="RKR159" s="43"/>
      <c r="RKS159" s="43"/>
      <c r="RKT159" s="44">
        <v>44302.351000000002</v>
      </c>
      <c r="RKU159" s="44">
        <v>49637.108</v>
      </c>
      <c r="RKV159" s="44">
        <v>45005.964</v>
      </c>
      <c r="RKW159" s="41"/>
      <c r="RKX159" s="42"/>
      <c r="RLD159" s="29" t="s">
        <v>163</v>
      </c>
      <c r="RLE159" s="39" t="str">
        <f t="shared" ref="RLE159:RNA159" si="975">currency</f>
        <v>₦m's</v>
      </c>
      <c r="RLG159" s="43"/>
      <c r="RLH159" s="43"/>
      <c r="RLI159" s="43"/>
      <c r="RLJ159" s="44">
        <v>44302.351000000002</v>
      </c>
      <c r="RLK159" s="44">
        <v>49637.108</v>
      </c>
      <c r="RLL159" s="44">
        <v>45005.964</v>
      </c>
      <c r="RLM159" s="41"/>
      <c r="RLN159" s="42"/>
      <c r="RLT159" s="29" t="s">
        <v>163</v>
      </c>
      <c r="RLU159" s="39" t="str">
        <f t="shared" si="975"/>
        <v>₦m's</v>
      </c>
      <c r="RLW159" s="43"/>
      <c r="RLX159" s="43"/>
      <c r="RLY159" s="43"/>
      <c r="RLZ159" s="44">
        <v>44302.351000000002</v>
      </c>
      <c r="RMA159" s="44">
        <v>49637.108</v>
      </c>
      <c r="RMB159" s="44">
        <v>45005.964</v>
      </c>
      <c r="RMC159" s="41"/>
      <c r="RMD159" s="42"/>
      <c r="RMJ159" s="29" t="s">
        <v>163</v>
      </c>
      <c r="RMK159" s="39" t="str">
        <f t="shared" si="975"/>
        <v>₦m's</v>
      </c>
      <c r="RMM159" s="43"/>
      <c r="RMN159" s="43"/>
      <c r="RMO159" s="43"/>
      <c r="RMP159" s="44">
        <v>44302.351000000002</v>
      </c>
      <c r="RMQ159" s="44">
        <v>49637.108</v>
      </c>
      <c r="RMR159" s="44">
        <v>45005.964</v>
      </c>
      <c r="RMS159" s="41"/>
      <c r="RMT159" s="42"/>
      <c r="RMZ159" s="29" t="s">
        <v>163</v>
      </c>
      <c r="RNA159" s="39" t="str">
        <f t="shared" si="975"/>
        <v>₦m's</v>
      </c>
      <c r="RNC159" s="43"/>
      <c r="RND159" s="43"/>
      <c r="RNE159" s="43"/>
      <c r="RNF159" s="44">
        <v>44302.351000000002</v>
      </c>
      <c r="RNG159" s="44">
        <v>49637.108</v>
      </c>
      <c r="RNH159" s="44">
        <v>45005.964</v>
      </c>
      <c r="RNI159" s="41"/>
      <c r="RNJ159" s="42"/>
      <c r="RNP159" s="29" t="s">
        <v>163</v>
      </c>
      <c r="RNQ159" s="39" t="str">
        <f t="shared" ref="RNQ159:RPM159" si="976">currency</f>
        <v>₦m's</v>
      </c>
      <c r="RNS159" s="43"/>
      <c r="RNT159" s="43"/>
      <c r="RNU159" s="43"/>
      <c r="RNV159" s="44">
        <v>44302.351000000002</v>
      </c>
      <c r="RNW159" s="44">
        <v>49637.108</v>
      </c>
      <c r="RNX159" s="44">
        <v>45005.964</v>
      </c>
      <c r="RNY159" s="41"/>
      <c r="RNZ159" s="42"/>
      <c r="ROF159" s="29" t="s">
        <v>163</v>
      </c>
      <c r="ROG159" s="39" t="str">
        <f t="shared" si="976"/>
        <v>₦m's</v>
      </c>
      <c r="ROI159" s="43"/>
      <c r="ROJ159" s="43"/>
      <c r="ROK159" s="43"/>
      <c r="ROL159" s="44">
        <v>44302.351000000002</v>
      </c>
      <c r="ROM159" s="44">
        <v>49637.108</v>
      </c>
      <c r="RON159" s="44">
        <v>45005.964</v>
      </c>
      <c r="ROO159" s="41"/>
      <c r="ROP159" s="42"/>
      <c r="ROV159" s="29" t="s">
        <v>163</v>
      </c>
      <c r="ROW159" s="39" t="str">
        <f t="shared" si="976"/>
        <v>₦m's</v>
      </c>
      <c r="ROY159" s="43"/>
      <c r="ROZ159" s="43"/>
      <c r="RPA159" s="43"/>
      <c r="RPB159" s="44">
        <v>44302.351000000002</v>
      </c>
      <c r="RPC159" s="44">
        <v>49637.108</v>
      </c>
      <c r="RPD159" s="44">
        <v>45005.964</v>
      </c>
      <c r="RPE159" s="41"/>
      <c r="RPF159" s="42"/>
      <c r="RPL159" s="29" t="s">
        <v>163</v>
      </c>
      <c r="RPM159" s="39" t="str">
        <f t="shared" si="976"/>
        <v>₦m's</v>
      </c>
      <c r="RPO159" s="43"/>
      <c r="RPP159" s="43"/>
      <c r="RPQ159" s="43"/>
      <c r="RPR159" s="44">
        <v>44302.351000000002</v>
      </c>
      <c r="RPS159" s="44">
        <v>49637.108</v>
      </c>
      <c r="RPT159" s="44">
        <v>45005.964</v>
      </c>
      <c r="RPU159" s="41"/>
      <c r="RPV159" s="42"/>
      <c r="RQB159" s="29" t="s">
        <v>163</v>
      </c>
      <c r="RQC159" s="39" t="str">
        <f t="shared" ref="RQC159:RRY159" si="977">currency</f>
        <v>₦m's</v>
      </c>
      <c r="RQE159" s="43"/>
      <c r="RQF159" s="43"/>
      <c r="RQG159" s="43"/>
      <c r="RQH159" s="44">
        <v>44302.351000000002</v>
      </c>
      <c r="RQI159" s="44">
        <v>49637.108</v>
      </c>
      <c r="RQJ159" s="44">
        <v>45005.964</v>
      </c>
      <c r="RQK159" s="41"/>
      <c r="RQL159" s="42"/>
      <c r="RQR159" s="29" t="s">
        <v>163</v>
      </c>
      <c r="RQS159" s="39" t="str">
        <f t="shared" si="977"/>
        <v>₦m's</v>
      </c>
      <c r="RQU159" s="43"/>
      <c r="RQV159" s="43"/>
      <c r="RQW159" s="43"/>
      <c r="RQX159" s="44">
        <v>44302.351000000002</v>
      </c>
      <c r="RQY159" s="44">
        <v>49637.108</v>
      </c>
      <c r="RQZ159" s="44">
        <v>45005.964</v>
      </c>
      <c r="RRA159" s="41"/>
      <c r="RRB159" s="42"/>
      <c r="RRH159" s="29" t="s">
        <v>163</v>
      </c>
      <c r="RRI159" s="39" t="str">
        <f t="shared" si="977"/>
        <v>₦m's</v>
      </c>
      <c r="RRK159" s="43"/>
      <c r="RRL159" s="43"/>
      <c r="RRM159" s="43"/>
      <c r="RRN159" s="44">
        <v>44302.351000000002</v>
      </c>
      <c r="RRO159" s="44">
        <v>49637.108</v>
      </c>
      <c r="RRP159" s="44">
        <v>45005.964</v>
      </c>
      <c r="RRQ159" s="41"/>
      <c r="RRR159" s="42"/>
      <c r="RRX159" s="29" t="s">
        <v>163</v>
      </c>
      <c r="RRY159" s="39" t="str">
        <f t="shared" si="977"/>
        <v>₦m's</v>
      </c>
      <c r="RSA159" s="43"/>
      <c r="RSB159" s="43"/>
      <c r="RSC159" s="43"/>
      <c r="RSD159" s="44">
        <v>44302.351000000002</v>
      </c>
      <c r="RSE159" s="44">
        <v>49637.108</v>
      </c>
      <c r="RSF159" s="44">
        <v>45005.964</v>
      </c>
      <c r="RSG159" s="41"/>
      <c r="RSH159" s="42"/>
      <c r="RSN159" s="29" t="s">
        <v>163</v>
      </c>
      <c r="RSO159" s="39" t="str">
        <f t="shared" ref="RSO159:RUK159" si="978">currency</f>
        <v>₦m's</v>
      </c>
      <c r="RSQ159" s="43"/>
      <c r="RSR159" s="43"/>
      <c r="RSS159" s="43"/>
      <c r="RST159" s="44">
        <v>44302.351000000002</v>
      </c>
      <c r="RSU159" s="44">
        <v>49637.108</v>
      </c>
      <c r="RSV159" s="44">
        <v>45005.964</v>
      </c>
      <c r="RSW159" s="41"/>
      <c r="RSX159" s="42"/>
      <c r="RTD159" s="29" t="s">
        <v>163</v>
      </c>
      <c r="RTE159" s="39" t="str">
        <f t="shared" si="978"/>
        <v>₦m's</v>
      </c>
      <c r="RTG159" s="43"/>
      <c r="RTH159" s="43"/>
      <c r="RTI159" s="43"/>
      <c r="RTJ159" s="44">
        <v>44302.351000000002</v>
      </c>
      <c r="RTK159" s="44">
        <v>49637.108</v>
      </c>
      <c r="RTL159" s="44">
        <v>45005.964</v>
      </c>
      <c r="RTM159" s="41"/>
      <c r="RTN159" s="42"/>
      <c r="RTT159" s="29" t="s">
        <v>163</v>
      </c>
      <c r="RTU159" s="39" t="str">
        <f t="shared" si="978"/>
        <v>₦m's</v>
      </c>
      <c r="RTW159" s="43"/>
      <c r="RTX159" s="43"/>
      <c r="RTY159" s="43"/>
      <c r="RTZ159" s="44">
        <v>44302.351000000002</v>
      </c>
      <c r="RUA159" s="44">
        <v>49637.108</v>
      </c>
      <c r="RUB159" s="44">
        <v>45005.964</v>
      </c>
      <c r="RUC159" s="41"/>
      <c r="RUD159" s="42"/>
      <c r="RUJ159" s="29" t="s">
        <v>163</v>
      </c>
      <c r="RUK159" s="39" t="str">
        <f t="shared" si="978"/>
        <v>₦m's</v>
      </c>
      <c r="RUM159" s="43"/>
      <c r="RUN159" s="43"/>
      <c r="RUO159" s="43"/>
      <c r="RUP159" s="44">
        <v>44302.351000000002</v>
      </c>
      <c r="RUQ159" s="44">
        <v>49637.108</v>
      </c>
      <c r="RUR159" s="44">
        <v>45005.964</v>
      </c>
      <c r="RUS159" s="41"/>
      <c r="RUT159" s="42"/>
      <c r="RUZ159" s="29" t="s">
        <v>163</v>
      </c>
      <c r="RVA159" s="39" t="str">
        <f t="shared" ref="RVA159:RWW159" si="979">currency</f>
        <v>₦m's</v>
      </c>
      <c r="RVC159" s="43"/>
      <c r="RVD159" s="43"/>
      <c r="RVE159" s="43"/>
      <c r="RVF159" s="44">
        <v>44302.351000000002</v>
      </c>
      <c r="RVG159" s="44">
        <v>49637.108</v>
      </c>
      <c r="RVH159" s="44">
        <v>45005.964</v>
      </c>
      <c r="RVI159" s="41"/>
      <c r="RVJ159" s="42"/>
      <c r="RVP159" s="29" t="s">
        <v>163</v>
      </c>
      <c r="RVQ159" s="39" t="str">
        <f t="shared" si="979"/>
        <v>₦m's</v>
      </c>
      <c r="RVS159" s="43"/>
      <c r="RVT159" s="43"/>
      <c r="RVU159" s="43"/>
      <c r="RVV159" s="44">
        <v>44302.351000000002</v>
      </c>
      <c r="RVW159" s="44">
        <v>49637.108</v>
      </c>
      <c r="RVX159" s="44">
        <v>45005.964</v>
      </c>
      <c r="RVY159" s="41"/>
      <c r="RVZ159" s="42"/>
      <c r="RWF159" s="29" t="s">
        <v>163</v>
      </c>
      <c r="RWG159" s="39" t="str">
        <f t="shared" si="979"/>
        <v>₦m's</v>
      </c>
      <c r="RWI159" s="43"/>
      <c r="RWJ159" s="43"/>
      <c r="RWK159" s="43"/>
      <c r="RWL159" s="44">
        <v>44302.351000000002</v>
      </c>
      <c r="RWM159" s="44">
        <v>49637.108</v>
      </c>
      <c r="RWN159" s="44">
        <v>45005.964</v>
      </c>
      <c r="RWO159" s="41"/>
      <c r="RWP159" s="42"/>
      <c r="RWV159" s="29" t="s">
        <v>163</v>
      </c>
      <c r="RWW159" s="39" t="str">
        <f t="shared" si="979"/>
        <v>₦m's</v>
      </c>
      <c r="RWY159" s="43"/>
      <c r="RWZ159" s="43"/>
      <c r="RXA159" s="43"/>
      <c r="RXB159" s="44">
        <v>44302.351000000002</v>
      </c>
      <c r="RXC159" s="44">
        <v>49637.108</v>
      </c>
      <c r="RXD159" s="44">
        <v>45005.964</v>
      </c>
      <c r="RXE159" s="41"/>
      <c r="RXF159" s="42"/>
      <c r="RXL159" s="29" t="s">
        <v>163</v>
      </c>
      <c r="RXM159" s="39" t="str">
        <f t="shared" ref="RXM159:RZI159" si="980">currency</f>
        <v>₦m's</v>
      </c>
      <c r="RXO159" s="43"/>
      <c r="RXP159" s="43"/>
      <c r="RXQ159" s="43"/>
      <c r="RXR159" s="44">
        <v>44302.351000000002</v>
      </c>
      <c r="RXS159" s="44">
        <v>49637.108</v>
      </c>
      <c r="RXT159" s="44">
        <v>45005.964</v>
      </c>
      <c r="RXU159" s="41"/>
      <c r="RXV159" s="42"/>
      <c r="RYB159" s="29" t="s">
        <v>163</v>
      </c>
      <c r="RYC159" s="39" t="str">
        <f t="shared" si="980"/>
        <v>₦m's</v>
      </c>
      <c r="RYE159" s="43"/>
      <c r="RYF159" s="43"/>
      <c r="RYG159" s="43"/>
      <c r="RYH159" s="44">
        <v>44302.351000000002</v>
      </c>
      <c r="RYI159" s="44">
        <v>49637.108</v>
      </c>
      <c r="RYJ159" s="44">
        <v>45005.964</v>
      </c>
      <c r="RYK159" s="41"/>
      <c r="RYL159" s="42"/>
      <c r="RYR159" s="29" t="s">
        <v>163</v>
      </c>
      <c r="RYS159" s="39" t="str">
        <f t="shared" si="980"/>
        <v>₦m's</v>
      </c>
      <c r="RYU159" s="43"/>
      <c r="RYV159" s="43"/>
      <c r="RYW159" s="43"/>
      <c r="RYX159" s="44">
        <v>44302.351000000002</v>
      </c>
      <c r="RYY159" s="44">
        <v>49637.108</v>
      </c>
      <c r="RYZ159" s="44">
        <v>45005.964</v>
      </c>
      <c r="RZA159" s="41"/>
      <c r="RZB159" s="42"/>
      <c r="RZH159" s="29" t="s">
        <v>163</v>
      </c>
      <c r="RZI159" s="39" t="str">
        <f t="shared" si="980"/>
        <v>₦m's</v>
      </c>
      <c r="RZK159" s="43"/>
      <c r="RZL159" s="43"/>
      <c r="RZM159" s="43"/>
      <c r="RZN159" s="44">
        <v>44302.351000000002</v>
      </c>
      <c r="RZO159" s="44">
        <v>49637.108</v>
      </c>
      <c r="RZP159" s="44">
        <v>45005.964</v>
      </c>
      <c r="RZQ159" s="41"/>
      <c r="RZR159" s="42"/>
      <c r="RZX159" s="29" t="s">
        <v>163</v>
      </c>
      <c r="RZY159" s="39" t="str">
        <f t="shared" ref="RZY159:SBU159" si="981">currency</f>
        <v>₦m's</v>
      </c>
      <c r="SAA159" s="43"/>
      <c r="SAB159" s="43"/>
      <c r="SAC159" s="43"/>
      <c r="SAD159" s="44">
        <v>44302.351000000002</v>
      </c>
      <c r="SAE159" s="44">
        <v>49637.108</v>
      </c>
      <c r="SAF159" s="44">
        <v>45005.964</v>
      </c>
      <c r="SAG159" s="41"/>
      <c r="SAH159" s="42"/>
      <c r="SAN159" s="29" t="s">
        <v>163</v>
      </c>
      <c r="SAO159" s="39" t="str">
        <f t="shared" si="981"/>
        <v>₦m's</v>
      </c>
      <c r="SAQ159" s="43"/>
      <c r="SAR159" s="43"/>
      <c r="SAS159" s="43"/>
      <c r="SAT159" s="44">
        <v>44302.351000000002</v>
      </c>
      <c r="SAU159" s="44">
        <v>49637.108</v>
      </c>
      <c r="SAV159" s="44">
        <v>45005.964</v>
      </c>
      <c r="SAW159" s="41"/>
      <c r="SAX159" s="42"/>
      <c r="SBD159" s="29" t="s">
        <v>163</v>
      </c>
      <c r="SBE159" s="39" t="str">
        <f t="shared" si="981"/>
        <v>₦m's</v>
      </c>
      <c r="SBG159" s="43"/>
      <c r="SBH159" s="43"/>
      <c r="SBI159" s="43"/>
      <c r="SBJ159" s="44">
        <v>44302.351000000002</v>
      </c>
      <c r="SBK159" s="44">
        <v>49637.108</v>
      </c>
      <c r="SBL159" s="44">
        <v>45005.964</v>
      </c>
      <c r="SBM159" s="41"/>
      <c r="SBN159" s="42"/>
      <c r="SBT159" s="29" t="s">
        <v>163</v>
      </c>
      <c r="SBU159" s="39" t="str">
        <f t="shared" si="981"/>
        <v>₦m's</v>
      </c>
      <c r="SBW159" s="43"/>
      <c r="SBX159" s="43"/>
      <c r="SBY159" s="43"/>
      <c r="SBZ159" s="44">
        <v>44302.351000000002</v>
      </c>
      <c r="SCA159" s="44">
        <v>49637.108</v>
      </c>
      <c r="SCB159" s="44">
        <v>45005.964</v>
      </c>
      <c r="SCC159" s="41"/>
      <c r="SCD159" s="42"/>
      <c r="SCJ159" s="29" t="s">
        <v>163</v>
      </c>
      <c r="SCK159" s="39" t="str">
        <f t="shared" ref="SCK159:SEG159" si="982">currency</f>
        <v>₦m's</v>
      </c>
      <c r="SCM159" s="43"/>
      <c r="SCN159" s="43"/>
      <c r="SCO159" s="43"/>
      <c r="SCP159" s="44">
        <v>44302.351000000002</v>
      </c>
      <c r="SCQ159" s="44">
        <v>49637.108</v>
      </c>
      <c r="SCR159" s="44">
        <v>45005.964</v>
      </c>
      <c r="SCS159" s="41"/>
      <c r="SCT159" s="42"/>
      <c r="SCZ159" s="29" t="s">
        <v>163</v>
      </c>
      <c r="SDA159" s="39" t="str">
        <f t="shared" si="982"/>
        <v>₦m's</v>
      </c>
      <c r="SDC159" s="43"/>
      <c r="SDD159" s="43"/>
      <c r="SDE159" s="43"/>
      <c r="SDF159" s="44">
        <v>44302.351000000002</v>
      </c>
      <c r="SDG159" s="44">
        <v>49637.108</v>
      </c>
      <c r="SDH159" s="44">
        <v>45005.964</v>
      </c>
      <c r="SDI159" s="41"/>
      <c r="SDJ159" s="42"/>
      <c r="SDP159" s="29" t="s">
        <v>163</v>
      </c>
      <c r="SDQ159" s="39" t="str">
        <f t="shared" si="982"/>
        <v>₦m's</v>
      </c>
      <c r="SDS159" s="43"/>
      <c r="SDT159" s="43"/>
      <c r="SDU159" s="43"/>
      <c r="SDV159" s="44">
        <v>44302.351000000002</v>
      </c>
      <c r="SDW159" s="44">
        <v>49637.108</v>
      </c>
      <c r="SDX159" s="44">
        <v>45005.964</v>
      </c>
      <c r="SDY159" s="41"/>
      <c r="SDZ159" s="42"/>
      <c r="SEF159" s="29" t="s">
        <v>163</v>
      </c>
      <c r="SEG159" s="39" t="str">
        <f t="shared" si="982"/>
        <v>₦m's</v>
      </c>
      <c r="SEI159" s="43"/>
      <c r="SEJ159" s="43"/>
      <c r="SEK159" s="43"/>
      <c r="SEL159" s="44">
        <v>44302.351000000002</v>
      </c>
      <c r="SEM159" s="44">
        <v>49637.108</v>
      </c>
      <c r="SEN159" s="44">
        <v>45005.964</v>
      </c>
      <c r="SEO159" s="41"/>
      <c r="SEP159" s="42"/>
      <c r="SEV159" s="29" t="s">
        <v>163</v>
      </c>
      <c r="SEW159" s="39" t="str">
        <f t="shared" ref="SEW159:SGS159" si="983">currency</f>
        <v>₦m's</v>
      </c>
      <c r="SEY159" s="43"/>
      <c r="SEZ159" s="43"/>
      <c r="SFA159" s="43"/>
      <c r="SFB159" s="44">
        <v>44302.351000000002</v>
      </c>
      <c r="SFC159" s="44">
        <v>49637.108</v>
      </c>
      <c r="SFD159" s="44">
        <v>45005.964</v>
      </c>
      <c r="SFE159" s="41"/>
      <c r="SFF159" s="42"/>
      <c r="SFL159" s="29" t="s">
        <v>163</v>
      </c>
      <c r="SFM159" s="39" t="str">
        <f t="shared" si="983"/>
        <v>₦m's</v>
      </c>
      <c r="SFO159" s="43"/>
      <c r="SFP159" s="43"/>
      <c r="SFQ159" s="43"/>
      <c r="SFR159" s="44">
        <v>44302.351000000002</v>
      </c>
      <c r="SFS159" s="44">
        <v>49637.108</v>
      </c>
      <c r="SFT159" s="44">
        <v>45005.964</v>
      </c>
      <c r="SFU159" s="41"/>
      <c r="SFV159" s="42"/>
      <c r="SGB159" s="29" t="s">
        <v>163</v>
      </c>
      <c r="SGC159" s="39" t="str">
        <f t="shared" si="983"/>
        <v>₦m's</v>
      </c>
      <c r="SGE159" s="43"/>
      <c r="SGF159" s="43"/>
      <c r="SGG159" s="43"/>
      <c r="SGH159" s="44">
        <v>44302.351000000002</v>
      </c>
      <c r="SGI159" s="44">
        <v>49637.108</v>
      </c>
      <c r="SGJ159" s="44">
        <v>45005.964</v>
      </c>
      <c r="SGK159" s="41"/>
      <c r="SGL159" s="42"/>
      <c r="SGR159" s="29" t="s">
        <v>163</v>
      </c>
      <c r="SGS159" s="39" t="str">
        <f t="shared" si="983"/>
        <v>₦m's</v>
      </c>
      <c r="SGU159" s="43"/>
      <c r="SGV159" s="43"/>
      <c r="SGW159" s="43"/>
      <c r="SGX159" s="44">
        <v>44302.351000000002</v>
      </c>
      <c r="SGY159" s="44">
        <v>49637.108</v>
      </c>
      <c r="SGZ159" s="44">
        <v>45005.964</v>
      </c>
      <c r="SHA159" s="41"/>
      <c r="SHB159" s="42"/>
      <c r="SHH159" s="29" t="s">
        <v>163</v>
      </c>
      <c r="SHI159" s="39" t="str">
        <f t="shared" ref="SHI159:SJE159" si="984">currency</f>
        <v>₦m's</v>
      </c>
      <c r="SHK159" s="43"/>
      <c r="SHL159" s="43"/>
      <c r="SHM159" s="43"/>
      <c r="SHN159" s="44">
        <v>44302.351000000002</v>
      </c>
      <c r="SHO159" s="44">
        <v>49637.108</v>
      </c>
      <c r="SHP159" s="44">
        <v>45005.964</v>
      </c>
      <c r="SHQ159" s="41"/>
      <c r="SHR159" s="42"/>
      <c r="SHX159" s="29" t="s">
        <v>163</v>
      </c>
      <c r="SHY159" s="39" t="str">
        <f t="shared" si="984"/>
        <v>₦m's</v>
      </c>
      <c r="SIA159" s="43"/>
      <c r="SIB159" s="43"/>
      <c r="SIC159" s="43"/>
      <c r="SID159" s="44">
        <v>44302.351000000002</v>
      </c>
      <c r="SIE159" s="44">
        <v>49637.108</v>
      </c>
      <c r="SIF159" s="44">
        <v>45005.964</v>
      </c>
      <c r="SIG159" s="41"/>
      <c r="SIH159" s="42"/>
      <c r="SIN159" s="29" t="s">
        <v>163</v>
      </c>
      <c r="SIO159" s="39" t="str">
        <f t="shared" si="984"/>
        <v>₦m's</v>
      </c>
      <c r="SIQ159" s="43"/>
      <c r="SIR159" s="43"/>
      <c r="SIS159" s="43"/>
      <c r="SIT159" s="44">
        <v>44302.351000000002</v>
      </c>
      <c r="SIU159" s="44">
        <v>49637.108</v>
      </c>
      <c r="SIV159" s="44">
        <v>45005.964</v>
      </c>
      <c r="SIW159" s="41"/>
      <c r="SIX159" s="42"/>
      <c r="SJD159" s="29" t="s">
        <v>163</v>
      </c>
      <c r="SJE159" s="39" t="str">
        <f t="shared" si="984"/>
        <v>₦m's</v>
      </c>
      <c r="SJG159" s="43"/>
      <c r="SJH159" s="43"/>
      <c r="SJI159" s="43"/>
      <c r="SJJ159" s="44">
        <v>44302.351000000002</v>
      </c>
      <c r="SJK159" s="44">
        <v>49637.108</v>
      </c>
      <c r="SJL159" s="44">
        <v>45005.964</v>
      </c>
      <c r="SJM159" s="41"/>
      <c r="SJN159" s="42"/>
      <c r="SJT159" s="29" t="s">
        <v>163</v>
      </c>
      <c r="SJU159" s="39" t="str">
        <f t="shared" ref="SJU159:SLQ159" si="985">currency</f>
        <v>₦m's</v>
      </c>
      <c r="SJW159" s="43"/>
      <c r="SJX159" s="43"/>
      <c r="SJY159" s="43"/>
      <c r="SJZ159" s="44">
        <v>44302.351000000002</v>
      </c>
      <c r="SKA159" s="44">
        <v>49637.108</v>
      </c>
      <c r="SKB159" s="44">
        <v>45005.964</v>
      </c>
      <c r="SKC159" s="41"/>
      <c r="SKD159" s="42"/>
      <c r="SKJ159" s="29" t="s">
        <v>163</v>
      </c>
      <c r="SKK159" s="39" t="str">
        <f t="shared" si="985"/>
        <v>₦m's</v>
      </c>
      <c r="SKM159" s="43"/>
      <c r="SKN159" s="43"/>
      <c r="SKO159" s="43"/>
      <c r="SKP159" s="44">
        <v>44302.351000000002</v>
      </c>
      <c r="SKQ159" s="44">
        <v>49637.108</v>
      </c>
      <c r="SKR159" s="44">
        <v>45005.964</v>
      </c>
      <c r="SKS159" s="41"/>
      <c r="SKT159" s="42"/>
      <c r="SKZ159" s="29" t="s">
        <v>163</v>
      </c>
      <c r="SLA159" s="39" t="str">
        <f t="shared" si="985"/>
        <v>₦m's</v>
      </c>
      <c r="SLC159" s="43"/>
      <c r="SLD159" s="43"/>
      <c r="SLE159" s="43"/>
      <c r="SLF159" s="44">
        <v>44302.351000000002</v>
      </c>
      <c r="SLG159" s="44">
        <v>49637.108</v>
      </c>
      <c r="SLH159" s="44">
        <v>45005.964</v>
      </c>
      <c r="SLI159" s="41"/>
      <c r="SLJ159" s="42"/>
      <c r="SLP159" s="29" t="s">
        <v>163</v>
      </c>
      <c r="SLQ159" s="39" t="str">
        <f t="shared" si="985"/>
        <v>₦m's</v>
      </c>
      <c r="SLS159" s="43"/>
      <c r="SLT159" s="43"/>
      <c r="SLU159" s="43"/>
      <c r="SLV159" s="44">
        <v>44302.351000000002</v>
      </c>
      <c r="SLW159" s="44">
        <v>49637.108</v>
      </c>
      <c r="SLX159" s="44">
        <v>45005.964</v>
      </c>
      <c r="SLY159" s="41"/>
      <c r="SLZ159" s="42"/>
      <c r="SMF159" s="29" t="s">
        <v>163</v>
      </c>
      <c r="SMG159" s="39" t="str">
        <f t="shared" ref="SMG159:SOC159" si="986">currency</f>
        <v>₦m's</v>
      </c>
      <c r="SMI159" s="43"/>
      <c r="SMJ159" s="43"/>
      <c r="SMK159" s="43"/>
      <c r="SML159" s="44">
        <v>44302.351000000002</v>
      </c>
      <c r="SMM159" s="44">
        <v>49637.108</v>
      </c>
      <c r="SMN159" s="44">
        <v>45005.964</v>
      </c>
      <c r="SMO159" s="41"/>
      <c r="SMP159" s="42"/>
      <c r="SMV159" s="29" t="s">
        <v>163</v>
      </c>
      <c r="SMW159" s="39" t="str">
        <f t="shared" si="986"/>
        <v>₦m's</v>
      </c>
      <c r="SMY159" s="43"/>
      <c r="SMZ159" s="43"/>
      <c r="SNA159" s="43"/>
      <c r="SNB159" s="44">
        <v>44302.351000000002</v>
      </c>
      <c r="SNC159" s="44">
        <v>49637.108</v>
      </c>
      <c r="SND159" s="44">
        <v>45005.964</v>
      </c>
      <c r="SNE159" s="41"/>
      <c r="SNF159" s="42"/>
      <c r="SNL159" s="29" t="s">
        <v>163</v>
      </c>
      <c r="SNM159" s="39" t="str">
        <f t="shared" si="986"/>
        <v>₦m's</v>
      </c>
      <c r="SNO159" s="43"/>
      <c r="SNP159" s="43"/>
      <c r="SNQ159" s="43"/>
      <c r="SNR159" s="44">
        <v>44302.351000000002</v>
      </c>
      <c r="SNS159" s="44">
        <v>49637.108</v>
      </c>
      <c r="SNT159" s="44">
        <v>45005.964</v>
      </c>
      <c r="SNU159" s="41"/>
      <c r="SNV159" s="42"/>
      <c r="SOB159" s="29" t="s">
        <v>163</v>
      </c>
      <c r="SOC159" s="39" t="str">
        <f t="shared" si="986"/>
        <v>₦m's</v>
      </c>
      <c r="SOE159" s="43"/>
      <c r="SOF159" s="43"/>
      <c r="SOG159" s="43"/>
      <c r="SOH159" s="44">
        <v>44302.351000000002</v>
      </c>
      <c r="SOI159" s="44">
        <v>49637.108</v>
      </c>
      <c r="SOJ159" s="44">
        <v>45005.964</v>
      </c>
      <c r="SOK159" s="41"/>
      <c r="SOL159" s="42"/>
      <c r="SOR159" s="29" t="s">
        <v>163</v>
      </c>
      <c r="SOS159" s="39" t="str">
        <f t="shared" ref="SOS159:SQO159" si="987">currency</f>
        <v>₦m's</v>
      </c>
      <c r="SOU159" s="43"/>
      <c r="SOV159" s="43"/>
      <c r="SOW159" s="43"/>
      <c r="SOX159" s="44">
        <v>44302.351000000002</v>
      </c>
      <c r="SOY159" s="44">
        <v>49637.108</v>
      </c>
      <c r="SOZ159" s="44">
        <v>45005.964</v>
      </c>
      <c r="SPA159" s="41"/>
      <c r="SPB159" s="42"/>
      <c r="SPH159" s="29" t="s">
        <v>163</v>
      </c>
      <c r="SPI159" s="39" t="str">
        <f t="shared" si="987"/>
        <v>₦m's</v>
      </c>
      <c r="SPK159" s="43"/>
      <c r="SPL159" s="43"/>
      <c r="SPM159" s="43"/>
      <c r="SPN159" s="44">
        <v>44302.351000000002</v>
      </c>
      <c r="SPO159" s="44">
        <v>49637.108</v>
      </c>
      <c r="SPP159" s="44">
        <v>45005.964</v>
      </c>
      <c r="SPQ159" s="41"/>
      <c r="SPR159" s="42"/>
      <c r="SPX159" s="29" t="s">
        <v>163</v>
      </c>
      <c r="SPY159" s="39" t="str">
        <f t="shared" si="987"/>
        <v>₦m's</v>
      </c>
      <c r="SQA159" s="43"/>
      <c r="SQB159" s="43"/>
      <c r="SQC159" s="43"/>
      <c r="SQD159" s="44">
        <v>44302.351000000002</v>
      </c>
      <c r="SQE159" s="44">
        <v>49637.108</v>
      </c>
      <c r="SQF159" s="44">
        <v>45005.964</v>
      </c>
      <c r="SQG159" s="41"/>
      <c r="SQH159" s="42"/>
      <c r="SQN159" s="29" t="s">
        <v>163</v>
      </c>
      <c r="SQO159" s="39" t="str">
        <f t="shared" si="987"/>
        <v>₦m's</v>
      </c>
      <c r="SQQ159" s="43"/>
      <c r="SQR159" s="43"/>
      <c r="SQS159" s="43"/>
      <c r="SQT159" s="44">
        <v>44302.351000000002</v>
      </c>
      <c r="SQU159" s="44">
        <v>49637.108</v>
      </c>
      <c r="SQV159" s="44">
        <v>45005.964</v>
      </c>
      <c r="SQW159" s="41"/>
      <c r="SQX159" s="42"/>
      <c r="SRD159" s="29" t="s">
        <v>163</v>
      </c>
      <c r="SRE159" s="39" t="str">
        <f t="shared" ref="SRE159:STA159" si="988">currency</f>
        <v>₦m's</v>
      </c>
      <c r="SRG159" s="43"/>
      <c r="SRH159" s="43"/>
      <c r="SRI159" s="43"/>
      <c r="SRJ159" s="44">
        <v>44302.351000000002</v>
      </c>
      <c r="SRK159" s="44">
        <v>49637.108</v>
      </c>
      <c r="SRL159" s="44">
        <v>45005.964</v>
      </c>
      <c r="SRM159" s="41"/>
      <c r="SRN159" s="42"/>
      <c r="SRT159" s="29" t="s">
        <v>163</v>
      </c>
      <c r="SRU159" s="39" t="str">
        <f t="shared" si="988"/>
        <v>₦m's</v>
      </c>
      <c r="SRW159" s="43"/>
      <c r="SRX159" s="43"/>
      <c r="SRY159" s="43"/>
      <c r="SRZ159" s="44">
        <v>44302.351000000002</v>
      </c>
      <c r="SSA159" s="44">
        <v>49637.108</v>
      </c>
      <c r="SSB159" s="44">
        <v>45005.964</v>
      </c>
      <c r="SSC159" s="41"/>
      <c r="SSD159" s="42"/>
      <c r="SSJ159" s="29" t="s">
        <v>163</v>
      </c>
      <c r="SSK159" s="39" t="str">
        <f t="shared" si="988"/>
        <v>₦m's</v>
      </c>
      <c r="SSM159" s="43"/>
      <c r="SSN159" s="43"/>
      <c r="SSO159" s="43"/>
      <c r="SSP159" s="44">
        <v>44302.351000000002</v>
      </c>
      <c r="SSQ159" s="44">
        <v>49637.108</v>
      </c>
      <c r="SSR159" s="44">
        <v>45005.964</v>
      </c>
      <c r="SSS159" s="41"/>
      <c r="SST159" s="42"/>
      <c r="SSZ159" s="29" t="s">
        <v>163</v>
      </c>
      <c r="STA159" s="39" t="str">
        <f t="shared" si="988"/>
        <v>₦m's</v>
      </c>
      <c r="STC159" s="43"/>
      <c r="STD159" s="43"/>
      <c r="STE159" s="43"/>
      <c r="STF159" s="44">
        <v>44302.351000000002</v>
      </c>
      <c r="STG159" s="44">
        <v>49637.108</v>
      </c>
      <c r="STH159" s="44">
        <v>45005.964</v>
      </c>
      <c r="STI159" s="41"/>
      <c r="STJ159" s="42"/>
      <c r="STP159" s="29" t="s">
        <v>163</v>
      </c>
      <c r="STQ159" s="39" t="str">
        <f t="shared" ref="STQ159:SVM159" si="989">currency</f>
        <v>₦m's</v>
      </c>
      <c r="STS159" s="43"/>
      <c r="STT159" s="43"/>
      <c r="STU159" s="43"/>
      <c r="STV159" s="44">
        <v>44302.351000000002</v>
      </c>
      <c r="STW159" s="44">
        <v>49637.108</v>
      </c>
      <c r="STX159" s="44">
        <v>45005.964</v>
      </c>
      <c r="STY159" s="41"/>
      <c r="STZ159" s="42"/>
      <c r="SUF159" s="29" t="s">
        <v>163</v>
      </c>
      <c r="SUG159" s="39" t="str">
        <f t="shared" si="989"/>
        <v>₦m's</v>
      </c>
      <c r="SUI159" s="43"/>
      <c r="SUJ159" s="43"/>
      <c r="SUK159" s="43"/>
      <c r="SUL159" s="44">
        <v>44302.351000000002</v>
      </c>
      <c r="SUM159" s="44">
        <v>49637.108</v>
      </c>
      <c r="SUN159" s="44">
        <v>45005.964</v>
      </c>
      <c r="SUO159" s="41"/>
      <c r="SUP159" s="42"/>
      <c r="SUV159" s="29" t="s">
        <v>163</v>
      </c>
      <c r="SUW159" s="39" t="str">
        <f t="shared" si="989"/>
        <v>₦m's</v>
      </c>
      <c r="SUY159" s="43"/>
      <c r="SUZ159" s="43"/>
      <c r="SVA159" s="43"/>
      <c r="SVB159" s="44">
        <v>44302.351000000002</v>
      </c>
      <c r="SVC159" s="44">
        <v>49637.108</v>
      </c>
      <c r="SVD159" s="44">
        <v>45005.964</v>
      </c>
      <c r="SVE159" s="41"/>
      <c r="SVF159" s="42"/>
      <c r="SVL159" s="29" t="s">
        <v>163</v>
      </c>
      <c r="SVM159" s="39" t="str">
        <f t="shared" si="989"/>
        <v>₦m's</v>
      </c>
      <c r="SVO159" s="43"/>
      <c r="SVP159" s="43"/>
      <c r="SVQ159" s="43"/>
      <c r="SVR159" s="44">
        <v>44302.351000000002</v>
      </c>
      <c r="SVS159" s="44">
        <v>49637.108</v>
      </c>
      <c r="SVT159" s="44">
        <v>45005.964</v>
      </c>
      <c r="SVU159" s="41"/>
      <c r="SVV159" s="42"/>
      <c r="SWB159" s="29" t="s">
        <v>163</v>
      </c>
      <c r="SWC159" s="39" t="str">
        <f t="shared" ref="SWC159:SXY159" si="990">currency</f>
        <v>₦m's</v>
      </c>
      <c r="SWE159" s="43"/>
      <c r="SWF159" s="43"/>
      <c r="SWG159" s="43"/>
      <c r="SWH159" s="44">
        <v>44302.351000000002</v>
      </c>
      <c r="SWI159" s="44">
        <v>49637.108</v>
      </c>
      <c r="SWJ159" s="44">
        <v>45005.964</v>
      </c>
      <c r="SWK159" s="41"/>
      <c r="SWL159" s="42"/>
      <c r="SWR159" s="29" t="s">
        <v>163</v>
      </c>
      <c r="SWS159" s="39" t="str">
        <f t="shared" si="990"/>
        <v>₦m's</v>
      </c>
      <c r="SWU159" s="43"/>
      <c r="SWV159" s="43"/>
      <c r="SWW159" s="43"/>
      <c r="SWX159" s="44">
        <v>44302.351000000002</v>
      </c>
      <c r="SWY159" s="44">
        <v>49637.108</v>
      </c>
      <c r="SWZ159" s="44">
        <v>45005.964</v>
      </c>
      <c r="SXA159" s="41"/>
      <c r="SXB159" s="42"/>
      <c r="SXH159" s="29" t="s">
        <v>163</v>
      </c>
      <c r="SXI159" s="39" t="str">
        <f t="shared" si="990"/>
        <v>₦m's</v>
      </c>
      <c r="SXK159" s="43"/>
      <c r="SXL159" s="43"/>
      <c r="SXM159" s="43"/>
      <c r="SXN159" s="44">
        <v>44302.351000000002</v>
      </c>
      <c r="SXO159" s="44">
        <v>49637.108</v>
      </c>
      <c r="SXP159" s="44">
        <v>45005.964</v>
      </c>
      <c r="SXQ159" s="41"/>
      <c r="SXR159" s="42"/>
      <c r="SXX159" s="29" t="s">
        <v>163</v>
      </c>
      <c r="SXY159" s="39" t="str">
        <f t="shared" si="990"/>
        <v>₦m's</v>
      </c>
      <c r="SYA159" s="43"/>
      <c r="SYB159" s="43"/>
      <c r="SYC159" s="43"/>
      <c r="SYD159" s="44">
        <v>44302.351000000002</v>
      </c>
      <c r="SYE159" s="44">
        <v>49637.108</v>
      </c>
      <c r="SYF159" s="44">
        <v>45005.964</v>
      </c>
      <c r="SYG159" s="41"/>
      <c r="SYH159" s="42"/>
      <c r="SYN159" s="29" t="s">
        <v>163</v>
      </c>
      <c r="SYO159" s="39" t="str">
        <f t="shared" ref="SYO159:TAK159" si="991">currency</f>
        <v>₦m's</v>
      </c>
      <c r="SYQ159" s="43"/>
      <c r="SYR159" s="43"/>
      <c r="SYS159" s="43"/>
      <c r="SYT159" s="44">
        <v>44302.351000000002</v>
      </c>
      <c r="SYU159" s="44">
        <v>49637.108</v>
      </c>
      <c r="SYV159" s="44">
        <v>45005.964</v>
      </c>
      <c r="SYW159" s="41"/>
      <c r="SYX159" s="42"/>
      <c r="SZD159" s="29" t="s">
        <v>163</v>
      </c>
      <c r="SZE159" s="39" t="str">
        <f t="shared" si="991"/>
        <v>₦m's</v>
      </c>
      <c r="SZG159" s="43"/>
      <c r="SZH159" s="43"/>
      <c r="SZI159" s="43"/>
      <c r="SZJ159" s="44">
        <v>44302.351000000002</v>
      </c>
      <c r="SZK159" s="44">
        <v>49637.108</v>
      </c>
      <c r="SZL159" s="44">
        <v>45005.964</v>
      </c>
      <c r="SZM159" s="41"/>
      <c r="SZN159" s="42"/>
      <c r="SZT159" s="29" t="s">
        <v>163</v>
      </c>
      <c r="SZU159" s="39" t="str">
        <f t="shared" si="991"/>
        <v>₦m's</v>
      </c>
      <c r="SZW159" s="43"/>
      <c r="SZX159" s="43"/>
      <c r="SZY159" s="43"/>
      <c r="SZZ159" s="44">
        <v>44302.351000000002</v>
      </c>
      <c r="TAA159" s="44">
        <v>49637.108</v>
      </c>
      <c r="TAB159" s="44">
        <v>45005.964</v>
      </c>
      <c r="TAC159" s="41"/>
      <c r="TAD159" s="42"/>
      <c r="TAJ159" s="29" t="s">
        <v>163</v>
      </c>
      <c r="TAK159" s="39" t="str">
        <f t="shared" si="991"/>
        <v>₦m's</v>
      </c>
      <c r="TAM159" s="43"/>
      <c r="TAN159" s="43"/>
      <c r="TAO159" s="43"/>
      <c r="TAP159" s="44">
        <v>44302.351000000002</v>
      </c>
      <c r="TAQ159" s="44">
        <v>49637.108</v>
      </c>
      <c r="TAR159" s="44">
        <v>45005.964</v>
      </c>
      <c r="TAS159" s="41"/>
      <c r="TAT159" s="42"/>
      <c r="TAZ159" s="29" t="s">
        <v>163</v>
      </c>
      <c r="TBA159" s="39" t="str">
        <f t="shared" ref="TBA159:TCW159" si="992">currency</f>
        <v>₦m's</v>
      </c>
      <c r="TBC159" s="43"/>
      <c r="TBD159" s="43"/>
      <c r="TBE159" s="43"/>
      <c r="TBF159" s="44">
        <v>44302.351000000002</v>
      </c>
      <c r="TBG159" s="44">
        <v>49637.108</v>
      </c>
      <c r="TBH159" s="44">
        <v>45005.964</v>
      </c>
      <c r="TBI159" s="41"/>
      <c r="TBJ159" s="42"/>
      <c r="TBP159" s="29" t="s">
        <v>163</v>
      </c>
      <c r="TBQ159" s="39" t="str">
        <f t="shared" si="992"/>
        <v>₦m's</v>
      </c>
      <c r="TBS159" s="43"/>
      <c r="TBT159" s="43"/>
      <c r="TBU159" s="43"/>
      <c r="TBV159" s="44">
        <v>44302.351000000002</v>
      </c>
      <c r="TBW159" s="44">
        <v>49637.108</v>
      </c>
      <c r="TBX159" s="44">
        <v>45005.964</v>
      </c>
      <c r="TBY159" s="41"/>
      <c r="TBZ159" s="42"/>
      <c r="TCF159" s="29" t="s">
        <v>163</v>
      </c>
      <c r="TCG159" s="39" t="str">
        <f t="shared" si="992"/>
        <v>₦m's</v>
      </c>
      <c r="TCI159" s="43"/>
      <c r="TCJ159" s="43"/>
      <c r="TCK159" s="43"/>
      <c r="TCL159" s="44">
        <v>44302.351000000002</v>
      </c>
      <c r="TCM159" s="44">
        <v>49637.108</v>
      </c>
      <c r="TCN159" s="44">
        <v>45005.964</v>
      </c>
      <c r="TCO159" s="41"/>
      <c r="TCP159" s="42"/>
      <c r="TCV159" s="29" t="s">
        <v>163</v>
      </c>
      <c r="TCW159" s="39" t="str">
        <f t="shared" si="992"/>
        <v>₦m's</v>
      </c>
      <c r="TCY159" s="43"/>
      <c r="TCZ159" s="43"/>
      <c r="TDA159" s="43"/>
      <c r="TDB159" s="44">
        <v>44302.351000000002</v>
      </c>
      <c r="TDC159" s="44">
        <v>49637.108</v>
      </c>
      <c r="TDD159" s="44">
        <v>45005.964</v>
      </c>
      <c r="TDE159" s="41"/>
      <c r="TDF159" s="42"/>
      <c r="TDL159" s="29" t="s">
        <v>163</v>
      </c>
      <c r="TDM159" s="39" t="str">
        <f t="shared" ref="TDM159:TFI159" si="993">currency</f>
        <v>₦m's</v>
      </c>
      <c r="TDO159" s="43"/>
      <c r="TDP159" s="43"/>
      <c r="TDQ159" s="43"/>
      <c r="TDR159" s="44">
        <v>44302.351000000002</v>
      </c>
      <c r="TDS159" s="44">
        <v>49637.108</v>
      </c>
      <c r="TDT159" s="44">
        <v>45005.964</v>
      </c>
      <c r="TDU159" s="41"/>
      <c r="TDV159" s="42"/>
      <c r="TEB159" s="29" t="s">
        <v>163</v>
      </c>
      <c r="TEC159" s="39" t="str">
        <f t="shared" si="993"/>
        <v>₦m's</v>
      </c>
      <c r="TEE159" s="43"/>
      <c r="TEF159" s="43"/>
      <c r="TEG159" s="43"/>
      <c r="TEH159" s="44">
        <v>44302.351000000002</v>
      </c>
      <c r="TEI159" s="44">
        <v>49637.108</v>
      </c>
      <c r="TEJ159" s="44">
        <v>45005.964</v>
      </c>
      <c r="TEK159" s="41"/>
      <c r="TEL159" s="42"/>
      <c r="TER159" s="29" t="s">
        <v>163</v>
      </c>
      <c r="TES159" s="39" t="str">
        <f t="shared" si="993"/>
        <v>₦m's</v>
      </c>
      <c r="TEU159" s="43"/>
      <c r="TEV159" s="43"/>
      <c r="TEW159" s="43"/>
      <c r="TEX159" s="44">
        <v>44302.351000000002</v>
      </c>
      <c r="TEY159" s="44">
        <v>49637.108</v>
      </c>
      <c r="TEZ159" s="44">
        <v>45005.964</v>
      </c>
      <c r="TFA159" s="41"/>
      <c r="TFB159" s="42"/>
      <c r="TFH159" s="29" t="s">
        <v>163</v>
      </c>
      <c r="TFI159" s="39" t="str">
        <f t="shared" si="993"/>
        <v>₦m's</v>
      </c>
      <c r="TFK159" s="43"/>
      <c r="TFL159" s="43"/>
      <c r="TFM159" s="43"/>
      <c r="TFN159" s="44">
        <v>44302.351000000002</v>
      </c>
      <c r="TFO159" s="44">
        <v>49637.108</v>
      </c>
      <c r="TFP159" s="44">
        <v>45005.964</v>
      </c>
      <c r="TFQ159" s="41"/>
      <c r="TFR159" s="42"/>
      <c r="TFX159" s="29" t="s">
        <v>163</v>
      </c>
      <c r="TFY159" s="39" t="str">
        <f t="shared" ref="TFY159:THU159" si="994">currency</f>
        <v>₦m's</v>
      </c>
      <c r="TGA159" s="43"/>
      <c r="TGB159" s="43"/>
      <c r="TGC159" s="43"/>
      <c r="TGD159" s="44">
        <v>44302.351000000002</v>
      </c>
      <c r="TGE159" s="44">
        <v>49637.108</v>
      </c>
      <c r="TGF159" s="44">
        <v>45005.964</v>
      </c>
      <c r="TGG159" s="41"/>
      <c r="TGH159" s="42"/>
      <c r="TGN159" s="29" t="s">
        <v>163</v>
      </c>
      <c r="TGO159" s="39" t="str">
        <f t="shared" si="994"/>
        <v>₦m's</v>
      </c>
      <c r="TGQ159" s="43"/>
      <c r="TGR159" s="43"/>
      <c r="TGS159" s="43"/>
      <c r="TGT159" s="44">
        <v>44302.351000000002</v>
      </c>
      <c r="TGU159" s="44">
        <v>49637.108</v>
      </c>
      <c r="TGV159" s="44">
        <v>45005.964</v>
      </c>
      <c r="TGW159" s="41"/>
      <c r="TGX159" s="42"/>
      <c r="THD159" s="29" t="s">
        <v>163</v>
      </c>
      <c r="THE159" s="39" t="str">
        <f t="shared" si="994"/>
        <v>₦m's</v>
      </c>
      <c r="THG159" s="43"/>
      <c r="THH159" s="43"/>
      <c r="THI159" s="43"/>
      <c r="THJ159" s="44">
        <v>44302.351000000002</v>
      </c>
      <c r="THK159" s="44">
        <v>49637.108</v>
      </c>
      <c r="THL159" s="44">
        <v>45005.964</v>
      </c>
      <c r="THM159" s="41"/>
      <c r="THN159" s="42"/>
      <c r="THT159" s="29" t="s">
        <v>163</v>
      </c>
      <c r="THU159" s="39" t="str">
        <f t="shared" si="994"/>
        <v>₦m's</v>
      </c>
      <c r="THW159" s="43"/>
      <c r="THX159" s="43"/>
      <c r="THY159" s="43"/>
      <c r="THZ159" s="44">
        <v>44302.351000000002</v>
      </c>
      <c r="TIA159" s="44">
        <v>49637.108</v>
      </c>
      <c r="TIB159" s="44">
        <v>45005.964</v>
      </c>
      <c r="TIC159" s="41"/>
      <c r="TID159" s="42"/>
      <c r="TIJ159" s="29" t="s">
        <v>163</v>
      </c>
      <c r="TIK159" s="39" t="str">
        <f t="shared" ref="TIK159:TKG159" si="995">currency</f>
        <v>₦m's</v>
      </c>
      <c r="TIM159" s="43"/>
      <c r="TIN159" s="43"/>
      <c r="TIO159" s="43"/>
      <c r="TIP159" s="44">
        <v>44302.351000000002</v>
      </c>
      <c r="TIQ159" s="44">
        <v>49637.108</v>
      </c>
      <c r="TIR159" s="44">
        <v>45005.964</v>
      </c>
      <c r="TIS159" s="41"/>
      <c r="TIT159" s="42"/>
      <c r="TIZ159" s="29" t="s">
        <v>163</v>
      </c>
      <c r="TJA159" s="39" t="str">
        <f t="shared" si="995"/>
        <v>₦m's</v>
      </c>
      <c r="TJC159" s="43"/>
      <c r="TJD159" s="43"/>
      <c r="TJE159" s="43"/>
      <c r="TJF159" s="44">
        <v>44302.351000000002</v>
      </c>
      <c r="TJG159" s="44">
        <v>49637.108</v>
      </c>
      <c r="TJH159" s="44">
        <v>45005.964</v>
      </c>
      <c r="TJI159" s="41"/>
      <c r="TJJ159" s="42"/>
      <c r="TJP159" s="29" t="s">
        <v>163</v>
      </c>
      <c r="TJQ159" s="39" t="str">
        <f t="shared" si="995"/>
        <v>₦m's</v>
      </c>
      <c r="TJS159" s="43"/>
      <c r="TJT159" s="43"/>
      <c r="TJU159" s="43"/>
      <c r="TJV159" s="44">
        <v>44302.351000000002</v>
      </c>
      <c r="TJW159" s="44">
        <v>49637.108</v>
      </c>
      <c r="TJX159" s="44">
        <v>45005.964</v>
      </c>
      <c r="TJY159" s="41"/>
      <c r="TJZ159" s="42"/>
      <c r="TKF159" s="29" t="s">
        <v>163</v>
      </c>
      <c r="TKG159" s="39" t="str">
        <f t="shared" si="995"/>
        <v>₦m's</v>
      </c>
      <c r="TKI159" s="43"/>
      <c r="TKJ159" s="43"/>
      <c r="TKK159" s="43"/>
      <c r="TKL159" s="44">
        <v>44302.351000000002</v>
      </c>
      <c r="TKM159" s="44">
        <v>49637.108</v>
      </c>
      <c r="TKN159" s="44">
        <v>45005.964</v>
      </c>
      <c r="TKO159" s="41"/>
      <c r="TKP159" s="42"/>
      <c r="TKV159" s="29" t="s">
        <v>163</v>
      </c>
      <c r="TKW159" s="39" t="str">
        <f t="shared" ref="TKW159:TMS159" si="996">currency</f>
        <v>₦m's</v>
      </c>
      <c r="TKY159" s="43"/>
      <c r="TKZ159" s="43"/>
      <c r="TLA159" s="43"/>
      <c r="TLB159" s="44">
        <v>44302.351000000002</v>
      </c>
      <c r="TLC159" s="44">
        <v>49637.108</v>
      </c>
      <c r="TLD159" s="44">
        <v>45005.964</v>
      </c>
      <c r="TLE159" s="41"/>
      <c r="TLF159" s="42"/>
      <c r="TLL159" s="29" t="s">
        <v>163</v>
      </c>
      <c r="TLM159" s="39" t="str">
        <f t="shared" si="996"/>
        <v>₦m's</v>
      </c>
      <c r="TLO159" s="43"/>
      <c r="TLP159" s="43"/>
      <c r="TLQ159" s="43"/>
      <c r="TLR159" s="44">
        <v>44302.351000000002</v>
      </c>
      <c r="TLS159" s="44">
        <v>49637.108</v>
      </c>
      <c r="TLT159" s="44">
        <v>45005.964</v>
      </c>
      <c r="TLU159" s="41"/>
      <c r="TLV159" s="42"/>
      <c r="TMB159" s="29" t="s">
        <v>163</v>
      </c>
      <c r="TMC159" s="39" t="str">
        <f t="shared" si="996"/>
        <v>₦m's</v>
      </c>
      <c r="TME159" s="43"/>
      <c r="TMF159" s="43"/>
      <c r="TMG159" s="43"/>
      <c r="TMH159" s="44">
        <v>44302.351000000002</v>
      </c>
      <c r="TMI159" s="44">
        <v>49637.108</v>
      </c>
      <c r="TMJ159" s="44">
        <v>45005.964</v>
      </c>
      <c r="TMK159" s="41"/>
      <c r="TML159" s="42"/>
      <c r="TMR159" s="29" t="s">
        <v>163</v>
      </c>
      <c r="TMS159" s="39" t="str">
        <f t="shared" si="996"/>
        <v>₦m's</v>
      </c>
      <c r="TMU159" s="43"/>
      <c r="TMV159" s="43"/>
      <c r="TMW159" s="43"/>
      <c r="TMX159" s="44">
        <v>44302.351000000002</v>
      </c>
      <c r="TMY159" s="44">
        <v>49637.108</v>
      </c>
      <c r="TMZ159" s="44">
        <v>45005.964</v>
      </c>
      <c r="TNA159" s="41"/>
      <c r="TNB159" s="42"/>
      <c r="TNH159" s="29" t="s">
        <v>163</v>
      </c>
      <c r="TNI159" s="39" t="str">
        <f t="shared" ref="TNI159:TPE159" si="997">currency</f>
        <v>₦m's</v>
      </c>
      <c r="TNK159" s="43"/>
      <c r="TNL159" s="43"/>
      <c r="TNM159" s="43"/>
      <c r="TNN159" s="44">
        <v>44302.351000000002</v>
      </c>
      <c r="TNO159" s="44">
        <v>49637.108</v>
      </c>
      <c r="TNP159" s="44">
        <v>45005.964</v>
      </c>
      <c r="TNQ159" s="41"/>
      <c r="TNR159" s="42"/>
      <c r="TNX159" s="29" t="s">
        <v>163</v>
      </c>
      <c r="TNY159" s="39" t="str">
        <f t="shared" si="997"/>
        <v>₦m's</v>
      </c>
      <c r="TOA159" s="43"/>
      <c r="TOB159" s="43"/>
      <c r="TOC159" s="43"/>
      <c r="TOD159" s="44">
        <v>44302.351000000002</v>
      </c>
      <c r="TOE159" s="44">
        <v>49637.108</v>
      </c>
      <c r="TOF159" s="44">
        <v>45005.964</v>
      </c>
      <c r="TOG159" s="41"/>
      <c r="TOH159" s="42"/>
      <c r="TON159" s="29" t="s">
        <v>163</v>
      </c>
      <c r="TOO159" s="39" t="str">
        <f t="shared" si="997"/>
        <v>₦m's</v>
      </c>
      <c r="TOQ159" s="43"/>
      <c r="TOR159" s="43"/>
      <c r="TOS159" s="43"/>
      <c r="TOT159" s="44">
        <v>44302.351000000002</v>
      </c>
      <c r="TOU159" s="44">
        <v>49637.108</v>
      </c>
      <c r="TOV159" s="44">
        <v>45005.964</v>
      </c>
      <c r="TOW159" s="41"/>
      <c r="TOX159" s="42"/>
      <c r="TPD159" s="29" t="s">
        <v>163</v>
      </c>
      <c r="TPE159" s="39" t="str">
        <f t="shared" si="997"/>
        <v>₦m's</v>
      </c>
      <c r="TPG159" s="43"/>
      <c r="TPH159" s="43"/>
      <c r="TPI159" s="43"/>
      <c r="TPJ159" s="44">
        <v>44302.351000000002</v>
      </c>
      <c r="TPK159" s="44">
        <v>49637.108</v>
      </c>
      <c r="TPL159" s="44">
        <v>45005.964</v>
      </c>
      <c r="TPM159" s="41"/>
      <c r="TPN159" s="42"/>
      <c r="TPT159" s="29" t="s">
        <v>163</v>
      </c>
      <c r="TPU159" s="39" t="str">
        <f t="shared" ref="TPU159:TRQ159" si="998">currency</f>
        <v>₦m's</v>
      </c>
      <c r="TPW159" s="43"/>
      <c r="TPX159" s="43"/>
      <c r="TPY159" s="43"/>
      <c r="TPZ159" s="44">
        <v>44302.351000000002</v>
      </c>
      <c r="TQA159" s="44">
        <v>49637.108</v>
      </c>
      <c r="TQB159" s="44">
        <v>45005.964</v>
      </c>
      <c r="TQC159" s="41"/>
      <c r="TQD159" s="42"/>
      <c r="TQJ159" s="29" t="s">
        <v>163</v>
      </c>
      <c r="TQK159" s="39" t="str">
        <f t="shared" si="998"/>
        <v>₦m's</v>
      </c>
      <c r="TQM159" s="43"/>
      <c r="TQN159" s="43"/>
      <c r="TQO159" s="43"/>
      <c r="TQP159" s="44">
        <v>44302.351000000002</v>
      </c>
      <c r="TQQ159" s="44">
        <v>49637.108</v>
      </c>
      <c r="TQR159" s="44">
        <v>45005.964</v>
      </c>
      <c r="TQS159" s="41"/>
      <c r="TQT159" s="42"/>
      <c r="TQZ159" s="29" t="s">
        <v>163</v>
      </c>
      <c r="TRA159" s="39" t="str">
        <f t="shared" si="998"/>
        <v>₦m's</v>
      </c>
      <c r="TRC159" s="43"/>
      <c r="TRD159" s="43"/>
      <c r="TRE159" s="43"/>
      <c r="TRF159" s="44">
        <v>44302.351000000002</v>
      </c>
      <c r="TRG159" s="44">
        <v>49637.108</v>
      </c>
      <c r="TRH159" s="44">
        <v>45005.964</v>
      </c>
      <c r="TRI159" s="41"/>
      <c r="TRJ159" s="42"/>
      <c r="TRP159" s="29" t="s">
        <v>163</v>
      </c>
      <c r="TRQ159" s="39" t="str">
        <f t="shared" si="998"/>
        <v>₦m's</v>
      </c>
      <c r="TRS159" s="43"/>
      <c r="TRT159" s="43"/>
      <c r="TRU159" s="43"/>
      <c r="TRV159" s="44">
        <v>44302.351000000002</v>
      </c>
      <c r="TRW159" s="44">
        <v>49637.108</v>
      </c>
      <c r="TRX159" s="44">
        <v>45005.964</v>
      </c>
      <c r="TRY159" s="41"/>
      <c r="TRZ159" s="42"/>
      <c r="TSF159" s="29" t="s">
        <v>163</v>
      </c>
      <c r="TSG159" s="39" t="str">
        <f t="shared" ref="TSG159:TUC159" si="999">currency</f>
        <v>₦m's</v>
      </c>
      <c r="TSI159" s="43"/>
      <c r="TSJ159" s="43"/>
      <c r="TSK159" s="43"/>
      <c r="TSL159" s="44">
        <v>44302.351000000002</v>
      </c>
      <c r="TSM159" s="44">
        <v>49637.108</v>
      </c>
      <c r="TSN159" s="44">
        <v>45005.964</v>
      </c>
      <c r="TSO159" s="41"/>
      <c r="TSP159" s="42"/>
      <c r="TSV159" s="29" t="s">
        <v>163</v>
      </c>
      <c r="TSW159" s="39" t="str">
        <f t="shared" si="999"/>
        <v>₦m's</v>
      </c>
      <c r="TSY159" s="43"/>
      <c r="TSZ159" s="43"/>
      <c r="TTA159" s="43"/>
      <c r="TTB159" s="44">
        <v>44302.351000000002</v>
      </c>
      <c r="TTC159" s="44">
        <v>49637.108</v>
      </c>
      <c r="TTD159" s="44">
        <v>45005.964</v>
      </c>
      <c r="TTE159" s="41"/>
      <c r="TTF159" s="42"/>
      <c r="TTL159" s="29" t="s">
        <v>163</v>
      </c>
      <c r="TTM159" s="39" t="str">
        <f t="shared" si="999"/>
        <v>₦m's</v>
      </c>
      <c r="TTO159" s="43"/>
      <c r="TTP159" s="43"/>
      <c r="TTQ159" s="43"/>
      <c r="TTR159" s="44">
        <v>44302.351000000002</v>
      </c>
      <c r="TTS159" s="44">
        <v>49637.108</v>
      </c>
      <c r="TTT159" s="44">
        <v>45005.964</v>
      </c>
      <c r="TTU159" s="41"/>
      <c r="TTV159" s="42"/>
      <c r="TUB159" s="29" t="s">
        <v>163</v>
      </c>
      <c r="TUC159" s="39" t="str">
        <f t="shared" si="999"/>
        <v>₦m's</v>
      </c>
      <c r="TUE159" s="43"/>
      <c r="TUF159" s="43"/>
      <c r="TUG159" s="43"/>
      <c r="TUH159" s="44">
        <v>44302.351000000002</v>
      </c>
      <c r="TUI159" s="44">
        <v>49637.108</v>
      </c>
      <c r="TUJ159" s="44">
        <v>45005.964</v>
      </c>
      <c r="TUK159" s="41"/>
      <c r="TUL159" s="42"/>
      <c r="TUR159" s="29" t="s">
        <v>163</v>
      </c>
      <c r="TUS159" s="39" t="str">
        <f t="shared" ref="TUS159:TWO159" si="1000">currency</f>
        <v>₦m's</v>
      </c>
      <c r="TUU159" s="43"/>
      <c r="TUV159" s="43"/>
      <c r="TUW159" s="43"/>
      <c r="TUX159" s="44">
        <v>44302.351000000002</v>
      </c>
      <c r="TUY159" s="44">
        <v>49637.108</v>
      </c>
      <c r="TUZ159" s="44">
        <v>45005.964</v>
      </c>
      <c r="TVA159" s="41"/>
      <c r="TVB159" s="42"/>
      <c r="TVH159" s="29" t="s">
        <v>163</v>
      </c>
      <c r="TVI159" s="39" t="str">
        <f t="shared" si="1000"/>
        <v>₦m's</v>
      </c>
      <c r="TVK159" s="43"/>
      <c r="TVL159" s="43"/>
      <c r="TVM159" s="43"/>
      <c r="TVN159" s="44">
        <v>44302.351000000002</v>
      </c>
      <c r="TVO159" s="44">
        <v>49637.108</v>
      </c>
      <c r="TVP159" s="44">
        <v>45005.964</v>
      </c>
      <c r="TVQ159" s="41"/>
      <c r="TVR159" s="42"/>
      <c r="TVX159" s="29" t="s">
        <v>163</v>
      </c>
      <c r="TVY159" s="39" t="str">
        <f t="shared" si="1000"/>
        <v>₦m's</v>
      </c>
      <c r="TWA159" s="43"/>
      <c r="TWB159" s="43"/>
      <c r="TWC159" s="43"/>
      <c r="TWD159" s="44">
        <v>44302.351000000002</v>
      </c>
      <c r="TWE159" s="44">
        <v>49637.108</v>
      </c>
      <c r="TWF159" s="44">
        <v>45005.964</v>
      </c>
      <c r="TWG159" s="41"/>
      <c r="TWH159" s="42"/>
      <c r="TWN159" s="29" t="s">
        <v>163</v>
      </c>
      <c r="TWO159" s="39" t="str">
        <f t="shared" si="1000"/>
        <v>₦m's</v>
      </c>
      <c r="TWQ159" s="43"/>
      <c r="TWR159" s="43"/>
      <c r="TWS159" s="43"/>
      <c r="TWT159" s="44">
        <v>44302.351000000002</v>
      </c>
      <c r="TWU159" s="44">
        <v>49637.108</v>
      </c>
      <c r="TWV159" s="44">
        <v>45005.964</v>
      </c>
      <c r="TWW159" s="41"/>
      <c r="TWX159" s="42"/>
      <c r="TXD159" s="29" t="s">
        <v>163</v>
      </c>
      <c r="TXE159" s="39" t="str">
        <f t="shared" ref="TXE159:TZA159" si="1001">currency</f>
        <v>₦m's</v>
      </c>
      <c r="TXG159" s="43"/>
      <c r="TXH159" s="43"/>
      <c r="TXI159" s="43"/>
      <c r="TXJ159" s="44">
        <v>44302.351000000002</v>
      </c>
      <c r="TXK159" s="44">
        <v>49637.108</v>
      </c>
      <c r="TXL159" s="44">
        <v>45005.964</v>
      </c>
      <c r="TXM159" s="41"/>
      <c r="TXN159" s="42"/>
      <c r="TXT159" s="29" t="s">
        <v>163</v>
      </c>
      <c r="TXU159" s="39" t="str">
        <f t="shared" si="1001"/>
        <v>₦m's</v>
      </c>
      <c r="TXW159" s="43"/>
      <c r="TXX159" s="43"/>
      <c r="TXY159" s="43"/>
      <c r="TXZ159" s="44">
        <v>44302.351000000002</v>
      </c>
      <c r="TYA159" s="44">
        <v>49637.108</v>
      </c>
      <c r="TYB159" s="44">
        <v>45005.964</v>
      </c>
      <c r="TYC159" s="41"/>
      <c r="TYD159" s="42"/>
      <c r="TYJ159" s="29" t="s">
        <v>163</v>
      </c>
      <c r="TYK159" s="39" t="str">
        <f t="shared" si="1001"/>
        <v>₦m's</v>
      </c>
      <c r="TYM159" s="43"/>
      <c r="TYN159" s="43"/>
      <c r="TYO159" s="43"/>
      <c r="TYP159" s="44">
        <v>44302.351000000002</v>
      </c>
      <c r="TYQ159" s="44">
        <v>49637.108</v>
      </c>
      <c r="TYR159" s="44">
        <v>45005.964</v>
      </c>
      <c r="TYS159" s="41"/>
      <c r="TYT159" s="42"/>
      <c r="TYZ159" s="29" t="s">
        <v>163</v>
      </c>
      <c r="TZA159" s="39" t="str">
        <f t="shared" si="1001"/>
        <v>₦m's</v>
      </c>
      <c r="TZC159" s="43"/>
      <c r="TZD159" s="43"/>
      <c r="TZE159" s="43"/>
      <c r="TZF159" s="44">
        <v>44302.351000000002</v>
      </c>
      <c r="TZG159" s="44">
        <v>49637.108</v>
      </c>
      <c r="TZH159" s="44">
        <v>45005.964</v>
      </c>
      <c r="TZI159" s="41"/>
      <c r="TZJ159" s="42"/>
      <c r="TZP159" s="29" t="s">
        <v>163</v>
      </c>
      <c r="TZQ159" s="39" t="str">
        <f t="shared" ref="TZQ159:UBM159" si="1002">currency</f>
        <v>₦m's</v>
      </c>
      <c r="TZS159" s="43"/>
      <c r="TZT159" s="43"/>
      <c r="TZU159" s="43"/>
      <c r="TZV159" s="44">
        <v>44302.351000000002</v>
      </c>
      <c r="TZW159" s="44">
        <v>49637.108</v>
      </c>
      <c r="TZX159" s="44">
        <v>45005.964</v>
      </c>
      <c r="TZY159" s="41"/>
      <c r="TZZ159" s="42"/>
      <c r="UAF159" s="29" t="s">
        <v>163</v>
      </c>
      <c r="UAG159" s="39" t="str">
        <f t="shared" si="1002"/>
        <v>₦m's</v>
      </c>
      <c r="UAI159" s="43"/>
      <c r="UAJ159" s="43"/>
      <c r="UAK159" s="43"/>
      <c r="UAL159" s="44">
        <v>44302.351000000002</v>
      </c>
      <c r="UAM159" s="44">
        <v>49637.108</v>
      </c>
      <c r="UAN159" s="44">
        <v>45005.964</v>
      </c>
      <c r="UAO159" s="41"/>
      <c r="UAP159" s="42"/>
      <c r="UAV159" s="29" t="s">
        <v>163</v>
      </c>
      <c r="UAW159" s="39" t="str">
        <f t="shared" si="1002"/>
        <v>₦m's</v>
      </c>
      <c r="UAY159" s="43"/>
      <c r="UAZ159" s="43"/>
      <c r="UBA159" s="43"/>
      <c r="UBB159" s="44">
        <v>44302.351000000002</v>
      </c>
      <c r="UBC159" s="44">
        <v>49637.108</v>
      </c>
      <c r="UBD159" s="44">
        <v>45005.964</v>
      </c>
      <c r="UBE159" s="41"/>
      <c r="UBF159" s="42"/>
      <c r="UBL159" s="29" t="s">
        <v>163</v>
      </c>
      <c r="UBM159" s="39" t="str">
        <f t="shared" si="1002"/>
        <v>₦m's</v>
      </c>
      <c r="UBO159" s="43"/>
      <c r="UBP159" s="43"/>
      <c r="UBQ159" s="43"/>
      <c r="UBR159" s="44">
        <v>44302.351000000002</v>
      </c>
      <c r="UBS159" s="44">
        <v>49637.108</v>
      </c>
      <c r="UBT159" s="44">
        <v>45005.964</v>
      </c>
      <c r="UBU159" s="41"/>
      <c r="UBV159" s="42"/>
      <c r="UCB159" s="29" t="s">
        <v>163</v>
      </c>
      <c r="UCC159" s="39" t="str">
        <f t="shared" ref="UCC159:UDY159" si="1003">currency</f>
        <v>₦m's</v>
      </c>
      <c r="UCE159" s="43"/>
      <c r="UCF159" s="43"/>
      <c r="UCG159" s="43"/>
      <c r="UCH159" s="44">
        <v>44302.351000000002</v>
      </c>
      <c r="UCI159" s="44">
        <v>49637.108</v>
      </c>
      <c r="UCJ159" s="44">
        <v>45005.964</v>
      </c>
      <c r="UCK159" s="41"/>
      <c r="UCL159" s="42"/>
      <c r="UCR159" s="29" t="s">
        <v>163</v>
      </c>
      <c r="UCS159" s="39" t="str">
        <f t="shared" si="1003"/>
        <v>₦m's</v>
      </c>
      <c r="UCU159" s="43"/>
      <c r="UCV159" s="43"/>
      <c r="UCW159" s="43"/>
      <c r="UCX159" s="44">
        <v>44302.351000000002</v>
      </c>
      <c r="UCY159" s="44">
        <v>49637.108</v>
      </c>
      <c r="UCZ159" s="44">
        <v>45005.964</v>
      </c>
      <c r="UDA159" s="41"/>
      <c r="UDB159" s="42"/>
      <c r="UDH159" s="29" t="s">
        <v>163</v>
      </c>
      <c r="UDI159" s="39" t="str">
        <f t="shared" si="1003"/>
        <v>₦m's</v>
      </c>
      <c r="UDK159" s="43"/>
      <c r="UDL159" s="43"/>
      <c r="UDM159" s="43"/>
      <c r="UDN159" s="44">
        <v>44302.351000000002</v>
      </c>
      <c r="UDO159" s="44">
        <v>49637.108</v>
      </c>
      <c r="UDP159" s="44">
        <v>45005.964</v>
      </c>
      <c r="UDQ159" s="41"/>
      <c r="UDR159" s="42"/>
      <c r="UDX159" s="29" t="s">
        <v>163</v>
      </c>
      <c r="UDY159" s="39" t="str">
        <f t="shared" si="1003"/>
        <v>₦m's</v>
      </c>
      <c r="UEA159" s="43"/>
      <c r="UEB159" s="43"/>
      <c r="UEC159" s="43"/>
      <c r="UED159" s="44">
        <v>44302.351000000002</v>
      </c>
      <c r="UEE159" s="44">
        <v>49637.108</v>
      </c>
      <c r="UEF159" s="44">
        <v>45005.964</v>
      </c>
      <c r="UEG159" s="41"/>
      <c r="UEH159" s="42"/>
      <c r="UEN159" s="29" t="s">
        <v>163</v>
      </c>
      <c r="UEO159" s="39" t="str">
        <f t="shared" ref="UEO159:UGK159" si="1004">currency</f>
        <v>₦m's</v>
      </c>
      <c r="UEQ159" s="43"/>
      <c r="UER159" s="43"/>
      <c r="UES159" s="43"/>
      <c r="UET159" s="44">
        <v>44302.351000000002</v>
      </c>
      <c r="UEU159" s="44">
        <v>49637.108</v>
      </c>
      <c r="UEV159" s="44">
        <v>45005.964</v>
      </c>
      <c r="UEW159" s="41"/>
      <c r="UEX159" s="42"/>
      <c r="UFD159" s="29" t="s">
        <v>163</v>
      </c>
      <c r="UFE159" s="39" t="str">
        <f t="shared" si="1004"/>
        <v>₦m's</v>
      </c>
      <c r="UFG159" s="43"/>
      <c r="UFH159" s="43"/>
      <c r="UFI159" s="43"/>
      <c r="UFJ159" s="44">
        <v>44302.351000000002</v>
      </c>
      <c r="UFK159" s="44">
        <v>49637.108</v>
      </c>
      <c r="UFL159" s="44">
        <v>45005.964</v>
      </c>
      <c r="UFM159" s="41"/>
      <c r="UFN159" s="42"/>
      <c r="UFT159" s="29" t="s">
        <v>163</v>
      </c>
      <c r="UFU159" s="39" t="str">
        <f t="shared" si="1004"/>
        <v>₦m's</v>
      </c>
      <c r="UFW159" s="43"/>
      <c r="UFX159" s="43"/>
      <c r="UFY159" s="43"/>
      <c r="UFZ159" s="44">
        <v>44302.351000000002</v>
      </c>
      <c r="UGA159" s="44">
        <v>49637.108</v>
      </c>
      <c r="UGB159" s="44">
        <v>45005.964</v>
      </c>
      <c r="UGC159" s="41"/>
      <c r="UGD159" s="42"/>
      <c r="UGJ159" s="29" t="s">
        <v>163</v>
      </c>
      <c r="UGK159" s="39" t="str">
        <f t="shared" si="1004"/>
        <v>₦m's</v>
      </c>
      <c r="UGM159" s="43"/>
      <c r="UGN159" s="43"/>
      <c r="UGO159" s="43"/>
      <c r="UGP159" s="44">
        <v>44302.351000000002</v>
      </c>
      <c r="UGQ159" s="44">
        <v>49637.108</v>
      </c>
      <c r="UGR159" s="44">
        <v>45005.964</v>
      </c>
      <c r="UGS159" s="41"/>
      <c r="UGT159" s="42"/>
      <c r="UGZ159" s="29" t="s">
        <v>163</v>
      </c>
      <c r="UHA159" s="39" t="str">
        <f t="shared" ref="UHA159:UIW159" si="1005">currency</f>
        <v>₦m's</v>
      </c>
      <c r="UHC159" s="43"/>
      <c r="UHD159" s="43"/>
      <c r="UHE159" s="43"/>
      <c r="UHF159" s="44">
        <v>44302.351000000002</v>
      </c>
      <c r="UHG159" s="44">
        <v>49637.108</v>
      </c>
      <c r="UHH159" s="44">
        <v>45005.964</v>
      </c>
      <c r="UHI159" s="41"/>
      <c r="UHJ159" s="42"/>
      <c r="UHP159" s="29" t="s">
        <v>163</v>
      </c>
      <c r="UHQ159" s="39" t="str">
        <f t="shared" si="1005"/>
        <v>₦m's</v>
      </c>
      <c r="UHS159" s="43"/>
      <c r="UHT159" s="43"/>
      <c r="UHU159" s="43"/>
      <c r="UHV159" s="44">
        <v>44302.351000000002</v>
      </c>
      <c r="UHW159" s="44">
        <v>49637.108</v>
      </c>
      <c r="UHX159" s="44">
        <v>45005.964</v>
      </c>
      <c r="UHY159" s="41"/>
      <c r="UHZ159" s="42"/>
      <c r="UIF159" s="29" t="s">
        <v>163</v>
      </c>
      <c r="UIG159" s="39" t="str">
        <f t="shared" si="1005"/>
        <v>₦m's</v>
      </c>
      <c r="UII159" s="43"/>
      <c r="UIJ159" s="43"/>
      <c r="UIK159" s="43"/>
      <c r="UIL159" s="44">
        <v>44302.351000000002</v>
      </c>
      <c r="UIM159" s="44">
        <v>49637.108</v>
      </c>
      <c r="UIN159" s="44">
        <v>45005.964</v>
      </c>
      <c r="UIO159" s="41"/>
      <c r="UIP159" s="42"/>
      <c r="UIV159" s="29" t="s">
        <v>163</v>
      </c>
      <c r="UIW159" s="39" t="str">
        <f t="shared" si="1005"/>
        <v>₦m's</v>
      </c>
      <c r="UIY159" s="43"/>
      <c r="UIZ159" s="43"/>
      <c r="UJA159" s="43"/>
      <c r="UJB159" s="44">
        <v>44302.351000000002</v>
      </c>
      <c r="UJC159" s="44">
        <v>49637.108</v>
      </c>
      <c r="UJD159" s="44">
        <v>45005.964</v>
      </c>
      <c r="UJE159" s="41"/>
      <c r="UJF159" s="42"/>
      <c r="UJL159" s="29" t="s">
        <v>163</v>
      </c>
      <c r="UJM159" s="39" t="str">
        <f t="shared" ref="UJM159:ULI159" si="1006">currency</f>
        <v>₦m's</v>
      </c>
      <c r="UJO159" s="43"/>
      <c r="UJP159" s="43"/>
      <c r="UJQ159" s="43"/>
      <c r="UJR159" s="44">
        <v>44302.351000000002</v>
      </c>
      <c r="UJS159" s="44">
        <v>49637.108</v>
      </c>
      <c r="UJT159" s="44">
        <v>45005.964</v>
      </c>
      <c r="UJU159" s="41"/>
      <c r="UJV159" s="42"/>
      <c r="UKB159" s="29" t="s">
        <v>163</v>
      </c>
      <c r="UKC159" s="39" t="str">
        <f t="shared" si="1006"/>
        <v>₦m's</v>
      </c>
      <c r="UKE159" s="43"/>
      <c r="UKF159" s="43"/>
      <c r="UKG159" s="43"/>
      <c r="UKH159" s="44">
        <v>44302.351000000002</v>
      </c>
      <c r="UKI159" s="44">
        <v>49637.108</v>
      </c>
      <c r="UKJ159" s="44">
        <v>45005.964</v>
      </c>
      <c r="UKK159" s="41"/>
      <c r="UKL159" s="42"/>
      <c r="UKR159" s="29" t="s">
        <v>163</v>
      </c>
      <c r="UKS159" s="39" t="str">
        <f t="shared" si="1006"/>
        <v>₦m's</v>
      </c>
      <c r="UKU159" s="43"/>
      <c r="UKV159" s="43"/>
      <c r="UKW159" s="43"/>
      <c r="UKX159" s="44">
        <v>44302.351000000002</v>
      </c>
      <c r="UKY159" s="44">
        <v>49637.108</v>
      </c>
      <c r="UKZ159" s="44">
        <v>45005.964</v>
      </c>
      <c r="ULA159" s="41"/>
      <c r="ULB159" s="42"/>
      <c r="ULH159" s="29" t="s">
        <v>163</v>
      </c>
      <c r="ULI159" s="39" t="str">
        <f t="shared" si="1006"/>
        <v>₦m's</v>
      </c>
      <c r="ULK159" s="43"/>
      <c r="ULL159" s="43"/>
      <c r="ULM159" s="43"/>
      <c r="ULN159" s="44">
        <v>44302.351000000002</v>
      </c>
      <c r="ULO159" s="44">
        <v>49637.108</v>
      </c>
      <c r="ULP159" s="44">
        <v>45005.964</v>
      </c>
      <c r="ULQ159" s="41"/>
      <c r="ULR159" s="42"/>
      <c r="ULX159" s="29" t="s">
        <v>163</v>
      </c>
      <c r="ULY159" s="39" t="str">
        <f t="shared" ref="ULY159:UNU159" si="1007">currency</f>
        <v>₦m's</v>
      </c>
      <c r="UMA159" s="43"/>
      <c r="UMB159" s="43"/>
      <c r="UMC159" s="43"/>
      <c r="UMD159" s="44">
        <v>44302.351000000002</v>
      </c>
      <c r="UME159" s="44">
        <v>49637.108</v>
      </c>
      <c r="UMF159" s="44">
        <v>45005.964</v>
      </c>
      <c r="UMG159" s="41"/>
      <c r="UMH159" s="42"/>
      <c r="UMN159" s="29" t="s">
        <v>163</v>
      </c>
      <c r="UMO159" s="39" t="str">
        <f t="shared" si="1007"/>
        <v>₦m's</v>
      </c>
      <c r="UMQ159" s="43"/>
      <c r="UMR159" s="43"/>
      <c r="UMS159" s="43"/>
      <c r="UMT159" s="44">
        <v>44302.351000000002</v>
      </c>
      <c r="UMU159" s="44">
        <v>49637.108</v>
      </c>
      <c r="UMV159" s="44">
        <v>45005.964</v>
      </c>
      <c r="UMW159" s="41"/>
      <c r="UMX159" s="42"/>
      <c r="UND159" s="29" t="s">
        <v>163</v>
      </c>
      <c r="UNE159" s="39" t="str">
        <f t="shared" si="1007"/>
        <v>₦m's</v>
      </c>
      <c r="UNG159" s="43"/>
      <c r="UNH159" s="43"/>
      <c r="UNI159" s="43"/>
      <c r="UNJ159" s="44">
        <v>44302.351000000002</v>
      </c>
      <c r="UNK159" s="44">
        <v>49637.108</v>
      </c>
      <c r="UNL159" s="44">
        <v>45005.964</v>
      </c>
      <c r="UNM159" s="41"/>
      <c r="UNN159" s="42"/>
      <c r="UNT159" s="29" t="s">
        <v>163</v>
      </c>
      <c r="UNU159" s="39" t="str">
        <f t="shared" si="1007"/>
        <v>₦m's</v>
      </c>
      <c r="UNW159" s="43"/>
      <c r="UNX159" s="43"/>
      <c r="UNY159" s="43"/>
      <c r="UNZ159" s="44">
        <v>44302.351000000002</v>
      </c>
      <c r="UOA159" s="44">
        <v>49637.108</v>
      </c>
      <c r="UOB159" s="44">
        <v>45005.964</v>
      </c>
      <c r="UOC159" s="41"/>
      <c r="UOD159" s="42"/>
      <c r="UOJ159" s="29" t="s">
        <v>163</v>
      </c>
      <c r="UOK159" s="39" t="str">
        <f t="shared" ref="UOK159:UQG159" si="1008">currency</f>
        <v>₦m's</v>
      </c>
      <c r="UOM159" s="43"/>
      <c r="UON159" s="43"/>
      <c r="UOO159" s="43"/>
      <c r="UOP159" s="44">
        <v>44302.351000000002</v>
      </c>
      <c r="UOQ159" s="44">
        <v>49637.108</v>
      </c>
      <c r="UOR159" s="44">
        <v>45005.964</v>
      </c>
      <c r="UOS159" s="41"/>
      <c r="UOT159" s="42"/>
      <c r="UOZ159" s="29" t="s">
        <v>163</v>
      </c>
      <c r="UPA159" s="39" t="str">
        <f t="shared" si="1008"/>
        <v>₦m's</v>
      </c>
      <c r="UPC159" s="43"/>
      <c r="UPD159" s="43"/>
      <c r="UPE159" s="43"/>
      <c r="UPF159" s="44">
        <v>44302.351000000002</v>
      </c>
      <c r="UPG159" s="44">
        <v>49637.108</v>
      </c>
      <c r="UPH159" s="44">
        <v>45005.964</v>
      </c>
      <c r="UPI159" s="41"/>
      <c r="UPJ159" s="42"/>
      <c r="UPP159" s="29" t="s">
        <v>163</v>
      </c>
      <c r="UPQ159" s="39" t="str">
        <f t="shared" si="1008"/>
        <v>₦m's</v>
      </c>
      <c r="UPS159" s="43"/>
      <c r="UPT159" s="43"/>
      <c r="UPU159" s="43"/>
      <c r="UPV159" s="44">
        <v>44302.351000000002</v>
      </c>
      <c r="UPW159" s="44">
        <v>49637.108</v>
      </c>
      <c r="UPX159" s="44">
        <v>45005.964</v>
      </c>
      <c r="UPY159" s="41"/>
      <c r="UPZ159" s="42"/>
      <c r="UQF159" s="29" t="s">
        <v>163</v>
      </c>
      <c r="UQG159" s="39" t="str">
        <f t="shared" si="1008"/>
        <v>₦m's</v>
      </c>
      <c r="UQI159" s="43"/>
      <c r="UQJ159" s="43"/>
      <c r="UQK159" s="43"/>
      <c r="UQL159" s="44">
        <v>44302.351000000002</v>
      </c>
      <c r="UQM159" s="44">
        <v>49637.108</v>
      </c>
      <c r="UQN159" s="44">
        <v>45005.964</v>
      </c>
      <c r="UQO159" s="41"/>
      <c r="UQP159" s="42"/>
      <c r="UQV159" s="29" t="s">
        <v>163</v>
      </c>
      <c r="UQW159" s="39" t="str">
        <f t="shared" ref="UQW159:USS159" si="1009">currency</f>
        <v>₦m's</v>
      </c>
      <c r="UQY159" s="43"/>
      <c r="UQZ159" s="43"/>
      <c r="URA159" s="43"/>
      <c r="URB159" s="44">
        <v>44302.351000000002</v>
      </c>
      <c r="URC159" s="44">
        <v>49637.108</v>
      </c>
      <c r="URD159" s="44">
        <v>45005.964</v>
      </c>
      <c r="URE159" s="41"/>
      <c r="URF159" s="42"/>
      <c r="URL159" s="29" t="s">
        <v>163</v>
      </c>
      <c r="URM159" s="39" t="str">
        <f t="shared" si="1009"/>
        <v>₦m's</v>
      </c>
      <c r="URO159" s="43"/>
      <c r="URP159" s="43"/>
      <c r="URQ159" s="43"/>
      <c r="URR159" s="44">
        <v>44302.351000000002</v>
      </c>
      <c r="URS159" s="44">
        <v>49637.108</v>
      </c>
      <c r="URT159" s="44">
        <v>45005.964</v>
      </c>
      <c r="URU159" s="41"/>
      <c r="URV159" s="42"/>
      <c r="USB159" s="29" t="s">
        <v>163</v>
      </c>
      <c r="USC159" s="39" t="str">
        <f t="shared" si="1009"/>
        <v>₦m's</v>
      </c>
      <c r="USE159" s="43"/>
      <c r="USF159" s="43"/>
      <c r="USG159" s="43"/>
      <c r="USH159" s="44">
        <v>44302.351000000002</v>
      </c>
      <c r="USI159" s="44">
        <v>49637.108</v>
      </c>
      <c r="USJ159" s="44">
        <v>45005.964</v>
      </c>
      <c r="USK159" s="41"/>
      <c r="USL159" s="42"/>
      <c r="USR159" s="29" t="s">
        <v>163</v>
      </c>
      <c r="USS159" s="39" t="str">
        <f t="shared" si="1009"/>
        <v>₦m's</v>
      </c>
      <c r="USU159" s="43"/>
      <c r="USV159" s="43"/>
      <c r="USW159" s="43"/>
      <c r="USX159" s="44">
        <v>44302.351000000002</v>
      </c>
      <c r="USY159" s="44">
        <v>49637.108</v>
      </c>
      <c r="USZ159" s="44">
        <v>45005.964</v>
      </c>
      <c r="UTA159" s="41"/>
      <c r="UTB159" s="42"/>
      <c r="UTH159" s="29" t="s">
        <v>163</v>
      </c>
      <c r="UTI159" s="39" t="str">
        <f t="shared" ref="UTI159:UVE159" si="1010">currency</f>
        <v>₦m's</v>
      </c>
      <c r="UTK159" s="43"/>
      <c r="UTL159" s="43"/>
      <c r="UTM159" s="43"/>
      <c r="UTN159" s="44">
        <v>44302.351000000002</v>
      </c>
      <c r="UTO159" s="44">
        <v>49637.108</v>
      </c>
      <c r="UTP159" s="44">
        <v>45005.964</v>
      </c>
      <c r="UTQ159" s="41"/>
      <c r="UTR159" s="42"/>
      <c r="UTX159" s="29" t="s">
        <v>163</v>
      </c>
      <c r="UTY159" s="39" t="str">
        <f t="shared" si="1010"/>
        <v>₦m's</v>
      </c>
      <c r="UUA159" s="43"/>
      <c r="UUB159" s="43"/>
      <c r="UUC159" s="43"/>
      <c r="UUD159" s="44">
        <v>44302.351000000002</v>
      </c>
      <c r="UUE159" s="44">
        <v>49637.108</v>
      </c>
      <c r="UUF159" s="44">
        <v>45005.964</v>
      </c>
      <c r="UUG159" s="41"/>
      <c r="UUH159" s="42"/>
      <c r="UUN159" s="29" t="s">
        <v>163</v>
      </c>
      <c r="UUO159" s="39" t="str">
        <f t="shared" si="1010"/>
        <v>₦m's</v>
      </c>
      <c r="UUQ159" s="43"/>
      <c r="UUR159" s="43"/>
      <c r="UUS159" s="43"/>
      <c r="UUT159" s="44">
        <v>44302.351000000002</v>
      </c>
      <c r="UUU159" s="44">
        <v>49637.108</v>
      </c>
      <c r="UUV159" s="44">
        <v>45005.964</v>
      </c>
      <c r="UUW159" s="41"/>
      <c r="UUX159" s="42"/>
      <c r="UVD159" s="29" t="s">
        <v>163</v>
      </c>
      <c r="UVE159" s="39" t="str">
        <f t="shared" si="1010"/>
        <v>₦m's</v>
      </c>
      <c r="UVG159" s="43"/>
      <c r="UVH159" s="43"/>
      <c r="UVI159" s="43"/>
      <c r="UVJ159" s="44">
        <v>44302.351000000002</v>
      </c>
      <c r="UVK159" s="44">
        <v>49637.108</v>
      </c>
      <c r="UVL159" s="44">
        <v>45005.964</v>
      </c>
      <c r="UVM159" s="41"/>
      <c r="UVN159" s="42"/>
      <c r="UVT159" s="29" t="s">
        <v>163</v>
      </c>
      <c r="UVU159" s="39" t="str">
        <f t="shared" ref="UVU159:UXQ159" si="1011">currency</f>
        <v>₦m's</v>
      </c>
      <c r="UVW159" s="43"/>
      <c r="UVX159" s="43"/>
      <c r="UVY159" s="43"/>
      <c r="UVZ159" s="44">
        <v>44302.351000000002</v>
      </c>
      <c r="UWA159" s="44">
        <v>49637.108</v>
      </c>
      <c r="UWB159" s="44">
        <v>45005.964</v>
      </c>
      <c r="UWC159" s="41"/>
      <c r="UWD159" s="42"/>
      <c r="UWJ159" s="29" t="s">
        <v>163</v>
      </c>
      <c r="UWK159" s="39" t="str">
        <f t="shared" si="1011"/>
        <v>₦m's</v>
      </c>
      <c r="UWM159" s="43"/>
      <c r="UWN159" s="43"/>
      <c r="UWO159" s="43"/>
      <c r="UWP159" s="44">
        <v>44302.351000000002</v>
      </c>
      <c r="UWQ159" s="44">
        <v>49637.108</v>
      </c>
      <c r="UWR159" s="44">
        <v>45005.964</v>
      </c>
      <c r="UWS159" s="41"/>
      <c r="UWT159" s="42"/>
      <c r="UWZ159" s="29" t="s">
        <v>163</v>
      </c>
      <c r="UXA159" s="39" t="str">
        <f t="shared" si="1011"/>
        <v>₦m's</v>
      </c>
      <c r="UXC159" s="43"/>
      <c r="UXD159" s="43"/>
      <c r="UXE159" s="43"/>
      <c r="UXF159" s="44">
        <v>44302.351000000002</v>
      </c>
      <c r="UXG159" s="44">
        <v>49637.108</v>
      </c>
      <c r="UXH159" s="44">
        <v>45005.964</v>
      </c>
      <c r="UXI159" s="41"/>
      <c r="UXJ159" s="42"/>
      <c r="UXP159" s="29" t="s">
        <v>163</v>
      </c>
      <c r="UXQ159" s="39" t="str">
        <f t="shared" si="1011"/>
        <v>₦m's</v>
      </c>
      <c r="UXS159" s="43"/>
      <c r="UXT159" s="43"/>
      <c r="UXU159" s="43"/>
      <c r="UXV159" s="44">
        <v>44302.351000000002</v>
      </c>
      <c r="UXW159" s="44">
        <v>49637.108</v>
      </c>
      <c r="UXX159" s="44">
        <v>45005.964</v>
      </c>
      <c r="UXY159" s="41"/>
      <c r="UXZ159" s="42"/>
      <c r="UYF159" s="29" t="s">
        <v>163</v>
      </c>
      <c r="UYG159" s="39" t="str">
        <f t="shared" ref="UYG159:VAC159" si="1012">currency</f>
        <v>₦m's</v>
      </c>
      <c r="UYI159" s="43"/>
      <c r="UYJ159" s="43"/>
      <c r="UYK159" s="43"/>
      <c r="UYL159" s="44">
        <v>44302.351000000002</v>
      </c>
      <c r="UYM159" s="44">
        <v>49637.108</v>
      </c>
      <c r="UYN159" s="44">
        <v>45005.964</v>
      </c>
      <c r="UYO159" s="41"/>
      <c r="UYP159" s="42"/>
      <c r="UYV159" s="29" t="s">
        <v>163</v>
      </c>
      <c r="UYW159" s="39" t="str">
        <f t="shared" si="1012"/>
        <v>₦m's</v>
      </c>
      <c r="UYY159" s="43"/>
      <c r="UYZ159" s="43"/>
      <c r="UZA159" s="43"/>
      <c r="UZB159" s="44">
        <v>44302.351000000002</v>
      </c>
      <c r="UZC159" s="44">
        <v>49637.108</v>
      </c>
      <c r="UZD159" s="44">
        <v>45005.964</v>
      </c>
      <c r="UZE159" s="41"/>
      <c r="UZF159" s="42"/>
      <c r="UZL159" s="29" t="s">
        <v>163</v>
      </c>
      <c r="UZM159" s="39" t="str">
        <f t="shared" si="1012"/>
        <v>₦m's</v>
      </c>
      <c r="UZO159" s="43"/>
      <c r="UZP159" s="43"/>
      <c r="UZQ159" s="43"/>
      <c r="UZR159" s="44">
        <v>44302.351000000002</v>
      </c>
      <c r="UZS159" s="44">
        <v>49637.108</v>
      </c>
      <c r="UZT159" s="44">
        <v>45005.964</v>
      </c>
      <c r="UZU159" s="41"/>
      <c r="UZV159" s="42"/>
      <c r="VAB159" s="29" t="s">
        <v>163</v>
      </c>
      <c r="VAC159" s="39" t="str">
        <f t="shared" si="1012"/>
        <v>₦m's</v>
      </c>
      <c r="VAE159" s="43"/>
      <c r="VAF159" s="43"/>
      <c r="VAG159" s="43"/>
      <c r="VAH159" s="44">
        <v>44302.351000000002</v>
      </c>
      <c r="VAI159" s="44">
        <v>49637.108</v>
      </c>
      <c r="VAJ159" s="44">
        <v>45005.964</v>
      </c>
      <c r="VAK159" s="41"/>
      <c r="VAL159" s="42"/>
      <c r="VAR159" s="29" t="s">
        <v>163</v>
      </c>
      <c r="VAS159" s="39" t="str">
        <f t="shared" ref="VAS159:VCO159" si="1013">currency</f>
        <v>₦m's</v>
      </c>
      <c r="VAU159" s="43"/>
      <c r="VAV159" s="43"/>
      <c r="VAW159" s="43"/>
      <c r="VAX159" s="44">
        <v>44302.351000000002</v>
      </c>
      <c r="VAY159" s="44">
        <v>49637.108</v>
      </c>
      <c r="VAZ159" s="44">
        <v>45005.964</v>
      </c>
      <c r="VBA159" s="41"/>
      <c r="VBB159" s="42"/>
      <c r="VBH159" s="29" t="s">
        <v>163</v>
      </c>
      <c r="VBI159" s="39" t="str">
        <f t="shared" si="1013"/>
        <v>₦m's</v>
      </c>
      <c r="VBK159" s="43"/>
      <c r="VBL159" s="43"/>
      <c r="VBM159" s="43"/>
      <c r="VBN159" s="44">
        <v>44302.351000000002</v>
      </c>
      <c r="VBO159" s="44">
        <v>49637.108</v>
      </c>
      <c r="VBP159" s="44">
        <v>45005.964</v>
      </c>
      <c r="VBQ159" s="41"/>
      <c r="VBR159" s="42"/>
      <c r="VBX159" s="29" t="s">
        <v>163</v>
      </c>
      <c r="VBY159" s="39" t="str">
        <f t="shared" si="1013"/>
        <v>₦m's</v>
      </c>
      <c r="VCA159" s="43"/>
      <c r="VCB159" s="43"/>
      <c r="VCC159" s="43"/>
      <c r="VCD159" s="44">
        <v>44302.351000000002</v>
      </c>
      <c r="VCE159" s="44">
        <v>49637.108</v>
      </c>
      <c r="VCF159" s="44">
        <v>45005.964</v>
      </c>
      <c r="VCG159" s="41"/>
      <c r="VCH159" s="42"/>
      <c r="VCN159" s="29" t="s">
        <v>163</v>
      </c>
      <c r="VCO159" s="39" t="str">
        <f t="shared" si="1013"/>
        <v>₦m's</v>
      </c>
      <c r="VCQ159" s="43"/>
      <c r="VCR159" s="43"/>
      <c r="VCS159" s="43"/>
      <c r="VCT159" s="44">
        <v>44302.351000000002</v>
      </c>
      <c r="VCU159" s="44">
        <v>49637.108</v>
      </c>
      <c r="VCV159" s="44">
        <v>45005.964</v>
      </c>
      <c r="VCW159" s="41"/>
      <c r="VCX159" s="42"/>
      <c r="VDD159" s="29" t="s">
        <v>163</v>
      </c>
      <c r="VDE159" s="39" t="str">
        <f t="shared" ref="VDE159:VFA159" si="1014">currency</f>
        <v>₦m's</v>
      </c>
      <c r="VDG159" s="43"/>
      <c r="VDH159" s="43"/>
      <c r="VDI159" s="43"/>
      <c r="VDJ159" s="44">
        <v>44302.351000000002</v>
      </c>
      <c r="VDK159" s="44">
        <v>49637.108</v>
      </c>
      <c r="VDL159" s="44">
        <v>45005.964</v>
      </c>
      <c r="VDM159" s="41"/>
      <c r="VDN159" s="42"/>
      <c r="VDT159" s="29" t="s">
        <v>163</v>
      </c>
      <c r="VDU159" s="39" t="str">
        <f t="shared" si="1014"/>
        <v>₦m's</v>
      </c>
      <c r="VDW159" s="43"/>
      <c r="VDX159" s="43"/>
      <c r="VDY159" s="43"/>
      <c r="VDZ159" s="44">
        <v>44302.351000000002</v>
      </c>
      <c r="VEA159" s="44">
        <v>49637.108</v>
      </c>
      <c r="VEB159" s="44">
        <v>45005.964</v>
      </c>
      <c r="VEC159" s="41"/>
      <c r="VED159" s="42"/>
      <c r="VEJ159" s="29" t="s">
        <v>163</v>
      </c>
      <c r="VEK159" s="39" t="str">
        <f t="shared" si="1014"/>
        <v>₦m's</v>
      </c>
      <c r="VEM159" s="43"/>
      <c r="VEN159" s="43"/>
      <c r="VEO159" s="43"/>
      <c r="VEP159" s="44">
        <v>44302.351000000002</v>
      </c>
      <c r="VEQ159" s="44">
        <v>49637.108</v>
      </c>
      <c r="VER159" s="44">
        <v>45005.964</v>
      </c>
      <c r="VES159" s="41"/>
      <c r="VET159" s="42"/>
      <c r="VEZ159" s="29" t="s">
        <v>163</v>
      </c>
      <c r="VFA159" s="39" t="str">
        <f t="shared" si="1014"/>
        <v>₦m's</v>
      </c>
      <c r="VFC159" s="43"/>
      <c r="VFD159" s="43"/>
      <c r="VFE159" s="43"/>
      <c r="VFF159" s="44">
        <v>44302.351000000002</v>
      </c>
      <c r="VFG159" s="44">
        <v>49637.108</v>
      </c>
      <c r="VFH159" s="44">
        <v>45005.964</v>
      </c>
      <c r="VFI159" s="41"/>
      <c r="VFJ159" s="42"/>
      <c r="VFP159" s="29" t="s">
        <v>163</v>
      </c>
      <c r="VFQ159" s="39" t="str">
        <f t="shared" ref="VFQ159:VHM159" si="1015">currency</f>
        <v>₦m's</v>
      </c>
      <c r="VFS159" s="43"/>
      <c r="VFT159" s="43"/>
      <c r="VFU159" s="43"/>
      <c r="VFV159" s="44">
        <v>44302.351000000002</v>
      </c>
      <c r="VFW159" s="44">
        <v>49637.108</v>
      </c>
      <c r="VFX159" s="44">
        <v>45005.964</v>
      </c>
      <c r="VFY159" s="41"/>
      <c r="VFZ159" s="42"/>
      <c r="VGF159" s="29" t="s">
        <v>163</v>
      </c>
      <c r="VGG159" s="39" t="str">
        <f t="shared" si="1015"/>
        <v>₦m's</v>
      </c>
      <c r="VGI159" s="43"/>
      <c r="VGJ159" s="43"/>
      <c r="VGK159" s="43"/>
      <c r="VGL159" s="44">
        <v>44302.351000000002</v>
      </c>
      <c r="VGM159" s="44">
        <v>49637.108</v>
      </c>
      <c r="VGN159" s="44">
        <v>45005.964</v>
      </c>
      <c r="VGO159" s="41"/>
      <c r="VGP159" s="42"/>
      <c r="VGV159" s="29" t="s">
        <v>163</v>
      </c>
      <c r="VGW159" s="39" t="str">
        <f t="shared" si="1015"/>
        <v>₦m's</v>
      </c>
      <c r="VGY159" s="43"/>
      <c r="VGZ159" s="43"/>
      <c r="VHA159" s="43"/>
      <c r="VHB159" s="44">
        <v>44302.351000000002</v>
      </c>
      <c r="VHC159" s="44">
        <v>49637.108</v>
      </c>
      <c r="VHD159" s="44">
        <v>45005.964</v>
      </c>
      <c r="VHE159" s="41"/>
      <c r="VHF159" s="42"/>
      <c r="VHL159" s="29" t="s">
        <v>163</v>
      </c>
      <c r="VHM159" s="39" t="str">
        <f t="shared" si="1015"/>
        <v>₦m's</v>
      </c>
      <c r="VHO159" s="43"/>
      <c r="VHP159" s="43"/>
      <c r="VHQ159" s="43"/>
      <c r="VHR159" s="44">
        <v>44302.351000000002</v>
      </c>
      <c r="VHS159" s="44">
        <v>49637.108</v>
      </c>
      <c r="VHT159" s="44">
        <v>45005.964</v>
      </c>
      <c r="VHU159" s="41"/>
      <c r="VHV159" s="42"/>
      <c r="VIB159" s="29" t="s">
        <v>163</v>
      </c>
      <c r="VIC159" s="39" t="str">
        <f t="shared" ref="VIC159:VJY159" si="1016">currency</f>
        <v>₦m's</v>
      </c>
      <c r="VIE159" s="43"/>
      <c r="VIF159" s="43"/>
      <c r="VIG159" s="43"/>
      <c r="VIH159" s="44">
        <v>44302.351000000002</v>
      </c>
      <c r="VII159" s="44">
        <v>49637.108</v>
      </c>
      <c r="VIJ159" s="44">
        <v>45005.964</v>
      </c>
      <c r="VIK159" s="41"/>
      <c r="VIL159" s="42"/>
      <c r="VIR159" s="29" t="s">
        <v>163</v>
      </c>
      <c r="VIS159" s="39" t="str">
        <f t="shared" si="1016"/>
        <v>₦m's</v>
      </c>
      <c r="VIU159" s="43"/>
      <c r="VIV159" s="43"/>
      <c r="VIW159" s="43"/>
      <c r="VIX159" s="44">
        <v>44302.351000000002</v>
      </c>
      <c r="VIY159" s="44">
        <v>49637.108</v>
      </c>
      <c r="VIZ159" s="44">
        <v>45005.964</v>
      </c>
      <c r="VJA159" s="41"/>
      <c r="VJB159" s="42"/>
      <c r="VJH159" s="29" t="s">
        <v>163</v>
      </c>
      <c r="VJI159" s="39" t="str">
        <f t="shared" si="1016"/>
        <v>₦m's</v>
      </c>
      <c r="VJK159" s="43"/>
      <c r="VJL159" s="43"/>
      <c r="VJM159" s="43"/>
      <c r="VJN159" s="44">
        <v>44302.351000000002</v>
      </c>
      <c r="VJO159" s="44">
        <v>49637.108</v>
      </c>
      <c r="VJP159" s="44">
        <v>45005.964</v>
      </c>
      <c r="VJQ159" s="41"/>
      <c r="VJR159" s="42"/>
      <c r="VJX159" s="29" t="s">
        <v>163</v>
      </c>
      <c r="VJY159" s="39" t="str">
        <f t="shared" si="1016"/>
        <v>₦m's</v>
      </c>
      <c r="VKA159" s="43"/>
      <c r="VKB159" s="43"/>
      <c r="VKC159" s="43"/>
      <c r="VKD159" s="44">
        <v>44302.351000000002</v>
      </c>
      <c r="VKE159" s="44">
        <v>49637.108</v>
      </c>
      <c r="VKF159" s="44">
        <v>45005.964</v>
      </c>
      <c r="VKG159" s="41"/>
      <c r="VKH159" s="42"/>
      <c r="VKN159" s="29" t="s">
        <v>163</v>
      </c>
      <c r="VKO159" s="39" t="str">
        <f t="shared" ref="VKO159:VMK159" si="1017">currency</f>
        <v>₦m's</v>
      </c>
      <c r="VKQ159" s="43"/>
      <c r="VKR159" s="43"/>
      <c r="VKS159" s="43"/>
      <c r="VKT159" s="44">
        <v>44302.351000000002</v>
      </c>
      <c r="VKU159" s="44">
        <v>49637.108</v>
      </c>
      <c r="VKV159" s="44">
        <v>45005.964</v>
      </c>
      <c r="VKW159" s="41"/>
      <c r="VKX159" s="42"/>
      <c r="VLD159" s="29" t="s">
        <v>163</v>
      </c>
      <c r="VLE159" s="39" t="str">
        <f t="shared" si="1017"/>
        <v>₦m's</v>
      </c>
      <c r="VLG159" s="43"/>
      <c r="VLH159" s="43"/>
      <c r="VLI159" s="43"/>
      <c r="VLJ159" s="44">
        <v>44302.351000000002</v>
      </c>
      <c r="VLK159" s="44">
        <v>49637.108</v>
      </c>
      <c r="VLL159" s="44">
        <v>45005.964</v>
      </c>
      <c r="VLM159" s="41"/>
      <c r="VLN159" s="42"/>
      <c r="VLT159" s="29" t="s">
        <v>163</v>
      </c>
      <c r="VLU159" s="39" t="str">
        <f t="shared" si="1017"/>
        <v>₦m's</v>
      </c>
      <c r="VLW159" s="43"/>
      <c r="VLX159" s="43"/>
      <c r="VLY159" s="43"/>
      <c r="VLZ159" s="44">
        <v>44302.351000000002</v>
      </c>
      <c r="VMA159" s="44">
        <v>49637.108</v>
      </c>
      <c r="VMB159" s="44">
        <v>45005.964</v>
      </c>
      <c r="VMC159" s="41"/>
      <c r="VMD159" s="42"/>
      <c r="VMJ159" s="29" t="s">
        <v>163</v>
      </c>
      <c r="VMK159" s="39" t="str">
        <f t="shared" si="1017"/>
        <v>₦m's</v>
      </c>
      <c r="VMM159" s="43"/>
      <c r="VMN159" s="43"/>
      <c r="VMO159" s="43"/>
      <c r="VMP159" s="44">
        <v>44302.351000000002</v>
      </c>
      <c r="VMQ159" s="44">
        <v>49637.108</v>
      </c>
      <c r="VMR159" s="44">
        <v>45005.964</v>
      </c>
      <c r="VMS159" s="41"/>
      <c r="VMT159" s="42"/>
      <c r="VMZ159" s="29" t="s">
        <v>163</v>
      </c>
      <c r="VNA159" s="39" t="str">
        <f t="shared" ref="VNA159:VOW159" si="1018">currency</f>
        <v>₦m's</v>
      </c>
      <c r="VNC159" s="43"/>
      <c r="VND159" s="43"/>
      <c r="VNE159" s="43"/>
      <c r="VNF159" s="44">
        <v>44302.351000000002</v>
      </c>
      <c r="VNG159" s="44">
        <v>49637.108</v>
      </c>
      <c r="VNH159" s="44">
        <v>45005.964</v>
      </c>
      <c r="VNI159" s="41"/>
      <c r="VNJ159" s="42"/>
      <c r="VNP159" s="29" t="s">
        <v>163</v>
      </c>
      <c r="VNQ159" s="39" t="str">
        <f t="shared" si="1018"/>
        <v>₦m's</v>
      </c>
      <c r="VNS159" s="43"/>
      <c r="VNT159" s="43"/>
      <c r="VNU159" s="43"/>
      <c r="VNV159" s="44">
        <v>44302.351000000002</v>
      </c>
      <c r="VNW159" s="44">
        <v>49637.108</v>
      </c>
      <c r="VNX159" s="44">
        <v>45005.964</v>
      </c>
      <c r="VNY159" s="41"/>
      <c r="VNZ159" s="42"/>
      <c r="VOF159" s="29" t="s">
        <v>163</v>
      </c>
      <c r="VOG159" s="39" t="str">
        <f t="shared" si="1018"/>
        <v>₦m's</v>
      </c>
      <c r="VOI159" s="43"/>
      <c r="VOJ159" s="43"/>
      <c r="VOK159" s="43"/>
      <c r="VOL159" s="44">
        <v>44302.351000000002</v>
      </c>
      <c r="VOM159" s="44">
        <v>49637.108</v>
      </c>
      <c r="VON159" s="44">
        <v>45005.964</v>
      </c>
      <c r="VOO159" s="41"/>
      <c r="VOP159" s="42"/>
      <c r="VOV159" s="29" t="s">
        <v>163</v>
      </c>
      <c r="VOW159" s="39" t="str">
        <f t="shared" si="1018"/>
        <v>₦m's</v>
      </c>
      <c r="VOY159" s="43"/>
      <c r="VOZ159" s="43"/>
      <c r="VPA159" s="43"/>
      <c r="VPB159" s="44">
        <v>44302.351000000002</v>
      </c>
      <c r="VPC159" s="44">
        <v>49637.108</v>
      </c>
      <c r="VPD159" s="44">
        <v>45005.964</v>
      </c>
      <c r="VPE159" s="41"/>
      <c r="VPF159" s="42"/>
      <c r="VPL159" s="29" t="s">
        <v>163</v>
      </c>
      <c r="VPM159" s="39" t="str">
        <f t="shared" ref="VPM159:VRI159" si="1019">currency</f>
        <v>₦m's</v>
      </c>
      <c r="VPO159" s="43"/>
      <c r="VPP159" s="43"/>
      <c r="VPQ159" s="43"/>
      <c r="VPR159" s="44">
        <v>44302.351000000002</v>
      </c>
      <c r="VPS159" s="44">
        <v>49637.108</v>
      </c>
      <c r="VPT159" s="44">
        <v>45005.964</v>
      </c>
      <c r="VPU159" s="41"/>
      <c r="VPV159" s="42"/>
      <c r="VQB159" s="29" t="s">
        <v>163</v>
      </c>
      <c r="VQC159" s="39" t="str">
        <f t="shared" si="1019"/>
        <v>₦m's</v>
      </c>
      <c r="VQE159" s="43"/>
      <c r="VQF159" s="43"/>
      <c r="VQG159" s="43"/>
      <c r="VQH159" s="44">
        <v>44302.351000000002</v>
      </c>
      <c r="VQI159" s="44">
        <v>49637.108</v>
      </c>
      <c r="VQJ159" s="44">
        <v>45005.964</v>
      </c>
      <c r="VQK159" s="41"/>
      <c r="VQL159" s="42"/>
      <c r="VQR159" s="29" t="s">
        <v>163</v>
      </c>
      <c r="VQS159" s="39" t="str">
        <f t="shared" si="1019"/>
        <v>₦m's</v>
      </c>
      <c r="VQU159" s="43"/>
      <c r="VQV159" s="43"/>
      <c r="VQW159" s="43"/>
      <c r="VQX159" s="44">
        <v>44302.351000000002</v>
      </c>
      <c r="VQY159" s="44">
        <v>49637.108</v>
      </c>
      <c r="VQZ159" s="44">
        <v>45005.964</v>
      </c>
      <c r="VRA159" s="41"/>
      <c r="VRB159" s="42"/>
      <c r="VRH159" s="29" t="s">
        <v>163</v>
      </c>
      <c r="VRI159" s="39" t="str">
        <f t="shared" si="1019"/>
        <v>₦m's</v>
      </c>
      <c r="VRK159" s="43"/>
      <c r="VRL159" s="43"/>
      <c r="VRM159" s="43"/>
      <c r="VRN159" s="44">
        <v>44302.351000000002</v>
      </c>
      <c r="VRO159" s="44">
        <v>49637.108</v>
      </c>
      <c r="VRP159" s="44">
        <v>45005.964</v>
      </c>
      <c r="VRQ159" s="41"/>
      <c r="VRR159" s="42"/>
      <c r="VRX159" s="29" t="s">
        <v>163</v>
      </c>
      <c r="VRY159" s="39" t="str">
        <f t="shared" ref="VRY159:VTU159" si="1020">currency</f>
        <v>₦m's</v>
      </c>
      <c r="VSA159" s="43"/>
      <c r="VSB159" s="43"/>
      <c r="VSC159" s="43"/>
      <c r="VSD159" s="44">
        <v>44302.351000000002</v>
      </c>
      <c r="VSE159" s="44">
        <v>49637.108</v>
      </c>
      <c r="VSF159" s="44">
        <v>45005.964</v>
      </c>
      <c r="VSG159" s="41"/>
      <c r="VSH159" s="42"/>
      <c r="VSN159" s="29" t="s">
        <v>163</v>
      </c>
      <c r="VSO159" s="39" t="str">
        <f t="shared" si="1020"/>
        <v>₦m's</v>
      </c>
      <c r="VSQ159" s="43"/>
      <c r="VSR159" s="43"/>
      <c r="VSS159" s="43"/>
      <c r="VST159" s="44">
        <v>44302.351000000002</v>
      </c>
      <c r="VSU159" s="44">
        <v>49637.108</v>
      </c>
      <c r="VSV159" s="44">
        <v>45005.964</v>
      </c>
      <c r="VSW159" s="41"/>
      <c r="VSX159" s="42"/>
      <c r="VTD159" s="29" t="s">
        <v>163</v>
      </c>
      <c r="VTE159" s="39" t="str">
        <f t="shared" si="1020"/>
        <v>₦m's</v>
      </c>
      <c r="VTG159" s="43"/>
      <c r="VTH159" s="43"/>
      <c r="VTI159" s="43"/>
      <c r="VTJ159" s="44">
        <v>44302.351000000002</v>
      </c>
      <c r="VTK159" s="44">
        <v>49637.108</v>
      </c>
      <c r="VTL159" s="44">
        <v>45005.964</v>
      </c>
      <c r="VTM159" s="41"/>
      <c r="VTN159" s="42"/>
      <c r="VTT159" s="29" t="s">
        <v>163</v>
      </c>
      <c r="VTU159" s="39" t="str">
        <f t="shared" si="1020"/>
        <v>₦m's</v>
      </c>
      <c r="VTW159" s="43"/>
      <c r="VTX159" s="43"/>
      <c r="VTY159" s="43"/>
      <c r="VTZ159" s="44">
        <v>44302.351000000002</v>
      </c>
      <c r="VUA159" s="44">
        <v>49637.108</v>
      </c>
      <c r="VUB159" s="44">
        <v>45005.964</v>
      </c>
      <c r="VUC159" s="41"/>
      <c r="VUD159" s="42"/>
      <c r="VUJ159" s="29" t="s">
        <v>163</v>
      </c>
      <c r="VUK159" s="39" t="str">
        <f t="shared" ref="VUK159:VWG159" si="1021">currency</f>
        <v>₦m's</v>
      </c>
      <c r="VUM159" s="43"/>
      <c r="VUN159" s="43"/>
      <c r="VUO159" s="43"/>
      <c r="VUP159" s="44">
        <v>44302.351000000002</v>
      </c>
      <c r="VUQ159" s="44">
        <v>49637.108</v>
      </c>
      <c r="VUR159" s="44">
        <v>45005.964</v>
      </c>
      <c r="VUS159" s="41"/>
      <c r="VUT159" s="42"/>
      <c r="VUZ159" s="29" t="s">
        <v>163</v>
      </c>
      <c r="VVA159" s="39" t="str">
        <f t="shared" si="1021"/>
        <v>₦m's</v>
      </c>
      <c r="VVC159" s="43"/>
      <c r="VVD159" s="43"/>
      <c r="VVE159" s="43"/>
      <c r="VVF159" s="44">
        <v>44302.351000000002</v>
      </c>
      <c r="VVG159" s="44">
        <v>49637.108</v>
      </c>
      <c r="VVH159" s="44">
        <v>45005.964</v>
      </c>
      <c r="VVI159" s="41"/>
      <c r="VVJ159" s="42"/>
      <c r="VVP159" s="29" t="s">
        <v>163</v>
      </c>
      <c r="VVQ159" s="39" t="str">
        <f t="shared" si="1021"/>
        <v>₦m's</v>
      </c>
      <c r="VVS159" s="43"/>
      <c r="VVT159" s="43"/>
      <c r="VVU159" s="43"/>
      <c r="VVV159" s="44">
        <v>44302.351000000002</v>
      </c>
      <c r="VVW159" s="44">
        <v>49637.108</v>
      </c>
      <c r="VVX159" s="44">
        <v>45005.964</v>
      </c>
      <c r="VVY159" s="41"/>
      <c r="VVZ159" s="42"/>
      <c r="VWF159" s="29" t="s">
        <v>163</v>
      </c>
      <c r="VWG159" s="39" t="str">
        <f t="shared" si="1021"/>
        <v>₦m's</v>
      </c>
      <c r="VWI159" s="43"/>
      <c r="VWJ159" s="43"/>
      <c r="VWK159" s="43"/>
      <c r="VWL159" s="44">
        <v>44302.351000000002</v>
      </c>
      <c r="VWM159" s="44">
        <v>49637.108</v>
      </c>
      <c r="VWN159" s="44">
        <v>45005.964</v>
      </c>
      <c r="VWO159" s="41"/>
      <c r="VWP159" s="42"/>
      <c r="VWV159" s="29" t="s">
        <v>163</v>
      </c>
      <c r="VWW159" s="39" t="str">
        <f t="shared" ref="VWW159:VYS159" si="1022">currency</f>
        <v>₦m's</v>
      </c>
      <c r="VWY159" s="43"/>
      <c r="VWZ159" s="43"/>
      <c r="VXA159" s="43"/>
      <c r="VXB159" s="44">
        <v>44302.351000000002</v>
      </c>
      <c r="VXC159" s="44">
        <v>49637.108</v>
      </c>
      <c r="VXD159" s="44">
        <v>45005.964</v>
      </c>
      <c r="VXE159" s="41"/>
      <c r="VXF159" s="42"/>
      <c r="VXL159" s="29" t="s">
        <v>163</v>
      </c>
      <c r="VXM159" s="39" t="str">
        <f t="shared" si="1022"/>
        <v>₦m's</v>
      </c>
      <c r="VXO159" s="43"/>
      <c r="VXP159" s="43"/>
      <c r="VXQ159" s="43"/>
      <c r="VXR159" s="44">
        <v>44302.351000000002</v>
      </c>
      <c r="VXS159" s="44">
        <v>49637.108</v>
      </c>
      <c r="VXT159" s="44">
        <v>45005.964</v>
      </c>
      <c r="VXU159" s="41"/>
      <c r="VXV159" s="42"/>
      <c r="VYB159" s="29" t="s">
        <v>163</v>
      </c>
      <c r="VYC159" s="39" t="str">
        <f t="shared" si="1022"/>
        <v>₦m's</v>
      </c>
      <c r="VYE159" s="43"/>
      <c r="VYF159" s="43"/>
      <c r="VYG159" s="43"/>
      <c r="VYH159" s="44">
        <v>44302.351000000002</v>
      </c>
      <c r="VYI159" s="44">
        <v>49637.108</v>
      </c>
      <c r="VYJ159" s="44">
        <v>45005.964</v>
      </c>
      <c r="VYK159" s="41"/>
      <c r="VYL159" s="42"/>
      <c r="VYR159" s="29" t="s">
        <v>163</v>
      </c>
      <c r="VYS159" s="39" t="str">
        <f t="shared" si="1022"/>
        <v>₦m's</v>
      </c>
      <c r="VYU159" s="43"/>
      <c r="VYV159" s="43"/>
      <c r="VYW159" s="43"/>
      <c r="VYX159" s="44">
        <v>44302.351000000002</v>
      </c>
      <c r="VYY159" s="44">
        <v>49637.108</v>
      </c>
      <c r="VYZ159" s="44">
        <v>45005.964</v>
      </c>
      <c r="VZA159" s="41"/>
      <c r="VZB159" s="42"/>
      <c r="VZH159" s="29" t="s">
        <v>163</v>
      </c>
      <c r="VZI159" s="39" t="str">
        <f t="shared" ref="VZI159:WBE159" si="1023">currency</f>
        <v>₦m's</v>
      </c>
      <c r="VZK159" s="43"/>
      <c r="VZL159" s="43"/>
      <c r="VZM159" s="43"/>
      <c r="VZN159" s="44">
        <v>44302.351000000002</v>
      </c>
      <c r="VZO159" s="44">
        <v>49637.108</v>
      </c>
      <c r="VZP159" s="44">
        <v>45005.964</v>
      </c>
      <c r="VZQ159" s="41"/>
      <c r="VZR159" s="42"/>
      <c r="VZX159" s="29" t="s">
        <v>163</v>
      </c>
      <c r="VZY159" s="39" t="str">
        <f t="shared" si="1023"/>
        <v>₦m's</v>
      </c>
      <c r="WAA159" s="43"/>
      <c r="WAB159" s="43"/>
      <c r="WAC159" s="43"/>
      <c r="WAD159" s="44">
        <v>44302.351000000002</v>
      </c>
      <c r="WAE159" s="44">
        <v>49637.108</v>
      </c>
      <c r="WAF159" s="44">
        <v>45005.964</v>
      </c>
      <c r="WAG159" s="41"/>
      <c r="WAH159" s="42"/>
      <c r="WAN159" s="29" t="s">
        <v>163</v>
      </c>
      <c r="WAO159" s="39" t="str">
        <f t="shared" si="1023"/>
        <v>₦m's</v>
      </c>
      <c r="WAQ159" s="43"/>
      <c r="WAR159" s="43"/>
      <c r="WAS159" s="43"/>
      <c r="WAT159" s="44">
        <v>44302.351000000002</v>
      </c>
      <c r="WAU159" s="44">
        <v>49637.108</v>
      </c>
      <c r="WAV159" s="44">
        <v>45005.964</v>
      </c>
      <c r="WAW159" s="41"/>
      <c r="WAX159" s="42"/>
      <c r="WBD159" s="29" t="s">
        <v>163</v>
      </c>
      <c r="WBE159" s="39" t="str">
        <f t="shared" si="1023"/>
        <v>₦m's</v>
      </c>
      <c r="WBG159" s="43"/>
      <c r="WBH159" s="43"/>
      <c r="WBI159" s="43"/>
      <c r="WBJ159" s="44">
        <v>44302.351000000002</v>
      </c>
      <c r="WBK159" s="44">
        <v>49637.108</v>
      </c>
      <c r="WBL159" s="44">
        <v>45005.964</v>
      </c>
      <c r="WBM159" s="41"/>
      <c r="WBN159" s="42"/>
      <c r="WBT159" s="29" t="s">
        <v>163</v>
      </c>
      <c r="WBU159" s="39" t="str">
        <f t="shared" ref="WBU159:WDQ159" si="1024">currency</f>
        <v>₦m's</v>
      </c>
      <c r="WBW159" s="43"/>
      <c r="WBX159" s="43"/>
      <c r="WBY159" s="43"/>
      <c r="WBZ159" s="44">
        <v>44302.351000000002</v>
      </c>
      <c r="WCA159" s="44">
        <v>49637.108</v>
      </c>
      <c r="WCB159" s="44">
        <v>45005.964</v>
      </c>
      <c r="WCC159" s="41"/>
      <c r="WCD159" s="42"/>
      <c r="WCJ159" s="29" t="s">
        <v>163</v>
      </c>
      <c r="WCK159" s="39" t="str">
        <f t="shared" si="1024"/>
        <v>₦m's</v>
      </c>
      <c r="WCM159" s="43"/>
      <c r="WCN159" s="43"/>
      <c r="WCO159" s="43"/>
      <c r="WCP159" s="44">
        <v>44302.351000000002</v>
      </c>
      <c r="WCQ159" s="44">
        <v>49637.108</v>
      </c>
      <c r="WCR159" s="44">
        <v>45005.964</v>
      </c>
      <c r="WCS159" s="41"/>
      <c r="WCT159" s="42"/>
      <c r="WCZ159" s="29" t="s">
        <v>163</v>
      </c>
      <c r="WDA159" s="39" t="str">
        <f t="shared" si="1024"/>
        <v>₦m's</v>
      </c>
      <c r="WDC159" s="43"/>
      <c r="WDD159" s="43"/>
      <c r="WDE159" s="43"/>
      <c r="WDF159" s="44">
        <v>44302.351000000002</v>
      </c>
      <c r="WDG159" s="44">
        <v>49637.108</v>
      </c>
      <c r="WDH159" s="44">
        <v>45005.964</v>
      </c>
      <c r="WDI159" s="41"/>
      <c r="WDJ159" s="42"/>
      <c r="WDP159" s="29" t="s">
        <v>163</v>
      </c>
      <c r="WDQ159" s="39" t="str">
        <f t="shared" si="1024"/>
        <v>₦m's</v>
      </c>
      <c r="WDS159" s="43"/>
      <c r="WDT159" s="43"/>
      <c r="WDU159" s="43"/>
      <c r="WDV159" s="44">
        <v>44302.351000000002</v>
      </c>
      <c r="WDW159" s="44">
        <v>49637.108</v>
      </c>
      <c r="WDX159" s="44">
        <v>45005.964</v>
      </c>
      <c r="WDY159" s="41"/>
      <c r="WDZ159" s="42"/>
      <c r="WEF159" s="29" t="s">
        <v>163</v>
      </c>
      <c r="WEG159" s="39" t="str">
        <f t="shared" ref="WEG159:WGC159" si="1025">currency</f>
        <v>₦m's</v>
      </c>
      <c r="WEI159" s="43"/>
      <c r="WEJ159" s="43"/>
      <c r="WEK159" s="43"/>
      <c r="WEL159" s="44">
        <v>44302.351000000002</v>
      </c>
      <c r="WEM159" s="44">
        <v>49637.108</v>
      </c>
      <c r="WEN159" s="44">
        <v>45005.964</v>
      </c>
      <c r="WEO159" s="41"/>
      <c r="WEP159" s="42"/>
      <c r="WEV159" s="29" t="s">
        <v>163</v>
      </c>
      <c r="WEW159" s="39" t="str">
        <f t="shared" si="1025"/>
        <v>₦m's</v>
      </c>
      <c r="WEY159" s="43"/>
      <c r="WEZ159" s="43"/>
      <c r="WFA159" s="43"/>
      <c r="WFB159" s="44">
        <v>44302.351000000002</v>
      </c>
      <c r="WFC159" s="44">
        <v>49637.108</v>
      </c>
      <c r="WFD159" s="44">
        <v>45005.964</v>
      </c>
      <c r="WFE159" s="41"/>
      <c r="WFF159" s="42"/>
      <c r="WFL159" s="29" t="s">
        <v>163</v>
      </c>
      <c r="WFM159" s="39" t="str">
        <f t="shared" si="1025"/>
        <v>₦m's</v>
      </c>
      <c r="WFO159" s="43"/>
      <c r="WFP159" s="43"/>
      <c r="WFQ159" s="43"/>
      <c r="WFR159" s="44">
        <v>44302.351000000002</v>
      </c>
      <c r="WFS159" s="44">
        <v>49637.108</v>
      </c>
      <c r="WFT159" s="44">
        <v>45005.964</v>
      </c>
      <c r="WFU159" s="41"/>
      <c r="WFV159" s="42"/>
      <c r="WGB159" s="29" t="s">
        <v>163</v>
      </c>
      <c r="WGC159" s="39" t="str">
        <f t="shared" si="1025"/>
        <v>₦m's</v>
      </c>
      <c r="WGE159" s="43"/>
      <c r="WGF159" s="43"/>
      <c r="WGG159" s="43"/>
      <c r="WGH159" s="44">
        <v>44302.351000000002</v>
      </c>
      <c r="WGI159" s="44">
        <v>49637.108</v>
      </c>
      <c r="WGJ159" s="44">
        <v>45005.964</v>
      </c>
      <c r="WGK159" s="41"/>
      <c r="WGL159" s="42"/>
      <c r="WGR159" s="29" t="s">
        <v>163</v>
      </c>
      <c r="WGS159" s="39" t="str">
        <f t="shared" ref="WGS159:WIO159" si="1026">currency</f>
        <v>₦m's</v>
      </c>
      <c r="WGU159" s="43"/>
      <c r="WGV159" s="43"/>
      <c r="WGW159" s="43"/>
      <c r="WGX159" s="44">
        <v>44302.351000000002</v>
      </c>
      <c r="WGY159" s="44">
        <v>49637.108</v>
      </c>
      <c r="WGZ159" s="44">
        <v>45005.964</v>
      </c>
      <c r="WHA159" s="41"/>
      <c r="WHB159" s="42"/>
      <c r="WHH159" s="29" t="s">
        <v>163</v>
      </c>
      <c r="WHI159" s="39" t="str">
        <f t="shared" si="1026"/>
        <v>₦m's</v>
      </c>
      <c r="WHK159" s="43"/>
      <c r="WHL159" s="43"/>
      <c r="WHM159" s="43"/>
      <c r="WHN159" s="44">
        <v>44302.351000000002</v>
      </c>
      <c r="WHO159" s="44">
        <v>49637.108</v>
      </c>
      <c r="WHP159" s="44">
        <v>45005.964</v>
      </c>
      <c r="WHQ159" s="41"/>
      <c r="WHR159" s="42"/>
      <c r="WHX159" s="29" t="s">
        <v>163</v>
      </c>
      <c r="WHY159" s="39" t="str">
        <f t="shared" si="1026"/>
        <v>₦m's</v>
      </c>
      <c r="WIA159" s="43"/>
      <c r="WIB159" s="43"/>
      <c r="WIC159" s="43"/>
      <c r="WID159" s="44">
        <v>44302.351000000002</v>
      </c>
      <c r="WIE159" s="44">
        <v>49637.108</v>
      </c>
      <c r="WIF159" s="44">
        <v>45005.964</v>
      </c>
      <c r="WIG159" s="41"/>
      <c r="WIH159" s="42"/>
      <c r="WIN159" s="29" t="s">
        <v>163</v>
      </c>
      <c r="WIO159" s="39" t="str">
        <f t="shared" si="1026"/>
        <v>₦m's</v>
      </c>
      <c r="WIQ159" s="43"/>
      <c r="WIR159" s="43"/>
      <c r="WIS159" s="43"/>
      <c r="WIT159" s="44">
        <v>44302.351000000002</v>
      </c>
      <c r="WIU159" s="44">
        <v>49637.108</v>
      </c>
      <c r="WIV159" s="44">
        <v>45005.964</v>
      </c>
      <c r="WIW159" s="41"/>
      <c r="WIX159" s="42"/>
      <c r="WJD159" s="29" t="s">
        <v>163</v>
      </c>
      <c r="WJE159" s="39" t="str">
        <f t="shared" ref="WJE159:WLA159" si="1027">currency</f>
        <v>₦m's</v>
      </c>
      <c r="WJG159" s="43"/>
      <c r="WJH159" s="43"/>
      <c r="WJI159" s="43"/>
      <c r="WJJ159" s="44">
        <v>44302.351000000002</v>
      </c>
      <c r="WJK159" s="44">
        <v>49637.108</v>
      </c>
      <c r="WJL159" s="44">
        <v>45005.964</v>
      </c>
      <c r="WJM159" s="41"/>
      <c r="WJN159" s="42"/>
      <c r="WJT159" s="29" t="s">
        <v>163</v>
      </c>
      <c r="WJU159" s="39" t="str">
        <f t="shared" si="1027"/>
        <v>₦m's</v>
      </c>
      <c r="WJW159" s="43"/>
      <c r="WJX159" s="43"/>
      <c r="WJY159" s="43"/>
      <c r="WJZ159" s="44">
        <v>44302.351000000002</v>
      </c>
      <c r="WKA159" s="44">
        <v>49637.108</v>
      </c>
      <c r="WKB159" s="44">
        <v>45005.964</v>
      </c>
      <c r="WKC159" s="41"/>
      <c r="WKD159" s="42"/>
      <c r="WKJ159" s="29" t="s">
        <v>163</v>
      </c>
      <c r="WKK159" s="39" t="str">
        <f t="shared" si="1027"/>
        <v>₦m's</v>
      </c>
      <c r="WKM159" s="43"/>
      <c r="WKN159" s="43"/>
      <c r="WKO159" s="43"/>
      <c r="WKP159" s="44">
        <v>44302.351000000002</v>
      </c>
      <c r="WKQ159" s="44">
        <v>49637.108</v>
      </c>
      <c r="WKR159" s="44">
        <v>45005.964</v>
      </c>
      <c r="WKS159" s="41"/>
      <c r="WKT159" s="42"/>
      <c r="WKZ159" s="29" t="s">
        <v>163</v>
      </c>
      <c r="WLA159" s="39" t="str">
        <f t="shared" si="1027"/>
        <v>₦m's</v>
      </c>
      <c r="WLC159" s="43"/>
      <c r="WLD159" s="43"/>
      <c r="WLE159" s="43"/>
      <c r="WLF159" s="44">
        <v>44302.351000000002</v>
      </c>
      <c r="WLG159" s="44">
        <v>49637.108</v>
      </c>
      <c r="WLH159" s="44">
        <v>45005.964</v>
      </c>
      <c r="WLI159" s="41"/>
      <c r="WLJ159" s="42"/>
      <c r="WLP159" s="29" t="s">
        <v>163</v>
      </c>
      <c r="WLQ159" s="39" t="str">
        <f t="shared" ref="WLQ159:WNM159" si="1028">currency</f>
        <v>₦m's</v>
      </c>
      <c r="WLS159" s="43"/>
      <c r="WLT159" s="43"/>
      <c r="WLU159" s="43"/>
      <c r="WLV159" s="44">
        <v>44302.351000000002</v>
      </c>
      <c r="WLW159" s="44">
        <v>49637.108</v>
      </c>
      <c r="WLX159" s="44">
        <v>45005.964</v>
      </c>
      <c r="WLY159" s="41"/>
      <c r="WLZ159" s="42"/>
      <c r="WMF159" s="29" t="s">
        <v>163</v>
      </c>
      <c r="WMG159" s="39" t="str">
        <f t="shared" si="1028"/>
        <v>₦m's</v>
      </c>
      <c r="WMI159" s="43"/>
      <c r="WMJ159" s="43"/>
      <c r="WMK159" s="43"/>
      <c r="WML159" s="44">
        <v>44302.351000000002</v>
      </c>
      <c r="WMM159" s="44">
        <v>49637.108</v>
      </c>
      <c r="WMN159" s="44">
        <v>45005.964</v>
      </c>
      <c r="WMO159" s="41"/>
      <c r="WMP159" s="42"/>
      <c r="WMV159" s="29" t="s">
        <v>163</v>
      </c>
      <c r="WMW159" s="39" t="str">
        <f t="shared" si="1028"/>
        <v>₦m's</v>
      </c>
      <c r="WMY159" s="43"/>
      <c r="WMZ159" s="43"/>
      <c r="WNA159" s="43"/>
      <c r="WNB159" s="44">
        <v>44302.351000000002</v>
      </c>
      <c r="WNC159" s="44">
        <v>49637.108</v>
      </c>
      <c r="WND159" s="44">
        <v>45005.964</v>
      </c>
      <c r="WNE159" s="41"/>
      <c r="WNF159" s="42"/>
      <c r="WNL159" s="29" t="s">
        <v>163</v>
      </c>
      <c r="WNM159" s="39" t="str">
        <f t="shared" si="1028"/>
        <v>₦m's</v>
      </c>
      <c r="WNO159" s="43"/>
      <c r="WNP159" s="43"/>
      <c r="WNQ159" s="43"/>
      <c r="WNR159" s="44">
        <v>44302.351000000002</v>
      </c>
      <c r="WNS159" s="44">
        <v>49637.108</v>
      </c>
      <c r="WNT159" s="44">
        <v>45005.964</v>
      </c>
      <c r="WNU159" s="41"/>
      <c r="WNV159" s="42"/>
      <c r="WOB159" s="29" t="s">
        <v>163</v>
      </c>
      <c r="WOC159" s="39" t="str">
        <f t="shared" ref="WOC159:WPY159" si="1029">currency</f>
        <v>₦m's</v>
      </c>
      <c r="WOE159" s="43"/>
      <c r="WOF159" s="43"/>
      <c r="WOG159" s="43"/>
      <c r="WOH159" s="44">
        <v>44302.351000000002</v>
      </c>
      <c r="WOI159" s="44">
        <v>49637.108</v>
      </c>
      <c r="WOJ159" s="44">
        <v>45005.964</v>
      </c>
      <c r="WOK159" s="41"/>
      <c r="WOL159" s="42"/>
      <c r="WOR159" s="29" t="s">
        <v>163</v>
      </c>
      <c r="WOS159" s="39" t="str">
        <f t="shared" si="1029"/>
        <v>₦m's</v>
      </c>
      <c r="WOU159" s="43"/>
      <c r="WOV159" s="43"/>
      <c r="WOW159" s="43"/>
      <c r="WOX159" s="44">
        <v>44302.351000000002</v>
      </c>
      <c r="WOY159" s="44">
        <v>49637.108</v>
      </c>
      <c r="WOZ159" s="44">
        <v>45005.964</v>
      </c>
      <c r="WPA159" s="41"/>
      <c r="WPB159" s="42"/>
      <c r="WPH159" s="29" t="s">
        <v>163</v>
      </c>
      <c r="WPI159" s="39" t="str">
        <f t="shared" si="1029"/>
        <v>₦m's</v>
      </c>
      <c r="WPK159" s="43"/>
      <c r="WPL159" s="43"/>
      <c r="WPM159" s="43"/>
      <c r="WPN159" s="44">
        <v>44302.351000000002</v>
      </c>
      <c r="WPO159" s="44">
        <v>49637.108</v>
      </c>
      <c r="WPP159" s="44">
        <v>45005.964</v>
      </c>
      <c r="WPQ159" s="41"/>
      <c r="WPR159" s="42"/>
      <c r="WPX159" s="29" t="s">
        <v>163</v>
      </c>
      <c r="WPY159" s="39" t="str">
        <f t="shared" si="1029"/>
        <v>₦m's</v>
      </c>
      <c r="WQA159" s="43"/>
      <c r="WQB159" s="43"/>
      <c r="WQC159" s="43"/>
      <c r="WQD159" s="44">
        <v>44302.351000000002</v>
      </c>
      <c r="WQE159" s="44">
        <v>49637.108</v>
      </c>
      <c r="WQF159" s="44">
        <v>45005.964</v>
      </c>
      <c r="WQG159" s="41"/>
      <c r="WQH159" s="42"/>
      <c r="WQN159" s="29" t="s">
        <v>163</v>
      </c>
      <c r="WQO159" s="39" t="str">
        <f t="shared" ref="WQO159:WSK159" si="1030">currency</f>
        <v>₦m's</v>
      </c>
      <c r="WQQ159" s="43"/>
      <c r="WQR159" s="43"/>
      <c r="WQS159" s="43"/>
      <c r="WQT159" s="44">
        <v>44302.351000000002</v>
      </c>
      <c r="WQU159" s="44">
        <v>49637.108</v>
      </c>
      <c r="WQV159" s="44">
        <v>45005.964</v>
      </c>
      <c r="WQW159" s="41"/>
      <c r="WQX159" s="42"/>
      <c r="WRD159" s="29" t="s">
        <v>163</v>
      </c>
      <c r="WRE159" s="39" t="str">
        <f t="shared" si="1030"/>
        <v>₦m's</v>
      </c>
      <c r="WRG159" s="43"/>
      <c r="WRH159" s="43"/>
      <c r="WRI159" s="43"/>
      <c r="WRJ159" s="44">
        <v>44302.351000000002</v>
      </c>
      <c r="WRK159" s="44">
        <v>49637.108</v>
      </c>
      <c r="WRL159" s="44">
        <v>45005.964</v>
      </c>
      <c r="WRM159" s="41"/>
      <c r="WRN159" s="42"/>
      <c r="WRT159" s="29" t="s">
        <v>163</v>
      </c>
      <c r="WRU159" s="39" t="str">
        <f t="shared" si="1030"/>
        <v>₦m's</v>
      </c>
      <c r="WRW159" s="43"/>
      <c r="WRX159" s="43"/>
      <c r="WRY159" s="43"/>
      <c r="WRZ159" s="44">
        <v>44302.351000000002</v>
      </c>
      <c r="WSA159" s="44">
        <v>49637.108</v>
      </c>
      <c r="WSB159" s="44">
        <v>45005.964</v>
      </c>
      <c r="WSC159" s="41"/>
      <c r="WSD159" s="42"/>
      <c r="WSJ159" s="29" t="s">
        <v>163</v>
      </c>
      <c r="WSK159" s="39" t="str">
        <f t="shared" si="1030"/>
        <v>₦m's</v>
      </c>
      <c r="WSM159" s="43"/>
      <c r="WSN159" s="43"/>
      <c r="WSO159" s="43"/>
      <c r="WSP159" s="44">
        <v>44302.351000000002</v>
      </c>
      <c r="WSQ159" s="44">
        <v>49637.108</v>
      </c>
      <c r="WSR159" s="44">
        <v>45005.964</v>
      </c>
      <c r="WSS159" s="41"/>
      <c r="WST159" s="42"/>
      <c r="WSZ159" s="29" t="s">
        <v>163</v>
      </c>
      <c r="WTA159" s="39" t="str">
        <f t="shared" ref="WTA159:WUW159" si="1031">currency</f>
        <v>₦m's</v>
      </c>
      <c r="WTC159" s="43"/>
      <c r="WTD159" s="43"/>
      <c r="WTE159" s="43"/>
      <c r="WTF159" s="44">
        <v>44302.351000000002</v>
      </c>
      <c r="WTG159" s="44">
        <v>49637.108</v>
      </c>
      <c r="WTH159" s="44">
        <v>45005.964</v>
      </c>
      <c r="WTI159" s="41"/>
      <c r="WTJ159" s="42"/>
      <c r="WTP159" s="29" t="s">
        <v>163</v>
      </c>
      <c r="WTQ159" s="39" t="str">
        <f t="shared" si="1031"/>
        <v>₦m's</v>
      </c>
      <c r="WTS159" s="43"/>
      <c r="WTT159" s="43"/>
      <c r="WTU159" s="43"/>
      <c r="WTV159" s="44">
        <v>44302.351000000002</v>
      </c>
      <c r="WTW159" s="44">
        <v>49637.108</v>
      </c>
      <c r="WTX159" s="44">
        <v>45005.964</v>
      </c>
      <c r="WTY159" s="41"/>
      <c r="WTZ159" s="42"/>
      <c r="WUF159" s="29" t="s">
        <v>163</v>
      </c>
      <c r="WUG159" s="39" t="str">
        <f t="shared" si="1031"/>
        <v>₦m's</v>
      </c>
      <c r="WUI159" s="43"/>
      <c r="WUJ159" s="43"/>
      <c r="WUK159" s="43"/>
      <c r="WUL159" s="44">
        <v>44302.351000000002</v>
      </c>
      <c r="WUM159" s="44">
        <v>49637.108</v>
      </c>
      <c r="WUN159" s="44">
        <v>45005.964</v>
      </c>
      <c r="WUO159" s="41"/>
      <c r="WUP159" s="42"/>
      <c r="WUV159" s="29" t="s">
        <v>163</v>
      </c>
      <c r="WUW159" s="39" t="str">
        <f t="shared" si="1031"/>
        <v>₦m's</v>
      </c>
      <c r="WUY159" s="43"/>
      <c r="WUZ159" s="43"/>
      <c r="WVA159" s="43"/>
      <c r="WVB159" s="44">
        <v>44302.351000000002</v>
      </c>
      <c r="WVC159" s="44">
        <v>49637.108</v>
      </c>
      <c r="WVD159" s="44">
        <v>45005.964</v>
      </c>
      <c r="WVE159" s="41"/>
      <c r="WVF159" s="42"/>
      <c r="WVL159" s="29" t="s">
        <v>163</v>
      </c>
      <c r="WVM159" s="39" t="str">
        <f t="shared" ref="WVM159:WXI159" si="1032">currency</f>
        <v>₦m's</v>
      </c>
      <c r="WVO159" s="43"/>
      <c r="WVP159" s="43"/>
      <c r="WVQ159" s="43"/>
      <c r="WVR159" s="44">
        <v>44302.351000000002</v>
      </c>
      <c r="WVS159" s="44">
        <v>49637.108</v>
      </c>
      <c r="WVT159" s="44">
        <v>45005.964</v>
      </c>
      <c r="WVU159" s="41"/>
      <c r="WVV159" s="42"/>
      <c r="WWB159" s="29" t="s">
        <v>163</v>
      </c>
      <c r="WWC159" s="39" t="str">
        <f t="shared" si="1032"/>
        <v>₦m's</v>
      </c>
      <c r="WWE159" s="43"/>
      <c r="WWF159" s="43"/>
      <c r="WWG159" s="43"/>
      <c r="WWH159" s="44">
        <v>44302.351000000002</v>
      </c>
      <c r="WWI159" s="44">
        <v>49637.108</v>
      </c>
      <c r="WWJ159" s="44">
        <v>45005.964</v>
      </c>
      <c r="WWK159" s="41"/>
      <c r="WWL159" s="42"/>
      <c r="WWR159" s="29" t="s">
        <v>163</v>
      </c>
      <c r="WWS159" s="39" t="str">
        <f t="shared" si="1032"/>
        <v>₦m's</v>
      </c>
      <c r="WWU159" s="43"/>
      <c r="WWV159" s="43"/>
      <c r="WWW159" s="43"/>
      <c r="WWX159" s="44">
        <v>44302.351000000002</v>
      </c>
      <c r="WWY159" s="44">
        <v>49637.108</v>
      </c>
      <c r="WWZ159" s="44">
        <v>45005.964</v>
      </c>
      <c r="WXA159" s="41"/>
      <c r="WXB159" s="42"/>
      <c r="WXH159" s="29" t="s">
        <v>163</v>
      </c>
      <c r="WXI159" s="39" t="str">
        <f t="shared" si="1032"/>
        <v>₦m's</v>
      </c>
      <c r="WXK159" s="43"/>
      <c r="WXL159" s="43"/>
      <c r="WXM159" s="43"/>
      <c r="WXN159" s="44">
        <v>44302.351000000002</v>
      </c>
      <c r="WXO159" s="44">
        <v>49637.108</v>
      </c>
      <c r="WXP159" s="44">
        <v>45005.964</v>
      </c>
      <c r="WXQ159" s="41"/>
      <c r="WXR159" s="42"/>
      <c r="WXX159" s="29" t="s">
        <v>163</v>
      </c>
      <c r="WXY159" s="39" t="str">
        <f t="shared" ref="WXY159:WZU159" si="1033">currency</f>
        <v>₦m's</v>
      </c>
      <c r="WYA159" s="43"/>
      <c r="WYB159" s="43"/>
      <c r="WYC159" s="43"/>
      <c r="WYD159" s="44">
        <v>44302.351000000002</v>
      </c>
      <c r="WYE159" s="44">
        <v>49637.108</v>
      </c>
      <c r="WYF159" s="44">
        <v>45005.964</v>
      </c>
      <c r="WYG159" s="41"/>
      <c r="WYH159" s="42"/>
      <c r="WYN159" s="29" t="s">
        <v>163</v>
      </c>
      <c r="WYO159" s="39" t="str">
        <f t="shared" si="1033"/>
        <v>₦m's</v>
      </c>
      <c r="WYQ159" s="43"/>
      <c r="WYR159" s="43"/>
      <c r="WYS159" s="43"/>
      <c r="WYT159" s="44">
        <v>44302.351000000002</v>
      </c>
      <c r="WYU159" s="44">
        <v>49637.108</v>
      </c>
      <c r="WYV159" s="44">
        <v>45005.964</v>
      </c>
      <c r="WYW159" s="41"/>
      <c r="WYX159" s="42"/>
      <c r="WZD159" s="29" t="s">
        <v>163</v>
      </c>
      <c r="WZE159" s="39" t="str">
        <f t="shared" si="1033"/>
        <v>₦m's</v>
      </c>
      <c r="WZG159" s="43"/>
      <c r="WZH159" s="43"/>
      <c r="WZI159" s="43"/>
      <c r="WZJ159" s="44">
        <v>44302.351000000002</v>
      </c>
      <c r="WZK159" s="44">
        <v>49637.108</v>
      </c>
      <c r="WZL159" s="44">
        <v>45005.964</v>
      </c>
      <c r="WZM159" s="41"/>
      <c r="WZN159" s="42"/>
      <c r="WZT159" s="29" t="s">
        <v>163</v>
      </c>
      <c r="WZU159" s="39" t="str">
        <f t="shared" si="1033"/>
        <v>₦m's</v>
      </c>
      <c r="WZW159" s="43"/>
      <c r="WZX159" s="43"/>
      <c r="WZY159" s="43"/>
      <c r="WZZ159" s="44">
        <v>44302.351000000002</v>
      </c>
      <c r="XAA159" s="44">
        <v>49637.108</v>
      </c>
      <c r="XAB159" s="44">
        <v>45005.964</v>
      </c>
      <c r="XAC159" s="41"/>
      <c r="XAD159" s="42"/>
      <c r="XAJ159" s="29" t="s">
        <v>163</v>
      </c>
      <c r="XAK159" s="39" t="str">
        <f t="shared" ref="XAK159:XCG159" si="1034">currency</f>
        <v>₦m's</v>
      </c>
      <c r="XAM159" s="43"/>
      <c r="XAN159" s="43"/>
      <c r="XAO159" s="43"/>
      <c r="XAP159" s="44">
        <v>44302.351000000002</v>
      </c>
      <c r="XAQ159" s="44">
        <v>49637.108</v>
      </c>
      <c r="XAR159" s="44">
        <v>45005.964</v>
      </c>
      <c r="XAS159" s="41"/>
      <c r="XAT159" s="42"/>
      <c r="XAZ159" s="29" t="s">
        <v>163</v>
      </c>
      <c r="XBA159" s="39" t="str">
        <f t="shared" si="1034"/>
        <v>₦m's</v>
      </c>
      <c r="XBC159" s="43"/>
      <c r="XBD159" s="43"/>
      <c r="XBE159" s="43"/>
      <c r="XBF159" s="44">
        <v>44302.351000000002</v>
      </c>
      <c r="XBG159" s="44">
        <v>49637.108</v>
      </c>
      <c r="XBH159" s="44">
        <v>45005.964</v>
      </c>
      <c r="XBI159" s="41"/>
      <c r="XBJ159" s="42"/>
      <c r="XBP159" s="29" t="s">
        <v>163</v>
      </c>
      <c r="XBQ159" s="39" t="str">
        <f t="shared" si="1034"/>
        <v>₦m's</v>
      </c>
      <c r="XBS159" s="43"/>
      <c r="XBT159" s="43"/>
      <c r="XBU159" s="43"/>
      <c r="XBV159" s="44">
        <v>44302.351000000002</v>
      </c>
      <c r="XBW159" s="44">
        <v>49637.108</v>
      </c>
      <c r="XBX159" s="44">
        <v>45005.964</v>
      </c>
      <c r="XBY159" s="41"/>
      <c r="XBZ159" s="42"/>
      <c r="XCF159" s="29" t="s">
        <v>163</v>
      </c>
      <c r="XCG159" s="39" t="str">
        <f t="shared" si="1034"/>
        <v>₦m's</v>
      </c>
      <c r="XCI159" s="43"/>
      <c r="XCJ159" s="43"/>
      <c r="XCK159" s="43"/>
      <c r="XCL159" s="44">
        <v>44302.351000000002</v>
      </c>
      <c r="XCM159" s="44">
        <v>49637.108</v>
      </c>
      <c r="XCN159" s="44">
        <v>45005.964</v>
      </c>
      <c r="XCO159" s="41"/>
      <c r="XCP159" s="42"/>
      <c r="XCV159" s="29" t="s">
        <v>163</v>
      </c>
      <c r="XCW159" s="39" t="str">
        <f t="shared" ref="XCW159:XES159" si="1035">currency</f>
        <v>₦m's</v>
      </c>
      <c r="XCY159" s="43"/>
      <c r="XCZ159" s="43"/>
      <c r="XDA159" s="43"/>
      <c r="XDB159" s="44">
        <v>44302.351000000002</v>
      </c>
      <c r="XDC159" s="44">
        <v>49637.108</v>
      </c>
      <c r="XDD159" s="44">
        <v>45005.964</v>
      </c>
      <c r="XDE159" s="41"/>
      <c r="XDF159" s="42"/>
      <c r="XDL159" s="29" t="s">
        <v>163</v>
      </c>
      <c r="XDM159" s="39" t="str">
        <f t="shared" si="1035"/>
        <v>₦m's</v>
      </c>
      <c r="XDO159" s="43"/>
      <c r="XDP159" s="43"/>
      <c r="XDQ159" s="43"/>
      <c r="XDR159" s="44">
        <v>44302.351000000002</v>
      </c>
      <c r="XDS159" s="44">
        <v>49637.108</v>
      </c>
      <c r="XDT159" s="44">
        <v>45005.964</v>
      </c>
      <c r="XDU159" s="41"/>
      <c r="XDV159" s="42"/>
      <c r="XEB159" s="29" t="s">
        <v>163</v>
      </c>
      <c r="XEC159" s="39" t="str">
        <f t="shared" si="1035"/>
        <v>₦m's</v>
      </c>
      <c r="XEE159" s="43"/>
      <c r="XEF159" s="43"/>
      <c r="XEG159" s="43"/>
      <c r="XEH159" s="44">
        <v>44302.351000000002</v>
      </c>
      <c r="XEI159" s="44">
        <v>49637.108</v>
      </c>
      <c r="XEJ159" s="44">
        <v>45005.964</v>
      </c>
      <c r="XEK159" s="41"/>
      <c r="XEL159" s="42"/>
      <c r="XER159" s="29" t="s">
        <v>163</v>
      </c>
      <c r="XES159" s="39" t="str">
        <f t="shared" si="1035"/>
        <v>₦m's</v>
      </c>
      <c r="XEU159" s="43"/>
      <c r="XEV159" s="43"/>
      <c r="XEW159" s="43"/>
      <c r="XEX159" s="44">
        <v>44302.351000000002</v>
      </c>
      <c r="XEY159" s="44">
        <v>49637.108</v>
      </c>
      <c r="XEZ159" s="44">
        <v>45005.964</v>
      </c>
      <c r="XFA159" s="41"/>
      <c r="XFB159" s="42"/>
    </row>
    <row r="160" spans="1:16384" s="29" customFormat="1" outlineLevel="1" x14ac:dyDescent="0.25">
      <c r="D160" s="45" t="s">
        <v>164</v>
      </c>
      <c r="E160" s="39" t="str">
        <f t="shared" ref="E160:BA160" si="1036">currency</f>
        <v>₦m's</v>
      </c>
      <c r="G160" s="43"/>
      <c r="H160" s="43"/>
      <c r="I160" s="43"/>
      <c r="J160" s="50">
        <v>44878.177000000003</v>
      </c>
      <c r="K160" s="50">
        <v>50220.485999999997</v>
      </c>
      <c r="L160" s="50">
        <v>45557.63</v>
      </c>
      <c r="M160" s="41"/>
      <c r="N160" s="42"/>
      <c r="T160" s="45" t="s">
        <v>164</v>
      </c>
      <c r="U160" s="39" t="str">
        <f t="shared" si="1036"/>
        <v>₦m's</v>
      </c>
      <c r="W160" s="43"/>
      <c r="X160" s="43"/>
      <c r="Y160" s="43"/>
      <c r="Z160" s="46">
        <v>44878.177000000003</v>
      </c>
      <c r="AA160" s="46">
        <v>50220.485999999997</v>
      </c>
      <c r="AB160" s="46">
        <v>45557.63</v>
      </c>
      <c r="AC160" s="41"/>
      <c r="AD160" s="42"/>
      <c r="AJ160" s="45" t="s">
        <v>164</v>
      </c>
      <c r="AK160" s="39" t="str">
        <f t="shared" si="1036"/>
        <v>₦m's</v>
      </c>
      <c r="AM160" s="43"/>
      <c r="AN160" s="43"/>
      <c r="AO160" s="43"/>
      <c r="AP160" s="46">
        <v>44878.177000000003</v>
      </c>
      <c r="AQ160" s="46">
        <v>50220.485999999997</v>
      </c>
      <c r="AR160" s="46">
        <v>45557.63</v>
      </c>
      <c r="AS160" s="41"/>
      <c r="AT160" s="42"/>
      <c r="AZ160" s="45" t="s">
        <v>164</v>
      </c>
      <c r="BA160" s="39" t="str">
        <f t="shared" si="1036"/>
        <v>₦m's</v>
      </c>
      <c r="BC160" s="43"/>
      <c r="BD160" s="43"/>
      <c r="BE160" s="43"/>
      <c r="BF160" s="46">
        <v>44878.177000000003</v>
      </c>
      <c r="BG160" s="46">
        <v>50220.485999999997</v>
      </c>
      <c r="BH160" s="46">
        <v>45557.63</v>
      </c>
      <c r="BI160" s="41"/>
      <c r="BJ160" s="42"/>
      <c r="BP160" s="45" t="s">
        <v>164</v>
      </c>
      <c r="BQ160" s="39" t="str">
        <f t="shared" ref="BQ160:DM160" si="1037">currency</f>
        <v>₦m's</v>
      </c>
      <c r="BS160" s="43"/>
      <c r="BT160" s="43"/>
      <c r="BU160" s="43"/>
      <c r="BV160" s="46">
        <v>44878.177000000003</v>
      </c>
      <c r="BW160" s="46">
        <v>50220.485999999997</v>
      </c>
      <c r="BX160" s="46">
        <v>45557.63</v>
      </c>
      <c r="BY160" s="41"/>
      <c r="BZ160" s="42"/>
      <c r="CF160" s="45" t="s">
        <v>164</v>
      </c>
      <c r="CG160" s="39" t="str">
        <f t="shared" si="1037"/>
        <v>₦m's</v>
      </c>
      <c r="CI160" s="43"/>
      <c r="CJ160" s="43"/>
      <c r="CK160" s="43"/>
      <c r="CL160" s="46">
        <v>44878.177000000003</v>
      </c>
      <c r="CM160" s="46">
        <v>50220.485999999997</v>
      </c>
      <c r="CN160" s="46">
        <v>45557.63</v>
      </c>
      <c r="CO160" s="41"/>
      <c r="CP160" s="42"/>
      <c r="CV160" s="45" t="s">
        <v>164</v>
      </c>
      <c r="CW160" s="39" t="str">
        <f t="shared" si="1037"/>
        <v>₦m's</v>
      </c>
      <c r="CY160" s="43"/>
      <c r="CZ160" s="43"/>
      <c r="DA160" s="43"/>
      <c r="DB160" s="46">
        <v>44878.177000000003</v>
      </c>
      <c r="DC160" s="46">
        <v>50220.485999999997</v>
      </c>
      <c r="DD160" s="46">
        <v>45557.63</v>
      </c>
      <c r="DE160" s="41"/>
      <c r="DF160" s="42"/>
      <c r="DL160" s="45" t="s">
        <v>164</v>
      </c>
      <c r="DM160" s="39" t="str">
        <f t="shared" si="1037"/>
        <v>₦m's</v>
      </c>
      <c r="DO160" s="43"/>
      <c r="DP160" s="43"/>
      <c r="DQ160" s="43"/>
      <c r="DR160" s="46">
        <v>44878.177000000003</v>
      </c>
      <c r="DS160" s="46">
        <v>50220.485999999997</v>
      </c>
      <c r="DT160" s="46">
        <v>45557.63</v>
      </c>
      <c r="DU160" s="41"/>
      <c r="DV160" s="42"/>
      <c r="EB160" s="45" t="s">
        <v>164</v>
      </c>
      <c r="EC160" s="39" t="str">
        <f t="shared" ref="EC160:FY160" si="1038">currency</f>
        <v>₦m's</v>
      </c>
      <c r="EE160" s="43"/>
      <c r="EF160" s="43"/>
      <c r="EG160" s="43"/>
      <c r="EH160" s="46">
        <v>44878.177000000003</v>
      </c>
      <c r="EI160" s="46">
        <v>50220.485999999997</v>
      </c>
      <c r="EJ160" s="46">
        <v>45557.63</v>
      </c>
      <c r="EK160" s="41"/>
      <c r="EL160" s="42"/>
      <c r="ER160" s="45" t="s">
        <v>164</v>
      </c>
      <c r="ES160" s="39" t="str">
        <f t="shared" si="1038"/>
        <v>₦m's</v>
      </c>
      <c r="EU160" s="43"/>
      <c r="EV160" s="43"/>
      <c r="EW160" s="43"/>
      <c r="EX160" s="46">
        <v>44878.177000000003</v>
      </c>
      <c r="EY160" s="46">
        <v>50220.485999999997</v>
      </c>
      <c r="EZ160" s="46">
        <v>45557.63</v>
      </c>
      <c r="FA160" s="41"/>
      <c r="FB160" s="42"/>
      <c r="FH160" s="45" t="s">
        <v>164</v>
      </c>
      <c r="FI160" s="39" t="str">
        <f t="shared" si="1038"/>
        <v>₦m's</v>
      </c>
      <c r="FK160" s="43"/>
      <c r="FL160" s="43"/>
      <c r="FM160" s="43"/>
      <c r="FN160" s="46">
        <v>44878.177000000003</v>
      </c>
      <c r="FO160" s="46">
        <v>50220.485999999997</v>
      </c>
      <c r="FP160" s="46">
        <v>45557.63</v>
      </c>
      <c r="FQ160" s="41"/>
      <c r="FR160" s="42"/>
      <c r="FX160" s="45" t="s">
        <v>164</v>
      </c>
      <c r="FY160" s="39" t="str">
        <f t="shared" si="1038"/>
        <v>₦m's</v>
      </c>
      <c r="GA160" s="43"/>
      <c r="GB160" s="43"/>
      <c r="GC160" s="43"/>
      <c r="GD160" s="46">
        <v>44878.177000000003</v>
      </c>
      <c r="GE160" s="46">
        <v>50220.485999999997</v>
      </c>
      <c r="GF160" s="46">
        <v>45557.63</v>
      </c>
      <c r="GG160" s="41"/>
      <c r="GH160" s="42"/>
      <c r="GN160" s="45" t="s">
        <v>164</v>
      </c>
      <c r="GO160" s="39" t="str">
        <f t="shared" ref="GO160:IK160" si="1039">currency</f>
        <v>₦m's</v>
      </c>
      <c r="GQ160" s="43"/>
      <c r="GR160" s="43"/>
      <c r="GS160" s="43"/>
      <c r="GT160" s="46">
        <v>44878.177000000003</v>
      </c>
      <c r="GU160" s="46">
        <v>50220.485999999997</v>
      </c>
      <c r="GV160" s="46">
        <v>45557.63</v>
      </c>
      <c r="GW160" s="41"/>
      <c r="GX160" s="42"/>
      <c r="HD160" s="45" t="s">
        <v>164</v>
      </c>
      <c r="HE160" s="39" t="str">
        <f t="shared" si="1039"/>
        <v>₦m's</v>
      </c>
      <c r="HG160" s="43"/>
      <c r="HH160" s="43"/>
      <c r="HI160" s="43"/>
      <c r="HJ160" s="46">
        <v>44878.177000000003</v>
      </c>
      <c r="HK160" s="46">
        <v>50220.485999999997</v>
      </c>
      <c r="HL160" s="46">
        <v>45557.63</v>
      </c>
      <c r="HM160" s="41"/>
      <c r="HN160" s="42"/>
      <c r="HT160" s="45" t="s">
        <v>164</v>
      </c>
      <c r="HU160" s="39" t="str">
        <f t="shared" si="1039"/>
        <v>₦m's</v>
      </c>
      <c r="HW160" s="43"/>
      <c r="HX160" s="43"/>
      <c r="HY160" s="43"/>
      <c r="HZ160" s="46">
        <v>44878.177000000003</v>
      </c>
      <c r="IA160" s="46">
        <v>50220.485999999997</v>
      </c>
      <c r="IB160" s="46">
        <v>45557.63</v>
      </c>
      <c r="IC160" s="41"/>
      <c r="ID160" s="42"/>
      <c r="IJ160" s="45" t="s">
        <v>164</v>
      </c>
      <c r="IK160" s="39" t="str">
        <f t="shared" si="1039"/>
        <v>₦m's</v>
      </c>
      <c r="IM160" s="43"/>
      <c r="IN160" s="43"/>
      <c r="IO160" s="43"/>
      <c r="IP160" s="46">
        <v>44878.177000000003</v>
      </c>
      <c r="IQ160" s="46">
        <v>50220.485999999997</v>
      </c>
      <c r="IR160" s="46">
        <v>45557.63</v>
      </c>
      <c r="IS160" s="41"/>
      <c r="IT160" s="42"/>
      <c r="IZ160" s="45" t="s">
        <v>164</v>
      </c>
      <c r="JA160" s="39" t="str">
        <f t="shared" ref="JA160:KW160" si="1040">currency</f>
        <v>₦m's</v>
      </c>
      <c r="JC160" s="43"/>
      <c r="JD160" s="43"/>
      <c r="JE160" s="43"/>
      <c r="JF160" s="46">
        <v>44878.177000000003</v>
      </c>
      <c r="JG160" s="46">
        <v>50220.485999999997</v>
      </c>
      <c r="JH160" s="46">
        <v>45557.63</v>
      </c>
      <c r="JI160" s="41"/>
      <c r="JJ160" s="42"/>
      <c r="JP160" s="45" t="s">
        <v>164</v>
      </c>
      <c r="JQ160" s="39" t="str">
        <f t="shared" si="1040"/>
        <v>₦m's</v>
      </c>
      <c r="JS160" s="43"/>
      <c r="JT160" s="43"/>
      <c r="JU160" s="43"/>
      <c r="JV160" s="46">
        <v>44878.177000000003</v>
      </c>
      <c r="JW160" s="46">
        <v>50220.485999999997</v>
      </c>
      <c r="JX160" s="46">
        <v>45557.63</v>
      </c>
      <c r="JY160" s="41"/>
      <c r="JZ160" s="42"/>
      <c r="KF160" s="45" t="s">
        <v>164</v>
      </c>
      <c r="KG160" s="39" t="str">
        <f t="shared" si="1040"/>
        <v>₦m's</v>
      </c>
      <c r="KI160" s="43"/>
      <c r="KJ160" s="43"/>
      <c r="KK160" s="43"/>
      <c r="KL160" s="46">
        <v>44878.177000000003</v>
      </c>
      <c r="KM160" s="46">
        <v>50220.485999999997</v>
      </c>
      <c r="KN160" s="46">
        <v>45557.63</v>
      </c>
      <c r="KO160" s="41"/>
      <c r="KP160" s="42"/>
      <c r="KV160" s="45" t="s">
        <v>164</v>
      </c>
      <c r="KW160" s="39" t="str">
        <f t="shared" si="1040"/>
        <v>₦m's</v>
      </c>
      <c r="KY160" s="43"/>
      <c r="KZ160" s="43"/>
      <c r="LA160" s="43"/>
      <c r="LB160" s="46">
        <v>44878.177000000003</v>
      </c>
      <c r="LC160" s="46">
        <v>50220.485999999997</v>
      </c>
      <c r="LD160" s="46">
        <v>45557.63</v>
      </c>
      <c r="LE160" s="41"/>
      <c r="LF160" s="42"/>
      <c r="LL160" s="45" t="s">
        <v>164</v>
      </c>
      <c r="LM160" s="39" t="str">
        <f t="shared" ref="LM160:NI160" si="1041">currency</f>
        <v>₦m's</v>
      </c>
      <c r="LO160" s="43"/>
      <c r="LP160" s="43"/>
      <c r="LQ160" s="43"/>
      <c r="LR160" s="46">
        <v>44878.177000000003</v>
      </c>
      <c r="LS160" s="46">
        <v>50220.485999999997</v>
      </c>
      <c r="LT160" s="46">
        <v>45557.63</v>
      </c>
      <c r="LU160" s="41"/>
      <c r="LV160" s="42"/>
      <c r="MB160" s="45" t="s">
        <v>164</v>
      </c>
      <c r="MC160" s="39" t="str">
        <f t="shared" si="1041"/>
        <v>₦m's</v>
      </c>
      <c r="ME160" s="43"/>
      <c r="MF160" s="43"/>
      <c r="MG160" s="43"/>
      <c r="MH160" s="46">
        <v>44878.177000000003</v>
      </c>
      <c r="MI160" s="46">
        <v>50220.485999999997</v>
      </c>
      <c r="MJ160" s="46">
        <v>45557.63</v>
      </c>
      <c r="MK160" s="41"/>
      <c r="ML160" s="42"/>
      <c r="MR160" s="45" t="s">
        <v>164</v>
      </c>
      <c r="MS160" s="39" t="str">
        <f t="shared" si="1041"/>
        <v>₦m's</v>
      </c>
      <c r="MU160" s="43"/>
      <c r="MV160" s="43"/>
      <c r="MW160" s="43"/>
      <c r="MX160" s="46">
        <v>44878.177000000003</v>
      </c>
      <c r="MY160" s="46">
        <v>50220.485999999997</v>
      </c>
      <c r="MZ160" s="46">
        <v>45557.63</v>
      </c>
      <c r="NA160" s="41"/>
      <c r="NB160" s="42"/>
      <c r="NH160" s="45" t="s">
        <v>164</v>
      </c>
      <c r="NI160" s="39" t="str">
        <f t="shared" si="1041"/>
        <v>₦m's</v>
      </c>
      <c r="NK160" s="43"/>
      <c r="NL160" s="43"/>
      <c r="NM160" s="43"/>
      <c r="NN160" s="46">
        <v>44878.177000000003</v>
      </c>
      <c r="NO160" s="46">
        <v>50220.485999999997</v>
      </c>
      <c r="NP160" s="46">
        <v>45557.63</v>
      </c>
      <c r="NQ160" s="41"/>
      <c r="NR160" s="42"/>
      <c r="NX160" s="45" t="s">
        <v>164</v>
      </c>
      <c r="NY160" s="39" t="str">
        <f t="shared" ref="NY160:PU160" si="1042">currency</f>
        <v>₦m's</v>
      </c>
      <c r="OA160" s="43"/>
      <c r="OB160" s="43"/>
      <c r="OC160" s="43"/>
      <c r="OD160" s="46">
        <v>44878.177000000003</v>
      </c>
      <c r="OE160" s="46">
        <v>50220.485999999997</v>
      </c>
      <c r="OF160" s="46">
        <v>45557.63</v>
      </c>
      <c r="OG160" s="41"/>
      <c r="OH160" s="42"/>
      <c r="ON160" s="45" t="s">
        <v>164</v>
      </c>
      <c r="OO160" s="39" t="str">
        <f t="shared" si="1042"/>
        <v>₦m's</v>
      </c>
      <c r="OQ160" s="43"/>
      <c r="OR160" s="43"/>
      <c r="OS160" s="43"/>
      <c r="OT160" s="46">
        <v>44878.177000000003</v>
      </c>
      <c r="OU160" s="46">
        <v>50220.485999999997</v>
      </c>
      <c r="OV160" s="46">
        <v>45557.63</v>
      </c>
      <c r="OW160" s="41"/>
      <c r="OX160" s="42"/>
      <c r="PD160" s="45" t="s">
        <v>164</v>
      </c>
      <c r="PE160" s="39" t="str">
        <f t="shared" si="1042"/>
        <v>₦m's</v>
      </c>
      <c r="PG160" s="43"/>
      <c r="PH160" s="43"/>
      <c r="PI160" s="43"/>
      <c r="PJ160" s="46">
        <v>44878.177000000003</v>
      </c>
      <c r="PK160" s="46">
        <v>50220.485999999997</v>
      </c>
      <c r="PL160" s="46">
        <v>45557.63</v>
      </c>
      <c r="PM160" s="41"/>
      <c r="PN160" s="42"/>
      <c r="PT160" s="45" t="s">
        <v>164</v>
      </c>
      <c r="PU160" s="39" t="str">
        <f t="shared" si="1042"/>
        <v>₦m's</v>
      </c>
      <c r="PW160" s="43"/>
      <c r="PX160" s="43"/>
      <c r="PY160" s="43"/>
      <c r="PZ160" s="46">
        <v>44878.177000000003</v>
      </c>
      <c r="QA160" s="46">
        <v>50220.485999999997</v>
      </c>
      <c r="QB160" s="46">
        <v>45557.63</v>
      </c>
      <c r="QC160" s="41"/>
      <c r="QD160" s="42"/>
      <c r="QJ160" s="45" t="s">
        <v>164</v>
      </c>
      <c r="QK160" s="39" t="str">
        <f t="shared" ref="QK160:SG160" si="1043">currency</f>
        <v>₦m's</v>
      </c>
      <c r="QM160" s="43"/>
      <c r="QN160" s="43"/>
      <c r="QO160" s="43"/>
      <c r="QP160" s="46">
        <v>44878.177000000003</v>
      </c>
      <c r="QQ160" s="46">
        <v>50220.485999999997</v>
      </c>
      <c r="QR160" s="46">
        <v>45557.63</v>
      </c>
      <c r="QS160" s="41"/>
      <c r="QT160" s="42"/>
      <c r="QZ160" s="45" t="s">
        <v>164</v>
      </c>
      <c r="RA160" s="39" t="str">
        <f t="shared" si="1043"/>
        <v>₦m's</v>
      </c>
      <c r="RC160" s="43"/>
      <c r="RD160" s="43"/>
      <c r="RE160" s="43"/>
      <c r="RF160" s="46">
        <v>44878.177000000003</v>
      </c>
      <c r="RG160" s="46">
        <v>50220.485999999997</v>
      </c>
      <c r="RH160" s="46">
        <v>45557.63</v>
      </c>
      <c r="RI160" s="41"/>
      <c r="RJ160" s="42"/>
      <c r="RP160" s="45" t="s">
        <v>164</v>
      </c>
      <c r="RQ160" s="39" t="str">
        <f t="shared" si="1043"/>
        <v>₦m's</v>
      </c>
      <c r="RS160" s="43"/>
      <c r="RT160" s="43"/>
      <c r="RU160" s="43"/>
      <c r="RV160" s="46">
        <v>44878.177000000003</v>
      </c>
      <c r="RW160" s="46">
        <v>50220.485999999997</v>
      </c>
      <c r="RX160" s="46">
        <v>45557.63</v>
      </c>
      <c r="RY160" s="41"/>
      <c r="RZ160" s="42"/>
      <c r="SF160" s="45" t="s">
        <v>164</v>
      </c>
      <c r="SG160" s="39" t="str">
        <f t="shared" si="1043"/>
        <v>₦m's</v>
      </c>
      <c r="SI160" s="43"/>
      <c r="SJ160" s="43"/>
      <c r="SK160" s="43"/>
      <c r="SL160" s="46">
        <v>44878.177000000003</v>
      </c>
      <c r="SM160" s="46">
        <v>50220.485999999997</v>
      </c>
      <c r="SN160" s="46">
        <v>45557.63</v>
      </c>
      <c r="SO160" s="41"/>
      <c r="SP160" s="42"/>
      <c r="SV160" s="45" t="s">
        <v>164</v>
      </c>
      <c r="SW160" s="39" t="str">
        <f t="shared" ref="SW160:US160" si="1044">currency</f>
        <v>₦m's</v>
      </c>
      <c r="SY160" s="43"/>
      <c r="SZ160" s="43"/>
      <c r="TA160" s="43"/>
      <c r="TB160" s="46">
        <v>44878.177000000003</v>
      </c>
      <c r="TC160" s="46">
        <v>50220.485999999997</v>
      </c>
      <c r="TD160" s="46">
        <v>45557.63</v>
      </c>
      <c r="TE160" s="41"/>
      <c r="TF160" s="42"/>
      <c r="TL160" s="45" t="s">
        <v>164</v>
      </c>
      <c r="TM160" s="39" t="str">
        <f t="shared" si="1044"/>
        <v>₦m's</v>
      </c>
      <c r="TO160" s="43"/>
      <c r="TP160" s="43"/>
      <c r="TQ160" s="43"/>
      <c r="TR160" s="46">
        <v>44878.177000000003</v>
      </c>
      <c r="TS160" s="46">
        <v>50220.485999999997</v>
      </c>
      <c r="TT160" s="46">
        <v>45557.63</v>
      </c>
      <c r="TU160" s="41"/>
      <c r="TV160" s="42"/>
      <c r="UB160" s="45" t="s">
        <v>164</v>
      </c>
      <c r="UC160" s="39" t="str">
        <f t="shared" si="1044"/>
        <v>₦m's</v>
      </c>
      <c r="UE160" s="43"/>
      <c r="UF160" s="43"/>
      <c r="UG160" s="43"/>
      <c r="UH160" s="46">
        <v>44878.177000000003</v>
      </c>
      <c r="UI160" s="46">
        <v>50220.485999999997</v>
      </c>
      <c r="UJ160" s="46">
        <v>45557.63</v>
      </c>
      <c r="UK160" s="41"/>
      <c r="UL160" s="42"/>
      <c r="UR160" s="45" t="s">
        <v>164</v>
      </c>
      <c r="US160" s="39" t="str">
        <f t="shared" si="1044"/>
        <v>₦m's</v>
      </c>
      <c r="UU160" s="43"/>
      <c r="UV160" s="43"/>
      <c r="UW160" s="43"/>
      <c r="UX160" s="46">
        <v>44878.177000000003</v>
      </c>
      <c r="UY160" s="46">
        <v>50220.485999999997</v>
      </c>
      <c r="UZ160" s="46">
        <v>45557.63</v>
      </c>
      <c r="VA160" s="41"/>
      <c r="VB160" s="42"/>
      <c r="VH160" s="45" t="s">
        <v>164</v>
      </c>
      <c r="VI160" s="39" t="str">
        <f t="shared" ref="VI160:XE160" si="1045">currency</f>
        <v>₦m's</v>
      </c>
      <c r="VK160" s="43"/>
      <c r="VL160" s="43"/>
      <c r="VM160" s="43"/>
      <c r="VN160" s="46">
        <v>44878.177000000003</v>
      </c>
      <c r="VO160" s="46">
        <v>50220.485999999997</v>
      </c>
      <c r="VP160" s="46">
        <v>45557.63</v>
      </c>
      <c r="VQ160" s="41"/>
      <c r="VR160" s="42"/>
      <c r="VX160" s="45" t="s">
        <v>164</v>
      </c>
      <c r="VY160" s="39" t="str">
        <f t="shared" si="1045"/>
        <v>₦m's</v>
      </c>
      <c r="WA160" s="43"/>
      <c r="WB160" s="43"/>
      <c r="WC160" s="43"/>
      <c r="WD160" s="46">
        <v>44878.177000000003</v>
      </c>
      <c r="WE160" s="46">
        <v>50220.485999999997</v>
      </c>
      <c r="WF160" s="46">
        <v>45557.63</v>
      </c>
      <c r="WG160" s="41"/>
      <c r="WH160" s="42"/>
      <c r="WN160" s="45" t="s">
        <v>164</v>
      </c>
      <c r="WO160" s="39" t="str">
        <f t="shared" si="1045"/>
        <v>₦m's</v>
      </c>
      <c r="WQ160" s="43"/>
      <c r="WR160" s="43"/>
      <c r="WS160" s="43"/>
      <c r="WT160" s="46">
        <v>44878.177000000003</v>
      </c>
      <c r="WU160" s="46">
        <v>50220.485999999997</v>
      </c>
      <c r="WV160" s="46">
        <v>45557.63</v>
      </c>
      <c r="WW160" s="41"/>
      <c r="WX160" s="42"/>
      <c r="XD160" s="45" t="s">
        <v>164</v>
      </c>
      <c r="XE160" s="39" t="str">
        <f t="shared" si="1045"/>
        <v>₦m's</v>
      </c>
      <c r="XG160" s="43"/>
      <c r="XH160" s="43"/>
      <c r="XI160" s="43"/>
      <c r="XJ160" s="46">
        <v>44878.177000000003</v>
      </c>
      <c r="XK160" s="46">
        <v>50220.485999999997</v>
      </c>
      <c r="XL160" s="46">
        <v>45557.63</v>
      </c>
      <c r="XM160" s="41"/>
      <c r="XN160" s="42"/>
      <c r="XT160" s="45" t="s">
        <v>164</v>
      </c>
      <c r="XU160" s="39" t="str">
        <f t="shared" ref="XU160:ZQ160" si="1046">currency</f>
        <v>₦m's</v>
      </c>
      <c r="XW160" s="43"/>
      <c r="XX160" s="43"/>
      <c r="XY160" s="43"/>
      <c r="XZ160" s="46">
        <v>44878.177000000003</v>
      </c>
      <c r="YA160" s="46">
        <v>50220.485999999997</v>
      </c>
      <c r="YB160" s="46">
        <v>45557.63</v>
      </c>
      <c r="YC160" s="41"/>
      <c r="YD160" s="42"/>
      <c r="YJ160" s="45" t="s">
        <v>164</v>
      </c>
      <c r="YK160" s="39" t="str">
        <f t="shared" si="1046"/>
        <v>₦m's</v>
      </c>
      <c r="YM160" s="43"/>
      <c r="YN160" s="43"/>
      <c r="YO160" s="43"/>
      <c r="YP160" s="46">
        <v>44878.177000000003</v>
      </c>
      <c r="YQ160" s="46">
        <v>50220.485999999997</v>
      </c>
      <c r="YR160" s="46">
        <v>45557.63</v>
      </c>
      <c r="YS160" s="41"/>
      <c r="YT160" s="42"/>
      <c r="YZ160" s="45" t="s">
        <v>164</v>
      </c>
      <c r="ZA160" s="39" t="str">
        <f t="shared" si="1046"/>
        <v>₦m's</v>
      </c>
      <c r="ZC160" s="43"/>
      <c r="ZD160" s="43"/>
      <c r="ZE160" s="43"/>
      <c r="ZF160" s="46">
        <v>44878.177000000003</v>
      </c>
      <c r="ZG160" s="46">
        <v>50220.485999999997</v>
      </c>
      <c r="ZH160" s="46">
        <v>45557.63</v>
      </c>
      <c r="ZI160" s="41"/>
      <c r="ZJ160" s="42"/>
      <c r="ZP160" s="45" t="s">
        <v>164</v>
      </c>
      <c r="ZQ160" s="39" t="str">
        <f t="shared" si="1046"/>
        <v>₦m's</v>
      </c>
      <c r="ZS160" s="43"/>
      <c r="ZT160" s="43"/>
      <c r="ZU160" s="43"/>
      <c r="ZV160" s="46">
        <v>44878.177000000003</v>
      </c>
      <c r="ZW160" s="46">
        <v>50220.485999999997</v>
      </c>
      <c r="ZX160" s="46">
        <v>45557.63</v>
      </c>
      <c r="ZY160" s="41"/>
      <c r="ZZ160" s="42"/>
      <c r="AAF160" s="45" t="s">
        <v>164</v>
      </c>
      <c r="AAG160" s="39" t="str">
        <f t="shared" ref="AAG160:ACC160" si="1047">currency</f>
        <v>₦m's</v>
      </c>
      <c r="AAI160" s="43"/>
      <c r="AAJ160" s="43"/>
      <c r="AAK160" s="43"/>
      <c r="AAL160" s="46">
        <v>44878.177000000003</v>
      </c>
      <c r="AAM160" s="46">
        <v>50220.485999999997</v>
      </c>
      <c r="AAN160" s="46">
        <v>45557.63</v>
      </c>
      <c r="AAO160" s="41"/>
      <c r="AAP160" s="42"/>
      <c r="AAV160" s="45" t="s">
        <v>164</v>
      </c>
      <c r="AAW160" s="39" t="str">
        <f t="shared" si="1047"/>
        <v>₦m's</v>
      </c>
      <c r="AAY160" s="43"/>
      <c r="AAZ160" s="43"/>
      <c r="ABA160" s="43"/>
      <c r="ABB160" s="46">
        <v>44878.177000000003</v>
      </c>
      <c r="ABC160" s="46">
        <v>50220.485999999997</v>
      </c>
      <c r="ABD160" s="46">
        <v>45557.63</v>
      </c>
      <c r="ABE160" s="41"/>
      <c r="ABF160" s="42"/>
      <c r="ABL160" s="45" t="s">
        <v>164</v>
      </c>
      <c r="ABM160" s="39" t="str">
        <f t="shared" si="1047"/>
        <v>₦m's</v>
      </c>
      <c r="ABO160" s="43"/>
      <c r="ABP160" s="43"/>
      <c r="ABQ160" s="43"/>
      <c r="ABR160" s="46">
        <v>44878.177000000003</v>
      </c>
      <c r="ABS160" s="46">
        <v>50220.485999999997</v>
      </c>
      <c r="ABT160" s="46">
        <v>45557.63</v>
      </c>
      <c r="ABU160" s="41"/>
      <c r="ABV160" s="42"/>
      <c r="ACB160" s="45" t="s">
        <v>164</v>
      </c>
      <c r="ACC160" s="39" t="str">
        <f t="shared" si="1047"/>
        <v>₦m's</v>
      </c>
      <c r="ACE160" s="43"/>
      <c r="ACF160" s="43"/>
      <c r="ACG160" s="43"/>
      <c r="ACH160" s="46">
        <v>44878.177000000003</v>
      </c>
      <c r="ACI160" s="46">
        <v>50220.485999999997</v>
      </c>
      <c r="ACJ160" s="46">
        <v>45557.63</v>
      </c>
      <c r="ACK160" s="41"/>
      <c r="ACL160" s="42"/>
      <c r="ACR160" s="45" t="s">
        <v>164</v>
      </c>
      <c r="ACS160" s="39" t="str">
        <f t="shared" ref="ACS160:AEO160" si="1048">currency</f>
        <v>₦m's</v>
      </c>
      <c r="ACU160" s="43"/>
      <c r="ACV160" s="43"/>
      <c r="ACW160" s="43"/>
      <c r="ACX160" s="46">
        <v>44878.177000000003</v>
      </c>
      <c r="ACY160" s="46">
        <v>50220.485999999997</v>
      </c>
      <c r="ACZ160" s="46">
        <v>45557.63</v>
      </c>
      <c r="ADA160" s="41"/>
      <c r="ADB160" s="42"/>
      <c r="ADH160" s="45" t="s">
        <v>164</v>
      </c>
      <c r="ADI160" s="39" t="str">
        <f t="shared" si="1048"/>
        <v>₦m's</v>
      </c>
      <c r="ADK160" s="43"/>
      <c r="ADL160" s="43"/>
      <c r="ADM160" s="43"/>
      <c r="ADN160" s="46">
        <v>44878.177000000003</v>
      </c>
      <c r="ADO160" s="46">
        <v>50220.485999999997</v>
      </c>
      <c r="ADP160" s="46">
        <v>45557.63</v>
      </c>
      <c r="ADQ160" s="41"/>
      <c r="ADR160" s="42"/>
      <c r="ADX160" s="45" t="s">
        <v>164</v>
      </c>
      <c r="ADY160" s="39" t="str">
        <f t="shared" si="1048"/>
        <v>₦m's</v>
      </c>
      <c r="AEA160" s="43"/>
      <c r="AEB160" s="43"/>
      <c r="AEC160" s="43"/>
      <c r="AED160" s="46">
        <v>44878.177000000003</v>
      </c>
      <c r="AEE160" s="46">
        <v>50220.485999999997</v>
      </c>
      <c r="AEF160" s="46">
        <v>45557.63</v>
      </c>
      <c r="AEG160" s="41"/>
      <c r="AEH160" s="42"/>
      <c r="AEN160" s="45" t="s">
        <v>164</v>
      </c>
      <c r="AEO160" s="39" t="str">
        <f t="shared" si="1048"/>
        <v>₦m's</v>
      </c>
      <c r="AEQ160" s="43"/>
      <c r="AER160" s="43"/>
      <c r="AES160" s="43"/>
      <c r="AET160" s="46">
        <v>44878.177000000003</v>
      </c>
      <c r="AEU160" s="46">
        <v>50220.485999999997</v>
      </c>
      <c r="AEV160" s="46">
        <v>45557.63</v>
      </c>
      <c r="AEW160" s="41"/>
      <c r="AEX160" s="42"/>
      <c r="AFD160" s="45" t="s">
        <v>164</v>
      </c>
      <c r="AFE160" s="39" t="str">
        <f t="shared" ref="AFE160:AHA160" si="1049">currency</f>
        <v>₦m's</v>
      </c>
      <c r="AFG160" s="43"/>
      <c r="AFH160" s="43"/>
      <c r="AFI160" s="43"/>
      <c r="AFJ160" s="46">
        <v>44878.177000000003</v>
      </c>
      <c r="AFK160" s="46">
        <v>50220.485999999997</v>
      </c>
      <c r="AFL160" s="46">
        <v>45557.63</v>
      </c>
      <c r="AFM160" s="41"/>
      <c r="AFN160" s="42"/>
      <c r="AFT160" s="45" t="s">
        <v>164</v>
      </c>
      <c r="AFU160" s="39" t="str">
        <f t="shared" si="1049"/>
        <v>₦m's</v>
      </c>
      <c r="AFW160" s="43"/>
      <c r="AFX160" s="43"/>
      <c r="AFY160" s="43"/>
      <c r="AFZ160" s="46">
        <v>44878.177000000003</v>
      </c>
      <c r="AGA160" s="46">
        <v>50220.485999999997</v>
      </c>
      <c r="AGB160" s="46">
        <v>45557.63</v>
      </c>
      <c r="AGC160" s="41"/>
      <c r="AGD160" s="42"/>
      <c r="AGJ160" s="45" t="s">
        <v>164</v>
      </c>
      <c r="AGK160" s="39" t="str">
        <f t="shared" si="1049"/>
        <v>₦m's</v>
      </c>
      <c r="AGM160" s="43"/>
      <c r="AGN160" s="43"/>
      <c r="AGO160" s="43"/>
      <c r="AGP160" s="46">
        <v>44878.177000000003</v>
      </c>
      <c r="AGQ160" s="46">
        <v>50220.485999999997</v>
      </c>
      <c r="AGR160" s="46">
        <v>45557.63</v>
      </c>
      <c r="AGS160" s="41"/>
      <c r="AGT160" s="42"/>
      <c r="AGZ160" s="45" t="s">
        <v>164</v>
      </c>
      <c r="AHA160" s="39" t="str">
        <f t="shared" si="1049"/>
        <v>₦m's</v>
      </c>
      <c r="AHC160" s="43"/>
      <c r="AHD160" s="43"/>
      <c r="AHE160" s="43"/>
      <c r="AHF160" s="46">
        <v>44878.177000000003</v>
      </c>
      <c r="AHG160" s="46">
        <v>50220.485999999997</v>
      </c>
      <c r="AHH160" s="46">
        <v>45557.63</v>
      </c>
      <c r="AHI160" s="41"/>
      <c r="AHJ160" s="42"/>
      <c r="AHP160" s="45" t="s">
        <v>164</v>
      </c>
      <c r="AHQ160" s="39" t="str">
        <f t="shared" ref="AHQ160:AJM160" si="1050">currency</f>
        <v>₦m's</v>
      </c>
      <c r="AHS160" s="43"/>
      <c r="AHT160" s="43"/>
      <c r="AHU160" s="43"/>
      <c r="AHV160" s="46">
        <v>44878.177000000003</v>
      </c>
      <c r="AHW160" s="46">
        <v>50220.485999999997</v>
      </c>
      <c r="AHX160" s="46">
        <v>45557.63</v>
      </c>
      <c r="AHY160" s="41"/>
      <c r="AHZ160" s="42"/>
      <c r="AIF160" s="45" t="s">
        <v>164</v>
      </c>
      <c r="AIG160" s="39" t="str">
        <f t="shared" si="1050"/>
        <v>₦m's</v>
      </c>
      <c r="AII160" s="43"/>
      <c r="AIJ160" s="43"/>
      <c r="AIK160" s="43"/>
      <c r="AIL160" s="46">
        <v>44878.177000000003</v>
      </c>
      <c r="AIM160" s="46">
        <v>50220.485999999997</v>
      </c>
      <c r="AIN160" s="46">
        <v>45557.63</v>
      </c>
      <c r="AIO160" s="41"/>
      <c r="AIP160" s="42"/>
      <c r="AIV160" s="45" t="s">
        <v>164</v>
      </c>
      <c r="AIW160" s="39" t="str">
        <f t="shared" si="1050"/>
        <v>₦m's</v>
      </c>
      <c r="AIY160" s="43"/>
      <c r="AIZ160" s="43"/>
      <c r="AJA160" s="43"/>
      <c r="AJB160" s="46">
        <v>44878.177000000003</v>
      </c>
      <c r="AJC160" s="46">
        <v>50220.485999999997</v>
      </c>
      <c r="AJD160" s="46">
        <v>45557.63</v>
      </c>
      <c r="AJE160" s="41"/>
      <c r="AJF160" s="42"/>
      <c r="AJL160" s="45" t="s">
        <v>164</v>
      </c>
      <c r="AJM160" s="39" t="str">
        <f t="shared" si="1050"/>
        <v>₦m's</v>
      </c>
      <c r="AJO160" s="43"/>
      <c r="AJP160" s="43"/>
      <c r="AJQ160" s="43"/>
      <c r="AJR160" s="46">
        <v>44878.177000000003</v>
      </c>
      <c r="AJS160" s="46">
        <v>50220.485999999997</v>
      </c>
      <c r="AJT160" s="46">
        <v>45557.63</v>
      </c>
      <c r="AJU160" s="41"/>
      <c r="AJV160" s="42"/>
      <c r="AKB160" s="45" t="s">
        <v>164</v>
      </c>
      <c r="AKC160" s="39" t="str">
        <f t="shared" ref="AKC160:ALY160" si="1051">currency</f>
        <v>₦m's</v>
      </c>
      <c r="AKE160" s="43"/>
      <c r="AKF160" s="43"/>
      <c r="AKG160" s="43"/>
      <c r="AKH160" s="46">
        <v>44878.177000000003</v>
      </c>
      <c r="AKI160" s="46">
        <v>50220.485999999997</v>
      </c>
      <c r="AKJ160" s="46">
        <v>45557.63</v>
      </c>
      <c r="AKK160" s="41"/>
      <c r="AKL160" s="42"/>
      <c r="AKR160" s="45" t="s">
        <v>164</v>
      </c>
      <c r="AKS160" s="39" t="str">
        <f t="shared" si="1051"/>
        <v>₦m's</v>
      </c>
      <c r="AKU160" s="43"/>
      <c r="AKV160" s="43"/>
      <c r="AKW160" s="43"/>
      <c r="AKX160" s="46">
        <v>44878.177000000003</v>
      </c>
      <c r="AKY160" s="46">
        <v>50220.485999999997</v>
      </c>
      <c r="AKZ160" s="46">
        <v>45557.63</v>
      </c>
      <c r="ALA160" s="41"/>
      <c r="ALB160" s="42"/>
      <c r="ALH160" s="45" t="s">
        <v>164</v>
      </c>
      <c r="ALI160" s="39" t="str">
        <f t="shared" si="1051"/>
        <v>₦m's</v>
      </c>
      <c r="ALK160" s="43"/>
      <c r="ALL160" s="43"/>
      <c r="ALM160" s="43"/>
      <c r="ALN160" s="46">
        <v>44878.177000000003</v>
      </c>
      <c r="ALO160" s="46">
        <v>50220.485999999997</v>
      </c>
      <c r="ALP160" s="46">
        <v>45557.63</v>
      </c>
      <c r="ALQ160" s="41"/>
      <c r="ALR160" s="42"/>
      <c r="ALX160" s="45" t="s">
        <v>164</v>
      </c>
      <c r="ALY160" s="39" t="str">
        <f t="shared" si="1051"/>
        <v>₦m's</v>
      </c>
      <c r="AMA160" s="43"/>
      <c r="AMB160" s="43"/>
      <c r="AMC160" s="43"/>
      <c r="AMD160" s="46">
        <v>44878.177000000003</v>
      </c>
      <c r="AME160" s="46">
        <v>50220.485999999997</v>
      </c>
      <c r="AMF160" s="46">
        <v>45557.63</v>
      </c>
      <c r="AMG160" s="41"/>
      <c r="AMH160" s="42"/>
      <c r="AMN160" s="45" t="s">
        <v>164</v>
      </c>
      <c r="AMO160" s="39" t="str">
        <f t="shared" ref="AMO160:AOK160" si="1052">currency</f>
        <v>₦m's</v>
      </c>
      <c r="AMQ160" s="43"/>
      <c r="AMR160" s="43"/>
      <c r="AMS160" s="43"/>
      <c r="AMT160" s="46">
        <v>44878.177000000003</v>
      </c>
      <c r="AMU160" s="46">
        <v>50220.485999999997</v>
      </c>
      <c r="AMV160" s="46">
        <v>45557.63</v>
      </c>
      <c r="AMW160" s="41"/>
      <c r="AMX160" s="42"/>
      <c r="AND160" s="45" t="s">
        <v>164</v>
      </c>
      <c r="ANE160" s="39" t="str">
        <f t="shared" si="1052"/>
        <v>₦m's</v>
      </c>
      <c r="ANG160" s="43"/>
      <c r="ANH160" s="43"/>
      <c r="ANI160" s="43"/>
      <c r="ANJ160" s="46">
        <v>44878.177000000003</v>
      </c>
      <c r="ANK160" s="46">
        <v>50220.485999999997</v>
      </c>
      <c r="ANL160" s="46">
        <v>45557.63</v>
      </c>
      <c r="ANM160" s="41"/>
      <c r="ANN160" s="42"/>
      <c r="ANT160" s="45" t="s">
        <v>164</v>
      </c>
      <c r="ANU160" s="39" t="str">
        <f t="shared" si="1052"/>
        <v>₦m's</v>
      </c>
      <c r="ANW160" s="43"/>
      <c r="ANX160" s="43"/>
      <c r="ANY160" s="43"/>
      <c r="ANZ160" s="46">
        <v>44878.177000000003</v>
      </c>
      <c r="AOA160" s="46">
        <v>50220.485999999997</v>
      </c>
      <c r="AOB160" s="46">
        <v>45557.63</v>
      </c>
      <c r="AOC160" s="41"/>
      <c r="AOD160" s="42"/>
      <c r="AOJ160" s="45" t="s">
        <v>164</v>
      </c>
      <c r="AOK160" s="39" t="str">
        <f t="shared" si="1052"/>
        <v>₦m's</v>
      </c>
      <c r="AOM160" s="43"/>
      <c r="AON160" s="43"/>
      <c r="AOO160" s="43"/>
      <c r="AOP160" s="46">
        <v>44878.177000000003</v>
      </c>
      <c r="AOQ160" s="46">
        <v>50220.485999999997</v>
      </c>
      <c r="AOR160" s="46">
        <v>45557.63</v>
      </c>
      <c r="AOS160" s="41"/>
      <c r="AOT160" s="42"/>
      <c r="AOZ160" s="45" t="s">
        <v>164</v>
      </c>
      <c r="APA160" s="39" t="str">
        <f t="shared" ref="APA160:AQW160" si="1053">currency</f>
        <v>₦m's</v>
      </c>
      <c r="APC160" s="43"/>
      <c r="APD160" s="43"/>
      <c r="APE160" s="43"/>
      <c r="APF160" s="46">
        <v>44878.177000000003</v>
      </c>
      <c r="APG160" s="46">
        <v>50220.485999999997</v>
      </c>
      <c r="APH160" s="46">
        <v>45557.63</v>
      </c>
      <c r="API160" s="41"/>
      <c r="APJ160" s="42"/>
      <c r="APP160" s="45" t="s">
        <v>164</v>
      </c>
      <c r="APQ160" s="39" t="str">
        <f t="shared" si="1053"/>
        <v>₦m's</v>
      </c>
      <c r="APS160" s="43"/>
      <c r="APT160" s="43"/>
      <c r="APU160" s="43"/>
      <c r="APV160" s="46">
        <v>44878.177000000003</v>
      </c>
      <c r="APW160" s="46">
        <v>50220.485999999997</v>
      </c>
      <c r="APX160" s="46">
        <v>45557.63</v>
      </c>
      <c r="APY160" s="41"/>
      <c r="APZ160" s="42"/>
      <c r="AQF160" s="45" t="s">
        <v>164</v>
      </c>
      <c r="AQG160" s="39" t="str">
        <f t="shared" si="1053"/>
        <v>₦m's</v>
      </c>
      <c r="AQI160" s="43"/>
      <c r="AQJ160" s="43"/>
      <c r="AQK160" s="43"/>
      <c r="AQL160" s="46">
        <v>44878.177000000003</v>
      </c>
      <c r="AQM160" s="46">
        <v>50220.485999999997</v>
      </c>
      <c r="AQN160" s="46">
        <v>45557.63</v>
      </c>
      <c r="AQO160" s="41"/>
      <c r="AQP160" s="42"/>
      <c r="AQV160" s="45" t="s">
        <v>164</v>
      </c>
      <c r="AQW160" s="39" t="str">
        <f t="shared" si="1053"/>
        <v>₦m's</v>
      </c>
      <c r="AQY160" s="43"/>
      <c r="AQZ160" s="43"/>
      <c r="ARA160" s="43"/>
      <c r="ARB160" s="46">
        <v>44878.177000000003</v>
      </c>
      <c r="ARC160" s="46">
        <v>50220.485999999997</v>
      </c>
      <c r="ARD160" s="46">
        <v>45557.63</v>
      </c>
      <c r="ARE160" s="41"/>
      <c r="ARF160" s="42"/>
      <c r="ARL160" s="45" t="s">
        <v>164</v>
      </c>
      <c r="ARM160" s="39" t="str">
        <f t="shared" ref="ARM160:ATI160" si="1054">currency</f>
        <v>₦m's</v>
      </c>
      <c r="ARO160" s="43"/>
      <c r="ARP160" s="43"/>
      <c r="ARQ160" s="43"/>
      <c r="ARR160" s="46">
        <v>44878.177000000003</v>
      </c>
      <c r="ARS160" s="46">
        <v>50220.485999999997</v>
      </c>
      <c r="ART160" s="46">
        <v>45557.63</v>
      </c>
      <c r="ARU160" s="41"/>
      <c r="ARV160" s="42"/>
      <c r="ASB160" s="45" t="s">
        <v>164</v>
      </c>
      <c r="ASC160" s="39" t="str">
        <f t="shared" si="1054"/>
        <v>₦m's</v>
      </c>
      <c r="ASE160" s="43"/>
      <c r="ASF160" s="43"/>
      <c r="ASG160" s="43"/>
      <c r="ASH160" s="46">
        <v>44878.177000000003</v>
      </c>
      <c r="ASI160" s="46">
        <v>50220.485999999997</v>
      </c>
      <c r="ASJ160" s="46">
        <v>45557.63</v>
      </c>
      <c r="ASK160" s="41"/>
      <c r="ASL160" s="42"/>
      <c r="ASR160" s="45" t="s">
        <v>164</v>
      </c>
      <c r="ASS160" s="39" t="str">
        <f t="shared" si="1054"/>
        <v>₦m's</v>
      </c>
      <c r="ASU160" s="43"/>
      <c r="ASV160" s="43"/>
      <c r="ASW160" s="43"/>
      <c r="ASX160" s="46">
        <v>44878.177000000003</v>
      </c>
      <c r="ASY160" s="46">
        <v>50220.485999999997</v>
      </c>
      <c r="ASZ160" s="46">
        <v>45557.63</v>
      </c>
      <c r="ATA160" s="41"/>
      <c r="ATB160" s="42"/>
      <c r="ATH160" s="45" t="s">
        <v>164</v>
      </c>
      <c r="ATI160" s="39" t="str">
        <f t="shared" si="1054"/>
        <v>₦m's</v>
      </c>
      <c r="ATK160" s="43"/>
      <c r="ATL160" s="43"/>
      <c r="ATM160" s="43"/>
      <c r="ATN160" s="46">
        <v>44878.177000000003</v>
      </c>
      <c r="ATO160" s="46">
        <v>50220.485999999997</v>
      </c>
      <c r="ATP160" s="46">
        <v>45557.63</v>
      </c>
      <c r="ATQ160" s="41"/>
      <c r="ATR160" s="42"/>
      <c r="ATX160" s="45" t="s">
        <v>164</v>
      </c>
      <c r="ATY160" s="39" t="str">
        <f t="shared" ref="ATY160:AVU160" si="1055">currency</f>
        <v>₦m's</v>
      </c>
      <c r="AUA160" s="43"/>
      <c r="AUB160" s="43"/>
      <c r="AUC160" s="43"/>
      <c r="AUD160" s="46">
        <v>44878.177000000003</v>
      </c>
      <c r="AUE160" s="46">
        <v>50220.485999999997</v>
      </c>
      <c r="AUF160" s="46">
        <v>45557.63</v>
      </c>
      <c r="AUG160" s="41"/>
      <c r="AUH160" s="42"/>
      <c r="AUN160" s="45" t="s">
        <v>164</v>
      </c>
      <c r="AUO160" s="39" t="str">
        <f t="shared" si="1055"/>
        <v>₦m's</v>
      </c>
      <c r="AUQ160" s="43"/>
      <c r="AUR160" s="43"/>
      <c r="AUS160" s="43"/>
      <c r="AUT160" s="46">
        <v>44878.177000000003</v>
      </c>
      <c r="AUU160" s="46">
        <v>50220.485999999997</v>
      </c>
      <c r="AUV160" s="46">
        <v>45557.63</v>
      </c>
      <c r="AUW160" s="41"/>
      <c r="AUX160" s="42"/>
      <c r="AVD160" s="45" t="s">
        <v>164</v>
      </c>
      <c r="AVE160" s="39" t="str">
        <f t="shared" si="1055"/>
        <v>₦m's</v>
      </c>
      <c r="AVG160" s="43"/>
      <c r="AVH160" s="43"/>
      <c r="AVI160" s="43"/>
      <c r="AVJ160" s="46">
        <v>44878.177000000003</v>
      </c>
      <c r="AVK160" s="46">
        <v>50220.485999999997</v>
      </c>
      <c r="AVL160" s="46">
        <v>45557.63</v>
      </c>
      <c r="AVM160" s="41"/>
      <c r="AVN160" s="42"/>
      <c r="AVT160" s="45" t="s">
        <v>164</v>
      </c>
      <c r="AVU160" s="39" t="str">
        <f t="shared" si="1055"/>
        <v>₦m's</v>
      </c>
      <c r="AVW160" s="43"/>
      <c r="AVX160" s="43"/>
      <c r="AVY160" s="43"/>
      <c r="AVZ160" s="46">
        <v>44878.177000000003</v>
      </c>
      <c r="AWA160" s="46">
        <v>50220.485999999997</v>
      </c>
      <c r="AWB160" s="46">
        <v>45557.63</v>
      </c>
      <c r="AWC160" s="41"/>
      <c r="AWD160" s="42"/>
      <c r="AWJ160" s="45" t="s">
        <v>164</v>
      </c>
      <c r="AWK160" s="39" t="str">
        <f t="shared" ref="AWK160:AYG160" si="1056">currency</f>
        <v>₦m's</v>
      </c>
      <c r="AWM160" s="43"/>
      <c r="AWN160" s="43"/>
      <c r="AWO160" s="43"/>
      <c r="AWP160" s="46">
        <v>44878.177000000003</v>
      </c>
      <c r="AWQ160" s="46">
        <v>50220.485999999997</v>
      </c>
      <c r="AWR160" s="46">
        <v>45557.63</v>
      </c>
      <c r="AWS160" s="41"/>
      <c r="AWT160" s="42"/>
      <c r="AWZ160" s="45" t="s">
        <v>164</v>
      </c>
      <c r="AXA160" s="39" t="str">
        <f t="shared" si="1056"/>
        <v>₦m's</v>
      </c>
      <c r="AXC160" s="43"/>
      <c r="AXD160" s="43"/>
      <c r="AXE160" s="43"/>
      <c r="AXF160" s="46">
        <v>44878.177000000003</v>
      </c>
      <c r="AXG160" s="46">
        <v>50220.485999999997</v>
      </c>
      <c r="AXH160" s="46">
        <v>45557.63</v>
      </c>
      <c r="AXI160" s="41"/>
      <c r="AXJ160" s="42"/>
      <c r="AXP160" s="45" t="s">
        <v>164</v>
      </c>
      <c r="AXQ160" s="39" t="str">
        <f t="shared" si="1056"/>
        <v>₦m's</v>
      </c>
      <c r="AXS160" s="43"/>
      <c r="AXT160" s="43"/>
      <c r="AXU160" s="43"/>
      <c r="AXV160" s="46">
        <v>44878.177000000003</v>
      </c>
      <c r="AXW160" s="46">
        <v>50220.485999999997</v>
      </c>
      <c r="AXX160" s="46">
        <v>45557.63</v>
      </c>
      <c r="AXY160" s="41"/>
      <c r="AXZ160" s="42"/>
      <c r="AYF160" s="45" t="s">
        <v>164</v>
      </c>
      <c r="AYG160" s="39" t="str">
        <f t="shared" si="1056"/>
        <v>₦m's</v>
      </c>
      <c r="AYI160" s="43"/>
      <c r="AYJ160" s="43"/>
      <c r="AYK160" s="43"/>
      <c r="AYL160" s="46">
        <v>44878.177000000003</v>
      </c>
      <c r="AYM160" s="46">
        <v>50220.485999999997</v>
      </c>
      <c r="AYN160" s="46">
        <v>45557.63</v>
      </c>
      <c r="AYO160" s="41"/>
      <c r="AYP160" s="42"/>
      <c r="AYV160" s="45" t="s">
        <v>164</v>
      </c>
      <c r="AYW160" s="39" t="str">
        <f t="shared" ref="AYW160:BAS160" si="1057">currency</f>
        <v>₦m's</v>
      </c>
      <c r="AYY160" s="43"/>
      <c r="AYZ160" s="43"/>
      <c r="AZA160" s="43"/>
      <c r="AZB160" s="46">
        <v>44878.177000000003</v>
      </c>
      <c r="AZC160" s="46">
        <v>50220.485999999997</v>
      </c>
      <c r="AZD160" s="46">
        <v>45557.63</v>
      </c>
      <c r="AZE160" s="41"/>
      <c r="AZF160" s="42"/>
      <c r="AZL160" s="45" t="s">
        <v>164</v>
      </c>
      <c r="AZM160" s="39" t="str">
        <f t="shared" si="1057"/>
        <v>₦m's</v>
      </c>
      <c r="AZO160" s="43"/>
      <c r="AZP160" s="43"/>
      <c r="AZQ160" s="43"/>
      <c r="AZR160" s="46">
        <v>44878.177000000003</v>
      </c>
      <c r="AZS160" s="46">
        <v>50220.485999999997</v>
      </c>
      <c r="AZT160" s="46">
        <v>45557.63</v>
      </c>
      <c r="AZU160" s="41"/>
      <c r="AZV160" s="42"/>
      <c r="BAB160" s="45" t="s">
        <v>164</v>
      </c>
      <c r="BAC160" s="39" t="str">
        <f t="shared" si="1057"/>
        <v>₦m's</v>
      </c>
      <c r="BAE160" s="43"/>
      <c r="BAF160" s="43"/>
      <c r="BAG160" s="43"/>
      <c r="BAH160" s="46">
        <v>44878.177000000003</v>
      </c>
      <c r="BAI160" s="46">
        <v>50220.485999999997</v>
      </c>
      <c r="BAJ160" s="46">
        <v>45557.63</v>
      </c>
      <c r="BAK160" s="41"/>
      <c r="BAL160" s="42"/>
      <c r="BAR160" s="45" t="s">
        <v>164</v>
      </c>
      <c r="BAS160" s="39" t="str">
        <f t="shared" si="1057"/>
        <v>₦m's</v>
      </c>
      <c r="BAU160" s="43"/>
      <c r="BAV160" s="43"/>
      <c r="BAW160" s="43"/>
      <c r="BAX160" s="46">
        <v>44878.177000000003</v>
      </c>
      <c r="BAY160" s="46">
        <v>50220.485999999997</v>
      </c>
      <c r="BAZ160" s="46">
        <v>45557.63</v>
      </c>
      <c r="BBA160" s="41"/>
      <c r="BBB160" s="42"/>
      <c r="BBH160" s="45" t="s">
        <v>164</v>
      </c>
      <c r="BBI160" s="39" t="str">
        <f t="shared" ref="BBI160:BDE160" si="1058">currency</f>
        <v>₦m's</v>
      </c>
      <c r="BBK160" s="43"/>
      <c r="BBL160" s="43"/>
      <c r="BBM160" s="43"/>
      <c r="BBN160" s="46">
        <v>44878.177000000003</v>
      </c>
      <c r="BBO160" s="46">
        <v>50220.485999999997</v>
      </c>
      <c r="BBP160" s="46">
        <v>45557.63</v>
      </c>
      <c r="BBQ160" s="41"/>
      <c r="BBR160" s="42"/>
      <c r="BBX160" s="45" t="s">
        <v>164</v>
      </c>
      <c r="BBY160" s="39" t="str">
        <f t="shared" si="1058"/>
        <v>₦m's</v>
      </c>
      <c r="BCA160" s="43"/>
      <c r="BCB160" s="43"/>
      <c r="BCC160" s="43"/>
      <c r="BCD160" s="46">
        <v>44878.177000000003</v>
      </c>
      <c r="BCE160" s="46">
        <v>50220.485999999997</v>
      </c>
      <c r="BCF160" s="46">
        <v>45557.63</v>
      </c>
      <c r="BCG160" s="41"/>
      <c r="BCH160" s="42"/>
      <c r="BCN160" s="45" t="s">
        <v>164</v>
      </c>
      <c r="BCO160" s="39" t="str">
        <f t="shared" si="1058"/>
        <v>₦m's</v>
      </c>
      <c r="BCQ160" s="43"/>
      <c r="BCR160" s="43"/>
      <c r="BCS160" s="43"/>
      <c r="BCT160" s="46">
        <v>44878.177000000003</v>
      </c>
      <c r="BCU160" s="46">
        <v>50220.485999999997</v>
      </c>
      <c r="BCV160" s="46">
        <v>45557.63</v>
      </c>
      <c r="BCW160" s="41"/>
      <c r="BCX160" s="42"/>
      <c r="BDD160" s="45" t="s">
        <v>164</v>
      </c>
      <c r="BDE160" s="39" t="str">
        <f t="shared" si="1058"/>
        <v>₦m's</v>
      </c>
      <c r="BDG160" s="43"/>
      <c r="BDH160" s="43"/>
      <c r="BDI160" s="43"/>
      <c r="BDJ160" s="46">
        <v>44878.177000000003</v>
      </c>
      <c r="BDK160" s="46">
        <v>50220.485999999997</v>
      </c>
      <c r="BDL160" s="46">
        <v>45557.63</v>
      </c>
      <c r="BDM160" s="41"/>
      <c r="BDN160" s="42"/>
      <c r="BDT160" s="45" t="s">
        <v>164</v>
      </c>
      <c r="BDU160" s="39" t="str">
        <f t="shared" ref="BDU160:BFQ160" si="1059">currency</f>
        <v>₦m's</v>
      </c>
      <c r="BDW160" s="43"/>
      <c r="BDX160" s="43"/>
      <c r="BDY160" s="43"/>
      <c r="BDZ160" s="46">
        <v>44878.177000000003</v>
      </c>
      <c r="BEA160" s="46">
        <v>50220.485999999997</v>
      </c>
      <c r="BEB160" s="46">
        <v>45557.63</v>
      </c>
      <c r="BEC160" s="41"/>
      <c r="BED160" s="42"/>
      <c r="BEJ160" s="45" t="s">
        <v>164</v>
      </c>
      <c r="BEK160" s="39" t="str">
        <f t="shared" si="1059"/>
        <v>₦m's</v>
      </c>
      <c r="BEM160" s="43"/>
      <c r="BEN160" s="43"/>
      <c r="BEO160" s="43"/>
      <c r="BEP160" s="46">
        <v>44878.177000000003</v>
      </c>
      <c r="BEQ160" s="46">
        <v>50220.485999999997</v>
      </c>
      <c r="BER160" s="46">
        <v>45557.63</v>
      </c>
      <c r="BES160" s="41"/>
      <c r="BET160" s="42"/>
      <c r="BEZ160" s="45" t="s">
        <v>164</v>
      </c>
      <c r="BFA160" s="39" t="str">
        <f t="shared" si="1059"/>
        <v>₦m's</v>
      </c>
      <c r="BFC160" s="43"/>
      <c r="BFD160" s="43"/>
      <c r="BFE160" s="43"/>
      <c r="BFF160" s="46">
        <v>44878.177000000003</v>
      </c>
      <c r="BFG160" s="46">
        <v>50220.485999999997</v>
      </c>
      <c r="BFH160" s="46">
        <v>45557.63</v>
      </c>
      <c r="BFI160" s="41"/>
      <c r="BFJ160" s="42"/>
      <c r="BFP160" s="45" t="s">
        <v>164</v>
      </c>
      <c r="BFQ160" s="39" t="str">
        <f t="shared" si="1059"/>
        <v>₦m's</v>
      </c>
      <c r="BFS160" s="43"/>
      <c r="BFT160" s="43"/>
      <c r="BFU160" s="43"/>
      <c r="BFV160" s="46">
        <v>44878.177000000003</v>
      </c>
      <c r="BFW160" s="46">
        <v>50220.485999999997</v>
      </c>
      <c r="BFX160" s="46">
        <v>45557.63</v>
      </c>
      <c r="BFY160" s="41"/>
      <c r="BFZ160" s="42"/>
      <c r="BGF160" s="45" t="s">
        <v>164</v>
      </c>
      <c r="BGG160" s="39" t="str">
        <f t="shared" ref="BGG160:BIC160" si="1060">currency</f>
        <v>₦m's</v>
      </c>
      <c r="BGI160" s="43"/>
      <c r="BGJ160" s="43"/>
      <c r="BGK160" s="43"/>
      <c r="BGL160" s="46">
        <v>44878.177000000003</v>
      </c>
      <c r="BGM160" s="46">
        <v>50220.485999999997</v>
      </c>
      <c r="BGN160" s="46">
        <v>45557.63</v>
      </c>
      <c r="BGO160" s="41"/>
      <c r="BGP160" s="42"/>
      <c r="BGV160" s="45" t="s">
        <v>164</v>
      </c>
      <c r="BGW160" s="39" t="str">
        <f t="shared" si="1060"/>
        <v>₦m's</v>
      </c>
      <c r="BGY160" s="43"/>
      <c r="BGZ160" s="43"/>
      <c r="BHA160" s="43"/>
      <c r="BHB160" s="46">
        <v>44878.177000000003</v>
      </c>
      <c r="BHC160" s="46">
        <v>50220.485999999997</v>
      </c>
      <c r="BHD160" s="46">
        <v>45557.63</v>
      </c>
      <c r="BHE160" s="41"/>
      <c r="BHF160" s="42"/>
      <c r="BHL160" s="45" t="s">
        <v>164</v>
      </c>
      <c r="BHM160" s="39" t="str">
        <f t="shared" si="1060"/>
        <v>₦m's</v>
      </c>
      <c r="BHO160" s="43"/>
      <c r="BHP160" s="43"/>
      <c r="BHQ160" s="43"/>
      <c r="BHR160" s="46">
        <v>44878.177000000003</v>
      </c>
      <c r="BHS160" s="46">
        <v>50220.485999999997</v>
      </c>
      <c r="BHT160" s="46">
        <v>45557.63</v>
      </c>
      <c r="BHU160" s="41"/>
      <c r="BHV160" s="42"/>
      <c r="BIB160" s="45" t="s">
        <v>164</v>
      </c>
      <c r="BIC160" s="39" t="str">
        <f t="shared" si="1060"/>
        <v>₦m's</v>
      </c>
      <c r="BIE160" s="43"/>
      <c r="BIF160" s="43"/>
      <c r="BIG160" s="43"/>
      <c r="BIH160" s="46">
        <v>44878.177000000003</v>
      </c>
      <c r="BII160" s="46">
        <v>50220.485999999997</v>
      </c>
      <c r="BIJ160" s="46">
        <v>45557.63</v>
      </c>
      <c r="BIK160" s="41"/>
      <c r="BIL160" s="42"/>
      <c r="BIR160" s="45" t="s">
        <v>164</v>
      </c>
      <c r="BIS160" s="39" t="str">
        <f t="shared" ref="BIS160:BKO160" si="1061">currency</f>
        <v>₦m's</v>
      </c>
      <c r="BIU160" s="43"/>
      <c r="BIV160" s="43"/>
      <c r="BIW160" s="43"/>
      <c r="BIX160" s="46">
        <v>44878.177000000003</v>
      </c>
      <c r="BIY160" s="46">
        <v>50220.485999999997</v>
      </c>
      <c r="BIZ160" s="46">
        <v>45557.63</v>
      </c>
      <c r="BJA160" s="41"/>
      <c r="BJB160" s="42"/>
      <c r="BJH160" s="45" t="s">
        <v>164</v>
      </c>
      <c r="BJI160" s="39" t="str">
        <f t="shared" si="1061"/>
        <v>₦m's</v>
      </c>
      <c r="BJK160" s="43"/>
      <c r="BJL160" s="43"/>
      <c r="BJM160" s="43"/>
      <c r="BJN160" s="46">
        <v>44878.177000000003</v>
      </c>
      <c r="BJO160" s="46">
        <v>50220.485999999997</v>
      </c>
      <c r="BJP160" s="46">
        <v>45557.63</v>
      </c>
      <c r="BJQ160" s="41"/>
      <c r="BJR160" s="42"/>
      <c r="BJX160" s="45" t="s">
        <v>164</v>
      </c>
      <c r="BJY160" s="39" t="str">
        <f t="shared" si="1061"/>
        <v>₦m's</v>
      </c>
      <c r="BKA160" s="43"/>
      <c r="BKB160" s="43"/>
      <c r="BKC160" s="43"/>
      <c r="BKD160" s="46">
        <v>44878.177000000003</v>
      </c>
      <c r="BKE160" s="46">
        <v>50220.485999999997</v>
      </c>
      <c r="BKF160" s="46">
        <v>45557.63</v>
      </c>
      <c r="BKG160" s="41"/>
      <c r="BKH160" s="42"/>
      <c r="BKN160" s="45" t="s">
        <v>164</v>
      </c>
      <c r="BKO160" s="39" t="str">
        <f t="shared" si="1061"/>
        <v>₦m's</v>
      </c>
      <c r="BKQ160" s="43"/>
      <c r="BKR160" s="43"/>
      <c r="BKS160" s="43"/>
      <c r="BKT160" s="46">
        <v>44878.177000000003</v>
      </c>
      <c r="BKU160" s="46">
        <v>50220.485999999997</v>
      </c>
      <c r="BKV160" s="46">
        <v>45557.63</v>
      </c>
      <c r="BKW160" s="41"/>
      <c r="BKX160" s="42"/>
      <c r="BLD160" s="45" t="s">
        <v>164</v>
      </c>
      <c r="BLE160" s="39" t="str">
        <f t="shared" ref="BLE160:BNA160" si="1062">currency</f>
        <v>₦m's</v>
      </c>
      <c r="BLG160" s="43"/>
      <c r="BLH160" s="43"/>
      <c r="BLI160" s="43"/>
      <c r="BLJ160" s="46">
        <v>44878.177000000003</v>
      </c>
      <c r="BLK160" s="46">
        <v>50220.485999999997</v>
      </c>
      <c r="BLL160" s="46">
        <v>45557.63</v>
      </c>
      <c r="BLM160" s="41"/>
      <c r="BLN160" s="42"/>
      <c r="BLT160" s="45" t="s">
        <v>164</v>
      </c>
      <c r="BLU160" s="39" t="str">
        <f t="shared" si="1062"/>
        <v>₦m's</v>
      </c>
      <c r="BLW160" s="43"/>
      <c r="BLX160" s="43"/>
      <c r="BLY160" s="43"/>
      <c r="BLZ160" s="46">
        <v>44878.177000000003</v>
      </c>
      <c r="BMA160" s="46">
        <v>50220.485999999997</v>
      </c>
      <c r="BMB160" s="46">
        <v>45557.63</v>
      </c>
      <c r="BMC160" s="41"/>
      <c r="BMD160" s="42"/>
      <c r="BMJ160" s="45" t="s">
        <v>164</v>
      </c>
      <c r="BMK160" s="39" t="str">
        <f t="shared" si="1062"/>
        <v>₦m's</v>
      </c>
      <c r="BMM160" s="43"/>
      <c r="BMN160" s="43"/>
      <c r="BMO160" s="43"/>
      <c r="BMP160" s="46">
        <v>44878.177000000003</v>
      </c>
      <c r="BMQ160" s="46">
        <v>50220.485999999997</v>
      </c>
      <c r="BMR160" s="46">
        <v>45557.63</v>
      </c>
      <c r="BMS160" s="41"/>
      <c r="BMT160" s="42"/>
      <c r="BMZ160" s="45" t="s">
        <v>164</v>
      </c>
      <c r="BNA160" s="39" t="str">
        <f t="shared" si="1062"/>
        <v>₦m's</v>
      </c>
      <c r="BNC160" s="43"/>
      <c r="BND160" s="43"/>
      <c r="BNE160" s="43"/>
      <c r="BNF160" s="46">
        <v>44878.177000000003</v>
      </c>
      <c r="BNG160" s="46">
        <v>50220.485999999997</v>
      </c>
      <c r="BNH160" s="46">
        <v>45557.63</v>
      </c>
      <c r="BNI160" s="41"/>
      <c r="BNJ160" s="42"/>
      <c r="BNP160" s="45" t="s">
        <v>164</v>
      </c>
      <c r="BNQ160" s="39" t="str">
        <f t="shared" ref="BNQ160:BPM160" si="1063">currency</f>
        <v>₦m's</v>
      </c>
      <c r="BNS160" s="43"/>
      <c r="BNT160" s="43"/>
      <c r="BNU160" s="43"/>
      <c r="BNV160" s="46">
        <v>44878.177000000003</v>
      </c>
      <c r="BNW160" s="46">
        <v>50220.485999999997</v>
      </c>
      <c r="BNX160" s="46">
        <v>45557.63</v>
      </c>
      <c r="BNY160" s="41"/>
      <c r="BNZ160" s="42"/>
      <c r="BOF160" s="45" t="s">
        <v>164</v>
      </c>
      <c r="BOG160" s="39" t="str">
        <f t="shared" si="1063"/>
        <v>₦m's</v>
      </c>
      <c r="BOI160" s="43"/>
      <c r="BOJ160" s="43"/>
      <c r="BOK160" s="43"/>
      <c r="BOL160" s="46">
        <v>44878.177000000003</v>
      </c>
      <c r="BOM160" s="46">
        <v>50220.485999999997</v>
      </c>
      <c r="BON160" s="46">
        <v>45557.63</v>
      </c>
      <c r="BOO160" s="41"/>
      <c r="BOP160" s="42"/>
      <c r="BOV160" s="45" t="s">
        <v>164</v>
      </c>
      <c r="BOW160" s="39" t="str">
        <f t="shared" si="1063"/>
        <v>₦m's</v>
      </c>
      <c r="BOY160" s="43"/>
      <c r="BOZ160" s="43"/>
      <c r="BPA160" s="43"/>
      <c r="BPB160" s="46">
        <v>44878.177000000003</v>
      </c>
      <c r="BPC160" s="46">
        <v>50220.485999999997</v>
      </c>
      <c r="BPD160" s="46">
        <v>45557.63</v>
      </c>
      <c r="BPE160" s="41"/>
      <c r="BPF160" s="42"/>
      <c r="BPL160" s="45" t="s">
        <v>164</v>
      </c>
      <c r="BPM160" s="39" t="str">
        <f t="shared" si="1063"/>
        <v>₦m's</v>
      </c>
      <c r="BPO160" s="43"/>
      <c r="BPP160" s="43"/>
      <c r="BPQ160" s="43"/>
      <c r="BPR160" s="46">
        <v>44878.177000000003</v>
      </c>
      <c r="BPS160" s="46">
        <v>50220.485999999997</v>
      </c>
      <c r="BPT160" s="46">
        <v>45557.63</v>
      </c>
      <c r="BPU160" s="41"/>
      <c r="BPV160" s="42"/>
      <c r="BQB160" s="45" t="s">
        <v>164</v>
      </c>
      <c r="BQC160" s="39" t="str">
        <f t="shared" ref="BQC160:BRY160" si="1064">currency</f>
        <v>₦m's</v>
      </c>
      <c r="BQE160" s="43"/>
      <c r="BQF160" s="43"/>
      <c r="BQG160" s="43"/>
      <c r="BQH160" s="46">
        <v>44878.177000000003</v>
      </c>
      <c r="BQI160" s="46">
        <v>50220.485999999997</v>
      </c>
      <c r="BQJ160" s="46">
        <v>45557.63</v>
      </c>
      <c r="BQK160" s="41"/>
      <c r="BQL160" s="42"/>
      <c r="BQR160" s="45" t="s">
        <v>164</v>
      </c>
      <c r="BQS160" s="39" t="str">
        <f t="shared" si="1064"/>
        <v>₦m's</v>
      </c>
      <c r="BQU160" s="43"/>
      <c r="BQV160" s="43"/>
      <c r="BQW160" s="43"/>
      <c r="BQX160" s="46">
        <v>44878.177000000003</v>
      </c>
      <c r="BQY160" s="46">
        <v>50220.485999999997</v>
      </c>
      <c r="BQZ160" s="46">
        <v>45557.63</v>
      </c>
      <c r="BRA160" s="41"/>
      <c r="BRB160" s="42"/>
      <c r="BRH160" s="45" t="s">
        <v>164</v>
      </c>
      <c r="BRI160" s="39" t="str">
        <f t="shared" si="1064"/>
        <v>₦m's</v>
      </c>
      <c r="BRK160" s="43"/>
      <c r="BRL160" s="43"/>
      <c r="BRM160" s="43"/>
      <c r="BRN160" s="46">
        <v>44878.177000000003</v>
      </c>
      <c r="BRO160" s="46">
        <v>50220.485999999997</v>
      </c>
      <c r="BRP160" s="46">
        <v>45557.63</v>
      </c>
      <c r="BRQ160" s="41"/>
      <c r="BRR160" s="42"/>
      <c r="BRX160" s="45" t="s">
        <v>164</v>
      </c>
      <c r="BRY160" s="39" t="str">
        <f t="shared" si="1064"/>
        <v>₦m's</v>
      </c>
      <c r="BSA160" s="43"/>
      <c r="BSB160" s="43"/>
      <c r="BSC160" s="43"/>
      <c r="BSD160" s="46">
        <v>44878.177000000003</v>
      </c>
      <c r="BSE160" s="46">
        <v>50220.485999999997</v>
      </c>
      <c r="BSF160" s="46">
        <v>45557.63</v>
      </c>
      <c r="BSG160" s="41"/>
      <c r="BSH160" s="42"/>
      <c r="BSN160" s="45" t="s">
        <v>164</v>
      </c>
      <c r="BSO160" s="39" t="str">
        <f t="shared" ref="BSO160:BUK160" si="1065">currency</f>
        <v>₦m's</v>
      </c>
      <c r="BSQ160" s="43"/>
      <c r="BSR160" s="43"/>
      <c r="BSS160" s="43"/>
      <c r="BST160" s="46">
        <v>44878.177000000003</v>
      </c>
      <c r="BSU160" s="46">
        <v>50220.485999999997</v>
      </c>
      <c r="BSV160" s="46">
        <v>45557.63</v>
      </c>
      <c r="BSW160" s="41"/>
      <c r="BSX160" s="42"/>
      <c r="BTD160" s="45" t="s">
        <v>164</v>
      </c>
      <c r="BTE160" s="39" t="str">
        <f t="shared" si="1065"/>
        <v>₦m's</v>
      </c>
      <c r="BTG160" s="43"/>
      <c r="BTH160" s="43"/>
      <c r="BTI160" s="43"/>
      <c r="BTJ160" s="46">
        <v>44878.177000000003</v>
      </c>
      <c r="BTK160" s="46">
        <v>50220.485999999997</v>
      </c>
      <c r="BTL160" s="46">
        <v>45557.63</v>
      </c>
      <c r="BTM160" s="41"/>
      <c r="BTN160" s="42"/>
      <c r="BTT160" s="45" t="s">
        <v>164</v>
      </c>
      <c r="BTU160" s="39" t="str">
        <f t="shared" si="1065"/>
        <v>₦m's</v>
      </c>
      <c r="BTW160" s="43"/>
      <c r="BTX160" s="43"/>
      <c r="BTY160" s="43"/>
      <c r="BTZ160" s="46">
        <v>44878.177000000003</v>
      </c>
      <c r="BUA160" s="46">
        <v>50220.485999999997</v>
      </c>
      <c r="BUB160" s="46">
        <v>45557.63</v>
      </c>
      <c r="BUC160" s="41"/>
      <c r="BUD160" s="42"/>
      <c r="BUJ160" s="45" t="s">
        <v>164</v>
      </c>
      <c r="BUK160" s="39" t="str">
        <f t="shared" si="1065"/>
        <v>₦m's</v>
      </c>
      <c r="BUM160" s="43"/>
      <c r="BUN160" s="43"/>
      <c r="BUO160" s="43"/>
      <c r="BUP160" s="46">
        <v>44878.177000000003</v>
      </c>
      <c r="BUQ160" s="46">
        <v>50220.485999999997</v>
      </c>
      <c r="BUR160" s="46">
        <v>45557.63</v>
      </c>
      <c r="BUS160" s="41"/>
      <c r="BUT160" s="42"/>
      <c r="BUZ160" s="45" t="s">
        <v>164</v>
      </c>
      <c r="BVA160" s="39" t="str">
        <f t="shared" ref="BVA160:BWW160" si="1066">currency</f>
        <v>₦m's</v>
      </c>
      <c r="BVC160" s="43"/>
      <c r="BVD160" s="43"/>
      <c r="BVE160" s="43"/>
      <c r="BVF160" s="46">
        <v>44878.177000000003</v>
      </c>
      <c r="BVG160" s="46">
        <v>50220.485999999997</v>
      </c>
      <c r="BVH160" s="46">
        <v>45557.63</v>
      </c>
      <c r="BVI160" s="41"/>
      <c r="BVJ160" s="42"/>
      <c r="BVP160" s="45" t="s">
        <v>164</v>
      </c>
      <c r="BVQ160" s="39" t="str">
        <f t="shared" si="1066"/>
        <v>₦m's</v>
      </c>
      <c r="BVS160" s="43"/>
      <c r="BVT160" s="43"/>
      <c r="BVU160" s="43"/>
      <c r="BVV160" s="46">
        <v>44878.177000000003</v>
      </c>
      <c r="BVW160" s="46">
        <v>50220.485999999997</v>
      </c>
      <c r="BVX160" s="46">
        <v>45557.63</v>
      </c>
      <c r="BVY160" s="41"/>
      <c r="BVZ160" s="42"/>
      <c r="BWF160" s="45" t="s">
        <v>164</v>
      </c>
      <c r="BWG160" s="39" t="str">
        <f t="shared" si="1066"/>
        <v>₦m's</v>
      </c>
      <c r="BWI160" s="43"/>
      <c r="BWJ160" s="43"/>
      <c r="BWK160" s="43"/>
      <c r="BWL160" s="46">
        <v>44878.177000000003</v>
      </c>
      <c r="BWM160" s="46">
        <v>50220.485999999997</v>
      </c>
      <c r="BWN160" s="46">
        <v>45557.63</v>
      </c>
      <c r="BWO160" s="41"/>
      <c r="BWP160" s="42"/>
      <c r="BWV160" s="45" t="s">
        <v>164</v>
      </c>
      <c r="BWW160" s="39" t="str">
        <f t="shared" si="1066"/>
        <v>₦m's</v>
      </c>
      <c r="BWY160" s="43"/>
      <c r="BWZ160" s="43"/>
      <c r="BXA160" s="43"/>
      <c r="BXB160" s="46">
        <v>44878.177000000003</v>
      </c>
      <c r="BXC160" s="46">
        <v>50220.485999999997</v>
      </c>
      <c r="BXD160" s="46">
        <v>45557.63</v>
      </c>
      <c r="BXE160" s="41"/>
      <c r="BXF160" s="42"/>
      <c r="BXL160" s="45" t="s">
        <v>164</v>
      </c>
      <c r="BXM160" s="39" t="str">
        <f t="shared" ref="BXM160:BZI160" si="1067">currency</f>
        <v>₦m's</v>
      </c>
      <c r="BXO160" s="43"/>
      <c r="BXP160" s="43"/>
      <c r="BXQ160" s="43"/>
      <c r="BXR160" s="46">
        <v>44878.177000000003</v>
      </c>
      <c r="BXS160" s="46">
        <v>50220.485999999997</v>
      </c>
      <c r="BXT160" s="46">
        <v>45557.63</v>
      </c>
      <c r="BXU160" s="41"/>
      <c r="BXV160" s="42"/>
      <c r="BYB160" s="45" t="s">
        <v>164</v>
      </c>
      <c r="BYC160" s="39" t="str">
        <f t="shared" si="1067"/>
        <v>₦m's</v>
      </c>
      <c r="BYE160" s="43"/>
      <c r="BYF160" s="43"/>
      <c r="BYG160" s="43"/>
      <c r="BYH160" s="46">
        <v>44878.177000000003</v>
      </c>
      <c r="BYI160" s="46">
        <v>50220.485999999997</v>
      </c>
      <c r="BYJ160" s="46">
        <v>45557.63</v>
      </c>
      <c r="BYK160" s="41"/>
      <c r="BYL160" s="42"/>
      <c r="BYR160" s="45" t="s">
        <v>164</v>
      </c>
      <c r="BYS160" s="39" t="str">
        <f t="shared" si="1067"/>
        <v>₦m's</v>
      </c>
      <c r="BYU160" s="43"/>
      <c r="BYV160" s="43"/>
      <c r="BYW160" s="43"/>
      <c r="BYX160" s="46">
        <v>44878.177000000003</v>
      </c>
      <c r="BYY160" s="46">
        <v>50220.485999999997</v>
      </c>
      <c r="BYZ160" s="46">
        <v>45557.63</v>
      </c>
      <c r="BZA160" s="41"/>
      <c r="BZB160" s="42"/>
      <c r="BZH160" s="45" t="s">
        <v>164</v>
      </c>
      <c r="BZI160" s="39" t="str">
        <f t="shared" si="1067"/>
        <v>₦m's</v>
      </c>
      <c r="BZK160" s="43"/>
      <c r="BZL160" s="43"/>
      <c r="BZM160" s="43"/>
      <c r="BZN160" s="46">
        <v>44878.177000000003</v>
      </c>
      <c r="BZO160" s="46">
        <v>50220.485999999997</v>
      </c>
      <c r="BZP160" s="46">
        <v>45557.63</v>
      </c>
      <c r="BZQ160" s="41"/>
      <c r="BZR160" s="42"/>
      <c r="BZX160" s="45" t="s">
        <v>164</v>
      </c>
      <c r="BZY160" s="39" t="str">
        <f t="shared" ref="BZY160:CBU160" si="1068">currency</f>
        <v>₦m's</v>
      </c>
      <c r="CAA160" s="43"/>
      <c r="CAB160" s="43"/>
      <c r="CAC160" s="43"/>
      <c r="CAD160" s="46">
        <v>44878.177000000003</v>
      </c>
      <c r="CAE160" s="46">
        <v>50220.485999999997</v>
      </c>
      <c r="CAF160" s="46">
        <v>45557.63</v>
      </c>
      <c r="CAG160" s="41"/>
      <c r="CAH160" s="42"/>
      <c r="CAN160" s="45" t="s">
        <v>164</v>
      </c>
      <c r="CAO160" s="39" t="str">
        <f t="shared" si="1068"/>
        <v>₦m's</v>
      </c>
      <c r="CAQ160" s="43"/>
      <c r="CAR160" s="43"/>
      <c r="CAS160" s="43"/>
      <c r="CAT160" s="46">
        <v>44878.177000000003</v>
      </c>
      <c r="CAU160" s="46">
        <v>50220.485999999997</v>
      </c>
      <c r="CAV160" s="46">
        <v>45557.63</v>
      </c>
      <c r="CAW160" s="41"/>
      <c r="CAX160" s="42"/>
      <c r="CBD160" s="45" t="s">
        <v>164</v>
      </c>
      <c r="CBE160" s="39" t="str">
        <f t="shared" si="1068"/>
        <v>₦m's</v>
      </c>
      <c r="CBG160" s="43"/>
      <c r="CBH160" s="43"/>
      <c r="CBI160" s="43"/>
      <c r="CBJ160" s="46">
        <v>44878.177000000003</v>
      </c>
      <c r="CBK160" s="46">
        <v>50220.485999999997</v>
      </c>
      <c r="CBL160" s="46">
        <v>45557.63</v>
      </c>
      <c r="CBM160" s="41"/>
      <c r="CBN160" s="42"/>
      <c r="CBT160" s="45" t="s">
        <v>164</v>
      </c>
      <c r="CBU160" s="39" t="str">
        <f t="shared" si="1068"/>
        <v>₦m's</v>
      </c>
      <c r="CBW160" s="43"/>
      <c r="CBX160" s="43"/>
      <c r="CBY160" s="43"/>
      <c r="CBZ160" s="46">
        <v>44878.177000000003</v>
      </c>
      <c r="CCA160" s="46">
        <v>50220.485999999997</v>
      </c>
      <c r="CCB160" s="46">
        <v>45557.63</v>
      </c>
      <c r="CCC160" s="41"/>
      <c r="CCD160" s="42"/>
      <c r="CCJ160" s="45" t="s">
        <v>164</v>
      </c>
      <c r="CCK160" s="39" t="str">
        <f t="shared" ref="CCK160:CEG160" si="1069">currency</f>
        <v>₦m's</v>
      </c>
      <c r="CCM160" s="43"/>
      <c r="CCN160" s="43"/>
      <c r="CCO160" s="43"/>
      <c r="CCP160" s="46">
        <v>44878.177000000003</v>
      </c>
      <c r="CCQ160" s="46">
        <v>50220.485999999997</v>
      </c>
      <c r="CCR160" s="46">
        <v>45557.63</v>
      </c>
      <c r="CCS160" s="41"/>
      <c r="CCT160" s="42"/>
      <c r="CCZ160" s="45" t="s">
        <v>164</v>
      </c>
      <c r="CDA160" s="39" t="str">
        <f t="shared" si="1069"/>
        <v>₦m's</v>
      </c>
      <c r="CDC160" s="43"/>
      <c r="CDD160" s="43"/>
      <c r="CDE160" s="43"/>
      <c r="CDF160" s="46">
        <v>44878.177000000003</v>
      </c>
      <c r="CDG160" s="46">
        <v>50220.485999999997</v>
      </c>
      <c r="CDH160" s="46">
        <v>45557.63</v>
      </c>
      <c r="CDI160" s="41"/>
      <c r="CDJ160" s="42"/>
      <c r="CDP160" s="45" t="s">
        <v>164</v>
      </c>
      <c r="CDQ160" s="39" t="str">
        <f t="shared" si="1069"/>
        <v>₦m's</v>
      </c>
      <c r="CDS160" s="43"/>
      <c r="CDT160" s="43"/>
      <c r="CDU160" s="43"/>
      <c r="CDV160" s="46">
        <v>44878.177000000003</v>
      </c>
      <c r="CDW160" s="46">
        <v>50220.485999999997</v>
      </c>
      <c r="CDX160" s="46">
        <v>45557.63</v>
      </c>
      <c r="CDY160" s="41"/>
      <c r="CDZ160" s="42"/>
      <c r="CEF160" s="45" t="s">
        <v>164</v>
      </c>
      <c r="CEG160" s="39" t="str">
        <f t="shared" si="1069"/>
        <v>₦m's</v>
      </c>
      <c r="CEI160" s="43"/>
      <c r="CEJ160" s="43"/>
      <c r="CEK160" s="43"/>
      <c r="CEL160" s="46">
        <v>44878.177000000003</v>
      </c>
      <c r="CEM160" s="46">
        <v>50220.485999999997</v>
      </c>
      <c r="CEN160" s="46">
        <v>45557.63</v>
      </c>
      <c r="CEO160" s="41"/>
      <c r="CEP160" s="42"/>
      <c r="CEV160" s="45" t="s">
        <v>164</v>
      </c>
      <c r="CEW160" s="39" t="str">
        <f t="shared" ref="CEW160:CGS160" si="1070">currency</f>
        <v>₦m's</v>
      </c>
      <c r="CEY160" s="43"/>
      <c r="CEZ160" s="43"/>
      <c r="CFA160" s="43"/>
      <c r="CFB160" s="46">
        <v>44878.177000000003</v>
      </c>
      <c r="CFC160" s="46">
        <v>50220.485999999997</v>
      </c>
      <c r="CFD160" s="46">
        <v>45557.63</v>
      </c>
      <c r="CFE160" s="41"/>
      <c r="CFF160" s="42"/>
      <c r="CFL160" s="45" t="s">
        <v>164</v>
      </c>
      <c r="CFM160" s="39" t="str">
        <f t="shared" si="1070"/>
        <v>₦m's</v>
      </c>
      <c r="CFO160" s="43"/>
      <c r="CFP160" s="43"/>
      <c r="CFQ160" s="43"/>
      <c r="CFR160" s="46">
        <v>44878.177000000003</v>
      </c>
      <c r="CFS160" s="46">
        <v>50220.485999999997</v>
      </c>
      <c r="CFT160" s="46">
        <v>45557.63</v>
      </c>
      <c r="CFU160" s="41"/>
      <c r="CFV160" s="42"/>
      <c r="CGB160" s="45" t="s">
        <v>164</v>
      </c>
      <c r="CGC160" s="39" t="str">
        <f t="shared" si="1070"/>
        <v>₦m's</v>
      </c>
      <c r="CGE160" s="43"/>
      <c r="CGF160" s="43"/>
      <c r="CGG160" s="43"/>
      <c r="CGH160" s="46">
        <v>44878.177000000003</v>
      </c>
      <c r="CGI160" s="46">
        <v>50220.485999999997</v>
      </c>
      <c r="CGJ160" s="46">
        <v>45557.63</v>
      </c>
      <c r="CGK160" s="41"/>
      <c r="CGL160" s="42"/>
      <c r="CGR160" s="45" t="s">
        <v>164</v>
      </c>
      <c r="CGS160" s="39" t="str">
        <f t="shared" si="1070"/>
        <v>₦m's</v>
      </c>
      <c r="CGU160" s="43"/>
      <c r="CGV160" s="43"/>
      <c r="CGW160" s="43"/>
      <c r="CGX160" s="46">
        <v>44878.177000000003</v>
      </c>
      <c r="CGY160" s="46">
        <v>50220.485999999997</v>
      </c>
      <c r="CGZ160" s="46">
        <v>45557.63</v>
      </c>
      <c r="CHA160" s="41"/>
      <c r="CHB160" s="42"/>
      <c r="CHH160" s="45" t="s">
        <v>164</v>
      </c>
      <c r="CHI160" s="39" t="str">
        <f t="shared" ref="CHI160:CJE160" si="1071">currency</f>
        <v>₦m's</v>
      </c>
      <c r="CHK160" s="43"/>
      <c r="CHL160" s="43"/>
      <c r="CHM160" s="43"/>
      <c r="CHN160" s="46">
        <v>44878.177000000003</v>
      </c>
      <c r="CHO160" s="46">
        <v>50220.485999999997</v>
      </c>
      <c r="CHP160" s="46">
        <v>45557.63</v>
      </c>
      <c r="CHQ160" s="41"/>
      <c r="CHR160" s="42"/>
      <c r="CHX160" s="45" t="s">
        <v>164</v>
      </c>
      <c r="CHY160" s="39" t="str">
        <f t="shared" si="1071"/>
        <v>₦m's</v>
      </c>
      <c r="CIA160" s="43"/>
      <c r="CIB160" s="43"/>
      <c r="CIC160" s="43"/>
      <c r="CID160" s="46">
        <v>44878.177000000003</v>
      </c>
      <c r="CIE160" s="46">
        <v>50220.485999999997</v>
      </c>
      <c r="CIF160" s="46">
        <v>45557.63</v>
      </c>
      <c r="CIG160" s="41"/>
      <c r="CIH160" s="42"/>
      <c r="CIN160" s="45" t="s">
        <v>164</v>
      </c>
      <c r="CIO160" s="39" t="str">
        <f t="shared" si="1071"/>
        <v>₦m's</v>
      </c>
      <c r="CIQ160" s="43"/>
      <c r="CIR160" s="43"/>
      <c r="CIS160" s="43"/>
      <c r="CIT160" s="46">
        <v>44878.177000000003</v>
      </c>
      <c r="CIU160" s="46">
        <v>50220.485999999997</v>
      </c>
      <c r="CIV160" s="46">
        <v>45557.63</v>
      </c>
      <c r="CIW160" s="41"/>
      <c r="CIX160" s="42"/>
      <c r="CJD160" s="45" t="s">
        <v>164</v>
      </c>
      <c r="CJE160" s="39" t="str">
        <f t="shared" si="1071"/>
        <v>₦m's</v>
      </c>
      <c r="CJG160" s="43"/>
      <c r="CJH160" s="43"/>
      <c r="CJI160" s="43"/>
      <c r="CJJ160" s="46">
        <v>44878.177000000003</v>
      </c>
      <c r="CJK160" s="46">
        <v>50220.485999999997</v>
      </c>
      <c r="CJL160" s="46">
        <v>45557.63</v>
      </c>
      <c r="CJM160" s="41"/>
      <c r="CJN160" s="42"/>
      <c r="CJT160" s="45" t="s">
        <v>164</v>
      </c>
      <c r="CJU160" s="39" t="str">
        <f t="shared" ref="CJU160:CLQ160" si="1072">currency</f>
        <v>₦m's</v>
      </c>
      <c r="CJW160" s="43"/>
      <c r="CJX160" s="43"/>
      <c r="CJY160" s="43"/>
      <c r="CJZ160" s="46">
        <v>44878.177000000003</v>
      </c>
      <c r="CKA160" s="46">
        <v>50220.485999999997</v>
      </c>
      <c r="CKB160" s="46">
        <v>45557.63</v>
      </c>
      <c r="CKC160" s="41"/>
      <c r="CKD160" s="42"/>
      <c r="CKJ160" s="45" t="s">
        <v>164</v>
      </c>
      <c r="CKK160" s="39" t="str">
        <f t="shared" si="1072"/>
        <v>₦m's</v>
      </c>
      <c r="CKM160" s="43"/>
      <c r="CKN160" s="43"/>
      <c r="CKO160" s="43"/>
      <c r="CKP160" s="46">
        <v>44878.177000000003</v>
      </c>
      <c r="CKQ160" s="46">
        <v>50220.485999999997</v>
      </c>
      <c r="CKR160" s="46">
        <v>45557.63</v>
      </c>
      <c r="CKS160" s="41"/>
      <c r="CKT160" s="42"/>
      <c r="CKZ160" s="45" t="s">
        <v>164</v>
      </c>
      <c r="CLA160" s="39" t="str">
        <f t="shared" si="1072"/>
        <v>₦m's</v>
      </c>
      <c r="CLC160" s="43"/>
      <c r="CLD160" s="43"/>
      <c r="CLE160" s="43"/>
      <c r="CLF160" s="46">
        <v>44878.177000000003</v>
      </c>
      <c r="CLG160" s="46">
        <v>50220.485999999997</v>
      </c>
      <c r="CLH160" s="46">
        <v>45557.63</v>
      </c>
      <c r="CLI160" s="41"/>
      <c r="CLJ160" s="42"/>
      <c r="CLP160" s="45" t="s">
        <v>164</v>
      </c>
      <c r="CLQ160" s="39" t="str">
        <f t="shared" si="1072"/>
        <v>₦m's</v>
      </c>
      <c r="CLS160" s="43"/>
      <c r="CLT160" s="43"/>
      <c r="CLU160" s="43"/>
      <c r="CLV160" s="46">
        <v>44878.177000000003</v>
      </c>
      <c r="CLW160" s="46">
        <v>50220.485999999997</v>
      </c>
      <c r="CLX160" s="46">
        <v>45557.63</v>
      </c>
      <c r="CLY160" s="41"/>
      <c r="CLZ160" s="42"/>
      <c r="CMF160" s="45" t="s">
        <v>164</v>
      </c>
      <c r="CMG160" s="39" t="str">
        <f t="shared" ref="CMG160:COC160" si="1073">currency</f>
        <v>₦m's</v>
      </c>
      <c r="CMI160" s="43"/>
      <c r="CMJ160" s="43"/>
      <c r="CMK160" s="43"/>
      <c r="CML160" s="46">
        <v>44878.177000000003</v>
      </c>
      <c r="CMM160" s="46">
        <v>50220.485999999997</v>
      </c>
      <c r="CMN160" s="46">
        <v>45557.63</v>
      </c>
      <c r="CMO160" s="41"/>
      <c r="CMP160" s="42"/>
      <c r="CMV160" s="45" t="s">
        <v>164</v>
      </c>
      <c r="CMW160" s="39" t="str">
        <f t="shared" si="1073"/>
        <v>₦m's</v>
      </c>
      <c r="CMY160" s="43"/>
      <c r="CMZ160" s="43"/>
      <c r="CNA160" s="43"/>
      <c r="CNB160" s="46">
        <v>44878.177000000003</v>
      </c>
      <c r="CNC160" s="46">
        <v>50220.485999999997</v>
      </c>
      <c r="CND160" s="46">
        <v>45557.63</v>
      </c>
      <c r="CNE160" s="41"/>
      <c r="CNF160" s="42"/>
      <c r="CNL160" s="45" t="s">
        <v>164</v>
      </c>
      <c r="CNM160" s="39" t="str">
        <f t="shared" si="1073"/>
        <v>₦m's</v>
      </c>
      <c r="CNO160" s="43"/>
      <c r="CNP160" s="43"/>
      <c r="CNQ160" s="43"/>
      <c r="CNR160" s="46">
        <v>44878.177000000003</v>
      </c>
      <c r="CNS160" s="46">
        <v>50220.485999999997</v>
      </c>
      <c r="CNT160" s="46">
        <v>45557.63</v>
      </c>
      <c r="CNU160" s="41"/>
      <c r="CNV160" s="42"/>
      <c r="COB160" s="45" t="s">
        <v>164</v>
      </c>
      <c r="COC160" s="39" t="str">
        <f t="shared" si="1073"/>
        <v>₦m's</v>
      </c>
      <c r="COE160" s="43"/>
      <c r="COF160" s="43"/>
      <c r="COG160" s="43"/>
      <c r="COH160" s="46">
        <v>44878.177000000003</v>
      </c>
      <c r="COI160" s="46">
        <v>50220.485999999997</v>
      </c>
      <c r="COJ160" s="46">
        <v>45557.63</v>
      </c>
      <c r="COK160" s="41"/>
      <c r="COL160" s="42"/>
      <c r="COR160" s="45" t="s">
        <v>164</v>
      </c>
      <c r="COS160" s="39" t="str">
        <f t="shared" ref="COS160:CQO160" si="1074">currency</f>
        <v>₦m's</v>
      </c>
      <c r="COU160" s="43"/>
      <c r="COV160" s="43"/>
      <c r="COW160" s="43"/>
      <c r="COX160" s="46">
        <v>44878.177000000003</v>
      </c>
      <c r="COY160" s="46">
        <v>50220.485999999997</v>
      </c>
      <c r="COZ160" s="46">
        <v>45557.63</v>
      </c>
      <c r="CPA160" s="41"/>
      <c r="CPB160" s="42"/>
      <c r="CPH160" s="45" t="s">
        <v>164</v>
      </c>
      <c r="CPI160" s="39" t="str">
        <f t="shared" si="1074"/>
        <v>₦m's</v>
      </c>
      <c r="CPK160" s="43"/>
      <c r="CPL160" s="43"/>
      <c r="CPM160" s="43"/>
      <c r="CPN160" s="46">
        <v>44878.177000000003</v>
      </c>
      <c r="CPO160" s="46">
        <v>50220.485999999997</v>
      </c>
      <c r="CPP160" s="46">
        <v>45557.63</v>
      </c>
      <c r="CPQ160" s="41"/>
      <c r="CPR160" s="42"/>
      <c r="CPX160" s="45" t="s">
        <v>164</v>
      </c>
      <c r="CPY160" s="39" t="str">
        <f t="shared" si="1074"/>
        <v>₦m's</v>
      </c>
      <c r="CQA160" s="43"/>
      <c r="CQB160" s="43"/>
      <c r="CQC160" s="43"/>
      <c r="CQD160" s="46">
        <v>44878.177000000003</v>
      </c>
      <c r="CQE160" s="46">
        <v>50220.485999999997</v>
      </c>
      <c r="CQF160" s="46">
        <v>45557.63</v>
      </c>
      <c r="CQG160" s="41"/>
      <c r="CQH160" s="42"/>
      <c r="CQN160" s="45" t="s">
        <v>164</v>
      </c>
      <c r="CQO160" s="39" t="str">
        <f t="shared" si="1074"/>
        <v>₦m's</v>
      </c>
      <c r="CQQ160" s="43"/>
      <c r="CQR160" s="43"/>
      <c r="CQS160" s="43"/>
      <c r="CQT160" s="46">
        <v>44878.177000000003</v>
      </c>
      <c r="CQU160" s="46">
        <v>50220.485999999997</v>
      </c>
      <c r="CQV160" s="46">
        <v>45557.63</v>
      </c>
      <c r="CQW160" s="41"/>
      <c r="CQX160" s="42"/>
      <c r="CRD160" s="45" t="s">
        <v>164</v>
      </c>
      <c r="CRE160" s="39" t="str">
        <f t="shared" ref="CRE160:CTA160" si="1075">currency</f>
        <v>₦m's</v>
      </c>
      <c r="CRG160" s="43"/>
      <c r="CRH160" s="43"/>
      <c r="CRI160" s="43"/>
      <c r="CRJ160" s="46">
        <v>44878.177000000003</v>
      </c>
      <c r="CRK160" s="46">
        <v>50220.485999999997</v>
      </c>
      <c r="CRL160" s="46">
        <v>45557.63</v>
      </c>
      <c r="CRM160" s="41"/>
      <c r="CRN160" s="42"/>
      <c r="CRT160" s="45" t="s">
        <v>164</v>
      </c>
      <c r="CRU160" s="39" t="str">
        <f t="shared" si="1075"/>
        <v>₦m's</v>
      </c>
      <c r="CRW160" s="43"/>
      <c r="CRX160" s="43"/>
      <c r="CRY160" s="43"/>
      <c r="CRZ160" s="46">
        <v>44878.177000000003</v>
      </c>
      <c r="CSA160" s="46">
        <v>50220.485999999997</v>
      </c>
      <c r="CSB160" s="46">
        <v>45557.63</v>
      </c>
      <c r="CSC160" s="41"/>
      <c r="CSD160" s="42"/>
      <c r="CSJ160" s="45" t="s">
        <v>164</v>
      </c>
      <c r="CSK160" s="39" t="str">
        <f t="shared" si="1075"/>
        <v>₦m's</v>
      </c>
      <c r="CSM160" s="43"/>
      <c r="CSN160" s="43"/>
      <c r="CSO160" s="43"/>
      <c r="CSP160" s="46">
        <v>44878.177000000003</v>
      </c>
      <c r="CSQ160" s="46">
        <v>50220.485999999997</v>
      </c>
      <c r="CSR160" s="46">
        <v>45557.63</v>
      </c>
      <c r="CSS160" s="41"/>
      <c r="CST160" s="42"/>
      <c r="CSZ160" s="45" t="s">
        <v>164</v>
      </c>
      <c r="CTA160" s="39" t="str">
        <f t="shared" si="1075"/>
        <v>₦m's</v>
      </c>
      <c r="CTC160" s="43"/>
      <c r="CTD160" s="43"/>
      <c r="CTE160" s="43"/>
      <c r="CTF160" s="46">
        <v>44878.177000000003</v>
      </c>
      <c r="CTG160" s="46">
        <v>50220.485999999997</v>
      </c>
      <c r="CTH160" s="46">
        <v>45557.63</v>
      </c>
      <c r="CTI160" s="41"/>
      <c r="CTJ160" s="42"/>
      <c r="CTP160" s="45" t="s">
        <v>164</v>
      </c>
      <c r="CTQ160" s="39" t="str">
        <f t="shared" ref="CTQ160:CVM160" si="1076">currency</f>
        <v>₦m's</v>
      </c>
      <c r="CTS160" s="43"/>
      <c r="CTT160" s="43"/>
      <c r="CTU160" s="43"/>
      <c r="CTV160" s="46">
        <v>44878.177000000003</v>
      </c>
      <c r="CTW160" s="46">
        <v>50220.485999999997</v>
      </c>
      <c r="CTX160" s="46">
        <v>45557.63</v>
      </c>
      <c r="CTY160" s="41"/>
      <c r="CTZ160" s="42"/>
      <c r="CUF160" s="45" t="s">
        <v>164</v>
      </c>
      <c r="CUG160" s="39" t="str">
        <f t="shared" si="1076"/>
        <v>₦m's</v>
      </c>
      <c r="CUI160" s="43"/>
      <c r="CUJ160" s="43"/>
      <c r="CUK160" s="43"/>
      <c r="CUL160" s="46">
        <v>44878.177000000003</v>
      </c>
      <c r="CUM160" s="46">
        <v>50220.485999999997</v>
      </c>
      <c r="CUN160" s="46">
        <v>45557.63</v>
      </c>
      <c r="CUO160" s="41"/>
      <c r="CUP160" s="42"/>
      <c r="CUV160" s="45" t="s">
        <v>164</v>
      </c>
      <c r="CUW160" s="39" t="str">
        <f t="shared" si="1076"/>
        <v>₦m's</v>
      </c>
      <c r="CUY160" s="43"/>
      <c r="CUZ160" s="43"/>
      <c r="CVA160" s="43"/>
      <c r="CVB160" s="46">
        <v>44878.177000000003</v>
      </c>
      <c r="CVC160" s="46">
        <v>50220.485999999997</v>
      </c>
      <c r="CVD160" s="46">
        <v>45557.63</v>
      </c>
      <c r="CVE160" s="41"/>
      <c r="CVF160" s="42"/>
      <c r="CVL160" s="45" t="s">
        <v>164</v>
      </c>
      <c r="CVM160" s="39" t="str">
        <f t="shared" si="1076"/>
        <v>₦m's</v>
      </c>
      <c r="CVO160" s="43"/>
      <c r="CVP160" s="43"/>
      <c r="CVQ160" s="43"/>
      <c r="CVR160" s="46">
        <v>44878.177000000003</v>
      </c>
      <c r="CVS160" s="46">
        <v>50220.485999999997</v>
      </c>
      <c r="CVT160" s="46">
        <v>45557.63</v>
      </c>
      <c r="CVU160" s="41"/>
      <c r="CVV160" s="42"/>
      <c r="CWB160" s="45" t="s">
        <v>164</v>
      </c>
      <c r="CWC160" s="39" t="str">
        <f t="shared" ref="CWC160:CXY160" si="1077">currency</f>
        <v>₦m's</v>
      </c>
      <c r="CWE160" s="43"/>
      <c r="CWF160" s="43"/>
      <c r="CWG160" s="43"/>
      <c r="CWH160" s="46">
        <v>44878.177000000003</v>
      </c>
      <c r="CWI160" s="46">
        <v>50220.485999999997</v>
      </c>
      <c r="CWJ160" s="46">
        <v>45557.63</v>
      </c>
      <c r="CWK160" s="41"/>
      <c r="CWL160" s="42"/>
      <c r="CWR160" s="45" t="s">
        <v>164</v>
      </c>
      <c r="CWS160" s="39" t="str">
        <f t="shared" si="1077"/>
        <v>₦m's</v>
      </c>
      <c r="CWU160" s="43"/>
      <c r="CWV160" s="43"/>
      <c r="CWW160" s="43"/>
      <c r="CWX160" s="46">
        <v>44878.177000000003</v>
      </c>
      <c r="CWY160" s="46">
        <v>50220.485999999997</v>
      </c>
      <c r="CWZ160" s="46">
        <v>45557.63</v>
      </c>
      <c r="CXA160" s="41"/>
      <c r="CXB160" s="42"/>
      <c r="CXH160" s="45" t="s">
        <v>164</v>
      </c>
      <c r="CXI160" s="39" t="str">
        <f t="shared" si="1077"/>
        <v>₦m's</v>
      </c>
      <c r="CXK160" s="43"/>
      <c r="CXL160" s="43"/>
      <c r="CXM160" s="43"/>
      <c r="CXN160" s="46">
        <v>44878.177000000003</v>
      </c>
      <c r="CXO160" s="46">
        <v>50220.485999999997</v>
      </c>
      <c r="CXP160" s="46">
        <v>45557.63</v>
      </c>
      <c r="CXQ160" s="41"/>
      <c r="CXR160" s="42"/>
      <c r="CXX160" s="45" t="s">
        <v>164</v>
      </c>
      <c r="CXY160" s="39" t="str">
        <f t="shared" si="1077"/>
        <v>₦m's</v>
      </c>
      <c r="CYA160" s="43"/>
      <c r="CYB160" s="43"/>
      <c r="CYC160" s="43"/>
      <c r="CYD160" s="46">
        <v>44878.177000000003</v>
      </c>
      <c r="CYE160" s="46">
        <v>50220.485999999997</v>
      </c>
      <c r="CYF160" s="46">
        <v>45557.63</v>
      </c>
      <c r="CYG160" s="41"/>
      <c r="CYH160" s="42"/>
      <c r="CYN160" s="45" t="s">
        <v>164</v>
      </c>
      <c r="CYO160" s="39" t="str">
        <f t="shared" ref="CYO160:DAK160" si="1078">currency</f>
        <v>₦m's</v>
      </c>
      <c r="CYQ160" s="43"/>
      <c r="CYR160" s="43"/>
      <c r="CYS160" s="43"/>
      <c r="CYT160" s="46">
        <v>44878.177000000003</v>
      </c>
      <c r="CYU160" s="46">
        <v>50220.485999999997</v>
      </c>
      <c r="CYV160" s="46">
        <v>45557.63</v>
      </c>
      <c r="CYW160" s="41"/>
      <c r="CYX160" s="42"/>
      <c r="CZD160" s="45" t="s">
        <v>164</v>
      </c>
      <c r="CZE160" s="39" t="str">
        <f t="shared" si="1078"/>
        <v>₦m's</v>
      </c>
      <c r="CZG160" s="43"/>
      <c r="CZH160" s="43"/>
      <c r="CZI160" s="43"/>
      <c r="CZJ160" s="46">
        <v>44878.177000000003</v>
      </c>
      <c r="CZK160" s="46">
        <v>50220.485999999997</v>
      </c>
      <c r="CZL160" s="46">
        <v>45557.63</v>
      </c>
      <c r="CZM160" s="41"/>
      <c r="CZN160" s="42"/>
      <c r="CZT160" s="45" t="s">
        <v>164</v>
      </c>
      <c r="CZU160" s="39" t="str">
        <f t="shared" si="1078"/>
        <v>₦m's</v>
      </c>
      <c r="CZW160" s="43"/>
      <c r="CZX160" s="43"/>
      <c r="CZY160" s="43"/>
      <c r="CZZ160" s="46">
        <v>44878.177000000003</v>
      </c>
      <c r="DAA160" s="46">
        <v>50220.485999999997</v>
      </c>
      <c r="DAB160" s="46">
        <v>45557.63</v>
      </c>
      <c r="DAC160" s="41"/>
      <c r="DAD160" s="42"/>
      <c r="DAJ160" s="45" t="s">
        <v>164</v>
      </c>
      <c r="DAK160" s="39" t="str">
        <f t="shared" si="1078"/>
        <v>₦m's</v>
      </c>
      <c r="DAM160" s="43"/>
      <c r="DAN160" s="43"/>
      <c r="DAO160" s="43"/>
      <c r="DAP160" s="46">
        <v>44878.177000000003</v>
      </c>
      <c r="DAQ160" s="46">
        <v>50220.485999999997</v>
      </c>
      <c r="DAR160" s="46">
        <v>45557.63</v>
      </c>
      <c r="DAS160" s="41"/>
      <c r="DAT160" s="42"/>
      <c r="DAZ160" s="45" t="s">
        <v>164</v>
      </c>
      <c r="DBA160" s="39" t="str">
        <f t="shared" ref="DBA160:DCW160" si="1079">currency</f>
        <v>₦m's</v>
      </c>
      <c r="DBC160" s="43"/>
      <c r="DBD160" s="43"/>
      <c r="DBE160" s="43"/>
      <c r="DBF160" s="46">
        <v>44878.177000000003</v>
      </c>
      <c r="DBG160" s="46">
        <v>50220.485999999997</v>
      </c>
      <c r="DBH160" s="46">
        <v>45557.63</v>
      </c>
      <c r="DBI160" s="41"/>
      <c r="DBJ160" s="42"/>
      <c r="DBP160" s="45" t="s">
        <v>164</v>
      </c>
      <c r="DBQ160" s="39" t="str">
        <f t="shared" si="1079"/>
        <v>₦m's</v>
      </c>
      <c r="DBS160" s="43"/>
      <c r="DBT160" s="43"/>
      <c r="DBU160" s="43"/>
      <c r="DBV160" s="46">
        <v>44878.177000000003</v>
      </c>
      <c r="DBW160" s="46">
        <v>50220.485999999997</v>
      </c>
      <c r="DBX160" s="46">
        <v>45557.63</v>
      </c>
      <c r="DBY160" s="41"/>
      <c r="DBZ160" s="42"/>
      <c r="DCF160" s="45" t="s">
        <v>164</v>
      </c>
      <c r="DCG160" s="39" t="str">
        <f t="shared" si="1079"/>
        <v>₦m's</v>
      </c>
      <c r="DCI160" s="43"/>
      <c r="DCJ160" s="43"/>
      <c r="DCK160" s="43"/>
      <c r="DCL160" s="46">
        <v>44878.177000000003</v>
      </c>
      <c r="DCM160" s="46">
        <v>50220.485999999997</v>
      </c>
      <c r="DCN160" s="46">
        <v>45557.63</v>
      </c>
      <c r="DCO160" s="41"/>
      <c r="DCP160" s="42"/>
      <c r="DCV160" s="45" t="s">
        <v>164</v>
      </c>
      <c r="DCW160" s="39" t="str">
        <f t="shared" si="1079"/>
        <v>₦m's</v>
      </c>
      <c r="DCY160" s="43"/>
      <c r="DCZ160" s="43"/>
      <c r="DDA160" s="43"/>
      <c r="DDB160" s="46">
        <v>44878.177000000003</v>
      </c>
      <c r="DDC160" s="46">
        <v>50220.485999999997</v>
      </c>
      <c r="DDD160" s="46">
        <v>45557.63</v>
      </c>
      <c r="DDE160" s="41"/>
      <c r="DDF160" s="42"/>
      <c r="DDL160" s="45" t="s">
        <v>164</v>
      </c>
      <c r="DDM160" s="39" t="str">
        <f t="shared" ref="DDM160:DFI160" si="1080">currency</f>
        <v>₦m's</v>
      </c>
      <c r="DDO160" s="43"/>
      <c r="DDP160" s="43"/>
      <c r="DDQ160" s="43"/>
      <c r="DDR160" s="46">
        <v>44878.177000000003</v>
      </c>
      <c r="DDS160" s="46">
        <v>50220.485999999997</v>
      </c>
      <c r="DDT160" s="46">
        <v>45557.63</v>
      </c>
      <c r="DDU160" s="41"/>
      <c r="DDV160" s="42"/>
      <c r="DEB160" s="45" t="s">
        <v>164</v>
      </c>
      <c r="DEC160" s="39" t="str">
        <f t="shared" si="1080"/>
        <v>₦m's</v>
      </c>
      <c r="DEE160" s="43"/>
      <c r="DEF160" s="43"/>
      <c r="DEG160" s="43"/>
      <c r="DEH160" s="46">
        <v>44878.177000000003</v>
      </c>
      <c r="DEI160" s="46">
        <v>50220.485999999997</v>
      </c>
      <c r="DEJ160" s="46">
        <v>45557.63</v>
      </c>
      <c r="DEK160" s="41"/>
      <c r="DEL160" s="42"/>
      <c r="DER160" s="45" t="s">
        <v>164</v>
      </c>
      <c r="DES160" s="39" t="str">
        <f t="shared" si="1080"/>
        <v>₦m's</v>
      </c>
      <c r="DEU160" s="43"/>
      <c r="DEV160" s="43"/>
      <c r="DEW160" s="43"/>
      <c r="DEX160" s="46">
        <v>44878.177000000003</v>
      </c>
      <c r="DEY160" s="46">
        <v>50220.485999999997</v>
      </c>
      <c r="DEZ160" s="46">
        <v>45557.63</v>
      </c>
      <c r="DFA160" s="41"/>
      <c r="DFB160" s="42"/>
      <c r="DFH160" s="45" t="s">
        <v>164</v>
      </c>
      <c r="DFI160" s="39" t="str">
        <f t="shared" si="1080"/>
        <v>₦m's</v>
      </c>
      <c r="DFK160" s="43"/>
      <c r="DFL160" s="43"/>
      <c r="DFM160" s="43"/>
      <c r="DFN160" s="46">
        <v>44878.177000000003</v>
      </c>
      <c r="DFO160" s="46">
        <v>50220.485999999997</v>
      </c>
      <c r="DFP160" s="46">
        <v>45557.63</v>
      </c>
      <c r="DFQ160" s="41"/>
      <c r="DFR160" s="42"/>
      <c r="DFX160" s="45" t="s">
        <v>164</v>
      </c>
      <c r="DFY160" s="39" t="str">
        <f t="shared" ref="DFY160:DHU160" si="1081">currency</f>
        <v>₦m's</v>
      </c>
      <c r="DGA160" s="43"/>
      <c r="DGB160" s="43"/>
      <c r="DGC160" s="43"/>
      <c r="DGD160" s="46">
        <v>44878.177000000003</v>
      </c>
      <c r="DGE160" s="46">
        <v>50220.485999999997</v>
      </c>
      <c r="DGF160" s="46">
        <v>45557.63</v>
      </c>
      <c r="DGG160" s="41"/>
      <c r="DGH160" s="42"/>
      <c r="DGN160" s="45" t="s">
        <v>164</v>
      </c>
      <c r="DGO160" s="39" t="str">
        <f t="shared" si="1081"/>
        <v>₦m's</v>
      </c>
      <c r="DGQ160" s="43"/>
      <c r="DGR160" s="43"/>
      <c r="DGS160" s="43"/>
      <c r="DGT160" s="46">
        <v>44878.177000000003</v>
      </c>
      <c r="DGU160" s="46">
        <v>50220.485999999997</v>
      </c>
      <c r="DGV160" s="46">
        <v>45557.63</v>
      </c>
      <c r="DGW160" s="41"/>
      <c r="DGX160" s="42"/>
      <c r="DHD160" s="45" t="s">
        <v>164</v>
      </c>
      <c r="DHE160" s="39" t="str">
        <f t="shared" si="1081"/>
        <v>₦m's</v>
      </c>
      <c r="DHG160" s="43"/>
      <c r="DHH160" s="43"/>
      <c r="DHI160" s="43"/>
      <c r="DHJ160" s="46">
        <v>44878.177000000003</v>
      </c>
      <c r="DHK160" s="46">
        <v>50220.485999999997</v>
      </c>
      <c r="DHL160" s="46">
        <v>45557.63</v>
      </c>
      <c r="DHM160" s="41"/>
      <c r="DHN160" s="42"/>
      <c r="DHT160" s="45" t="s">
        <v>164</v>
      </c>
      <c r="DHU160" s="39" t="str">
        <f t="shared" si="1081"/>
        <v>₦m's</v>
      </c>
      <c r="DHW160" s="43"/>
      <c r="DHX160" s="43"/>
      <c r="DHY160" s="43"/>
      <c r="DHZ160" s="46">
        <v>44878.177000000003</v>
      </c>
      <c r="DIA160" s="46">
        <v>50220.485999999997</v>
      </c>
      <c r="DIB160" s="46">
        <v>45557.63</v>
      </c>
      <c r="DIC160" s="41"/>
      <c r="DID160" s="42"/>
      <c r="DIJ160" s="45" t="s">
        <v>164</v>
      </c>
      <c r="DIK160" s="39" t="str">
        <f t="shared" ref="DIK160:DKG160" si="1082">currency</f>
        <v>₦m's</v>
      </c>
      <c r="DIM160" s="43"/>
      <c r="DIN160" s="43"/>
      <c r="DIO160" s="43"/>
      <c r="DIP160" s="46">
        <v>44878.177000000003</v>
      </c>
      <c r="DIQ160" s="46">
        <v>50220.485999999997</v>
      </c>
      <c r="DIR160" s="46">
        <v>45557.63</v>
      </c>
      <c r="DIS160" s="41"/>
      <c r="DIT160" s="42"/>
      <c r="DIZ160" s="45" t="s">
        <v>164</v>
      </c>
      <c r="DJA160" s="39" t="str">
        <f t="shared" si="1082"/>
        <v>₦m's</v>
      </c>
      <c r="DJC160" s="43"/>
      <c r="DJD160" s="43"/>
      <c r="DJE160" s="43"/>
      <c r="DJF160" s="46">
        <v>44878.177000000003</v>
      </c>
      <c r="DJG160" s="46">
        <v>50220.485999999997</v>
      </c>
      <c r="DJH160" s="46">
        <v>45557.63</v>
      </c>
      <c r="DJI160" s="41"/>
      <c r="DJJ160" s="42"/>
      <c r="DJP160" s="45" t="s">
        <v>164</v>
      </c>
      <c r="DJQ160" s="39" t="str">
        <f t="shared" si="1082"/>
        <v>₦m's</v>
      </c>
      <c r="DJS160" s="43"/>
      <c r="DJT160" s="43"/>
      <c r="DJU160" s="43"/>
      <c r="DJV160" s="46">
        <v>44878.177000000003</v>
      </c>
      <c r="DJW160" s="46">
        <v>50220.485999999997</v>
      </c>
      <c r="DJX160" s="46">
        <v>45557.63</v>
      </c>
      <c r="DJY160" s="41"/>
      <c r="DJZ160" s="42"/>
      <c r="DKF160" s="45" t="s">
        <v>164</v>
      </c>
      <c r="DKG160" s="39" t="str">
        <f t="shared" si="1082"/>
        <v>₦m's</v>
      </c>
      <c r="DKI160" s="43"/>
      <c r="DKJ160" s="43"/>
      <c r="DKK160" s="43"/>
      <c r="DKL160" s="46">
        <v>44878.177000000003</v>
      </c>
      <c r="DKM160" s="46">
        <v>50220.485999999997</v>
      </c>
      <c r="DKN160" s="46">
        <v>45557.63</v>
      </c>
      <c r="DKO160" s="41"/>
      <c r="DKP160" s="42"/>
      <c r="DKV160" s="45" t="s">
        <v>164</v>
      </c>
      <c r="DKW160" s="39" t="str">
        <f t="shared" ref="DKW160:DMS160" si="1083">currency</f>
        <v>₦m's</v>
      </c>
      <c r="DKY160" s="43"/>
      <c r="DKZ160" s="43"/>
      <c r="DLA160" s="43"/>
      <c r="DLB160" s="46">
        <v>44878.177000000003</v>
      </c>
      <c r="DLC160" s="46">
        <v>50220.485999999997</v>
      </c>
      <c r="DLD160" s="46">
        <v>45557.63</v>
      </c>
      <c r="DLE160" s="41"/>
      <c r="DLF160" s="42"/>
      <c r="DLL160" s="45" t="s">
        <v>164</v>
      </c>
      <c r="DLM160" s="39" t="str">
        <f t="shared" si="1083"/>
        <v>₦m's</v>
      </c>
      <c r="DLO160" s="43"/>
      <c r="DLP160" s="43"/>
      <c r="DLQ160" s="43"/>
      <c r="DLR160" s="46">
        <v>44878.177000000003</v>
      </c>
      <c r="DLS160" s="46">
        <v>50220.485999999997</v>
      </c>
      <c r="DLT160" s="46">
        <v>45557.63</v>
      </c>
      <c r="DLU160" s="41"/>
      <c r="DLV160" s="42"/>
      <c r="DMB160" s="45" t="s">
        <v>164</v>
      </c>
      <c r="DMC160" s="39" t="str">
        <f t="shared" si="1083"/>
        <v>₦m's</v>
      </c>
      <c r="DME160" s="43"/>
      <c r="DMF160" s="43"/>
      <c r="DMG160" s="43"/>
      <c r="DMH160" s="46">
        <v>44878.177000000003</v>
      </c>
      <c r="DMI160" s="46">
        <v>50220.485999999997</v>
      </c>
      <c r="DMJ160" s="46">
        <v>45557.63</v>
      </c>
      <c r="DMK160" s="41"/>
      <c r="DML160" s="42"/>
      <c r="DMR160" s="45" t="s">
        <v>164</v>
      </c>
      <c r="DMS160" s="39" t="str">
        <f t="shared" si="1083"/>
        <v>₦m's</v>
      </c>
      <c r="DMU160" s="43"/>
      <c r="DMV160" s="43"/>
      <c r="DMW160" s="43"/>
      <c r="DMX160" s="46">
        <v>44878.177000000003</v>
      </c>
      <c r="DMY160" s="46">
        <v>50220.485999999997</v>
      </c>
      <c r="DMZ160" s="46">
        <v>45557.63</v>
      </c>
      <c r="DNA160" s="41"/>
      <c r="DNB160" s="42"/>
      <c r="DNH160" s="45" t="s">
        <v>164</v>
      </c>
      <c r="DNI160" s="39" t="str">
        <f t="shared" ref="DNI160:DPE160" si="1084">currency</f>
        <v>₦m's</v>
      </c>
      <c r="DNK160" s="43"/>
      <c r="DNL160" s="43"/>
      <c r="DNM160" s="43"/>
      <c r="DNN160" s="46">
        <v>44878.177000000003</v>
      </c>
      <c r="DNO160" s="46">
        <v>50220.485999999997</v>
      </c>
      <c r="DNP160" s="46">
        <v>45557.63</v>
      </c>
      <c r="DNQ160" s="41"/>
      <c r="DNR160" s="42"/>
      <c r="DNX160" s="45" t="s">
        <v>164</v>
      </c>
      <c r="DNY160" s="39" t="str">
        <f t="shared" si="1084"/>
        <v>₦m's</v>
      </c>
      <c r="DOA160" s="43"/>
      <c r="DOB160" s="43"/>
      <c r="DOC160" s="43"/>
      <c r="DOD160" s="46">
        <v>44878.177000000003</v>
      </c>
      <c r="DOE160" s="46">
        <v>50220.485999999997</v>
      </c>
      <c r="DOF160" s="46">
        <v>45557.63</v>
      </c>
      <c r="DOG160" s="41"/>
      <c r="DOH160" s="42"/>
      <c r="DON160" s="45" t="s">
        <v>164</v>
      </c>
      <c r="DOO160" s="39" t="str">
        <f t="shared" si="1084"/>
        <v>₦m's</v>
      </c>
      <c r="DOQ160" s="43"/>
      <c r="DOR160" s="43"/>
      <c r="DOS160" s="43"/>
      <c r="DOT160" s="46">
        <v>44878.177000000003</v>
      </c>
      <c r="DOU160" s="46">
        <v>50220.485999999997</v>
      </c>
      <c r="DOV160" s="46">
        <v>45557.63</v>
      </c>
      <c r="DOW160" s="41"/>
      <c r="DOX160" s="42"/>
      <c r="DPD160" s="45" t="s">
        <v>164</v>
      </c>
      <c r="DPE160" s="39" t="str">
        <f t="shared" si="1084"/>
        <v>₦m's</v>
      </c>
      <c r="DPG160" s="43"/>
      <c r="DPH160" s="43"/>
      <c r="DPI160" s="43"/>
      <c r="DPJ160" s="46">
        <v>44878.177000000003</v>
      </c>
      <c r="DPK160" s="46">
        <v>50220.485999999997</v>
      </c>
      <c r="DPL160" s="46">
        <v>45557.63</v>
      </c>
      <c r="DPM160" s="41"/>
      <c r="DPN160" s="42"/>
      <c r="DPT160" s="45" t="s">
        <v>164</v>
      </c>
      <c r="DPU160" s="39" t="str">
        <f t="shared" ref="DPU160:DRQ160" si="1085">currency</f>
        <v>₦m's</v>
      </c>
      <c r="DPW160" s="43"/>
      <c r="DPX160" s="43"/>
      <c r="DPY160" s="43"/>
      <c r="DPZ160" s="46">
        <v>44878.177000000003</v>
      </c>
      <c r="DQA160" s="46">
        <v>50220.485999999997</v>
      </c>
      <c r="DQB160" s="46">
        <v>45557.63</v>
      </c>
      <c r="DQC160" s="41"/>
      <c r="DQD160" s="42"/>
      <c r="DQJ160" s="45" t="s">
        <v>164</v>
      </c>
      <c r="DQK160" s="39" t="str">
        <f t="shared" si="1085"/>
        <v>₦m's</v>
      </c>
      <c r="DQM160" s="43"/>
      <c r="DQN160" s="43"/>
      <c r="DQO160" s="43"/>
      <c r="DQP160" s="46">
        <v>44878.177000000003</v>
      </c>
      <c r="DQQ160" s="46">
        <v>50220.485999999997</v>
      </c>
      <c r="DQR160" s="46">
        <v>45557.63</v>
      </c>
      <c r="DQS160" s="41"/>
      <c r="DQT160" s="42"/>
      <c r="DQZ160" s="45" t="s">
        <v>164</v>
      </c>
      <c r="DRA160" s="39" t="str">
        <f t="shared" si="1085"/>
        <v>₦m's</v>
      </c>
      <c r="DRC160" s="43"/>
      <c r="DRD160" s="43"/>
      <c r="DRE160" s="43"/>
      <c r="DRF160" s="46">
        <v>44878.177000000003</v>
      </c>
      <c r="DRG160" s="46">
        <v>50220.485999999997</v>
      </c>
      <c r="DRH160" s="46">
        <v>45557.63</v>
      </c>
      <c r="DRI160" s="41"/>
      <c r="DRJ160" s="42"/>
      <c r="DRP160" s="45" t="s">
        <v>164</v>
      </c>
      <c r="DRQ160" s="39" t="str">
        <f t="shared" si="1085"/>
        <v>₦m's</v>
      </c>
      <c r="DRS160" s="43"/>
      <c r="DRT160" s="43"/>
      <c r="DRU160" s="43"/>
      <c r="DRV160" s="46">
        <v>44878.177000000003</v>
      </c>
      <c r="DRW160" s="46">
        <v>50220.485999999997</v>
      </c>
      <c r="DRX160" s="46">
        <v>45557.63</v>
      </c>
      <c r="DRY160" s="41"/>
      <c r="DRZ160" s="42"/>
      <c r="DSF160" s="45" t="s">
        <v>164</v>
      </c>
      <c r="DSG160" s="39" t="str">
        <f t="shared" ref="DSG160:DUC160" si="1086">currency</f>
        <v>₦m's</v>
      </c>
      <c r="DSI160" s="43"/>
      <c r="DSJ160" s="43"/>
      <c r="DSK160" s="43"/>
      <c r="DSL160" s="46">
        <v>44878.177000000003</v>
      </c>
      <c r="DSM160" s="46">
        <v>50220.485999999997</v>
      </c>
      <c r="DSN160" s="46">
        <v>45557.63</v>
      </c>
      <c r="DSO160" s="41"/>
      <c r="DSP160" s="42"/>
      <c r="DSV160" s="45" t="s">
        <v>164</v>
      </c>
      <c r="DSW160" s="39" t="str">
        <f t="shared" si="1086"/>
        <v>₦m's</v>
      </c>
      <c r="DSY160" s="43"/>
      <c r="DSZ160" s="43"/>
      <c r="DTA160" s="43"/>
      <c r="DTB160" s="46">
        <v>44878.177000000003</v>
      </c>
      <c r="DTC160" s="46">
        <v>50220.485999999997</v>
      </c>
      <c r="DTD160" s="46">
        <v>45557.63</v>
      </c>
      <c r="DTE160" s="41"/>
      <c r="DTF160" s="42"/>
      <c r="DTL160" s="45" t="s">
        <v>164</v>
      </c>
      <c r="DTM160" s="39" t="str">
        <f t="shared" si="1086"/>
        <v>₦m's</v>
      </c>
      <c r="DTO160" s="43"/>
      <c r="DTP160" s="43"/>
      <c r="DTQ160" s="43"/>
      <c r="DTR160" s="46">
        <v>44878.177000000003</v>
      </c>
      <c r="DTS160" s="46">
        <v>50220.485999999997</v>
      </c>
      <c r="DTT160" s="46">
        <v>45557.63</v>
      </c>
      <c r="DTU160" s="41"/>
      <c r="DTV160" s="42"/>
      <c r="DUB160" s="45" t="s">
        <v>164</v>
      </c>
      <c r="DUC160" s="39" t="str">
        <f t="shared" si="1086"/>
        <v>₦m's</v>
      </c>
      <c r="DUE160" s="43"/>
      <c r="DUF160" s="43"/>
      <c r="DUG160" s="43"/>
      <c r="DUH160" s="46">
        <v>44878.177000000003</v>
      </c>
      <c r="DUI160" s="46">
        <v>50220.485999999997</v>
      </c>
      <c r="DUJ160" s="46">
        <v>45557.63</v>
      </c>
      <c r="DUK160" s="41"/>
      <c r="DUL160" s="42"/>
      <c r="DUR160" s="45" t="s">
        <v>164</v>
      </c>
      <c r="DUS160" s="39" t="str">
        <f t="shared" ref="DUS160:DWO160" si="1087">currency</f>
        <v>₦m's</v>
      </c>
      <c r="DUU160" s="43"/>
      <c r="DUV160" s="43"/>
      <c r="DUW160" s="43"/>
      <c r="DUX160" s="46">
        <v>44878.177000000003</v>
      </c>
      <c r="DUY160" s="46">
        <v>50220.485999999997</v>
      </c>
      <c r="DUZ160" s="46">
        <v>45557.63</v>
      </c>
      <c r="DVA160" s="41"/>
      <c r="DVB160" s="42"/>
      <c r="DVH160" s="45" t="s">
        <v>164</v>
      </c>
      <c r="DVI160" s="39" t="str">
        <f t="shared" si="1087"/>
        <v>₦m's</v>
      </c>
      <c r="DVK160" s="43"/>
      <c r="DVL160" s="43"/>
      <c r="DVM160" s="43"/>
      <c r="DVN160" s="46">
        <v>44878.177000000003</v>
      </c>
      <c r="DVO160" s="46">
        <v>50220.485999999997</v>
      </c>
      <c r="DVP160" s="46">
        <v>45557.63</v>
      </c>
      <c r="DVQ160" s="41"/>
      <c r="DVR160" s="42"/>
      <c r="DVX160" s="45" t="s">
        <v>164</v>
      </c>
      <c r="DVY160" s="39" t="str">
        <f t="shared" si="1087"/>
        <v>₦m's</v>
      </c>
      <c r="DWA160" s="43"/>
      <c r="DWB160" s="43"/>
      <c r="DWC160" s="43"/>
      <c r="DWD160" s="46">
        <v>44878.177000000003</v>
      </c>
      <c r="DWE160" s="46">
        <v>50220.485999999997</v>
      </c>
      <c r="DWF160" s="46">
        <v>45557.63</v>
      </c>
      <c r="DWG160" s="41"/>
      <c r="DWH160" s="42"/>
      <c r="DWN160" s="45" t="s">
        <v>164</v>
      </c>
      <c r="DWO160" s="39" t="str">
        <f t="shared" si="1087"/>
        <v>₦m's</v>
      </c>
      <c r="DWQ160" s="43"/>
      <c r="DWR160" s="43"/>
      <c r="DWS160" s="43"/>
      <c r="DWT160" s="46">
        <v>44878.177000000003</v>
      </c>
      <c r="DWU160" s="46">
        <v>50220.485999999997</v>
      </c>
      <c r="DWV160" s="46">
        <v>45557.63</v>
      </c>
      <c r="DWW160" s="41"/>
      <c r="DWX160" s="42"/>
      <c r="DXD160" s="45" t="s">
        <v>164</v>
      </c>
      <c r="DXE160" s="39" t="str">
        <f t="shared" ref="DXE160:DZA160" si="1088">currency</f>
        <v>₦m's</v>
      </c>
      <c r="DXG160" s="43"/>
      <c r="DXH160" s="43"/>
      <c r="DXI160" s="43"/>
      <c r="DXJ160" s="46">
        <v>44878.177000000003</v>
      </c>
      <c r="DXK160" s="46">
        <v>50220.485999999997</v>
      </c>
      <c r="DXL160" s="46">
        <v>45557.63</v>
      </c>
      <c r="DXM160" s="41"/>
      <c r="DXN160" s="42"/>
      <c r="DXT160" s="45" t="s">
        <v>164</v>
      </c>
      <c r="DXU160" s="39" t="str">
        <f t="shared" si="1088"/>
        <v>₦m's</v>
      </c>
      <c r="DXW160" s="43"/>
      <c r="DXX160" s="43"/>
      <c r="DXY160" s="43"/>
      <c r="DXZ160" s="46">
        <v>44878.177000000003</v>
      </c>
      <c r="DYA160" s="46">
        <v>50220.485999999997</v>
      </c>
      <c r="DYB160" s="46">
        <v>45557.63</v>
      </c>
      <c r="DYC160" s="41"/>
      <c r="DYD160" s="42"/>
      <c r="DYJ160" s="45" t="s">
        <v>164</v>
      </c>
      <c r="DYK160" s="39" t="str">
        <f t="shared" si="1088"/>
        <v>₦m's</v>
      </c>
      <c r="DYM160" s="43"/>
      <c r="DYN160" s="43"/>
      <c r="DYO160" s="43"/>
      <c r="DYP160" s="46">
        <v>44878.177000000003</v>
      </c>
      <c r="DYQ160" s="46">
        <v>50220.485999999997</v>
      </c>
      <c r="DYR160" s="46">
        <v>45557.63</v>
      </c>
      <c r="DYS160" s="41"/>
      <c r="DYT160" s="42"/>
      <c r="DYZ160" s="45" t="s">
        <v>164</v>
      </c>
      <c r="DZA160" s="39" t="str">
        <f t="shared" si="1088"/>
        <v>₦m's</v>
      </c>
      <c r="DZC160" s="43"/>
      <c r="DZD160" s="43"/>
      <c r="DZE160" s="43"/>
      <c r="DZF160" s="46">
        <v>44878.177000000003</v>
      </c>
      <c r="DZG160" s="46">
        <v>50220.485999999997</v>
      </c>
      <c r="DZH160" s="46">
        <v>45557.63</v>
      </c>
      <c r="DZI160" s="41"/>
      <c r="DZJ160" s="42"/>
      <c r="DZP160" s="45" t="s">
        <v>164</v>
      </c>
      <c r="DZQ160" s="39" t="str">
        <f t="shared" ref="DZQ160:EBM160" si="1089">currency</f>
        <v>₦m's</v>
      </c>
      <c r="DZS160" s="43"/>
      <c r="DZT160" s="43"/>
      <c r="DZU160" s="43"/>
      <c r="DZV160" s="46">
        <v>44878.177000000003</v>
      </c>
      <c r="DZW160" s="46">
        <v>50220.485999999997</v>
      </c>
      <c r="DZX160" s="46">
        <v>45557.63</v>
      </c>
      <c r="DZY160" s="41"/>
      <c r="DZZ160" s="42"/>
      <c r="EAF160" s="45" t="s">
        <v>164</v>
      </c>
      <c r="EAG160" s="39" t="str">
        <f t="shared" si="1089"/>
        <v>₦m's</v>
      </c>
      <c r="EAI160" s="43"/>
      <c r="EAJ160" s="43"/>
      <c r="EAK160" s="43"/>
      <c r="EAL160" s="46">
        <v>44878.177000000003</v>
      </c>
      <c r="EAM160" s="46">
        <v>50220.485999999997</v>
      </c>
      <c r="EAN160" s="46">
        <v>45557.63</v>
      </c>
      <c r="EAO160" s="41"/>
      <c r="EAP160" s="42"/>
      <c r="EAV160" s="45" t="s">
        <v>164</v>
      </c>
      <c r="EAW160" s="39" t="str">
        <f t="shared" si="1089"/>
        <v>₦m's</v>
      </c>
      <c r="EAY160" s="43"/>
      <c r="EAZ160" s="43"/>
      <c r="EBA160" s="43"/>
      <c r="EBB160" s="46">
        <v>44878.177000000003</v>
      </c>
      <c r="EBC160" s="46">
        <v>50220.485999999997</v>
      </c>
      <c r="EBD160" s="46">
        <v>45557.63</v>
      </c>
      <c r="EBE160" s="41"/>
      <c r="EBF160" s="42"/>
      <c r="EBL160" s="45" t="s">
        <v>164</v>
      </c>
      <c r="EBM160" s="39" t="str">
        <f t="shared" si="1089"/>
        <v>₦m's</v>
      </c>
      <c r="EBO160" s="43"/>
      <c r="EBP160" s="43"/>
      <c r="EBQ160" s="43"/>
      <c r="EBR160" s="46">
        <v>44878.177000000003</v>
      </c>
      <c r="EBS160" s="46">
        <v>50220.485999999997</v>
      </c>
      <c r="EBT160" s="46">
        <v>45557.63</v>
      </c>
      <c r="EBU160" s="41"/>
      <c r="EBV160" s="42"/>
      <c r="ECB160" s="45" t="s">
        <v>164</v>
      </c>
      <c r="ECC160" s="39" t="str">
        <f t="shared" ref="ECC160:EDY160" si="1090">currency</f>
        <v>₦m's</v>
      </c>
      <c r="ECE160" s="43"/>
      <c r="ECF160" s="43"/>
      <c r="ECG160" s="43"/>
      <c r="ECH160" s="46">
        <v>44878.177000000003</v>
      </c>
      <c r="ECI160" s="46">
        <v>50220.485999999997</v>
      </c>
      <c r="ECJ160" s="46">
        <v>45557.63</v>
      </c>
      <c r="ECK160" s="41"/>
      <c r="ECL160" s="42"/>
      <c r="ECR160" s="45" t="s">
        <v>164</v>
      </c>
      <c r="ECS160" s="39" t="str">
        <f t="shared" si="1090"/>
        <v>₦m's</v>
      </c>
      <c r="ECU160" s="43"/>
      <c r="ECV160" s="43"/>
      <c r="ECW160" s="43"/>
      <c r="ECX160" s="46">
        <v>44878.177000000003</v>
      </c>
      <c r="ECY160" s="46">
        <v>50220.485999999997</v>
      </c>
      <c r="ECZ160" s="46">
        <v>45557.63</v>
      </c>
      <c r="EDA160" s="41"/>
      <c r="EDB160" s="42"/>
      <c r="EDH160" s="45" t="s">
        <v>164</v>
      </c>
      <c r="EDI160" s="39" t="str">
        <f t="shared" si="1090"/>
        <v>₦m's</v>
      </c>
      <c r="EDK160" s="43"/>
      <c r="EDL160" s="43"/>
      <c r="EDM160" s="43"/>
      <c r="EDN160" s="46">
        <v>44878.177000000003</v>
      </c>
      <c r="EDO160" s="46">
        <v>50220.485999999997</v>
      </c>
      <c r="EDP160" s="46">
        <v>45557.63</v>
      </c>
      <c r="EDQ160" s="41"/>
      <c r="EDR160" s="42"/>
      <c r="EDX160" s="45" t="s">
        <v>164</v>
      </c>
      <c r="EDY160" s="39" t="str">
        <f t="shared" si="1090"/>
        <v>₦m's</v>
      </c>
      <c r="EEA160" s="43"/>
      <c r="EEB160" s="43"/>
      <c r="EEC160" s="43"/>
      <c r="EED160" s="46">
        <v>44878.177000000003</v>
      </c>
      <c r="EEE160" s="46">
        <v>50220.485999999997</v>
      </c>
      <c r="EEF160" s="46">
        <v>45557.63</v>
      </c>
      <c r="EEG160" s="41"/>
      <c r="EEH160" s="42"/>
      <c r="EEN160" s="45" t="s">
        <v>164</v>
      </c>
      <c r="EEO160" s="39" t="str">
        <f t="shared" ref="EEO160:EGK160" si="1091">currency</f>
        <v>₦m's</v>
      </c>
      <c r="EEQ160" s="43"/>
      <c r="EER160" s="43"/>
      <c r="EES160" s="43"/>
      <c r="EET160" s="46">
        <v>44878.177000000003</v>
      </c>
      <c r="EEU160" s="46">
        <v>50220.485999999997</v>
      </c>
      <c r="EEV160" s="46">
        <v>45557.63</v>
      </c>
      <c r="EEW160" s="41"/>
      <c r="EEX160" s="42"/>
      <c r="EFD160" s="45" t="s">
        <v>164</v>
      </c>
      <c r="EFE160" s="39" t="str">
        <f t="shared" si="1091"/>
        <v>₦m's</v>
      </c>
      <c r="EFG160" s="43"/>
      <c r="EFH160" s="43"/>
      <c r="EFI160" s="43"/>
      <c r="EFJ160" s="46">
        <v>44878.177000000003</v>
      </c>
      <c r="EFK160" s="46">
        <v>50220.485999999997</v>
      </c>
      <c r="EFL160" s="46">
        <v>45557.63</v>
      </c>
      <c r="EFM160" s="41"/>
      <c r="EFN160" s="42"/>
      <c r="EFT160" s="45" t="s">
        <v>164</v>
      </c>
      <c r="EFU160" s="39" t="str">
        <f t="shared" si="1091"/>
        <v>₦m's</v>
      </c>
      <c r="EFW160" s="43"/>
      <c r="EFX160" s="43"/>
      <c r="EFY160" s="43"/>
      <c r="EFZ160" s="46">
        <v>44878.177000000003</v>
      </c>
      <c r="EGA160" s="46">
        <v>50220.485999999997</v>
      </c>
      <c r="EGB160" s="46">
        <v>45557.63</v>
      </c>
      <c r="EGC160" s="41"/>
      <c r="EGD160" s="42"/>
      <c r="EGJ160" s="45" t="s">
        <v>164</v>
      </c>
      <c r="EGK160" s="39" t="str">
        <f t="shared" si="1091"/>
        <v>₦m's</v>
      </c>
      <c r="EGM160" s="43"/>
      <c r="EGN160" s="43"/>
      <c r="EGO160" s="43"/>
      <c r="EGP160" s="46">
        <v>44878.177000000003</v>
      </c>
      <c r="EGQ160" s="46">
        <v>50220.485999999997</v>
      </c>
      <c r="EGR160" s="46">
        <v>45557.63</v>
      </c>
      <c r="EGS160" s="41"/>
      <c r="EGT160" s="42"/>
      <c r="EGZ160" s="45" t="s">
        <v>164</v>
      </c>
      <c r="EHA160" s="39" t="str">
        <f t="shared" ref="EHA160:EIW160" si="1092">currency</f>
        <v>₦m's</v>
      </c>
      <c r="EHC160" s="43"/>
      <c r="EHD160" s="43"/>
      <c r="EHE160" s="43"/>
      <c r="EHF160" s="46">
        <v>44878.177000000003</v>
      </c>
      <c r="EHG160" s="46">
        <v>50220.485999999997</v>
      </c>
      <c r="EHH160" s="46">
        <v>45557.63</v>
      </c>
      <c r="EHI160" s="41"/>
      <c r="EHJ160" s="42"/>
      <c r="EHP160" s="45" t="s">
        <v>164</v>
      </c>
      <c r="EHQ160" s="39" t="str">
        <f t="shared" si="1092"/>
        <v>₦m's</v>
      </c>
      <c r="EHS160" s="43"/>
      <c r="EHT160" s="43"/>
      <c r="EHU160" s="43"/>
      <c r="EHV160" s="46">
        <v>44878.177000000003</v>
      </c>
      <c r="EHW160" s="46">
        <v>50220.485999999997</v>
      </c>
      <c r="EHX160" s="46">
        <v>45557.63</v>
      </c>
      <c r="EHY160" s="41"/>
      <c r="EHZ160" s="42"/>
      <c r="EIF160" s="45" t="s">
        <v>164</v>
      </c>
      <c r="EIG160" s="39" t="str">
        <f t="shared" si="1092"/>
        <v>₦m's</v>
      </c>
      <c r="EII160" s="43"/>
      <c r="EIJ160" s="43"/>
      <c r="EIK160" s="43"/>
      <c r="EIL160" s="46">
        <v>44878.177000000003</v>
      </c>
      <c r="EIM160" s="46">
        <v>50220.485999999997</v>
      </c>
      <c r="EIN160" s="46">
        <v>45557.63</v>
      </c>
      <c r="EIO160" s="41"/>
      <c r="EIP160" s="42"/>
      <c r="EIV160" s="45" t="s">
        <v>164</v>
      </c>
      <c r="EIW160" s="39" t="str">
        <f t="shared" si="1092"/>
        <v>₦m's</v>
      </c>
      <c r="EIY160" s="43"/>
      <c r="EIZ160" s="43"/>
      <c r="EJA160" s="43"/>
      <c r="EJB160" s="46">
        <v>44878.177000000003</v>
      </c>
      <c r="EJC160" s="46">
        <v>50220.485999999997</v>
      </c>
      <c r="EJD160" s="46">
        <v>45557.63</v>
      </c>
      <c r="EJE160" s="41"/>
      <c r="EJF160" s="42"/>
      <c r="EJL160" s="45" t="s">
        <v>164</v>
      </c>
      <c r="EJM160" s="39" t="str">
        <f t="shared" ref="EJM160:ELI160" si="1093">currency</f>
        <v>₦m's</v>
      </c>
      <c r="EJO160" s="43"/>
      <c r="EJP160" s="43"/>
      <c r="EJQ160" s="43"/>
      <c r="EJR160" s="46">
        <v>44878.177000000003</v>
      </c>
      <c r="EJS160" s="46">
        <v>50220.485999999997</v>
      </c>
      <c r="EJT160" s="46">
        <v>45557.63</v>
      </c>
      <c r="EJU160" s="41"/>
      <c r="EJV160" s="42"/>
      <c r="EKB160" s="45" t="s">
        <v>164</v>
      </c>
      <c r="EKC160" s="39" t="str">
        <f t="shared" si="1093"/>
        <v>₦m's</v>
      </c>
      <c r="EKE160" s="43"/>
      <c r="EKF160" s="43"/>
      <c r="EKG160" s="43"/>
      <c r="EKH160" s="46">
        <v>44878.177000000003</v>
      </c>
      <c r="EKI160" s="46">
        <v>50220.485999999997</v>
      </c>
      <c r="EKJ160" s="46">
        <v>45557.63</v>
      </c>
      <c r="EKK160" s="41"/>
      <c r="EKL160" s="42"/>
      <c r="EKR160" s="45" t="s">
        <v>164</v>
      </c>
      <c r="EKS160" s="39" t="str">
        <f t="shared" si="1093"/>
        <v>₦m's</v>
      </c>
      <c r="EKU160" s="43"/>
      <c r="EKV160" s="43"/>
      <c r="EKW160" s="43"/>
      <c r="EKX160" s="46">
        <v>44878.177000000003</v>
      </c>
      <c r="EKY160" s="46">
        <v>50220.485999999997</v>
      </c>
      <c r="EKZ160" s="46">
        <v>45557.63</v>
      </c>
      <c r="ELA160" s="41"/>
      <c r="ELB160" s="42"/>
      <c r="ELH160" s="45" t="s">
        <v>164</v>
      </c>
      <c r="ELI160" s="39" t="str">
        <f t="shared" si="1093"/>
        <v>₦m's</v>
      </c>
      <c r="ELK160" s="43"/>
      <c r="ELL160" s="43"/>
      <c r="ELM160" s="43"/>
      <c r="ELN160" s="46">
        <v>44878.177000000003</v>
      </c>
      <c r="ELO160" s="46">
        <v>50220.485999999997</v>
      </c>
      <c r="ELP160" s="46">
        <v>45557.63</v>
      </c>
      <c r="ELQ160" s="41"/>
      <c r="ELR160" s="42"/>
      <c r="ELX160" s="45" t="s">
        <v>164</v>
      </c>
      <c r="ELY160" s="39" t="str">
        <f t="shared" ref="ELY160:ENU160" si="1094">currency</f>
        <v>₦m's</v>
      </c>
      <c r="EMA160" s="43"/>
      <c r="EMB160" s="43"/>
      <c r="EMC160" s="43"/>
      <c r="EMD160" s="46">
        <v>44878.177000000003</v>
      </c>
      <c r="EME160" s="46">
        <v>50220.485999999997</v>
      </c>
      <c r="EMF160" s="46">
        <v>45557.63</v>
      </c>
      <c r="EMG160" s="41"/>
      <c r="EMH160" s="42"/>
      <c r="EMN160" s="45" t="s">
        <v>164</v>
      </c>
      <c r="EMO160" s="39" t="str">
        <f t="shared" si="1094"/>
        <v>₦m's</v>
      </c>
      <c r="EMQ160" s="43"/>
      <c r="EMR160" s="43"/>
      <c r="EMS160" s="43"/>
      <c r="EMT160" s="46">
        <v>44878.177000000003</v>
      </c>
      <c r="EMU160" s="46">
        <v>50220.485999999997</v>
      </c>
      <c r="EMV160" s="46">
        <v>45557.63</v>
      </c>
      <c r="EMW160" s="41"/>
      <c r="EMX160" s="42"/>
      <c r="END160" s="45" t="s">
        <v>164</v>
      </c>
      <c r="ENE160" s="39" t="str">
        <f t="shared" si="1094"/>
        <v>₦m's</v>
      </c>
      <c r="ENG160" s="43"/>
      <c r="ENH160" s="43"/>
      <c r="ENI160" s="43"/>
      <c r="ENJ160" s="46">
        <v>44878.177000000003</v>
      </c>
      <c r="ENK160" s="46">
        <v>50220.485999999997</v>
      </c>
      <c r="ENL160" s="46">
        <v>45557.63</v>
      </c>
      <c r="ENM160" s="41"/>
      <c r="ENN160" s="42"/>
      <c r="ENT160" s="45" t="s">
        <v>164</v>
      </c>
      <c r="ENU160" s="39" t="str">
        <f t="shared" si="1094"/>
        <v>₦m's</v>
      </c>
      <c r="ENW160" s="43"/>
      <c r="ENX160" s="43"/>
      <c r="ENY160" s="43"/>
      <c r="ENZ160" s="46">
        <v>44878.177000000003</v>
      </c>
      <c r="EOA160" s="46">
        <v>50220.485999999997</v>
      </c>
      <c r="EOB160" s="46">
        <v>45557.63</v>
      </c>
      <c r="EOC160" s="41"/>
      <c r="EOD160" s="42"/>
      <c r="EOJ160" s="45" t="s">
        <v>164</v>
      </c>
      <c r="EOK160" s="39" t="str">
        <f t="shared" ref="EOK160:EQG160" si="1095">currency</f>
        <v>₦m's</v>
      </c>
      <c r="EOM160" s="43"/>
      <c r="EON160" s="43"/>
      <c r="EOO160" s="43"/>
      <c r="EOP160" s="46">
        <v>44878.177000000003</v>
      </c>
      <c r="EOQ160" s="46">
        <v>50220.485999999997</v>
      </c>
      <c r="EOR160" s="46">
        <v>45557.63</v>
      </c>
      <c r="EOS160" s="41"/>
      <c r="EOT160" s="42"/>
      <c r="EOZ160" s="45" t="s">
        <v>164</v>
      </c>
      <c r="EPA160" s="39" t="str">
        <f t="shared" si="1095"/>
        <v>₦m's</v>
      </c>
      <c r="EPC160" s="43"/>
      <c r="EPD160" s="43"/>
      <c r="EPE160" s="43"/>
      <c r="EPF160" s="46">
        <v>44878.177000000003</v>
      </c>
      <c r="EPG160" s="46">
        <v>50220.485999999997</v>
      </c>
      <c r="EPH160" s="46">
        <v>45557.63</v>
      </c>
      <c r="EPI160" s="41"/>
      <c r="EPJ160" s="42"/>
      <c r="EPP160" s="45" t="s">
        <v>164</v>
      </c>
      <c r="EPQ160" s="39" t="str">
        <f t="shared" si="1095"/>
        <v>₦m's</v>
      </c>
      <c r="EPS160" s="43"/>
      <c r="EPT160" s="43"/>
      <c r="EPU160" s="43"/>
      <c r="EPV160" s="46">
        <v>44878.177000000003</v>
      </c>
      <c r="EPW160" s="46">
        <v>50220.485999999997</v>
      </c>
      <c r="EPX160" s="46">
        <v>45557.63</v>
      </c>
      <c r="EPY160" s="41"/>
      <c r="EPZ160" s="42"/>
      <c r="EQF160" s="45" t="s">
        <v>164</v>
      </c>
      <c r="EQG160" s="39" t="str">
        <f t="shared" si="1095"/>
        <v>₦m's</v>
      </c>
      <c r="EQI160" s="43"/>
      <c r="EQJ160" s="43"/>
      <c r="EQK160" s="43"/>
      <c r="EQL160" s="46">
        <v>44878.177000000003</v>
      </c>
      <c r="EQM160" s="46">
        <v>50220.485999999997</v>
      </c>
      <c r="EQN160" s="46">
        <v>45557.63</v>
      </c>
      <c r="EQO160" s="41"/>
      <c r="EQP160" s="42"/>
      <c r="EQV160" s="45" t="s">
        <v>164</v>
      </c>
      <c r="EQW160" s="39" t="str">
        <f t="shared" ref="EQW160:ESS160" si="1096">currency</f>
        <v>₦m's</v>
      </c>
      <c r="EQY160" s="43"/>
      <c r="EQZ160" s="43"/>
      <c r="ERA160" s="43"/>
      <c r="ERB160" s="46">
        <v>44878.177000000003</v>
      </c>
      <c r="ERC160" s="46">
        <v>50220.485999999997</v>
      </c>
      <c r="ERD160" s="46">
        <v>45557.63</v>
      </c>
      <c r="ERE160" s="41"/>
      <c r="ERF160" s="42"/>
      <c r="ERL160" s="45" t="s">
        <v>164</v>
      </c>
      <c r="ERM160" s="39" t="str">
        <f t="shared" si="1096"/>
        <v>₦m's</v>
      </c>
      <c r="ERO160" s="43"/>
      <c r="ERP160" s="43"/>
      <c r="ERQ160" s="43"/>
      <c r="ERR160" s="46">
        <v>44878.177000000003</v>
      </c>
      <c r="ERS160" s="46">
        <v>50220.485999999997</v>
      </c>
      <c r="ERT160" s="46">
        <v>45557.63</v>
      </c>
      <c r="ERU160" s="41"/>
      <c r="ERV160" s="42"/>
      <c r="ESB160" s="45" t="s">
        <v>164</v>
      </c>
      <c r="ESC160" s="39" t="str">
        <f t="shared" si="1096"/>
        <v>₦m's</v>
      </c>
      <c r="ESE160" s="43"/>
      <c r="ESF160" s="43"/>
      <c r="ESG160" s="43"/>
      <c r="ESH160" s="46">
        <v>44878.177000000003</v>
      </c>
      <c r="ESI160" s="46">
        <v>50220.485999999997</v>
      </c>
      <c r="ESJ160" s="46">
        <v>45557.63</v>
      </c>
      <c r="ESK160" s="41"/>
      <c r="ESL160" s="42"/>
      <c r="ESR160" s="45" t="s">
        <v>164</v>
      </c>
      <c r="ESS160" s="39" t="str">
        <f t="shared" si="1096"/>
        <v>₦m's</v>
      </c>
      <c r="ESU160" s="43"/>
      <c r="ESV160" s="43"/>
      <c r="ESW160" s="43"/>
      <c r="ESX160" s="46">
        <v>44878.177000000003</v>
      </c>
      <c r="ESY160" s="46">
        <v>50220.485999999997</v>
      </c>
      <c r="ESZ160" s="46">
        <v>45557.63</v>
      </c>
      <c r="ETA160" s="41"/>
      <c r="ETB160" s="42"/>
      <c r="ETH160" s="45" t="s">
        <v>164</v>
      </c>
      <c r="ETI160" s="39" t="str">
        <f t="shared" ref="ETI160:EVE160" si="1097">currency</f>
        <v>₦m's</v>
      </c>
      <c r="ETK160" s="43"/>
      <c r="ETL160" s="43"/>
      <c r="ETM160" s="43"/>
      <c r="ETN160" s="46">
        <v>44878.177000000003</v>
      </c>
      <c r="ETO160" s="46">
        <v>50220.485999999997</v>
      </c>
      <c r="ETP160" s="46">
        <v>45557.63</v>
      </c>
      <c r="ETQ160" s="41"/>
      <c r="ETR160" s="42"/>
      <c r="ETX160" s="45" t="s">
        <v>164</v>
      </c>
      <c r="ETY160" s="39" t="str">
        <f t="shared" si="1097"/>
        <v>₦m's</v>
      </c>
      <c r="EUA160" s="43"/>
      <c r="EUB160" s="43"/>
      <c r="EUC160" s="43"/>
      <c r="EUD160" s="46">
        <v>44878.177000000003</v>
      </c>
      <c r="EUE160" s="46">
        <v>50220.485999999997</v>
      </c>
      <c r="EUF160" s="46">
        <v>45557.63</v>
      </c>
      <c r="EUG160" s="41"/>
      <c r="EUH160" s="42"/>
      <c r="EUN160" s="45" t="s">
        <v>164</v>
      </c>
      <c r="EUO160" s="39" t="str">
        <f t="shared" si="1097"/>
        <v>₦m's</v>
      </c>
      <c r="EUQ160" s="43"/>
      <c r="EUR160" s="43"/>
      <c r="EUS160" s="43"/>
      <c r="EUT160" s="46">
        <v>44878.177000000003</v>
      </c>
      <c r="EUU160" s="46">
        <v>50220.485999999997</v>
      </c>
      <c r="EUV160" s="46">
        <v>45557.63</v>
      </c>
      <c r="EUW160" s="41"/>
      <c r="EUX160" s="42"/>
      <c r="EVD160" s="45" t="s">
        <v>164</v>
      </c>
      <c r="EVE160" s="39" t="str">
        <f t="shared" si="1097"/>
        <v>₦m's</v>
      </c>
      <c r="EVG160" s="43"/>
      <c r="EVH160" s="43"/>
      <c r="EVI160" s="43"/>
      <c r="EVJ160" s="46">
        <v>44878.177000000003</v>
      </c>
      <c r="EVK160" s="46">
        <v>50220.485999999997</v>
      </c>
      <c r="EVL160" s="46">
        <v>45557.63</v>
      </c>
      <c r="EVM160" s="41"/>
      <c r="EVN160" s="42"/>
      <c r="EVT160" s="45" t="s">
        <v>164</v>
      </c>
      <c r="EVU160" s="39" t="str">
        <f t="shared" ref="EVU160:EXQ160" si="1098">currency</f>
        <v>₦m's</v>
      </c>
      <c r="EVW160" s="43"/>
      <c r="EVX160" s="43"/>
      <c r="EVY160" s="43"/>
      <c r="EVZ160" s="46">
        <v>44878.177000000003</v>
      </c>
      <c r="EWA160" s="46">
        <v>50220.485999999997</v>
      </c>
      <c r="EWB160" s="46">
        <v>45557.63</v>
      </c>
      <c r="EWC160" s="41"/>
      <c r="EWD160" s="42"/>
      <c r="EWJ160" s="45" t="s">
        <v>164</v>
      </c>
      <c r="EWK160" s="39" t="str">
        <f t="shared" si="1098"/>
        <v>₦m's</v>
      </c>
      <c r="EWM160" s="43"/>
      <c r="EWN160" s="43"/>
      <c r="EWO160" s="43"/>
      <c r="EWP160" s="46">
        <v>44878.177000000003</v>
      </c>
      <c r="EWQ160" s="46">
        <v>50220.485999999997</v>
      </c>
      <c r="EWR160" s="46">
        <v>45557.63</v>
      </c>
      <c r="EWS160" s="41"/>
      <c r="EWT160" s="42"/>
      <c r="EWZ160" s="45" t="s">
        <v>164</v>
      </c>
      <c r="EXA160" s="39" t="str">
        <f t="shared" si="1098"/>
        <v>₦m's</v>
      </c>
      <c r="EXC160" s="43"/>
      <c r="EXD160" s="43"/>
      <c r="EXE160" s="43"/>
      <c r="EXF160" s="46">
        <v>44878.177000000003</v>
      </c>
      <c r="EXG160" s="46">
        <v>50220.485999999997</v>
      </c>
      <c r="EXH160" s="46">
        <v>45557.63</v>
      </c>
      <c r="EXI160" s="41"/>
      <c r="EXJ160" s="42"/>
      <c r="EXP160" s="45" t="s">
        <v>164</v>
      </c>
      <c r="EXQ160" s="39" t="str">
        <f t="shared" si="1098"/>
        <v>₦m's</v>
      </c>
      <c r="EXS160" s="43"/>
      <c r="EXT160" s="43"/>
      <c r="EXU160" s="43"/>
      <c r="EXV160" s="46">
        <v>44878.177000000003</v>
      </c>
      <c r="EXW160" s="46">
        <v>50220.485999999997</v>
      </c>
      <c r="EXX160" s="46">
        <v>45557.63</v>
      </c>
      <c r="EXY160" s="41"/>
      <c r="EXZ160" s="42"/>
      <c r="EYF160" s="45" t="s">
        <v>164</v>
      </c>
      <c r="EYG160" s="39" t="str">
        <f t="shared" ref="EYG160:FAC160" si="1099">currency</f>
        <v>₦m's</v>
      </c>
      <c r="EYI160" s="43"/>
      <c r="EYJ160" s="43"/>
      <c r="EYK160" s="43"/>
      <c r="EYL160" s="46">
        <v>44878.177000000003</v>
      </c>
      <c r="EYM160" s="46">
        <v>50220.485999999997</v>
      </c>
      <c r="EYN160" s="46">
        <v>45557.63</v>
      </c>
      <c r="EYO160" s="41"/>
      <c r="EYP160" s="42"/>
      <c r="EYV160" s="45" t="s">
        <v>164</v>
      </c>
      <c r="EYW160" s="39" t="str">
        <f t="shared" si="1099"/>
        <v>₦m's</v>
      </c>
      <c r="EYY160" s="43"/>
      <c r="EYZ160" s="43"/>
      <c r="EZA160" s="43"/>
      <c r="EZB160" s="46">
        <v>44878.177000000003</v>
      </c>
      <c r="EZC160" s="46">
        <v>50220.485999999997</v>
      </c>
      <c r="EZD160" s="46">
        <v>45557.63</v>
      </c>
      <c r="EZE160" s="41"/>
      <c r="EZF160" s="42"/>
      <c r="EZL160" s="45" t="s">
        <v>164</v>
      </c>
      <c r="EZM160" s="39" t="str">
        <f t="shared" si="1099"/>
        <v>₦m's</v>
      </c>
      <c r="EZO160" s="43"/>
      <c r="EZP160" s="43"/>
      <c r="EZQ160" s="43"/>
      <c r="EZR160" s="46">
        <v>44878.177000000003</v>
      </c>
      <c r="EZS160" s="46">
        <v>50220.485999999997</v>
      </c>
      <c r="EZT160" s="46">
        <v>45557.63</v>
      </c>
      <c r="EZU160" s="41"/>
      <c r="EZV160" s="42"/>
      <c r="FAB160" s="45" t="s">
        <v>164</v>
      </c>
      <c r="FAC160" s="39" t="str">
        <f t="shared" si="1099"/>
        <v>₦m's</v>
      </c>
      <c r="FAE160" s="43"/>
      <c r="FAF160" s="43"/>
      <c r="FAG160" s="43"/>
      <c r="FAH160" s="46">
        <v>44878.177000000003</v>
      </c>
      <c r="FAI160" s="46">
        <v>50220.485999999997</v>
      </c>
      <c r="FAJ160" s="46">
        <v>45557.63</v>
      </c>
      <c r="FAK160" s="41"/>
      <c r="FAL160" s="42"/>
      <c r="FAR160" s="45" t="s">
        <v>164</v>
      </c>
      <c r="FAS160" s="39" t="str">
        <f t="shared" ref="FAS160:FCO160" si="1100">currency</f>
        <v>₦m's</v>
      </c>
      <c r="FAU160" s="43"/>
      <c r="FAV160" s="43"/>
      <c r="FAW160" s="43"/>
      <c r="FAX160" s="46">
        <v>44878.177000000003</v>
      </c>
      <c r="FAY160" s="46">
        <v>50220.485999999997</v>
      </c>
      <c r="FAZ160" s="46">
        <v>45557.63</v>
      </c>
      <c r="FBA160" s="41"/>
      <c r="FBB160" s="42"/>
      <c r="FBH160" s="45" t="s">
        <v>164</v>
      </c>
      <c r="FBI160" s="39" t="str">
        <f t="shared" si="1100"/>
        <v>₦m's</v>
      </c>
      <c r="FBK160" s="43"/>
      <c r="FBL160" s="43"/>
      <c r="FBM160" s="43"/>
      <c r="FBN160" s="46">
        <v>44878.177000000003</v>
      </c>
      <c r="FBO160" s="46">
        <v>50220.485999999997</v>
      </c>
      <c r="FBP160" s="46">
        <v>45557.63</v>
      </c>
      <c r="FBQ160" s="41"/>
      <c r="FBR160" s="42"/>
      <c r="FBX160" s="45" t="s">
        <v>164</v>
      </c>
      <c r="FBY160" s="39" t="str">
        <f t="shared" si="1100"/>
        <v>₦m's</v>
      </c>
      <c r="FCA160" s="43"/>
      <c r="FCB160" s="43"/>
      <c r="FCC160" s="43"/>
      <c r="FCD160" s="46">
        <v>44878.177000000003</v>
      </c>
      <c r="FCE160" s="46">
        <v>50220.485999999997</v>
      </c>
      <c r="FCF160" s="46">
        <v>45557.63</v>
      </c>
      <c r="FCG160" s="41"/>
      <c r="FCH160" s="42"/>
      <c r="FCN160" s="45" t="s">
        <v>164</v>
      </c>
      <c r="FCO160" s="39" t="str">
        <f t="shared" si="1100"/>
        <v>₦m's</v>
      </c>
      <c r="FCQ160" s="43"/>
      <c r="FCR160" s="43"/>
      <c r="FCS160" s="43"/>
      <c r="FCT160" s="46">
        <v>44878.177000000003</v>
      </c>
      <c r="FCU160" s="46">
        <v>50220.485999999997</v>
      </c>
      <c r="FCV160" s="46">
        <v>45557.63</v>
      </c>
      <c r="FCW160" s="41"/>
      <c r="FCX160" s="42"/>
      <c r="FDD160" s="45" t="s">
        <v>164</v>
      </c>
      <c r="FDE160" s="39" t="str">
        <f t="shared" ref="FDE160:FFA160" si="1101">currency</f>
        <v>₦m's</v>
      </c>
      <c r="FDG160" s="43"/>
      <c r="FDH160" s="43"/>
      <c r="FDI160" s="43"/>
      <c r="FDJ160" s="46">
        <v>44878.177000000003</v>
      </c>
      <c r="FDK160" s="46">
        <v>50220.485999999997</v>
      </c>
      <c r="FDL160" s="46">
        <v>45557.63</v>
      </c>
      <c r="FDM160" s="41"/>
      <c r="FDN160" s="42"/>
      <c r="FDT160" s="45" t="s">
        <v>164</v>
      </c>
      <c r="FDU160" s="39" t="str">
        <f t="shared" si="1101"/>
        <v>₦m's</v>
      </c>
      <c r="FDW160" s="43"/>
      <c r="FDX160" s="43"/>
      <c r="FDY160" s="43"/>
      <c r="FDZ160" s="46">
        <v>44878.177000000003</v>
      </c>
      <c r="FEA160" s="46">
        <v>50220.485999999997</v>
      </c>
      <c r="FEB160" s="46">
        <v>45557.63</v>
      </c>
      <c r="FEC160" s="41"/>
      <c r="FED160" s="42"/>
      <c r="FEJ160" s="45" t="s">
        <v>164</v>
      </c>
      <c r="FEK160" s="39" t="str">
        <f t="shared" si="1101"/>
        <v>₦m's</v>
      </c>
      <c r="FEM160" s="43"/>
      <c r="FEN160" s="43"/>
      <c r="FEO160" s="43"/>
      <c r="FEP160" s="46">
        <v>44878.177000000003</v>
      </c>
      <c r="FEQ160" s="46">
        <v>50220.485999999997</v>
      </c>
      <c r="FER160" s="46">
        <v>45557.63</v>
      </c>
      <c r="FES160" s="41"/>
      <c r="FET160" s="42"/>
      <c r="FEZ160" s="45" t="s">
        <v>164</v>
      </c>
      <c r="FFA160" s="39" t="str">
        <f t="shared" si="1101"/>
        <v>₦m's</v>
      </c>
      <c r="FFC160" s="43"/>
      <c r="FFD160" s="43"/>
      <c r="FFE160" s="43"/>
      <c r="FFF160" s="46">
        <v>44878.177000000003</v>
      </c>
      <c r="FFG160" s="46">
        <v>50220.485999999997</v>
      </c>
      <c r="FFH160" s="46">
        <v>45557.63</v>
      </c>
      <c r="FFI160" s="41"/>
      <c r="FFJ160" s="42"/>
      <c r="FFP160" s="45" t="s">
        <v>164</v>
      </c>
      <c r="FFQ160" s="39" t="str">
        <f t="shared" ref="FFQ160:FHM160" si="1102">currency</f>
        <v>₦m's</v>
      </c>
      <c r="FFS160" s="43"/>
      <c r="FFT160" s="43"/>
      <c r="FFU160" s="43"/>
      <c r="FFV160" s="46">
        <v>44878.177000000003</v>
      </c>
      <c r="FFW160" s="46">
        <v>50220.485999999997</v>
      </c>
      <c r="FFX160" s="46">
        <v>45557.63</v>
      </c>
      <c r="FFY160" s="41"/>
      <c r="FFZ160" s="42"/>
      <c r="FGF160" s="45" t="s">
        <v>164</v>
      </c>
      <c r="FGG160" s="39" t="str">
        <f t="shared" si="1102"/>
        <v>₦m's</v>
      </c>
      <c r="FGI160" s="43"/>
      <c r="FGJ160" s="43"/>
      <c r="FGK160" s="43"/>
      <c r="FGL160" s="46">
        <v>44878.177000000003</v>
      </c>
      <c r="FGM160" s="46">
        <v>50220.485999999997</v>
      </c>
      <c r="FGN160" s="46">
        <v>45557.63</v>
      </c>
      <c r="FGO160" s="41"/>
      <c r="FGP160" s="42"/>
      <c r="FGV160" s="45" t="s">
        <v>164</v>
      </c>
      <c r="FGW160" s="39" t="str">
        <f t="shared" si="1102"/>
        <v>₦m's</v>
      </c>
      <c r="FGY160" s="43"/>
      <c r="FGZ160" s="43"/>
      <c r="FHA160" s="43"/>
      <c r="FHB160" s="46">
        <v>44878.177000000003</v>
      </c>
      <c r="FHC160" s="46">
        <v>50220.485999999997</v>
      </c>
      <c r="FHD160" s="46">
        <v>45557.63</v>
      </c>
      <c r="FHE160" s="41"/>
      <c r="FHF160" s="42"/>
      <c r="FHL160" s="45" t="s">
        <v>164</v>
      </c>
      <c r="FHM160" s="39" t="str">
        <f t="shared" si="1102"/>
        <v>₦m's</v>
      </c>
      <c r="FHO160" s="43"/>
      <c r="FHP160" s="43"/>
      <c r="FHQ160" s="43"/>
      <c r="FHR160" s="46">
        <v>44878.177000000003</v>
      </c>
      <c r="FHS160" s="46">
        <v>50220.485999999997</v>
      </c>
      <c r="FHT160" s="46">
        <v>45557.63</v>
      </c>
      <c r="FHU160" s="41"/>
      <c r="FHV160" s="42"/>
      <c r="FIB160" s="45" t="s">
        <v>164</v>
      </c>
      <c r="FIC160" s="39" t="str">
        <f t="shared" ref="FIC160:FJY160" si="1103">currency</f>
        <v>₦m's</v>
      </c>
      <c r="FIE160" s="43"/>
      <c r="FIF160" s="43"/>
      <c r="FIG160" s="43"/>
      <c r="FIH160" s="46">
        <v>44878.177000000003</v>
      </c>
      <c r="FII160" s="46">
        <v>50220.485999999997</v>
      </c>
      <c r="FIJ160" s="46">
        <v>45557.63</v>
      </c>
      <c r="FIK160" s="41"/>
      <c r="FIL160" s="42"/>
      <c r="FIR160" s="45" t="s">
        <v>164</v>
      </c>
      <c r="FIS160" s="39" t="str">
        <f t="shared" si="1103"/>
        <v>₦m's</v>
      </c>
      <c r="FIU160" s="43"/>
      <c r="FIV160" s="43"/>
      <c r="FIW160" s="43"/>
      <c r="FIX160" s="46">
        <v>44878.177000000003</v>
      </c>
      <c r="FIY160" s="46">
        <v>50220.485999999997</v>
      </c>
      <c r="FIZ160" s="46">
        <v>45557.63</v>
      </c>
      <c r="FJA160" s="41"/>
      <c r="FJB160" s="42"/>
      <c r="FJH160" s="45" t="s">
        <v>164</v>
      </c>
      <c r="FJI160" s="39" t="str">
        <f t="shared" si="1103"/>
        <v>₦m's</v>
      </c>
      <c r="FJK160" s="43"/>
      <c r="FJL160" s="43"/>
      <c r="FJM160" s="43"/>
      <c r="FJN160" s="46">
        <v>44878.177000000003</v>
      </c>
      <c r="FJO160" s="46">
        <v>50220.485999999997</v>
      </c>
      <c r="FJP160" s="46">
        <v>45557.63</v>
      </c>
      <c r="FJQ160" s="41"/>
      <c r="FJR160" s="42"/>
      <c r="FJX160" s="45" t="s">
        <v>164</v>
      </c>
      <c r="FJY160" s="39" t="str">
        <f t="shared" si="1103"/>
        <v>₦m's</v>
      </c>
      <c r="FKA160" s="43"/>
      <c r="FKB160" s="43"/>
      <c r="FKC160" s="43"/>
      <c r="FKD160" s="46">
        <v>44878.177000000003</v>
      </c>
      <c r="FKE160" s="46">
        <v>50220.485999999997</v>
      </c>
      <c r="FKF160" s="46">
        <v>45557.63</v>
      </c>
      <c r="FKG160" s="41"/>
      <c r="FKH160" s="42"/>
      <c r="FKN160" s="45" t="s">
        <v>164</v>
      </c>
      <c r="FKO160" s="39" t="str">
        <f t="shared" ref="FKO160:FMK160" si="1104">currency</f>
        <v>₦m's</v>
      </c>
      <c r="FKQ160" s="43"/>
      <c r="FKR160" s="43"/>
      <c r="FKS160" s="43"/>
      <c r="FKT160" s="46">
        <v>44878.177000000003</v>
      </c>
      <c r="FKU160" s="46">
        <v>50220.485999999997</v>
      </c>
      <c r="FKV160" s="46">
        <v>45557.63</v>
      </c>
      <c r="FKW160" s="41"/>
      <c r="FKX160" s="42"/>
      <c r="FLD160" s="45" t="s">
        <v>164</v>
      </c>
      <c r="FLE160" s="39" t="str">
        <f t="shared" si="1104"/>
        <v>₦m's</v>
      </c>
      <c r="FLG160" s="43"/>
      <c r="FLH160" s="43"/>
      <c r="FLI160" s="43"/>
      <c r="FLJ160" s="46">
        <v>44878.177000000003</v>
      </c>
      <c r="FLK160" s="46">
        <v>50220.485999999997</v>
      </c>
      <c r="FLL160" s="46">
        <v>45557.63</v>
      </c>
      <c r="FLM160" s="41"/>
      <c r="FLN160" s="42"/>
      <c r="FLT160" s="45" t="s">
        <v>164</v>
      </c>
      <c r="FLU160" s="39" t="str">
        <f t="shared" si="1104"/>
        <v>₦m's</v>
      </c>
      <c r="FLW160" s="43"/>
      <c r="FLX160" s="43"/>
      <c r="FLY160" s="43"/>
      <c r="FLZ160" s="46">
        <v>44878.177000000003</v>
      </c>
      <c r="FMA160" s="46">
        <v>50220.485999999997</v>
      </c>
      <c r="FMB160" s="46">
        <v>45557.63</v>
      </c>
      <c r="FMC160" s="41"/>
      <c r="FMD160" s="42"/>
      <c r="FMJ160" s="45" t="s">
        <v>164</v>
      </c>
      <c r="FMK160" s="39" t="str">
        <f t="shared" si="1104"/>
        <v>₦m's</v>
      </c>
      <c r="FMM160" s="43"/>
      <c r="FMN160" s="43"/>
      <c r="FMO160" s="43"/>
      <c r="FMP160" s="46">
        <v>44878.177000000003</v>
      </c>
      <c r="FMQ160" s="46">
        <v>50220.485999999997</v>
      </c>
      <c r="FMR160" s="46">
        <v>45557.63</v>
      </c>
      <c r="FMS160" s="41"/>
      <c r="FMT160" s="42"/>
      <c r="FMZ160" s="45" t="s">
        <v>164</v>
      </c>
      <c r="FNA160" s="39" t="str">
        <f t="shared" ref="FNA160:FOW160" si="1105">currency</f>
        <v>₦m's</v>
      </c>
      <c r="FNC160" s="43"/>
      <c r="FND160" s="43"/>
      <c r="FNE160" s="43"/>
      <c r="FNF160" s="46">
        <v>44878.177000000003</v>
      </c>
      <c r="FNG160" s="46">
        <v>50220.485999999997</v>
      </c>
      <c r="FNH160" s="46">
        <v>45557.63</v>
      </c>
      <c r="FNI160" s="41"/>
      <c r="FNJ160" s="42"/>
      <c r="FNP160" s="45" t="s">
        <v>164</v>
      </c>
      <c r="FNQ160" s="39" t="str">
        <f t="shared" si="1105"/>
        <v>₦m's</v>
      </c>
      <c r="FNS160" s="43"/>
      <c r="FNT160" s="43"/>
      <c r="FNU160" s="43"/>
      <c r="FNV160" s="46">
        <v>44878.177000000003</v>
      </c>
      <c r="FNW160" s="46">
        <v>50220.485999999997</v>
      </c>
      <c r="FNX160" s="46">
        <v>45557.63</v>
      </c>
      <c r="FNY160" s="41"/>
      <c r="FNZ160" s="42"/>
      <c r="FOF160" s="45" t="s">
        <v>164</v>
      </c>
      <c r="FOG160" s="39" t="str">
        <f t="shared" si="1105"/>
        <v>₦m's</v>
      </c>
      <c r="FOI160" s="43"/>
      <c r="FOJ160" s="43"/>
      <c r="FOK160" s="43"/>
      <c r="FOL160" s="46">
        <v>44878.177000000003</v>
      </c>
      <c r="FOM160" s="46">
        <v>50220.485999999997</v>
      </c>
      <c r="FON160" s="46">
        <v>45557.63</v>
      </c>
      <c r="FOO160" s="41"/>
      <c r="FOP160" s="42"/>
      <c r="FOV160" s="45" t="s">
        <v>164</v>
      </c>
      <c r="FOW160" s="39" t="str">
        <f t="shared" si="1105"/>
        <v>₦m's</v>
      </c>
      <c r="FOY160" s="43"/>
      <c r="FOZ160" s="43"/>
      <c r="FPA160" s="43"/>
      <c r="FPB160" s="46">
        <v>44878.177000000003</v>
      </c>
      <c r="FPC160" s="46">
        <v>50220.485999999997</v>
      </c>
      <c r="FPD160" s="46">
        <v>45557.63</v>
      </c>
      <c r="FPE160" s="41"/>
      <c r="FPF160" s="42"/>
      <c r="FPL160" s="45" t="s">
        <v>164</v>
      </c>
      <c r="FPM160" s="39" t="str">
        <f t="shared" ref="FPM160:FRI160" si="1106">currency</f>
        <v>₦m's</v>
      </c>
      <c r="FPO160" s="43"/>
      <c r="FPP160" s="43"/>
      <c r="FPQ160" s="43"/>
      <c r="FPR160" s="46">
        <v>44878.177000000003</v>
      </c>
      <c r="FPS160" s="46">
        <v>50220.485999999997</v>
      </c>
      <c r="FPT160" s="46">
        <v>45557.63</v>
      </c>
      <c r="FPU160" s="41"/>
      <c r="FPV160" s="42"/>
      <c r="FQB160" s="45" t="s">
        <v>164</v>
      </c>
      <c r="FQC160" s="39" t="str">
        <f t="shared" si="1106"/>
        <v>₦m's</v>
      </c>
      <c r="FQE160" s="43"/>
      <c r="FQF160" s="43"/>
      <c r="FQG160" s="43"/>
      <c r="FQH160" s="46">
        <v>44878.177000000003</v>
      </c>
      <c r="FQI160" s="46">
        <v>50220.485999999997</v>
      </c>
      <c r="FQJ160" s="46">
        <v>45557.63</v>
      </c>
      <c r="FQK160" s="41"/>
      <c r="FQL160" s="42"/>
      <c r="FQR160" s="45" t="s">
        <v>164</v>
      </c>
      <c r="FQS160" s="39" t="str">
        <f t="shared" si="1106"/>
        <v>₦m's</v>
      </c>
      <c r="FQU160" s="43"/>
      <c r="FQV160" s="43"/>
      <c r="FQW160" s="43"/>
      <c r="FQX160" s="46">
        <v>44878.177000000003</v>
      </c>
      <c r="FQY160" s="46">
        <v>50220.485999999997</v>
      </c>
      <c r="FQZ160" s="46">
        <v>45557.63</v>
      </c>
      <c r="FRA160" s="41"/>
      <c r="FRB160" s="42"/>
      <c r="FRH160" s="45" t="s">
        <v>164</v>
      </c>
      <c r="FRI160" s="39" t="str">
        <f t="shared" si="1106"/>
        <v>₦m's</v>
      </c>
      <c r="FRK160" s="43"/>
      <c r="FRL160" s="43"/>
      <c r="FRM160" s="43"/>
      <c r="FRN160" s="46">
        <v>44878.177000000003</v>
      </c>
      <c r="FRO160" s="46">
        <v>50220.485999999997</v>
      </c>
      <c r="FRP160" s="46">
        <v>45557.63</v>
      </c>
      <c r="FRQ160" s="41"/>
      <c r="FRR160" s="42"/>
      <c r="FRX160" s="45" t="s">
        <v>164</v>
      </c>
      <c r="FRY160" s="39" t="str">
        <f t="shared" ref="FRY160:FTU160" si="1107">currency</f>
        <v>₦m's</v>
      </c>
      <c r="FSA160" s="43"/>
      <c r="FSB160" s="43"/>
      <c r="FSC160" s="43"/>
      <c r="FSD160" s="46">
        <v>44878.177000000003</v>
      </c>
      <c r="FSE160" s="46">
        <v>50220.485999999997</v>
      </c>
      <c r="FSF160" s="46">
        <v>45557.63</v>
      </c>
      <c r="FSG160" s="41"/>
      <c r="FSH160" s="42"/>
      <c r="FSN160" s="45" t="s">
        <v>164</v>
      </c>
      <c r="FSO160" s="39" t="str">
        <f t="shared" si="1107"/>
        <v>₦m's</v>
      </c>
      <c r="FSQ160" s="43"/>
      <c r="FSR160" s="43"/>
      <c r="FSS160" s="43"/>
      <c r="FST160" s="46">
        <v>44878.177000000003</v>
      </c>
      <c r="FSU160" s="46">
        <v>50220.485999999997</v>
      </c>
      <c r="FSV160" s="46">
        <v>45557.63</v>
      </c>
      <c r="FSW160" s="41"/>
      <c r="FSX160" s="42"/>
      <c r="FTD160" s="45" t="s">
        <v>164</v>
      </c>
      <c r="FTE160" s="39" t="str">
        <f t="shared" si="1107"/>
        <v>₦m's</v>
      </c>
      <c r="FTG160" s="43"/>
      <c r="FTH160" s="43"/>
      <c r="FTI160" s="43"/>
      <c r="FTJ160" s="46">
        <v>44878.177000000003</v>
      </c>
      <c r="FTK160" s="46">
        <v>50220.485999999997</v>
      </c>
      <c r="FTL160" s="46">
        <v>45557.63</v>
      </c>
      <c r="FTM160" s="41"/>
      <c r="FTN160" s="42"/>
      <c r="FTT160" s="45" t="s">
        <v>164</v>
      </c>
      <c r="FTU160" s="39" t="str">
        <f t="shared" si="1107"/>
        <v>₦m's</v>
      </c>
      <c r="FTW160" s="43"/>
      <c r="FTX160" s="43"/>
      <c r="FTY160" s="43"/>
      <c r="FTZ160" s="46">
        <v>44878.177000000003</v>
      </c>
      <c r="FUA160" s="46">
        <v>50220.485999999997</v>
      </c>
      <c r="FUB160" s="46">
        <v>45557.63</v>
      </c>
      <c r="FUC160" s="41"/>
      <c r="FUD160" s="42"/>
      <c r="FUJ160" s="45" t="s">
        <v>164</v>
      </c>
      <c r="FUK160" s="39" t="str">
        <f t="shared" ref="FUK160:FWG160" si="1108">currency</f>
        <v>₦m's</v>
      </c>
      <c r="FUM160" s="43"/>
      <c r="FUN160" s="43"/>
      <c r="FUO160" s="43"/>
      <c r="FUP160" s="46">
        <v>44878.177000000003</v>
      </c>
      <c r="FUQ160" s="46">
        <v>50220.485999999997</v>
      </c>
      <c r="FUR160" s="46">
        <v>45557.63</v>
      </c>
      <c r="FUS160" s="41"/>
      <c r="FUT160" s="42"/>
      <c r="FUZ160" s="45" t="s">
        <v>164</v>
      </c>
      <c r="FVA160" s="39" t="str">
        <f t="shared" si="1108"/>
        <v>₦m's</v>
      </c>
      <c r="FVC160" s="43"/>
      <c r="FVD160" s="43"/>
      <c r="FVE160" s="43"/>
      <c r="FVF160" s="46">
        <v>44878.177000000003</v>
      </c>
      <c r="FVG160" s="46">
        <v>50220.485999999997</v>
      </c>
      <c r="FVH160" s="46">
        <v>45557.63</v>
      </c>
      <c r="FVI160" s="41"/>
      <c r="FVJ160" s="42"/>
      <c r="FVP160" s="45" t="s">
        <v>164</v>
      </c>
      <c r="FVQ160" s="39" t="str">
        <f t="shared" si="1108"/>
        <v>₦m's</v>
      </c>
      <c r="FVS160" s="43"/>
      <c r="FVT160" s="43"/>
      <c r="FVU160" s="43"/>
      <c r="FVV160" s="46">
        <v>44878.177000000003</v>
      </c>
      <c r="FVW160" s="46">
        <v>50220.485999999997</v>
      </c>
      <c r="FVX160" s="46">
        <v>45557.63</v>
      </c>
      <c r="FVY160" s="41"/>
      <c r="FVZ160" s="42"/>
      <c r="FWF160" s="45" t="s">
        <v>164</v>
      </c>
      <c r="FWG160" s="39" t="str">
        <f t="shared" si="1108"/>
        <v>₦m's</v>
      </c>
      <c r="FWI160" s="43"/>
      <c r="FWJ160" s="43"/>
      <c r="FWK160" s="43"/>
      <c r="FWL160" s="46">
        <v>44878.177000000003</v>
      </c>
      <c r="FWM160" s="46">
        <v>50220.485999999997</v>
      </c>
      <c r="FWN160" s="46">
        <v>45557.63</v>
      </c>
      <c r="FWO160" s="41"/>
      <c r="FWP160" s="42"/>
      <c r="FWV160" s="45" t="s">
        <v>164</v>
      </c>
      <c r="FWW160" s="39" t="str">
        <f t="shared" ref="FWW160:FYS160" si="1109">currency</f>
        <v>₦m's</v>
      </c>
      <c r="FWY160" s="43"/>
      <c r="FWZ160" s="43"/>
      <c r="FXA160" s="43"/>
      <c r="FXB160" s="46">
        <v>44878.177000000003</v>
      </c>
      <c r="FXC160" s="46">
        <v>50220.485999999997</v>
      </c>
      <c r="FXD160" s="46">
        <v>45557.63</v>
      </c>
      <c r="FXE160" s="41"/>
      <c r="FXF160" s="42"/>
      <c r="FXL160" s="45" t="s">
        <v>164</v>
      </c>
      <c r="FXM160" s="39" t="str">
        <f t="shared" si="1109"/>
        <v>₦m's</v>
      </c>
      <c r="FXO160" s="43"/>
      <c r="FXP160" s="43"/>
      <c r="FXQ160" s="43"/>
      <c r="FXR160" s="46">
        <v>44878.177000000003</v>
      </c>
      <c r="FXS160" s="46">
        <v>50220.485999999997</v>
      </c>
      <c r="FXT160" s="46">
        <v>45557.63</v>
      </c>
      <c r="FXU160" s="41"/>
      <c r="FXV160" s="42"/>
      <c r="FYB160" s="45" t="s">
        <v>164</v>
      </c>
      <c r="FYC160" s="39" t="str">
        <f t="shared" si="1109"/>
        <v>₦m's</v>
      </c>
      <c r="FYE160" s="43"/>
      <c r="FYF160" s="43"/>
      <c r="FYG160" s="43"/>
      <c r="FYH160" s="46">
        <v>44878.177000000003</v>
      </c>
      <c r="FYI160" s="46">
        <v>50220.485999999997</v>
      </c>
      <c r="FYJ160" s="46">
        <v>45557.63</v>
      </c>
      <c r="FYK160" s="41"/>
      <c r="FYL160" s="42"/>
      <c r="FYR160" s="45" t="s">
        <v>164</v>
      </c>
      <c r="FYS160" s="39" t="str">
        <f t="shared" si="1109"/>
        <v>₦m's</v>
      </c>
      <c r="FYU160" s="43"/>
      <c r="FYV160" s="43"/>
      <c r="FYW160" s="43"/>
      <c r="FYX160" s="46">
        <v>44878.177000000003</v>
      </c>
      <c r="FYY160" s="46">
        <v>50220.485999999997</v>
      </c>
      <c r="FYZ160" s="46">
        <v>45557.63</v>
      </c>
      <c r="FZA160" s="41"/>
      <c r="FZB160" s="42"/>
      <c r="FZH160" s="45" t="s">
        <v>164</v>
      </c>
      <c r="FZI160" s="39" t="str">
        <f t="shared" ref="FZI160:GBE160" si="1110">currency</f>
        <v>₦m's</v>
      </c>
      <c r="FZK160" s="43"/>
      <c r="FZL160" s="43"/>
      <c r="FZM160" s="43"/>
      <c r="FZN160" s="46">
        <v>44878.177000000003</v>
      </c>
      <c r="FZO160" s="46">
        <v>50220.485999999997</v>
      </c>
      <c r="FZP160" s="46">
        <v>45557.63</v>
      </c>
      <c r="FZQ160" s="41"/>
      <c r="FZR160" s="42"/>
      <c r="FZX160" s="45" t="s">
        <v>164</v>
      </c>
      <c r="FZY160" s="39" t="str">
        <f t="shared" si="1110"/>
        <v>₦m's</v>
      </c>
      <c r="GAA160" s="43"/>
      <c r="GAB160" s="43"/>
      <c r="GAC160" s="43"/>
      <c r="GAD160" s="46">
        <v>44878.177000000003</v>
      </c>
      <c r="GAE160" s="46">
        <v>50220.485999999997</v>
      </c>
      <c r="GAF160" s="46">
        <v>45557.63</v>
      </c>
      <c r="GAG160" s="41"/>
      <c r="GAH160" s="42"/>
      <c r="GAN160" s="45" t="s">
        <v>164</v>
      </c>
      <c r="GAO160" s="39" t="str">
        <f t="shared" si="1110"/>
        <v>₦m's</v>
      </c>
      <c r="GAQ160" s="43"/>
      <c r="GAR160" s="43"/>
      <c r="GAS160" s="43"/>
      <c r="GAT160" s="46">
        <v>44878.177000000003</v>
      </c>
      <c r="GAU160" s="46">
        <v>50220.485999999997</v>
      </c>
      <c r="GAV160" s="46">
        <v>45557.63</v>
      </c>
      <c r="GAW160" s="41"/>
      <c r="GAX160" s="42"/>
      <c r="GBD160" s="45" t="s">
        <v>164</v>
      </c>
      <c r="GBE160" s="39" t="str">
        <f t="shared" si="1110"/>
        <v>₦m's</v>
      </c>
      <c r="GBG160" s="43"/>
      <c r="GBH160" s="43"/>
      <c r="GBI160" s="43"/>
      <c r="GBJ160" s="46">
        <v>44878.177000000003</v>
      </c>
      <c r="GBK160" s="46">
        <v>50220.485999999997</v>
      </c>
      <c r="GBL160" s="46">
        <v>45557.63</v>
      </c>
      <c r="GBM160" s="41"/>
      <c r="GBN160" s="42"/>
      <c r="GBT160" s="45" t="s">
        <v>164</v>
      </c>
      <c r="GBU160" s="39" t="str">
        <f t="shared" ref="GBU160:GDQ160" si="1111">currency</f>
        <v>₦m's</v>
      </c>
      <c r="GBW160" s="43"/>
      <c r="GBX160" s="43"/>
      <c r="GBY160" s="43"/>
      <c r="GBZ160" s="46">
        <v>44878.177000000003</v>
      </c>
      <c r="GCA160" s="46">
        <v>50220.485999999997</v>
      </c>
      <c r="GCB160" s="46">
        <v>45557.63</v>
      </c>
      <c r="GCC160" s="41"/>
      <c r="GCD160" s="42"/>
      <c r="GCJ160" s="45" t="s">
        <v>164</v>
      </c>
      <c r="GCK160" s="39" t="str">
        <f t="shared" si="1111"/>
        <v>₦m's</v>
      </c>
      <c r="GCM160" s="43"/>
      <c r="GCN160" s="43"/>
      <c r="GCO160" s="43"/>
      <c r="GCP160" s="46">
        <v>44878.177000000003</v>
      </c>
      <c r="GCQ160" s="46">
        <v>50220.485999999997</v>
      </c>
      <c r="GCR160" s="46">
        <v>45557.63</v>
      </c>
      <c r="GCS160" s="41"/>
      <c r="GCT160" s="42"/>
      <c r="GCZ160" s="45" t="s">
        <v>164</v>
      </c>
      <c r="GDA160" s="39" t="str">
        <f t="shared" si="1111"/>
        <v>₦m's</v>
      </c>
      <c r="GDC160" s="43"/>
      <c r="GDD160" s="43"/>
      <c r="GDE160" s="43"/>
      <c r="GDF160" s="46">
        <v>44878.177000000003</v>
      </c>
      <c r="GDG160" s="46">
        <v>50220.485999999997</v>
      </c>
      <c r="GDH160" s="46">
        <v>45557.63</v>
      </c>
      <c r="GDI160" s="41"/>
      <c r="GDJ160" s="42"/>
      <c r="GDP160" s="45" t="s">
        <v>164</v>
      </c>
      <c r="GDQ160" s="39" t="str">
        <f t="shared" si="1111"/>
        <v>₦m's</v>
      </c>
      <c r="GDS160" s="43"/>
      <c r="GDT160" s="43"/>
      <c r="GDU160" s="43"/>
      <c r="GDV160" s="46">
        <v>44878.177000000003</v>
      </c>
      <c r="GDW160" s="46">
        <v>50220.485999999997</v>
      </c>
      <c r="GDX160" s="46">
        <v>45557.63</v>
      </c>
      <c r="GDY160" s="41"/>
      <c r="GDZ160" s="42"/>
      <c r="GEF160" s="45" t="s">
        <v>164</v>
      </c>
      <c r="GEG160" s="39" t="str">
        <f t="shared" ref="GEG160:GGC160" si="1112">currency</f>
        <v>₦m's</v>
      </c>
      <c r="GEI160" s="43"/>
      <c r="GEJ160" s="43"/>
      <c r="GEK160" s="43"/>
      <c r="GEL160" s="46">
        <v>44878.177000000003</v>
      </c>
      <c r="GEM160" s="46">
        <v>50220.485999999997</v>
      </c>
      <c r="GEN160" s="46">
        <v>45557.63</v>
      </c>
      <c r="GEO160" s="41"/>
      <c r="GEP160" s="42"/>
      <c r="GEV160" s="45" t="s">
        <v>164</v>
      </c>
      <c r="GEW160" s="39" t="str">
        <f t="shared" si="1112"/>
        <v>₦m's</v>
      </c>
      <c r="GEY160" s="43"/>
      <c r="GEZ160" s="43"/>
      <c r="GFA160" s="43"/>
      <c r="GFB160" s="46">
        <v>44878.177000000003</v>
      </c>
      <c r="GFC160" s="46">
        <v>50220.485999999997</v>
      </c>
      <c r="GFD160" s="46">
        <v>45557.63</v>
      </c>
      <c r="GFE160" s="41"/>
      <c r="GFF160" s="42"/>
      <c r="GFL160" s="45" t="s">
        <v>164</v>
      </c>
      <c r="GFM160" s="39" t="str">
        <f t="shared" si="1112"/>
        <v>₦m's</v>
      </c>
      <c r="GFO160" s="43"/>
      <c r="GFP160" s="43"/>
      <c r="GFQ160" s="43"/>
      <c r="GFR160" s="46">
        <v>44878.177000000003</v>
      </c>
      <c r="GFS160" s="46">
        <v>50220.485999999997</v>
      </c>
      <c r="GFT160" s="46">
        <v>45557.63</v>
      </c>
      <c r="GFU160" s="41"/>
      <c r="GFV160" s="42"/>
      <c r="GGB160" s="45" t="s">
        <v>164</v>
      </c>
      <c r="GGC160" s="39" t="str">
        <f t="shared" si="1112"/>
        <v>₦m's</v>
      </c>
      <c r="GGE160" s="43"/>
      <c r="GGF160" s="43"/>
      <c r="GGG160" s="43"/>
      <c r="GGH160" s="46">
        <v>44878.177000000003</v>
      </c>
      <c r="GGI160" s="46">
        <v>50220.485999999997</v>
      </c>
      <c r="GGJ160" s="46">
        <v>45557.63</v>
      </c>
      <c r="GGK160" s="41"/>
      <c r="GGL160" s="42"/>
      <c r="GGR160" s="45" t="s">
        <v>164</v>
      </c>
      <c r="GGS160" s="39" t="str">
        <f t="shared" ref="GGS160:GIO160" si="1113">currency</f>
        <v>₦m's</v>
      </c>
      <c r="GGU160" s="43"/>
      <c r="GGV160" s="43"/>
      <c r="GGW160" s="43"/>
      <c r="GGX160" s="46">
        <v>44878.177000000003</v>
      </c>
      <c r="GGY160" s="46">
        <v>50220.485999999997</v>
      </c>
      <c r="GGZ160" s="46">
        <v>45557.63</v>
      </c>
      <c r="GHA160" s="41"/>
      <c r="GHB160" s="42"/>
      <c r="GHH160" s="45" t="s">
        <v>164</v>
      </c>
      <c r="GHI160" s="39" t="str">
        <f t="shared" si="1113"/>
        <v>₦m's</v>
      </c>
      <c r="GHK160" s="43"/>
      <c r="GHL160" s="43"/>
      <c r="GHM160" s="43"/>
      <c r="GHN160" s="46">
        <v>44878.177000000003</v>
      </c>
      <c r="GHO160" s="46">
        <v>50220.485999999997</v>
      </c>
      <c r="GHP160" s="46">
        <v>45557.63</v>
      </c>
      <c r="GHQ160" s="41"/>
      <c r="GHR160" s="42"/>
      <c r="GHX160" s="45" t="s">
        <v>164</v>
      </c>
      <c r="GHY160" s="39" t="str">
        <f t="shared" si="1113"/>
        <v>₦m's</v>
      </c>
      <c r="GIA160" s="43"/>
      <c r="GIB160" s="43"/>
      <c r="GIC160" s="43"/>
      <c r="GID160" s="46">
        <v>44878.177000000003</v>
      </c>
      <c r="GIE160" s="46">
        <v>50220.485999999997</v>
      </c>
      <c r="GIF160" s="46">
        <v>45557.63</v>
      </c>
      <c r="GIG160" s="41"/>
      <c r="GIH160" s="42"/>
      <c r="GIN160" s="45" t="s">
        <v>164</v>
      </c>
      <c r="GIO160" s="39" t="str">
        <f t="shared" si="1113"/>
        <v>₦m's</v>
      </c>
      <c r="GIQ160" s="43"/>
      <c r="GIR160" s="43"/>
      <c r="GIS160" s="43"/>
      <c r="GIT160" s="46">
        <v>44878.177000000003</v>
      </c>
      <c r="GIU160" s="46">
        <v>50220.485999999997</v>
      </c>
      <c r="GIV160" s="46">
        <v>45557.63</v>
      </c>
      <c r="GIW160" s="41"/>
      <c r="GIX160" s="42"/>
      <c r="GJD160" s="45" t="s">
        <v>164</v>
      </c>
      <c r="GJE160" s="39" t="str">
        <f t="shared" ref="GJE160:GLA160" si="1114">currency</f>
        <v>₦m's</v>
      </c>
      <c r="GJG160" s="43"/>
      <c r="GJH160" s="43"/>
      <c r="GJI160" s="43"/>
      <c r="GJJ160" s="46">
        <v>44878.177000000003</v>
      </c>
      <c r="GJK160" s="46">
        <v>50220.485999999997</v>
      </c>
      <c r="GJL160" s="46">
        <v>45557.63</v>
      </c>
      <c r="GJM160" s="41"/>
      <c r="GJN160" s="42"/>
      <c r="GJT160" s="45" t="s">
        <v>164</v>
      </c>
      <c r="GJU160" s="39" t="str">
        <f t="shared" si="1114"/>
        <v>₦m's</v>
      </c>
      <c r="GJW160" s="43"/>
      <c r="GJX160" s="43"/>
      <c r="GJY160" s="43"/>
      <c r="GJZ160" s="46">
        <v>44878.177000000003</v>
      </c>
      <c r="GKA160" s="46">
        <v>50220.485999999997</v>
      </c>
      <c r="GKB160" s="46">
        <v>45557.63</v>
      </c>
      <c r="GKC160" s="41"/>
      <c r="GKD160" s="42"/>
      <c r="GKJ160" s="45" t="s">
        <v>164</v>
      </c>
      <c r="GKK160" s="39" t="str">
        <f t="shared" si="1114"/>
        <v>₦m's</v>
      </c>
      <c r="GKM160" s="43"/>
      <c r="GKN160" s="43"/>
      <c r="GKO160" s="43"/>
      <c r="GKP160" s="46">
        <v>44878.177000000003</v>
      </c>
      <c r="GKQ160" s="46">
        <v>50220.485999999997</v>
      </c>
      <c r="GKR160" s="46">
        <v>45557.63</v>
      </c>
      <c r="GKS160" s="41"/>
      <c r="GKT160" s="42"/>
      <c r="GKZ160" s="45" t="s">
        <v>164</v>
      </c>
      <c r="GLA160" s="39" t="str">
        <f t="shared" si="1114"/>
        <v>₦m's</v>
      </c>
      <c r="GLC160" s="43"/>
      <c r="GLD160" s="43"/>
      <c r="GLE160" s="43"/>
      <c r="GLF160" s="46">
        <v>44878.177000000003</v>
      </c>
      <c r="GLG160" s="46">
        <v>50220.485999999997</v>
      </c>
      <c r="GLH160" s="46">
        <v>45557.63</v>
      </c>
      <c r="GLI160" s="41"/>
      <c r="GLJ160" s="42"/>
      <c r="GLP160" s="45" t="s">
        <v>164</v>
      </c>
      <c r="GLQ160" s="39" t="str">
        <f t="shared" ref="GLQ160:GNM160" si="1115">currency</f>
        <v>₦m's</v>
      </c>
      <c r="GLS160" s="43"/>
      <c r="GLT160" s="43"/>
      <c r="GLU160" s="43"/>
      <c r="GLV160" s="46">
        <v>44878.177000000003</v>
      </c>
      <c r="GLW160" s="46">
        <v>50220.485999999997</v>
      </c>
      <c r="GLX160" s="46">
        <v>45557.63</v>
      </c>
      <c r="GLY160" s="41"/>
      <c r="GLZ160" s="42"/>
      <c r="GMF160" s="45" t="s">
        <v>164</v>
      </c>
      <c r="GMG160" s="39" t="str">
        <f t="shared" si="1115"/>
        <v>₦m's</v>
      </c>
      <c r="GMI160" s="43"/>
      <c r="GMJ160" s="43"/>
      <c r="GMK160" s="43"/>
      <c r="GML160" s="46">
        <v>44878.177000000003</v>
      </c>
      <c r="GMM160" s="46">
        <v>50220.485999999997</v>
      </c>
      <c r="GMN160" s="46">
        <v>45557.63</v>
      </c>
      <c r="GMO160" s="41"/>
      <c r="GMP160" s="42"/>
      <c r="GMV160" s="45" t="s">
        <v>164</v>
      </c>
      <c r="GMW160" s="39" t="str">
        <f t="shared" si="1115"/>
        <v>₦m's</v>
      </c>
      <c r="GMY160" s="43"/>
      <c r="GMZ160" s="43"/>
      <c r="GNA160" s="43"/>
      <c r="GNB160" s="46">
        <v>44878.177000000003</v>
      </c>
      <c r="GNC160" s="46">
        <v>50220.485999999997</v>
      </c>
      <c r="GND160" s="46">
        <v>45557.63</v>
      </c>
      <c r="GNE160" s="41"/>
      <c r="GNF160" s="42"/>
      <c r="GNL160" s="45" t="s">
        <v>164</v>
      </c>
      <c r="GNM160" s="39" t="str">
        <f t="shared" si="1115"/>
        <v>₦m's</v>
      </c>
      <c r="GNO160" s="43"/>
      <c r="GNP160" s="43"/>
      <c r="GNQ160" s="43"/>
      <c r="GNR160" s="46">
        <v>44878.177000000003</v>
      </c>
      <c r="GNS160" s="46">
        <v>50220.485999999997</v>
      </c>
      <c r="GNT160" s="46">
        <v>45557.63</v>
      </c>
      <c r="GNU160" s="41"/>
      <c r="GNV160" s="42"/>
      <c r="GOB160" s="45" t="s">
        <v>164</v>
      </c>
      <c r="GOC160" s="39" t="str">
        <f t="shared" ref="GOC160:GPY160" si="1116">currency</f>
        <v>₦m's</v>
      </c>
      <c r="GOE160" s="43"/>
      <c r="GOF160" s="43"/>
      <c r="GOG160" s="43"/>
      <c r="GOH160" s="46">
        <v>44878.177000000003</v>
      </c>
      <c r="GOI160" s="46">
        <v>50220.485999999997</v>
      </c>
      <c r="GOJ160" s="46">
        <v>45557.63</v>
      </c>
      <c r="GOK160" s="41"/>
      <c r="GOL160" s="42"/>
      <c r="GOR160" s="45" t="s">
        <v>164</v>
      </c>
      <c r="GOS160" s="39" t="str">
        <f t="shared" si="1116"/>
        <v>₦m's</v>
      </c>
      <c r="GOU160" s="43"/>
      <c r="GOV160" s="43"/>
      <c r="GOW160" s="43"/>
      <c r="GOX160" s="46">
        <v>44878.177000000003</v>
      </c>
      <c r="GOY160" s="46">
        <v>50220.485999999997</v>
      </c>
      <c r="GOZ160" s="46">
        <v>45557.63</v>
      </c>
      <c r="GPA160" s="41"/>
      <c r="GPB160" s="42"/>
      <c r="GPH160" s="45" t="s">
        <v>164</v>
      </c>
      <c r="GPI160" s="39" t="str">
        <f t="shared" si="1116"/>
        <v>₦m's</v>
      </c>
      <c r="GPK160" s="43"/>
      <c r="GPL160" s="43"/>
      <c r="GPM160" s="43"/>
      <c r="GPN160" s="46">
        <v>44878.177000000003</v>
      </c>
      <c r="GPO160" s="46">
        <v>50220.485999999997</v>
      </c>
      <c r="GPP160" s="46">
        <v>45557.63</v>
      </c>
      <c r="GPQ160" s="41"/>
      <c r="GPR160" s="42"/>
      <c r="GPX160" s="45" t="s">
        <v>164</v>
      </c>
      <c r="GPY160" s="39" t="str">
        <f t="shared" si="1116"/>
        <v>₦m's</v>
      </c>
      <c r="GQA160" s="43"/>
      <c r="GQB160" s="43"/>
      <c r="GQC160" s="43"/>
      <c r="GQD160" s="46">
        <v>44878.177000000003</v>
      </c>
      <c r="GQE160" s="46">
        <v>50220.485999999997</v>
      </c>
      <c r="GQF160" s="46">
        <v>45557.63</v>
      </c>
      <c r="GQG160" s="41"/>
      <c r="GQH160" s="42"/>
      <c r="GQN160" s="45" t="s">
        <v>164</v>
      </c>
      <c r="GQO160" s="39" t="str">
        <f t="shared" ref="GQO160:GSK160" si="1117">currency</f>
        <v>₦m's</v>
      </c>
      <c r="GQQ160" s="43"/>
      <c r="GQR160" s="43"/>
      <c r="GQS160" s="43"/>
      <c r="GQT160" s="46">
        <v>44878.177000000003</v>
      </c>
      <c r="GQU160" s="46">
        <v>50220.485999999997</v>
      </c>
      <c r="GQV160" s="46">
        <v>45557.63</v>
      </c>
      <c r="GQW160" s="41"/>
      <c r="GQX160" s="42"/>
      <c r="GRD160" s="45" t="s">
        <v>164</v>
      </c>
      <c r="GRE160" s="39" t="str">
        <f t="shared" si="1117"/>
        <v>₦m's</v>
      </c>
      <c r="GRG160" s="43"/>
      <c r="GRH160" s="43"/>
      <c r="GRI160" s="43"/>
      <c r="GRJ160" s="46">
        <v>44878.177000000003</v>
      </c>
      <c r="GRK160" s="46">
        <v>50220.485999999997</v>
      </c>
      <c r="GRL160" s="46">
        <v>45557.63</v>
      </c>
      <c r="GRM160" s="41"/>
      <c r="GRN160" s="42"/>
      <c r="GRT160" s="45" t="s">
        <v>164</v>
      </c>
      <c r="GRU160" s="39" t="str">
        <f t="shared" si="1117"/>
        <v>₦m's</v>
      </c>
      <c r="GRW160" s="43"/>
      <c r="GRX160" s="43"/>
      <c r="GRY160" s="43"/>
      <c r="GRZ160" s="46">
        <v>44878.177000000003</v>
      </c>
      <c r="GSA160" s="46">
        <v>50220.485999999997</v>
      </c>
      <c r="GSB160" s="46">
        <v>45557.63</v>
      </c>
      <c r="GSC160" s="41"/>
      <c r="GSD160" s="42"/>
      <c r="GSJ160" s="45" t="s">
        <v>164</v>
      </c>
      <c r="GSK160" s="39" t="str">
        <f t="shared" si="1117"/>
        <v>₦m's</v>
      </c>
      <c r="GSM160" s="43"/>
      <c r="GSN160" s="43"/>
      <c r="GSO160" s="43"/>
      <c r="GSP160" s="46">
        <v>44878.177000000003</v>
      </c>
      <c r="GSQ160" s="46">
        <v>50220.485999999997</v>
      </c>
      <c r="GSR160" s="46">
        <v>45557.63</v>
      </c>
      <c r="GSS160" s="41"/>
      <c r="GST160" s="42"/>
      <c r="GSZ160" s="45" t="s">
        <v>164</v>
      </c>
      <c r="GTA160" s="39" t="str">
        <f t="shared" ref="GTA160:GUW160" si="1118">currency</f>
        <v>₦m's</v>
      </c>
      <c r="GTC160" s="43"/>
      <c r="GTD160" s="43"/>
      <c r="GTE160" s="43"/>
      <c r="GTF160" s="46">
        <v>44878.177000000003</v>
      </c>
      <c r="GTG160" s="46">
        <v>50220.485999999997</v>
      </c>
      <c r="GTH160" s="46">
        <v>45557.63</v>
      </c>
      <c r="GTI160" s="41"/>
      <c r="GTJ160" s="42"/>
      <c r="GTP160" s="45" t="s">
        <v>164</v>
      </c>
      <c r="GTQ160" s="39" t="str">
        <f t="shared" si="1118"/>
        <v>₦m's</v>
      </c>
      <c r="GTS160" s="43"/>
      <c r="GTT160" s="43"/>
      <c r="GTU160" s="43"/>
      <c r="GTV160" s="46">
        <v>44878.177000000003</v>
      </c>
      <c r="GTW160" s="46">
        <v>50220.485999999997</v>
      </c>
      <c r="GTX160" s="46">
        <v>45557.63</v>
      </c>
      <c r="GTY160" s="41"/>
      <c r="GTZ160" s="42"/>
      <c r="GUF160" s="45" t="s">
        <v>164</v>
      </c>
      <c r="GUG160" s="39" t="str">
        <f t="shared" si="1118"/>
        <v>₦m's</v>
      </c>
      <c r="GUI160" s="43"/>
      <c r="GUJ160" s="43"/>
      <c r="GUK160" s="43"/>
      <c r="GUL160" s="46">
        <v>44878.177000000003</v>
      </c>
      <c r="GUM160" s="46">
        <v>50220.485999999997</v>
      </c>
      <c r="GUN160" s="46">
        <v>45557.63</v>
      </c>
      <c r="GUO160" s="41"/>
      <c r="GUP160" s="42"/>
      <c r="GUV160" s="45" t="s">
        <v>164</v>
      </c>
      <c r="GUW160" s="39" t="str">
        <f t="shared" si="1118"/>
        <v>₦m's</v>
      </c>
      <c r="GUY160" s="43"/>
      <c r="GUZ160" s="43"/>
      <c r="GVA160" s="43"/>
      <c r="GVB160" s="46">
        <v>44878.177000000003</v>
      </c>
      <c r="GVC160" s="46">
        <v>50220.485999999997</v>
      </c>
      <c r="GVD160" s="46">
        <v>45557.63</v>
      </c>
      <c r="GVE160" s="41"/>
      <c r="GVF160" s="42"/>
      <c r="GVL160" s="45" t="s">
        <v>164</v>
      </c>
      <c r="GVM160" s="39" t="str">
        <f t="shared" ref="GVM160:GXI160" si="1119">currency</f>
        <v>₦m's</v>
      </c>
      <c r="GVO160" s="43"/>
      <c r="GVP160" s="43"/>
      <c r="GVQ160" s="43"/>
      <c r="GVR160" s="46">
        <v>44878.177000000003</v>
      </c>
      <c r="GVS160" s="46">
        <v>50220.485999999997</v>
      </c>
      <c r="GVT160" s="46">
        <v>45557.63</v>
      </c>
      <c r="GVU160" s="41"/>
      <c r="GVV160" s="42"/>
      <c r="GWB160" s="45" t="s">
        <v>164</v>
      </c>
      <c r="GWC160" s="39" t="str">
        <f t="shared" si="1119"/>
        <v>₦m's</v>
      </c>
      <c r="GWE160" s="43"/>
      <c r="GWF160" s="43"/>
      <c r="GWG160" s="43"/>
      <c r="GWH160" s="46">
        <v>44878.177000000003</v>
      </c>
      <c r="GWI160" s="46">
        <v>50220.485999999997</v>
      </c>
      <c r="GWJ160" s="46">
        <v>45557.63</v>
      </c>
      <c r="GWK160" s="41"/>
      <c r="GWL160" s="42"/>
      <c r="GWR160" s="45" t="s">
        <v>164</v>
      </c>
      <c r="GWS160" s="39" t="str">
        <f t="shared" si="1119"/>
        <v>₦m's</v>
      </c>
      <c r="GWU160" s="43"/>
      <c r="GWV160" s="43"/>
      <c r="GWW160" s="43"/>
      <c r="GWX160" s="46">
        <v>44878.177000000003</v>
      </c>
      <c r="GWY160" s="46">
        <v>50220.485999999997</v>
      </c>
      <c r="GWZ160" s="46">
        <v>45557.63</v>
      </c>
      <c r="GXA160" s="41"/>
      <c r="GXB160" s="42"/>
      <c r="GXH160" s="45" t="s">
        <v>164</v>
      </c>
      <c r="GXI160" s="39" t="str">
        <f t="shared" si="1119"/>
        <v>₦m's</v>
      </c>
      <c r="GXK160" s="43"/>
      <c r="GXL160" s="43"/>
      <c r="GXM160" s="43"/>
      <c r="GXN160" s="46">
        <v>44878.177000000003</v>
      </c>
      <c r="GXO160" s="46">
        <v>50220.485999999997</v>
      </c>
      <c r="GXP160" s="46">
        <v>45557.63</v>
      </c>
      <c r="GXQ160" s="41"/>
      <c r="GXR160" s="42"/>
      <c r="GXX160" s="45" t="s">
        <v>164</v>
      </c>
      <c r="GXY160" s="39" t="str">
        <f t="shared" ref="GXY160:GZU160" si="1120">currency</f>
        <v>₦m's</v>
      </c>
      <c r="GYA160" s="43"/>
      <c r="GYB160" s="43"/>
      <c r="GYC160" s="43"/>
      <c r="GYD160" s="46">
        <v>44878.177000000003</v>
      </c>
      <c r="GYE160" s="46">
        <v>50220.485999999997</v>
      </c>
      <c r="GYF160" s="46">
        <v>45557.63</v>
      </c>
      <c r="GYG160" s="41"/>
      <c r="GYH160" s="42"/>
      <c r="GYN160" s="45" t="s">
        <v>164</v>
      </c>
      <c r="GYO160" s="39" t="str">
        <f t="shared" si="1120"/>
        <v>₦m's</v>
      </c>
      <c r="GYQ160" s="43"/>
      <c r="GYR160" s="43"/>
      <c r="GYS160" s="43"/>
      <c r="GYT160" s="46">
        <v>44878.177000000003</v>
      </c>
      <c r="GYU160" s="46">
        <v>50220.485999999997</v>
      </c>
      <c r="GYV160" s="46">
        <v>45557.63</v>
      </c>
      <c r="GYW160" s="41"/>
      <c r="GYX160" s="42"/>
      <c r="GZD160" s="45" t="s">
        <v>164</v>
      </c>
      <c r="GZE160" s="39" t="str">
        <f t="shared" si="1120"/>
        <v>₦m's</v>
      </c>
      <c r="GZG160" s="43"/>
      <c r="GZH160" s="43"/>
      <c r="GZI160" s="43"/>
      <c r="GZJ160" s="46">
        <v>44878.177000000003</v>
      </c>
      <c r="GZK160" s="46">
        <v>50220.485999999997</v>
      </c>
      <c r="GZL160" s="46">
        <v>45557.63</v>
      </c>
      <c r="GZM160" s="41"/>
      <c r="GZN160" s="42"/>
      <c r="GZT160" s="45" t="s">
        <v>164</v>
      </c>
      <c r="GZU160" s="39" t="str">
        <f t="shared" si="1120"/>
        <v>₦m's</v>
      </c>
      <c r="GZW160" s="43"/>
      <c r="GZX160" s="43"/>
      <c r="GZY160" s="43"/>
      <c r="GZZ160" s="46">
        <v>44878.177000000003</v>
      </c>
      <c r="HAA160" s="46">
        <v>50220.485999999997</v>
      </c>
      <c r="HAB160" s="46">
        <v>45557.63</v>
      </c>
      <c r="HAC160" s="41"/>
      <c r="HAD160" s="42"/>
      <c r="HAJ160" s="45" t="s">
        <v>164</v>
      </c>
      <c r="HAK160" s="39" t="str">
        <f t="shared" ref="HAK160:HCG160" si="1121">currency</f>
        <v>₦m's</v>
      </c>
      <c r="HAM160" s="43"/>
      <c r="HAN160" s="43"/>
      <c r="HAO160" s="43"/>
      <c r="HAP160" s="46">
        <v>44878.177000000003</v>
      </c>
      <c r="HAQ160" s="46">
        <v>50220.485999999997</v>
      </c>
      <c r="HAR160" s="46">
        <v>45557.63</v>
      </c>
      <c r="HAS160" s="41"/>
      <c r="HAT160" s="42"/>
      <c r="HAZ160" s="45" t="s">
        <v>164</v>
      </c>
      <c r="HBA160" s="39" t="str">
        <f t="shared" si="1121"/>
        <v>₦m's</v>
      </c>
      <c r="HBC160" s="43"/>
      <c r="HBD160" s="43"/>
      <c r="HBE160" s="43"/>
      <c r="HBF160" s="46">
        <v>44878.177000000003</v>
      </c>
      <c r="HBG160" s="46">
        <v>50220.485999999997</v>
      </c>
      <c r="HBH160" s="46">
        <v>45557.63</v>
      </c>
      <c r="HBI160" s="41"/>
      <c r="HBJ160" s="42"/>
      <c r="HBP160" s="45" t="s">
        <v>164</v>
      </c>
      <c r="HBQ160" s="39" t="str">
        <f t="shared" si="1121"/>
        <v>₦m's</v>
      </c>
      <c r="HBS160" s="43"/>
      <c r="HBT160" s="43"/>
      <c r="HBU160" s="43"/>
      <c r="HBV160" s="46">
        <v>44878.177000000003</v>
      </c>
      <c r="HBW160" s="46">
        <v>50220.485999999997</v>
      </c>
      <c r="HBX160" s="46">
        <v>45557.63</v>
      </c>
      <c r="HBY160" s="41"/>
      <c r="HBZ160" s="42"/>
      <c r="HCF160" s="45" t="s">
        <v>164</v>
      </c>
      <c r="HCG160" s="39" t="str">
        <f t="shared" si="1121"/>
        <v>₦m's</v>
      </c>
      <c r="HCI160" s="43"/>
      <c r="HCJ160" s="43"/>
      <c r="HCK160" s="43"/>
      <c r="HCL160" s="46">
        <v>44878.177000000003</v>
      </c>
      <c r="HCM160" s="46">
        <v>50220.485999999997</v>
      </c>
      <c r="HCN160" s="46">
        <v>45557.63</v>
      </c>
      <c r="HCO160" s="41"/>
      <c r="HCP160" s="42"/>
      <c r="HCV160" s="45" t="s">
        <v>164</v>
      </c>
      <c r="HCW160" s="39" t="str">
        <f t="shared" ref="HCW160:HES160" si="1122">currency</f>
        <v>₦m's</v>
      </c>
      <c r="HCY160" s="43"/>
      <c r="HCZ160" s="43"/>
      <c r="HDA160" s="43"/>
      <c r="HDB160" s="46">
        <v>44878.177000000003</v>
      </c>
      <c r="HDC160" s="46">
        <v>50220.485999999997</v>
      </c>
      <c r="HDD160" s="46">
        <v>45557.63</v>
      </c>
      <c r="HDE160" s="41"/>
      <c r="HDF160" s="42"/>
      <c r="HDL160" s="45" t="s">
        <v>164</v>
      </c>
      <c r="HDM160" s="39" t="str">
        <f t="shared" si="1122"/>
        <v>₦m's</v>
      </c>
      <c r="HDO160" s="43"/>
      <c r="HDP160" s="43"/>
      <c r="HDQ160" s="43"/>
      <c r="HDR160" s="46">
        <v>44878.177000000003</v>
      </c>
      <c r="HDS160" s="46">
        <v>50220.485999999997</v>
      </c>
      <c r="HDT160" s="46">
        <v>45557.63</v>
      </c>
      <c r="HDU160" s="41"/>
      <c r="HDV160" s="42"/>
      <c r="HEB160" s="45" t="s">
        <v>164</v>
      </c>
      <c r="HEC160" s="39" t="str">
        <f t="shared" si="1122"/>
        <v>₦m's</v>
      </c>
      <c r="HEE160" s="43"/>
      <c r="HEF160" s="43"/>
      <c r="HEG160" s="43"/>
      <c r="HEH160" s="46">
        <v>44878.177000000003</v>
      </c>
      <c r="HEI160" s="46">
        <v>50220.485999999997</v>
      </c>
      <c r="HEJ160" s="46">
        <v>45557.63</v>
      </c>
      <c r="HEK160" s="41"/>
      <c r="HEL160" s="42"/>
      <c r="HER160" s="45" t="s">
        <v>164</v>
      </c>
      <c r="HES160" s="39" t="str">
        <f t="shared" si="1122"/>
        <v>₦m's</v>
      </c>
      <c r="HEU160" s="43"/>
      <c r="HEV160" s="43"/>
      <c r="HEW160" s="43"/>
      <c r="HEX160" s="46">
        <v>44878.177000000003</v>
      </c>
      <c r="HEY160" s="46">
        <v>50220.485999999997</v>
      </c>
      <c r="HEZ160" s="46">
        <v>45557.63</v>
      </c>
      <c r="HFA160" s="41"/>
      <c r="HFB160" s="42"/>
      <c r="HFH160" s="45" t="s">
        <v>164</v>
      </c>
      <c r="HFI160" s="39" t="str">
        <f t="shared" ref="HFI160:HHE160" si="1123">currency</f>
        <v>₦m's</v>
      </c>
      <c r="HFK160" s="43"/>
      <c r="HFL160" s="43"/>
      <c r="HFM160" s="43"/>
      <c r="HFN160" s="46">
        <v>44878.177000000003</v>
      </c>
      <c r="HFO160" s="46">
        <v>50220.485999999997</v>
      </c>
      <c r="HFP160" s="46">
        <v>45557.63</v>
      </c>
      <c r="HFQ160" s="41"/>
      <c r="HFR160" s="42"/>
      <c r="HFX160" s="45" t="s">
        <v>164</v>
      </c>
      <c r="HFY160" s="39" t="str">
        <f t="shared" si="1123"/>
        <v>₦m's</v>
      </c>
      <c r="HGA160" s="43"/>
      <c r="HGB160" s="43"/>
      <c r="HGC160" s="43"/>
      <c r="HGD160" s="46">
        <v>44878.177000000003</v>
      </c>
      <c r="HGE160" s="46">
        <v>50220.485999999997</v>
      </c>
      <c r="HGF160" s="46">
        <v>45557.63</v>
      </c>
      <c r="HGG160" s="41"/>
      <c r="HGH160" s="42"/>
      <c r="HGN160" s="45" t="s">
        <v>164</v>
      </c>
      <c r="HGO160" s="39" t="str">
        <f t="shared" si="1123"/>
        <v>₦m's</v>
      </c>
      <c r="HGQ160" s="43"/>
      <c r="HGR160" s="43"/>
      <c r="HGS160" s="43"/>
      <c r="HGT160" s="46">
        <v>44878.177000000003</v>
      </c>
      <c r="HGU160" s="46">
        <v>50220.485999999997</v>
      </c>
      <c r="HGV160" s="46">
        <v>45557.63</v>
      </c>
      <c r="HGW160" s="41"/>
      <c r="HGX160" s="42"/>
      <c r="HHD160" s="45" t="s">
        <v>164</v>
      </c>
      <c r="HHE160" s="39" t="str">
        <f t="shared" si="1123"/>
        <v>₦m's</v>
      </c>
      <c r="HHG160" s="43"/>
      <c r="HHH160" s="43"/>
      <c r="HHI160" s="43"/>
      <c r="HHJ160" s="46">
        <v>44878.177000000003</v>
      </c>
      <c r="HHK160" s="46">
        <v>50220.485999999997</v>
      </c>
      <c r="HHL160" s="46">
        <v>45557.63</v>
      </c>
      <c r="HHM160" s="41"/>
      <c r="HHN160" s="42"/>
      <c r="HHT160" s="45" t="s">
        <v>164</v>
      </c>
      <c r="HHU160" s="39" t="str">
        <f t="shared" ref="HHU160:HJQ160" si="1124">currency</f>
        <v>₦m's</v>
      </c>
      <c r="HHW160" s="43"/>
      <c r="HHX160" s="43"/>
      <c r="HHY160" s="43"/>
      <c r="HHZ160" s="46">
        <v>44878.177000000003</v>
      </c>
      <c r="HIA160" s="46">
        <v>50220.485999999997</v>
      </c>
      <c r="HIB160" s="46">
        <v>45557.63</v>
      </c>
      <c r="HIC160" s="41"/>
      <c r="HID160" s="42"/>
      <c r="HIJ160" s="45" t="s">
        <v>164</v>
      </c>
      <c r="HIK160" s="39" t="str">
        <f t="shared" si="1124"/>
        <v>₦m's</v>
      </c>
      <c r="HIM160" s="43"/>
      <c r="HIN160" s="43"/>
      <c r="HIO160" s="43"/>
      <c r="HIP160" s="46">
        <v>44878.177000000003</v>
      </c>
      <c r="HIQ160" s="46">
        <v>50220.485999999997</v>
      </c>
      <c r="HIR160" s="46">
        <v>45557.63</v>
      </c>
      <c r="HIS160" s="41"/>
      <c r="HIT160" s="42"/>
      <c r="HIZ160" s="45" t="s">
        <v>164</v>
      </c>
      <c r="HJA160" s="39" t="str">
        <f t="shared" si="1124"/>
        <v>₦m's</v>
      </c>
      <c r="HJC160" s="43"/>
      <c r="HJD160" s="43"/>
      <c r="HJE160" s="43"/>
      <c r="HJF160" s="46">
        <v>44878.177000000003</v>
      </c>
      <c r="HJG160" s="46">
        <v>50220.485999999997</v>
      </c>
      <c r="HJH160" s="46">
        <v>45557.63</v>
      </c>
      <c r="HJI160" s="41"/>
      <c r="HJJ160" s="42"/>
      <c r="HJP160" s="45" t="s">
        <v>164</v>
      </c>
      <c r="HJQ160" s="39" t="str">
        <f t="shared" si="1124"/>
        <v>₦m's</v>
      </c>
      <c r="HJS160" s="43"/>
      <c r="HJT160" s="43"/>
      <c r="HJU160" s="43"/>
      <c r="HJV160" s="46">
        <v>44878.177000000003</v>
      </c>
      <c r="HJW160" s="46">
        <v>50220.485999999997</v>
      </c>
      <c r="HJX160" s="46">
        <v>45557.63</v>
      </c>
      <c r="HJY160" s="41"/>
      <c r="HJZ160" s="42"/>
      <c r="HKF160" s="45" t="s">
        <v>164</v>
      </c>
      <c r="HKG160" s="39" t="str">
        <f t="shared" ref="HKG160:HMC160" si="1125">currency</f>
        <v>₦m's</v>
      </c>
      <c r="HKI160" s="43"/>
      <c r="HKJ160" s="43"/>
      <c r="HKK160" s="43"/>
      <c r="HKL160" s="46">
        <v>44878.177000000003</v>
      </c>
      <c r="HKM160" s="46">
        <v>50220.485999999997</v>
      </c>
      <c r="HKN160" s="46">
        <v>45557.63</v>
      </c>
      <c r="HKO160" s="41"/>
      <c r="HKP160" s="42"/>
      <c r="HKV160" s="45" t="s">
        <v>164</v>
      </c>
      <c r="HKW160" s="39" t="str">
        <f t="shared" si="1125"/>
        <v>₦m's</v>
      </c>
      <c r="HKY160" s="43"/>
      <c r="HKZ160" s="43"/>
      <c r="HLA160" s="43"/>
      <c r="HLB160" s="46">
        <v>44878.177000000003</v>
      </c>
      <c r="HLC160" s="46">
        <v>50220.485999999997</v>
      </c>
      <c r="HLD160" s="46">
        <v>45557.63</v>
      </c>
      <c r="HLE160" s="41"/>
      <c r="HLF160" s="42"/>
      <c r="HLL160" s="45" t="s">
        <v>164</v>
      </c>
      <c r="HLM160" s="39" t="str">
        <f t="shared" si="1125"/>
        <v>₦m's</v>
      </c>
      <c r="HLO160" s="43"/>
      <c r="HLP160" s="43"/>
      <c r="HLQ160" s="43"/>
      <c r="HLR160" s="46">
        <v>44878.177000000003</v>
      </c>
      <c r="HLS160" s="46">
        <v>50220.485999999997</v>
      </c>
      <c r="HLT160" s="46">
        <v>45557.63</v>
      </c>
      <c r="HLU160" s="41"/>
      <c r="HLV160" s="42"/>
      <c r="HMB160" s="45" t="s">
        <v>164</v>
      </c>
      <c r="HMC160" s="39" t="str">
        <f t="shared" si="1125"/>
        <v>₦m's</v>
      </c>
      <c r="HME160" s="43"/>
      <c r="HMF160" s="43"/>
      <c r="HMG160" s="43"/>
      <c r="HMH160" s="46">
        <v>44878.177000000003</v>
      </c>
      <c r="HMI160" s="46">
        <v>50220.485999999997</v>
      </c>
      <c r="HMJ160" s="46">
        <v>45557.63</v>
      </c>
      <c r="HMK160" s="41"/>
      <c r="HML160" s="42"/>
      <c r="HMR160" s="45" t="s">
        <v>164</v>
      </c>
      <c r="HMS160" s="39" t="str">
        <f t="shared" ref="HMS160:HOO160" si="1126">currency</f>
        <v>₦m's</v>
      </c>
      <c r="HMU160" s="43"/>
      <c r="HMV160" s="43"/>
      <c r="HMW160" s="43"/>
      <c r="HMX160" s="46">
        <v>44878.177000000003</v>
      </c>
      <c r="HMY160" s="46">
        <v>50220.485999999997</v>
      </c>
      <c r="HMZ160" s="46">
        <v>45557.63</v>
      </c>
      <c r="HNA160" s="41"/>
      <c r="HNB160" s="42"/>
      <c r="HNH160" s="45" t="s">
        <v>164</v>
      </c>
      <c r="HNI160" s="39" t="str">
        <f t="shared" si="1126"/>
        <v>₦m's</v>
      </c>
      <c r="HNK160" s="43"/>
      <c r="HNL160" s="43"/>
      <c r="HNM160" s="43"/>
      <c r="HNN160" s="46">
        <v>44878.177000000003</v>
      </c>
      <c r="HNO160" s="46">
        <v>50220.485999999997</v>
      </c>
      <c r="HNP160" s="46">
        <v>45557.63</v>
      </c>
      <c r="HNQ160" s="41"/>
      <c r="HNR160" s="42"/>
      <c r="HNX160" s="45" t="s">
        <v>164</v>
      </c>
      <c r="HNY160" s="39" t="str">
        <f t="shared" si="1126"/>
        <v>₦m's</v>
      </c>
      <c r="HOA160" s="43"/>
      <c r="HOB160" s="43"/>
      <c r="HOC160" s="43"/>
      <c r="HOD160" s="46">
        <v>44878.177000000003</v>
      </c>
      <c r="HOE160" s="46">
        <v>50220.485999999997</v>
      </c>
      <c r="HOF160" s="46">
        <v>45557.63</v>
      </c>
      <c r="HOG160" s="41"/>
      <c r="HOH160" s="42"/>
      <c r="HON160" s="45" t="s">
        <v>164</v>
      </c>
      <c r="HOO160" s="39" t="str">
        <f t="shared" si="1126"/>
        <v>₦m's</v>
      </c>
      <c r="HOQ160" s="43"/>
      <c r="HOR160" s="43"/>
      <c r="HOS160" s="43"/>
      <c r="HOT160" s="46">
        <v>44878.177000000003</v>
      </c>
      <c r="HOU160" s="46">
        <v>50220.485999999997</v>
      </c>
      <c r="HOV160" s="46">
        <v>45557.63</v>
      </c>
      <c r="HOW160" s="41"/>
      <c r="HOX160" s="42"/>
      <c r="HPD160" s="45" t="s">
        <v>164</v>
      </c>
      <c r="HPE160" s="39" t="str">
        <f t="shared" ref="HPE160:HRA160" si="1127">currency</f>
        <v>₦m's</v>
      </c>
      <c r="HPG160" s="43"/>
      <c r="HPH160" s="43"/>
      <c r="HPI160" s="43"/>
      <c r="HPJ160" s="46">
        <v>44878.177000000003</v>
      </c>
      <c r="HPK160" s="46">
        <v>50220.485999999997</v>
      </c>
      <c r="HPL160" s="46">
        <v>45557.63</v>
      </c>
      <c r="HPM160" s="41"/>
      <c r="HPN160" s="42"/>
      <c r="HPT160" s="45" t="s">
        <v>164</v>
      </c>
      <c r="HPU160" s="39" t="str">
        <f t="shared" si="1127"/>
        <v>₦m's</v>
      </c>
      <c r="HPW160" s="43"/>
      <c r="HPX160" s="43"/>
      <c r="HPY160" s="43"/>
      <c r="HPZ160" s="46">
        <v>44878.177000000003</v>
      </c>
      <c r="HQA160" s="46">
        <v>50220.485999999997</v>
      </c>
      <c r="HQB160" s="46">
        <v>45557.63</v>
      </c>
      <c r="HQC160" s="41"/>
      <c r="HQD160" s="42"/>
      <c r="HQJ160" s="45" t="s">
        <v>164</v>
      </c>
      <c r="HQK160" s="39" t="str">
        <f t="shared" si="1127"/>
        <v>₦m's</v>
      </c>
      <c r="HQM160" s="43"/>
      <c r="HQN160" s="43"/>
      <c r="HQO160" s="43"/>
      <c r="HQP160" s="46">
        <v>44878.177000000003</v>
      </c>
      <c r="HQQ160" s="46">
        <v>50220.485999999997</v>
      </c>
      <c r="HQR160" s="46">
        <v>45557.63</v>
      </c>
      <c r="HQS160" s="41"/>
      <c r="HQT160" s="42"/>
      <c r="HQZ160" s="45" t="s">
        <v>164</v>
      </c>
      <c r="HRA160" s="39" t="str">
        <f t="shared" si="1127"/>
        <v>₦m's</v>
      </c>
      <c r="HRC160" s="43"/>
      <c r="HRD160" s="43"/>
      <c r="HRE160" s="43"/>
      <c r="HRF160" s="46">
        <v>44878.177000000003</v>
      </c>
      <c r="HRG160" s="46">
        <v>50220.485999999997</v>
      </c>
      <c r="HRH160" s="46">
        <v>45557.63</v>
      </c>
      <c r="HRI160" s="41"/>
      <c r="HRJ160" s="42"/>
      <c r="HRP160" s="45" t="s">
        <v>164</v>
      </c>
      <c r="HRQ160" s="39" t="str">
        <f t="shared" ref="HRQ160:HTM160" si="1128">currency</f>
        <v>₦m's</v>
      </c>
      <c r="HRS160" s="43"/>
      <c r="HRT160" s="43"/>
      <c r="HRU160" s="43"/>
      <c r="HRV160" s="46">
        <v>44878.177000000003</v>
      </c>
      <c r="HRW160" s="46">
        <v>50220.485999999997</v>
      </c>
      <c r="HRX160" s="46">
        <v>45557.63</v>
      </c>
      <c r="HRY160" s="41"/>
      <c r="HRZ160" s="42"/>
      <c r="HSF160" s="45" t="s">
        <v>164</v>
      </c>
      <c r="HSG160" s="39" t="str">
        <f t="shared" si="1128"/>
        <v>₦m's</v>
      </c>
      <c r="HSI160" s="43"/>
      <c r="HSJ160" s="43"/>
      <c r="HSK160" s="43"/>
      <c r="HSL160" s="46">
        <v>44878.177000000003</v>
      </c>
      <c r="HSM160" s="46">
        <v>50220.485999999997</v>
      </c>
      <c r="HSN160" s="46">
        <v>45557.63</v>
      </c>
      <c r="HSO160" s="41"/>
      <c r="HSP160" s="42"/>
      <c r="HSV160" s="45" t="s">
        <v>164</v>
      </c>
      <c r="HSW160" s="39" t="str">
        <f t="shared" si="1128"/>
        <v>₦m's</v>
      </c>
      <c r="HSY160" s="43"/>
      <c r="HSZ160" s="43"/>
      <c r="HTA160" s="43"/>
      <c r="HTB160" s="46">
        <v>44878.177000000003</v>
      </c>
      <c r="HTC160" s="46">
        <v>50220.485999999997</v>
      </c>
      <c r="HTD160" s="46">
        <v>45557.63</v>
      </c>
      <c r="HTE160" s="41"/>
      <c r="HTF160" s="42"/>
      <c r="HTL160" s="45" t="s">
        <v>164</v>
      </c>
      <c r="HTM160" s="39" t="str">
        <f t="shared" si="1128"/>
        <v>₦m's</v>
      </c>
      <c r="HTO160" s="43"/>
      <c r="HTP160" s="43"/>
      <c r="HTQ160" s="43"/>
      <c r="HTR160" s="46">
        <v>44878.177000000003</v>
      </c>
      <c r="HTS160" s="46">
        <v>50220.485999999997</v>
      </c>
      <c r="HTT160" s="46">
        <v>45557.63</v>
      </c>
      <c r="HTU160" s="41"/>
      <c r="HTV160" s="42"/>
      <c r="HUB160" s="45" t="s">
        <v>164</v>
      </c>
      <c r="HUC160" s="39" t="str">
        <f t="shared" ref="HUC160:HVY160" si="1129">currency</f>
        <v>₦m's</v>
      </c>
      <c r="HUE160" s="43"/>
      <c r="HUF160" s="43"/>
      <c r="HUG160" s="43"/>
      <c r="HUH160" s="46">
        <v>44878.177000000003</v>
      </c>
      <c r="HUI160" s="46">
        <v>50220.485999999997</v>
      </c>
      <c r="HUJ160" s="46">
        <v>45557.63</v>
      </c>
      <c r="HUK160" s="41"/>
      <c r="HUL160" s="42"/>
      <c r="HUR160" s="45" t="s">
        <v>164</v>
      </c>
      <c r="HUS160" s="39" t="str">
        <f t="shared" si="1129"/>
        <v>₦m's</v>
      </c>
      <c r="HUU160" s="43"/>
      <c r="HUV160" s="43"/>
      <c r="HUW160" s="43"/>
      <c r="HUX160" s="46">
        <v>44878.177000000003</v>
      </c>
      <c r="HUY160" s="46">
        <v>50220.485999999997</v>
      </c>
      <c r="HUZ160" s="46">
        <v>45557.63</v>
      </c>
      <c r="HVA160" s="41"/>
      <c r="HVB160" s="42"/>
      <c r="HVH160" s="45" t="s">
        <v>164</v>
      </c>
      <c r="HVI160" s="39" t="str">
        <f t="shared" si="1129"/>
        <v>₦m's</v>
      </c>
      <c r="HVK160" s="43"/>
      <c r="HVL160" s="43"/>
      <c r="HVM160" s="43"/>
      <c r="HVN160" s="46">
        <v>44878.177000000003</v>
      </c>
      <c r="HVO160" s="46">
        <v>50220.485999999997</v>
      </c>
      <c r="HVP160" s="46">
        <v>45557.63</v>
      </c>
      <c r="HVQ160" s="41"/>
      <c r="HVR160" s="42"/>
      <c r="HVX160" s="45" t="s">
        <v>164</v>
      </c>
      <c r="HVY160" s="39" t="str">
        <f t="shared" si="1129"/>
        <v>₦m's</v>
      </c>
      <c r="HWA160" s="43"/>
      <c r="HWB160" s="43"/>
      <c r="HWC160" s="43"/>
      <c r="HWD160" s="46">
        <v>44878.177000000003</v>
      </c>
      <c r="HWE160" s="46">
        <v>50220.485999999997</v>
      </c>
      <c r="HWF160" s="46">
        <v>45557.63</v>
      </c>
      <c r="HWG160" s="41"/>
      <c r="HWH160" s="42"/>
      <c r="HWN160" s="45" t="s">
        <v>164</v>
      </c>
      <c r="HWO160" s="39" t="str">
        <f t="shared" ref="HWO160:HYK160" si="1130">currency</f>
        <v>₦m's</v>
      </c>
      <c r="HWQ160" s="43"/>
      <c r="HWR160" s="43"/>
      <c r="HWS160" s="43"/>
      <c r="HWT160" s="46">
        <v>44878.177000000003</v>
      </c>
      <c r="HWU160" s="46">
        <v>50220.485999999997</v>
      </c>
      <c r="HWV160" s="46">
        <v>45557.63</v>
      </c>
      <c r="HWW160" s="41"/>
      <c r="HWX160" s="42"/>
      <c r="HXD160" s="45" t="s">
        <v>164</v>
      </c>
      <c r="HXE160" s="39" t="str">
        <f t="shared" si="1130"/>
        <v>₦m's</v>
      </c>
      <c r="HXG160" s="43"/>
      <c r="HXH160" s="43"/>
      <c r="HXI160" s="43"/>
      <c r="HXJ160" s="46">
        <v>44878.177000000003</v>
      </c>
      <c r="HXK160" s="46">
        <v>50220.485999999997</v>
      </c>
      <c r="HXL160" s="46">
        <v>45557.63</v>
      </c>
      <c r="HXM160" s="41"/>
      <c r="HXN160" s="42"/>
      <c r="HXT160" s="45" t="s">
        <v>164</v>
      </c>
      <c r="HXU160" s="39" t="str">
        <f t="shared" si="1130"/>
        <v>₦m's</v>
      </c>
      <c r="HXW160" s="43"/>
      <c r="HXX160" s="43"/>
      <c r="HXY160" s="43"/>
      <c r="HXZ160" s="46">
        <v>44878.177000000003</v>
      </c>
      <c r="HYA160" s="46">
        <v>50220.485999999997</v>
      </c>
      <c r="HYB160" s="46">
        <v>45557.63</v>
      </c>
      <c r="HYC160" s="41"/>
      <c r="HYD160" s="42"/>
      <c r="HYJ160" s="45" t="s">
        <v>164</v>
      </c>
      <c r="HYK160" s="39" t="str">
        <f t="shared" si="1130"/>
        <v>₦m's</v>
      </c>
      <c r="HYM160" s="43"/>
      <c r="HYN160" s="43"/>
      <c r="HYO160" s="43"/>
      <c r="HYP160" s="46">
        <v>44878.177000000003</v>
      </c>
      <c r="HYQ160" s="46">
        <v>50220.485999999997</v>
      </c>
      <c r="HYR160" s="46">
        <v>45557.63</v>
      </c>
      <c r="HYS160" s="41"/>
      <c r="HYT160" s="42"/>
      <c r="HYZ160" s="45" t="s">
        <v>164</v>
      </c>
      <c r="HZA160" s="39" t="str">
        <f t="shared" ref="HZA160:IAW160" si="1131">currency</f>
        <v>₦m's</v>
      </c>
      <c r="HZC160" s="43"/>
      <c r="HZD160" s="43"/>
      <c r="HZE160" s="43"/>
      <c r="HZF160" s="46">
        <v>44878.177000000003</v>
      </c>
      <c r="HZG160" s="46">
        <v>50220.485999999997</v>
      </c>
      <c r="HZH160" s="46">
        <v>45557.63</v>
      </c>
      <c r="HZI160" s="41"/>
      <c r="HZJ160" s="42"/>
      <c r="HZP160" s="45" t="s">
        <v>164</v>
      </c>
      <c r="HZQ160" s="39" t="str">
        <f t="shared" si="1131"/>
        <v>₦m's</v>
      </c>
      <c r="HZS160" s="43"/>
      <c r="HZT160" s="43"/>
      <c r="HZU160" s="43"/>
      <c r="HZV160" s="46">
        <v>44878.177000000003</v>
      </c>
      <c r="HZW160" s="46">
        <v>50220.485999999997</v>
      </c>
      <c r="HZX160" s="46">
        <v>45557.63</v>
      </c>
      <c r="HZY160" s="41"/>
      <c r="HZZ160" s="42"/>
      <c r="IAF160" s="45" t="s">
        <v>164</v>
      </c>
      <c r="IAG160" s="39" t="str">
        <f t="shared" si="1131"/>
        <v>₦m's</v>
      </c>
      <c r="IAI160" s="43"/>
      <c r="IAJ160" s="43"/>
      <c r="IAK160" s="43"/>
      <c r="IAL160" s="46">
        <v>44878.177000000003</v>
      </c>
      <c r="IAM160" s="46">
        <v>50220.485999999997</v>
      </c>
      <c r="IAN160" s="46">
        <v>45557.63</v>
      </c>
      <c r="IAO160" s="41"/>
      <c r="IAP160" s="42"/>
      <c r="IAV160" s="45" t="s">
        <v>164</v>
      </c>
      <c r="IAW160" s="39" t="str">
        <f t="shared" si="1131"/>
        <v>₦m's</v>
      </c>
      <c r="IAY160" s="43"/>
      <c r="IAZ160" s="43"/>
      <c r="IBA160" s="43"/>
      <c r="IBB160" s="46">
        <v>44878.177000000003</v>
      </c>
      <c r="IBC160" s="46">
        <v>50220.485999999997</v>
      </c>
      <c r="IBD160" s="46">
        <v>45557.63</v>
      </c>
      <c r="IBE160" s="41"/>
      <c r="IBF160" s="42"/>
      <c r="IBL160" s="45" t="s">
        <v>164</v>
      </c>
      <c r="IBM160" s="39" t="str">
        <f t="shared" ref="IBM160:IDI160" si="1132">currency</f>
        <v>₦m's</v>
      </c>
      <c r="IBO160" s="43"/>
      <c r="IBP160" s="43"/>
      <c r="IBQ160" s="43"/>
      <c r="IBR160" s="46">
        <v>44878.177000000003</v>
      </c>
      <c r="IBS160" s="46">
        <v>50220.485999999997</v>
      </c>
      <c r="IBT160" s="46">
        <v>45557.63</v>
      </c>
      <c r="IBU160" s="41"/>
      <c r="IBV160" s="42"/>
      <c r="ICB160" s="45" t="s">
        <v>164</v>
      </c>
      <c r="ICC160" s="39" t="str">
        <f t="shared" si="1132"/>
        <v>₦m's</v>
      </c>
      <c r="ICE160" s="43"/>
      <c r="ICF160" s="43"/>
      <c r="ICG160" s="43"/>
      <c r="ICH160" s="46">
        <v>44878.177000000003</v>
      </c>
      <c r="ICI160" s="46">
        <v>50220.485999999997</v>
      </c>
      <c r="ICJ160" s="46">
        <v>45557.63</v>
      </c>
      <c r="ICK160" s="41"/>
      <c r="ICL160" s="42"/>
      <c r="ICR160" s="45" t="s">
        <v>164</v>
      </c>
      <c r="ICS160" s="39" t="str">
        <f t="shared" si="1132"/>
        <v>₦m's</v>
      </c>
      <c r="ICU160" s="43"/>
      <c r="ICV160" s="43"/>
      <c r="ICW160" s="43"/>
      <c r="ICX160" s="46">
        <v>44878.177000000003</v>
      </c>
      <c r="ICY160" s="46">
        <v>50220.485999999997</v>
      </c>
      <c r="ICZ160" s="46">
        <v>45557.63</v>
      </c>
      <c r="IDA160" s="41"/>
      <c r="IDB160" s="42"/>
      <c r="IDH160" s="45" t="s">
        <v>164</v>
      </c>
      <c r="IDI160" s="39" t="str">
        <f t="shared" si="1132"/>
        <v>₦m's</v>
      </c>
      <c r="IDK160" s="43"/>
      <c r="IDL160" s="43"/>
      <c r="IDM160" s="43"/>
      <c r="IDN160" s="46">
        <v>44878.177000000003</v>
      </c>
      <c r="IDO160" s="46">
        <v>50220.485999999997</v>
      </c>
      <c r="IDP160" s="46">
        <v>45557.63</v>
      </c>
      <c r="IDQ160" s="41"/>
      <c r="IDR160" s="42"/>
      <c r="IDX160" s="45" t="s">
        <v>164</v>
      </c>
      <c r="IDY160" s="39" t="str">
        <f t="shared" ref="IDY160:IFU160" si="1133">currency</f>
        <v>₦m's</v>
      </c>
      <c r="IEA160" s="43"/>
      <c r="IEB160" s="43"/>
      <c r="IEC160" s="43"/>
      <c r="IED160" s="46">
        <v>44878.177000000003</v>
      </c>
      <c r="IEE160" s="46">
        <v>50220.485999999997</v>
      </c>
      <c r="IEF160" s="46">
        <v>45557.63</v>
      </c>
      <c r="IEG160" s="41"/>
      <c r="IEH160" s="42"/>
      <c r="IEN160" s="45" t="s">
        <v>164</v>
      </c>
      <c r="IEO160" s="39" t="str">
        <f t="shared" si="1133"/>
        <v>₦m's</v>
      </c>
      <c r="IEQ160" s="43"/>
      <c r="IER160" s="43"/>
      <c r="IES160" s="43"/>
      <c r="IET160" s="46">
        <v>44878.177000000003</v>
      </c>
      <c r="IEU160" s="46">
        <v>50220.485999999997</v>
      </c>
      <c r="IEV160" s="46">
        <v>45557.63</v>
      </c>
      <c r="IEW160" s="41"/>
      <c r="IEX160" s="42"/>
      <c r="IFD160" s="45" t="s">
        <v>164</v>
      </c>
      <c r="IFE160" s="39" t="str">
        <f t="shared" si="1133"/>
        <v>₦m's</v>
      </c>
      <c r="IFG160" s="43"/>
      <c r="IFH160" s="43"/>
      <c r="IFI160" s="43"/>
      <c r="IFJ160" s="46">
        <v>44878.177000000003</v>
      </c>
      <c r="IFK160" s="46">
        <v>50220.485999999997</v>
      </c>
      <c r="IFL160" s="46">
        <v>45557.63</v>
      </c>
      <c r="IFM160" s="41"/>
      <c r="IFN160" s="42"/>
      <c r="IFT160" s="45" t="s">
        <v>164</v>
      </c>
      <c r="IFU160" s="39" t="str">
        <f t="shared" si="1133"/>
        <v>₦m's</v>
      </c>
      <c r="IFW160" s="43"/>
      <c r="IFX160" s="43"/>
      <c r="IFY160" s="43"/>
      <c r="IFZ160" s="46">
        <v>44878.177000000003</v>
      </c>
      <c r="IGA160" s="46">
        <v>50220.485999999997</v>
      </c>
      <c r="IGB160" s="46">
        <v>45557.63</v>
      </c>
      <c r="IGC160" s="41"/>
      <c r="IGD160" s="42"/>
      <c r="IGJ160" s="45" t="s">
        <v>164</v>
      </c>
      <c r="IGK160" s="39" t="str">
        <f t="shared" ref="IGK160:IIG160" si="1134">currency</f>
        <v>₦m's</v>
      </c>
      <c r="IGM160" s="43"/>
      <c r="IGN160" s="43"/>
      <c r="IGO160" s="43"/>
      <c r="IGP160" s="46">
        <v>44878.177000000003</v>
      </c>
      <c r="IGQ160" s="46">
        <v>50220.485999999997</v>
      </c>
      <c r="IGR160" s="46">
        <v>45557.63</v>
      </c>
      <c r="IGS160" s="41"/>
      <c r="IGT160" s="42"/>
      <c r="IGZ160" s="45" t="s">
        <v>164</v>
      </c>
      <c r="IHA160" s="39" t="str">
        <f t="shared" si="1134"/>
        <v>₦m's</v>
      </c>
      <c r="IHC160" s="43"/>
      <c r="IHD160" s="43"/>
      <c r="IHE160" s="43"/>
      <c r="IHF160" s="46">
        <v>44878.177000000003</v>
      </c>
      <c r="IHG160" s="46">
        <v>50220.485999999997</v>
      </c>
      <c r="IHH160" s="46">
        <v>45557.63</v>
      </c>
      <c r="IHI160" s="41"/>
      <c r="IHJ160" s="42"/>
      <c r="IHP160" s="45" t="s">
        <v>164</v>
      </c>
      <c r="IHQ160" s="39" t="str">
        <f t="shared" si="1134"/>
        <v>₦m's</v>
      </c>
      <c r="IHS160" s="43"/>
      <c r="IHT160" s="43"/>
      <c r="IHU160" s="43"/>
      <c r="IHV160" s="46">
        <v>44878.177000000003</v>
      </c>
      <c r="IHW160" s="46">
        <v>50220.485999999997</v>
      </c>
      <c r="IHX160" s="46">
        <v>45557.63</v>
      </c>
      <c r="IHY160" s="41"/>
      <c r="IHZ160" s="42"/>
      <c r="IIF160" s="45" t="s">
        <v>164</v>
      </c>
      <c r="IIG160" s="39" t="str">
        <f t="shared" si="1134"/>
        <v>₦m's</v>
      </c>
      <c r="III160" s="43"/>
      <c r="IIJ160" s="43"/>
      <c r="IIK160" s="43"/>
      <c r="IIL160" s="46">
        <v>44878.177000000003</v>
      </c>
      <c r="IIM160" s="46">
        <v>50220.485999999997</v>
      </c>
      <c r="IIN160" s="46">
        <v>45557.63</v>
      </c>
      <c r="IIO160" s="41"/>
      <c r="IIP160" s="42"/>
      <c r="IIV160" s="45" t="s">
        <v>164</v>
      </c>
      <c r="IIW160" s="39" t="str">
        <f t="shared" ref="IIW160:IKS160" si="1135">currency</f>
        <v>₦m's</v>
      </c>
      <c r="IIY160" s="43"/>
      <c r="IIZ160" s="43"/>
      <c r="IJA160" s="43"/>
      <c r="IJB160" s="46">
        <v>44878.177000000003</v>
      </c>
      <c r="IJC160" s="46">
        <v>50220.485999999997</v>
      </c>
      <c r="IJD160" s="46">
        <v>45557.63</v>
      </c>
      <c r="IJE160" s="41"/>
      <c r="IJF160" s="42"/>
      <c r="IJL160" s="45" t="s">
        <v>164</v>
      </c>
      <c r="IJM160" s="39" t="str">
        <f t="shared" si="1135"/>
        <v>₦m's</v>
      </c>
      <c r="IJO160" s="43"/>
      <c r="IJP160" s="43"/>
      <c r="IJQ160" s="43"/>
      <c r="IJR160" s="46">
        <v>44878.177000000003</v>
      </c>
      <c r="IJS160" s="46">
        <v>50220.485999999997</v>
      </c>
      <c r="IJT160" s="46">
        <v>45557.63</v>
      </c>
      <c r="IJU160" s="41"/>
      <c r="IJV160" s="42"/>
      <c r="IKB160" s="45" t="s">
        <v>164</v>
      </c>
      <c r="IKC160" s="39" t="str">
        <f t="shared" si="1135"/>
        <v>₦m's</v>
      </c>
      <c r="IKE160" s="43"/>
      <c r="IKF160" s="43"/>
      <c r="IKG160" s="43"/>
      <c r="IKH160" s="46">
        <v>44878.177000000003</v>
      </c>
      <c r="IKI160" s="46">
        <v>50220.485999999997</v>
      </c>
      <c r="IKJ160" s="46">
        <v>45557.63</v>
      </c>
      <c r="IKK160" s="41"/>
      <c r="IKL160" s="42"/>
      <c r="IKR160" s="45" t="s">
        <v>164</v>
      </c>
      <c r="IKS160" s="39" t="str">
        <f t="shared" si="1135"/>
        <v>₦m's</v>
      </c>
      <c r="IKU160" s="43"/>
      <c r="IKV160" s="43"/>
      <c r="IKW160" s="43"/>
      <c r="IKX160" s="46">
        <v>44878.177000000003</v>
      </c>
      <c r="IKY160" s="46">
        <v>50220.485999999997</v>
      </c>
      <c r="IKZ160" s="46">
        <v>45557.63</v>
      </c>
      <c r="ILA160" s="41"/>
      <c r="ILB160" s="42"/>
      <c r="ILH160" s="45" t="s">
        <v>164</v>
      </c>
      <c r="ILI160" s="39" t="str">
        <f t="shared" ref="ILI160:INE160" si="1136">currency</f>
        <v>₦m's</v>
      </c>
      <c r="ILK160" s="43"/>
      <c r="ILL160" s="43"/>
      <c r="ILM160" s="43"/>
      <c r="ILN160" s="46">
        <v>44878.177000000003</v>
      </c>
      <c r="ILO160" s="46">
        <v>50220.485999999997</v>
      </c>
      <c r="ILP160" s="46">
        <v>45557.63</v>
      </c>
      <c r="ILQ160" s="41"/>
      <c r="ILR160" s="42"/>
      <c r="ILX160" s="45" t="s">
        <v>164</v>
      </c>
      <c r="ILY160" s="39" t="str">
        <f t="shared" si="1136"/>
        <v>₦m's</v>
      </c>
      <c r="IMA160" s="43"/>
      <c r="IMB160" s="43"/>
      <c r="IMC160" s="43"/>
      <c r="IMD160" s="46">
        <v>44878.177000000003</v>
      </c>
      <c r="IME160" s="46">
        <v>50220.485999999997</v>
      </c>
      <c r="IMF160" s="46">
        <v>45557.63</v>
      </c>
      <c r="IMG160" s="41"/>
      <c r="IMH160" s="42"/>
      <c r="IMN160" s="45" t="s">
        <v>164</v>
      </c>
      <c r="IMO160" s="39" t="str">
        <f t="shared" si="1136"/>
        <v>₦m's</v>
      </c>
      <c r="IMQ160" s="43"/>
      <c r="IMR160" s="43"/>
      <c r="IMS160" s="43"/>
      <c r="IMT160" s="46">
        <v>44878.177000000003</v>
      </c>
      <c r="IMU160" s="46">
        <v>50220.485999999997</v>
      </c>
      <c r="IMV160" s="46">
        <v>45557.63</v>
      </c>
      <c r="IMW160" s="41"/>
      <c r="IMX160" s="42"/>
      <c r="IND160" s="45" t="s">
        <v>164</v>
      </c>
      <c r="INE160" s="39" t="str">
        <f t="shared" si="1136"/>
        <v>₦m's</v>
      </c>
      <c r="ING160" s="43"/>
      <c r="INH160" s="43"/>
      <c r="INI160" s="43"/>
      <c r="INJ160" s="46">
        <v>44878.177000000003</v>
      </c>
      <c r="INK160" s="46">
        <v>50220.485999999997</v>
      </c>
      <c r="INL160" s="46">
        <v>45557.63</v>
      </c>
      <c r="INM160" s="41"/>
      <c r="INN160" s="42"/>
      <c r="INT160" s="45" t="s">
        <v>164</v>
      </c>
      <c r="INU160" s="39" t="str">
        <f t="shared" ref="INU160:IPQ160" si="1137">currency</f>
        <v>₦m's</v>
      </c>
      <c r="INW160" s="43"/>
      <c r="INX160" s="43"/>
      <c r="INY160" s="43"/>
      <c r="INZ160" s="46">
        <v>44878.177000000003</v>
      </c>
      <c r="IOA160" s="46">
        <v>50220.485999999997</v>
      </c>
      <c r="IOB160" s="46">
        <v>45557.63</v>
      </c>
      <c r="IOC160" s="41"/>
      <c r="IOD160" s="42"/>
      <c r="IOJ160" s="45" t="s">
        <v>164</v>
      </c>
      <c r="IOK160" s="39" t="str">
        <f t="shared" si="1137"/>
        <v>₦m's</v>
      </c>
      <c r="IOM160" s="43"/>
      <c r="ION160" s="43"/>
      <c r="IOO160" s="43"/>
      <c r="IOP160" s="46">
        <v>44878.177000000003</v>
      </c>
      <c r="IOQ160" s="46">
        <v>50220.485999999997</v>
      </c>
      <c r="IOR160" s="46">
        <v>45557.63</v>
      </c>
      <c r="IOS160" s="41"/>
      <c r="IOT160" s="42"/>
      <c r="IOZ160" s="45" t="s">
        <v>164</v>
      </c>
      <c r="IPA160" s="39" t="str">
        <f t="shared" si="1137"/>
        <v>₦m's</v>
      </c>
      <c r="IPC160" s="43"/>
      <c r="IPD160" s="43"/>
      <c r="IPE160" s="43"/>
      <c r="IPF160" s="46">
        <v>44878.177000000003</v>
      </c>
      <c r="IPG160" s="46">
        <v>50220.485999999997</v>
      </c>
      <c r="IPH160" s="46">
        <v>45557.63</v>
      </c>
      <c r="IPI160" s="41"/>
      <c r="IPJ160" s="42"/>
      <c r="IPP160" s="45" t="s">
        <v>164</v>
      </c>
      <c r="IPQ160" s="39" t="str">
        <f t="shared" si="1137"/>
        <v>₦m's</v>
      </c>
      <c r="IPS160" s="43"/>
      <c r="IPT160" s="43"/>
      <c r="IPU160" s="43"/>
      <c r="IPV160" s="46">
        <v>44878.177000000003</v>
      </c>
      <c r="IPW160" s="46">
        <v>50220.485999999997</v>
      </c>
      <c r="IPX160" s="46">
        <v>45557.63</v>
      </c>
      <c r="IPY160" s="41"/>
      <c r="IPZ160" s="42"/>
      <c r="IQF160" s="45" t="s">
        <v>164</v>
      </c>
      <c r="IQG160" s="39" t="str">
        <f t="shared" ref="IQG160:ISC160" si="1138">currency</f>
        <v>₦m's</v>
      </c>
      <c r="IQI160" s="43"/>
      <c r="IQJ160" s="43"/>
      <c r="IQK160" s="43"/>
      <c r="IQL160" s="46">
        <v>44878.177000000003</v>
      </c>
      <c r="IQM160" s="46">
        <v>50220.485999999997</v>
      </c>
      <c r="IQN160" s="46">
        <v>45557.63</v>
      </c>
      <c r="IQO160" s="41"/>
      <c r="IQP160" s="42"/>
      <c r="IQV160" s="45" t="s">
        <v>164</v>
      </c>
      <c r="IQW160" s="39" t="str">
        <f t="shared" si="1138"/>
        <v>₦m's</v>
      </c>
      <c r="IQY160" s="43"/>
      <c r="IQZ160" s="43"/>
      <c r="IRA160" s="43"/>
      <c r="IRB160" s="46">
        <v>44878.177000000003</v>
      </c>
      <c r="IRC160" s="46">
        <v>50220.485999999997</v>
      </c>
      <c r="IRD160" s="46">
        <v>45557.63</v>
      </c>
      <c r="IRE160" s="41"/>
      <c r="IRF160" s="42"/>
      <c r="IRL160" s="45" t="s">
        <v>164</v>
      </c>
      <c r="IRM160" s="39" t="str">
        <f t="shared" si="1138"/>
        <v>₦m's</v>
      </c>
      <c r="IRO160" s="43"/>
      <c r="IRP160" s="43"/>
      <c r="IRQ160" s="43"/>
      <c r="IRR160" s="46">
        <v>44878.177000000003</v>
      </c>
      <c r="IRS160" s="46">
        <v>50220.485999999997</v>
      </c>
      <c r="IRT160" s="46">
        <v>45557.63</v>
      </c>
      <c r="IRU160" s="41"/>
      <c r="IRV160" s="42"/>
      <c r="ISB160" s="45" t="s">
        <v>164</v>
      </c>
      <c r="ISC160" s="39" t="str">
        <f t="shared" si="1138"/>
        <v>₦m's</v>
      </c>
      <c r="ISE160" s="43"/>
      <c r="ISF160" s="43"/>
      <c r="ISG160" s="43"/>
      <c r="ISH160" s="46">
        <v>44878.177000000003</v>
      </c>
      <c r="ISI160" s="46">
        <v>50220.485999999997</v>
      </c>
      <c r="ISJ160" s="46">
        <v>45557.63</v>
      </c>
      <c r="ISK160" s="41"/>
      <c r="ISL160" s="42"/>
      <c r="ISR160" s="45" t="s">
        <v>164</v>
      </c>
      <c r="ISS160" s="39" t="str">
        <f t="shared" ref="ISS160:IUO160" si="1139">currency</f>
        <v>₦m's</v>
      </c>
      <c r="ISU160" s="43"/>
      <c r="ISV160" s="43"/>
      <c r="ISW160" s="43"/>
      <c r="ISX160" s="46">
        <v>44878.177000000003</v>
      </c>
      <c r="ISY160" s="46">
        <v>50220.485999999997</v>
      </c>
      <c r="ISZ160" s="46">
        <v>45557.63</v>
      </c>
      <c r="ITA160" s="41"/>
      <c r="ITB160" s="42"/>
      <c r="ITH160" s="45" t="s">
        <v>164</v>
      </c>
      <c r="ITI160" s="39" t="str">
        <f t="shared" si="1139"/>
        <v>₦m's</v>
      </c>
      <c r="ITK160" s="43"/>
      <c r="ITL160" s="43"/>
      <c r="ITM160" s="43"/>
      <c r="ITN160" s="46">
        <v>44878.177000000003</v>
      </c>
      <c r="ITO160" s="46">
        <v>50220.485999999997</v>
      </c>
      <c r="ITP160" s="46">
        <v>45557.63</v>
      </c>
      <c r="ITQ160" s="41"/>
      <c r="ITR160" s="42"/>
      <c r="ITX160" s="45" t="s">
        <v>164</v>
      </c>
      <c r="ITY160" s="39" t="str">
        <f t="shared" si="1139"/>
        <v>₦m's</v>
      </c>
      <c r="IUA160" s="43"/>
      <c r="IUB160" s="43"/>
      <c r="IUC160" s="43"/>
      <c r="IUD160" s="46">
        <v>44878.177000000003</v>
      </c>
      <c r="IUE160" s="46">
        <v>50220.485999999997</v>
      </c>
      <c r="IUF160" s="46">
        <v>45557.63</v>
      </c>
      <c r="IUG160" s="41"/>
      <c r="IUH160" s="42"/>
      <c r="IUN160" s="45" t="s">
        <v>164</v>
      </c>
      <c r="IUO160" s="39" t="str">
        <f t="shared" si="1139"/>
        <v>₦m's</v>
      </c>
      <c r="IUQ160" s="43"/>
      <c r="IUR160" s="43"/>
      <c r="IUS160" s="43"/>
      <c r="IUT160" s="46">
        <v>44878.177000000003</v>
      </c>
      <c r="IUU160" s="46">
        <v>50220.485999999997</v>
      </c>
      <c r="IUV160" s="46">
        <v>45557.63</v>
      </c>
      <c r="IUW160" s="41"/>
      <c r="IUX160" s="42"/>
      <c r="IVD160" s="45" t="s">
        <v>164</v>
      </c>
      <c r="IVE160" s="39" t="str">
        <f t="shared" ref="IVE160:IXA160" si="1140">currency</f>
        <v>₦m's</v>
      </c>
      <c r="IVG160" s="43"/>
      <c r="IVH160" s="43"/>
      <c r="IVI160" s="43"/>
      <c r="IVJ160" s="46">
        <v>44878.177000000003</v>
      </c>
      <c r="IVK160" s="46">
        <v>50220.485999999997</v>
      </c>
      <c r="IVL160" s="46">
        <v>45557.63</v>
      </c>
      <c r="IVM160" s="41"/>
      <c r="IVN160" s="42"/>
      <c r="IVT160" s="45" t="s">
        <v>164</v>
      </c>
      <c r="IVU160" s="39" t="str">
        <f t="shared" si="1140"/>
        <v>₦m's</v>
      </c>
      <c r="IVW160" s="43"/>
      <c r="IVX160" s="43"/>
      <c r="IVY160" s="43"/>
      <c r="IVZ160" s="46">
        <v>44878.177000000003</v>
      </c>
      <c r="IWA160" s="46">
        <v>50220.485999999997</v>
      </c>
      <c r="IWB160" s="46">
        <v>45557.63</v>
      </c>
      <c r="IWC160" s="41"/>
      <c r="IWD160" s="42"/>
      <c r="IWJ160" s="45" t="s">
        <v>164</v>
      </c>
      <c r="IWK160" s="39" t="str">
        <f t="shared" si="1140"/>
        <v>₦m's</v>
      </c>
      <c r="IWM160" s="43"/>
      <c r="IWN160" s="43"/>
      <c r="IWO160" s="43"/>
      <c r="IWP160" s="46">
        <v>44878.177000000003</v>
      </c>
      <c r="IWQ160" s="46">
        <v>50220.485999999997</v>
      </c>
      <c r="IWR160" s="46">
        <v>45557.63</v>
      </c>
      <c r="IWS160" s="41"/>
      <c r="IWT160" s="42"/>
      <c r="IWZ160" s="45" t="s">
        <v>164</v>
      </c>
      <c r="IXA160" s="39" t="str">
        <f t="shared" si="1140"/>
        <v>₦m's</v>
      </c>
      <c r="IXC160" s="43"/>
      <c r="IXD160" s="43"/>
      <c r="IXE160" s="43"/>
      <c r="IXF160" s="46">
        <v>44878.177000000003</v>
      </c>
      <c r="IXG160" s="46">
        <v>50220.485999999997</v>
      </c>
      <c r="IXH160" s="46">
        <v>45557.63</v>
      </c>
      <c r="IXI160" s="41"/>
      <c r="IXJ160" s="42"/>
      <c r="IXP160" s="45" t="s">
        <v>164</v>
      </c>
      <c r="IXQ160" s="39" t="str">
        <f t="shared" ref="IXQ160:IZM160" si="1141">currency</f>
        <v>₦m's</v>
      </c>
      <c r="IXS160" s="43"/>
      <c r="IXT160" s="43"/>
      <c r="IXU160" s="43"/>
      <c r="IXV160" s="46">
        <v>44878.177000000003</v>
      </c>
      <c r="IXW160" s="46">
        <v>50220.485999999997</v>
      </c>
      <c r="IXX160" s="46">
        <v>45557.63</v>
      </c>
      <c r="IXY160" s="41"/>
      <c r="IXZ160" s="42"/>
      <c r="IYF160" s="45" t="s">
        <v>164</v>
      </c>
      <c r="IYG160" s="39" t="str">
        <f t="shared" si="1141"/>
        <v>₦m's</v>
      </c>
      <c r="IYI160" s="43"/>
      <c r="IYJ160" s="43"/>
      <c r="IYK160" s="43"/>
      <c r="IYL160" s="46">
        <v>44878.177000000003</v>
      </c>
      <c r="IYM160" s="46">
        <v>50220.485999999997</v>
      </c>
      <c r="IYN160" s="46">
        <v>45557.63</v>
      </c>
      <c r="IYO160" s="41"/>
      <c r="IYP160" s="42"/>
      <c r="IYV160" s="45" t="s">
        <v>164</v>
      </c>
      <c r="IYW160" s="39" t="str">
        <f t="shared" si="1141"/>
        <v>₦m's</v>
      </c>
      <c r="IYY160" s="43"/>
      <c r="IYZ160" s="43"/>
      <c r="IZA160" s="43"/>
      <c r="IZB160" s="46">
        <v>44878.177000000003</v>
      </c>
      <c r="IZC160" s="46">
        <v>50220.485999999997</v>
      </c>
      <c r="IZD160" s="46">
        <v>45557.63</v>
      </c>
      <c r="IZE160" s="41"/>
      <c r="IZF160" s="42"/>
      <c r="IZL160" s="45" t="s">
        <v>164</v>
      </c>
      <c r="IZM160" s="39" t="str">
        <f t="shared" si="1141"/>
        <v>₦m's</v>
      </c>
      <c r="IZO160" s="43"/>
      <c r="IZP160" s="43"/>
      <c r="IZQ160" s="43"/>
      <c r="IZR160" s="46">
        <v>44878.177000000003</v>
      </c>
      <c r="IZS160" s="46">
        <v>50220.485999999997</v>
      </c>
      <c r="IZT160" s="46">
        <v>45557.63</v>
      </c>
      <c r="IZU160" s="41"/>
      <c r="IZV160" s="42"/>
      <c r="JAB160" s="45" t="s">
        <v>164</v>
      </c>
      <c r="JAC160" s="39" t="str">
        <f t="shared" ref="JAC160:JBY160" si="1142">currency</f>
        <v>₦m's</v>
      </c>
      <c r="JAE160" s="43"/>
      <c r="JAF160" s="43"/>
      <c r="JAG160" s="43"/>
      <c r="JAH160" s="46">
        <v>44878.177000000003</v>
      </c>
      <c r="JAI160" s="46">
        <v>50220.485999999997</v>
      </c>
      <c r="JAJ160" s="46">
        <v>45557.63</v>
      </c>
      <c r="JAK160" s="41"/>
      <c r="JAL160" s="42"/>
      <c r="JAR160" s="45" t="s">
        <v>164</v>
      </c>
      <c r="JAS160" s="39" t="str">
        <f t="shared" si="1142"/>
        <v>₦m's</v>
      </c>
      <c r="JAU160" s="43"/>
      <c r="JAV160" s="43"/>
      <c r="JAW160" s="43"/>
      <c r="JAX160" s="46">
        <v>44878.177000000003</v>
      </c>
      <c r="JAY160" s="46">
        <v>50220.485999999997</v>
      </c>
      <c r="JAZ160" s="46">
        <v>45557.63</v>
      </c>
      <c r="JBA160" s="41"/>
      <c r="JBB160" s="42"/>
      <c r="JBH160" s="45" t="s">
        <v>164</v>
      </c>
      <c r="JBI160" s="39" t="str">
        <f t="shared" si="1142"/>
        <v>₦m's</v>
      </c>
      <c r="JBK160" s="43"/>
      <c r="JBL160" s="43"/>
      <c r="JBM160" s="43"/>
      <c r="JBN160" s="46">
        <v>44878.177000000003</v>
      </c>
      <c r="JBO160" s="46">
        <v>50220.485999999997</v>
      </c>
      <c r="JBP160" s="46">
        <v>45557.63</v>
      </c>
      <c r="JBQ160" s="41"/>
      <c r="JBR160" s="42"/>
      <c r="JBX160" s="45" t="s">
        <v>164</v>
      </c>
      <c r="JBY160" s="39" t="str">
        <f t="shared" si="1142"/>
        <v>₦m's</v>
      </c>
      <c r="JCA160" s="43"/>
      <c r="JCB160" s="43"/>
      <c r="JCC160" s="43"/>
      <c r="JCD160" s="46">
        <v>44878.177000000003</v>
      </c>
      <c r="JCE160" s="46">
        <v>50220.485999999997</v>
      </c>
      <c r="JCF160" s="46">
        <v>45557.63</v>
      </c>
      <c r="JCG160" s="41"/>
      <c r="JCH160" s="42"/>
      <c r="JCN160" s="45" t="s">
        <v>164</v>
      </c>
      <c r="JCO160" s="39" t="str">
        <f t="shared" ref="JCO160:JEK160" si="1143">currency</f>
        <v>₦m's</v>
      </c>
      <c r="JCQ160" s="43"/>
      <c r="JCR160" s="43"/>
      <c r="JCS160" s="43"/>
      <c r="JCT160" s="46">
        <v>44878.177000000003</v>
      </c>
      <c r="JCU160" s="46">
        <v>50220.485999999997</v>
      </c>
      <c r="JCV160" s="46">
        <v>45557.63</v>
      </c>
      <c r="JCW160" s="41"/>
      <c r="JCX160" s="42"/>
      <c r="JDD160" s="45" t="s">
        <v>164</v>
      </c>
      <c r="JDE160" s="39" t="str">
        <f t="shared" si="1143"/>
        <v>₦m's</v>
      </c>
      <c r="JDG160" s="43"/>
      <c r="JDH160" s="43"/>
      <c r="JDI160" s="43"/>
      <c r="JDJ160" s="46">
        <v>44878.177000000003</v>
      </c>
      <c r="JDK160" s="46">
        <v>50220.485999999997</v>
      </c>
      <c r="JDL160" s="46">
        <v>45557.63</v>
      </c>
      <c r="JDM160" s="41"/>
      <c r="JDN160" s="42"/>
      <c r="JDT160" s="45" t="s">
        <v>164</v>
      </c>
      <c r="JDU160" s="39" t="str">
        <f t="shared" si="1143"/>
        <v>₦m's</v>
      </c>
      <c r="JDW160" s="43"/>
      <c r="JDX160" s="43"/>
      <c r="JDY160" s="43"/>
      <c r="JDZ160" s="46">
        <v>44878.177000000003</v>
      </c>
      <c r="JEA160" s="46">
        <v>50220.485999999997</v>
      </c>
      <c r="JEB160" s="46">
        <v>45557.63</v>
      </c>
      <c r="JEC160" s="41"/>
      <c r="JED160" s="42"/>
      <c r="JEJ160" s="45" t="s">
        <v>164</v>
      </c>
      <c r="JEK160" s="39" t="str">
        <f t="shared" si="1143"/>
        <v>₦m's</v>
      </c>
      <c r="JEM160" s="43"/>
      <c r="JEN160" s="43"/>
      <c r="JEO160" s="43"/>
      <c r="JEP160" s="46">
        <v>44878.177000000003</v>
      </c>
      <c r="JEQ160" s="46">
        <v>50220.485999999997</v>
      </c>
      <c r="JER160" s="46">
        <v>45557.63</v>
      </c>
      <c r="JES160" s="41"/>
      <c r="JET160" s="42"/>
      <c r="JEZ160" s="45" t="s">
        <v>164</v>
      </c>
      <c r="JFA160" s="39" t="str">
        <f t="shared" ref="JFA160:JGW160" si="1144">currency</f>
        <v>₦m's</v>
      </c>
      <c r="JFC160" s="43"/>
      <c r="JFD160" s="43"/>
      <c r="JFE160" s="43"/>
      <c r="JFF160" s="46">
        <v>44878.177000000003</v>
      </c>
      <c r="JFG160" s="46">
        <v>50220.485999999997</v>
      </c>
      <c r="JFH160" s="46">
        <v>45557.63</v>
      </c>
      <c r="JFI160" s="41"/>
      <c r="JFJ160" s="42"/>
      <c r="JFP160" s="45" t="s">
        <v>164</v>
      </c>
      <c r="JFQ160" s="39" t="str">
        <f t="shared" si="1144"/>
        <v>₦m's</v>
      </c>
      <c r="JFS160" s="43"/>
      <c r="JFT160" s="43"/>
      <c r="JFU160" s="43"/>
      <c r="JFV160" s="46">
        <v>44878.177000000003</v>
      </c>
      <c r="JFW160" s="46">
        <v>50220.485999999997</v>
      </c>
      <c r="JFX160" s="46">
        <v>45557.63</v>
      </c>
      <c r="JFY160" s="41"/>
      <c r="JFZ160" s="42"/>
      <c r="JGF160" s="45" t="s">
        <v>164</v>
      </c>
      <c r="JGG160" s="39" t="str">
        <f t="shared" si="1144"/>
        <v>₦m's</v>
      </c>
      <c r="JGI160" s="43"/>
      <c r="JGJ160" s="43"/>
      <c r="JGK160" s="43"/>
      <c r="JGL160" s="46">
        <v>44878.177000000003</v>
      </c>
      <c r="JGM160" s="46">
        <v>50220.485999999997</v>
      </c>
      <c r="JGN160" s="46">
        <v>45557.63</v>
      </c>
      <c r="JGO160" s="41"/>
      <c r="JGP160" s="42"/>
      <c r="JGV160" s="45" t="s">
        <v>164</v>
      </c>
      <c r="JGW160" s="39" t="str">
        <f t="shared" si="1144"/>
        <v>₦m's</v>
      </c>
      <c r="JGY160" s="43"/>
      <c r="JGZ160" s="43"/>
      <c r="JHA160" s="43"/>
      <c r="JHB160" s="46">
        <v>44878.177000000003</v>
      </c>
      <c r="JHC160" s="46">
        <v>50220.485999999997</v>
      </c>
      <c r="JHD160" s="46">
        <v>45557.63</v>
      </c>
      <c r="JHE160" s="41"/>
      <c r="JHF160" s="42"/>
      <c r="JHL160" s="45" t="s">
        <v>164</v>
      </c>
      <c r="JHM160" s="39" t="str">
        <f t="shared" ref="JHM160:JJI160" si="1145">currency</f>
        <v>₦m's</v>
      </c>
      <c r="JHO160" s="43"/>
      <c r="JHP160" s="43"/>
      <c r="JHQ160" s="43"/>
      <c r="JHR160" s="46">
        <v>44878.177000000003</v>
      </c>
      <c r="JHS160" s="46">
        <v>50220.485999999997</v>
      </c>
      <c r="JHT160" s="46">
        <v>45557.63</v>
      </c>
      <c r="JHU160" s="41"/>
      <c r="JHV160" s="42"/>
      <c r="JIB160" s="45" t="s">
        <v>164</v>
      </c>
      <c r="JIC160" s="39" t="str">
        <f t="shared" si="1145"/>
        <v>₦m's</v>
      </c>
      <c r="JIE160" s="43"/>
      <c r="JIF160" s="43"/>
      <c r="JIG160" s="43"/>
      <c r="JIH160" s="46">
        <v>44878.177000000003</v>
      </c>
      <c r="JII160" s="46">
        <v>50220.485999999997</v>
      </c>
      <c r="JIJ160" s="46">
        <v>45557.63</v>
      </c>
      <c r="JIK160" s="41"/>
      <c r="JIL160" s="42"/>
      <c r="JIR160" s="45" t="s">
        <v>164</v>
      </c>
      <c r="JIS160" s="39" t="str">
        <f t="shared" si="1145"/>
        <v>₦m's</v>
      </c>
      <c r="JIU160" s="43"/>
      <c r="JIV160" s="43"/>
      <c r="JIW160" s="43"/>
      <c r="JIX160" s="46">
        <v>44878.177000000003</v>
      </c>
      <c r="JIY160" s="46">
        <v>50220.485999999997</v>
      </c>
      <c r="JIZ160" s="46">
        <v>45557.63</v>
      </c>
      <c r="JJA160" s="41"/>
      <c r="JJB160" s="42"/>
      <c r="JJH160" s="45" t="s">
        <v>164</v>
      </c>
      <c r="JJI160" s="39" t="str">
        <f t="shared" si="1145"/>
        <v>₦m's</v>
      </c>
      <c r="JJK160" s="43"/>
      <c r="JJL160" s="43"/>
      <c r="JJM160" s="43"/>
      <c r="JJN160" s="46">
        <v>44878.177000000003</v>
      </c>
      <c r="JJO160" s="46">
        <v>50220.485999999997</v>
      </c>
      <c r="JJP160" s="46">
        <v>45557.63</v>
      </c>
      <c r="JJQ160" s="41"/>
      <c r="JJR160" s="42"/>
      <c r="JJX160" s="45" t="s">
        <v>164</v>
      </c>
      <c r="JJY160" s="39" t="str">
        <f t="shared" ref="JJY160:JLU160" si="1146">currency</f>
        <v>₦m's</v>
      </c>
      <c r="JKA160" s="43"/>
      <c r="JKB160" s="43"/>
      <c r="JKC160" s="43"/>
      <c r="JKD160" s="46">
        <v>44878.177000000003</v>
      </c>
      <c r="JKE160" s="46">
        <v>50220.485999999997</v>
      </c>
      <c r="JKF160" s="46">
        <v>45557.63</v>
      </c>
      <c r="JKG160" s="41"/>
      <c r="JKH160" s="42"/>
      <c r="JKN160" s="45" t="s">
        <v>164</v>
      </c>
      <c r="JKO160" s="39" t="str">
        <f t="shared" si="1146"/>
        <v>₦m's</v>
      </c>
      <c r="JKQ160" s="43"/>
      <c r="JKR160" s="43"/>
      <c r="JKS160" s="43"/>
      <c r="JKT160" s="46">
        <v>44878.177000000003</v>
      </c>
      <c r="JKU160" s="46">
        <v>50220.485999999997</v>
      </c>
      <c r="JKV160" s="46">
        <v>45557.63</v>
      </c>
      <c r="JKW160" s="41"/>
      <c r="JKX160" s="42"/>
      <c r="JLD160" s="45" t="s">
        <v>164</v>
      </c>
      <c r="JLE160" s="39" t="str">
        <f t="shared" si="1146"/>
        <v>₦m's</v>
      </c>
      <c r="JLG160" s="43"/>
      <c r="JLH160" s="43"/>
      <c r="JLI160" s="43"/>
      <c r="JLJ160" s="46">
        <v>44878.177000000003</v>
      </c>
      <c r="JLK160" s="46">
        <v>50220.485999999997</v>
      </c>
      <c r="JLL160" s="46">
        <v>45557.63</v>
      </c>
      <c r="JLM160" s="41"/>
      <c r="JLN160" s="42"/>
      <c r="JLT160" s="45" t="s">
        <v>164</v>
      </c>
      <c r="JLU160" s="39" t="str">
        <f t="shared" si="1146"/>
        <v>₦m's</v>
      </c>
      <c r="JLW160" s="43"/>
      <c r="JLX160" s="43"/>
      <c r="JLY160" s="43"/>
      <c r="JLZ160" s="46">
        <v>44878.177000000003</v>
      </c>
      <c r="JMA160" s="46">
        <v>50220.485999999997</v>
      </c>
      <c r="JMB160" s="46">
        <v>45557.63</v>
      </c>
      <c r="JMC160" s="41"/>
      <c r="JMD160" s="42"/>
      <c r="JMJ160" s="45" t="s">
        <v>164</v>
      </c>
      <c r="JMK160" s="39" t="str">
        <f t="shared" ref="JMK160:JOG160" si="1147">currency</f>
        <v>₦m's</v>
      </c>
      <c r="JMM160" s="43"/>
      <c r="JMN160" s="43"/>
      <c r="JMO160" s="43"/>
      <c r="JMP160" s="46">
        <v>44878.177000000003</v>
      </c>
      <c r="JMQ160" s="46">
        <v>50220.485999999997</v>
      </c>
      <c r="JMR160" s="46">
        <v>45557.63</v>
      </c>
      <c r="JMS160" s="41"/>
      <c r="JMT160" s="42"/>
      <c r="JMZ160" s="45" t="s">
        <v>164</v>
      </c>
      <c r="JNA160" s="39" t="str">
        <f t="shared" si="1147"/>
        <v>₦m's</v>
      </c>
      <c r="JNC160" s="43"/>
      <c r="JND160" s="43"/>
      <c r="JNE160" s="43"/>
      <c r="JNF160" s="46">
        <v>44878.177000000003</v>
      </c>
      <c r="JNG160" s="46">
        <v>50220.485999999997</v>
      </c>
      <c r="JNH160" s="46">
        <v>45557.63</v>
      </c>
      <c r="JNI160" s="41"/>
      <c r="JNJ160" s="42"/>
      <c r="JNP160" s="45" t="s">
        <v>164</v>
      </c>
      <c r="JNQ160" s="39" t="str">
        <f t="shared" si="1147"/>
        <v>₦m's</v>
      </c>
      <c r="JNS160" s="43"/>
      <c r="JNT160" s="43"/>
      <c r="JNU160" s="43"/>
      <c r="JNV160" s="46">
        <v>44878.177000000003</v>
      </c>
      <c r="JNW160" s="46">
        <v>50220.485999999997</v>
      </c>
      <c r="JNX160" s="46">
        <v>45557.63</v>
      </c>
      <c r="JNY160" s="41"/>
      <c r="JNZ160" s="42"/>
      <c r="JOF160" s="45" t="s">
        <v>164</v>
      </c>
      <c r="JOG160" s="39" t="str">
        <f t="shared" si="1147"/>
        <v>₦m's</v>
      </c>
      <c r="JOI160" s="43"/>
      <c r="JOJ160" s="43"/>
      <c r="JOK160" s="43"/>
      <c r="JOL160" s="46">
        <v>44878.177000000003</v>
      </c>
      <c r="JOM160" s="46">
        <v>50220.485999999997</v>
      </c>
      <c r="JON160" s="46">
        <v>45557.63</v>
      </c>
      <c r="JOO160" s="41"/>
      <c r="JOP160" s="42"/>
      <c r="JOV160" s="45" t="s">
        <v>164</v>
      </c>
      <c r="JOW160" s="39" t="str">
        <f t="shared" ref="JOW160:JQS160" si="1148">currency</f>
        <v>₦m's</v>
      </c>
      <c r="JOY160" s="43"/>
      <c r="JOZ160" s="43"/>
      <c r="JPA160" s="43"/>
      <c r="JPB160" s="46">
        <v>44878.177000000003</v>
      </c>
      <c r="JPC160" s="46">
        <v>50220.485999999997</v>
      </c>
      <c r="JPD160" s="46">
        <v>45557.63</v>
      </c>
      <c r="JPE160" s="41"/>
      <c r="JPF160" s="42"/>
      <c r="JPL160" s="45" t="s">
        <v>164</v>
      </c>
      <c r="JPM160" s="39" t="str">
        <f t="shared" si="1148"/>
        <v>₦m's</v>
      </c>
      <c r="JPO160" s="43"/>
      <c r="JPP160" s="43"/>
      <c r="JPQ160" s="43"/>
      <c r="JPR160" s="46">
        <v>44878.177000000003</v>
      </c>
      <c r="JPS160" s="46">
        <v>50220.485999999997</v>
      </c>
      <c r="JPT160" s="46">
        <v>45557.63</v>
      </c>
      <c r="JPU160" s="41"/>
      <c r="JPV160" s="42"/>
      <c r="JQB160" s="45" t="s">
        <v>164</v>
      </c>
      <c r="JQC160" s="39" t="str">
        <f t="shared" si="1148"/>
        <v>₦m's</v>
      </c>
      <c r="JQE160" s="43"/>
      <c r="JQF160" s="43"/>
      <c r="JQG160" s="43"/>
      <c r="JQH160" s="46">
        <v>44878.177000000003</v>
      </c>
      <c r="JQI160" s="46">
        <v>50220.485999999997</v>
      </c>
      <c r="JQJ160" s="46">
        <v>45557.63</v>
      </c>
      <c r="JQK160" s="41"/>
      <c r="JQL160" s="42"/>
      <c r="JQR160" s="45" t="s">
        <v>164</v>
      </c>
      <c r="JQS160" s="39" t="str">
        <f t="shared" si="1148"/>
        <v>₦m's</v>
      </c>
      <c r="JQU160" s="43"/>
      <c r="JQV160" s="43"/>
      <c r="JQW160" s="43"/>
      <c r="JQX160" s="46">
        <v>44878.177000000003</v>
      </c>
      <c r="JQY160" s="46">
        <v>50220.485999999997</v>
      </c>
      <c r="JQZ160" s="46">
        <v>45557.63</v>
      </c>
      <c r="JRA160" s="41"/>
      <c r="JRB160" s="42"/>
      <c r="JRH160" s="45" t="s">
        <v>164</v>
      </c>
      <c r="JRI160" s="39" t="str">
        <f t="shared" ref="JRI160:JTE160" si="1149">currency</f>
        <v>₦m's</v>
      </c>
      <c r="JRK160" s="43"/>
      <c r="JRL160" s="43"/>
      <c r="JRM160" s="43"/>
      <c r="JRN160" s="46">
        <v>44878.177000000003</v>
      </c>
      <c r="JRO160" s="46">
        <v>50220.485999999997</v>
      </c>
      <c r="JRP160" s="46">
        <v>45557.63</v>
      </c>
      <c r="JRQ160" s="41"/>
      <c r="JRR160" s="42"/>
      <c r="JRX160" s="45" t="s">
        <v>164</v>
      </c>
      <c r="JRY160" s="39" t="str">
        <f t="shared" si="1149"/>
        <v>₦m's</v>
      </c>
      <c r="JSA160" s="43"/>
      <c r="JSB160" s="43"/>
      <c r="JSC160" s="43"/>
      <c r="JSD160" s="46">
        <v>44878.177000000003</v>
      </c>
      <c r="JSE160" s="46">
        <v>50220.485999999997</v>
      </c>
      <c r="JSF160" s="46">
        <v>45557.63</v>
      </c>
      <c r="JSG160" s="41"/>
      <c r="JSH160" s="42"/>
      <c r="JSN160" s="45" t="s">
        <v>164</v>
      </c>
      <c r="JSO160" s="39" t="str">
        <f t="shared" si="1149"/>
        <v>₦m's</v>
      </c>
      <c r="JSQ160" s="43"/>
      <c r="JSR160" s="43"/>
      <c r="JSS160" s="43"/>
      <c r="JST160" s="46">
        <v>44878.177000000003</v>
      </c>
      <c r="JSU160" s="46">
        <v>50220.485999999997</v>
      </c>
      <c r="JSV160" s="46">
        <v>45557.63</v>
      </c>
      <c r="JSW160" s="41"/>
      <c r="JSX160" s="42"/>
      <c r="JTD160" s="45" t="s">
        <v>164</v>
      </c>
      <c r="JTE160" s="39" t="str">
        <f t="shared" si="1149"/>
        <v>₦m's</v>
      </c>
      <c r="JTG160" s="43"/>
      <c r="JTH160" s="43"/>
      <c r="JTI160" s="43"/>
      <c r="JTJ160" s="46">
        <v>44878.177000000003</v>
      </c>
      <c r="JTK160" s="46">
        <v>50220.485999999997</v>
      </c>
      <c r="JTL160" s="46">
        <v>45557.63</v>
      </c>
      <c r="JTM160" s="41"/>
      <c r="JTN160" s="42"/>
      <c r="JTT160" s="45" t="s">
        <v>164</v>
      </c>
      <c r="JTU160" s="39" t="str">
        <f t="shared" ref="JTU160:JVQ160" si="1150">currency</f>
        <v>₦m's</v>
      </c>
      <c r="JTW160" s="43"/>
      <c r="JTX160" s="43"/>
      <c r="JTY160" s="43"/>
      <c r="JTZ160" s="46">
        <v>44878.177000000003</v>
      </c>
      <c r="JUA160" s="46">
        <v>50220.485999999997</v>
      </c>
      <c r="JUB160" s="46">
        <v>45557.63</v>
      </c>
      <c r="JUC160" s="41"/>
      <c r="JUD160" s="42"/>
      <c r="JUJ160" s="45" t="s">
        <v>164</v>
      </c>
      <c r="JUK160" s="39" t="str">
        <f t="shared" si="1150"/>
        <v>₦m's</v>
      </c>
      <c r="JUM160" s="43"/>
      <c r="JUN160" s="43"/>
      <c r="JUO160" s="43"/>
      <c r="JUP160" s="46">
        <v>44878.177000000003</v>
      </c>
      <c r="JUQ160" s="46">
        <v>50220.485999999997</v>
      </c>
      <c r="JUR160" s="46">
        <v>45557.63</v>
      </c>
      <c r="JUS160" s="41"/>
      <c r="JUT160" s="42"/>
      <c r="JUZ160" s="45" t="s">
        <v>164</v>
      </c>
      <c r="JVA160" s="39" t="str">
        <f t="shared" si="1150"/>
        <v>₦m's</v>
      </c>
      <c r="JVC160" s="43"/>
      <c r="JVD160" s="43"/>
      <c r="JVE160" s="43"/>
      <c r="JVF160" s="46">
        <v>44878.177000000003</v>
      </c>
      <c r="JVG160" s="46">
        <v>50220.485999999997</v>
      </c>
      <c r="JVH160" s="46">
        <v>45557.63</v>
      </c>
      <c r="JVI160" s="41"/>
      <c r="JVJ160" s="42"/>
      <c r="JVP160" s="45" t="s">
        <v>164</v>
      </c>
      <c r="JVQ160" s="39" t="str">
        <f t="shared" si="1150"/>
        <v>₦m's</v>
      </c>
      <c r="JVS160" s="43"/>
      <c r="JVT160" s="43"/>
      <c r="JVU160" s="43"/>
      <c r="JVV160" s="46">
        <v>44878.177000000003</v>
      </c>
      <c r="JVW160" s="46">
        <v>50220.485999999997</v>
      </c>
      <c r="JVX160" s="46">
        <v>45557.63</v>
      </c>
      <c r="JVY160" s="41"/>
      <c r="JVZ160" s="42"/>
      <c r="JWF160" s="45" t="s">
        <v>164</v>
      </c>
      <c r="JWG160" s="39" t="str">
        <f t="shared" ref="JWG160:JYC160" si="1151">currency</f>
        <v>₦m's</v>
      </c>
      <c r="JWI160" s="43"/>
      <c r="JWJ160" s="43"/>
      <c r="JWK160" s="43"/>
      <c r="JWL160" s="46">
        <v>44878.177000000003</v>
      </c>
      <c r="JWM160" s="46">
        <v>50220.485999999997</v>
      </c>
      <c r="JWN160" s="46">
        <v>45557.63</v>
      </c>
      <c r="JWO160" s="41"/>
      <c r="JWP160" s="42"/>
      <c r="JWV160" s="45" t="s">
        <v>164</v>
      </c>
      <c r="JWW160" s="39" t="str">
        <f t="shared" si="1151"/>
        <v>₦m's</v>
      </c>
      <c r="JWY160" s="43"/>
      <c r="JWZ160" s="43"/>
      <c r="JXA160" s="43"/>
      <c r="JXB160" s="46">
        <v>44878.177000000003</v>
      </c>
      <c r="JXC160" s="46">
        <v>50220.485999999997</v>
      </c>
      <c r="JXD160" s="46">
        <v>45557.63</v>
      </c>
      <c r="JXE160" s="41"/>
      <c r="JXF160" s="42"/>
      <c r="JXL160" s="45" t="s">
        <v>164</v>
      </c>
      <c r="JXM160" s="39" t="str">
        <f t="shared" si="1151"/>
        <v>₦m's</v>
      </c>
      <c r="JXO160" s="43"/>
      <c r="JXP160" s="43"/>
      <c r="JXQ160" s="43"/>
      <c r="JXR160" s="46">
        <v>44878.177000000003</v>
      </c>
      <c r="JXS160" s="46">
        <v>50220.485999999997</v>
      </c>
      <c r="JXT160" s="46">
        <v>45557.63</v>
      </c>
      <c r="JXU160" s="41"/>
      <c r="JXV160" s="42"/>
      <c r="JYB160" s="45" t="s">
        <v>164</v>
      </c>
      <c r="JYC160" s="39" t="str">
        <f t="shared" si="1151"/>
        <v>₦m's</v>
      </c>
      <c r="JYE160" s="43"/>
      <c r="JYF160" s="43"/>
      <c r="JYG160" s="43"/>
      <c r="JYH160" s="46">
        <v>44878.177000000003</v>
      </c>
      <c r="JYI160" s="46">
        <v>50220.485999999997</v>
      </c>
      <c r="JYJ160" s="46">
        <v>45557.63</v>
      </c>
      <c r="JYK160" s="41"/>
      <c r="JYL160" s="42"/>
      <c r="JYR160" s="45" t="s">
        <v>164</v>
      </c>
      <c r="JYS160" s="39" t="str">
        <f t="shared" ref="JYS160:KAO160" si="1152">currency</f>
        <v>₦m's</v>
      </c>
      <c r="JYU160" s="43"/>
      <c r="JYV160" s="43"/>
      <c r="JYW160" s="43"/>
      <c r="JYX160" s="46">
        <v>44878.177000000003</v>
      </c>
      <c r="JYY160" s="46">
        <v>50220.485999999997</v>
      </c>
      <c r="JYZ160" s="46">
        <v>45557.63</v>
      </c>
      <c r="JZA160" s="41"/>
      <c r="JZB160" s="42"/>
      <c r="JZH160" s="45" t="s">
        <v>164</v>
      </c>
      <c r="JZI160" s="39" t="str">
        <f t="shared" si="1152"/>
        <v>₦m's</v>
      </c>
      <c r="JZK160" s="43"/>
      <c r="JZL160" s="43"/>
      <c r="JZM160" s="43"/>
      <c r="JZN160" s="46">
        <v>44878.177000000003</v>
      </c>
      <c r="JZO160" s="46">
        <v>50220.485999999997</v>
      </c>
      <c r="JZP160" s="46">
        <v>45557.63</v>
      </c>
      <c r="JZQ160" s="41"/>
      <c r="JZR160" s="42"/>
      <c r="JZX160" s="45" t="s">
        <v>164</v>
      </c>
      <c r="JZY160" s="39" t="str">
        <f t="shared" si="1152"/>
        <v>₦m's</v>
      </c>
      <c r="KAA160" s="43"/>
      <c r="KAB160" s="43"/>
      <c r="KAC160" s="43"/>
      <c r="KAD160" s="46">
        <v>44878.177000000003</v>
      </c>
      <c r="KAE160" s="46">
        <v>50220.485999999997</v>
      </c>
      <c r="KAF160" s="46">
        <v>45557.63</v>
      </c>
      <c r="KAG160" s="41"/>
      <c r="KAH160" s="42"/>
      <c r="KAN160" s="45" t="s">
        <v>164</v>
      </c>
      <c r="KAO160" s="39" t="str">
        <f t="shared" si="1152"/>
        <v>₦m's</v>
      </c>
      <c r="KAQ160" s="43"/>
      <c r="KAR160" s="43"/>
      <c r="KAS160" s="43"/>
      <c r="KAT160" s="46">
        <v>44878.177000000003</v>
      </c>
      <c r="KAU160" s="46">
        <v>50220.485999999997</v>
      </c>
      <c r="KAV160" s="46">
        <v>45557.63</v>
      </c>
      <c r="KAW160" s="41"/>
      <c r="KAX160" s="42"/>
      <c r="KBD160" s="45" t="s">
        <v>164</v>
      </c>
      <c r="KBE160" s="39" t="str">
        <f t="shared" ref="KBE160:KDA160" si="1153">currency</f>
        <v>₦m's</v>
      </c>
      <c r="KBG160" s="43"/>
      <c r="KBH160" s="43"/>
      <c r="KBI160" s="43"/>
      <c r="KBJ160" s="46">
        <v>44878.177000000003</v>
      </c>
      <c r="KBK160" s="46">
        <v>50220.485999999997</v>
      </c>
      <c r="KBL160" s="46">
        <v>45557.63</v>
      </c>
      <c r="KBM160" s="41"/>
      <c r="KBN160" s="42"/>
      <c r="KBT160" s="45" t="s">
        <v>164</v>
      </c>
      <c r="KBU160" s="39" t="str">
        <f t="shared" si="1153"/>
        <v>₦m's</v>
      </c>
      <c r="KBW160" s="43"/>
      <c r="KBX160" s="43"/>
      <c r="KBY160" s="43"/>
      <c r="KBZ160" s="46">
        <v>44878.177000000003</v>
      </c>
      <c r="KCA160" s="46">
        <v>50220.485999999997</v>
      </c>
      <c r="KCB160" s="46">
        <v>45557.63</v>
      </c>
      <c r="KCC160" s="41"/>
      <c r="KCD160" s="42"/>
      <c r="KCJ160" s="45" t="s">
        <v>164</v>
      </c>
      <c r="KCK160" s="39" t="str">
        <f t="shared" si="1153"/>
        <v>₦m's</v>
      </c>
      <c r="KCM160" s="43"/>
      <c r="KCN160" s="43"/>
      <c r="KCO160" s="43"/>
      <c r="KCP160" s="46">
        <v>44878.177000000003</v>
      </c>
      <c r="KCQ160" s="46">
        <v>50220.485999999997</v>
      </c>
      <c r="KCR160" s="46">
        <v>45557.63</v>
      </c>
      <c r="KCS160" s="41"/>
      <c r="KCT160" s="42"/>
      <c r="KCZ160" s="45" t="s">
        <v>164</v>
      </c>
      <c r="KDA160" s="39" t="str">
        <f t="shared" si="1153"/>
        <v>₦m's</v>
      </c>
      <c r="KDC160" s="43"/>
      <c r="KDD160" s="43"/>
      <c r="KDE160" s="43"/>
      <c r="KDF160" s="46">
        <v>44878.177000000003</v>
      </c>
      <c r="KDG160" s="46">
        <v>50220.485999999997</v>
      </c>
      <c r="KDH160" s="46">
        <v>45557.63</v>
      </c>
      <c r="KDI160" s="41"/>
      <c r="KDJ160" s="42"/>
      <c r="KDP160" s="45" t="s">
        <v>164</v>
      </c>
      <c r="KDQ160" s="39" t="str">
        <f t="shared" ref="KDQ160:KFM160" si="1154">currency</f>
        <v>₦m's</v>
      </c>
      <c r="KDS160" s="43"/>
      <c r="KDT160" s="43"/>
      <c r="KDU160" s="43"/>
      <c r="KDV160" s="46">
        <v>44878.177000000003</v>
      </c>
      <c r="KDW160" s="46">
        <v>50220.485999999997</v>
      </c>
      <c r="KDX160" s="46">
        <v>45557.63</v>
      </c>
      <c r="KDY160" s="41"/>
      <c r="KDZ160" s="42"/>
      <c r="KEF160" s="45" t="s">
        <v>164</v>
      </c>
      <c r="KEG160" s="39" t="str">
        <f t="shared" si="1154"/>
        <v>₦m's</v>
      </c>
      <c r="KEI160" s="43"/>
      <c r="KEJ160" s="43"/>
      <c r="KEK160" s="43"/>
      <c r="KEL160" s="46">
        <v>44878.177000000003</v>
      </c>
      <c r="KEM160" s="46">
        <v>50220.485999999997</v>
      </c>
      <c r="KEN160" s="46">
        <v>45557.63</v>
      </c>
      <c r="KEO160" s="41"/>
      <c r="KEP160" s="42"/>
      <c r="KEV160" s="45" t="s">
        <v>164</v>
      </c>
      <c r="KEW160" s="39" t="str">
        <f t="shared" si="1154"/>
        <v>₦m's</v>
      </c>
      <c r="KEY160" s="43"/>
      <c r="KEZ160" s="43"/>
      <c r="KFA160" s="43"/>
      <c r="KFB160" s="46">
        <v>44878.177000000003</v>
      </c>
      <c r="KFC160" s="46">
        <v>50220.485999999997</v>
      </c>
      <c r="KFD160" s="46">
        <v>45557.63</v>
      </c>
      <c r="KFE160" s="41"/>
      <c r="KFF160" s="42"/>
      <c r="KFL160" s="45" t="s">
        <v>164</v>
      </c>
      <c r="KFM160" s="39" t="str">
        <f t="shared" si="1154"/>
        <v>₦m's</v>
      </c>
      <c r="KFO160" s="43"/>
      <c r="KFP160" s="43"/>
      <c r="KFQ160" s="43"/>
      <c r="KFR160" s="46">
        <v>44878.177000000003</v>
      </c>
      <c r="KFS160" s="46">
        <v>50220.485999999997</v>
      </c>
      <c r="KFT160" s="46">
        <v>45557.63</v>
      </c>
      <c r="KFU160" s="41"/>
      <c r="KFV160" s="42"/>
      <c r="KGB160" s="45" t="s">
        <v>164</v>
      </c>
      <c r="KGC160" s="39" t="str">
        <f t="shared" ref="KGC160:KHY160" si="1155">currency</f>
        <v>₦m's</v>
      </c>
      <c r="KGE160" s="43"/>
      <c r="KGF160" s="43"/>
      <c r="KGG160" s="43"/>
      <c r="KGH160" s="46">
        <v>44878.177000000003</v>
      </c>
      <c r="KGI160" s="46">
        <v>50220.485999999997</v>
      </c>
      <c r="KGJ160" s="46">
        <v>45557.63</v>
      </c>
      <c r="KGK160" s="41"/>
      <c r="KGL160" s="42"/>
      <c r="KGR160" s="45" t="s">
        <v>164</v>
      </c>
      <c r="KGS160" s="39" t="str">
        <f t="shared" si="1155"/>
        <v>₦m's</v>
      </c>
      <c r="KGU160" s="43"/>
      <c r="KGV160" s="43"/>
      <c r="KGW160" s="43"/>
      <c r="KGX160" s="46">
        <v>44878.177000000003</v>
      </c>
      <c r="KGY160" s="46">
        <v>50220.485999999997</v>
      </c>
      <c r="KGZ160" s="46">
        <v>45557.63</v>
      </c>
      <c r="KHA160" s="41"/>
      <c r="KHB160" s="42"/>
      <c r="KHH160" s="45" t="s">
        <v>164</v>
      </c>
      <c r="KHI160" s="39" t="str">
        <f t="shared" si="1155"/>
        <v>₦m's</v>
      </c>
      <c r="KHK160" s="43"/>
      <c r="KHL160" s="43"/>
      <c r="KHM160" s="43"/>
      <c r="KHN160" s="46">
        <v>44878.177000000003</v>
      </c>
      <c r="KHO160" s="46">
        <v>50220.485999999997</v>
      </c>
      <c r="KHP160" s="46">
        <v>45557.63</v>
      </c>
      <c r="KHQ160" s="41"/>
      <c r="KHR160" s="42"/>
      <c r="KHX160" s="45" t="s">
        <v>164</v>
      </c>
      <c r="KHY160" s="39" t="str">
        <f t="shared" si="1155"/>
        <v>₦m's</v>
      </c>
      <c r="KIA160" s="43"/>
      <c r="KIB160" s="43"/>
      <c r="KIC160" s="43"/>
      <c r="KID160" s="46">
        <v>44878.177000000003</v>
      </c>
      <c r="KIE160" s="46">
        <v>50220.485999999997</v>
      </c>
      <c r="KIF160" s="46">
        <v>45557.63</v>
      </c>
      <c r="KIG160" s="41"/>
      <c r="KIH160" s="42"/>
      <c r="KIN160" s="45" t="s">
        <v>164</v>
      </c>
      <c r="KIO160" s="39" t="str">
        <f t="shared" ref="KIO160:KKK160" si="1156">currency</f>
        <v>₦m's</v>
      </c>
      <c r="KIQ160" s="43"/>
      <c r="KIR160" s="43"/>
      <c r="KIS160" s="43"/>
      <c r="KIT160" s="46">
        <v>44878.177000000003</v>
      </c>
      <c r="KIU160" s="46">
        <v>50220.485999999997</v>
      </c>
      <c r="KIV160" s="46">
        <v>45557.63</v>
      </c>
      <c r="KIW160" s="41"/>
      <c r="KIX160" s="42"/>
      <c r="KJD160" s="45" t="s">
        <v>164</v>
      </c>
      <c r="KJE160" s="39" t="str">
        <f t="shared" si="1156"/>
        <v>₦m's</v>
      </c>
      <c r="KJG160" s="43"/>
      <c r="KJH160" s="43"/>
      <c r="KJI160" s="43"/>
      <c r="KJJ160" s="46">
        <v>44878.177000000003</v>
      </c>
      <c r="KJK160" s="46">
        <v>50220.485999999997</v>
      </c>
      <c r="KJL160" s="46">
        <v>45557.63</v>
      </c>
      <c r="KJM160" s="41"/>
      <c r="KJN160" s="42"/>
      <c r="KJT160" s="45" t="s">
        <v>164</v>
      </c>
      <c r="KJU160" s="39" t="str">
        <f t="shared" si="1156"/>
        <v>₦m's</v>
      </c>
      <c r="KJW160" s="43"/>
      <c r="KJX160" s="43"/>
      <c r="KJY160" s="43"/>
      <c r="KJZ160" s="46">
        <v>44878.177000000003</v>
      </c>
      <c r="KKA160" s="46">
        <v>50220.485999999997</v>
      </c>
      <c r="KKB160" s="46">
        <v>45557.63</v>
      </c>
      <c r="KKC160" s="41"/>
      <c r="KKD160" s="42"/>
      <c r="KKJ160" s="45" t="s">
        <v>164</v>
      </c>
      <c r="KKK160" s="39" t="str">
        <f t="shared" si="1156"/>
        <v>₦m's</v>
      </c>
      <c r="KKM160" s="43"/>
      <c r="KKN160" s="43"/>
      <c r="KKO160" s="43"/>
      <c r="KKP160" s="46">
        <v>44878.177000000003</v>
      </c>
      <c r="KKQ160" s="46">
        <v>50220.485999999997</v>
      </c>
      <c r="KKR160" s="46">
        <v>45557.63</v>
      </c>
      <c r="KKS160" s="41"/>
      <c r="KKT160" s="42"/>
      <c r="KKZ160" s="45" t="s">
        <v>164</v>
      </c>
      <c r="KLA160" s="39" t="str">
        <f t="shared" ref="KLA160:KMW160" si="1157">currency</f>
        <v>₦m's</v>
      </c>
      <c r="KLC160" s="43"/>
      <c r="KLD160" s="43"/>
      <c r="KLE160" s="43"/>
      <c r="KLF160" s="46">
        <v>44878.177000000003</v>
      </c>
      <c r="KLG160" s="46">
        <v>50220.485999999997</v>
      </c>
      <c r="KLH160" s="46">
        <v>45557.63</v>
      </c>
      <c r="KLI160" s="41"/>
      <c r="KLJ160" s="42"/>
      <c r="KLP160" s="45" t="s">
        <v>164</v>
      </c>
      <c r="KLQ160" s="39" t="str">
        <f t="shared" si="1157"/>
        <v>₦m's</v>
      </c>
      <c r="KLS160" s="43"/>
      <c r="KLT160" s="43"/>
      <c r="KLU160" s="43"/>
      <c r="KLV160" s="46">
        <v>44878.177000000003</v>
      </c>
      <c r="KLW160" s="46">
        <v>50220.485999999997</v>
      </c>
      <c r="KLX160" s="46">
        <v>45557.63</v>
      </c>
      <c r="KLY160" s="41"/>
      <c r="KLZ160" s="42"/>
      <c r="KMF160" s="45" t="s">
        <v>164</v>
      </c>
      <c r="KMG160" s="39" t="str">
        <f t="shared" si="1157"/>
        <v>₦m's</v>
      </c>
      <c r="KMI160" s="43"/>
      <c r="KMJ160" s="43"/>
      <c r="KMK160" s="43"/>
      <c r="KML160" s="46">
        <v>44878.177000000003</v>
      </c>
      <c r="KMM160" s="46">
        <v>50220.485999999997</v>
      </c>
      <c r="KMN160" s="46">
        <v>45557.63</v>
      </c>
      <c r="KMO160" s="41"/>
      <c r="KMP160" s="42"/>
      <c r="KMV160" s="45" t="s">
        <v>164</v>
      </c>
      <c r="KMW160" s="39" t="str">
        <f t="shared" si="1157"/>
        <v>₦m's</v>
      </c>
      <c r="KMY160" s="43"/>
      <c r="KMZ160" s="43"/>
      <c r="KNA160" s="43"/>
      <c r="KNB160" s="46">
        <v>44878.177000000003</v>
      </c>
      <c r="KNC160" s="46">
        <v>50220.485999999997</v>
      </c>
      <c r="KND160" s="46">
        <v>45557.63</v>
      </c>
      <c r="KNE160" s="41"/>
      <c r="KNF160" s="42"/>
      <c r="KNL160" s="45" t="s">
        <v>164</v>
      </c>
      <c r="KNM160" s="39" t="str">
        <f t="shared" ref="KNM160:KPI160" si="1158">currency</f>
        <v>₦m's</v>
      </c>
      <c r="KNO160" s="43"/>
      <c r="KNP160" s="43"/>
      <c r="KNQ160" s="43"/>
      <c r="KNR160" s="46">
        <v>44878.177000000003</v>
      </c>
      <c r="KNS160" s="46">
        <v>50220.485999999997</v>
      </c>
      <c r="KNT160" s="46">
        <v>45557.63</v>
      </c>
      <c r="KNU160" s="41"/>
      <c r="KNV160" s="42"/>
      <c r="KOB160" s="45" t="s">
        <v>164</v>
      </c>
      <c r="KOC160" s="39" t="str">
        <f t="shared" si="1158"/>
        <v>₦m's</v>
      </c>
      <c r="KOE160" s="43"/>
      <c r="KOF160" s="43"/>
      <c r="KOG160" s="43"/>
      <c r="KOH160" s="46">
        <v>44878.177000000003</v>
      </c>
      <c r="KOI160" s="46">
        <v>50220.485999999997</v>
      </c>
      <c r="KOJ160" s="46">
        <v>45557.63</v>
      </c>
      <c r="KOK160" s="41"/>
      <c r="KOL160" s="42"/>
      <c r="KOR160" s="45" t="s">
        <v>164</v>
      </c>
      <c r="KOS160" s="39" t="str">
        <f t="shared" si="1158"/>
        <v>₦m's</v>
      </c>
      <c r="KOU160" s="43"/>
      <c r="KOV160" s="43"/>
      <c r="KOW160" s="43"/>
      <c r="KOX160" s="46">
        <v>44878.177000000003</v>
      </c>
      <c r="KOY160" s="46">
        <v>50220.485999999997</v>
      </c>
      <c r="KOZ160" s="46">
        <v>45557.63</v>
      </c>
      <c r="KPA160" s="41"/>
      <c r="KPB160" s="42"/>
      <c r="KPH160" s="45" t="s">
        <v>164</v>
      </c>
      <c r="KPI160" s="39" t="str">
        <f t="shared" si="1158"/>
        <v>₦m's</v>
      </c>
      <c r="KPK160" s="43"/>
      <c r="KPL160" s="43"/>
      <c r="KPM160" s="43"/>
      <c r="KPN160" s="46">
        <v>44878.177000000003</v>
      </c>
      <c r="KPO160" s="46">
        <v>50220.485999999997</v>
      </c>
      <c r="KPP160" s="46">
        <v>45557.63</v>
      </c>
      <c r="KPQ160" s="41"/>
      <c r="KPR160" s="42"/>
      <c r="KPX160" s="45" t="s">
        <v>164</v>
      </c>
      <c r="KPY160" s="39" t="str">
        <f t="shared" ref="KPY160:KRU160" si="1159">currency</f>
        <v>₦m's</v>
      </c>
      <c r="KQA160" s="43"/>
      <c r="KQB160" s="43"/>
      <c r="KQC160" s="43"/>
      <c r="KQD160" s="46">
        <v>44878.177000000003</v>
      </c>
      <c r="KQE160" s="46">
        <v>50220.485999999997</v>
      </c>
      <c r="KQF160" s="46">
        <v>45557.63</v>
      </c>
      <c r="KQG160" s="41"/>
      <c r="KQH160" s="42"/>
      <c r="KQN160" s="45" t="s">
        <v>164</v>
      </c>
      <c r="KQO160" s="39" t="str">
        <f t="shared" si="1159"/>
        <v>₦m's</v>
      </c>
      <c r="KQQ160" s="43"/>
      <c r="KQR160" s="43"/>
      <c r="KQS160" s="43"/>
      <c r="KQT160" s="46">
        <v>44878.177000000003</v>
      </c>
      <c r="KQU160" s="46">
        <v>50220.485999999997</v>
      </c>
      <c r="KQV160" s="46">
        <v>45557.63</v>
      </c>
      <c r="KQW160" s="41"/>
      <c r="KQX160" s="42"/>
      <c r="KRD160" s="45" t="s">
        <v>164</v>
      </c>
      <c r="KRE160" s="39" t="str">
        <f t="shared" si="1159"/>
        <v>₦m's</v>
      </c>
      <c r="KRG160" s="43"/>
      <c r="KRH160" s="43"/>
      <c r="KRI160" s="43"/>
      <c r="KRJ160" s="46">
        <v>44878.177000000003</v>
      </c>
      <c r="KRK160" s="46">
        <v>50220.485999999997</v>
      </c>
      <c r="KRL160" s="46">
        <v>45557.63</v>
      </c>
      <c r="KRM160" s="41"/>
      <c r="KRN160" s="42"/>
      <c r="KRT160" s="45" t="s">
        <v>164</v>
      </c>
      <c r="KRU160" s="39" t="str">
        <f t="shared" si="1159"/>
        <v>₦m's</v>
      </c>
      <c r="KRW160" s="43"/>
      <c r="KRX160" s="43"/>
      <c r="KRY160" s="43"/>
      <c r="KRZ160" s="46">
        <v>44878.177000000003</v>
      </c>
      <c r="KSA160" s="46">
        <v>50220.485999999997</v>
      </c>
      <c r="KSB160" s="46">
        <v>45557.63</v>
      </c>
      <c r="KSC160" s="41"/>
      <c r="KSD160" s="42"/>
      <c r="KSJ160" s="45" t="s">
        <v>164</v>
      </c>
      <c r="KSK160" s="39" t="str">
        <f t="shared" ref="KSK160:KUG160" si="1160">currency</f>
        <v>₦m's</v>
      </c>
      <c r="KSM160" s="43"/>
      <c r="KSN160" s="43"/>
      <c r="KSO160" s="43"/>
      <c r="KSP160" s="46">
        <v>44878.177000000003</v>
      </c>
      <c r="KSQ160" s="46">
        <v>50220.485999999997</v>
      </c>
      <c r="KSR160" s="46">
        <v>45557.63</v>
      </c>
      <c r="KSS160" s="41"/>
      <c r="KST160" s="42"/>
      <c r="KSZ160" s="45" t="s">
        <v>164</v>
      </c>
      <c r="KTA160" s="39" t="str">
        <f t="shared" si="1160"/>
        <v>₦m's</v>
      </c>
      <c r="KTC160" s="43"/>
      <c r="KTD160" s="43"/>
      <c r="KTE160" s="43"/>
      <c r="KTF160" s="46">
        <v>44878.177000000003</v>
      </c>
      <c r="KTG160" s="46">
        <v>50220.485999999997</v>
      </c>
      <c r="KTH160" s="46">
        <v>45557.63</v>
      </c>
      <c r="KTI160" s="41"/>
      <c r="KTJ160" s="42"/>
      <c r="KTP160" s="45" t="s">
        <v>164</v>
      </c>
      <c r="KTQ160" s="39" t="str">
        <f t="shared" si="1160"/>
        <v>₦m's</v>
      </c>
      <c r="KTS160" s="43"/>
      <c r="KTT160" s="43"/>
      <c r="KTU160" s="43"/>
      <c r="KTV160" s="46">
        <v>44878.177000000003</v>
      </c>
      <c r="KTW160" s="46">
        <v>50220.485999999997</v>
      </c>
      <c r="KTX160" s="46">
        <v>45557.63</v>
      </c>
      <c r="KTY160" s="41"/>
      <c r="KTZ160" s="42"/>
      <c r="KUF160" s="45" t="s">
        <v>164</v>
      </c>
      <c r="KUG160" s="39" t="str">
        <f t="shared" si="1160"/>
        <v>₦m's</v>
      </c>
      <c r="KUI160" s="43"/>
      <c r="KUJ160" s="43"/>
      <c r="KUK160" s="43"/>
      <c r="KUL160" s="46">
        <v>44878.177000000003</v>
      </c>
      <c r="KUM160" s="46">
        <v>50220.485999999997</v>
      </c>
      <c r="KUN160" s="46">
        <v>45557.63</v>
      </c>
      <c r="KUO160" s="41"/>
      <c r="KUP160" s="42"/>
      <c r="KUV160" s="45" t="s">
        <v>164</v>
      </c>
      <c r="KUW160" s="39" t="str">
        <f t="shared" ref="KUW160:KWS160" si="1161">currency</f>
        <v>₦m's</v>
      </c>
      <c r="KUY160" s="43"/>
      <c r="KUZ160" s="43"/>
      <c r="KVA160" s="43"/>
      <c r="KVB160" s="46">
        <v>44878.177000000003</v>
      </c>
      <c r="KVC160" s="46">
        <v>50220.485999999997</v>
      </c>
      <c r="KVD160" s="46">
        <v>45557.63</v>
      </c>
      <c r="KVE160" s="41"/>
      <c r="KVF160" s="42"/>
      <c r="KVL160" s="45" t="s">
        <v>164</v>
      </c>
      <c r="KVM160" s="39" t="str">
        <f t="shared" si="1161"/>
        <v>₦m's</v>
      </c>
      <c r="KVO160" s="43"/>
      <c r="KVP160" s="43"/>
      <c r="KVQ160" s="43"/>
      <c r="KVR160" s="46">
        <v>44878.177000000003</v>
      </c>
      <c r="KVS160" s="46">
        <v>50220.485999999997</v>
      </c>
      <c r="KVT160" s="46">
        <v>45557.63</v>
      </c>
      <c r="KVU160" s="41"/>
      <c r="KVV160" s="42"/>
      <c r="KWB160" s="45" t="s">
        <v>164</v>
      </c>
      <c r="KWC160" s="39" t="str">
        <f t="shared" si="1161"/>
        <v>₦m's</v>
      </c>
      <c r="KWE160" s="43"/>
      <c r="KWF160" s="43"/>
      <c r="KWG160" s="43"/>
      <c r="KWH160" s="46">
        <v>44878.177000000003</v>
      </c>
      <c r="KWI160" s="46">
        <v>50220.485999999997</v>
      </c>
      <c r="KWJ160" s="46">
        <v>45557.63</v>
      </c>
      <c r="KWK160" s="41"/>
      <c r="KWL160" s="42"/>
      <c r="KWR160" s="45" t="s">
        <v>164</v>
      </c>
      <c r="KWS160" s="39" t="str">
        <f t="shared" si="1161"/>
        <v>₦m's</v>
      </c>
      <c r="KWU160" s="43"/>
      <c r="KWV160" s="43"/>
      <c r="KWW160" s="43"/>
      <c r="KWX160" s="46">
        <v>44878.177000000003</v>
      </c>
      <c r="KWY160" s="46">
        <v>50220.485999999997</v>
      </c>
      <c r="KWZ160" s="46">
        <v>45557.63</v>
      </c>
      <c r="KXA160" s="41"/>
      <c r="KXB160" s="42"/>
      <c r="KXH160" s="45" t="s">
        <v>164</v>
      </c>
      <c r="KXI160" s="39" t="str">
        <f t="shared" ref="KXI160:KZE160" si="1162">currency</f>
        <v>₦m's</v>
      </c>
      <c r="KXK160" s="43"/>
      <c r="KXL160" s="43"/>
      <c r="KXM160" s="43"/>
      <c r="KXN160" s="46">
        <v>44878.177000000003</v>
      </c>
      <c r="KXO160" s="46">
        <v>50220.485999999997</v>
      </c>
      <c r="KXP160" s="46">
        <v>45557.63</v>
      </c>
      <c r="KXQ160" s="41"/>
      <c r="KXR160" s="42"/>
      <c r="KXX160" s="45" t="s">
        <v>164</v>
      </c>
      <c r="KXY160" s="39" t="str">
        <f t="shared" si="1162"/>
        <v>₦m's</v>
      </c>
      <c r="KYA160" s="43"/>
      <c r="KYB160" s="43"/>
      <c r="KYC160" s="43"/>
      <c r="KYD160" s="46">
        <v>44878.177000000003</v>
      </c>
      <c r="KYE160" s="46">
        <v>50220.485999999997</v>
      </c>
      <c r="KYF160" s="46">
        <v>45557.63</v>
      </c>
      <c r="KYG160" s="41"/>
      <c r="KYH160" s="42"/>
      <c r="KYN160" s="45" t="s">
        <v>164</v>
      </c>
      <c r="KYO160" s="39" t="str">
        <f t="shared" si="1162"/>
        <v>₦m's</v>
      </c>
      <c r="KYQ160" s="43"/>
      <c r="KYR160" s="43"/>
      <c r="KYS160" s="43"/>
      <c r="KYT160" s="46">
        <v>44878.177000000003</v>
      </c>
      <c r="KYU160" s="46">
        <v>50220.485999999997</v>
      </c>
      <c r="KYV160" s="46">
        <v>45557.63</v>
      </c>
      <c r="KYW160" s="41"/>
      <c r="KYX160" s="42"/>
      <c r="KZD160" s="45" t="s">
        <v>164</v>
      </c>
      <c r="KZE160" s="39" t="str">
        <f t="shared" si="1162"/>
        <v>₦m's</v>
      </c>
      <c r="KZG160" s="43"/>
      <c r="KZH160" s="43"/>
      <c r="KZI160" s="43"/>
      <c r="KZJ160" s="46">
        <v>44878.177000000003</v>
      </c>
      <c r="KZK160" s="46">
        <v>50220.485999999997</v>
      </c>
      <c r="KZL160" s="46">
        <v>45557.63</v>
      </c>
      <c r="KZM160" s="41"/>
      <c r="KZN160" s="42"/>
      <c r="KZT160" s="45" t="s">
        <v>164</v>
      </c>
      <c r="KZU160" s="39" t="str">
        <f t="shared" ref="KZU160:LBQ160" si="1163">currency</f>
        <v>₦m's</v>
      </c>
      <c r="KZW160" s="43"/>
      <c r="KZX160" s="43"/>
      <c r="KZY160" s="43"/>
      <c r="KZZ160" s="46">
        <v>44878.177000000003</v>
      </c>
      <c r="LAA160" s="46">
        <v>50220.485999999997</v>
      </c>
      <c r="LAB160" s="46">
        <v>45557.63</v>
      </c>
      <c r="LAC160" s="41"/>
      <c r="LAD160" s="42"/>
      <c r="LAJ160" s="45" t="s">
        <v>164</v>
      </c>
      <c r="LAK160" s="39" t="str">
        <f t="shared" si="1163"/>
        <v>₦m's</v>
      </c>
      <c r="LAM160" s="43"/>
      <c r="LAN160" s="43"/>
      <c r="LAO160" s="43"/>
      <c r="LAP160" s="46">
        <v>44878.177000000003</v>
      </c>
      <c r="LAQ160" s="46">
        <v>50220.485999999997</v>
      </c>
      <c r="LAR160" s="46">
        <v>45557.63</v>
      </c>
      <c r="LAS160" s="41"/>
      <c r="LAT160" s="42"/>
      <c r="LAZ160" s="45" t="s">
        <v>164</v>
      </c>
      <c r="LBA160" s="39" t="str">
        <f t="shared" si="1163"/>
        <v>₦m's</v>
      </c>
      <c r="LBC160" s="43"/>
      <c r="LBD160" s="43"/>
      <c r="LBE160" s="43"/>
      <c r="LBF160" s="46">
        <v>44878.177000000003</v>
      </c>
      <c r="LBG160" s="46">
        <v>50220.485999999997</v>
      </c>
      <c r="LBH160" s="46">
        <v>45557.63</v>
      </c>
      <c r="LBI160" s="41"/>
      <c r="LBJ160" s="42"/>
      <c r="LBP160" s="45" t="s">
        <v>164</v>
      </c>
      <c r="LBQ160" s="39" t="str">
        <f t="shared" si="1163"/>
        <v>₦m's</v>
      </c>
      <c r="LBS160" s="43"/>
      <c r="LBT160" s="43"/>
      <c r="LBU160" s="43"/>
      <c r="LBV160" s="46">
        <v>44878.177000000003</v>
      </c>
      <c r="LBW160" s="46">
        <v>50220.485999999997</v>
      </c>
      <c r="LBX160" s="46">
        <v>45557.63</v>
      </c>
      <c r="LBY160" s="41"/>
      <c r="LBZ160" s="42"/>
      <c r="LCF160" s="45" t="s">
        <v>164</v>
      </c>
      <c r="LCG160" s="39" t="str">
        <f t="shared" ref="LCG160:LEC160" si="1164">currency</f>
        <v>₦m's</v>
      </c>
      <c r="LCI160" s="43"/>
      <c r="LCJ160" s="43"/>
      <c r="LCK160" s="43"/>
      <c r="LCL160" s="46">
        <v>44878.177000000003</v>
      </c>
      <c r="LCM160" s="46">
        <v>50220.485999999997</v>
      </c>
      <c r="LCN160" s="46">
        <v>45557.63</v>
      </c>
      <c r="LCO160" s="41"/>
      <c r="LCP160" s="42"/>
      <c r="LCV160" s="45" t="s">
        <v>164</v>
      </c>
      <c r="LCW160" s="39" t="str">
        <f t="shared" si="1164"/>
        <v>₦m's</v>
      </c>
      <c r="LCY160" s="43"/>
      <c r="LCZ160" s="43"/>
      <c r="LDA160" s="43"/>
      <c r="LDB160" s="46">
        <v>44878.177000000003</v>
      </c>
      <c r="LDC160" s="46">
        <v>50220.485999999997</v>
      </c>
      <c r="LDD160" s="46">
        <v>45557.63</v>
      </c>
      <c r="LDE160" s="41"/>
      <c r="LDF160" s="42"/>
      <c r="LDL160" s="45" t="s">
        <v>164</v>
      </c>
      <c r="LDM160" s="39" t="str">
        <f t="shared" si="1164"/>
        <v>₦m's</v>
      </c>
      <c r="LDO160" s="43"/>
      <c r="LDP160" s="43"/>
      <c r="LDQ160" s="43"/>
      <c r="LDR160" s="46">
        <v>44878.177000000003</v>
      </c>
      <c r="LDS160" s="46">
        <v>50220.485999999997</v>
      </c>
      <c r="LDT160" s="46">
        <v>45557.63</v>
      </c>
      <c r="LDU160" s="41"/>
      <c r="LDV160" s="42"/>
      <c r="LEB160" s="45" t="s">
        <v>164</v>
      </c>
      <c r="LEC160" s="39" t="str">
        <f t="shared" si="1164"/>
        <v>₦m's</v>
      </c>
      <c r="LEE160" s="43"/>
      <c r="LEF160" s="43"/>
      <c r="LEG160" s="43"/>
      <c r="LEH160" s="46">
        <v>44878.177000000003</v>
      </c>
      <c r="LEI160" s="46">
        <v>50220.485999999997</v>
      </c>
      <c r="LEJ160" s="46">
        <v>45557.63</v>
      </c>
      <c r="LEK160" s="41"/>
      <c r="LEL160" s="42"/>
      <c r="LER160" s="45" t="s">
        <v>164</v>
      </c>
      <c r="LES160" s="39" t="str">
        <f t="shared" ref="LES160:LGO160" si="1165">currency</f>
        <v>₦m's</v>
      </c>
      <c r="LEU160" s="43"/>
      <c r="LEV160" s="43"/>
      <c r="LEW160" s="43"/>
      <c r="LEX160" s="46">
        <v>44878.177000000003</v>
      </c>
      <c r="LEY160" s="46">
        <v>50220.485999999997</v>
      </c>
      <c r="LEZ160" s="46">
        <v>45557.63</v>
      </c>
      <c r="LFA160" s="41"/>
      <c r="LFB160" s="42"/>
      <c r="LFH160" s="45" t="s">
        <v>164</v>
      </c>
      <c r="LFI160" s="39" t="str">
        <f t="shared" si="1165"/>
        <v>₦m's</v>
      </c>
      <c r="LFK160" s="43"/>
      <c r="LFL160" s="43"/>
      <c r="LFM160" s="43"/>
      <c r="LFN160" s="46">
        <v>44878.177000000003</v>
      </c>
      <c r="LFO160" s="46">
        <v>50220.485999999997</v>
      </c>
      <c r="LFP160" s="46">
        <v>45557.63</v>
      </c>
      <c r="LFQ160" s="41"/>
      <c r="LFR160" s="42"/>
      <c r="LFX160" s="45" t="s">
        <v>164</v>
      </c>
      <c r="LFY160" s="39" t="str">
        <f t="shared" si="1165"/>
        <v>₦m's</v>
      </c>
      <c r="LGA160" s="43"/>
      <c r="LGB160" s="43"/>
      <c r="LGC160" s="43"/>
      <c r="LGD160" s="46">
        <v>44878.177000000003</v>
      </c>
      <c r="LGE160" s="46">
        <v>50220.485999999997</v>
      </c>
      <c r="LGF160" s="46">
        <v>45557.63</v>
      </c>
      <c r="LGG160" s="41"/>
      <c r="LGH160" s="42"/>
      <c r="LGN160" s="45" t="s">
        <v>164</v>
      </c>
      <c r="LGO160" s="39" t="str">
        <f t="shared" si="1165"/>
        <v>₦m's</v>
      </c>
      <c r="LGQ160" s="43"/>
      <c r="LGR160" s="43"/>
      <c r="LGS160" s="43"/>
      <c r="LGT160" s="46">
        <v>44878.177000000003</v>
      </c>
      <c r="LGU160" s="46">
        <v>50220.485999999997</v>
      </c>
      <c r="LGV160" s="46">
        <v>45557.63</v>
      </c>
      <c r="LGW160" s="41"/>
      <c r="LGX160" s="42"/>
      <c r="LHD160" s="45" t="s">
        <v>164</v>
      </c>
      <c r="LHE160" s="39" t="str">
        <f t="shared" ref="LHE160:LJA160" si="1166">currency</f>
        <v>₦m's</v>
      </c>
      <c r="LHG160" s="43"/>
      <c r="LHH160" s="43"/>
      <c r="LHI160" s="43"/>
      <c r="LHJ160" s="46">
        <v>44878.177000000003</v>
      </c>
      <c r="LHK160" s="46">
        <v>50220.485999999997</v>
      </c>
      <c r="LHL160" s="46">
        <v>45557.63</v>
      </c>
      <c r="LHM160" s="41"/>
      <c r="LHN160" s="42"/>
      <c r="LHT160" s="45" t="s">
        <v>164</v>
      </c>
      <c r="LHU160" s="39" t="str">
        <f t="shared" si="1166"/>
        <v>₦m's</v>
      </c>
      <c r="LHW160" s="43"/>
      <c r="LHX160" s="43"/>
      <c r="LHY160" s="43"/>
      <c r="LHZ160" s="46">
        <v>44878.177000000003</v>
      </c>
      <c r="LIA160" s="46">
        <v>50220.485999999997</v>
      </c>
      <c r="LIB160" s="46">
        <v>45557.63</v>
      </c>
      <c r="LIC160" s="41"/>
      <c r="LID160" s="42"/>
      <c r="LIJ160" s="45" t="s">
        <v>164</v>
      </c>
      <c r="LIK160" s="39" t="str">
        <f t="shared" si="1166"/>
        <v>₦m's</v>
      </c>
      <c r="LIM160" s="43"/>
      <c r="LIN160" s="43"/>
      <c r="LIO160" s="43"/>
      <c r="LIP160" s="46">
        <v>44878.177000000003</v>
      </c>
      <c r="LIQ160" s="46">
        <v>50220.485999999997</v>
      </c>
      <c r="LIR160" s="46">
        <v>45557.63</v>
      </c>
      <c r="LIS160" s="41"/>
      <c r="LIT160" s="42"/>
      <c r="LIZ160" s="45" t="s">
        <v>164</v>
      </c>
      <c r="LJA160" s="39" t="str">
        <f t="shared" si="1166"/>
        <v>₦m's</v>
      </c>
      <c r="LJC160" s="43"/>
      <c r="LJD160" s="43"/>
      <c r="LJE160" s="43"/>
      <c r="LJF160" s="46">
        <v>44878.177000000003</v>
      </c>
      <c r="LJG160" s="46">
        <v>50220.485999999997</v>
      </c>
      <c r="LJH160" s="46">
        <v>45557.63</v>
      </c>
      <c r="LJI160" s="41"/>
      <c r="LJJ160" s="42"/>
      <c r="LJP160" s="45" t="s">
        <v>164</v>
      </c>
      <c r="LJQ160" s="39" t="str">
        <f t="shared" ref="LJQ160:LLM160" si="1167">currency</f>
        <v>₦m's</v>
      </c>
      <c r="LJS160" s="43"/>
      <c r="LJT160" s="43"/>
      <c r="LJU160" s="43"/>
      <c r="LJV160" s="46">
        <v>44878.177000000003</v>
      </c>
      <c r="LJW160" s="46">
        <v>50220.485999999997</v>
      </c>
      <c r="LJX160" s="46">
        <v>45557.63</v>
      </c>
      <c r="LJY160" s="41"/>
      <c r="LJZ160" s="42"/>
      <c r="LKF160" s="45" t="s">
        <v>164</v>
      </c>
      <c r="LKG160" s="39" t="str">
        <f t="shared" si="1167"/>
        <v>₦m's</v>
      </c>
      <c r="LKI160" s="43"/>
      <c r="LKJ160" s="43"/>
      <c r="LKK160" s="43"/>
      <c r="LKL160" s="46">
        <v>44878.177000000003</v>
      </c>
      <c r="LKM160" s="46">
        <v>50220.485999999997</v>
      </c>
      <c r="LKN160" s="46">
        <v>45557.63</v>
      </c>
      <c r="LKO160" s="41"/>
      <c r="LKP160" s="42"/>
      <c r="LKV160" s="45" t="s">
        <v>164</v>
      </c>
      <c r="LKW160" s="39" t="str">
        <f t="shared" si="1167"/>
        <v>₦m's</v>
      </c>
      <c r="LKY160" s="43"/>
      <c r="LKZ160" s="43"/>
      <c r="LLA160" s="43"/>
      <c r="LLB160" s="46">
        <v>44878.177000000003</v>
      </c>
      <c r="LLC160" s="46">
        <v>50220.485999999997</v>
      </c>
      <c r="LLD160" s="46">
        <v>45557.63</v>
      </c>
      <c r="LLE160" s="41"/>
      <c r="LLF160" s="42"/>
      <c r="LLL160" s="45" t="s">
        <v>164</v>
      </c>
      <c r="LLM160" s="39" t="str">
        <f t="shared" si="1167"/>
        <v>₦m's</v>
      </c>
      <c r="LLO160" s="43"/>
      <c r="LLP160" s="43"/>
      <c r="LLQ160" s="43"/>
      <c r="LLR160" s="46">
        <v>44878.177000000003</v>
      </c>
      <c r="LLS160" s="46">
        <v>50220.485999999997</v>
      </c>
      <c r="LLT160" s="46">
        <v>45557.63</v>
      </c>
      <c r="LLU160" s="41"/>
      <c r="LLV160" s="42"/>
      <c r="LMB160" s="45" t="s">
        <v>164</v>
      </c>
      <c r="LMC160" s="39" t="str">
        <f t="shared" ref="LMC160:LNY160" si="1168">currency</f>
        <v>₦m's</v>
      </c>
      <c r="LME160" s="43"/>
      <c r="LMF160" s="43"/>
      <c r="LMG160" s="43"/>
      <c r="LMH160" s="46">
        <v>44878.177000000003</v>
      </c>
      <c r="LMI160" s="46">
        <v>50220.485999999997</v>
      </c>
      <c r="LMJ160" s="46">
        <v>45557.63</v>
      </c>
      <c r="LMK160" s="41"/>
      <c r="LML160" s="42"/>
      <c r="LMR160" s="45" t="s">
        <v>164</v>
      </c>
      <c r="LMS160" s="39" t="str">
        <f t="shared" si="1168"/>
        <v>₦m's</v>
      </c>
      <c r="LMU160" s="43"/>
      <c r="LMV160" s="43"/>
      <c r="LMW160" s="43"/>
      <c r="LMX160" s="46">
        <v>44878.177000000003</v>
      </c>
      <c r="LMY160" s="46">
        <v>50220.485999999997</v>
      </c>
      <c r="LMZ160" s="46">
        <v>45557.63</v>
      </c>
      <c r="LNA160" s="41"/>
      <c r="LNB160" s="42"/>
      <c r="LNH160" s="45" t="s">
        <v>164</v>
      </c>
      <c r="LNI160" s="39" t="str">
        <f t="shared" si="1168"/>
        <v>₦m's</v>
      </c>
      <c r="LNK160" s="43"/>
      <c r="LNL160" s="43"/>
      <c r="LNM160" s="43"/>
      <c r="LNN160" s="46">
        <v>44878.177000000003</v>
      </c>
      <c r="LNO160" s="46">
        <v>50220.485999999997</v>
      </c>
      <c r="LNP160" s="46">
        <v>45557.63</v>
      </c>
      <c r="LNQ160" s="41"/>
      <c r="LNR160" s="42"/>
      <c r="LNX160" s="45" t="s">
        <v>164</v>
      </c>
      <c r="LNY160" s="39" t="str">
        <f t="shared" si="1168"/>
        <v>₦m's</v>
      </c>
      <c r="LOA160" s="43"/>
      <c r="LOB160" s="43"/>
      <c r="LOC160" s="43"/>
      <c r="LOD160" s="46">
        <v>44878.177000000003</v>
      </c>
      <c r="LOE160" s="46">
        <v>50220.485999999997</v>
      </c>
      <c r="LOF160" s="46">
        <v>45557.63</v>
      </c>
      <c r="LOG160" s="41"/>
      <c r="LOH160" s="42"/>
      <c r="LON160" s="45" t="s">
        <v>164</v>
      </c>
      <c r="LOO160" s="39" t="str">
        <f t="shared" ref="LOO160:LQK160" si="1169">currency</f>
        <v>₦m's</v>
      </c>
      <c r="LOQ160" s="43"/>
      <c r="LOR160" s="43"/>
      <c r="LOS160" s="43"/>
      <c r="LOT160" s="46">
        <v>44878.177000000003</v>
      </c>
      <c r="LOU160" s="46">
        <v>50220.485999999997</v>
      </c>
      <c r="LOV160" s="46">
        <v>45557.63</v>
      </c>
      <c r="LOW160" s="41"/>
      <c r="LOX160" s="42"/>
      <c r="LPD160" s="45" t="s">
        <v>164</v>
      </c>
      <c r="LPE160" s="39" t="str">
        <f t="shared" si="1169"/>
        <v>₦m's</v>
      </c>
      <c r="LPG160" s="43"/>
      <c r="LPH160" s="43"/>
      <c r="LPI160" s="43"/>
      <c r="LPJ160" s="46">
        <v>44878.177000000003</v>
      </c>
      <c r="LPK160" s="46">
        <v>50220.485999999997</v>
      </c>
      <c r="LPL160" s="46">
        <v>45557.63</v>
      </c>
      <c r="LPM160" s="41"/>
      <c r="LPN160" s="42"/>
      <c r="LPT160" s="45" t="s">
        <v>164</v>
      </c>
      <c r="LPU160" s="39" t="str">
        <f t="shared" si="1169"/>
        <v>₦m's</v>
      </c>
      <c r="LPW160" s="43"/>
      <c r="LPX160" s="43"/>
      <c r="LPY160" s="43"/>
      <c r="LPZ160" s="46">
        <v>44878.177000000003</v>
      </c>
      <c r="LQA160" s="46">
        <v>50220.485999999997</v>
      </c>
      <c r="LQB160" s="46">
        <v>45557.63</v>
      </c>
      <c r="LQC160" s="41"/>
      <c r="LQD160" s="42"/>
      <c r="LQJ160" s="45" t="s">
        <v>164</v>
      </c>
      <c r="LQK160" s="39" t="str">
        <f t="shared" si="1169"/>
        <v>₦m's</v>
      </c>
      <c r="LQM160" s="43"/>
      <c r="LQN160" s="43"/>
      <c r="LQO160" s="43"/>
      <c r="LQP160" s="46">
        <v>44878.177000000003</v>
      </c>
      <c r="LQQ160" s="46">
        <v>50220.485999999997</v>
      </c>
      <c r="LQR160" s="46">
        <v>45557.63</v>
      </c>
      <c r="LQS160" s="41"/>
      <c r="LQT160" s="42"/>
      <c r="LQZ160" s="45" t="s">
        <v>164</v>
      </c>
      <c r="LRA160" s="39" t="str">
        <f t="shared" ref="LRA160:LSW160" si="1170">currency</f>
        <v>₦m's</v>
      </c>
      <c r="LRC160" s="43"/>
      <c r="LRD160" s="43"/>
      <c r="LRE160" s="43"/>
      <c r="LRF160" s="46">
        <v>44878.177000000003</v>
      </c>
      <c r="LRG160" s="46">
        <v>50220.485999999997</v>
      </c>
      <c r="LRH160" s="46">
        <v>45557.63</v>
      </c>
      <c r="LRI160" s="41"/>
      <c r="LRJ160" s="42"/>
      <c r="LRP160" s="45" t="s">
        <v>164</v>
      </c>
      <c r="LRQ160" s="39" t="str">
        <f t="shared" si="1170"/>
        <v>₦m's</v>
      </c>
      <c r="LRS160" s="43"/>
      <c r="LRT160" s="43"/>
      <c r="LRU160" s="43"/>
      <c r="LRV160" s="46">
        <v>44878.177000000003</v>
      </c>
      <c r="LRW160" s="46">
        <v>50220.485999999997</v>
      </c>
      <c r="LRX160" s="46">
        <v>45557.63</v>
      </c>
      <c r="LRY160" s="41"/>
      <c r="LRZ160" s="42"/>
      <c r="LSF160" s="45" t="s">
        <v>164</v>
      </c>
      <c r="LSG160" s="39" t="str">
        <f t="shared" si="1170"/>
        <v>₦m's</v>
      </c>
      <c r="LSI160" s="43"/>
      <c r="LSJ160" s="43"/>
      <c r="LSK160" s="43"/>
      <c r="LSL160" s="46">
        <v>44878.177000000003</v>
      </c>
      <c r="LSM160" s="46">
        <v>50220.485999999997</v>
      </c>
      <c r="LSN160" s="46">
        <v>45557.63</v>
      </c>
      <c r="LSO160" s="41"/>
      <c r="LSP160" s="42"/>
      <c r="LSV160" s="45" t="s">
        <v>164</v>
      </c>
      <c r="LSW160" s="39" t="str">
        <f t="shared" si="1170"/>
        <v>₦m's</v>
      </c>
      <c r="LSY160" s="43"/>
      <c r="LSZ160" s="43"/>
      <c r="LTA160" s="43"/>
      <c r="LTB160" s="46">
        <v>44878.177000000003</v>
      </c>
      <c r="LTC160" s="46">
        <v>50220.485999999997</v>
      </c>
      <c r="LTD160" s="46">
        <v>45557.63</v>
      </c>
      <c r="LTE160" s="41"/>
      <c r="LTF160" s="42"/>
      <c r="LTL160" s="45" t="s">
        <v>164</v>
      </c>
      <c r="LTM160" s="39" t="str">
        <f t="shared" ref="LTM160:LVI160" si="1171">currency</f>
        <v>₦m's</v>
      </c>
      <c r="LTO160" s="43"/>
      <c r="LTP160" s="43"/>
      <c r="LTQ160" s="43"/>
      <c r="LTR160" s="46">
        <v>44878.177000000003</v>
      </c>
      <c r="LTS160" s="46">
        <v>50220.485999999997</v>
      </c>
      <c r="LTT160" s="46">
        <v>45557.63</v>
      </c>
      <c r="LTU160" s="41"/>
      <c r="LTV160" s="42"/>
      <c r="LUB160" s="45" t="s">
        <v>164</v>
      </c>
      <c r="LUC160" s="39" t="str">
        <f t="shared" si="1171"/>
        <v>₦m's</v>
      </c>
      <c r="LUE160" s="43"/>
      <c r="LUF160" s="43"/>
      <c r="LUG160" s="43"/>
      <c r="LUH160" s="46">
        <v>44878.177000000003</v>
      </c>
      <c r="LUI160" s="46">
        <v>50220.485999999997</v>
      </c>
      <c r="LUJ160" s="46">
        <v>45557.63</v>
      </c>
      <c r="LUK160" s="41"/>
      <c r="LUL160" s="42"/>
      <c r="LUR160" s="45" t="s">
        <v>164</v>
      </c>
      <c r="LUS160" s="39" t="str">
        <f t="shared" si="1171"/>
        <v>₦m's</v>
      </c>
      <c r="LUU160" s="43"/>
      <c r="LUV160" s="43"/>
      <c r="LUW160" s="43"/>
      <c r="LUX160" s="46">
        <v>44878.177000000003</v>
      </c>
      <c r="LUY160" s="46">
        <v>50220.485999999997</v>
      </c>
      <c r="LUZ160" s="46">
        <v>45557.63</v>
      </c>
      <c r="LVA160" s="41"/>
      <c r="LVB160" s="42"/>
      <c r="LVH160" s="45" t="s">
        <v>164</v>
      </c>
      <c r="LVI160" s="39" t="str">
        <f t="shared" si="1171"/>
        <v>₦m's</v>
      </c>
      <c r="LVK160" s="43"/>
      <c r="LVL160" s="43"/>
      <c r="LVM160" s="43"/>
      <c r="LVN160" s="46">
        <v>44878.177000000003</v>
      </c>
      <c r="LVO160" s="46">
        <v>50220.485999999997</v>
      </c>
      <c r="LVP160" s="46">
        <v>45557.63</v>
      </c>
      <c r="LVQ160" s="41"/>
      <c r="LVR160" s="42"/>
      <c r="LVX160" s="45" t="s">
        <v>164</v>
      </c>
      <c r="LVY160" s="39" t="str">
        <f t="shared" ref="LVY160:LXU160" si="1172">currency</f>
        <v>₦m's</v>
      </c>
      <c r="LWA160" s="43"/>
      <c r="LWB160" s="43"/>
      <c r="LWC160" s="43"/>
      <c r="LWD160" s="46">
        <v>44878.177000000003</v>
      </c>
      <c r="LWE160" s="46">
        <v>50220.485999999997</v>
      </c>
      <c r="LWF160" s="46">
        <v>45557.63</v>
      </c>
      <c r="LWG160" s="41"/>
      <c r="LWH160" s="42"/>
      <c r="LWN160" s="45" t="s">
        <v>164</v>
      </c>
      <c r="LWO160" s="39" t="str">
        <f t="shared" si="1172"/>
        <v>₦m's</v>
      </c>
      <c r="LWQ160" s="43"/>
      <c r="LWR160" s="43"/>
      <c r="LWS160" s="43"/>
      <c r="LWT160" s="46">
        <v>44878.177000000003</v>
      </c>
      <c r="LWU160" s="46">
        <v>50220.485999999997</v>
      </c>
      <c r="LWV160" s="46">
        <v>45557.63</v>
      </c>
      <c r="LWW160" s="41"/>
      <c r="LWX160" s="42"/>
      <c r="LXD160" s="45" t="s">
        <v>164</v>
      </c>
      <c r="LXE160" s="39" t="str">
        <f t="shared" si="1172"/>
        <v>₦m's</v>
      </c>
      <c r="LXG160" s="43"/>
      <c r="LXH160" s="43"/>
      <c r="LXI160" s="43"/>
      <c r="LXJ160" s="46">
        <v>44878.177000000003</v>
      </c>
      <c r="LXK160" s="46">
        <v>50220.485999999997</v>
      </c>
      <c r="LXL160" s="46">
        <v>45557.63</v>
      </c>
      <c r="LXM160" s="41"/>
      <c r="LXN160" s="42"/>
      <c r="LXT160" s="45" t="s">
        <v>164</v>
      </c>
      <c r="LXU160" s="39" t="str">
        <f t="shared" si="1172"/>
        <v>₦m's</v>
      </c>
      <c r="LXW160" s="43"/>
      <c r="LXX160" s="43"/>
      <c r="LXY160" s="43"/>
      <c r="LXZ160" s="46">
        <v>44878.177000000003</v>
      </c>
      <c r="LYA160" s="46">
        <v>50220.485999999997</v>
      </c>
      <c r="LYB160" s="46">
        <v>45557.63</v>
      </c>
      <c r="LYC160" s="41"/>
      <c r="LYD160" s="42"/>
      <c r="LYJ160" s="45" t="s">
        <v>164</v>
      </c>
      <c r="LYK160" s="39" t="str">
        <f t="shared" ref="LYK160:MAG160" si="1173">currency</f>
        <v>₦m's</v>
      </c>
      <c r="LYM160" s="43"/>
      <c r="LYN160" s="43"/>
      <c r="LYO160" s="43"/>
      <c r="LYP160" s="46">
        <v>44878.177000000003</v>
      </c>
      <c r="LYQ160" s="46">
        <v>50220.485999999997</v>
      </c>
      <c r="LYR160" s="46">
        <v>45557.63</v>
      </c>
      <c r="LYS160" s="41"/>
      <c r="LYT160" s="42"/>
      <c r="LYZ160" s="45" t="s">
        <v>164</v>
      </c>
      <c r="LZA160" s="39" t="str">
        <f t="shared" si="1173"/>
        <v>₦m's</v>
      </c>
      <c r="LZC160" s="43"/>
      <c r="LZD160" s="43"/>
      <c r="LZE160" s="43"/>
      <c r="LZF160" s="46">
        <v>44878.177000000003</v>
      </c>
      <c r="LZG160" s="46">
        <v>50220.485999999997</v>
      </c>
      <c r="LZH160" s="46">
        <v>45557.63</v>
      </c>
      <c r="LZI160" s="41"/>
      <c r="LZJ160" s="42"/>
      <c r="LZP160" s="45" t="s">
        <v>164</v>
      </c>
      <c r="LZQ160" s="39" t="str">
        <f t="shared" si="1173"/>
        <v>₦m's</v>
      </c>
      <c r="LZS160" s="43"/>
      <c r="LZT160" s="43"/>
      <c r="LZU160" s="43"/>
      <c r="LZV160" s="46">
        <v>44878.177000000003</v>
      </c>
      <c r="LZW160" s="46">
        <v>50220.485999999997</v>
      </c>
      <c r="LZX160" s="46">
        <v>45557.63</v>
      </c>
      <c r="LZY160" s="41"/>
      <c r="LZZ160" s="42"/>
      <c r="MAF160" s="45" t="s">
        <v>164</v>
      </c>
      <c r="MAG160" s="39" t="str">
        <f t="shared" si="1173"/>
        <v>₦m's</v>
      </c>
      <c r="MAI160" s="43"/>
      <c r="MAJ160" s="43"/>
      <c r="MAK160" s="43"/>
      <c r="MAL160" s="46">
        <v>44878.177000000003</v>
      </c>
      <c r="MAM160" s="46">
        <v>50220.485999999997</v>
      </c>
      <c r="MAN160" s="46">
        <v>45557.63</v>
      </c>
      <c r="MAO160" s="41"/>
      <c r="MAP160" s="42"/>
      <c r="MAV160" s="45" t="s">
        <v>164</v>
      </c>
      <c r="MAW160" s="39" t="str">
        <f t="shared" ref="MAW160:MCS160" si="1174">currency</f>
        <v>₦m's</v>
      </c>
      <c r="MAY160" s="43"/>
      <c r="MAZ160" s="43"/>
      <c r="MBA160" s="43"/>
      <c r="MBB160" s="46">
        <v>44878.177000000003</v>
      </c>
      <c r="MBC160" s="46">
        <v>50220.485999999997</v>
      </c>
      <c r="MBD160" s="46">
        <v>45557.63</v>
      </c>
      <c r="MBE160" s="41"/>
      <c r="MBF160" s="42"/>
      <c r="MBL160" s="45" t="s">
        <v>164</v>
      </c>
      <c r="MBM160" s="39" t="str">
        <f t="shared" si="1174"/>
        <v>₦m's</v>
      </c>
      <c r="MBO160" s="43"/>
      <c r="MBP160" s="43"/>
      <c r="MBQ160" s="43"/>
      <c r="MBR160" s="46">
        <v>44878.177000000003</v>
      </c>
      <c r="MBS160" s="46">
        <v>50220.485999999997</v>
      </c>
      <c r="MBT160" s="46">
        <v>45557.63</v>
      </c>
      <c r="MBU160" s="41"/>
      <c r="MBV160" s="42"/>
      <c r="MCB160" s="45" t="s">
        <v>164</v>
      </c>
      <c r="MCC160" s="39" t="str">
        <f t="shared" si="1174"/>
        <v>₦m's</v>
      </c>
      <c r="MCE160" s="43"/>
      <c r="MCF160" s="43"/>
      <c r="MCG160" s="43"/>
      <c r="MCH160" s="46">
        <v>44878.177000000003</v>
      </c>
      <c r="MCI160" s="46">
        <v>50220.485999999997</v>
      </c>
      <c r="MCJ160" s="46">
        <v>45557.63</v>
      </c>
      <c r="MCK160" s="41"/>
      <c r="MCL160" s="42"/>
      <c r="MCR160" s="45" t="s">
        <v>164</v>
      </c>
      <c r="MCS160" s="39" t="str">
        <f t="shared" si="1174"/>
        <v>₦m's</v>
      </c>
      <c r="MCU160" s="43"/>
      <c r="MCV160" s="43"/>
      <c r="MCW160" s="43"/>
      <c r="MCX160" s="46">
        <v>44878.177000000003</v>
      </c>
      <c r="MCY160" s="46">
        <v>50220.485999999997</v>
      </c>
      <c r="MCZ160" s="46">
        <v>45557.63</v>
      </c>
      <c r="MDA160" s="41"/>
      <c r="MDB160" s="42"/>
      <c r="MDH160" s="45" t="s">
        <v>164</v>
      </c>
      <c r="MDI160" s="39" t="str">
        <f t="shared" ref="MDI160:MFE160" si="1175">currency</f>
        <v>₦m's</v>
      </c>
      <c r="MDK160" s="43"/>
      <c r="MDL160" s="43"/>
      <c r="MDM160" s="43"/>
      <c r="MDN160" s="46">
        <v>44878.177000000003</v>
      </c>
      <c r="MDO160" s="46">
        <v>50220.485999999997</v>
      </c>
      <c r="MDP160" s="46">
        <v>45557.63</v>
      </c>
      <c r="MDQ160" s="41"/>
      <c r="MDR160" s="42"/>
      <c r="MDX160" s="45" t="s">
        <v>164</v>
      </c>
      <c r="MDY160" s="39" t="str">
        <f t="shared" si="1175"/>
        <v>₦m's</v>
      </c>
      <c r="MEA160" s="43"/>
      <c r="MEB160" s="43"/>
      <c r="MEC160" s="43"/>
      <c r="MED160" s="46">
        <v>44878.177000000003</v>
      </c>
      <c r="MEE160" s="46">
        <v>50220.485999999997</v>
      </c>
      <c r="MEF160" s="46">
        <v>45557.63</v>
      </c>
      <c r="MEG160" s="41"/>
      <c r="MEH160" s="42"/>
      <c r="MEN160" s="45" t="s">
        <v>164</v>
      </c>
      <c r="MEO160" s="39" t="str">
        <f t="shared" si="1175"/>
        <v>₦m's</v>
      </c>
      <c r="MEQ160" s="43"/>
      <c r="MER160" s="43"/>
      <c r="MES160" s="43"/>
      <c r="MET160" s="46">
        <v>44878.177000000003</v>
      </c>
      <c r="MEU160" s="46">
        <v>50220.485999999997</v>
      </c>
      <c r="MEV160" s="46">
        <v>45557.63</v>
      </c>
      <c r="MEW160" s="41"/>
      <c r="MEX160" s="42"/>
      <c r="MFD160" s="45" t="s">
        <v>164</v>
      </c>
      <c r="MFE160" s="39" t="str">
        <f t="shared" si="1175"/>
        <v>₦m's</v>
      </c>
      <c r="MFG160" s="43"/>
      <c r="MFH160" s="43"/>
      <c r="MFI160" s="43"/>
      <c r="MFJ160" s="46">
        <v>44878.177000000003</v>
      </c>
      <c r="MFK160" s="46">
        <v>50220.485999999997</v>
      </c>
      <c r="MFL160" s="46">
        <v>45557.63</v>
      </c>
      <c r="MFM160" s="41"/>
      <c r="MFN160" s="42"/>
      <c r="MFT160" s="45" t="s">
        <v>164</v>
      </c>
      <c r="MFU160" s="39" t="str">
        <f t="shared" ref="MFU160:MHQ160" si="1176">currency</f>
        <v>₦m's</v>
      </c>
      <c r="MFW160" s="43"/>
      <c r="MFX160" s="43"/>
      <c r="MFY160" s="43"/>
      <c r="MFZ160" s="46">
        <v>44878.177000000003</v>
      </c>
      <c r="MGA160" s="46">
        <v>50220.485999999997</v>
      </c>
      <c r="MGB160" s="46">
        <v>45557.63</v>
      </c>
      <c r="MGC160" s="41"/>
      <c r="MGD160" s="42"/>
      <c r="MGJ160" s="45" t="s">
        <v>164</v>
      </c>
      <c r="MGK160" s="39" t="str">
        <f t="shared" si="1176"/>
        <v>₦m's</v>
      </c>
      <c r="MGM160" s="43"/>
      <c r="MGN160" s="43"/>
      <c r="MGO160" s="43"/>
      <c r="MGP160" s="46">
        <v>44878.177000000003</v>
      </c>
      <c r="MGQ160" s="46">
        <v>50220.485999999997</v>
      </c>
      <c r="MGR160" s="46">
        <v>45557.63</v>
      </c>
      <c r="MGS160" s="41"/>
      <c r="MGT160" s="42"/>
      <c r="MGZ160" s="45" t="s">
        <v>164</v>
      </c>
      <c r="MHA160" s="39" t="str">
        <f t="shared" si="1176"/>
        <v>₦m's</v>
      </c>
      <c r="MHC160" s="43"/>
      <c r="MHD160" s="43"/>
      <c r="MHE160" s="43"/>
      <c r="MHF160" s="46">
        <v>44878.177000000003</v>
      </c>
      <c r="MHG160" s="46">
        <v>50220.485999999997</v>
      </c>
      <c r="MHH160" s="46">
        <v>45557.63</v>
      </c>
      <c r="MHI160" s="41"/>
      <c r="MHJ160" s="42"/>
      <c r="MHP160" s="45" t="s">
        <v>164</v>
      </c>
      <c r="MHQ160" s="39" t="str">
        <f t="shared" si="1176"/>
        <v>₦m's</v>
      </c>
      <c r="MHS160" s="43"/>
      <c r="MHT160" s="43"/>
      <c r="MHU160" s="43"/>
      <c r="MHV160" s="46">
        <v>44878.177000000003</v>
      </c>
      <c r="MHW160" s="46">
        <v>50220.485999999997</v>
      </c>
      <c r="MHX160" s="46">
        <v>45557.63</v>
      </c>
      <c r="MHY160" s="41"/>
      <c r="MHZ160" s="42"/>
      <c r="MIF160" s="45" t="s">
        <v>164</v>
      </c>
      <c r="MIG160" s="39" t="str">
        <f t="shared" ref="MIG160:MKC160" si="1177">currency</f>
        <v>₦m's</v>
      </c>
      <c r="MII160" s="43"/>
      <c r="MIJ160" s="43"/>
      <c r="MIK160" s="43"/>
      <c r="MIL160" s="46">
        <v>44878.177000000003</v>
      </c>
      <c r="MIM160" s="46">
        <v>50220.485999999997</v>
      </c>
      <c r="MIN160" s="46">
        <v>45557.63</v>
      </c>
      <c r="MIO160" s="41"/>
      <c r="MIP160" s="42"/>
      <c r="MIV160" s="45" t="s">
        <v>164</v>
      </c>
      <c r="MIW160" s="39" t="str">
        <f t="shared" si="1177"/>
        <v>₦m's</v>
      </c>
      <c r="MIY160" s="43"/>
      <c r="MIZ160" s="43"/>
      <c r="MJA160" s="43"/>
      <c r="MJB160" s="46">
        <v>44878.177000000003</v>
      </c>
      <c r="MJC160" s="46">
        <v>50220.485999999997</v>
      </c>
      <c r="MJD160" s="46">
        <v>45557.63</v>
      </c>
      <c r="MJE160" s="41"/>
      <c r="MJF160" s="42"/>
      <c r="MJL160" s="45" t="s">
        <v>164</v>
      </c>
      <c r="MJM160" s="39" t="str">
        <f t="shared" si="1177"/>
        <v>₦m's</v>
      </c>
      <c r="MJO160" s="43"/>
      <c r="MJP160" s="43"/>
      <c r="MJQ160" s="43"/>
      <c r="MJR160" s="46">
        <v>44878.177000000003</v>
      </c>
      <c r="MJS160" s="46">
        <v>50220.485999999997</v>
      </c>
      <c r="MJT160" s="46">
        <v>45557.63</v>
      </c>
      <c r="MJU160" s="41"/>
      <c r="MJV160" s="42"/>
      <c r="MKB160" s="45" t="s">
        <v>164</v>
      </c>
      <c r="MKC160" s="39" t="str">
        <f t="shared" si="1177"/>
        <v>₦m's</v>
      </c>
      <c r="MKE160" s="43"/>
      <c r="MKF160" s="43"/>
      <c r="MKG160" s="43"/>
      <c r="MKH160" s="46">
        <v>44878.177000000003</v>
      </c>
      <c r="MKI160" s="46">
        <v>50220.485999999997</v>
      </c>
      <c r="MKJ160" s="46">
        <v>45557.63</v>
      </c>
      <c r="MKK160" s="41"/>
      <c r="MKL160" s="42"/>
      <c r="MKR160" s="45" t="s">
        <v>164</v>
      </c>
      <c r="MKS160" s="39" t="str">
        <f t="shared" ref="MKS160:MMO160" si="1178">currency</f>
        <v>₦m's</v>
      </c>
      <c r="MKU160" s="43"/>
      <c r="MKV160" s="43"/>
      <c r="MKW160" s="43"/>
      <c r="MKX160" s="46">
        <v>44878.177000000003</v>
      </c>
      <c r="MKY160" s="46">
        <v>50220.485999999997</v>
      </c>
      <c r="MKZ160" s="46">
        <v>45557.63</v>
      </c>
      <c r="MLA160" s="41"/>
      <c r="MLB160" s="42"/>
      <c r="MLH160" s="45" t="s">
        <v>164</v>
      </c>
      <c r="MLI160" s="39" t="str">
        <f t="shared" si="1178"/>
        <v>₦m's</v>
      </c>
      <c r="MLK160" s="43"/>
      <c r="MLL160" s="43"/>
      <c r="MLM160" s="43"/>
      <c r="MLN160" s="46">
        <v>44878.177000000003</v>
      </c>
      <c r="MLO160" s="46">
        <v>50220.485999999997</v>
      </c>
      <c r="MLP160" s="46">
        <v>45557.63</v>
      </c>
      <c r="MLQ160" s="41"/>
      <c r="MLR160" s="42"/>
      <c r="MLX160" s="45" t="s">
        <v>164</v>
      </c>
      <c r="MLY160" s="39" t="str">
        <f t="shared" si="1178"/>
        <v>₦m's</v>
      </c>
      <c r="MMA160" s="43"/>
      <c r="MMB160" s="43"/>
      <c r="MMC160" s="43"/>
      <c r="MMD160" s="46">
        <v>44878.177000000003</v>
      </c>
      <c r="MME160" s="46">
        <v>50220.485999999997</v>
      </c>
      <c r="MMF160" s="46">
        <v>45557.63</v>
      </c>
      <c r="MMG160" s="41"/>
      <c r="MMH160" s="42"/>
      <c r="MMN160" s="45" t="s">
        <v>164</v>
      </c>
      <c r="MMO160" s="39" t="str">
        <f t="shared" si="1178"/>
        <v>₦m's</v>
      </c>
      <c r="MMQ160" s="43"/>
      <c r="MMR160" s="43"/>
      <c r="MMS160" s="43"/>
      <c r="MMT160" s="46">
        <v>44878.177000000003</v>
      </c>
      <c r="MMU160" s="46">
        <v>50220.485999999997</v>
      </c>
      <c r="MMV160" s="46">
        <v>45557.63</v>
      </c>
      <c r="MMW160" s="41"/>
      <c r="MMX160" s="42"/>
      <c r="MND160" s="45" t="s">
        <v>164</v>
      </c>
      <c r="MNE160" s="39" t="str">
        <f t="shared" ref="MNE160:MPA160" si="1179">currency</f>
        <v>₦m's</v>
      </c>
      <c r="MNG160" s="43"/>
      <c r="MNH160" s="43"/>
      <c r="MNI160" s="43"/>
      <c r="MNJ160" s="46">
        <v>44878.177000000003</v>
      </c>
      <c r="MNK160" s="46">
        <v>50220.485999999997</v>
      </c>
      <c r="MNL160" s="46">
        <v>45557.63</v>
      </c>
      <c r="MNM160" s="41"/>
      <c r="MNN160" s="42"/>
      <c r="MNT160" s="45" t="s">
        <v>164</v>
      </c>
      <c r="MNU160" s="39" t="str">
        <f t="shared" si="1179"/>
        <v>₦m's</v>
      </c>
      <c r="MNW160" s="43"/>
      <c r="MNX160" s="43"/>
      <c r="MNY160" s="43"/>
      <c r="MNZ160" s="46">
        <v>44878.177000000003</v>
      </c>
      <c r="MOA160" s="46">
        <v>50220.485999999997</v>
      </c>
      <c r="MOB160" s="46">
        <v>45557.63</v>
      </c>
      <c r="MOC160" s="41"/>
      <c r="MOD160" s="42"/>
      <c r="MOJ160" s="45" t="s">
        <v>164</v>
      </c>
      <c r="MOK160" s="39" t="str">
        <f t="shared" si="1179"/>
        <v>₦m's</v>
      </c>
      <c r="MOM160" s="43"/>
      <c r="MON160" s="43"/>
      <c r="MOO160" s="43"/>
      <c r="MOP160" s="46">
        <v>44878.177000000003</v>
      </c>
      <c r="MOQ160" s="46">
        <v>50220.485999999997</v>
      </c>
      <c r="MOR160" s="46">
        <v>45557.63</v>
      </c>
      <c r="MOS160" s="41"/>
      <c r="MOT160" s="42"/>
      <c r="MOZ160" s="45" t="s">
        <v>164</v>
      </c>
      <c r="MPA160" s="39" t="str">
        <f t="shared" si="1179"/>
        <v>₦m's</v>
      </c>
      <c r="MPC160" s="43"/>
      <c r="MPD160" s="43"/>
      <c r="MPE160" s="43"/>
      <c r="MPF160" s="46">
        <v>44878.177000000003</v>
      </c>
      <c r="MPG160" s="46">
        <v>50220.485999999997</v>
      </c>
      <c r="MPH160" s="46">
        <v>45557.63</v>
      </c>
      <c r="MPI160" s="41"/>
      <c r="MPJ160" s="42"/>
      <c r="MPP160" s="45" t="s">
        <v>164</v>
      </c>
      <c r="MPQ160" s="39" t="str">
        <f t="shared" ref="MPQ160:MRM160" si="1180">currency</f>
        <v>₦m's</v>
      </c>
      <c r="MPS160" s="43"/>
      <c r="MPT160" s="43"/>
      <c r="MPU160" s="43"/>
      <c r="MPV160" s="46">
        <v>44878.177000000003</v>
      </c>
      <c r="MPW160" s="46">
        <v>50220.485999999997</v>
      </c>
      <c r="MPX160" s="46">
        <v>45557.63</v>
      </c>
      <c r="MPY160" s="41"/>
      <c r="MPZ160" s="42"/>
      <c r="MQF160" s="45" t="s">
        <v>164</v>
      </c>
      <c r="MQG160" s="39" t="str">
        <f t="shared" si="1180"/>
        <v>₦m's</v>
      </c>
      <c r="MQI160" s="43"/>
      <c r="MQJ160" s="43"/>
      <c r="MQK160" s="43"/>
      <c r="MQL160" s="46">
        <v>44878.177000000003</v>
      </c>
      <c r="MQM160" s="46">
        <v>50220.485999999997</v>
      </c>
      <c r="MQN160" s="46">
        <v>45557.63</v>
      </c>
      <c r="MQO160" s="41"/>
      <c r="MQP160" s="42"/>
      <c r="MQV160" s="45" t="s">
        <v>164</v>
      </c>
      <c r="MQW160" s="39" t="str">
        <f t="shared" si="1180"/>
        <v>₦m's</v>
      </c>
      <c r="MQY160" s="43"/>
      <c r="MQZ160" s="43"/>
      <c r="MRA160" s="43"/>
      <c r="MRB160" s="46">
        <v>44878.177000000003</v>
      </c>
      <c r="MRC160" s="46">
        <v>50220.485999999997</v>
      </c>
      <c r="MRD160" s="46">
        <v>45557.63</v>
      </c>
      <c r="MRE160" s="41"/>
      <c r="MRF160" s="42"/>
      <c r="MRL160" s="45" t="s">
        <v>164</v>
      </c>
      <c r="MRM160" s="39" t="str">
        <f t="shared" si="1180"/>
        <v>₦m's</v>
      </c>
      <c r="MRO160" s="43"/>
      <c r="MRP160" s="43"/>
      <c r="MRQ160" s="43"/>
      <c r="MRR160" s="46">
        <v>44878.177000000003</v>
      </c>
      <c r="MRS160" s="46">
        <v>50220.485999999997</v>
      </c>
      <c r="MRT160" s="46">
        <v>45557.63</v>
      </c>
      <c r="MRU160" s="41"/>
      <c r="MRV160" s="42"/>
      <c r="MSB160" s="45" t="s">
        <v>164</v>
      </c>
      <c r="MSC160" s="39" t="str">
        <f t="shared" ref="MSC160:MTY160" si="1181">currency</f>
        <v>₦m's</v>
      </c>
      <c r="MSE160" s="43"/>
      <c r="MSF160" s="43"/>
      <c r="MSG160" s="43"/>
      <c r="MSH160" s="46">
        <v>44878.177000000003</v>
      </c>
      <c r="MSI160" s="46">
        <v>50220.485999999997</v>
      </c>
      <c r="MSJ160" s="46">
        <v>45557.63</v>
      </c>
      <c r="MSK160" s="41"/>
      <c r="MSL160" s="42"/>
      <c r="MSR160" s="45" t="s">
        <v>164</v>
      </c>
      <c r="MSS160" s="39" t="str">
        <f t="shared" si="1181"/>
        <v>₦m's</v>
      </c>
      <c r="MSU160" s="43"/>
      <c r="MSV160" s="43"/>
      <c r="MSW160" s="43"/>
      <c r="MSX160" s="46">
        <v>44878.177000000003</v>
      </c>
      <c r="MSY160" s="46">
        <v>50220.485999999997</v>
      </c>
      <c r="MSZ160" s="46">
        <v>45557.63</v>
      </c>
      <c r="MTA160" s="41"/>
      <c r="MTB160" s="42"/>
      <c r="MTH160" s="45" t="s">
        <v>164</v>
      </c>
      <c r="MTI160" s="39" t="str">
        <f t="shared" si="1181"/>
        <v>₦m's</v>
      </c>
      <c r="MTK160" s="43"/>
      <c r="MTL160" s="43"/>
      <c r="MTM160" s="43"/>
      <c r="MTN160" s="46">
        <v>44878.177000000003</v>
      </c>
      <c r="MTO160" s="46">
        <v>50220.485999999997</v>
      </c>
      <c r="MTP160" s="46">
        <v>45557.63</v>
      </c>
      <c r="MTQ160" s="41"/>
      <c r="MTR160" s="42"/>
      <c r="MTX160" s="45" t="s">
        <v>164</v>
      </c>
      <c r="MTY160" s="39" t="str">
        <f t="shared" si="1181"/>
        <v>₦m's</v>
      </c>
      <c r="MUA160" s="43"/>
      <c r="MUB160" s="43"/>
      <c r="MUC160" s="43"/>
      <c r="MUD160" s="46">
        <v>44878.177000000003</v>
      </c>
      <c r="MUE160" s="46">
        <v>50220.485999999997</v>
      </c>
      <c r="MUF160" s="46">
        <v>45557.63</v>
      </c>
      <c r="MUG160" s="41"/>
      <c r="MUH160" s="42"/>
      <c r="MUN160" s="45" t="s">
        <v>164</v>
      </c>
      <c r="MUO160" s="39" t="str">
        <f t="shared" ref="MUO160:MWK160" si="1182">currency</f>
        <v>₦m's</v>
      </c>
      <c r="MUQ160" s="43"/>
      <c r="MUR160" s="43"/>
      <c r="MUS160" s="43"/>
      <c r="MUT160" s="46">
        <v>44878.177000000003</v>
      </c>
      <c r="MUU160" s="46">
        <v>50220.485999999997</v>
      </c>
      <c r="MUV160" s="46">
        <v>45557.63</v>
      </c>
      <c r="MUW160" s="41"/>
      <c r="MUX160" s="42"/>
      <c r="MVD160" s="45" t="s">
        <v>164</v>
      </c>
      <c r="MVE160" s="39" t="str">
        <f t="shared" si="1182"/>
        <v>₦m's</v>
      </c>
      <c r="MVG160" s="43"/>
      <c r="MVH160" s="43"/>
      <c r="MVI160" s="43"/>
      <c r="MVJ160" s="46">
        <v>44878.177000000003</v>
      </c>
      <c r="MVK160" s="46">
        <v>50220.485999999997</v>
      </c>
      <c r="MVL160" s="46">
        <v>45557.63</v>
      </c>
      <c r="MVM160" s="41"/>
      <c r="MVN160" s="42"/>
      <c r="MVT160" s="45" t="s">
        <v>164</v>
      </c>
      <c r="MVU160" s="39" t="str">
        <f t="shared" si="1182"/>
        <v>₦m's</v>
      </c>
      <c r="MVW160" s="43"/>
      <c r="MVX160" s="43"/>
      <c r="MVY160" s="43"/>
      <c r="MVZ160" s="46">
        <v>44878.177000000003</v>
      </c>
      <c r="MWA160" s="46">
        <v>50220.485999999997</v>
      </c>
      <c r="MWB160" s="46">
        <v>45557.63</v>
      </c>
      <c r="MWC160" s="41"/>
      <c r="MWD160" s="42"/>
      <c r="MWJ160" s="45" t="s">
        <v>164</v>
      </c>
      <c r="MWK160" s="39" t="str">
        <f t="shared" si="1182"/>
        <v>₦m's</v>
      </c>
      <c r="MWM160" s="43"/>
      <c r="MWN160" s="43"/>
      <c r="MWO160" s="43"/>
      <c r="MWP160" s="46">
        <v>44878.177000000003</v>
      </c>
      <c r="MWQ160" s="46">
        <v>50220.485999999997</v>
      </c>
      <c r="MWR160" s="46">
        <v>45557.63</v>
      </c>
      <c r="MWS160" s="41"/>
      <c r="MWT160" s="42"/>
      <c r="MWZ160" s="45" t="s">
        <v>164</v>
      </c>
      <c r="MXA160" s="39" t="str">
        <f t="shared" ref="MXA160:MYW160" si="1183">currency</f>
        <v>₦m's</v>
      </c>
      <c r="MXC160" s="43"/>
      <c r="MXD160" s="43"/>
      <c r="MXE160" s="43"/>
      <c r="MXF160" s="46">
        <v>44878.177000000003</v>
      </c>
      <c r="MXG160" s="46">
        <v>50220.485999999997</v>
      </c>
      <c r="MXH160" s="46">
        <v>45557.63</v>
      </c>
      <c r="MXI160" s="41"/>
      <c r="MXJ160" s="42"/>
      <c r="MXP160" s="45" t="s">
        <v>164</v>
      </c>
      <c r="MXQ160" s="39" t="str">
        <f t="shared" si="1183"/>
        <v>₦m's</v>
      </c>
      <c r="MXS160" s="43"/>
      <c r="MXT160" s="43"/>
      <c r="MXU160" s="43"/>
      <c r="MXV160" s="46">
        <v>44878.177000000003</v>
      </c>
      <c r="MXW160" s="46">
        <v>50220.485999999997</v>
      </c>
      <c r="MXX160" s="46">
        <v>45557.63</v>
      </c>
      <c r="MXY160" s="41"/>
      <c r="MXZ160" s="42"/>
      <c r="MYF160" s="45" t="s">
        <v>164</v>
      </c>
      <c r="MYG160" s="39" t="str">
        <f t="shared" si="1183"/>
        <v>₦m's</v>
      </c>
      <c r="MYI160" s="43"/>
      <c r="MYJ160" s="43"/>
      <c r="MYK160" s="43"/>
      <c r="MYL160" s="46">
        <v>44878.177000000003</v>
      </c>
      <c r="MYM160" s="46">
        <v>50220.485999999997</v>
      </c>
      <c r="MYN160" s="46">
        <v>45557.63</v>
      </c>
      <c r="MYO160" s="41"/>
      <c r="MYP160" s="42"/>
      <c r="MYV160" s="45" t="s">
        <v>164</v>
      </c>
      <c r="MYW160" s="39" t="str">
        <f t="shared" si="1183"/>
        <v>₦m's</v>
      </c>
      <c r="MYY160" s="43"/>
      <c r="MYZ160" s="43"/>
      <c r="MZA160" s="43"/>
      <c r="MZB160" s="46">
        <v>44878.177000000003</v>
      </c>
      <c r="MZC160" s="46">
        <v>50220.485999999997</v>
      </c>
      <c r="MZD160" s="46">
        <v>45557.63</v>
      </c>
      <c r="MZE160" s="41"/>
      <c r="MZF160" s="42"/>
      <c r="MZL160" s="45" t="s">
        <v>164</v>
      </c>
      <c r="MZM160" s="39" t="str">
        <f t="shared" ref="MZM160:NBI160" si="1184">currency</f>
        <v>₦m's</v>
      </c>
      <c r="MZO160" s="43"/>
      <c r="MZP160" s="43"/>
      <c r="MZQ160" s="43"/>
      <c r="MZR160" s="46">
        <v>44878.177000000003</v>
      </c>
      <c r="MZS160" s="46">
        <v>50220.485999999997</v>
      </c>
      <c r="MZT160" s="46">
        <v>45557.63</v>
      </c>
      <c r="MZU160" s="41"/>
      <c r="MZV160" s="42"/>
      <c r="NAB160" s="45" t="s">
        <v>164</v>
      </c>
      <c r="NAC160" s="39" t="str">
        <f t="shared" si="1184"/>
        <v>₦m's</v>
      </c>
      <c r="NAE160" s="43"/>
      <c r="NAF160" s="43"/>
      <c r="NAG160" s="43"/>
      <c r="NAH160" s="46">
        <v>44878.177000000003</v>
      </c>
      <c r="NAI160" s="46">
        <v>50220.485999999997</v>
      </c>
      <c r="NAJ160" s="46">
        <v>45557.63</v>
      </c>
      <c r="NAK160" s="41"/>
      <c r="NAL160" s="42"/>
      <c r="NAR160" s="45" t="s">
        <v>164</v>
      </c>
      <c r="NAS160" s="39" t="str">
        <f t="shared" si="1184"/>
        <v>₦m's</v>
      </c>
      <c r="NAU160" s="43"/>
      <c r="NAV160" s="43"/>
      <c r="NAW160" s="43"/>
      <c r="NAX160" s="46">
        <v>44878.177000000003</v>
      </c>
      <c r="NAY160" s="46">
        <v>50220.485999999997</v>
      </c>
      <c r="NAZ160" s="46">
        <v>45557.63</v>
      </c>
      <c r="NBA160" s="41"/>
      <c r="NBB160" s="42"/>
      <c r="NBH160" s="45" t="s">
        <v>164</v>
      </c>
      <c r="NBI160" s="39" t="str">
        <f t="shared" si="1184"/>
        <v>₦m's</v>
      </c>
      <c r="NBK160" s="43"/>
      <c r="NBL160" s="43"/>
      <c r="NBM160" s="43"/>
      <c r="NBN160" s="46">
        <v>44878.177000000003</v>
      </c>
      <c r="NBO160" s="46">
        <v>50220.485999999997</v>
      </c>
      <c r="NBP160" s="46">
        <v>45557.63</v>
      </c>
      <c r="NBQ160" s="41"/>
      <c r="NBR160" s="42"/>
      <c r="NBX160" s="45" t="s">
        <v>164</v>
      </c>
      <c r="NBY160" s="39" t="str">
        <f t="shared" ref="NBY160:NDU160" si="1185">currency</f>
        <v>₦m's</v>
      </c>
      <c r="NCA160" s="43"/>
      <c r="NCB160" s="43"/>
      <c r="NCC160" s="43"/>
      <c r="NCD160" s="46">
        <v>44878.177000000003</v>
      </c>
      <c r="NCE160" s="46">
        <v>50220.485999999997</v>
      </c>
      <c r="NCF160" s="46">
        <v>45557.63</v>
      </c>
      <c r="NCG160" s="41"/>
      <c r="NCH160" s="42"/>
      <c r="NCN160" s="45" t="s">
        <v>164</v>
      </c>
      <c r="NCO160" s="39" t="str">
        <f t="shared" si="1185"/>
        <v>₦m's</v>
      </c>
      <c r="NCQ160" s="43"/>
      <c r="NCR160" s="43"/>
      <c r="NCS160" s="43"/>
      <c r="NCT160" s="46">
        <v>44878.177000000003</v>
      </c>
      <c r="NCU160" s="46">
        <v>50220.485999999997</v>
      </c>
      <c r="NCV160" s="46">
        <v>45557.63</v>
      </c>
      <c r="NCW160" s="41"/>
      <c r="NCX160" s="42"/>
      <c r="NDD160" s="45" t="s">
        <v>164</v>
      </c>
      <c r="NDE160" s="39" t="str">
        <f t="shared" si="1185"/>
        <v>₦m's</v>
      </c>
      <c r="NDG160" s="43"/>
      <c r="NDH160" s="43"/>
      <c r="NDI160" s="43"/>
      <c r="NDJ160" s="46">
        <v>44878.177000000003</v>
      </c>
      <c r="NDK160" s="46">
        <v>50220.485999999997</v>
      </c>
      <c r="NDL160" s="46">
        <v>45557.63</v>
      </c>
      <c r="NDM160" s="41"/>
      <c r="NDN160" s="42"/>
      <c r="NDT160" s="45" t="s">
        <v>164</v>
      </c>
      <c r="NDU160" s="39" t="str">
        <f t="shared" si="1185"/>
        <v>₦m's</v>
      </c>
      <c r="NDW160" s="43"/>
      <c r="NDX160" s="43"/>
      <c r="NDY160" s="43"/>
      <c r="NDZ160" s="46">
        <v>44878.177000000003</v>
      </c>
      <c r="NEA160" s="46">
        <v>50220.485999999997</v>
      </c>
      <c r="NEB160" s="46">
        <v>45557.63</v>
      </c>
      <c r="NEC160" s="41"/>
      <c r="NED160" s="42"/>
      <c r="NEJ160" s="45" t="s">
        <v>164</v>
      </c>
      <c r="NEK160" s="39" t="str">
        <f t="shared" ref="NEK160:NGG160" si="1186">currency</f>
        <v>₦m's</v>
      </c>
      <c r="NEM160" s="43"/>
      <c r="NEN160" s="43"/>
      <c r="NEO160" s="43"/>
      <c r="NEP160" s="46">
        <v>44878.177000000003</v>
      </c>
      <c r="NEQ160" s="46">
        <v>50220.485999999997</v>
      </c>
      <c r="NER160" s="46">
        <v>45557.63</v>
      </c>
      <c r="NES160" s="41"/>
      <c r="NET160" s="42"/>
      <c r="NEZ160" s="45" t="s">
        <v>164</v>
      </c>
      <c r="NFA160" s="39" t="str">
        <f t="shared" si="1186"/>
        <v>₦m's</v>
      </c>
      <c r="NFC160" s="43"/>
      <c r="NFD160" s="43"/>
      <c r="NFE160" s="43"/>
      <c r="NFF160" s="46">
        <v>44878.177000000003</v>
      </c>
      <c r="NFG160" s="46">
        <v>50220.485999999997</v>
      </c>
      <c r="NFH160" s="46">
        <v>45557.63</v>
      </c>
      <c r="NFI160" s="41"/>
      <c r="NFJ160" s="42"/>
      <c r="NFP160" s="45" t="s">
        <v>164</v>
      </c>
      <c r="NFQ160" s="39" t="str">
        <f t="shared" si="1186"/>
        <v>₦m's</v>
      </c>
      <c r="NFS160" s="43"/>
      <c r="NFT160" s="43"/>
      <c r="NFU160" s="43"/>
      <c r="NFV160" s="46">
        <v>44878.177000000003</v>
      </c>
      <c r="NFW160" s="46">
        <v>50220.485999999997</v>
      </c>
      <c r="NFX160" s="46">
        <v>45557.63</v>
      </c>
      <c r="NFY160" s="41"/>
      <c r="NFZ160" s="42"/>
      <c r="NGF160" s="45" t="s">
        <v>164</v>
      </c>
      <c r="NGG160" s="39" t="str">
        <f t="shared" si="1186"/>
        <v>₦m's</v>
      </c>
      <c r="NGI160" s="43"/>
      <c r="NGJ160" s="43"/>
      <c r="NGK160" s="43"/>
      <c r="NGL160" s="46">
        <v>44878.177000000003</v>
      </c>
      <c r="NGM160" s="46">
        <v>50220.485999999997</v>
      </c>
      <c r="NGN160" s="46">
        <v>45557.63</v>
      </c>
      <c r="NGO160" s="41"/>
      <c r="NGP160" s="42"/>
      <c r="NGV160" s="45" t="s">
        <v>164</v>
      </c>
      <c r="NGW160" s="39" t="str">
        <f t="shared" ref="NGW160:NIS160" si="1187">currency</f>
        <v>₦m's</v>
      </c>
      <c r="NGY160" s="43"/>
      <c r="NGZ160" s="43"/>
      <c r="NHA160" s="43"/>
      <c r="NHB160" s="46">
        <v>44878.177000000003</v>
      </c>
      <c r="NHC160" s="46">
        <v>50220.485999999997</v>
      </c>
      <c r="NHD160" s="46">
        <v>45557.63</v>
      </c>
      <c r="NHE160" s="41"/>
      <c r="NHF160" s="42"/>
      <c r="NHL160" s="45" t="s">
        <v>164</v>
      </c>
      <c r="NHM160" s="39" t="str">
        <f t="shared" si="1187"/>
        <v>₦m's</v>
      </c>
      <c r="NHO160" s="43"/>
      <c r="NHP160" s="43"/>
      <c r="NHQ160" s="43"/>
      <c r="NHR160" s="46">
        <v>44878.177000000003</v>
      </c>
      <c r="NHS160" s="46">
        <v>50220.485999999997</v>
      </c>
      <c r="NHT160" s="46">
        <v>45557.63</v>
      </c>
      <c r="NHU160" s="41"/>
      <c r="NHV160" s="42"/>
      <c r="NIB160" s="45" t="s">
        <v>164</v>
      </c>
      <c r="NIC160" s="39" t="str">
        <f t="shared" si="1187"/>
        <v>₦m's</v>
      </c>
      <c r="NIE160" s="43"/>
      <c r="NIF160" s="43"/>
      <c r="NIG160" s="43"/>
      <c r="NIH160" s="46">
        <v>44878.177000000003</v>
      </c>
      <c r="NII160" s="46">
        <v>50220.485999999997</v>
      </c>
      <c r="NIJ160" s="46">
        <v>45557.63</v>
      </c>
      <c r="NIK160" s="41"/>
      <c r="NIL160" s="42"/>
      <c r="NIR160" s="45" t="s">
        <v>164</v>
      </c>
      <c r="NIS160" s="39" t="str">
        <f t="shared" si="1187"/>
        <v>₦m's</v>
      </c>
      <c r="NIU160" s="43"/>
      <c r="NIV160" s="43"/>
      <c r="NIW160" s="43"/>
      <c r="NIX160" s="46">
        <v>44878.177000000003</v>
      </c>
      <c r="NIY160" s="46">
        <v>50220.485999999997</v>
      </c>
      <c r="NIZ160" s="46">
        <v>45557.63</v>
      </c>
      <c r="NJA160" s="41"/>
      <c r="NJB160" s="42"/>
      <c r="NJH160" s="45" t="s">
        <v>164</v>
      </c>
      <c r="NJI160" s="39" t="str">
        <f t="shared" ref="NJI160:NLE160" si="1188">currency</f>
        <v>₦m's</v>
      </c>
      <c r="NJK160" s="43"/>
      <c r="NJL160" s="43"/>
      <c r="NJM160" s="43"/>
      <c r="NJN160" s="46">
        <v>44878.177000000003</v>
      </c>
      <c r="NJO160" s="46">
        <v>50220.485999999997</v>
      </c>
      <c r="NJP160" s="46">
        <v>45557.63</v>
      </c>
      <c r="NJQ160" s="41"/>
      <c r="NJR160" s="42"/>
      <c r="NJX160" s="45" t="s">
        <v>164</v>
      </c>
      <c r="NJY160" s="39" t="str">
        <f t="shared" si="1188"/>
        <v>₦m's</v>
      </c>
      <c r="NKA160" s="43"/>
      <c r="NKB160" s="43"/>
      <c r="NKC160" s="43"/>
      <c r="NKD160" s="46">
        <v>44878.177000000003</v>
      </c>
      <c r="NKE160" s="46">
        <v>50220.485999999997</v>
      </c>
      <c r="NKF160" s="46">
        <v>45557.63</v>
      </c>
      <c r="NKG160" s="41"/>
      <c r="NKH160" s="42"/>
      <c r="NKN160" s="45" t="s">
        <v>164</v>
      </c>
      <c r="NKO160" s="39" t="str">
        <f t="shared" si="1188"/>
        <v>₦m's</v>
      </c>
      <c r="NKQ160" s="43"/>
      <c r="NKR160" s="43"/>
      <c r="NKS160" s="43"/>
      <c r="NKT160" s="46">
        <v>44878.177000000003</v>
      </c>
      <c r="NKU160" s="46">
        <v>50220.485999999997</v>
      </c>
      <c r="NKV160" s="46">
        <v>45557.63</v>
      </c>
      <c r="NKW160" s="41"/>
      <c r="NKX160" s="42"/>
      <c r="NLD160" s="45" t="s">
        <v>164</v>
      </c>
      <c r="NLE160" s="39" t="str">
        <f t="shared" si="1188"/>
        <v>₦m's</v>
      </c>
      <c r="NLG160" s="43"/>
      <c r="NLH160" s="43"/>
      <c r="NLI160" s="43"/>
      <c r="NLJ160" s="46">
        <v>44878.177000000003</v>
      </c>
      <c r="NLK160" s="46">
        <v>50220.485999999997</v>
      </c>
      <c r="NLL160" s="46">
        <v>45557.63</v>
      </c>
      <c r="NLM160" s="41"/>
      <c r="NLN160" s="42"/>
      <c r="NLT160" s="45" t="s">
        <v>164</v>
      </c>
      <c r="NLU160" s="39" t="str">
        <f t="shared" ref="NLU160:NNQ160" si="1189">currency</f>
        <v>₦m's</v>
      </c>
      <c r="NLW160" s="43"/>
      <c r="NLX160" s="43"/>
      <c r="NLY160" s="43"/>
      <c r="NLZ160" s="46">
        <v>44878.177000000003</v>
      </c>
      <c r="NMA160" s="46">
        <v>50220.485999999997</v>
      </c>
      <c r="NMB160" s="46">
        <v>45557.63</v>
      </c>
      <c r="NMC160" s="41"/>
      <c r="NMD160" s="42"/>
      <c r="NMJ160" s="45" t="s">
        <v>164</v>
      </c>
      <c r="NMK160" s="39" t="str">
        <f t="shared" si="1189"/>
        <v>₦m's</v>
      </c>
      <c r="NMM160" s="43"/>
      <c r="NMN160" s="43"/>
      <c r="NMO160" s="43"/>
      <c r="NMP160" s="46">
        <v>44878.177000000003</v>
      </c>
      <c r="NMQ160" s="46">
        <v>50220.485999999997</v>
      </c>
      <c r="NMR160" s="46">
        <v>45557.63</v>
      </c>
      <c r="NMS160" s="41"/>
      <c r="NMT160" s="42"/>
      <c r="NMZ160" s="45" t="s">
        <v>164</v>
      </c>
      <c r="NNA160" s="39" t="str">
        <f t="shared" si="1189"/>
        <v>₦m's</v>
      </c>
      <c r="NNC160" s="43"/>
      <c r="NND160" s="43"/>
      <c r="NNE160" s="43"/>
      <c r="NNF160" s="46">
        <v>44878.177000000003</v>
      </c>
      <c r="NNG160" s="46">
        <v>50220.485999999997</v>
      </c>
      <c r="NNH160" s="46">
        <v>45557.63</v>
      </c>
      <c r="NNI160" s="41"/>
      <c r="NNJ160" s="42"/>
      <c r="NNP160" s="45" t="s">
        <v>164</v>
      </c>
      <c r="NNQ160" s="39" t="str">
        <f t="shared" si="1189"/>
        <v>₦m's</v>
      </c>
      <c r="NNS160" s="43"/>
      <c r="NNT160" s="43"/>
      <c r="NNU160" s="43"/>
      <c r="NNV160" s="46">
        <v>44878.177000000003</v>
      </c>
      <c r="NNW160" s="46">
        <v>50220.485999999997</v>
      </c>
      <c r="NNX160" s="46">
        <v>45557.63</v>
      </c>
      <c r="NNY160" s="41"/>
      <c r="NNZ160" s="42"/>
      <c r="NOF160" s="45" t="s">
        <v>164</v>
      </c>
      <c r="NOG160" s="39" t="str">
        <f t="shared" ref="NOG160:NQC160" si="1190">currency</f>
        <v>₦m's</v>
      </c>
      <c r="NOI160" s="43"/>
      <c r="NOJ160" s="43"/>
      <c r="NOK160" s="43"/>
      <c r="NOL160" s="46">
        <v>44878.177000000003</v>
      </c>
      <c r="NOM160" s="46">
        <v>50220.485999999997</v>
      </c>
      <c r="NON160" s="46">
        <v>45557.63</v>
      </c>
      <c r="NOO160" s="41"/>
      <c r="NOP160" s="42"/>
      <c r="NOV160" s="45" t="s">
        <v>164</v>
      </c>
      <c r="NOW160" s="39" t="str">
        <f t="shared" si="1190"/>
        <v>₦m's</v>
      </c>
      <c r="NOY160" s="43"/>
      <c r="NOZ160" s="43"/>
      <c r="NPA160" s="43"/>
      <c r="NPB160" s="46">
        <v>44878.177000000003</v>
      </c>
      <c r="NPC160" s="46">
        <v>50220.485999999997</v>
      </c>
      <c r="NPD160" s="46">
        <v>45557.63</v>
      </c>
      <c r="NPE160" s="41"/>
      <c r="NPF160" s="42"/>
      <c r="NPL160" s="45" t="s">
        <v>164</v>
      </c>
      <c r="NPM160" s="39" t="str">
        <f t="shared" si="1190"/>
        <v>₦m's</v>
      </c>
      <c r="NPO160" s="43"/>
      <c r="NPP160" s="43"/>
      <c r="NPQ160" s="43"/>
      <c r="NPR160" s="46">
        <v>44878.177000000003</v>
      </c>
      <c r="NPS160" s="46">
        <v>50220.485999999997</v>
      </c>
      <c r="NPT160" s="46">
        <v>45557.63</v>
      </c>
      <c r="NPU160" s="41"/>
      <c r="NPV160" s="42"/>
      <c r="NQB160" s="45" t="s">
        <v>164</v>
      </c>
      <c r="NQC160" s="39" t="str">
        <f t="shared" si="1190"/>
        <v>₦m's</v>
      </c>
      <c r="NQE160" s="43"/>
      <c r="NQF160" s="43"/>
      <c r="NQG160" s="43"/>
      <c r="NQH160" s="46">
        <v>44878.177000000003</v>
      </c>
      <c r="NQI160" s="46">
        <v>50220.485999999997</v>
      </c>
      <c r="NQJ160" s="46">
        <v>45557.63</v>
      </c>
      <c r="NQK160" s="41"/>
      <c r="NQL160" s="42"/>
      <c r="NQR160" s="45" t="s">
        <v>164</v>
      </c>
      <c r="NQS160" s="39" t="str">
        <f t="shared" ref="NQS160:NSO160" si="1191">currency</f>
        <v>₦m's</v>
      </c>
      <c r="NQU160" s="43"/>
      <c r="NQV160" s="43"/>
      <c r="NQW160" s="43"/>
      <c r="NQX160" s="46">
        <v>44878.177000000003</v>
      </c>
      <c r="NQY160" s="46">
        <v>50220.485999999997</v>
      </c>
      <c r="NQZ160" s="46">
        <v>45557.63</v>
      </c>
      <c r="NRA160" s="41"/>
      <c r="NRB160" s="42"/>
      <c r="NRH160" s="45" t="s">
        <v>164</v>
      </c>
      <c r="NRI160" s="39" t="str">
        <f t="shared" si="1191"/>
        <v>₦m's</v>
      </c>
      <c r="NRK160" s="43"/>
      <c r="NRL160" s="43"/>
      <c r="NRM160" s="43"/>
      <c r="NRN160" s="46">
        <v>44878.177000000003</v>
      </c>
      <c r="NRO160" s="46">
        <v>50220.485999999997</v>
      </c>
      <c r="NRP160" s="46">
        <v>45557.63</v>
      </c>
      <c r="NRQ160" s="41"/>
      <c r="NRR160" s="42"/>
      <c r="NRX160" s="45" t="s">
        <v>164</v>
      </c>
      <c r="NRY160" s="39" t="str">
        <f t="shared" si="1191"/>
        <v>₦m's</v>
      </c>
      <c r="NSA160" s="43"/>
      <c r="NSB160" s="43"/>
      <c r="NSC160" s="43"/>
      <c r="NSD160" s="46">
        <v>44878.177000000003</v>
      </c>
      <c r="NSE160" s="46">
        <v>50220.485999999997</v>
      </c>
      <c r="NSF160" s="46">
        <v>45557.63</v>
      </c>
      <c r="NSG160" s="41"/>
      <c r="NSH160" s="42"/>
      <c r="NSN160" s="45" t="s">
        <v>164</v>
      </c>
      <c r="NSO160" s="39" t="str">
        <f t="shared" si="1191"/>
        <v>₦m's</v>
      </c>
      <c r="NSQ160" s="43"/>
      <c r="NSR160" s="43"/>
      <c r="NSS160" s="43"/>
      <c r="NST160" s="46">
        <v>44878.177000000003</v>
      </c>
      <c r="NSU160" s="46">
        <v>50220.485999999997</v>
      </c>
      <c r="NSV160" s="46">
        <v>45557.63</v>
      </c>
      <c r="NSW160" s="41"/>
      <c r="NSX160" s="42"/>
      <c r="NTD160" s="45" t="s">
        <v>164</v>
      </c>
      <c r="NTE160" s="39" t="str">
        <f t="shared" ref="NTE160:NVA160" si="1192">currency</f>
        <v>₦m's</v>
      </c>
      <c r="NTG160" s="43"/>
      <c r="NTH160" s="43"/>
      <c r="NTI160" s="43"/>
      <c r="NTJ160" s="46">
        <v>44878.177000000003</v>
      </c>
      <c r="NTK160" s="46">
        <v>50220.485999999997</v>
      </c>
      <c r="NTL160" s="46">
        <v>45557.63</v>
      </c>
      <c r="NTM160" s="41"/>
      <c r="NTN160" s="42"/>
      <c r="NTT160" s="45" t="s">
        <v>164</v>
      </c>
      <c r="NTU160" s="39" t="str">
        <f t="shared" si="1192"/>
        <v>₦m's</v>
      </c>
      <c r="NTW160" s="43"/>
      <c r="NTX160" s="43"/>
      <c r="NTY160" s="43"/>
      <c r="NTZ160" s="46">
        <v>44878.177000000003</v>
      </c>
      <c r="NUA160" s="46">
        <v>50220.485999999997</v>
      </c>
      <c r="NUB160" s="46">
        <v>45557.63</v>
      </c>
      <c r="NUC160" s="41"/>
      <c r="NUD160" s="42"/>
      <c r="NUJ160" s="45" t="s">
        <v>164</v>
      </c>
      <c r="NUK160" s="39" t="str">
        <f t="shared" si="1192"/>
        <v>₦m's</v>
      </c>
      <c r="NUM160" s="43"/>
      <c r="NUN160" s="43"/>
      <c r="NUO160" s="43"/>
      <c r="NUP160" s="46">
        <v>44878.177000000003</v>
      </c>
      <c r="NUQ160" s="46">
        <v>50220.485999999997</v>
      </c>
      <c r="NUR160" s="46">
        <v>45557.63</v>
      </c>
      <c r="NUS160" s="41"/>
      <c r="NUT160" s="42"/>
      <c r="NUZ160" s="45" t="s">
        <v>164</v>
      </c>
      <c r="NVA160" s="39" t="str">
        <f t="shared" si="1192"/>
        <v>₦m's</v>
      </c>
      <c r="NVC160" s="43"/>
      <c r="NVD160" s="43"/>
      <c r="NVE160" s="43"/>
      <c r="NVF160" s="46">
        <v>44878.177000000003</v>
      </c>
      <c r="NVG160" s="46">
        <v>50220.485999999997</v>
      </c>
      <c r="NVH160" s="46">
        <v>45557.63</v>
      </c>
      <c r="NVI160" s="41"/>
      <c r="NVJ160" s="42"/>
      <c r="NVP160" s="45" t="s">
        <v>164</v>
      </c>
      <c r="NVQ160" s="39" t="str">
        <f t="shared" ref="NVQ160:NXM160" si="1193">currency</f>
        <v>₦m's</v>
      </c>
      <c r="NVS160" s="43"/>
      <c r="NVT160" s="43"/>
      <c r="NVU160" s="43"/>
      <c r="NVV160" s="46">
        <v>44878.177000000003</v>
      </c>
      <c r="NVW160" s="46">
        <v>50220.485999999997</v>
      </c>
      <c r="NVX160" s="46">
        <v>45557.63</v>
      </c>
      <c r="NVY160" s="41"/>
      <c r="NVZ160" s="42"/>
      <c r="NWF160" s="45" t="s">
        <v>164</v>
      </c>
      <c r="NWG160" s="39" t="str">
        <f t="shared" si="1193"/>
        <v>₦m's</v>
      </c>
      <c r="NWI160" s="43"/>
      <c r="NWJ160" s="43"/>
      <c r="NWK160" s="43"/>
      <c r="NWL160" s="46">
        <v>44878.177000000003</v>
      </c>
      <c r="NWM160" s="46">
        <v>50220.485999999997</v>
      </c>
      <c r="NWN160" s="46">
        <v>45557.63</v>
      </c>
      <c r="NWO160" s="41"/>
      <c r="NWP160" s="42"/>
      <c r="NWV160" s="45" t="s">
        <v>164</v>
      </c>
      <c r="NWW160" s="39" t="str">
        <f t="shared" si="1193"/>
        <v>₦m's</v>
      </c>
      <c r="NWY160" s="43"/>
      <c r="NWZ160" s="43"/>
      <c r="NXA160" s="43"/>
      <c r="NXB160" s="46">
        <v>44878.177000000003</v>
      </c>
      <c r="NXC160" s="46">
        <v>50220.485999999997</v>
      </c>
      <c r="NXD160" s="46">
        <v>45557.63</v>
      </c>
      <c r="NXE160" s="41"/>
      <c r="NXF160" s="42"/>
      <c r="NXL160" s="45" t="s">
        <v>164</v>
      </c>
      <c r="NXM160" s="39" t="str">
        <f t="shared" si="1193"/>
        <v>₦m's</v>
      </c>
      <c r="NXO160" s="43"/>
      <c r="NXP160" s="43"/>
      <c r="NXQ160" s="43"/>
      <c r="NXR160" s="46">
        <v>44878.177000000003</v>
      </c>
      <c r="NXS160" s="46">
        <v>50220.485999999997</v>
      </c>
      <c r="NXT160" s="46">
        <v>45557.63</v>
      </c>
      <c r="NXU160" s="41"/>
      <c r="NXV160" s="42"/>
      <c r="NYB160" s="45" t="s">
        <v>164</v>
      </c>
      <c r="NYC160" s="39" t="str">
        <f t="shared" ref="NYC160:NZY160" si="1194">currency</f>
        <v>₦m's</v>
      </c>
      <c r="NYE160" s="43"/>
      <c r="NYF160" s="43"/>
      <c r="NYG160" s="43"/>
      <c r="NYH160" s="46">
        <v>44878.177000000003</v>
      </c>
      <c r="NYI160" s="46">
        <v>50220.485999999997</v>
      </c>
      <c r="NYJ160" s="46">
        <v>45557.63</v>
      </c>
      <c r="NYK160" s="41"/>
      <c r="NYL160" s="42"/>
      <c r="NYR160" s="45" t="s">
        <v>164</v>
      </c>
      <c r="NYS160" s="39" t="str">
        <f t="shared" si="1194"/>
        <v>₦m's</v>
      </c>
      <c r="NYU160" s="43"/>
      <c r="NYV160" s="43"/>
      <c r="NYW160" s="43"/>
      <c r="NYX160" s="46">
        <v>44878.177000000003</v>
      </c>
      <c r="NYY160" s="46">
        <v>50220.485999999997</v>
      </c>
      <c r="NYZ160" s="46">
        <v>45557.63</v>
      </c>
      <c r="NZA160" s="41"/>
      <c r="NZB160" s="42"/>
      <c r="NZH160" s="45" t="s">
        <v>164</v>
      </c>
      <c r="NZI160" s="39" t="str">
        <f t="shared" si="1194"/>
        <v>₦m's</v>
      </c>
      <c r="NZK160" s="43"/>
      <c r="NZL160" s="43"/>
      <c r="NZM160" s="43"/>
      <c r="NZN160" s="46">
        <v>44878.177000000003</v>
      </c>
      <c r="NZO160" s="46">
        <v>50220.485999999997</v>
      </c>
      <c r="NZP160" s="46">
        <v>45557.63</v>
      </c>
      <c r="NZQ160" s="41"/>
      <c r="NZR160" s="42"/>
      <c r="NZX160" s="45" t="s">
        <v>164</v>
      </c>
      <c r="NZY160" s="39" t="str">
        <f t="shared" si="1194"/>
        <v>₦m's</v>
      </c>
      <c r="OAA160" s="43"/>
      <c r="OAB160" s="43"/>
      <c r="OAC160" s="43"/>
      <c r="OAD160" s="46">
        <v>44878.177000000003</v>
      </c>
      <c r="OAE160" s="46">
        <v>50220.485999999997</v>
      </c>
      <c r="OAF160" s="46">
        <v>45557.63</v>
      </c>
      <c r="OAG160" s="41"/>
      <c r="OAH160" s="42"/>
      <c r="OAN160" s="45" t="s">
        <v>164</v>
      </c>
      <c r="OAO160" s="39" t="str">
        <f t="shared" ref="OAO160:OCK160" si="1195">currency</f>
        <v>₦m's</v>
      </c>
      <c r="OAQ160" s="43"/>
      <c r="OAR160" s="43"/>
      <c r="OAS160" s="43"/>
      <c r="OAT160" s="46">
        <v>44878.177000000003</v>
      </c>
      <c r="OAU160" s="46">
        <v>50220.485999999997</v>
      </c>
      <c r="OAV160" s="46">
        <v>45557.63</v>
      </c>
      <c r="OAW160" s="41"/>
      <c r="OAX160" s="42"/>
      <c r="OBD160" s="45" t="s">
        <v>164</v>
      </c>
      <c r="OBE160" s="39" t="str">
        <f t="shared" si="1195"/>
        <v>₦m's</v>
      </c>
      <c r="OBG160" s="43"/>
      <c r="OBH160" s="43"/>
      <c r="OBI160" s="43"/>
      <c r="OBJ160" s="46">
        <v>44878.177000000003</v>
      </c>
      <c r="OBK160" s="46">
        <v>50220.485999999997</v>
      </c>
      <c r="OBL160" s="46">
        <v>45557.63</v>
      </c>
      <c r="OBM160" s="41"/>
      <c r="OBN160" s="42"/>
      <c r="OBT160" s="45" t="s">
        <v>164</v>
      </c>
      <c r="OBU160" s="39" t="str">
        <f t="shared" si="1195"/>
        <v>₦m's</v>
      </c>
      <c r="OBW160" s="43"/>
      <c r="OBX160" s="43"/>
      <c r="OBY160" s="43"/>
      <c r="OBZ160" s="46">
        <v>44878.177000000003</v>
      </c>
      <c r="OCA160" s="46">
        <v>50220.485999999997</v>
      </c>
      <c r="OCB160" s="46">
        <v>45557.63</v>
      </c>
      <c r="OCC160" s="41"/>
      <c r="OCD160" s="42"/>
      <c r="OCJ160" s="45" t="s">
        <v>164</v>
      </c>
      <c r="OCK160" s="39" t="str">
        <f t="shared" si="1195"/>
        <v>₦m's</v>
      </c>
      <c r="OCM160" s="43"/>
      <c r="OCN160" s="43"/>
      <c r="OCO160" s="43"/>
      <c r="OCP160" s="46">
        <v>44878.177000000003</v>
      </c>
      <c r="OCQ160" s="46">
        <v>50220.485999999997</v>
      </c>
      <c r="OCR160" s="46">
        <v>45557.63</v>
      </c>
      <c r="OCS160" s="41"/>
      <c r="OCT160" s="42"/>
      <c r="OCZ160" s="45" t="s">
        <v>164</v>
      </c>
      <c r="ODA160" s="39" t="str">
        <f t="shared" ref="ODA160:OEW160" si="1196">currency</f>
        <v>₦m's</v>
      </c>
      <c r="ODC160" s="43"/>
      <c r="ODD160" s="43"/>
      <c r="ODE160" s="43"/>
      <c r="ODF160" s="46">
        <v>44878.177000000003</v>
      </c>
      <c r="ODG160" s="46">
        <v>50220.485999999997</v>
      </c>
      <c r="ODH160" s="46">
        <v>45557.63</v>
      </c>
      <c r="ODI160" s="41"/>
      <c r="ODJ160" s="42"/>
      <c r="ODP160" s="45" t="s">
        <v>164</v>
      </c>
      <c r="ODQ160" s="39" t="str">
        <f t="shared" si="1196"/>
        <v>₦m's</v>
      </c>
      <c r="ODS160" s="43"/>
      <c r="ODT160" s="43"/>
      <c r="ODU160" s="43"/>
      <c r="ODV160" s="46">
        <v>44878.177000000003</v>
      </c>
      <c r="ODW160" s="46">
        <v>50220.485999999997</v>
      </c>
      <c r="ODX160" s="46">
        <v>45557.63</v>
      </c>
      <c r="ODY160" s="41"/>
      <c r="ODZ160" s="42"/>
      <c r="OEF160" s="45" t="s">
        <v>164</v>
      </c>
      <c r="OEG160" s="39" t="str">
        <f t="shared" si="1196"/>
        <v>₦m's</v>
      </c>
      <c r="OEI160" s="43"/>
      <c r="OEJ160" s="43"/>
      <c r="OEK160" s="43"/>
      <c r="OEL160" s="46">
        <v>44878.177000000003</v>
      </c>
      <c r="OEM160" s="46">
        <v>50220.485999999997</v>
      </c>
      <c r="OEN160" s="46">
        <v>45557.63</v>
      </c>
      <c r="OEO160" s="41"/>
      <c r="OEP160" s="42"/>
      <c r="OEV160" s="45" t="s">
        <v>164</v>
      </c>
      <c r="OEW160" s="39" t="str">
        <f t="shared" si="1196"/>
        <v>₦m's</v>
      </c>
      <c r="OEY160" s="43"/>
      <c r="OEZ160" s="43"/>
      <c r="OFA160" s="43"/>
      <c r="OFB160" s="46">
        <v>44878.177000000003</v>
      </c>
      <c r="OFC160" s="46">
        <v>50220.485999999997</v>
      </c>
      <c r="OFD160" s="46">
        <v>45557.63</v>
      </c>
      <c r="OFE160" s="41"/>
      <c r="OFF160" s="42"/>
      <c r="OFL160" s="45" t="s">
        <v>164</v>
      </c>
      <c r="OFM160" s="39" t="str">
        <f t="shared" ref="OFM160:OHI160" si="1197">currency</f>
        <v>₦m's</v>
      </c>
      <c r="OFO160" s="43"/>
      <c r="OFP160" s="43"/>
      <c r="OFQ160" s="43"/>
      <c r="OFR160" s="46">
        <v>44878.177000000003</v>
      </c>
      <c r="OFS160" s="46">
        <v>50220.485999999997</v>
      </c>
      <c r="OFT160" s="46">
        <v>45557.63</v>
      </c>
      <c r="OFU160" s="41"/>
      <c r="OFV160" s="42"/>
      <c r="OGB160" s="45" t="s">
        <v>164</v>
      </c>
      <c r="OGC160" s="39" t="str">
        <f t="shared" si="1197"/>
        <v>₦m's</v>
      </c>
      <c r="OGE160" s="43"/>
      <c r="OGF160" s="43"/>
      <c r="OGG160" s="43"/>
      <c r="OGH160" s="46">
        <v>44878.177000000003</v>
      </c>
      <c r="OGI160" s="46">
        <v>50220.485999999997</v>
      </c>
      <c r="OGJ160" s="46">
        <v>45557.63</v>
      </c>
      <c r="OGK160" s="41"/>
      <c r="OGL160" s="42"/>
      <c r="OGR160" s="45" t="s">
        <v>164</v>
      </c>
      <c r="OGS160" s="39" t="str">
        <f t="shared" si="1197"/>
        <v>₦m's</v>
      </c>
      <c r="OGU160" s="43"/>
      <c r="OGV160" s="43"/>
      <c r="OGW160" s="43"/>
      <c r="OGX160" s="46">
        <v>44878.177000000003</v>
      </c>
      <c r="OGY160" s="46">
        <v>50220.485999999997</v>
      </c>
      <c r="OGZ160" s="46">
        <v>45557.63</v>
      </c>
      <c r="OHA160" s="41"/>
      <c r="OHB160" s="42"/>
      <c r="OHH160" s="45" t="s">
        <v>164</v>
      </c>
      <c r="OHI160" s="39" t="str">
        <f t="shared" si="1197"/>
        <v>₦m's</v>
      </c>
      <c r="OHK160" s="43"/>
      <c r="OHL160" s="43"/>
      <c r="OHM160" s="43"/>
      <c r="OHN160" s="46">
        <v>44878.177000000003</v>
      </c>
      <c r="OHO160" s="46">
        <v>50220.485999999997</v>
      </c>
      <c r="OHP160" s="46">
        <v>45557.63</v>
      </c>
      <c r="OHQ160" s="41"/>
      <c r="OHR160" s="42"/>
      <c r="OHX160" s="45" t="s">
        <v>164</v>
      </c>
      <c r="OHY160" s="39" t="str">
        <f t="shared" ref="OHY160:OJU160" si="1198">currency</f>
        <v>₦m's</v>
      </c>
      <c r="OIA160" s="43"/>
      <c r="OIB160" s="43"/>
      <c r="OIC160" s="43"/>
      <c r="OID160" s="46">
        <v>44878.177000000003</v>
      </c>
      <c r="OIE160" s="46">
        <v>50220.485999999997</v>
      </c>
      <c r="OIF160" s="46">
        <v>45557.63</v>
      </c>
      <c r="OIG160" s="41"/>
      <c r="OIH160" s="42"/>
      <c r="OIN160" s="45" t="s">
        <v>164</v>
      </c>
      <c r="OIO160" s="39" t="str">
        <f t="shared" si="1198"/>
        <v>₦m's</v>
      </c>
      <c r="OIQ160" s="43"/>
      <c r="OIR160" s="43"/>
      <c r="OIS160" s="43"/>
      <c r="OIT160" s="46">
        <v>44878.177000000003</v>
      </c>
      <c r="OIU160" s="46">
        <v>50220.485999999997</v>
      </c>
      <c r="OIV160" s="46">
        <v>45557.63</v>
      </c>
      <c r="OIW160" s="41"/>
      <c r="OIX160" s="42"/>
      <c r="OJD160" s="45" t="s">
        <v>164</v>
      </c>
      <c r="OJE160" s="39" t="str">
        <f t="shared" si="1198"/>
        <v>₦m's</v>
      </c>
      <c r="OJG160" s="43"/>
      <c r="OJH160" s="43"/>
      <c r="OJI160" s="43"/>
      <c r="OJJ160" s="46">
        <v>44878.177000000003</v>
      </c>
      <c r="OJK160" s="46">
        <v>50220.485999999997</v>
      </c>
      <c r="OJL160" s="46">
        <v>45557.63</v>
      </c>
      <c r="OJM160" s="41"/>
      <c r="OJN160" s="42"/>
      <c r="OJT160" s="45" t="s">
        <v>164</v>
      </c>
      <c r="OJU160" s="39" t="str">
        <f t="shared" si="1198"/>
        <v>₦m's</v>
      </c>
      <c r="OJW160" s="43"/>
      <c r="OJX160" s="43"/>
      <c r="OJY160" s="43"/>
      <c r="OJZ160" s="46">
        <v>44878.177000000003</v>
      </c>
      <c r="OKA160" s="46">
        <v>50220.485999999997</v>
      </c>
      <c r="OKB160" s="46">
        <v>45557.63</v>
      </c>
      <c r="OKC160" s="41"/>
      <c r="OKD160" s="42"/>
      <c r="OKJ160" s="45" t="s">
        <v>164</v>
      </c>
      <c r="OKK160" s="39" t="str">
        <f t="shared" ref="OKK160:OMG160" si="1199">currency</f>
        <v>₦m's</v>
      </c>
      <c r="OKM160" s="43"/>
      <c r="OKN160" s="43"/>
      <c r="OKO160" s="43"/>
      <c r="OKP160" s="46">
        <v>44878.177000000003</v>
      </c>
      <c r="OKQ160" s="46">
        <v>50220.485999999997</v>
      </c>
      <c r="OKR160" s="46">
        <v>45557.63</v>
      </c>
      <c r="OKS160" s="41"/>
      <c r="OKT160" s="42"/>
      <c r="OKZ160" s="45" t="s">
        <v>164</v>
      </c>
      <c r="OLA160" s="39" t="str">
        <f t="shared" si="1199"/>
        <v>₦m's</v>
      </c>
      <c r="OLC160" s="43"/>
      <c r="OLD160" s="43"/>
      <c r="OLE160" s="43"/>
      <c r="OLF160" s="46">
        <v>44878.177000000003</v>
      </c>
      <c r="OLG160" s="46">
        <v>50220.485999999997</v>
      </c>
      <c r="OLH160" s="46">
        <v>45557.63</v>
      </c>
      <c r="OLI160" s="41"/>
      <c r="OLJ160" s="42"/>
      <c r="OLP160" s="45" t="s">
        <v>164</v>
      </c>
      <c r="OLQ160" s="39" t="str">
        <f t="shared" si="1199"/>
        <v>₦m's</v>
      </c>
      <c r="OLS160" s="43"/>
      <c r="OLT160" s="43"/>
      <c r="OLU160" s="43"/>
      <c r="OLV160" s="46">
        <v>44878.177000000003</v>
      </c>
      <c r="OLW160" s="46">
        <v>50220.485999999997</v>
      </c>
      <c r="OLX160" s="46">
        <v>45557.63</v>
      </c>
      <c r="OLY160" s="41"/>
      <c r="OLZ160" s="42"/>
      <c r="OMF160" s="45" t="s">
        <v>164</v>
      </c>
      <c r="OMG160" s="39" t="str">
        <f t="shared" si="1199"/>
        <v>₦m's</v>
      </c>
      <c r="OMI160" s="43"/>
      <c r="OMJ160" s="43"/>
      <c r="OMK160" s="43"/>
      <c r="OML160" s="46">
        <v>44878.177000000003</v>
      </c>
      <c r="OMM160" s="46">
        <v>50220.485999999997</v>
      </c>
      <c r="OMN160" s="46">
        <v>45557.63</v>
      </c>
      <c r="OMO160" s="41"/>
      <c r="OMP160" s="42"/>
      <c r="OMV160" s="45" t="s">
        <v>164</v>
      </c>
      <c r="OMW160" s="39" t="str">
        <f t="shared" ref="OMW160:OOS160" si="1200">currency</f>
        <v>₦m's</v>
      </c>
      <c r="OMY160" s="43"/>
      <c r="OMZ160" s="43"/>
      <c r="ONA160" s="43"/>
      <c r="ONB160" s="46">
        <v>44878.177000000003</v>
      </c>
      <c r="ONC160" s="46">
        <v>50220.485999999997</v>
      </c>
      <c r="OND160" s="46">
        <v>45557.63</v>
      </c>
      <c r="ONE160" s="41"/>
      <c r="ONF160" s="42"/>
      <c r="ONL160" s="45" t="s">
        <v>164</v>
      </c>
      <c r="ONM160" s="39" t="str">
        <f t="shared" si="1200"/>
        <v>₦m's</v>
      </c>
      <c r="ONO160" s="43"/>
      <c r="ONP160" s="43"/>
      <c r="ONQ160" s="43"/>
      <c r="ONR160" s="46">
        <v>44878.177000000003</v>
      </c>
      <c r="ONS160" s="46">
        <v>50220.485999999997</v>
      </c>
      <c r="ONT160" s="46">
        <v>45557.63</v>
      </c>
      <c r="ONU160" s="41"/>
      <c r="ONV160" s="42"/>
      <c r="OOB160" s="45" t="s">
        <v>164</v>
      </c>
      <c r="OOC160" s="39" t="str">
        <f t="shared" si="1200"/>
        <v>₦m's</v>
      </c>
      <c r="OOE160" s="43"/>
      <c r="OOF160" s="43"/>
      <c r="OOG160" s="43"/>
      <c r="OOH160" s="46">
        <v>44878.177000000003</v>
      </c>
      <c r="OOI160" s="46">
        <v>50220.485999999997</v>
      </c>
      <c r="OOJ160" s="46">
        <v>45557.63</v>
      </c>
      <c r="OOK160" s="41"/>
      <c r="OOL160" s="42"/>
      <c r="OOR160" s="45" t="s">
        <v>164</v>
      </c>
      <c r="OOS160" s="39" t="str">
        <f t="shared" si="1200"/>
        <v>₦m's</v>
      </c>
      <c r="OOU160" s="43"/>
      <c r="OOV160" s="43"/>
      <c r="OOW160" s="43"/>
      <c r="OOX160" s="46">
        <v>44878.177000000003</v>
      </c>
      <c r="OOY160" s="46">
        <v>50220.485999999997</v>
      </c>
      <c r="OOZ160" s="46">
        <v>45557.63</v>
      </c>
      <c r="OPA160" s="41"/>
      <c r="OPB160" s="42"/>
      <c r="OPH160" s="45" t="s">
        <v>164</v>
      </c>
      <c r="OPI160" s="39" t="str">
        <f t="shared" ref="OPI160:ORE160" si="1201">currency</f>
        <v>₦m's</v>
      </c>
      <c r="OPK160" s="43"/>
      <c r="OPL160" s="43"/>
      <c r="OPM160" s="43"/>
      <c r="OPN160" s="46">
        <v>44878.177000000003</v>
      </c>
      <c r="OPO160" s="46">
        <v>50220.485999999997</v>
      </c>
      <c r="OPP160" s="46">
        <v>45557.63</v>
      </c>
      <c r="OPQ160" s="41"/>
      <c r="OPR160" s="42"/>
      <c r="OPX160" s="45" t="s">
        <v>164</v>
      </c>
      <c r="OPY160" s="39" t="str">
        <f t="shared" si="1201"/>
        <v>₦m's</v>
      </c>
      <c r="OQA160" s="43"/>
      <c r="OQB160" s="43"/>
      <c r="OQC160" s="43"/>
      <c r="OQD160" s="46">
        <v>44878.177000000003</v>
      </c>
      <c r="OQE160" s="46">
        <v>50220.485999999997</v>
      </c>
      <c r="OQF160" s="46">
        <v>45557.63</v>
      </c>
      <c r="OQG160" s="41"/>
      <c r="OQH160" s="42"/>
      <c r="OQN160" s="45" t="s">
        <v>164</v>
      </c>
      <c r="OQO160" s="39" t="str">
        <f t="shared" si="1201"/>
        <v>₦m's</v>
      </c>
      <c r="OQQ160" s="43"/>
      <c r="OQR160" s="43"/>
      <c r="OQS160" s="43"/>
      <c r="OQT160" s="46">
        <v>44878.177000000003</v>
      </c>
      <c r="OQU160" s="46">
        <v>50220.485999999997</v>
      </c>
      <c r="OQV160" s="46">
        <v>45557.63</v>
      </c>
      <c r="OQW160" s="41"/>
      <c r="OQX160" s="42"/>
      <c r="ORD160" s="45" t="s">
        <v>164</v>
      </c>
      <c r="ORE160" s="39" t="str">
        <f t="shared" si="1201"/>
        <v>₦m's</v>
      </c>
      <c r="ORG160" s="43"/>
      <c r="ORH160" s="43"/>
      <c r="ORI160" s="43"/>
      <c r="ORJ160" s="46">
        <v>44878.177000000003</v>
      </c>
      <c r="ORK160" s="46">
        <v>50220.485999999997</v>
      </c>
      <c r="ORL160" s="46">
        <v>45557.63</v>
      </c>
      <c r="ORM160" s="41"/>
      <c r="ORN160" s="42"/>
      <c r="ORT160" s="45" t="s">
        <v>164</v>
      </c>
      <c r="ORU160" s="39" t="str">
        <f t="shared" ref="ORU160:OTQ160" si="1202">currency</f>
        <v>₦m's</v>
      </c>
      <c r="ORW160" s="43"/>
      <c r="ORX160" s="43"/>
      <c r="ORY160" s="43"/>
      <c r="ORZ160" s="46">
        <v>44878.177000000003</v>
      </c>
      <c r="OSA160" s="46">
        <v>50220.485999999997</v>
      </c>
      <c r="OSB160" s="46">
        <v>45557.63</v>
      </c>
      <c r="OSC160" s="41"/>
      <c r="OSD160" s="42"/>
      <c r="OSJ160" s="45" t="s">
        <v>164</v>
      </c>
      <c r="OSK160" s="39" t="str">
        <f t="shared" si="1202"/>
        <v>₦m's</v>
      </c>
      <c r="OSM160" s="43"/>
      <c r="OSN160" s="43"/>
      <c r="OSO160" s="43"/>
      <c r="OSP160" s="46">
        <v>44878.177000000003</v>
      </c>
      <c r="OSQ160" s="46">
        <v>50220.485999999997</v>
      </c>
      <c r="OSR160" s="46">
        <v>45557.63</v>
      </c>
      <c r="OSS160" s="41"/>
      <c r="OST160" s="42"/>
      <c r="OSZ160" s="45" t="s">
        <v>164</v>
      </c>
      <c r="OTA160" s="39" t="str">
        <f t="shared" si="1202"/>
        <v>₦m's</v>
      </c>
      <c r="OTC160" s="43"/>
      <c r="OTD160" s="43"/>
      <c r="OTE160" s="43"/>
      <c r="OTF160" s="46">
        <v>44878.177000000003</v>
      </c>
      <c r="OTG160" s="46">
        <v>50220.485999999997</v>
      </c>
      <c r="OTH160" s="46">
        <v>45557.63</v>
      </c>
      <c r="OTI160" s="41"/>
      <c r="OTJ160" s="42"/>
      <c r="OTP160" s="45" t="s">
        <v>164</v>
      </c>
      <c r="OTQ160" s="39" t="str">
        <f t="shared" si="1202"/>
        <v>₦m's</v>
      </c>
      <c r="OTS160" s="43"/>
      <c r="OTT160" s="43"/>
      <c r="OTU160" s="43"/>
      <c r="OTV160" s="46">
        <v>44878.177000000003</v>
      </c>
      <c r="OTW160" s="46">
        <v>50220.485999999997</v>
      </c>
      <c r="OTX160" s="46">
        <v>45557.63</v>
      </c>
      <c r="OTY160" s="41"/>
      <c r="OTZ160" s="42"/>
      <c r="OUF160" s="45" t="s">
        <v>164</v>
      </c>
      <c r="OUG160" s="39" t="str">
        <f t="shared" ref="OUG160:OWC160" si="1203">currency</f>
        <v>₦m's</v>
      </c>
      <c r="OUI160" s="43"/>
      <c r="OUJ160" s="43"/>
      <c r="OUK160" s="43"/>
      <c r="OUL160" s="46">
        <v>44878.177000000003</v>
      </c>
      <c r="OUM160" s="46">
        <v>50220.485999999997</v>
      </c>
      <c r="OUN160" s="46">
        <v>45557.63</v>
      </c>
      <c r="OUO160" s="41"/>
      <c r="OUP160" s="42"/>
      <c r="OUV160" s="45" t="s">
        <v>164</v>
      </c>
      <c r="OUW160" s="39" t="str">
        <f t="shared" si="1203"/>
        <v>₦m's</v>
      </c>
      <c r="OUY160" s="43"/>
      <c r="OUZ160" s="43"/>
      <c r="OVA160" s="43"/>
      <c r="OVB160" s="46">
        <v>44878.177000000003</v>
      </c>
      <c r="OVC160" s="46">
        <v>50220.485999999997</v>
      </c>
      <c r="OVD160" s="46">
        <v>45557.63</v>
      </c>
      <c r="OVE160" s="41"/>
      <c r="OVF160" s="42"/>
      <c r="OVL160" s="45" t="s">
        <v>164</v>
      </c>
      <c r="OVM160" s="39" t="str">
        <f t="shared" si="1203"/>
        <v>₦m's</v>
      </c>
      <c r="OVO160" s="43"/>
      <c r="OVP160" s="43"/>
      <c r="OVQ160" s="43"/>
      <c r="OVR160" s="46">
        <v>44878.177000000003</v>
      </c>
      <c r="OVS160" s="46">
        <v>50220.485999999997</v>
      </c>
      <c r="OVT160" s="46">
        <v>45557.63</v>
      </c>
      <c r="OVU160" s="41"/>
      <c r="OVV160" s="42"/>
      <c r="OWB160" s="45" t="s">
        <v>164</v>
      </c>
      <c r="OWC160" s="39" t="str">
        <f t="shared" si="1203"/>
        <v>₦m's</v>
      </c>
      <c r="OWE160" s="43"/>
      <c r="OWF160" s="43"/>
      <c r="OWG160" s="43"/>
      <c r="OWH160" s="46">
        <v>44878.177000000003</v>
      </c>
      <c r="OWI160" s="46">
        <v>50220.485999999997</v>
      </c>
      <c r="OWJ160" s="46">
        <v>45557.63</v>
      </c>
      <c r="OWK160" s="41"/>
      <c r="OWL160" s="42"/>
      <c r="OWR160" s="45" t="s">
        <v>164</v>
      </c>
      <c r="OWS160" s="39" t="str">
        <f t="shared" ref="OWS160:OYO160" si="1204">currency</f>
        <v>₦m's</v>
      </c>
      <c r="OWU160" s="43"/>
      <c r="OWV160" s="43"/>
      <c r="OWW160" s="43"/>
      <c r="OWX160" s="46">
        <v>44878.177000000003</v>
      </c>
      <c r="OWY160" s="46">
        <v>50220.485999999997</v>
      </c>
      <c r="OWZ160" s="46">
        <v>45557.63</v>
      </c>
      <c r="OXA160" s="41"/>
      <c r="OXB160" s="42"/>
      <c r="OXH160" s="45" t="s">
        <v>164</v>
      </c>
      <c r="OXI160" s="39" t="str">
        <f t="shared" si="1204"/>
        <v>₦m's</v>
      </c>
      <c r="OXK160" s="43"/>
      <c r="OXL160" s="43"/>
      <c r="OXM160" s="43"/>
      <c r="OXN160" s="46">
        <v>44878.177000000003</v>
      </c>
      <c r="OXO160" s="46">
        <v>50220.485999999997</v>
      </c>
      <c r="OXP160" s="46">
        <v>45557.63</v>
      </c>
      <c r="OXQ160" s="41"/>
      <c r="OXR160" s="42"/>
      <c r="OXX160" s="45" t="s">
        <v>164</v>
      </c>
      <c r="OXY160" s="39" t="str">
        <f t="shared" si="1204"/>
        <v>₦m's</v>
      </c>
      <c r="OYA160" s="43"/>
      <c r="OYB160" s="43"/>
      <c r="OYC160" s="43"/>
      <c r="OYD160" s="46">
        <v>44878.177000000003</v>
      </c>
      <c r="OYE160" s="46">
        <v>50220.485999999997</v>
      </c>
      <c r="OYF160" s="46">
        <v>45557.63</v>
      </c>
      <c r="OYG160" s="41"/>
      <c r="OYH160" s="42"/>
      <c r="OYN160" s="45" t="s">
        <v>164</v>
      </c>
      <c r="OYO160" s="39" t="str">
        <f t="shared" si="1204"/>
        <v>₦m's</v>
      </c>
      <c r="OYQ160" s="43"/>
      <c r="OYR160" s="43"/>
      <c r="OYS160" s="43"/>
      <c r="OYT160" s="46">
        <v>44878.177000000003</v>
      </c>
      <c r="OYU160" s="46">
        <v>50220.485999999997</v>
      </c>
      <c r="OYV160" s="46">
        <v>45557.63</v>
      </c>
      <c r="OYW160" s="41"/>
      <c r="OYX160" s="42"/>
      <c r="OZD160" s="45" t="s">
        <v>164</v>
      </c>
      <c r="OZE160" s="39" t="str">
        <f t="shared" ref="OZE160:PBA160" si="1205">currency</f>
        <v>₦m's</v>
      </c>
      <c r="OZG160" s="43"/>
      <c r="OZH160" s="43"/>
      <c r="OZI160" s="43"/>
      <c r="OZJ160" s="46">
        <v>44878.177000000003</v>
      </c>
      <c r="OZK160" s="46">
        <v>50220.485999999997</v>
      </c>
      <c r="OZL160" s="46">
        <v>45557.63</v>
      </c>
      <c r="OZM160" s="41"/>
      <c r="OZN160" s="42"/>
      <c r="OZT160" s="45" t="s">
        <v>164</v>
      </c>
      <c r="OZU160" s="39" t="str">
        <f t="shared" si="1205"/>
        <v>₦m's</v>
      </c>
      <c r="OZW160" s="43"/>
      <c r="OZX160" s="43"/>
      <c r="OZY160" s="43"/>
      <c r="OZZ160" s="46">
        <v>44878.177000000003</v>
      </c>
      <c r="PAA160" s="46">
        <v>50220.485999999997</v>
      </c>
      <c r="PAB160" s="46">
        <v>45557.63</v>
      </c>
      <c r="PAC160" s="41"/>
      <c r="PAD160" s="42"/>
      <c r="PAJ160" s="45" t="s">
        <v>164</v>
      </c>
      <c r="PAK160" s="39" t="str">
        <f t="shared" si="1205"/>
        <v>₦m's</v>
      </c>
      <c r="PAM160" s="43"/>
      <c r="PAN160" s="43"/>
      <c r="PAO160" s="43"/>
      <c r="PAP160" s="46">
        <v>44878.177000000003</v>
      </c>
      <c r="PAQ160" s="46">
        <v>50220.485999999997</v>
      </c>
      <c r="PAR160" s="46">
        <v>45557.63</v>
      </c>
      <c r="PAS160" s="41"/>
      <c r="PAT160" s="42"/>
      <c r="PAZ160" s="45" t="s">
        <v>164</v>
      </c>
      <c r="PBA160" s="39" t="str">
        <f t="shared" si="1205"/>
        <v>₦m's</v>
      </c>
      <c r="PBC160" s="43"/>
      <c r="PBD160" s="43"/>
      <c r="PBE160" s="43"/>
      <c r="PBF160" s="46">
        <v>44878.177000000003</v>
      </c>
      <c r="PBG160" s="46">
        <v>50220.485999999997</v>
      </c>
      <c r="PBH160" s="46">
        <v>45557.63</v>
      </c>
      <c r="PBI160" s="41"/>
      <c r="PBJ160" s="42"/>
      <c r="PBP160" s="45" t="s">
        <v>164</v>
      </c>
      <c r="PBQ160" s="39" t="str">
        <f t="shared" ref="PBQ160:PDM160" si="1206">currency</f>
        <v>₦m's</v>
      </c>
      <c r="PBS160" s="43"/>
      <c r="PBT160" s="43"/>
      <c r="PBU160" s="43"/>
      <c r="PBV160" s="46">
        <v>44878.177000000003</v>
      </c>
      <c r="PBW160" s="46">
        <v>50220.485999999997</v>
      </c>
      <c r="PBX160" s="46">
        <v>45557.63</v>
      </c>
      <c r="PBY160" s="41"/>
      <c r="PBZ160" s="42"/>
      <c r="PCF160" s="45" t="s">
        <v>164</v>
      </c>
      <c r="PCG160" s="39" t="str">
        <f t="shared" si="1206"/>
        <v>₦m's</v>
      </c>
      <c r="PCI160" s="43"/>
      <c r="PCJ160" s="43"/>
      <c r="PCK160" s="43"/>
      <c r="PCL160" s="46">
        <v>44878.177000000003</v>
      </c>
      <c r="PCM160" s="46">
        <v>50220.485999999997</v>
      </c>
      <c r="PCN160" s="46">
        <v>45557.63</v>
      </c>
      <c r="PCO160" s="41"/>
      <c r="PCP160" s="42"/>
      <c r="PCV160" s="45" t="s">
        <v>164</v>
      </c>
      <c r="PCW160" s="39" t="str">
        <f t="shared" si="1206"/>
        <v>₦m's</v>
      </c>
      <c r="PCY160" s="43"/>
      <c r="PCZ160" s="43"/>
      <c r="PDA160" s="43"/>
      <c r="PDB160" s="46">
        <v>44878.177000000003</v>
      </c>
      <c r="PDC160" s="46">
        <v>50220.485999999997</v>
      </c>
      <c r="PDD160" s="46">
        <v>45557.63</v>
      </c>
      <c r="PDE160" s="41"/>
      <c r="PDF160" s="42"/>
      <c r="PDL160" s="45" t="s">
        <v>164</v>
      </c>
      <c r="PDM160" s="39" t="str">
        <f t="shared" si="1206"/>
        <v>₦m's</v>
      </c>
      <c r="PDO160" s="43"/>
      <c r="PDP160" s="43"/>
      <c r="PDQ160" s="43"/>
      <c r="PDR160" s="46">
        <v>44878.177000000003</v>
      </c>
      <c r="PDS160" s="46">
        <v>50220.485999999997</v>
      </c>
      <c r="PDT160" s="46">
        <v>45557.63</v>
      </c>
      <c r="PDU160" s="41"/>
      <c r="PDV160" s="42"/>
      <c r="PEB160" s="45" t="s">
        <v>164</v>
      </c>
      <c r="PEC160" s="39" t="str">
        <f t="shared" ref="PEC160:PFY160" si="1207">currency</f>
        <v>₦m's</v>
      </c>
      <c r="PEE160" s="43"/>
      <c r="PEF160" s="43"/>
      <c r="PEG160" s="43"/>
      <c r="PEH160" s="46">
        <v>44878.177000000003</v>
      </c>
      <c r="PEI160" s="46">
        <v>50220.485999999997</v>
      </c>
      <c r="PEJ160" s="46">
        <v>45557.63</v>
      </c>
      <c r="PEK160" s="41"/>
      <c r="PEL160" s="42"/>
      <c r="PER160" s="45" t="s">
        <v>164</v>
      </c>
      <c r="PES160" s="39" t="str">
        <f t="shared" si="1207"/>
        <v>₦m's</v>
      </c>
      <c r="PEU160" s="43"/>
      <c r="PEV160" s="43"/>
      <c r="PEW160" s="43"/>
      <c r="PEX160" s="46">
        <v>44878.177000000003</v>
      </c>
      <c r="PEY160" s="46">
        <v>50220.485999999997</v>
      </c>
      <c r="PEZ160" s="46">
        <v>45557.63</v>
      </c>
      <c r="PFA160" s="41"/>
      <c r="PFB160" s="42"/>
      <c r="PFH160" s="45" t="s">
        <v>164</v>
      </c>
      <c r="PFI160" s="39" t="str">
        <f t="shared" si="1207"/>
        <v>₦m's</v>
      </c>
      <c r="PFK160" s="43"/>
      <c r="PFL160" s="43"/>
      <c r="PFM160" s="43"/>
      <c r="PFN160" s="46">
        <v>44878.177000000003</v>
      </c>
      <c r="PFO160" s="46">
        <v>50220.485999999997</v>
      </c>
      <c r="PFP160" s="46">
        <v>45557.63</v>
      </c>
      <c r="PFQ160" s="41"/>
      <c r="PFR160" s="42"/>
      <c r="PFX160" s="45" t="s">
        <v>164</v>
      </c>
      <c r="PFY160" s="39" t="str">
        <f t="shared" si="1207"/>
        <v>₦m's</v>
      </c>
      <c r="PGA160" s="43"/>
      <c r="PGB160" s="43"/>
      <c r="PGC160" s="43"/>
      <c r="PGD160" s="46">
        <v>44878.177000000003</v>
      </c>
      <c r="PGE160" s="46">
        <v>50220.485999999997</v>
      </c>
      <c r="PGF160" s="46">
        <v>45557.63</v>
      </c>
      <c r="PGG160" s="41"/>
      <c r="PGH160" s="42"/>
      <c r="PGN160" s="45" t="s">
        <v>164</v>
      </c>
      <c r="PGO160" s="39" t="str">
        <f t="shared" ref="PGO160:PIK160" si="1208">currency</f>
        <v>₦m's</v>
      </c>
      <c r="PGQ160" s="43"/>
      <c r="PGR160" s="43"/>
      <c r="PGS160" s="43"/>
      <c r="PGT160" s="46">
        <v>44878.177000000003</v>
      </c>
      <c r="PGU160" s="46">
        <v>50220.485999999997</v>
      </c>
      <c r="PGV160" s="46">
        <v>45557.63</v>
      </c>
      <c r="PGW160" s="41"/>
      <c r="PGX160" s="42"/>
      <c r="PHD160" s="45" t="s">
        <v>164</v>
      </c>
      <c r="PHE160" s="39" t="str">
        <f t="shared" si="1208"/>
        <v>₦m's</v>
      </c>
      <c r="PHG160" s="43"/>
      <c r="PHH160" s="43"/>
      <c r="PHI160" s="43"/>
      <c r="PHJ160" s="46">
        <v>44878.177000000003</v>
      </c>
      <c r="PHK160" s="46">
        <v>50220.485999999997</v>
      </c>
      <c r="PHL160" s="46">
        <v>45557.63</v>
      </c>
      <c r="PHM160" s="41"/>
      <c r="PHN160" s="42"/>
      <c r="PHT160" s="45" t="s">
        <v>164</v>
      </c>
      <c r="PHU160" s="39" t="str">
        <f t="shared" si="1208"/>
        <v>₦m's</v>
      </c>
      <c r="PHW160" s="43"/>
      <c r="PHX160" s="43"/>
      <c r="PHY160" s="43"/>
      <c r="PHZ160" s="46">
        <v>44878.177000000003</v>
      </c>
      <c r="PIA160" s="46">
        <v>50220.485999999997</v>
      </c>
      <c r="PIB160" s="46">
        <v>45557.63</v>
      </c>
      <c r="PIC160" s="41"/>
      <c r="PID160" s="42"/>
      <c r="PIJ160" s="45" t="s">
        <v>164</v>
      </c>
      <c r="PIK160" s="39" t="str">
        <f t="shared" si="1208"/>
        <v>₦m's</v>
      </c>
      <c r="PIM160" s="43"/>
      <c r="PIN160" s="43"/>
      <c r="PIO160" s="43"/>
      <c r="PIP160" s="46">
        <v>44878.177000000003</v>
      </c>
      <c r="PIQ160" s="46">
        <v>50220.485999999997</v>
      </c>
      <c r="PIR160" s="46">
        <v>45557.63</v>
      </c>
      <c r="PIS160" s="41"/>
      <c r="PIT160" s="42"/>
      <c r="PIZ160" s="45" t="s">
        <v>164</v>
      </c>
      <c r="PJA160" s="39" t="str">
        <f t="shared" ref="PJA160:PKW160" si="1209">currency</f>
        <v>₦m's</v>
      </c>
      <c r="PJC160" s="43"/>
      <c r="PJD160" s="43"/>
      <c r="PJE160" s="43"/>
      <c r="PJF160" s="46">
        <v>44878.177000000003</v>
      </c>
      <c r="PJG160" s="46">
        <v>50220.485999999997</v>
      </c>
      <c r="PJH160" s="46">
        <v>45557.63</v>
      </c>
      <c r="PJI160" s="41"/>
      <c r="PJJ160" s="42"/>
      <c r="PJP160" s="45" t="s">
        <v>164</v>
      </c>
      <c r="PJQ160" s="39" t="str">
        <f t="shared" si="1209"/>
        <v>₦m's</v>
      </c>
      <c r="PJS160" s="43"/>
      <c r="PJT160" s="43"/>
      <c r="PJU160" s="43"/>
      <c r="PJV160" s="46">
        <v>44878.177000000003</v>
      </c>
      <c r="PJW160" s="46">
        <v>50220.485999999997</v>
      </c>
      <c r="PJX160" s="46">
        <v>45557.63</v>
      </c>
      <c r="PJY160" s="41"/>
      <c r="PJZ160" s="42"/>
      <c r="PKF160" s="45" t="s">
        <v>164</v>
      </c>
      <c r="PKG160" s="39" t="str">
        <f t="shared" si="1209"/>
        <v>₦m's</v>
      </c>
      <c r="PKI160" s="43"/>
      <c r="PKJ160" s="43"/>
      <c r="PKK160" s="43"/>
      <c r="PKL160" s="46">
        <v>44878.177000000003</v>
      </c>
      <c r="PKM160" s="46">
        <v>50220.485999999997</v>
      </c>
      <c r="PKN160" s="46">
        <v>45557.63</v>
      </c>
      <c r="PKO160" s="41"/>
      <c r="PKP160" s="42"/>
      <c r="PKV160" s="45" t="s">
        <v>164</v>
      </c>
      <c r="PKW160" s="39" t="str">
        <f t="shared" si="1209"/>
        <v>₦m's</v>
      </c>
      <c r="PKY160" s="43"/>
      <c r="PKZ160" s="43"/>
      <c r="PLA160" s="43"/>
      <c r="PLB160" s="46">
        <v>44878.177000000003</v>
      </c>
      <c r="PLC160" s="46">
        <v>50220.485999999997</v>
      </c>
      <c r="PLD160" s="46">
        <v>45557.63</v>
      </c>
      <c r="PLE160" s="41"/>
      <c r="PLF160" s="42"/>
      <c r="PLL160" s="45" t="s">
        <v>164</v>
      </c>
      <c r="PLM160" s="39" t="str">
        <f t="shared" ref="PLM160:PNI160" si="1210">currency</f>
        <v>₦m's</v>
      </c>
      <c r="PLO160" s="43"/>
      <c r="PLP160" s="43"/>
      <c r="PLQ160" s="43"/>
      <c r="PLR160" s="46">
        <v>44878.177000000003</v>
      </c>
      <c r="PLS160" s="46">
        <v>50220.485999999997</v>
      </c>
      <c r="PLT160" s="46">
        <v>45557.63</v>
      </c>
      <c r="PLU160" s="41"/>
      <c r="PLV160" s="42"/>
      <c r="PMB160" s="45" t="s">
        <v>164</v>
      </c>
      <c r="PMC160" s="39" t="str">
        <f t="shared" si="1210"/>
        <v>₦m's</v>
      </c>
      <c r="PME160" s="43"/>
      <c r="PMF160" s="43"/>
      <c r="PMG160" s="43"/>
      <c r="PMH160" s="46">
        <v>44878.177000000003</v>
      </c>
      <c r="PMI160" s="46">
        <v>50220.485999999997</v>
      </c>
      <c r="PMJ160" s="46">
        <v>45557.63</v>
      </c>
      <c r="PMK160" s="41"/>
      <c r="PML160" s="42"/>
      <c r="PMR160" s="45" t="s">
        <v>164</v>
      </c>
      <c r="PMS160" s="39" t="str">
        <f t="shared" si="1210"/>
        <v>₦m's</v>
      </c>
      <c r="PMU160" s="43"/>
      <c r="PMV160" s="43"/>
      <c r="PMW160" s="43"/>
      <c r="PMX160" s="46">
        <v>44878.177000000003</v>
      </c>
      <c r="PMY160" s="46">
        <v>50220.485999999997</v>
      </c>
      <c r="PMZ160" s="46">
        <v>45557.63</v>
      </c>
      <c r="PNA160" s="41"/>
      <c r="PNB160" s="42"/>
      <c r="PNH160" s="45" t="s">
        <v>164</v>
      </c>
      <c r="PNI160" s="39" t="str">
        <f t="shared" si="1210"/>
        <v>₦m's</v>
      </c>
      <c r="PNK160" s="43"/>
      <c r="PNL160" s="43"/>
      <c r="PNM160" s="43"/>
      <c r="PNN160" s="46">
        <v>44878.177000000003</v>
      </c>
      <c r="PNO160" s="46">
        <v>50220.485999999997</v>
      </c>
      <c r="PNP160" s="46">
        <v>45557.63</v>
      </c>
      <c r="PNQ160" s="41"/>
      <c r="PNR160" s="42"/>
      <c r="PNX160" s="45" t="s">
        <v>164</v>
      </c>
      <c r="PNY160" s="39" t="str">
        <f t="shared" ref="PNY160:PPU160" si="1211">currency</f>
        <v>₦m's</v>
      </c>
      <c r="POA160" s="43"/>
      <c r="POB160" s="43"/>
      <c r="POC160" s="43"/>
      <c r="POD160" s="46">
        <v>44878.177000000003</v>
      </c>
      <c r="POE160" s="46">
        <v>50220.485999999997</v>
      </c>
      <c r="POF160" s="46">
        <v>45557.63</v>
      </c>
      <c r="POG160" s="41"/>
      <c r="POH160" s="42"/>
      <c r="PON160" s="45" t="s">
        <v>164</v>
      </c>
      <c r="POO160" s="39" t="str">
        <f t="shared" si="1211"/>
        <v>₦m's</v>
      </c>
      <c r="POQ160" s="43"/>
      <c r="POR160" s="43"/>
      <c r="POS160" s="43"/>
      <c r="POT160" s="46">
        <v>44878.177000000003</v>
      </c>
      <c r="POU160" s="46">
        <v>50220.485999999997</v>
      </c>
      <c r="POV160" s="46">
        <v>45557.63</v>
      </c>
      <c r="POW160" s="41"/>
      <c r="POX160" s="42"/>
      <c r="PPD160" s="45" t="s">
        <v>164</v>
      </c>
      <c r="PPE160" s="39" t="str">
        <f t="shared" si="1211"/>
        <v>₦m's</v>
      </c>
      <c r="PPG160" s="43"/>
      <c r="PPH160" s="43"/>
      <c r="PPI160" s="43"/>
      <c r="PPJ160" s="46">
        <v>44878.177000000003</v>
      </c>
      <c r="PPK160" s="46">
        <v>50220.485999999997</v>
      </c>
      <c r="PPL160" s="46">
        <v>45557.63</v>
      </c>
      <c r="PPM160" s="41"/>
      <c r="PPN160" s="42"/>
      <c r="PPT160" s="45" t="s">
        <v>164</v>
      </c>
      <c r="PPU160" s="39" t="str">
        <f t="shared" si="1211"/>
        <v>₦m's</v>
      </c>
      <c r="PPW160" s="43"/>
      <c r="PPX160" s="43"/>
      <c r="PPY160" s="43"/>
      <c r="PPZ160" s="46">
        <v>44878.177000000003</v>
      </c>
      <c r="PQA160" s="46">
        <v>50220.485999999997</v>
      </c>
      <c r="PQB160" s="46">
        <v>45557.63</v>
      </c>
      <c r="PQC160" s="41"/>
      <c r="PQD160" s="42"/>
      <c r="PQJ160" s="45" t="s">
        <v>164</v>
      </c>
      <c r="PQK160" s="39" t="str">
        <f t="shared" ref="PQK160:PSG160" si="1212">currency</f>
        <v>₦m's</v>
      </c>
      <c r="PQM160" s="43"/>
      <c r="PQN160" s="43"/>
      <c r="PQO160" s="43"/>
      <c r="PQP160" s="46">
        <v>44878.177000000003</v>
      </c>
      <c r="PQQ160" s="46">
        <v>50220.485999999997</v>
      </c>
      <c r="PQR160" s="46">
        <v>45557.63</v>
      </c>
      <c r="PQS160" s="41"/>
      <c r="PQT160" s="42"/>
      <c r="PQZ160" s="45" t="s">
        <v>164</v>
      </c>
      <c r="PRA160" s="39" t="str">
        <f t="shared" si="1212"/>
        <v>₦m's</v>
      </c>
      <c r="PRC160" s="43"/>
      <c r="PRD160" s="43"/>
      <c r="PRE160" s="43"/>
      <c r="PRF160" s="46">
        <v>44878.177000000003</v>
      </c>
      <c r="PRG160" s="46">
        <v>50220.485999999997</v>
      </c>
      <c r="PRH160" s="46">
        <v>45557.63</v>
      </c>
      <c r="PRI160" s="41"/>
      <c r="PRJ160" s="42"/>
      <c r="PRP160" s="45" t="s">
        <v>164</v>
      </c>
      <c r="PRQ160" s="39" t="str">
        <f t="shared" si="1212"/>
        <v>₦m's</v>
      </c>
      <c r="PRS160" s="43"/>
      <c r="PRT160" s="43"/>
      <c r="PRU160" s="43"/>
      <c r="PRV160" s="46">
        <v>44878.177000000003</v>
      </c>
      <c r="PRW160" s="46">
        <v>50220.485999999997</v>
      </c>
      <c r="PRX160" s="46">
        <v>45557.63</v>
      </c>
      <c r="PRY160" s="41"/>
      <c r="PRZ160" s="42"/>
      <c r="PSF160" s="45" t="s">
        <v>164</v>
      </c>
      <c r="PSG160" s="39" t="str">
        <f t="shared" si="1212"/>
        <v>₦m's</v>
      </c>
      <c r="PSI160" s="43"/>
      <c r="PSJ160" s="43"/>
      <c r="PSK160" s="43"/>
      <c r="PSL160" s="46">
        <v>44878.177000000003</v>
      </c>
      <c r="PSM160" s="46">
        <v>50220.485999999997</v>
      </c>
      <c r="PSN160" s="46">
        <v>45557.63</v>
      </c>
      <c r="PSO160" s="41"/>
      <c r="PSP160" s="42"/>
      <c r="PSV160" s="45" t="s">
        <v>164</v>
      </c>
      <c r="PSW160" s="39" t="str">
        <f t="shared" ref="PSW160:PUS160" si="1213">currency</f>
        <v>₦m's</v>
      </c>
      <c r="PSY160" s="43"/>
      <c r="PSZ160" s="43"/>
      <c r="PTA160" s="43"/>
      <c r="PTB160" s="46">
        <v>44878.177000000003</v>
      </c>
      <c r="PTC160" s="46">
        <v>50220.485999999997</v>
      </c>
      <c r="PTD160" s="46">
        <v>45557.63</v>
      </c>
      <c r="PTE160" s="41"/>
      <c r="PTF160" s="42"/>
      <c r="PTL160" s="45" t="s">
        <v>164</v>
      </c>
      <c r="PTM160" s="39" t="str">
        <f t="shared" si="1213"/>
        <v>₦m's</v>
      </c>
      <c r="PTO160" s="43"/>
      <c r="PTP160" s="43"/>
      <c r="PTQ160" s="43"/>
      <c r="PTR160" s="46">
        <v>44878.177000000003</v>
      </c>
      <c r="PTS160" s="46">
        <v>50220.485999999997</v>
      </c>
      <c r="PTT160" s="46">
        <v>45557.63</v>
      </c>
      <c r="PTU160" s="41"/>
      <c r="PTV160" s="42"/>
      <c r="PUB160" s="45" t="s">
        <v>164</v>
      </c>
      <c r="PUC160" s="39" t="str">
        <f t="shared" si="1213"/>
        <v>₦m's</v>
      </c>
      <c r="PUE160" s="43"/>
      <c r="PUF160" s="43"/>
      <c r="PUG160" s="43"/>
      <c r="PUH160" s="46">
        <v>44878.177000000003</v>
      </c>
      <c r="PUI160" s="46">
        <v>50220.485999999997</v>
      </c>
      <c r="PUJ160" s="46">
        <v>45557.63</v>
      </c>
      <c r="PUK160" s="41"/>
      <c r="PUL160" s="42"/>
      <c r="PUR160" s="45" t="s">
        <v>164</v>
      </c>
      <c r="PUS160" s="39" t="str">
        <f t="shared" si="1213"/>
        <v>₦m's</v>
      </c>
      <c r="PUU160" s="43"/>
      <c r="PUV160" s="43"/>
      <c r="PUW160" s="43"/>
      <c r="PUX160" s="46">
        <v>44878.177000000003</v>
      </c>
      <c r="PUY160" s="46">
        <v>50220.485999999997</v>
      </c>
      <c r="PUZ160" s="46">
        <v>45557.63</v>
      </c>
      <c r="PVA160" s="41"/>
      <c r="PVB160" s="42"/>
      <c r="PVH160" s="45" t="s">
        <v>164</v>
      </c>
      <c r="PVI160" s="39" t="str">
        <f t="shared" ref="PVI160:PXE160" si="1214">currency</f>
        <v>₦m's</v>
      </c>
      <c r="PVK160" s="43"/>
      <c r="PVL160" s="43"/>
      <c r="PVM160" s="43"/>
      <c r="PVN160" s="46">
        <v>44878.177000000003</v>
      </c>
      <c r="PVO160" s="46">
        <v>50220.485999999997</v>
      </c>
      <c r="PVP160" s="46">
        <v>45557.63</v>
      </c>
      <c r="PVQ160" s="41"/>
      <c r="PVR160" s="42"/>
      <c r="PVX160" s="45" t="s">
        <v>164</v>
      </c>
      <c r="PVY160" s="39" t="str">
        <f t="shared" si="1214"/>
        <v>₦m's</v>
      </c>
      <c r="PWA160" s="43"/>
      <c r="PWB160" s="43"/>
      <c r="PWC160" s="43"/>
      <c r="PWD160" s="46">
        <v>44878.177000000003</v>
      </c>
      <c r="PWE160" s="46">
        <v>50220.485999999997</v>
      </c>
      <c r="PWF160" s="46">
        <v>45557.63</v>
      </c>
      <c r="PWG160" s="41"/>
      <c r="PWH160" s="42"/>
      <c r="PWN160" s="45" t="s">
        <v>164</v>
      </c>
      <c r="PWO160" s="39" t="str">
        <f t="shared" si="1214"/>
        <v>₦m's</v>
      </c>
      <c r="PWQ160" s="43"/>
      <c r="PWR160" s="43"/>
      <c r="PWS160" s="43"/>
      <c r="PWT160" s="46">
        <v>44878.177000000003</v>
      </c>
      <c r="PWU160" s="46">
        <v>50220.485999999997</v>
      </c>
      <c r="PWV160" s="46">
        <v>45557.63</v>
      </c>
      <c r="PWW160" s="41"/>
      <c r="PWX160" s="42"/>
      <c r="PXD160" s="45" t="s">
        <v>164</v>
      </c>
      <c r="PXE160" s="39" t="str">
        <f t="shared" si="1214"/>
        <v>₦m's</v>
      </c>
      <c r="PXG160" s="43"/>
      <c r="PXH160" s="43"/>
      <c r="PXI160" s="43"/>
      <c r="PXJ160" s="46">
        <v>44878.177000000003</v>
      </c>
      <c r="PXK160" s="46">
        <v>50220.485999999997</v>
      </c>
      <c r="PXL160" s="46">
        <v>45557.63</v>
      </c>
      <c r="PXM160" s="41"/>
      <c r="PXN160" s="42"/>
      <c r="PXT160" s="45" t="s">
        <v>164</v>
      </c>
      <c r="PXU160" s="39" t="str">
        <f t="shared" ref="PXU160:PZQ160" si="1215">currency</f>
        <v>₦m's</v>
      </c>
      <c r="PXW160" s="43"/>
      <c r="PXX160" s="43"/>
      <c r="PXY160" s="43"/>
      <c r="PXZ160" s="46">
        <v>44878.177000000003</v>
      </c>
      <c r="PYA160" s="46">
        <v>50220.485999999997</v>
      </c>
      <c r="PYB160" s="46">
        <v>45557.63</v>
      </c>
      <c r="PYC160" s="41"/>
      <c r="PYD160" s="42"/>
      <c r="PYJ160" s="45" t="s">
        <v>164</v>
      </c>
      <c r="PYK160" s="39" t="str">
        <f t="shared" si="1215"/>
        <v>₦m's</v>
      </c>
      <c r="PYM160" s="43"/>
      <c r="PYN160" s="43"/>
      <c r="PYO160" s="43"/>
      <c r="PYP160" s="46">
        <v>44878.177000000003</v>
      </c>
      <c r="PYQ160" s="46">
        <v>50220.485999999997</v>
      </c>
      <c r="PYR160" s="46">
        <v>45557.63</v>
      </c>
      <c r="PYS160" s="41"/>
      <c r="PYT160" s="42"/>
      <c r="PYZ160" s="45" t="s">
        <v>164</v>
      </c>
      <c r="PZA160" s="39" t="str">
        <f t="shared" si="1215"/>
        <v>₦m's</v>
      </c>
      <c r="PZC160" s="43"/>
      <c r="PZD160" s="43"/>
      <c r="PZE160" s="43"/>
      <c r="PZF160" s="46">
        <v>44878.177000000003</v>
      </c>
      <c r="PZG160" s="46">
        <v>50220.485999999997</v>
      </c>
      <c r="PZH160" s="46">
        <v>45557.63</v>
      </c>
      <c r="PZI160" s="41"/>
      <c r="PZJ160" s="42"/>
      <c r="PZP160" s="45" t="s">
        <v>164</v>
      </c>
      <c r="PZQ160" s="39" t="str">
        <f t="shared" si="1215"/>
        <v>₦m's</v>
      </c>
      <c r="PZS160" s="43"/>
      <c r="PZT160" s="43"/>
      <c r="PZU160" s="43"/>
      <c r="PZV160" s="46">
        <v>44878.177000000003</v>
      </c>
      <c r="PZW160" s="46">
        <v>50220.485999999997</v>
      </c>
      <c r="PZX160" s="46">
        <v>45557.63</v>
      </c>
      <c r="PZY160" s="41"/>
      <c r="PZZ160" s="42"/>
      <c r="QAF160" s="45" t="s">
        <v>164</v>
      </c>
      <c r="QAG160" s="39" t="str">
        <f t="shared" ref="QAG160:QCC160" si="1216">currency</f>
        <v>₦m's</v>
      </c>
      <c r="QAI160" s="43"/>
      <c r="QAJ160" s="43"/>
      <c r="QAK160" s="43"/>
      <c r="QAL160" s="46">
        <v>44878.177000000003</v>
      </c>
      <c r="QAM160" s="46">
        <v>50220.485999999997</v>
      </c>
      <c r="QAN160" s="46">
        <v>45557.63</v>
      </c>
      <c r="QAO160" s="41"/>
      <c r="QAP160" s="42"/>
      <c r="QAV160" s="45" t="s">
        <v>164</v>
      </c>
      <c r="QAW160" s="39" t="str">
        <f t="shared" si="1216"/>
        <v>₦m's</v>
      </c>
      <c r="QAY160" s="43"/>
      <c r="QAZ160" s="43"/>
      <c r="QBA160" s="43"/>
      <c r="QBB160" s="46">
        <v>44878.177000000003</v>
      </c>
      <c r="QBC160" s="46">
        <v>50220.485999999997</v>
      </c>
      <c r="QBD160" s="46">
        <v>45557.63</v>
      </c>
      <c r="QBE160" s="41"/>
      <c r="QBF160" s="42"/>
      <c r="QBL160" s="45" t="s">
        <v>164</v>
      </c>
      <c r="QBM160" s="39" t="str">
        <f t="shared" si="1216"/>
        <v>₦m's</v>
      </c>
      <c r="QBO160" s="43"/>
      <c r="QBP160" s="43"/>
      <c r="QBQ160" s="43"/>
      <c r="QBR160" s="46">
        <v>44878.177000000003</v>
      </c>
      <c r="QBS160" s="46">
        <v>50220.485999999997</v>
      </c>
      <c r="QBT160" s="46">
        <v>45557.63</v>
      </c>
      <c r="QBU160" s="41"/>
      <c r="QBV160" s="42"/>
      <c r="QCB160" s="45" t="s">
        <v>164</v>
      </c>
      <c r="QCC160" s="39" t="str">
        <f t="shared" si="1216"/>
        <v>₦m's</v>
      </c>
      <c r="QCE160" s="43"/>
      <c r="QCF160" s="43"/>
      <c r="QCG160" s="43"/>
      <c r="QCH160" s="46">
        <v>44878.177000000003</v>
      </c>
      <c r="QCI160" s="46">
        <v>50220.485999999997</v>
      </c>
      <c r="QCJ160" s="46">
        <v>45557.63</v>
      </c>
      <c r="QCK160" s="41"/>
      <c r="QCL160" s="42"/>
      <c r="QCR160" s="45" t="s">
        <v>164</v>
      </c>
      <c r="QCS160" s="39" t="str">
        <f t="shared" ref="QCS160:QEO160" si="1217">currency</f>
        <v>₦m's</v>
      </c>
      <c r="QCU160" s="43"/>
      <c r="QCV160" s="43"/>
      <c r="QCW160" s="43"/>
      <c r="QCX160" s="46">
        <v>44878.177000000003</v>
      </c>
      <c r="QCY160" s="46">
        <v>50220.485999999997</v>
      </c>
      <c r="QCZ160" s="46">
        <v>45557.63</v>
      </c>
      <c r="QDA160" s="41"/>
      <c r="QDB160" s="42"/>
      <c r="QDH160" s="45" t="s">
        <v>164</v>
      </c>
      <c r="QDI160" s="39" t="str">
        <f t="shared" si="1217"/>
        <v>₦m's</v>
      </c>
      <c r="QDK160" s="43"/>
      <c r="QDL160" s="43"/>
      <c r="QDM160" s="43"/>
      <c r="QDN160" s="46">
        <v>44878.177000000003</v>
      </c>
      <c r="QDO160" s="46">
        <v>50220.485999999997</v>
      </c>
      <c r="QDP160" s="46">
        <v>45557.63</v>
      </c>
      <c r="QDQ160" s="41"/>
      <c r="QDR160" s="42"/>
      <c r="QDX160" s="45" t="s">
        <v>164</v>
      </c>
      <c r="QDY160" s="39" t="str">
        <f t="shared" si="1217"/>
        <v>₦m's</v>
      </c>
      <c r="QEA160" s="43"/>
      <c r="QEB160" s="43"/>
      <c r="QEC160" s="43"/>
      <c r="QED160" s="46">
        <v>44878.177000000003</v>
      </c>
      <c r="QEE160" s="46">
        <v>50220.485999999997</v>
      </c>
      <c r="QEF160" s="46">
        <v>45557.63</v>
      </c>
      <c r="QEG160" s="41"/>
      <c r="QEH160" s="42"/>
      <c r="QEN160" s="45" t="s">
        <v>164</v>
      </c>
      <c r="QEO160" s="39" t="str">
        <f t="shared" si="1217"/>
        <v>₦m's</v>
      </c>
      <c r="QEQ160" s="43"/>
      <c r="QER160" s="43"/>
      <c r="QES160" s="43"/>
      <c r="QET160" s="46">
        <v>44878.177000000003</v>
      </c>
      <c r="QEU160" s="46">
        <v>50220.485999999997</v>
      </c>
      <c r="QEV160" s="46">
        <v>45557.63</v>
      </c>
      <c r="QEW160" s="41"/>
      <c r="QEX160" s="42"/>
      <c r="QFD160" s="45" t="s">
        <v>164</v>
      </c>
      <c r="QFE160" s="39" t="str">
        <f t="shared" ref="QFE160:QHA160" si="1218">currency</f>
        <v>₦m's</v>
      </c>
      <c r="QFG160" s="43"/>
      <c r="QFH160" s="43"/>
      <c r="QFI160" s="43"/>
      <c r="QFJ160" s="46">
        <v>44878.177000000003</v>
      </c>
      <c r="QFK160" s="46">
        <v>50220.485999999997</v>
      </c>
      <c r="QFL160" s="46">
        <v>45557.63</v>
      </c>
      <c r="QFM160" s="41"/>
      <c r="QFN160" s="42"/>
      <c r="QFT160" s="45" t="s">
        <v>164</v>
      </c>
      <c r="QFU160" s="39" t="str">
        <f t="shared" si="1218"/>
        <v>₦m's</v>
      </c>
      <c r="QFW160" s="43"/>
      <c r="QFX160" s="43"/>
      <c r="QFY160" s="43"/>
      <c r="QFZ160" s="46">
        <v>44878.177000000003</v>
      </c>
      <c r="QGA160" s="46">
        <v>50220.485999999997</v>
      </c>
      <c r="QGB160" s="46">
        <v>45557.63</v>
      </c>
      <c r="QGC160" s="41"/>
      <c r="QGD160" s="42"/>
      <c r="QGJ160" s="45" t="s">
        <v>164</v>
      </c>
      <c r="QGK160" s="39" t="str">
        <f t="shared" si="1218"/>
        <v>₦m's</v>
      </c>
      <c r="QGM160" s="43"/>
      <c r="QGN160" s="43"/>
      <c r="QGO160" s="43"/>
      <c r="QGP160" s="46">
        <v>44878.177000000003</v>
      </c>
      <c r="QGQ160" s="46">
        <v>50220.485999999997</v>
      </c>
      <c r="QGR160" s="46">
        <v>45557.63</v>
      </c>
      <c r="QGS160" s="41"/>
      <c r="QGT160" s="42"/>
      <c r="QGZ160" s="45" t="s">
        <v>164</v>
      </c>
      <c r="QHA160" s="39" t="str">
        <f t="shared" si="1218"/>
        <v>₦m's</v>
      </c>
      <c r="QHC160" s="43"/>
      <c r="QHD160" s="43"/>
      <c r="QHE160" s="43"/>
      <c r="QHF160" s="46">
        <v>44878.177000000003</v>
      </c>
      <c r="QHG160" s="46">
        <v>50220.485999999997</v>
      </c>
      <c r="QHH160" s="46">
        <v>45557.63</v>
      </c>
      <c r="QHI160" s="41"/>
      <c r="QHJ160" s="42"/>
      <c r="QHP160" s="45" t="s">
        <v>164</v>
      </c>
      <c r="QHQ160" s="39" t="str">
        <f t="shared" ref="QHQ160:QJM160" si="1219">currency</f>
        <v>₦m's</v>
      </c>
      <c r="QHS160" s="43"/>
      <c r="QHT160" s="43"/>
      <c r="QHU160" s="43"/>
      <c r="QHV160" s="46">
        <v>44878.177000000003</v>
      </c>
      <c r="QHW160" s="46">
        <v>50220.485999999997</v>
      </c>
      <c r="QHX160" s="46">
        <v>45557.63</v>
      </c>
      <c r="QHY160" s="41"/>
      <c r="QHZ160" s="42"/>
      <c r="QIF160" s="45" t="s">
        <v>164</v>
      </c>
      <c r="QIG160" s="39" t="str">
        <f t="shared" si="1219"/>
        <v>₦m's</v>
      </c>
      <c r="QII160" s="43"/>
      <c r="QIJ160" s="43"/>
      <c r="QIK160" s="43"/>
      <c r="QIL160" s="46">
        <v>44878.177000000003</v>
      </c>
      <c r="QIM160" s="46">
        <v>50220.485999999997</v>
      </c>
      <c r="QIN160" s="46">
        <v>45557.63</v>
      </c>
      <c r="QIO160" s="41"/>
      <c r="QIP160" s="42"/>
      <c r="QIV160" s="45" t="s">
        <v>164</v>
      </c>
      <c r="QIW160" s="39" t="str">
        <f t="shared" si="1219"/>
        <v>₦m's</v>
      </c>
      <c r="QIY160" s="43"/>
      <c r="QIZ160" s="43"/>
      <c r="QJA160" s="43"/>
      <c r="QJB160" s="46">
        <v>44878.177000000003</v>
      </c>
      <c r="QJC160" s="46">
        <v>50220.485999999997</v>
      </c>
      <c r="QJD160" s="46">
        <v>45557.63</v>
      </c>
      <c r="QJE160" s="41"/>
      <c r="QJF160" s="42"/>
      <c r="QJL160" s="45" t="s">
        <v>164</v>
      </c>
      <c r="QJM160" s="39" t="str">
        <f t="shared" si="1219"/>
        <v>₦m's</v>
      </c>
      <c r="QJO160" s="43"/>
      <c r="QJP160" s="43"/>
      <c r="QJQ160" s="43"/>
      <c r="QJR160" s="46">
        <v>44878.177000000003</v>
      </c>
      <c r="QJS160" s="46">
        <v>50220.485999999997</v>
      </c>
      <c r="QJT160" s="46">
        <v>45557.63</v>
      </c>
      <c r="QJU160" s="41"/>
      <c r="QJV160" s="42"/>
      <c r="QKB160" s="45" t="s">
        <v>164</v>
      </c>
      <c r="QKC160" s="39" t="str">
        <f t="shared" ref="QKC160:QLY160" si="1220">currency</f>
        <v>₦m's</v>
      </c>
      <c r="QKE160" s="43"/>
      <c r="QKF160" s="43"/>
      <c r="QKG160" s="43"/>
      <c r="QKH160" s="46">
        <v>44878.177000000003</v>
      </c>
      <c r="QKI160" s="46">
        <v>50220.485999999997</v>
      </c>
      <c r="QKJ160" s="46">
        <v>45557.63</v>
      </c>
      <c r="QKK160" s="41"/>
      <c r="QKL160" s="42"/>
      <c r="QKR160" s="45" t="s">
        <v>164</v>
      </c>
      <c r="QKS160" s="39" t="str">
        <f t="shared" si="1220"/>
        <v>₦m's</v>
      </c>
      <c r="QKU160" s="43"/>
      <c r="QKV160" s="43"/>
      <c r="QKW160" s="43"/>
      <c r="QKX160" s="46">
        <v>44878.177000000003</v>
      </c>
      <c r="QKY160" s="46">
        <v>50220.485999999997</v>
      </c>
      <c r="QKZ160" s="46">
        <v>45557.63</v>
      </c>
      <c r="QLA160" s="41"/>
      <c r="QLB160" s="42"/>
      <c r="QLH160" s="45" t="s">
        <v>164</v>
      </c>
      <c r="QLI160" s="39" t="str">
        <f t="shared" si="1220"/>
        <v>₦m's</v>
      </c>
      <c r="QLK160" s="43"/>
      <c r="QLL160" s="43"/>
      <c r="QLM160" s="43"/>
      <c r="QLN160" s="46">
        <v>44878.177000000003</v>
      </c>
      <c r="QLO160" s="46">
        <v>50220.485999999997</v>
      </c>
      <c r="QLP160" s="46">
        <v>45557.63</v>
      </c>
      <c r="QLQ160" s="41"/>
      <c r="QLR160" s="42"/>
      <c r="QLX160" s="45" t="s">
        <v>164</v>
      </c>
      <c r="QLY160" s="39" t="str">
        <f t="shared" si="1220"/>
        <v>₦m's</v>
      </c>
      <c r="QMA160" s="43"/>
      <c r="QMB160" s="43"/>
      <c r="QMC160" s="43"/>
      <c r="QMD160" s="46">
        <v>44878.177000000003</v>
      </c>
      <c r="QME160" s="46">
        <v>50220.485999999997</v>
      </c>
      <c r="QMF160" s="46">
        <v>45557.63</v>
      </c>
      <c r="QMG160" s="41"/>
      <c r="QMH160" s="42"/>
      <c r="QMN160" s="45" t="s">
        <v>164</v>
      </c>
      <c r="QMO160" s="39" t="str">
        <f t="shared" ref="QMO160:QOK160" si="1221">currency</f>
        <v>₦m's</v>
      </c>
      <c r="QMQ160" s="43"/>
      <c r="QMR160" s="43"/>
      <c r="QMS160" s="43"/>
      <c r="QMT160" s="46">
        <v>44878.177000000003</v>
      </c>
      <c r="QMU160" s="46">
        <v>50220.485999999997</v>
      </c>
      <c r="QMV160" s="46">
        <v>45557.63</v>
      </c>
      <c r="QMW160" s="41"/>
      <c r="QMX160" s="42"/>
      <c r="QND160" s="45" t="s">
        <v>164</v>
      </c>
      <c r="QNE160" s="39" t="str">
        <f t="shared" si="1221"/>
        <v>₦m's</v>
      </c>
      <c r="QNG160" s="43"/>
      <c r="QNH160" s="43"/>
      <c r="QNI160" s="43"/>
      <c r="QNJ160" s="46">
        <v>44878.177000000003</v>
      </c>
      <c r="QNK160" s="46">
        <v>50220.485999999997</v>
      </c>
      <c r="QNL160" s="46">
        <v>45557.63</v>
      </c>
      <c r="QNM160" s="41"/>
      <c r="QNN160" s="42"/>
      <c r="QNT160" s="45" t="s">
        <v>164</v>
      </c>
      <c r="QNU160" s="39" t="str">
        <f t="shared" si="1221"/>
        <v>₦m's</v>
      </c>
      <c r="QNW160" s="43"/>
      <c r="QNX160" s="43"/>
      <c r="QNY160" s="43"/>
      <c r="QNZ160" s="46">
        <v>44878.177000000003</v>
      </c>
      <c r="QOA160" s="46">
        <v>50220.485999999997</v>
      </c>
      <c r="QOB160" s="46">
        <v>45557.63</v>
      </c>
      <c r="QOC160" s="41"/>
      <c r="QOD160" s="42"/>
      <c r="QOJ160" s="45" t="s">
        <v>164</v>
      </c>
      <c r="QOK160" s="39" t="str">
        <f t="shared" si="1221"/>
        <v>₦m's</v>
      </c>
      <c r="QOM160" s="43"/>
      <c r="QON160" s="43"/>
      <c r="QOO160" s="43"/>
      <c r="QOP160" s="46">
        <v>44878.177000000003</v>
      </c>
      <c r="QOQ160" s="46">
        <v>50220.485999999997</v>
      </c>
      <c r="QOR160" s="46">
        <v>45557.63</v>
      </c>
      <c r="QOS160" s="41"/>
      <c r="QOT160" s="42"/>
      <c r="QOZ160" s="45" t="s">
        <v>164</v>
      </c>
      <c r="QPA160" s="39" t="str">
        <f t="shared" ref="QPA160:QQW160" si="1222">currency</f>
        <v>₦m's</v>
      </c>
      <c r="QPC160" s="43"/>
      <c r="QPD160" s="43"/>
      <c r="QPE160" s="43"/>
      <c r="QPF160" s="46">
        <v>44878.177000000003</v>
      </c>
      <c r="QPG160" s="46">
        <v>50220.485999999997</v>
      </c>
      <c r="QPH160" s="46">
        <v>45557.63</v>
      </c>
      <c r="QPI160" s="41"/>
      <c r="QPJ160" s="42"/>
      <c r="QPP160" s="45" t="s">
        <v>164</v>
      </c>
      <c r="QPQ160" s="39" t="str">
        <f t="shared" si="1222"/>
        <v>₦m's</v>
      </c>
      <c r="QPS160" s="43"/>
      <c r="QPT160" s="43"/>
      <c r="QPU160" s="43"/>
      <c r="QPV160" s="46">
        <v>44878.177000000003</v>
      </c>
      <c r="QPW160" s="46">
        <v>50220.485999999997</v>
      </c>
      <c r="QPX160" s="46">
        <v>45557.63</v>
      </c>
      <c r="QPY160" s="41"/>
      <c r="QPZ160" s="42"/>
      <c r="QQF160" s="45" t="s">
        <v>164</v>
      </c>
      <c r="QQG160" s="39" t="str">
        <f t="shared" si="1222"/>
        <v>₦m's</v>
      </c>
      <c r="QQI160" s="43"/>
      <c r="QQJ160" s="43"/>
      <c r="QQK160" s="43"/>
      <c r="QQL160" s="46">
        <v>44878.177000000003</v>
      </c>
      <c r="QQM160" s="46">
        <v>50220.485999999997</v>
      </c>
      <c r="QQN160" s="46">
        <v>45557.63</v>
      </c>
      <c r="QQO160" s="41"/>
      <c r="QQP160" s="42"/>
      <c r="QQV160" s="45" t="s">
        <v>164</v>
      </c>
      <c r="QQW160" s="39" t="str">
        <f t="shared" si="1222"/>
        <v>₦m's</v>
      </c>
      <c r="QQY160" s="43"/>
      <c r="QQZ160" s="43"/>
      <c r="QRA160" s="43"/>
      <c r="QRB160" s="46">
        <v>44878.177000000003</v>
      </c>
      <c r="QRC160" s="46">
        <v>50220.485999999997</v>
      </c>
      <c r="QRD160" s="46">
        <v>45557.63</v>
      </c>
      <c r="QRE160" s="41"/>
      <c r="QRF160" s="42"/>
      <c r="QRL160" s="45" t="s">
        <v>164</v>
      </c>
      <c r="QRM160" s="39" t="str">
        <f t="shared" ref="QRM160:QTI160" si="1223">currency</f>
        <v>₦m's</v>
      </c>
      <c r="QRO160" s="43"/>
      <c r="QRP160" s="43"/>
      <c r="QRQ160" s="43"/>
      <c r="QRR160" s="46">
        <v>44878.177000000003</v>
      </c>
      <c r="QRS160" s="46">
        <v>50220.485999999997</v>
      </c>
      <c r="QRT160" s="46">
        <v>45557.63</v>
      </c>
      <c r="QRU160" s="41"/>
      <c r="QRV160" s="42"/>
      <c r="QSB160" s="45" t="s">
        <v>164</v>
      </c>
      <c r="QSC160" s="39" t="str">
        <f t="shared" si="1223"/>
        <v>₦m's</v>
      </c>
      <c r="QSE160" s="43"/>
      <c r="QSF160" s="43"/>
      <c r="QSG160" s="43"/>
      <c r="QSH160" s="46">
        <v>44878.177000000003</v>
      </c>
      <c r="QSI160" s="46">
        <v>50220.485999999997</v>
      </c>
      <c r="QSJ160" s="46">
        <v>45557.63</v>
      </c>
      <c r="QSK160" s="41"/>
      <c r="QSL160" s="42"/>
      <c r="QSR160" s="45" t="s">
        <v>164</v>
      </c>
      <c r="QSS160" s="39" t="str">
        <f t="shared" si="1223"/>
        <v>₦m's</v>
      </c>
      <c r="QSU160" s="43"/>
      <c r="QSV160" s="43"/>
      <c r="QSW160" s="43"/>
      <c r="QSX160" s="46">
        <v>44878.177000000003</v>
      </c>
      <c r="QSY160" s="46">
        <v>50220.485999999997</v>
      </c>
      <c r="QSZ160" s="46">
        <v>45557.63</v>
      </c>
      <c r="QTA160" s="41"/>
      <c r="QTB160" s="42"/>
      <c r="QTH160" s="45" t="s">
        <v>164</v>
      </c>
      <c r="QTI160" s="39" t="str">
        <f t="shared" si="1223"/>
        <v>₦m's</v>
      </c>
      <c r="QTK160" s="43"/>
      <c r="QTL160" s="43"/>
      <c r="QTM160" s="43"/>
      <c r="QTN160" s="46">
        <v>44878.177000000003</v>
      </c>
      <c r="QTO160" s="46">
        <v>50220.485999999997</v>
      </c>
      <c r="QTP160" s="46">
        <v>45557.63</v>
      </c>
      <c r="QTQ160" s="41"/>
      <c r="QTR160" s="42"/>
      <c r="QTX160" s="45" t="s">
        <v>164</v>
      </c>
      <c r="QTY160" s="39" t="str">
        <f t="shared" ref="QTY160:QVU160" si="1224">currency</f>
        <v>₦m's</v>
      </c>
      <c r="QUA160" s="43"/>
      <c r="QUB160" s="43"/>
      <c r="QUC160" s="43"/>
      <c r="QUD160" s="46">
        <v>44878.177000000003</v>
      </c>
      <c r="QUE160" s="46">
        <v>50220.485999999997</v>
      </c>
      <c r="QUF160" s="46">
        <v>45557.63</v>
      </c>
      <c r="QUG160" s="41"/>
      <c r="QUH160" s="42"/>
      <c r="QUN160" s="45" t="s">
        <v>164</v>
      </c>
      <c r="QUO160" s="39" t="str">
        <f t="shared" si="1224"/>
        <v>₦m's</v>
      </c>
      <c r="QUQ160" s="43"/>
      <c r="QUR160" s="43"/>
      <c r="QUS160" s="43"/>
      <c r="QUT160" s="46">
        <v>44878.177000000003</v>
      </c>
      <c r="QUU160" s="46">
        <v>50220.485999999997</v>
      </c>
      <c r="QUV160" s="46">
        <v>45557.63</v>
      </c>
      <c r="QUW160" s="41"/>
      <c r="QUX160" s="42"/>
      <c r="QVD160" s="45" t="s">
        <v>164</v>
      </c>
      <c r="QVE160" s="39" t="str">
        <f t="shared" si="1224"/>
        <v>₦m's</v>
      </c>
      <c r="QVG160" s="43"/>
      <c r="QVH160" s="43"/>
      <c r="QVI160" s="43"/>
      <c r="QVJ160" s="46">
        <v>44878.177000000003</v>
      </c>
      <c r="QVK160" s="46">
        <v>50220.485999999997</v>
      </c>
      <c r="QVL160" s="46">
        <v>45557.63</v>
      </c>
      <c r="QVM160" s="41"/>
      <c r="QVN160" s="42"/>
      <c r="QVT160" s="45" t="s">
        <v>164</v>
      </c>
      <c r="QVU160" s="39" t="str">
        <f t="shared" si="1224"/>
        <v>₦m's</v>
      </c>
      <c r="QVW160" s="43"/>
      <c r="QVX160" s="43"/>
      <c r="QVY160" s="43"/>
      <c r="QVZ160" s="46">
        <v>44878.177000000003</v>
      </c>
      <c r="QWA160" s="46">
        <v>50220.485999999997</v>
      </c>
      <c r="QWB160" s="46">
        <v>45557.63</v>
      </c>
      <c r="QWC160" s="41"/>
      <c r="QWD160" s="42"/>
      <c r="QWJ160" s="45" t="s">
        <v>164</v>
      </c>
      <c r="QWK160" s="39" t="str">
        <f t="shared" ref="QWK160:QYG160" si="1225">currency</f>
        <v>₦m's</v>
      </c>
      <c r="QWM160" s="43"/>
      <c r="QWN160" s="43"/>
      <c r="QWO160" s="43"/>
      <c r="QWP160" s="46">
        <v>44878.177000000003</v>
      </c>
      <c r="QWQ160" s="46">
        <v>50220.485999999997</v>
      </c>
      <c r="QWR160" s="46">
        <v>45557.63</v>
      </c>
      <c r="QWS160" s="41"/>
      <c r="QWT160" s="42"/>
      <c r="QWZ160" s="45" t="s">
        <v>164</v>
      </c>
      <c r="QXA160" s="39" t="str">
        <f t="shared" si="1225"/>
        <v>₦m's</v>
      </c>
      <c r="QXC160" s="43"/>
      <c r="QXD160" s="43"/>
      <c r="QXE160" s="43"/>
      <c r="QXF160" s="46">
        <v>44878.177000000003</v>
      </c>
      <c r="QXG160" s="46">
        <v>50220.485999999997</v>
      </c>
      <c r="QXH160" s="46">
        <v>45557.63</v>
      </c>
      <c r="QXI160" s="41"/>
      <c r="QXJ160" s="42"/>
      <c r="QXP160" s="45" t="s">
        <v>164</v>
      </c>
      <c r="QXQ160" s="39" t="str">
        <f t="shared" si="1225"/>
        <v>₦m's</v>
      </c>
      <c r="QXS160" s="43"/>
      <c r="QXT160" s="43"/>
      <c r="QXU160" s="43"/>
      <c r="QXV160" s="46">
        <v>44878.177000000003</v>
      </c>
      <c r="QXW160" s="46">
        <v>50220.485999999997</v>
      </c>
      <c r="QXX160" s="46">
        <v>45557.63</v>
      </c>
      <c r="QXY160" s="41"/>
      <c r="QXZ160" s="42"/>
      <c r="QYF160" s="45" t="s">
        <v>164</v>
      </c>
      <c r="QYG160" s="39" t="str">
        <f t="shared" si="1225"/>
        <v>₦m's</v>
      </c>
      <c r="QYI160" s="43"/>
      <c r="QYJ160" s="43"/>
      <c r="QYK160" s="43"/>
      <c r="QYL160" s="46">
        <v>44878.177000000003</v>
      </c>
      <c r="QYM160" s="46">
        <v>50220.485999999997</v>
      </c>
      <c r="QYN160" s="46">
        <v>45557.63</v>
      </c>
      <c r="QYO160" s="41"/>
      <c r="QYP160" s="42"/>
      <c r="QYV160" s="45" t="s">
        <v>164</v>
      </c>
      <c r="QYW160" s="39" t="str">
        <f t="shared" ref="QYW160:RAS160" si="1226">currency</f>
        <v>₦m's</v>
      </c>
      <c r="QYY160" s="43"/>
      <c r="QYZ160" s="43"/>
      <c r="QZA160" s="43"/>
      <c r="QZB160" s="46">
        <v>44878.177000000003</v>
      </c>
      <c r="QZC160" s="46">
        <v>50220.485999999997</v>
      </c>
      <c r="QZD160" s="46">
        <v>45557.63</v>
      </c>
      <c r="QZE160" s="41"/>
      <c r="QZF160" s="42"/>
      <c r="QZL160" s="45" t="s">
        <v>164</v>
      </c>
      <c r="QZM160" s="39" t="str">
        <f t="shared" si="1226"/>
        <v>₦m's</v>
      </c>
      <c r="QZO160" s="43"/>
      <c r="QZP160" s="43"/>
      <c r="QZQ160" s="43"/>
      <c r="QZR160" s="46">
        <v>44878.177000000003</v>
      </c>
      <c r="QZS160" s="46">
        <v>50220.485999999997</v>
      </c>
      <c r="QZT160" s="46">
        <v>45557.63</v>
      </c>
      <c r="QZU160" s="41"/>
      <c r="QZV160" s="42"/>
      <c r="RAB160" s="45" t="s">
        <v>164</v>
      </c>
      <c r="RAC160" s="39" t="str">
        <f t="shared" si="1226"/>
        <v>₦m's</v>
      </c>
      <c r="RAE160" s="43"/>
      <c r="RAF160" s="43"/>
      <c r="RAG160" s="43"/>
      <c r="RAH160" s="46">
        <v>44878.177000000003</v>
      </c>
      <c r="RAI160" s="46">
        <v>50220.485999999997</v>
      </c>
      <c r="RAJ160" s="46">
        <v>45557.63</v>
      </c>
      <c r="RAK160" s="41"/>
      <c r="RAL160" s="42"/>
      <c r="RAR160" s="45" t="s">
        <v>164</v>
      </c>
      <c r="RAS160" s="39" t="str">
        <f t="shared" si="1226"/>
        <v>₦m's</v>
      </c>
      <c r="RAU160" s="43"/>
      <c r="RAV160" s="43"/>
      <c r="RAW160" s="43"/>
      <c r="RAX160" s="46">
        <v>44878.177000000003</v>
      </c>
      <c r="RAY160" s="46">
        <v>50220.485999999997</v>
      </c>
      <c r="RAZ160" s="46">
        <v>45557.63</v>
      </c>
      <c r="RBA160" s="41"/>
      <c r="RBB160" s="42"/>
      <c r="RBH160" s="45" t="s">
        <v>164</v>
      </c>
      <c r="RBI160" s="39" t="str">
        <f t="shared" ref="RBI160:RDE160" si="1227">currency</f>
        <v>₦m's</v>
      </c>
      <c r="RBK160" s="43"/>
      <c r="RBL160" s="43"/>
      <c r="RBM160" s="43"/>
      <c r="RBN160" s="46">
        <v>44878.177000000003</v>
      </c>
      <c r="RBO160" s="46">
        <v>50220.485999999997</v>
      </c>
      <c r="RBP160" s="46">
        <v>45557.63</v>
      </c>
      <c r="RBQ160" s="41"/>
      <c r="RBR160" s="42"/>
      <c r="RBX160" s="45" t="s">
        <v>164</v>
      </c>
      <c r="RBY160" s="39" t="str">
        <f t="shared" si="1227"/>
        <v>₦m's</v>
      </c>
      <c r="RCA160" s="43"/>
      <c r="RCB160" s="43"/>
      <c r="RCC160" s="43"/>
      <c r="RCD160" s="46">
        <v>44878.177000000003</v>
      </c>
      <c r="RCE160" s="46">
        <v>50220.485999999997</v>
      </c>
      <c r="RCF160" s="46">
        <v>45557.63</v>
      </c>
      <c r="RCG160" s="41"/>
      <c r="RCH160" s="42"/>
      <c r="RCN160" s="45" t="s">
        <v>164</v>
      </c>
      <c r="RCO160" s="39" t="str">
        <f t="shared" si="1227"/>
        <v>₦m's</v>
      </c>
      <c r="RCQ160" s="43"/>
      <c r="RCR160" s="43"/>
      <c r="RCS160" s="43"/>
      <c r="RCT160" s="46">
        <v>44878.177000000003</v>
      </c>
      <c r="RCU160" s="46">
        <v>50220.485999999997</v>
      </c>
      <c r="RCV160" s="46">
        <v>45557.63</v>
      </c>
      <c r="RCW160" s="41"/>
      <c r="RCX160" s="42"/>
      <c r="RDD160" s="45" t="s">
        <v>164</v>
      </c>
      <c r="RDE160" s="39" t="str">
        <f t="shared" si="1227"/>
        <v>₦m's</v>
      </c>
      <c r="RDG160" s="43"/>
      <c r="RDH160" s="43"/>
      <c r="RDI160" s="43"/>
      <c r="RDJ160" s="46">
        <v>44878.177000000003</v>
      </c>
      <c r="RDK160" s="46">
        <v>50220.485999999997</v>
      </c>
      <c r="RDL160" s="46">
        <v>45557.63</v>
      </c>
      <c r="RDM160" s="41"/>
      <c r="RDN160" s="42"/>
      <c r="RDT160" s="45" t="s">
        <v>164</v>
      </c>
      <c r="RDU160" s="39" t="str">
        <f t="shared" ref="RDU160:RFQ160" si="1228">currency</f>
        <v>₦m's</v>
      </c>
      <c r="RDW160" s="43"/>
      <c r="RDX160" s="43"/>
      <c r="RDY160" s="43"/>
      <c r="RDZ160" s="46">
        <v>44878.177000000003</v>
      </c>
      <c r="REA160" s="46">
        <v>50220.485999999997</v>
      </c>
      <c r="REB160" s="46">
        <v>45557.63</v>
      </c>
      <c r="REC160" s="41"/>
      <c r="RED160" s="42"/>
      <c r="REJ160" s="45" t="s">
        <v>164</v>
      </c>
      <c r="REK160" s="39" t="str">
        <f t="shared" si="1228"/>
        <v>₦m's</v>
      </c>
      <c r="REM160" s="43"/>
      <c r="REN160" s="43"/>
      <c r="REO160" s="43"/>
      <c r="REP160" s="46">
        <v>44878.177000000003</v>
      </c>
      <c r="REQ160" s="46">
        <v>50220.485999999997</v>
      </c>
      <c r="RER160" s="46">
        <v>45557.63</v>
      </c>
      <c r="RES160" s="41"/>
      <c r="RET160" s="42"/>
      <c r="REZ160" s="45" t="s">
        <v>164</v>
      </c>
      <c r="RFA160" s="39" t="str">
        <f t="shared" si="1228"/>
        <v>₦m's</v>
      </c>
      <c r="RFC160" s="43"/>
      <c r="RFD160" s="43"/>
      <c r="RFE160" s="43"/>
      <c r="RFF160" s="46">
        <v>44878.177000000003</v>
      </c>
      <c r="RFG160" s="46">
        <v>50220.485999999997</v>
      </c>
      <c r="RFH160" s="46">
        <v>45557.63</v>
      </c>
      <c r="RFI160" s="41"/>
      <c r="RFJ160" s="42"/>
      <c r="RFP160" s="45" t="s">
        <v>164</v>
      </c>
      <c r="RFQ160" s="39" t="str">
        <f t="shared" si="1228"/>
        <v>₦m's</v>
      </c>
      <c r="RFS160" s="43"/>
      <c r="RFT160" s="43"/>
      <c r="RFU160" s="43"/>
      <c r="RFV160" s="46">
        <v>44878.177000000003</v>
      </c>
      <c r="RFW160" s="46">
        <v>50220.485999999997</v>
      </c>
      <c r="RFX160" s="46">
        <v>45557.63</v>
      </c>
      <c r="RFY160" s="41"/>
      <c r="RFZ160" s="42"/>
      <c r="RGF160" s="45" t="s">
        <v>164</v>
      </c>
      <c r="RGG160" s="39" t="str">
        <f t="shared" ref="RGG160:RIC160" si="1229">currency</f>
        <v>₦m's</v>
      </c>
      <c r="RGI160" s="43"/>
      <c r="RGJ160" s="43"/>
      <c r="RGK160" s="43"/>
      <c r="RGL160" s="46">
        <v>44878.177000000003</v>
      </c>
      <c r="RGM160" s="46">
        <v>50220.485999999997</v>
      </c>
      <c r="RGN160" s="46">
        <v>45557.63</v>
      </c>
      <c r="RGO160" s="41"/>
      <c r="RGP160" s="42"/>
      <c r="RGV160" s="45" t="s">
        <v>164</v>
      </c>
      <c r="RGW160" s="39" t="str">
        <f t="shared" si="1229"/>
        <v>₦m's</v>
      </c>
      <c r="RGY160" s="43"/>
      <c r="RGZ160" s="43"/>
      <c r="RHA160" s="43"/>
      <c r="RHB160" s="46">
        <v>44878.177000000003</v>
      </c>
      <c r="RHC160" s="46">
        <v>50220.485999999997</v>
      </c>
      <c r="RHD160" s="46">
        <v>45557.63</v>
      </c>
      <c r="RHE160" s="41"/>
      <c r="RHF160" s="42"/>
      <c r="RHL160" s="45" t="s">
        <v>164</v>
      </c>
      <c r="RHM160" s="39" t="str">
        <f t="shared" si="1229"/>
        <v>₦m's</v>
      </c>
      <c r="RHO160" s="43"/>
      <c r="RHP160" s="43"/>
      <c r="RHQ160" s="43"/>
      <c r="RHR160" s="46">
        <v>44878.177000000003</v>
      </c>
      <c r="RHS160" s="46">
        <v>50220.485999999997</v>
      </c>
      <c r="RHT160" s="46">
        <v>45557.63</v>
      </c>
      <c r="RHU160" s="41"/>
      <c r="RHV160" s="42"/>
      <c r="RIB160" s="45" t="s">
        <v>164</v>
      </c>
      <c r="RIC160" s="39" t="str">
        <f t="shared" si="1229"/>
        <v>₦m's</v>
      </c>
      <c r="RIE160" s="43"/>
      <c r="RIF160" s="43"/>
      <c r="RIG160" s="43"/>
      <c r="RIH160" s="46">
        <v>44878.177000000003</v>
      </c>
      <c r="RII160" s="46">
        <v>50220.485999999997</v>
      </c>
      <c r="RIJ160" s="46">
        <v>45557.63</v>
      </c>
      <c r="RIK160" s="41"/>
      <c r="RIL160" s="42"/>
      <c r="RIR160" s="45" t="s">
        <v>164</v>
      </c>
      <c r="RIS160" s="39" t="str">
        <f t="shared" ref="RIS160:RKO160" si="1230">currency</f>
        <v>₦m's</v>
      </c>
      <c r="RIU160" s="43"/>
      <c r="RIV160" s="43"/>
      <c r="RIW160" s="43"/>
      <c r="RIX160" s="46">
        <v>44878.177000000003</v>
      </c>
      <c r="RIY160" s="46">
        <v>50220.485999999997</v>
      </c>
      <c r="RIZ160" s="46">
        <v>45557.63</v>
      </c>
      <c r="RJA160" s="41"/>
      <c r="RJB160" s="42"/>
      <c r="RJH160" s="45" t="s">
        <v>164</v>
      </c>
      <c r="RJI160" s="39" t="str">
        <f t="shared" si="1230"/>
        <v>₦m's</v>
      </c>
      <c r="RJK160" s="43"/>
      <c r="RJL160" s="43"/>
      <c r="RJM160" s="43"/>
      <c r="RJN160" s="46">
        <v>44878.177000000003</v>
      </c>
      <c r="RJO160" s="46">
        <v>50220.485999999997</v>
      </c>
      <c r="RJP160" s="46">
        <v>45557.63</v>
      </c>
      <c r="RJQ160" s="41"/>
      <c r="RJR160" s="42"/>
      <c r="RJX160" s="45" t="s">
        <v>164</v>
      </c>
      <c r="RJY160" s="39" t="str">
        <f t="shared" si="1230"/>
        <v>₦m's</v>
      </c>
      <c r="RKA160" s="43"/>
      <c r="RKB160" s="43"/>
      <c r="RKC160" s="43"/>
      <c r="RKD160" s="46">
        <v>44878.177000000003</v>
      </c>
      <c r="RKE160" s="46">
        <v>50220.485999999997</v>
      </c>
      <c r="RKF160" s="46">
        <v>45557.63</v>
      </c>
      <c r="RKG160" s="41"/>
      <c r="RKH160" s="42"/>
      <c r="RKN160" s="45" t="s">
        <v>164</v>
      </c>
      <c r="RKO160" s="39" t="str">
        <f t="shared" si="1230"/>
        <v>₦m's</v>
      </c>
      <c r="RKQ160" s="43"/>
      <c r="RKR160" s="43"/>
      <c r="RKS160" s="43"/>
      <c r="RKT160" s="46">
        <v>44878.177000000003</v>
      </c>
      <c r="RKU160" s="46">
        <v>50220.485999999997</v>
      </c>
      <c r="RKV160" s="46">
        <v>45557.63</v>
      </c>
      <c r="RKW160" s="41"/>
      <c r="RKX160" s="42"/>
      <c r="RLD160" s="45" t="s">
        <v>164</v>
      </c>
      <c r="RLE160" s="39" t="str">
        <f t="shared" ref="RLE160:RNA160" si="1231">currency</f>
        <v>₦m's</v>
      </c>
      <c r="RLG160" s="43"/>
      <c r="RLH160" s="43"/>
      <c r="RLI160" s="43"/>
      <c r="RLJ160" s="46">
        <v>44878.177000000003</v>
      </c>
      <c r="RLK160" s="46">
        <v>50220.485999999997</v>
      </c>
      <c r="RLL160" s="46">
        <v>45557.63</v>
      </c>
      <c r="RLM160" s="41"/>
      <c r="RLN160" s="42"/>
      <c r="RLT160" s="45" t="s">
        <v>164</v>
      </c>
      <c r="RLU160" s="39" t="str">
        <f t="shared" si="1231"/>
        <v>₦m's</v>
      </c>
      <c r="RLW160" s="43"/>
      <c r="RLX160" s="43"/>
      <c r="RLY160" s="43"/>
      <c r="RLZ160" s="46">
        <v>44878.177000000003</v>
      </c>
      <c r="RMA160" s="46">
        <v>50220.485999999997</v>
      </c>
      <c r="RMB160" s="46">
        <v>45557.63</v>
      </c>
      <c r="RMC160" s="41"/>
      <c r="RMD160" s="42"/>
      <c r="RMJ160" s="45" t="s">
        <v>164</v>
      </c>
      <c r="RMK160" s="39" t="str">
        <f t="shared" si="1231"/>
        <v>₦m's</v>
      </c>
      <c r="RMM160" s="43"/>
      <c r="RMN160" s="43"/>
      <c r="RMO160" s="43"/>
      <c r="RMP160" s="46">
        <v>44878.177000000003</v>
      </c>
      <c r="RMQ160" s="46">
        <v>50220.485999999997</v>
      </c>
      <c r="RMR160" s="46">
        <v>45557.63</v>
      </c>
      <c r="RMS160" s="41"/>
      <c r="RMT160" s="42"/>
      <c r="RMZ160" s="45" t="s">
        <v>164</v>
      </c>
      <c r="RNA160" s="39" t="str">
        <f t="shared" si="1231"/>
        <v>₦m's</v>
      </c>
      <c r="RNC160" s="43"/>
      <c r="RND160" s="43"/>
      <c r="RNE160" s="43"/>
      <c r="RNF160" s="46">
        <v>44878.177000000003</v>
      </c>
      <c r="RNG160" s="46">
        <v>50220.485999999997</v>
      </c>
      <c r="RNH160" s="46">
        <v>45557.63</v>
      </c>
      <c r="RNI160" s="41"/>
      <c r="RNJ160" s="42"/>
      <c r="RNP160" s="45" t="s">
        <v>164</v>
      </c>
      <c r="RNQ160" s="39" t="str">
        <f t="shared" ref="RNQ160:RPM160" si="1232">currency</f>
        <v>₦m's</v>
      </c>
      <c r="RNS160" s="43"/>
      <c r="RNT160" s="43"/>
      <c r="RNU160" s="43"/>
      <c r="RNV160" s="46">
        <v>44878.177000000003</v>
      </c>
      <c r="RNW160" s="46">
        <v>50220.485999999997</v>
      </c>
      <c r="RNX160" s="46">
        <v>45557.63</v>
      </c>
      <c r="RNY160" s="41"/>
      <c r="RNZ160" s="42"/>
      <c r="ROF160" s="45" t="s">
        <v>164</v>
      </c>
      <c r="ROG160" s="39" t="str">
        <f t="shared" si="1232"/>
        <v>₦m's</v>
      </c>
      <c r="ROI160" s="43"/>
      <c r="ROJ160" s="43"/>
      <c r="ROK160" s="43"/>
      <c r="ROL160" s="46">
        <v>44878.177000000003</v>
      </c>
      <c r="ROM160" s="46">
        <v>50220.485999999997</v>
      </c>
      <c r="RON160" s="46">
        <v>45557.63</v>
      </c>
      <c r="ROO160" s="41"/>
      <c r="ROP160" s="42"/>
      <c r="ROV160" s="45" t="s">
        <v>164</v>
      </c>
      <c r="ROW160" s="39" t="str">
        <f t="shared" si="1232"/>
        <v>₦m's</v>
      </c>
      <c r="ROY160" s="43"/>
      <c r="ROZ160" s="43"/>
      <c r="RPA160" s="43"/>
      <c r="RPB160" s="46">
        <v>44878.177000000003</v>
      </c>
      <c r="RPC160" s="46">
        <v>50220.485999999997</v>
      </c>
      <c r="RPD160" s="46">
        <v>45557.63</v>
      </c>
      <c r="RPE160" s="41"/>
      <c r="RPF160" s="42"/>
      <c r="RPL160" s="45" t="s">
        <v>164</v>
      </c>
      <c r="RPM160" s="39" t="str">
        <f t="shared" si="1232"/>
        <v>₦m's</v>
      </c>
      <c r="RPO160" s="43"/>
      <c r="RPP160" s="43"/>
      <c r="RPQ160" s="43"/>
      <c r="RPR160" s="46">
        <v>44878.177000000003</v>
      </c>
      <c r="RPS160" s="46">
        <v>50220.485999999997</v>
      </c>
      <c r="RPT160" s="46">
        <v>45557.63</v>
      </c>
      <c r="RPU160" s="41"/>
      <c r="RPV160" s="42"/>
      <c r="RQB160" s="45" t="s">
        <v>164</v>
      </c>
      <c r="RQC160" s="39" t="str">
        <f t="shared" ref="RQC160:RRY160" si="1233">currency</f>
        <v>₦m's</v>
      </c>
      <c r="RQE160" s="43"/>
      <c r="RQF160" s="43"/>
      <c r="RQG160" s="43"/>
      <c r="RQH160" s="46">
        <v>44878.177000000003</v>
      </c>
      <c r="RQI160" s="46">
        <v>50220.485999999997</v>
      </c>
      <c r="RQJ160" s="46">
        <v>45557.63</v>
      </c>
      <c r="RQK160" s="41"/>
      <c r="RQL160" s="42"/>
      <c r="RQR160" s="45" t="s">
        <v>164</v>
      </c>
      <c r="RQS160" s="39" t="str">
        <f t="shared" si="1233"/>
        <v>₦m's</v>
      </c>
      <c r="RQU160" s="43"/>
      <c r="RQV160" s="43"/>
      <c r="RQW160" s="43"/>
      <c r="RQX160" s="46">
        <v>44878.177000000003</v>
      </c>
      <c r="RQY160" s="46">
        <v>50220.485999999997</v>
      </c>
      <c r="RQZ160" s="46">
        <v>45557.63</v>
      </c>
      <c r="RRA160" s="41"/>
      <c r="RRB160" s="42"/>
      <c r="RRH160" s="45" t="s">
        <v>164</v>
      </c>
      <c r="RRI160" s="39" t="str">
        <f t="shared" si="1233"/>
        <v>₦m's</v>
      </c>
      <c r="RRK160" s="43"/>
      <c r="RRL160" s="43"/>
      <c r="RRM160" s="43"/>
      <c r="RRN160" s="46">
        <v>44878.177000000003</v>
      </c>
      <c r="RRO160" s="46">
        <v>50220.485999999997</v>
      </c>
      <c r="RRP160" s="46">
        <v>45557.63</v>
      </c>
      <c r="RRQ160" s="41"/>
      <c r="RRR160" s="42"/>
      <c r="RRX160" s="45" t="s">
        <v>164</v>
      </c>
      <c r="RRY160" s="39" t="str">
        <f t="shared" si="1233"/>
        <v>₦m's</v>
      </c>
      <c r="RSA160" s="43"/>
      <c r="RSB160" s="43"/>
      <c r="RSC160" s="43"/>
      <c r="RSD160" s="46">
        <v>44878.177000000003</v>
      </c>
      <c r="RSE160" s="46">
        <v>50220.485999999997</v>
      </c>
      <c r="RSF160" s="46">
        <v>45557.63</v>
      </c>
      <c r="RSG160" s="41"/>
      <c r="RSH160" s="42"/>
      <c r="RSN160" s="45" t="s">
        <v>164</v>
      </c>
      <c r="RSO160" s="39" t="str">
        <f t="shared" ref="RSO160:RUK160" si="1234">currency</f>
        <v>₦m's</v>
      </c>
      <c r="RSQ160" s="43"/>
      <c r="RSR160" s="43"/>
      <c r="RSS160" s="43"/>
      <c r="RST160" s="46">
        <v>44878.177000000003</v>
      </c>
      <c r="RSU160" s="46">
        <v>50220.485999999997</v>
      </c>
      <c r="RSV160" s="46">
        <v>45557.63</v>
      </c>
      <c r="RSW160" s="41"/>
      <c r="RSX160" s="42"/>
      <c r="RTD160" s="45" t="s">
        <v>164</v>
      </c>
      <c r="RTE160" s="39" t="str">
        <f t="shared" si="1234"/>
        <v>₦m's</v>
      </c>
      <c r="RTG160" s="43"/>
      <c r="RTH160" s="43"/>
      <c r="RTI160" s="43"/>
      <c r="RTJ160" s="46">
        <v>44878.177000000003</v>
      </c>
      <c r="RTK160" s="46">
        <v>50220.485999999997</v>
      </c>
      <c r="RTL160" s="46">
        <v>45557.63</v>
      </c>
      <c r="RTM160" s="41"/>
      <c r="RTN160" s="42"/>
      <c r="RTT160" s="45" t="s">
        <v>164</v>
      </c>
      <c r="RTU160" s="39" t="str">
        <f t="shared" si="1234"/>
        <v>₦m's</v>
      </c>
      <c r="RTW160" s="43"/>
      <c r="RTX160" s="43"/>
      <c r="RTY160" s="43"/>
      <c r="RTZ160" s="46">
        <v>44878.177000000003</v>
      </c>
      <c r="RUA160" s="46">
        <v>50220.485999999997</v>
      </c>
      <c r="RUB160" s="46">
        <v>45557.63</v>
      </c>
      <c r="RUC160" s="41"/>
      <c r="RUD160" s="42"/>
      <c r="RUJ160" s="45" t="s">
        <v>164</v>
      </c>
      <c r="RUK160" s="39" t="str">
        <f t="shared" si="1234"/>
        <v>₦m's</v>
      </c>
      <c r="RUM160" s="43"/>
      <c r="RUN160" s="43"/>
      <c r="RUO160" s="43"/>
      <c r="RUP160" s="46">
        <v>44878.177000000003</v>
      </c>
      <c r="RUQ160" s="46">
        <v>50220.485999999997</v>
      </c>
      <c r="RUR160" s="46">
        <v>45557.63</v>
      </c>
      <c r="RUS160" s="41"/>
      <c r="RUT160" s="42"/>
      <c r="RUZ160" s="45" t="s">
        <v>164</v>
      </c>
      <c r="RVA160" s="39" t="str">
        <f t="shared" ref="RVA160:RWW160" si="1235">currency</f>
        <v>₦m's</v>
      </c>
      <c r="RVC160" s="43"/>
      <c r="RVD160" s="43"/>
      <c r="RVE160" s="43"/>
      <c r="RVF160" s="46">
        <v>44878.177000000003</v>
      </c>
      <c r="RVG160" s="46">
        <v>50220.485999999997</v>
      </c>
      <c r="RVH160" s="46">
        <v>45557.63</v>
      </c>
      <c r="RVI160" s="41"/>
      <c r="RVJ160" s="42"/>
      <c r="RVP160" s="45" t="s">
        <v>164</v>
      </c>
      <c r="RVQ160" s="39" t="str">
        <f t="shared" si="1235"/>
        <v>₦m's</v>
      </c>
      <c r="RVS160" s="43"/>
      <c r="RVT160" s="43"/>
      <c r="RVU160" s="43"/>
      <c r="RVV160" s="46">
        <v>44878.177000000003</v>
      </c>
      <c r="RVW160" s="46">
        <v>50220.485999999997</v>
      </c>
      <c r="RVX160" s="46">
        <v>45557.63</v>
      </c>
      <c r="RVY160" s="41"/>
      <c r="RVZ160" s="42"/>
      <c r="RWF160" s="45" t="s">
        <v>164</v>
      </c>
      <c r="RWG160" s="39" t="str">
        <f t="shared" si="1235"/>
        <v>₦m's</v>
      </c>
      <c r="RWI160" s="43"/>
      <c r="RWJ160" s="43"/>
      <c r="RWK160" s="43"/>
      <c r="RWL160" s="46">
        <v>44878.177000000003</v>
      </c>
      <c r="RWM160" s="46">
        <v>50220.485999999997</v>
      </c>
      <c r="RWN160" s="46">
        <v>45557.63</v>
      </c>
      <c r="RWO160" s="41"/>
      <c r="RWP160" s="42"/>
      <c r="RWV160" s="45" t="s">
        <v>164</v>
      </c>
      <c r="RWW160" s="39" t="str">
        <f t="shared" si="1235"/>
        <v>₦m's</v>
      </c>
      <c r="RWY160" s="43"/>
      <c r="RWZ160" s="43"/>
      <c r="RXA160" s="43"/>
      <c r="RXB160" s="46">
        <v>44878.177000000003</v>
      </c>
      <c r="RXC160" s="46">
        <v>50220.485999999997</v>
      </c>
      <c r="RXD160" s="46">
        <v>45557.63</v>
      </c>
      <c r="RXE160" s="41"/>
      <c r="RXF160" s="42"/>
      <c r="RXL160" s="45" t="s">
        <v>164</v>
      </c>
      <c r="RXM160" s="39" t="str">
        <f t="shared" ref="RXM160:RZI160" si="1236">currency</f>
        <v>₦m's</v>
      </c>
      <c r="RXO160" s="43"/>
      <c r="RXP160" s="43"/>
      <c r="RXQ160" s="43"/>
      <c r="RXR160" s="46">
        <v>44878.177000000003</v>
      </c>
      <c r="RXS160" s="46">
        <v>50220.485999999997</v>
      </c>
      <c r="RXT160" s="46">
        <v>45557.63</v>
      </c>
      <c r="RXU160" s="41"/>
      <c r="RXV160" s="42"/>
      <c r="RYB160" s="45" t="s">
        <v>164</v>
      </c>
      <c r="RYC160" s="39" t="str">
        <f t="shared" si="1236"/>
        <v>₦m's</v>
      </c>
      <c r="RYE160" s="43"/>
      <c r="RYF160" s="43"/>
      <c r="RYG160" s="43"/>
      <c r="RYH160" s="46">
        <v>44878.177000000003</v>
      </c>
      <c r="RYI160" s="46">
        <v>50220.485999999997</v>
      </c>
      <c r="RYJ160" s="46">
        <v>45557.63</v>
      </c>
      <c r="RYK160" s="41"/>
      <c r="RYL160" s="42"/>
      <c r="RYR160" s="45" t="s">
        <v>164</v>
      </c>
      <c r="RYS160" s="39" t="str">
        <f t="shared" si="1236"/>
        <v>₦m's</v>
      </c>
      <c r="RYU160" s="43"/>
      <c r="RYV160" s="43"/>
      <c r="RYW160" s="43"/>
      <c r="RYX160" s="46">
        <v>44878.177000000003</v>
      </c>
      <c r="RYY160" s="46">
        <v>50220.485999999997</v>
      </c>
      <c r="RYZ160" s="46">
        <v>45557.63</v>
      </c>
      <c r="RZA160" s="41"/>
      <c r="RZB160" s="42"/>
      <c r="RZH160" s="45" t="s">
        <v>164</v>
      </c>
      <c r="RZI160" s="39" t="str">
        <f t="shared" si="1236"/>
        <v>₦m's</v>
      </c>
      <c r="RZK160" s="43"/>
      <c r="RZL160" s="43"/>
      <c r="RZM160" s="43"/>
      <c r="RZN160" s="46">
        <v>44878.177000000003</v>
      </c>
      <c r="RZO160" s="46">
        <v>50220.485999999997</v>
      </c>
      <c r="RZP160" s="46">
        <v>45557.63</v>
      </c>
      <c r="RZQ160" s="41"/>
      <c r="RZR160" s="42"/>
      <c r="RZX160" s="45" t="s">
        <v>164</v>
      </c>
      <c r="RZY160" s="39" t="str">
        <f t="shared" ref="RZY160:SBU160" si="1237">currency</f>
        <v>₦m's</v>
      </c>
      <c r="SAA160" s="43"/>
      <c r="SAB160" s="43"/>
      <c r="SAC160" s="43"/>
      <c r="SAD160" s="46">
        <v>44878.177000000003</v>
      </c>
      <c r="SAE160" s="46">
        <v>50220.485999999997</v>
      </c>
      <c r="SAF160" s="46">
        <v>45557.63</v>
      </c>
      <c r="SAG160" s="41"/>
      <c r="SAH160" s="42"/>
      <c r="SAN160" s="45" t="s">
        <v>164</v>
      </c>
      <c r="SAO160" s="39" t="str">
        <f t="shared" si="1237"/>
        <v>₦m's</v>
      </c>
      <c r="SAQ160" s="43"/>
      <c r="SAR160" s="43"/>
      <c r="SAS160" s="43"/>
      <c r="SAT160" s="46">
        <v>44878.177000000003</v>
      </c>
      <c r="SAU160" s="46">
        <v>50220.485999999997</v>
      </c>
      <c r="SAV160" s="46">
        <v>45557.63</v>
      </c>
      <c r="SAW160" s="41"/>
      <c r="SAX160" s="42"/>
      <c r="SBD160" s="45" t="s">
        <v>164</v>
      </c>
      <c r="SBE160" s="39" t="str">
        <f t="shared" si="1237"/>
        <v>₦m's</v>
      </c>
      <c r="SBG160" s="43"/>
      <c r="SBH160" s="43"/>
      <c r="SBI160" s="43"/>
      <c r="SBJ160" s="46">
        <v>44878.177000000003</v>
      </c>
      <c r="SBK160" s="46">
        <v>50220.485999999997</v>
      </c>
      <c r="SBL160" s="46">
        <v>45557.63</v>
      </c>
      <c r="SBM160" s="41"/>
      <c r="SBN160" s="42"/>
      <c r="SBT160" s="45" t="s">
        <v>164</v>
      </c>
      <c r="SBU160" s="39" t="str">
        <f t="shared" si="1237"/>
        <v>₦m's</v>
      </c>
      <c r="SBW160" s="43"/>
      <c r="SBX160" s="43"/>
      <c r="SBY160" s="43"/>
      <c r="SBZ160" s="46">
        <v>44878.177000000003</v>
      </c>
      <c r="SCA160" s="46">
        <v>50220.485999999997</v>
      </c>
      <c r="SCB160" s="46">
        <v>45557.63</v>
      </c>
      <c r="SCC160" s="41"/>
      <c r="SCD160" s="42"/>
      <c r="SCJ160" s="45" t="s">
        <v>164</v>
      </c>
      <c r="SCK160" s="39" t="str">
        <f t="shared" ref="SCK160:SEG160" si="1238">currency</f>
        <v>₦m's</v>
      </c>
      <c r="SCM160" s="43"/>
      <c r="SCN160" s="43"/>
      <c r="SCO160" s="43"/>
      <c r="SCP160" s="46">
        <v>44878.177000000003</v>
      </c>
      <c r="SCQ160" s="46">
        <v>50220.485999999997</v>
      </c>
      <c r="SCR160" s="46">
        <v>45557.63</v>
      </c>
      <c r="SCS160" s="41"/>
      <c r="SCT160" s="42"/>
      <c r="SCZ160" s="45" t="s">
        <v>164</v>
      </c>
      <c r="SDA160" s="39" t="str">
        <f t="shared" si="1238"/>
        <v>₦m's</v>
      </c>
      <c r="SDC160" s="43"/>
      <c r="SDD160" s="43"/>
      <c r="SDE160" s="43"/>
      <c r="SDF160" s="46">
        <v>44878.177000000003</v>
      </c>
      <c r="SDG160" s="46">
        <v>50220.485999999997</v>
      </c>
      <c r="SDH160" s="46">
        <v>45557.63</v>
      </c>
      <c r="SDI160" s="41"/>
      <c r="SDJ160" s="42"/>
      <c r="SDP160" s="45" t="s">
        <v>164</v>
      </c>
      <c r="SDQ160" s="39" t="str">
        <f t="shared" si="1238"/>
        <v>₦m's</v>
      </c>
      <c r="SDS160" s="43"/>
      <c r="SDT160" s="43"/>
      <c r="SDU160" s="43"/>
      <c r="SDV160" s="46">
        <v>44878.177000000003</v>
      </c>
      <c r="SDW160" s="46">
        <v>50220.485999999997</v>
      </c>
      <c r="SDX160" s="46">
        <v>45557.63</v>
      </c>
      <c r="SDY160" s="41"/>
      <c r="SDZ160" s="42"/>
      <c r="SEF160" s="45" t="s">
        <v>164</v>
      </c>
      <c r="SEG160" s="39" t="str">
        <f t="shared" si="1238"/>
        <v>₦m's</v>
      </c>
      <c r="SEI160" s="43"/>
      <c r="SEJ160" s="43"/>
      <c r="SEK160" s="43"/>
      <c r="SEL160" s="46">
        <v>44878.177000000003</v>
      </c>
      <c r="SEM160" s="46">
        <v>50220.485999999997</v>
      </c>
      <c r="SEN160" s="46">
        <v>45557.63</v>
      </c>
      <c r="SEO160" s="41"/>
      <c r="SEP160" s="42"/>
      <c r="SEV160" s="45" t="s">
        <v>164</v>
      </c>
      <c r="SEW160" s="39" t="str">
        <f t="shared" ref="SEW160:SGS160" si="1239">currency</f>
        <v>₦m's</v>
      </c>
      <c r="SEY160" s="43"/>
      <c r="SEZ160" s="43"/>
      <c r="SFA160" s="43"/>
      <c r="SFB160" s="46">
        <v>44878.177000000003</v>
      </c>
      <c r="SFC160" s="46">
        <v>50220.485999999997</v>
      </c>
      <c r="SFD160" s="46">
        <v>45557.63</v>
      </c>
      <c r="SFE160" s="41"/>
      <c r="SFF160" s="42"/>
      <c r="SFL160" s="45" t="s">
        <v>164</v>
      </c>
      <c r="SFM160" s="39" t="str">
        <f t="shared" si="1239"/>
        <v>₦m's</v>
      </c>
      <c r="SFO160" s="43"/>
      <c r="SFP160" s="43"/>
      <c r="SFQ160" s="43"/>
      <c r="SFR160" s="46">
        <v>44878.177000000003</v>
      </c>
      <c r="SFS160" s="46">
        <v>50220.485999999997</v>
      </c>
      <c r="SFT160" s="46">
        <v>45557.63</v>
      </c>
      <c r="SFU160" s="41"/>
      <c r="SFV160" s="42"/>
      <c r="SGB160" s="45" t="s">
        <v>164</v>
      </c>
      <c r="SGC160" s="39" t="str">
        <f t="shared" si="1239"/>
        <v>₦m's</v>
      </c>
      <c r="SGE160" s="43"/>
      <c r="SGF160" s="43"/>
      <c r="SGG160" s="43"/>
      <c r="SGH160" s="46">
        <v>44878.177000000003</v>
      </c>
      <c r="SGI160" s="46">
        <v>50220.485999999997</v>
      </c>
      <c r="SGJ160" s="46">
        <v>45557.63</v>
      </c>
      <c r="SGK160" s="41"/>
      <c r="SGL160" s="42"/>
      <c r="SGR160" s="45" t="s">
        <v>164</v>
      </c>
      <c r="SGS160" s="39" t="str">
        <f t="shared" si="1239"/>
        <v>₦m's</v>
      </c>
      <c r="SGU160" s="43"/>
      <c r="SGV160" s="43"/>
      <c r="SGW160" s="43"/>
      <c r="SGX160" s="46">
        <v>44878.177000000003</v>
      </c>
      <c r="SGY160" s="46">
        <v>50220.485999999997</v>
      </c>
      <c r="SGZ160" s="46">
        <v>45557.63</v>
      </c>
      <c r="SHA160" s="41"/>
      <c r="SHB160" s="42"/>
      <c r="SHH160" s="45" t="s">
        <v>164</v>
      </c>
      <c r="SHI160" s="39" t="str">
        <f t="shared" ref="SHI160:SJE160" si="1240">currency</f>
        <v>₦m's</v>
      </c>
      <c r="SHK160" s="43"/>
      <c r="SHL160" s="43"/>
      <c r="SHM160" s="43"/>
      <c r="SHN160" s="46">
        <v>44878.177000000003</v>
      </c>
      <c r="SHO160" s="46">
        <v>50220.485999999997</v>
      </c>
      <c r="SHP160" s="46">
        <v>45557.63</v>
      </c>
      <c r="SHQ160" s="41"/>
      <c r="SHR160" s="42"/>
      <c r="SHX160" s="45" t="s">
        <v>164</v>
      </c>
      <c r="SHY160" s="39" t="str">
        <f t="shared" si="1240"/>
        <v>₦m's</v>
      </c>
      <c r="SIA160" s="43"/>
      <c r="SIB160" s="43"/>
      <c r="SIC160" s="43"/>
      <c r="SID160" s="46">
        <v>44878.177000000003</v>
      </c>
      <c r="SIE160" s="46">
        <v>50220.485999999997</v>
      </c>
      <c r="SIF160" s="46">
        <v>45557.63</v>
      </c>
      <c r="SIG160" s="41"/>
      <c r="SIH160" s="42"/>
      <c r="SIN160" s="45" t="s">
        <v>164</v>
      </c>
      <c r="SIO160" s="39" t="str">
        <f t="shared" si="1240"/>
        <v>₦m's</v>
      </c>
      <c r="SIQ160" s="43"/>
      <c r="SIR160" s="43"/>
      <c r="SIS160" s="43"/>
      <c r="SIT160" s="46">
        <v>44878.177000000003</v>
      </c>
      <c r="SIU160" s="46">
        <v>50220.485999999997</v>
      </c>
      <c r="SIV160" s="46">
        <v>45557.63</v>
      </c>
      <c r="SIW160" s="41"/>
      <c r="SIX160" s="42"/>
      <c r="SJD160" s="45" t="s">
        <v>164</v>
      </c>
      <c r="SJE160" s="39" t="str">
        <f t="shared" si="1240"/>
        <v>₦m's</v>
      </c>
      <c r="SJG160" s="43"/>
      <c r="SJH160" s="43"/>
      <c r="SJI160" s="43"/>
      <c r="SJJ160" s="46">
        <v>44878.177000000003</v>
      </c>
      <c r="SJK160" s="46">
        <v>50220.485999999997</v>
      </c>
      <c r="SJL160" s="46">
        <v>45557.63</v>
      </c>
      <c r="SJM160" s="41"/>
      <c r="SJN160" s="42"/>
      <c r="SJT160" s="45" t="s">
        <v>164</v>
      </c>
      <c r="SJU160" s="39" t="str">
        <f t="shared" ref="SJU160:SLQ160" si="1241">currency</f>
        <v>₦m's</v>
      </c>
      <c r="SJW160" s="43"/>
      <c r="SJX160" s="43"/>
      <c r="SJY160" s="43"/>
      <c r="SJZ160" s="46">
        <v>44878.177000000003</v>
      </c>
      <c r="SKA160" s="46">
        <v>50220.485999999997</v>
      </c>
      <c r="SKB160" s="46">
        <v>45557.63</v>
      </c>
      <c r="SKC160" s="41"/>
      <c r="SKD160" s="42"/>
      <c r="SKJ160" s="45" t="s">
        <v>164</v>
      </c>
      <c r="SKK160" s="39" t="str">
        <f t="shared" si="1241"/>
        <v>₦m's</v>
      </c>
      <c r="SKM160" s="43"/>
      <c r="SKN160" s="43"/>
      <c r="SKO160" s="43"/>
      <c r="SKP160" s="46">
        <v>44878.177000000003</v>
      </c>
      <c r="SKQ160" s="46">
        <v>50220.485999999997</v>
      </c>
      <c r="SKR160" s="46">
        <v>45557.63</v>
      </c>
      <c r="SKS160" s="41"/>
      <c r="SKT160" s="42"/>
      <c r="SKZ160" s="45" t="s">
        <v>164</v>
      </c>
      <c r="SLA160" s="39" t="str">
        <f t="shared" si="1241"/>
        <v>₦m's</v>
      </c>
      <c r="SLC160" s="43"/>
      <c r="SLD160" s="43"/>
      <c r="SLE160" s="43"/>
      <c r="SLF160" s="46">
        <v>44878.177000000003</v>
      </c>
      <c r="SLG160" s="46">
        <v>50220.485999999997</v>
      </c>
      <c r="SLH160" s="46">
        <v>45557.63</v>
      </c>
      <c r="SLI160" s="41"/>
      <c r="SLJ160" s="42"/>
      <c r="SLP160" s="45" t="s">
        <v>164</v>
      </c>
      <c r="SLQ160" s="39" t="str">
        <f t="shared" si="1241"/>
        <v>₦m's</v>
      </c>
      <c r="SLS160" s="43"/>
      <c r="SLT160" s="43"/>
      <c r="SLU160" s="43"/>
      <c r="SLV160" s="46">
        <v>44878.177000000003</v>
      </c>
      <c r="SLW160" s="46">
        <v>50220.485999999997</v>
      </c>
      <c r="SLX160" s="46">
        <v>45557.63</v>
      </c>
      <c r="SLY160" s="41"/>
      <c r="SLZ160" s="42"/>
      <c r="SMF160" s="45" t="s">
        <v>164</v>
      </c>
      <c r="SMG160" s="39" t="str">
        <f t="shared" ref="SMG160:SOC160" si="1242">currency</f>
        <v>₦m's</v>
      </c>
      <c r="SMI160" s="43"/>
      <c r="SMJ160" s="43"/>
      <c r="SMK160" s="43"/>
      <c r="SML160" s="46">
        <v>44878.177000000003</v>
      </c>
      <c r="SMM160" s="46">
        <v>50220.485999999997</v>
      </c>
      <c r="SMN160" s="46">
        <v>45557.63</v>
      </c>
      <c r="SMO160" s="41"/>
      <c r="SMP160" s="42"/>
      <c r="SMV160" s="45" t="s">
        <v>164</v>
      </c>
      <c r="SMW160" s="39" t="str">
        <f t="shared" si="1242"/>
        <v>₦m's</v>
      </c>
      <c r="SMY160" s="43"/>
      <c r="SMZ160" s="43"/>
      <c r="SNA160" s="43"/>
      <c r="SNB160" s="46">
        <v>44878.177000000003</v>
      </c>
      <c r="SNC160" s="46">
        <v>50220.485999999997</v>
      </c>
      <c r="SND160" s="46">
        <v>45557.63</v>
      </c>
      <c r="SNE160" s="41"/>
      <c r="SNF160" s="42"/>
      <c r="SNL160" s="45" t="s">
        <v>164</v>
      </c>
      <c r="SNM160" s="39" t="str">
        <f t="shared" si="1242"/>
        <v>₦m's</v>
      </c>
      <c r="SNO160" s="43"/>
      <c r="SNP160" s="43"/>
      <c r="SNQ160" s="43"/>
      <c r="SNR160" s="46">
        <v>44878.177000000003</v>
      </c>
      <c r="SNS160" s="46">
        <v>50220.485999999997</v>
      </c>
      <c r="SNT160" s="46">
        <v>45557.63</v>
      </c>
      <c r="SNU160" s="41"/>
      <c r="SNV160" s="42"/>
      <c r="SOB160" s="45" t="s">
        <v>164</v>
      </c>
      <c r="SOC160" s="39" t="str">
        <f t="shared" si="1242"/>
        <v>₦m's</v>
      </c>
      <c r="SOE160" s="43"/>
      <c r="SOF160" s="43"/>
      <c r="SOG160" s="43"/>
      <c r="SOH160" s="46">
        <v>44878.177000000003</v>
      </c>
      <c r="SOI160" s="46">
        <v>50220.485999999997</v>
      </c>
      <c r="SOJ160" s="46">
        <v>45557.63</v>
      </c>
      <c r="SOK160" s="41"/>
      <c r="SOL160" s="42"/>
      <c r="SOR160" s="45" t="s">
        <v>164</v>
      </c>
      <c r="SOS160" s="39" t="str">
        <f t="shared" ref="SOS160:SQO160" si="1243">currency</f>
        <v>₦m's</v>
      </c>
      <c r="SOU160" s="43"/>
      <c r="SOV160" s="43"/>
      <c r="SOW160" s="43"/>
      <c r="SOX160" s="46">
        <v>44878.177000000003</v>
      </c>
      <c r="SOY160" s="46">
        <v>50220.485999999997</v>
      </c>
      <c r="SOZ160" s="46">
        <v>45557.63</v>
      </c>
      <c r="SPA160" s="41"/>
      <c r="SPB160" s="42"/>
      <c r="SPH160" s="45" t="s">
        <v>164</v>
      </c>
      <c r="SPI160" s="39" t="str">
        <f t="shared" si="1243"/>
        <v>₦m's</v>
      </c>
      <c r="SPK160" s="43"/>
      <c r="SPL160" s="43"/>
      <c r="SPM160" s="43"/>
      <c r="SPN160" s="46">
        <v>44878.177000000003</v>
      </c>
      <c r="SPO160" s="46">
        <v>50220.485999999997</v>
      </c>
      <c r="SPP160" s="46">
        <v>45557.63</v>
      </c>
      <c r="SPQ160" s="41"/>
      <c r="SPR160" s="42"/>
      <c r="SPX160" s="45" t="s">
        <v>164</v>
      </c>
      <c r="SPY160" s="39" t="str">
        <f t="shared" si="1243"/>
        <v>₦m's</v>
      </c>
      <c r="SQA160" s="43"/>
      <c r="SQB160" s="43"/>
      <c r="SQC160" s="43"/>
      <c r="SQD160" s="46">
        <v>44878.177000000003</v>
      </c>
      <c r="SQE160" s="46">
        <v>50220.485999999997</v>
      </c>
      <c r="SQF160" s="46">
        <v>45557.63</v>
      </c>
      <c r="SQG160" s="41"/>
      <c r="SQH160" s="42"/>
      <c r="SQN160" s="45" t="s">
        <v>164</v>
      </c>
      <c r="SQO160" s="39" t="str">
        <f t="shared" si="1243"/>
        <v>₦m's</v>
      </c>
      <c r="SQQ160" s="43"/>
      <c r="SQR160" s="43"/>
      <c r="SQS160" s="43"/>
      <c r="SQT160" s="46">
        <v>44878.177000000003</v>
      </c>
      <c r="SQU160" s="46">
        <v>50220.485999999997</v>
      </c>
      <c r="SQV160" s="46">
        <v>45557.63</v>
      </c>
      <c r="SQW160" s="41"/>
      <c r="SQX160" s="42"/>
      <c r="SRD160" s="45" t="s">
        <v>164</v>
      </c>
      <c r="SRE160" s="39" t="str">
        <f t="shared" ref="SRE160:STA160" si="1244">currency</f>
        <v>₦m's</v>
      </c>
      <c r="SRG160" s="43"/>
      <c r="SRH160" s="43"/>
      <c r="SRI160" s="43"/>
      <c r="SRJ160" s="46">
        <v>44878.177000000003</v>
      </c>
      <c r="SRK160" s="46">
        <v>50220.485999999997</v>
      </c>
      <c r="SRL160" s="46">
        <v>45557.63</v>
      </c>
      <c r="SRM160" s="41"/>
      <c r="SRN160" s="42"/>
      <c r="SRT160" s="45" t="s">
        <v>164</v>
      </c>
      <c r="SRU160" s="39" t="str">
        <f t="shared" si="1244"/>
        <v>₦m's</v>
      </c>
      <c r="SRW160" s="43"/>
      <c r="SRX160" s="43"/>
      <c r="SRY160" s="43"/>
      <c r="SRZ160" s="46">
        <v>44878.177000000003</v>
      </c>
      <c r="SSA160" s="46">
        <v>50220.485999999997</v>
      </c>
      <c r="SSB160" s="46">
        <v>45557.63</v>
      </c>
      <c r="SSC160" s="41"/>
      <c r="SSD160" s="42"/>
      <c r="SSJ160" s="45" t="s">
        <v>164</v>
      </c>
      <c r="SSK160" s="39" t="str">
        <f t="shared" si="1244"/>
        <v>₦m's</v>
      </c>
      <c r="SSM160" s="43"/>
      <c r="SSN160" s="43"/>
      <c r="SSO160" s="43"/>
      <c r="SSP160" s="46">
        <v>44878.177000000003</v>
      </c>
      <c r="SSQ160" s="46">
        <v>50220.485999999997</v>
      </c>
      <c r="SSR160" s="46">
        <v>45557.63</v>
      </c>
      <c r="SSS160" s="41"/>
      <c r="SST160" s="42"/>
      <c r="SSZ160" s="45" t="s">
        <v>164</v>
      </c>
      <c r="STA160" s="39" t="str">
        <f t="shared" si="1244"/>
        <v>₦m's</v>
      </c>
      <c r="STC160" s="43"/>
      <c r="STD160" s="43"/>
      <c r="STE160" s="43"/>
      <c r="STF160" s="46">
        <v>44878.177000000003</v>
      </c>
      <c r="STG160" s="46">
        <v>50220.485999999997</v>
      </c>
      <c r="STH160" s="46">
        <v>45557.63</v>
      </c>
      <c r="STI160" s="41"/>
      <c r="STJ160" s="42"/>
      <c r="STP160" s="45" t="s">
        <v>164</v>
      </c>
      <c r="STQ160" s="39" t="str">
        <f t="shared" ref="STQ160:SVM160" si="1245">currency</f>
        <v>₦m's</v>
      </c>
      <c r="STS160" s="43"/>
      <c r="STT160" s="43"/>
      <c r="STU160" s="43"/>
      <c r="STV160" s="46">
        <v>44878.177000000003</v>
      </c>
      <c r="STW160" s="46">
        <v>50220.485999999997</v>
      </c>
      <c r="STX160" s="46">
        <v>45557.63</v>
      </c>
      <c r="STY160" s="41"/>
      <c r="STZ160" s="42"/>
      <c r="SUF160" s="45" t="s">
        <v>164</v>
      </c>
      <c r="SUG160" s="39" t="str">
        <f t="shared" si="1245"/>
        <v>₦m's</v>
      </c>
      <c r="SUI160" s="43"/>
      <c r="SUJ160" s="43"/>
      <c r="SUK160" s="43"/>
      <c r="SUL160" s="46">
        <v>44878.177000000003</v>
      </c>
      <c r="SUM160" s="46">
        <v>50220.485999999997</v>
      </c>
      <c r="SUN160" s="46">
        <v>45557.63</v>
      </c>
      <c r="SUO160" s="41"/>
      <c r="SUP160" s="42"/>
      <c r="SUV160" s="45" t="s">
        <v>164</v>
      </c>
      <c r="SUW160" s="39" t="str">
        <f t="shared" si="1245"/>
        <v>₦m's</v>
      </c>
      <c r="SUY160" s="43"/>
      <c r="SUZ160" s="43"/>
      <c r="SVA160" s="43"/>
      <c r="SVB160" s="46">
        <v>44878.177000000003</v>
      </c>
      <c r="SVC160" s="46">
        <v>50220.485999999997</v>
      </c>
      <c r="SVD160" s="46">
        <v>45557.63</v>
      </c>
      <c r="SVE160" s="41"/>
      <c r="SVF160" s="42"/>
      <c r="SVL160" s="45" t="s">
        <v>164</v>
      </c>
      <c r="SVM160" s="39" t="str">
        <f t="shared" si="1245"/>
        <v>₦m's</v>
      </c>
      <c r="SVO160" s="43"/>
      <c r="SVP160" s="43"/>
      <c r="SVQ160" s="43"/>
      <c r="SVR160" s="46">
        <v>44878.177000000003</v>
      </c>
      <c r="SVS160" s="46">
        <v>50220.485999999997</v>
      </c>
      <c r="SVT160" s="46">
        <v>45557.63</v>
      </c>
      <c r="SVU160" s="41"/>
      <c r="SVV160" s="42"/>
      <c r="SWB160" s="45" t="s">
        <v>164</v>
      </c>
      <c r="SWC160" s="39" t="str">
        <f t="shared" ref="SWC160:SXY160" si="1246">currency</f>
        <v>₦m's</v>
      </c>
      <c r="SWE160" s="43"/>
      <c r="SWF160" s="43"/>
      <c r="SWG160" s="43"/>
      <c r="SWH160" s="46">
        <v>44878.177000000003</v>
      </c>
      <c r="SWI160" s="46">
        <v>50220.485999999997</v>
      </c>
      <c r="SWJ160" s="46">
        <v>45557.63</v>
      </c>
      <c r="SWK160" s="41"/>
      <c r="SWL160" s="42"/>
      <c r="SWR160" s="45" t="s">
        <v>164</v>
      </c>
      <c r="SWS160" s="39" t="str">
        <f t="shared" si="1246"/>
        <v>₦m's</v>
      </c>
      <c r="SWU160" s="43"/>
      <c r="SWV160" s="43"/>
      <c r="SWW160" s="43"/>
      <c r="SWX160" s="46">
        <v>44878.177000000003</v>
      </c>
      <c r="SWY160" s="46">
        <v>50220.485999999997</v>
      </c>
      <c r="SWZ160" s="46">
        <v>45557.63</v>
      </c>
      <c r="SXA160" s="41"/>
      <c r="SXB160" s="42"/>
      <c r="SXH160" s="45" t="s">
        <v>164</v>
      </c>
      <c r="SXI160" s="39" t="str">
        <f t="shared" si="1246"/>
        <v>₦m's</v>
      </c>
      <c r="SXK160" s="43"/>
      <c r="SXL160" s="43"/>
      <c r="SXM160" s="43"/>
      <c r="SXN160" s="46">
        <v>44878.177000000003</v>
      </c>
      <c r="SXO160" s="46">
        <v>50220.485999999997</v>
      </c>
      <c r="SXP160" s="46">
        <v>45557.63</v>
      </c>
      <c r="SXQ160" s="41"/>
      <c r="SXR160" s="42"/>
      <c r="SXX160" s="45" t="s">
        <v>164</v>
      </c>
      <c r="SXY160" s="39" t="str">
        <f t="shared" si="1246"/>
        <v>₦m's</v>
      </c>
      <c r="SYA160" s="43"/>
      <c r="SYB160" s="43"/>
      <c r="SYC160" s="43"/>
      <c r="SYD160" s="46">
        <v>44878.177000000003</v>
      </c>
      <c r="SYE160" s="46">
        <v>50220.485999999997</v>
      </c>
      <c r="SYF160" s="46">
        <v>45557.63</v>
      </c>
      <c r="SYG160" s="41"/>
      <c r="SYH160" s="42"/>
      <c r="SYN160" s="45" t="s">
        <v>164</v>
      </c>
      <c r="SYO160" s="39" t="str">
        <f t="shared" ref="SYO160:TAK160" si="1247">currency</f>
        <v>₦m's</v>
      </c>
      <c r="SYQ160" s="43"/>
      <c r="SYR160" s="43"/>
      <c r="SYS160" s="43"/>
      <c r="SYT160" s="46">
        <v>44878.177000000003</v>
      </c>
      <c r="SYU160" s="46">
        <v>50220.485999999997</v>
      </c>
      <c r="SYV160" s="46">
        <v>45557.63</v>
      </c>
      <c r="SYW160" s="41"/>
      <c r="SYX160" s="42"/>
      <c r="SZD160" s="45" t="s">
        <v>164</v>
      </c>
      <c r="SZE160" s="39" t="str">
        <f t="shared" si="1247"/>
        <v>₦m's</v>
      </c>
      <c r="SZG160" s="43"/>
      <c r="SZH160" s="43"/>
      <c r="SZI160" s="43"/>
      <c r="SZJ160" s="46">
        <v>44878.177000000003</v>
      </c>
      <c r="SZK160" s="46">
        <v>50220.485999999997</v>
      </c>
      <c r="SZL160" s="46">
        <v>45557.63</v>
      </c>
      <c r="SZM160" s="41"/>
      <c r="SZN160" s="42"/>
      <c r="SZT160" s="45" t="s">
        <v>164</v>
      </c>
      <c r="SZU160" s="39" t="str">
        <f t="shared" si="1247"/>
        <v>₦m's</v>
      </c>
      <c r="SZW160" s="43"/>
      <c r="SZX160" s="43"/>
      <c r="SZY160" s="43"/>
      <c r="SZZ160" s="46">
        <v>44878.177000000003</v>
      </c>
      <c r="TAA160" s="46">
        <v>50220.485999999997</v>
      </c>
      <c r="TAB160" s="46">
        <v>45557.63</v>
      </c>
      <c r="TAC160" s="41"/>
      <c r="TAD160" s="42"/>
      <c r="TAJ160" s="45" t="s">
        <v>164</v>
      </c>
      <c r="TAK160" s="39" t="str">
        <f t="shared" si="1247"/>
        <v>₦m's</v>
      </c>
      <c r="TAM160" s="43"/>
      <c r="TAN160" s="43"/>
      <c r="TAO160" s="43"/>
      <c r="TAP160" s="46">
        <v>44878.177000000003</v>
      </c>
      <c r="TAQ160" s="46">
        <v>50220.485999999997</v>
      </c>
      <c r="TAR160" s="46">
        <v>45557.63</v>
      </c>
      <c r="TAS160" s="41"/>
      <c r="TAT160" s="42"/>
      <c r="TAZ160" s="45" t="s">
        <v>164</v>
      </c>
      <c r="TBA160" s="39" t="str">
        <f t="shared" ref="TBA160:TCW160" si="1248">currency</f>
        <v>₦m's</v>
      </c>
      <c r="TBC160" s="43"/>
      <c r="TBD160" s="43"/>
      <c r="TBE160" s="43"/>
      <c r="TBF160" s="46">
        <v>44878.177000000003</v>
      </c>
      <c r="TBG160" s="46">
        <v>50220.485999999997</v>
      </c>
      <c r="TBH160" s="46">
        <v>45557.63</v>
      </c>
      <c r="TBI160" s="41"/>
      <c r="TBJ160" s="42"/>
      <c r="TBP160" s="45" t="s">
        <v>164</v>
      </c>
      <c r="TBQ160" s="39" t="str">
        <f t="shared" si="1248"/>
        <v>₦m's</v>
      </c>
      <c r="TBS160" s="43"/>
      <c r="TBT160" s="43"/>
      <c r="TBU160" s="43"/>
      <c r="TBV160" s="46">
        <v>44878.177000000003</v>
      </c>
      <c r="TBW160" s="46">
        <v>50220.485999999997</v>
      </c>
      <c r="TBX160" s="46">
        <v>45557.63</v>
      </c>
      <c r="TBY160" s="41"/>
      <c r="TBZ160" s="42"/>
      <c r="TCF160" s="45" t="s">
        <v>164</v>
      </c>
      <c r="TCG160" s="39" t="str">
        <f t="shared" si="1248"/>
        <v>₦m's</v>
      </c>
      <c r="TCI160" s="43"/>
      <c r="TCJ160" s="43"/>
      <c r="TCK160" s="43"/>
      <c r="TCL160" s="46">
        <v>44878.177000000003</v>
      </c>
      <c r="TCM160" s="46">
        <v>50220.485999999997</v>
      </c>
      <c r="TCN160" s="46">
        <v>45557.63</v>
      </c>
      <c r="TCO160" s="41"/>
      <c r="TCP160" s="42"/>
      <c r="TCV160" s="45" t="s">
        <v>164</v>
      </c>
      <c r="TCW160" s="39" t="str">
        <f t="shared" si="1248"/>
        <v>₦m's</v>
      </c>
      <c r="TCY160" s="43"/>
      <c r="TCZ160" s="43"/>
      <c r="TDA160" s="43"/>
      <c r="TDB160" s="46">
        <v>44878.177000000003</v>
      </c>
      <c r="TDC160" s="46">
        <v>50220.485999999997</v>
      </c>
      <c r="TDD160" s="46">
        <v>45557.63</v>
      </c>
      <c r="TDE160" s="41"/>
      <c r="TDF160" s="42"/>
      <c r="TDL160" s="45" t="s">
        <v>164</v>
      </c>
      <c r="TDM160" s="39" t="str">
        <f t="shared" ref="TDM160:TFI160" si="1249">currency</f>
        <v>₦m's</v>
      </c>
      <c r="TDO160" s="43"/>
      <c r="TDP160" s="43"/>
      <c r="TDQ160" s="43"/>
      <c r="TDR160" s="46">
        <v>44878.177000000003</v>
      </c>
      <c r="TDS160" s="46">
        <v>50220.485999999997</v>
      </c>
      <c r="TDT160" s="46">
        <v>45557.63</v>
      </c>
      <c r="TDU160" s="41"/>
      <c r="TDV160" s="42"/>
      <c r="TEB160" s="45" t="s">
        <v>164</v>
      </c>
      <c r="TEC160" s="39" t="str">
        <f t="shared" si="1249"/>
        <v>₦m's</v>
      </c>
      <c r="TEE160" s="43"/>
      <c r="TEF160" s="43"/>
      <c r="TEG160" s="43"/>
      <c r="TEH160" s="46">
        <v>44878.177000000003</v>
      </c>
      <c r="TEI160" s="46">
        <v>50220.485999999997</v>
      </c>
      <c r="TEJ160" s="46">
        <v>45557.63</v>
      </c>
      <c r="TEK160" s="41"/>
      <c r="TEL160" s="42"/>
      <c r="TER160" s="45" t="s">
        <v>164</v>
      </c>
      <c r="TES160" s="39" t="str">
        <f t="shared" si="1249"/>
        <v>₦m's</v>
      </c>
      <c r="TEU160" s="43"/>
      <c r="TEV160" s="43"/>
      <c r="TEW160" s="43"/>
      <c r="TEX160" s="46">
        <v>44878.177000000003</v>
      </c>
      <c r="TEY160" s="46">
        <v>50220.485999999997</v>
      </c>
      <c r="TEZ160" s="46">
        <v>45557.63</v>
      </c>
      <c r="TFA160" s="41"/>
      <c r="TFB160" s="42"/>
      <c r="TFH160" s="45" t="s">
        <v>164</v>
      </c>
      <c r="TFI160" s="39" t="str">
        <f t="shared" si="1249"/>
        <v>₦m's</v>
      </c>
      <c r="TFK160" s="43"/>
      <c r="TFL160" s="43"/>
      <c r="TFM160" s="43"/>
      <c r="TFN160" s="46">
        <v>44878.177000000003</v>
      </c>
      <c r="TFO160" s="46">
        <v>50220.485999999997</v>
      </c>
      <c r="TFP160" s="46">
        <v>45557.63</v>
      </c>
      <c r="TFQ160" s="41"/>
      <c r="TFR160" s="42"/>
      <c r="TFX160" s="45" t="s">
        <v>164</v>
      </c>
      <c r="TFY160" s="39" t="str">
        <f t="shared" ref="TFY160:THU160" si="1250">currency</f>
        <v>₦m's</v>
      </c>
      <c r="TGA160" s="43"/>
      <c r="TGB160" s="43"/>
      <c r="TGC160" s="43"/>
      <c r="TGD160" s="46">
        <v>44878.177000000003</v>
      </c>
      <c r="TGE160" s="46">
        <v>50220.485999999997</v>
      </c>
      <c r="TGF160" s="46">
        <v>45557.63</v>
      </c>
      <c r="TGG160" s="41"/>
      <c r="TGH160" s="42"/>
      <c r="TGN160" s="45" t="s">
        <v>164</v>
      </c>
      <c r="TGO160" s="39" t="str">
        <f t="shared" si="1250"/>
        <v>₦m's</v>
      </c>
      <c r="TGQ160" s="43"/>
      <c r="TGR160" s="43"/>
      <c r="TGS160" s="43"/>
      <c r="TGT160" s="46">
        <v>44878.177000000003</v>
      </c>
      <c r="TGU160" s="46">
        <v>50220.485999999997</v>
      </c>
      <c r="TGV160" s="46">
        <v>45557.63</v>
      </c>
      <c r="TGW160" s="41"/>
      <c r="TGX160" s="42"/>
      <c r="THD160" s="45" t="s">
        <v>164</v>
      </c>
      <c r="THE160" s="39" t="str">
        <f t="shared" si="1250"/>
        <v>₦m's</v>
      </c>
      <c r="THG160" s="43"/>
      <c r="THH160" s="43"/>
      <c r="THI160" s="43"/>
      <c r="THJ160" s="46">
        <v>44878.177000000003</v>
      </c>
      <c r="THK160" s="46">
        <v>50220.485999999997</v>
      </c>
      <c r="THL160" s="46">
        <v>45557.63</v>
      </c>
      <c r="THM160" s="41"/>
      <c r="THN160" s="42"/>
      <c r="THT160" s="45" t="s">
        <v>164</v>
      </c>
      <c r="THU160" s="39" t="str">
        <f t="shared" si="1250"/>
        <v>₦m's</v>
      </c>
      <c r="THW160" s="43"/>
      <c r="THX160" s="43"/>
      <c r="THY160" s="43"/>
      <c r="THZ160" s="46">
        <v>44878.177000000003</v>
      </c>
      <c r="TIA160" s="46">
        <v>50220.485999999997</v>
      </c>
      <c r="TIB160" s="46">
        <v>45557.63</v>
      </c>
      <c r="TIC160" s="41"/>
      <c r="TID160" s="42"/>
      <c r="TIJ160" s="45" t="s">
        <v>164</v>
      </c>
      <c r="TIK160" s="39" t="str">
        <f t="shared" ref="TIK160:TKG160" si="1251">currency</f>
        <v>₦m's</v>
      </c>
      <c r="TIM160" s="43"/>
      <c r="TIN160" s="43"/>
      <c r="TIO160" s="43"/>
      <c r="TIP160" s="46">
        <v>44878.177000000003</v>
      </c>
      <c r="TIQ160" s="46">
        <v>50220.485999999997</v>
      </c>
      <c r="TIR160" s="46">
        <v>45557.63</v>
      </c>
      <c r="TIS160" s="41"/>
      <c r="TIT160" s="42"/>
      <c r="TIZ160" s="45" t="s">
        <v>164</v>
      </c>
      <c r="TJA160" s="39" t="str">
        <f t="shared" si="1251"/>
        <v>₦m's</v>
      </c>
      <c r="TJC160" s="43"/>
      <c r="TJD160" s="43"/>
      <c r="TJE160" s="43"/>
      <c r="TJF160" s="46">
        <v>44878.177000000003</v>
      </c>
      <c r="TJG160" s="46">
        <v>50220.485999999997</v>
      </c>
      <c r="TJH160" s="46">
        <v>45557.63</v>
      </c>
      <c r="TJI160" s="41"/>
      <c r="TJJ160" s="42"/>
      <c r="TJP160" s="45" t="s">
        <v>164</v>
      </c>
      <c r="TJQ160" s="39" t="str">
        <f t="shared" si="1251"/>
        <v>₦m's</v>
      </c>
      <c r="TJS160" s="43"/>
      <c r="TJT160" s="43"/>
      <c r="TJU160" s="43"/>
      <c r="TJV160" s="46">
        <v>44878.177000000003</v>
      </c>
      <c r="TJW160" s="46">
        <v>50220.485999999997</v>
      </c>
      <c r="TJX160" s="46">
        <v>45557.63</v>
      </c>
      <c r="TJY160" s="41"/>
      <c r="TJZ160" s="42"/>
      <c r="TKF160" s="45" t="s">
        <v>164</v>
      </c>
      <c r="TKG160" s="39" t="str">
        <f t="shared" si="1251"/>
        <v>₦m's</v>
      </c>
      <c r="TKI160" s="43"/>
      <c r="TKJ160" s="43"/>
      <c r="TKK160" s="43"/>
      <c r="TKL160" s="46">
        <v>44878.177000000003</v>
      </c>
      <c r="TKM160" s="46">
        <v>50220.485999999997</v>
      </c>
      <c r="TKN160" s="46">
        <v>45557.63</v>
      </c>
      <c r="TKO160" s="41"/>
      <c r="TKP160" s="42"/>
      <c r="TKV160" s="45" t="s">
        <v>164</v>
      </c>
      <c r="TKW160" s="39" t="str">
        <f t="shared" ref="TKW160:TMS160" si="1252">currency</f>
        <v>₦m's</v>
      </c>
      <c r="TKY160" s="43"/>
      <c r="TKZ160" s="43"/>
      <c r="TLA160" s="43"/>
      <c r="TLB160" s="46">
        <v>44878.177000000003</v>
      </c>
      <c r="TLC160" s="46">
        <v>50220.485999999997</v>
      </c>
      <c r="TLD160" s="46">
        <v>45557.63</v>
      </c>
      <c r="TLE160" s="41"/>
      <c r="TLF160" s="42"/>
      <c r="TLL160" s="45" t="s">
        <v>164</v>
      </c>
      <c r="TLM160" s="39" t="str">
        <f t="shared" si="1252"/>
        <v>₦m's</v>
      </c>
      <c r="TLO160" s="43"/>
      <c r="TLP160" s="43"/>
      <c r="TLQ160" s="43"/>
      <c r="TLR160" s="46">
        <v>44878.177000000003</v>
      </c>
      <c r="TLS160" s="46">
        <v>50220.485999999997</v>
      </c>
      <c r="TLT160" s="46">
        <v>45557.63</v>
      </c>
      <c r="TLU160" s="41"/>
      <c r="TLV160" s="42"/>
      <c r="TMB160" s="45" t="s">
        <v>164</v>
      </c>
      <c r="TMC160" s="39" t="str">
        <f t="shared" si="1252"/>
        <v>₦m's</v>
      </c>
      <c r="TME160" s="43"/>
      <c r="TMF160" s="43"/>
      <c r="TMG160" s="43"/>
      <c r="TMH160" s="46">
        <v>44878.177000000003</v>
      </c>
      <c r="TMI160" s="46">
        <v>50220.485999999997</v>
      </c>
      <c r="TMJ160" s="46">
        <v>45557.63</v>
      </c>
      <c r="TMK160" s="41"/>
      <c r="TML160" s="42"/>
      <c r="TMR160" s="45" t="s">
        <v>164</v>
      </c>
      <c r="TMS160" s="39" t="str">
        <f t="shared" si="1252"/>
        <v>₦m's</v>
      </c>
      <c r="TMU160" s="43"/>
      <c r="TMV160" s="43"/>
      <c r="TMW160" s="43"/>
      <c r="TMX160" s="46">
        <v>44878.177000000003</v>
      </c>
      <c r="TMY160" s="46">
        <v>50220.485999999997</v>
      </c>
      <c r="TMZ160" s="46">
        <v>45557.63</v>
      </c>
      <c r="TNA160" s="41"/>
      <c r="TNB160" s="42"/>
      <c r="TNH160" s="45" t="s">
        <v>164</v>
      </c>
      <c r="TNI160" s="39" t="str">
        <f t="shared" ref="TNI160:TPE160" si="1253">currency</f>
        <v>₦m's</v>
      </c>
      <c r="TNK160" s="43"/>
      <c r="TNL160" s="43"/>
      <c r="TNM160" s="43"/>
      <c r="TNN160" s="46">
        <v>44878.177000000003</v>
      </c>
      <c r="TNO160" s="46">
        <v>50220.485999999997</v>
      </c>
      <c r="TNP160" s="46">
        <v>45557.63</v>
      </c>
      <c r="TNQ160" s="41"/>
      <c r="TNR160" s="42"/>
      <c r="TNX160" s="45" t="s">
        <v>164</v>
      </c>
      <c r="TNY160" s="39" t="str">
        <f t="shared" si="1253"/>
        <v>₦m's</v>
      </c>
      <c r="TOA160" s="43"/>
      <c r="TOB160" s="43"/>
      <c r="TOC160" s="43"/>
      <c r="TOD160" s="46">
        <v>44878.177000000003</v>
      </c>
      <c r="TOE160" s="46">
        <v>50220.485999999997</v>
      </c>
      <c r="TOF160" s="46">
        <v>45557.63</v>
      </c>
      <c r="TOG160" s="41"/>
      <c r="TOH160" s="42"/>
      <c r="TON160" s="45" t="s">
        <v>164</v>
      </c>
      <c r="TOO160" s="39" t="str">
        <f t="shared" si="1253"/>
        <v>₦m's</v>
      </c>
      <c r="TOQ160" s="43"/>
      <c r="TOR160" s="43"/>
      <c r="TOS160" s="43"/>
      <c r="TOT160" s="46">
        <v>44878.177000000003</v>
      </c>
      <c r="TOU160" s="46">
        <v>50220.485999999997</v>
      </c>
      <c r="TOV160" s="46">
        <v>45557.63</v>
      </c>
      <c r="TOW160" s="41"/>
      <c r="TOX160" s="42"/>
      <c r="TPD160" s="45" t="s">
        <v>164</v>
      </c>
      <c r="TPE160" s="39" t="str">
        <f t="shared" si="1253"/>
        <v>₦m's</v>
      </c>
      <c r="TPG160" s="43"/>
      <c r="TPH160" s="43"/>
      <c r="TPI160" s="43"/>
      <c r="TPJ160" s="46">
        <v>44878.177000000003</v>
      </c>
      <c r="TPK160" s="46">
        <v>50220.485999999997</v>
      </c>
      <c r="TPL160" s="46">
        <v>45557.63</v>
      </c>
      <c r="TPM160" s="41"/>
      <c r="TPN160" s="42"/>
      <c r="TPT160" s="45" t="s">
        <v>164</v>
      </c>
      <c r="TPU160" s="39" t="str">
        <f t="shared" ref="TPU160:TRQ160" si="1254">currency</f>
        <v>₦m's</v>
      </c>
      <c r="TPW160" s="43"/>
      <c r="TPX160" s="43"/>
      <c r="TPY160" s="43"/>
      <c r="TPZ160" s="46">
        <v>44878.177000000003</v>
      </c>
      <c r="TQA160" s="46">
        <v>50220.485999999997</v>
      </c>
      <c r="TQB160" s="46">
        <v>45557.63</v>
      </c>
      <c r="TQC160" s="41"/>
      <c r="TQD160" s="42"/>
      <c r="TQJ160" s="45" t="s">
        <v>164</v>
      </c>
      <c r="TQK160" s="39" t="str">
        <f t="shared" si="1254"/>
        <v>₦m's</v>
      </c>
      <c r="TQM160" s="43"/>
      <c r="TQN160" s="43"/>
      <c r="TQO160" s="43"/>
      <c r="TQP160" s="46">
        <v>44878.177000000003</v>
      </c>
      <c r="TQQ160" s="46">
        <v>50220.485999999997</v>
      </c>
      <c r="TQR160" s="46">
        <v>45557.63</v>
      </c>
      <c r="TQS160" s="41"/>
      <c r="TQT160" s="42"/>
      <c r="TQZ160" s="45" t="s">
        <v>164</v>
      </c>
      <c r="TRA160" s="39" t="str">
        <f t="shared" si="1254"/>
        <v>₦m's</v>
      </c>
      <c r="TRC160" s="43"/>
      <c r="TRD160" s="43"/>
      <c r="TRE160" s="43"/>
      <c r="TRF160" s="46">
        <v>44878.177000000003</v>
      </c>
      <c r="TRG160" s="46">
        <v>50220.485999999997</v>
      </c>
      <c r="TRH160" s="46">
        <v>45557.63</v>
      </c>
      <c r="TRI160" s="41"/>
      <c r="TRJ160" s="42"/>
      <c r="TRP160" s="45" t="s">
        <v>164</v>
      </c>
      <c r="TRQ160" s="39" t="str">
        <f t="shared" si="1254"/>
        <v>₦m's</v>
      </c>
      <c r="TRS160" s="43"/>
      <c r="TRT160" s="43"/>
      <c r="TRU160" s="43"/>
      <c r="TRV160" s="46">
        <v>44878.177000000003</v>
      </c>
      <c r="TRW160" s="46">
        <v>50220.485999999997</v>
      </c>
      <c r="TRX160" s="46">
        <v>45557.63</v>
      </c>
      <c r="TRY160" s="41"/>
      <c r="TRZ160" s="42"/>
      <c r="TSF160" s="45" t="s">
        <v>164</v>
      </c>
      <c r="TSG160" s="39" t="str">
        <f t="shared" ref="TSG160:TUC160" si="1255">currency</f>
        <v>₦m's</v>
      </c>
      <c r="TSI160" s="43"/>
      <c r="TSJ160" s="43"/>
      <c r="TSK160" s="43"/>
      <c r="TSL160" s="46">
        <v>44878.177000000003</v>
      </c>
      <c r="TSM160" s="46">
        <v>50220.485999999997</v>
      </c>
      <c r="TSN160" s="46">
        <v>45557.63</v>
      </c>
      <c r="TSO160" s="41"/>
      <c r="TSP160" s="42"/>
      <c r="TSV160" s="45" t="s">
        <v>164</v>
      </c>
      <c r="TSW160" s="39" t="str">
        <f t="shared" si="1255"/>
        <v>₦m's</v>
      </c>
      <c r="TSY160" s="43"/>
      <c r="TSZ160" s="43"/>
      <c r="TTA160" s="43"/>
      <c r="TTB160" s="46">
        <v>44878.177000000003</v>
      </c>
      <c r="TTC160" s="46">
        <v>50220.485999999997</v>
      </c>
      <c r="TTD160" s="46">
        <v>45557.63</v>
      </c>
      <c r="TTE160" s="41"/>
      <c r="TTF160" s="42"/>
      <c r="TTL160" s="45" t="s">
        <v>164</v>
      </c>
      <c r="TTM160" s="39" t="str">
        <f t="shared" si="1255"/>
        <v>₦m's</v>
      </c>
      <c r="TTO160" s="43"/>
      <c r="TTP160" s="43"/>
      <c r="TTQ160" s="43"/>
      <c r="TTR160" s="46">
        <v>44878.177000000003</v>
      </c>
      <c r="TTS160" s="46">
        <v>50220.485999999997</v>
      </c>
      <c r="TTT160" s="46">
        <v>45557.63</v>
      </c>
      <c r="TTU160" s="41"/>
      <c r="TTV160" s="42"/>
      <c r="TUB160" s="45" t="s">
        <v>164</v>
      </c>
      <c r="TUC160" s="39" t="str">
        <f t="shared" si="1255"/>
        <v>₦m's</v>
      </c>
      <c r="TUE160" s="43"/>
      <c r="TUF160" s="43"/>
      <c r="TUG160" s="43"/>
      <c r="TUH160" s="46">
        <v>44878.177000000003</v>
      </c>
      <c r="TUI160" s="46">
        <v>50220.485999999997</v>
      </c>
      <c r="TUJ160" s="46">
        <v>45557.63</v>
      </c>
      <c r="TUK160" s="41"/>
      <c r="TUL160" s="42"/>
      <c r="TUR160" s="45" t="s">
        <v>164</v>
      </c>
      <c r="TUS160" s="39" t="str">
        <f t="shared" ref="TUS160:TWO160" si="1256">currency</f>
        <v>₦m's</v>
      </c>
      <c r="TUU160" s="43"/>
      <c r="TUV160" s="43"/>
      <c r="TUW160" s="43"/>
      <c r="TUX160" s="46">
        <v>44878.177000000003</v>
      </c>
      <c r="TUY160" s="46">
        <v>50220.485999999997</v>
      </c>
      <c r="TUZ160" s="46">
        <v>45557.63</v>
      </c>
      <c r="TVA160" s="41"/>
      <c r="TVB160" s="42"/>
      <c r="TVH160" s="45" t="s">
        <v>164</v>
      </c>
      <c r="TVI160" s="39" t="str">
        <f t="shared" si="1256"/>
        <v>₦m's</v>
      </c>
      <c r="TVK160" s="43"/>
      <c r="TVL160" s="43"/>
      <c r="TVM160" s="43"/>
      <c r="TVN160" s="46">
        <v>44878.177000000003</v>
      </c>
      <c r="TVO160" s="46">
        <v>50220.485999999997</v>
      </c>
      <c r="TVP160" s="46">
        <v>45557.63</v>
      </c>
      <c r="TVQ160" s="41"/>
      <c r="TVR160" s="42"/>
      <c r="TVX160" s="45" t="s">
        <v>164</v>
      </c>
      <c r="TVY160" s="39" t="str">
        <f t="shared" si="1256"/>
        <v>₦m's</v>
      </c>
      <c r="TWA160" s="43"/>
      <c r="TWB160" s="43"/>
      <c r="TWC160" s="43"/>
      <c r="TWD160" s="46">
        <v>44878.177000000003</v>
      </c>
      <c r="TWE160" s="46">
        <v>50220.485999999997</v>
      </c>
      <c r="TWF160" s="46">
        <v>45557.63</v>
      </c>
      <c r="TWG160" s="41"/>
      <c r="TWH160" s="42"/>
      <c r="TWN160" s="45" t="s">
        <v>164</v>
      </c>
      <c r="TWO160" s="39" t="str">
        <f t="shared" si="1256"/>
        <v>₦m's</v>
      </c>
      <c r="TWQ160" s="43"/>
      <c r="TWR160" s="43"/>
      <c r="TWS160" s="43"/>
      <c r="TWT160" s="46">
        <v>44878.177000000003</v>
      </c>
      <c r="TWU160" s="46">
        <v>50220.485999999997</v>
      </c>
      <c r="TWV160" s="46">
        <v>45557.63</v>
      </c>
      <c r="TWW160" s="41"/>
      <c r="TWX160" s="42"/>
      <c r="TXD160" s="45" t="s">
        <v>164</v>
      </c>
      <c r="TXE160" s="39" t="str">
        <f t="shared" ref="TXE160:TZA160" si="1257">currency</f>
        <v>₦m's</v>
      </c>
      <c r="TXG160" s="43"/>
      <c r="TXH160" s="43"/>
      <c r="TXI160" s="43"/>
      <c r="TXJ160" s="46">
        <v>44878.177000000003</v>
      </c>
      <c r="TXK160" s="46">
        <v>50220.485999999997</v>
      </c>
      <c r="TXL160" s="46">
        <v>45557.63</v>
      </c>
      <c r="TXM160" s="41"/>
      <c r="TXN160" s="42"/>
      <c r="TXT160" s="45" t="s">
        <v>164</v>
      </c>
      <c r="TXU160" s="39" t="str">
        <f t="shared" si="1257"/>
        <v>₦m's</v>
      </c>
      <c r="TXW160" s="43"/>
      <c r="TXX160" s="43"/>
      <c r="TXY160" s="43"/>
      <c r="TXZ160" s="46">
        <v>44878.177000000003</v>
      </c>
      <c r="TYA160" s="46">
        <v>50220.485999999997</v>
      </c>
      <c r="TYB160" s="46">
        <v>45557.63</v>
      </c>
      <c r="TYC160" s="41"/>
      <c r="TYD160" s="42"/>
      <c r="TYJ160" s="45" t="s">
        <v>164</v>
      </c>
      <c r="TYK160" s="39" t="str">
        <f t="shared" si="1257"/>
        <v>₦m's</v>
      </c>
      <c r="TYM160" s="43"/>
      <c r="TYN160" s="43"/>
      <c r="TYO160" s="43"/>
      <c r="TYP160" s="46">
        <v>44878.177000000003</v>
      </c>
      <c r="TYQ160" s="46">
        <v>50220.485999999997</v>
      </c>
      <c r="TYR160" s="46">
        <v>45557.63</v>
      </c>
      <c r="TYS160" s="41"/>
      <c r="TYT160" s="42"/>
      <c r="TYZ160" s="45" t="s">
        <v>164</v>
      </c>
      <c r="TZA160" s="39" t="str">
        <f t="shared" si="1257"/>
        <v>₦m's</v>
      </c>
      <c r="TZC160" s="43"/>
      <c r="TZD160" s="43"/>
      <c r="TZE160" s="43"/>
      <c r="TZF160" s="46">
        <v>44878.177000000003</v>
      </c>
      <c r="TZG160" s="46">
        <v>50220.485999999997</v>
      </c>
      <c r="TZH160" s="46">
        <v>45557.63</v>
      </c>
      <c r="TZI160" s="41"/>
      <c r="TZJ160" s="42"/>
      <c r="TZP160" s="45" t="s">
        <v>164</v>
      </c>
      <c r="TZQ160" s="39" t="str">
        <f t="shared" ref="TZQ160:UBM160" si="1258">currency</f>
        <v>₦m's</v>
      </c>
      <c r="TZS160" s="43"/>
      <c r="TZT160" s="43"/>
      <c r="TZU160" s="43"/>
      <c r="TZV160" s="46">
        <v>44878.177000000003</v>
      </c>
      <c r="TZW160" s="46">
        <v>50220.485999999997</v>
      </c>
      <c r="TZX160" s="46">
        <v>45557.63</v>
      </c>
      <c r="TZY160" s="41"/>
      <c r="TZZ160" s="42"/>
      <c r="UAF160" s="45" t="s">
        <v>164</v>
      </c>
      <c r="UAG160" s="39" t="str">
        <f t="shared" si="1258"/>
        <v>₦m's</v>
      </c>
      <c r="UAI160" s="43"/>
      <c r="UAJ160" s="43"/>
      <c r="UAK160" s="43"/>
      <c r="UAL160" s="46">
        <v>44878.177000000003</v>
      </c>
      <c r="UAM160" s="46">
        <v>50220.485999999997</v>
      </c>
      <c r="UAN160" s="46">
        <v>45557.63</v>
      </c>
      <c r="UAO160" s="41"/>
      <c r="UAP160" s="42"/>
      <c r="UAV160" s="45" t="s">
        <v>164</v>
      </c>
      <c r="UAW160" s="39" t="str">
        <f t="shared" si="1258"/>
        <v>₦m's</v>
      </c>
      <c r="UAY160" s="43"/>
      <c r="UAZ160" s="43"/>
      <c r="UBA160" s="43"/>
      <c r="UBB160" s="46">
        <v>44878.177000000003</v>
      </c>
      <c r="UBC160" s="46">
        <v>50220.485999999997</v>
      </c>
      <c r="UBD160" s="46">
        <v>45557.63</v>
      </c>
      <c r="UBE160" s="41"/>
      <c r="UBF160" s="42"/>
      <c r="UBL160" s="45" t="s">
        <v>164</v>
      </c>
      <c r="UBM160" s="39" t="str">
        <f t="shared" si="1258"/>
        <v>₦m's</v>
      </c>
      <c r="UBO160" s="43"/>
      <c r="UBP160" s="43"/>
      <c r="UBQ160" s="43"/>
      <c r="UBR160" s="46">
        <v>44878.177000000003</v>
      </c>
      <c r="UBS160" s="46">
        <v>50220.485999999997</v>
      </c>
      <c r="UBT160" s="46">
        <v>45557.63</v>
      </c>
      <c r="UBU160" s="41"/>
      <c r="UBV160" s="42"/>
      <c r="UCB160" s="45" t="s">
        <v>164</v>
      </c>
      <c r="UCC160" s="39" t="str">
        <f t="shared" ref="UCC160:UDY160" si="1259">currency</f>
        <v>₦m's</v>
      </c>
      <c r="UCE160" s="43"/>
      <c r="UCF160" s="43"/>
      <c r="UCG160" s="43"/>
      <c r="UCH160" s="46">
        <v>44878.177000000003</v>
      </c>
      <c r="UCI160" s="46">
        <v>50220.485999999997</v>
      </c>
      <c r="UCJ160" s="46">
        <v>45557.63</v>
      </c>
      <c r="UCK160" s="41"/>
      <c r="UCL160" s="42"/>
      <c r="UCR160" s="45" t="s">
        <v>164</v>
      </c>
      <c r="UCS160" s="39" t="str">
        <f t="shared" si="1259"/>
        <v>₦m's</v>
      </c>
      <c r="UCU160" s="43"/>
      <c r="UCV160" s="43"/>
      <c r="UCW160" s="43"/>
      <c r="UCX160" s="46">
        <v>44878.177000000003</v>
      </c>
      <c r="UCY160" s="46">
        <v>50220.485999999997</v>
      </c>
      <c r="UCZ160" s="46">
        <v>45557.63</v>
      </c>
      <c r="UDA160" s="41"/>
      <c r="UDB160" s="42"/>
      <c r="UDH160" s="45" t="s">
        <v>164</v>
      </c>
      <c r="UDI160" s="39" t="str">
        <f t="shared" si="1259"/>
        <v>₦m's</v>
      </c>
      <c r="UDK160" s="43"/>
      <c r="UDL160" s="43"/>
      <c r="UDM160" s="43"/>
      <c r="UDN160" s="46">
        <v>44878.177000000003</v>
      </c>
      <c r="UDO160" s="46">
        <v>50220.485999999997</v>
      </c>
      <c r="UDP160" s="46">
        <v>45557.63</v>
      </c>
      <c r="UDQ160" s="41"/>
      <c r="UDR160" s="42"/>
      <c r="UDX160" s="45" t="s">
        <v>164</v>
      </c>
      <c r="UDY160" s="39" t="str">
        <f t="shared" si="1259"/>
        <v>₦m's</v>
      </c>
      <c r="UEA160" s="43"/>
      <c r="UEB160" s="43"/>
      <c r="UEC160" s="43"/>
      <c r="UED160" s="46">
        <v>44878.177000000003</v>
      </c>
      <c r="UEE160" s="46">
        <v>50220.485999999997</v>
      </c>
      <c r="UEF160" s="46">
        <v>45557.63</v>
      </c>
      <c r="UEG160" s="41"/>
      <c r="UEH160" s="42"/>
      <c r="UEN160" s="45" t="s">
        <v>164</v>
      </c>
      <c r="UEO160" s="39" t="str">
        <f t="shared" ref="UEO160:UGK160" si="1260">currency</f>
        <v>₦m's</v>
      </c>
      <c r="UEQ160" s="43"/>
      <c r="UER160" s="43"/>
      <c r="UES160" s="43"/>
      <c r="UET160" s="46">
        <v>44878.177000000003</v>
      </c>
      <c r="UEU160" s="46">
        <v>50220.485999999997</v>
      </c>
      <c r="UEV160" s="46">
        <v>45557.63</v>
      </c>
      <c r="UEW160" s="41"/>
      <c r="UEX160" s="42"/>
      <c r="UFD160" s="45" t="s">
        <v>164</v>
      </c>
      <c r="UFE160" s="39" t="str">
        <f t="shared" si="1260"/>
        <v>₦m's</v>
      </c>
      <c r="UFG160" s="43"/>
      <c r="UFH160" s="43"/>
      <c r="UFI160" s="43"/>
      <c r="UFJ160" s="46">
        <v>44878.177000000003</v>
      </c>
      <c r="UFK160" s="46">
        <v>50220.485999999997</v>
      </c>
      <c r="UFL160" s="46">
        <v>45557.63</v>
      </c>
      <c r="UFM160" s="41"/>
      <c r="UFN160" s="42"/>
      <c r="UFT160" s="45" t="s">
        <v>164</v>
      </c>
      <c r="UFU160" s="39" t="str">
        <f t="shared" si="1260"/>
        <v>₦m's</v>
      </c>
      <c r="UFW160" s="43"/>
      <c r="UFX160" s="43"/>
      <c r="UFY160" s="43"/>
      <c r="UFZ160" s="46">
        <v>44878.177000000003</v>
      </c>
      <c r="UGA160" s="46">
        <v>50220.485999999997</v>
      </c>
      <c r="UGB160" s="46">
        <v>45557.63</v>
      </c>
      <c r="UGC160" s="41"/>
      <c r="UGD160" s="42"/>
      <c r="UGJ160" s="45" t="s">
        <v>164</v>
      </c>
      <c r="UGK160" s="39" t="str">
        <f t="shared" si="1260"/>
        <v>₦m's</v>
      </c>
      <c r="UGM160" s="43"/>
      <c r="UGN160" s="43"/>
      <c r="UGO160" s="43"/>
      <c r="UGP160" s="46">
        <v>44878.177000000003</v>
      </c>
      <c r="UGQ160" s="46">
        <v>50220.485999999997</v>
      </c>
      <c r="UGR160" s="46">
        <v>45557.63</v>
      </c>
      <c r="UGS160" s="41"/>
      <c r="UGT160" s="42"/>
      <c r="UGZ160" s="45" t="s">
        <v>164</v>
      </c>
      <c r="UHA160" s="39" t="str">
        <f t="shared" ref="UHA160:UIW160" si="1261">currency</f>
        <v>₦m's</v>
      </c>
      <c r="UHC160" s="43"/>
      <c r="UHD160" s="43"/>
      <c r="UHE160" s="43"/>
      <c r="UHF160" s="46">
        <v>44878.177000000003</v>
      </c>
      <c r="UHG160" s="46">
        <v>50220.485999999997</v>
      </c>
      <c r="UHH160" s="46">
        <v>45557.63</v>
      </c>
      <c r="UHI160" s="41"/>
      <c r="UHJ160" s="42"/>
      <c r="UHP160" s="45" t="s">
        <v>164</v>
      </c>
      <c r="UHQ160" s="39" t="str">
        <f t="shared" si="1261"/>
        <v>₦m's</v>
      </c>
      <c r="UHS160" s="43"/>
      <c r="UHT160" s="43"/>
      <c r="UHU160" s="43"/>
      <c r="UHV160" s="46">
        <v>44878.177000000003</v>
      </c>
      <c r="UHW160" s="46">
        <v>50220.485999999997</v>
      </c>
      <c r="UHX160" s="46">
        <v>45557.63</v>
      </c>
      <c r="UHY160" s="41"/>
      <c r="UHZ160" s="42"/>
      <c r="UIF160" s="45" t="s">
        <v>164</v>
      </c>
      <c r="UIG160" s="39" t="str">
        <f t="shared" si="1261"/>
        <v>₦m's</v>
      </c>
      <c r="UII160" s="43"/>
      <c r="UIJ160" s="43"/>
      <c r="UIK160" s="43"/>
      <c r="UIL160" s="46">
        <v>44878.177000000003</v>
      </c>
      <c r="UIM160" s="46">
        <v>50220.485999999997</v>
      </c>
      <c r="UIN160" s="46">
        <v>45557.63</v>
      </c>
      <c r="UIO160" s="41"/>
      <c r="UIP160" s="42"/>
      <c r="UIV160" s="45" t="s">
        <v>164</v>
      </c>
      <c r="UIW160" s="39" t="str">
        <f t="shared" si="1261"/>
        <v>₦m's</v>
      </c>
      <c r="UIY160" s="43"/>
      <c r="UIZ160" s="43"/>
      <c r="UJA160" s="43"/>
      <c r="UJB160" s="46">
        <v>44878.177000000003</v>
      </c>
      <c r="UJC160" s="46">
        <v>50220.485999999997</v>
      </c>
      <c r="UJD160" s="46">
        <v>45557.63</v>
      </c>
      <c r="UJE160" s="41"/>
      <c r="UJF160" s="42"/>
      <c r="UJL160" s="45" t="s">
        <v>164</v>
      </c>
      <c r="UJM160" s="39" t="str">
        <f t="shared" ref="UJM160:ULI160" si="1262">currency</f>
        <v>₦m's</v>
      </c>
      <c r="UJO160" s="43"/>
      <c r="UJP160" s="43"/>
      <c r="UJQ160" s="43"/>
      <c r="UJR160" s="46">
        <v>44878.177000000003</v>
      </c>
      <c r="UJS160" s="46">
        <v>50220.485999999997</v>
      </c>
      <c r="UJT160" s="46">
        <v>45557.63</v>
      </c>
      <c r="UJU160" s="41"/>
      <c r="UJV160" s="42"/>
      <c r="UKB160" s="45" t="s">
        <v>164</v>
      </c>
      <c r="UKC160" s="39" t="str">
        <f t="shared" si="1262"/>
        <v>₦m's</v>
      </c>
      <c r="UKE160" s="43"/>
      <c r="UKF160" s="43"/>
      <c r="UKG160" s="43"/>
      <c r="UKH160" s="46">
        <v>44878.177000000003</v>
      </c>
      <c r="UKI160" s="46">
        <v>50220.485999999997</v>
      </c>
      <c r="UKJ160" s="46">
        <v>45557.63</v>
      </c>
      <c r="UKK160" s="41"/>
      <c r="UKL160" s="42"/>
      <c r="UKR160" s="45" t="s">
        <v>164</v>
      </c>
      <c r="UKS160" s="39" t="str">
        <f t="shared" si="1262"/>
        <v>₦m's</v>
      </c>
      <c r="UKU160" s="43"/>
      <c r="UKV160" s="43"/>
      <c r="UKW160" s="43"/>
      <c r="UKX160" s="46">
        <v>44878.177000000003</v>
      </c>
      <c r="UKY160" s="46">
        <v>50220.485999999997</v>
      </c>
      <c r="UKZ160" s="46">
        <v>45557.63</v>
      </c>
      <c r="ULA160" s="41"/>
      <c r="ULB160" s="42"/>
      <c r="ULH160" s="45" t="s">
        <v>164</v>
      </c>
      <c r="ULI160" s="39" t="str">
        <f t="shared" si="1262"/>
        <v>₦m's</v>
      </c>
      <c r="ULK160" s="43"/>
      <c r="ULL160" s="43"/>
      <c r="ULM160" s="43"/>
      <c r="ULN160" s="46">
        <v>44878.177000000003</v>
      </c>
      <c r="ULO160" s="46">
        <v>50220.485999999997</v>
      </c>
      <c r="ULP160" s="46">
        <v>45557.63</v>
      </c>
      <c r="ULQ160" s="41"/>
      <c r="ULR160" s="42"/>
      <c r="ULX160" s="45" t="s">
        <v>164</v>
      </c>
      <c r="ULY160" s="39" t="str">
        <f t="shared" ref="ULY160:UNU160" si="1263">currency</f>
        <v>₦m's</v>
      </c>
      <c r="UMA160" s="43"/>
      <c r="UMB160" s="43"/>
      <c r="UMC160" s="43"/>
      <c r="UMD160" s="46">
        <v>44878.177000000003</v>
      </c>
      <c r="UME160" s="46">
        <v>50220.485999999997</v>
      </c>
      <c r="UMF160" s="46">
        <v>45557.63</v>
      </c>
      <c r="UMG160" s="41"/>
      <c r="UMH160" s="42"/>
      <c r="UMN160" s="45" t="s">
        <v>164</v>
      </c>
      <c r="UMO160" s="39" t="str">
        <f t="shared" si="1263"/>
        <v>₦m's</v>
      </c>
      <c r="UMQ160" s="43"/>
      <c r="UMR160" s="43"/>
      <c r="UMS160" s="43"/>
      <c r="UMT160" s="46">
        <v>44878.177000000003</v>
      </c>
      <c r="UMU160" s="46">
        <v>50220.485999999997</v>
      </c>
      <c r="UMV160" s="46">
        <v>45557.63</v>
      </c>
      <c r="UMW160" s="41"/>
      <c r="UMX160" s="42"/>
      <c r="UND160" s="45" t="s">
        <v>164</v>
      </c>
      <c r="UNE160" s="39" t="str">
        <f t="shared" si="1263"/>
        <v>₦m's</v>
      </c>
      <c r="UNG160" s="43"/>
      <c r="UNH160" s="43"/>
      <c r="UNI160" s="43"/>
      <c r="UNJ160" s="46">
        <v>44878.177000000003</v>
      </c>
      <c r="UNK160" s="46">
        <v>50220.485999999997</v>
      </c>
      <c r="UNL160" s="46">
        <v>45557.63</v>
      </c>
      <c r="UNM160" s="41"/>
      <c r="UNN160" s="42"/>
      <c r="UNT160" s="45" t="s">
        <v>164</v>
      </c>
      <c r="UNU160" s="39" t="str">
        <f t="shared" si="1263"/>
        <v>₦m's</v>
      </c>
      <c r="UNW160" s="43"/>
      <c r="UNX160" s="43"/>
      <c r="UNY160" s="43"/>
      <c r="UNZ160" s="46">
        <v>44878.177000000003</v>
      </c>
      <c r="UOA160" s="46">
        <v>50220.485999999997</v>
      </c>
      <c r="UOB160" s="46">
        <v>45557.63</v>
      </c>
      <c r="UOC160" s="41"/>
      <c r="UOD160" s="42"/>
      <c r="UOJ160" s="45" t="s">
        <v>164</v>
      </c>
      <c r="UOK160" s="39" t="str">
        <f t="shared" ref="UOK160:UQG160" si="1264">currency</f>
        <v>₦m's</v>
      </c>
      <c r="UOM160" s="43"/>
      <c r="UON160" s="43"/>
      <c r="UOO160" s="43"/>
      <c r="UOP160" s="46">
        <v>44878.177000000003</v>
      </c>
      <c r="UOQ160" s="46">
        <v>50220.485999999997</v>
      </c>
      <c r="UOR160" s="46">
        <v>45557.63</v>
      </c>
      <c r="UOS160" s="41"/>
      <c r="UOT160" s="42"/>
      <c r="UOZ160" s="45" t="s">
        <v>164</v>
      </c>
      <c r="UPA160" s="39" t="str">
        <f t="shared" si="1264"/>
        <v>₦m's</v>
      </c>
      <c r="UPC160" s="43"/>
      <c r="UPD160" s="43"/>
      <c r="UPE160" s="43"/>
      <c r="UPF160" s="46">
        <v>44878.177000000003</v>
      </c>
      <c r="UPG160" s="46">
        <v>50220.485999999997</v>
      </c>
      <c r="UPH160" s="46">
        <v>45557.63</v>
      </c>
      <c r="UPI160" s="41"/>
      <c r="UPJ160" s="42"/>
      <c r="UPP160" s="45" t="s">
        <v>164</v>
      </c>
      <c r="UPQ160" s="39" t="str">
        <f t="shared" si="1264"/>
        <v>₦m's</v>
      </c>
      <c r="UPS160" s="43"/>
      <c r="UPT160" s="43"/>
      <c r="UPU160" s="43"/>
      <c r="UPV160" s="46">
        <v>44878.177000000003</v>
      </c>
      <c r="UPW160" s="46">
        <v>50220.485999999997</v>
      </c>
      <c r="UPX160" s="46">
        <v>45557.63</v>
      </c>
      <c r="UPY160" s="41"/>
      <c r="UPZ160" s="42"/>
      <c r="UQF160" s="45" t="s">
        <v>164</v>
      </c>
      <c r="UQG160" s="39" t="str">
        <f t="shared" si="1264"/>
        <v>₦m's</v>
      </c>
      <c r="UQI160" s="43"/>
      <c r="UQJ160" s="43"/>
      <c r="UQK160" s="43"/>
      <c r="UQL160" s="46">
        <v>44878.177000000003</v>
      </c>
      <c r="UQM160" s="46">
        <v>50220.485999999997</v>
      </c>
      <c r="UQN160" s="46">
        <v>45557.63</v>
      </c>
      <c r="UQO160" s="41"/>
      <c r="UQP160" s="42"/>
      <c r="UQV160" s="45" t="s">
        <v>164</v>
      </c>
      <c r="UQW160" s="39" t="str">
        <f t="shared" ref="UQW160:USS160" si="1265">currency</f>
        <v>₦m's</v>
      </c>
      <c r="UQY160" s="43"/>
      <c r="UQZ160" s="43"/>
      <c r="URA160" s="43"/>
      <c r="URB160" s="46">
        <v>44878.177000000003</v>
      </c>
      <c r="URC160" s="46">
        <v>50220.485999999997</v>
      </c>
      <c r="URD160" s="46">
        <v>45557.63</v>
      </c>
      <c r="URE160" s="41"/>
      <c r="URF160" s="42"/>
      <c r="URL160" s="45" t="s">
        <v>164</v>
      </c>
      <c r="URM160" s="39" t="str">
        <f t="shared" si="1265"/>
        <v>₦m's</v>
      </c>
      <c r="URO160" s="43"/>
      <c r="URP160" s="43"/>
      <c r="URQ160" s="43"/>
      <c r="URR160" s="46">
        <v>44878.177000000003</v>
      </c>
      <c r="URS160" s="46">
        <v>50220.485999999997</v>
      </c>
      <c r="URT160" s="46">
        <v>45557.63</v>
      </c>
      <c r="URU160" s="41"/>
      <c r="URV160" s="42"/>
      <c r="USB160" s="45" t="s">
        <v>164</v>
      </c>
      <c r="USC160" s="39" t="str">
        <f t="shared" si="1265"/>
        <v>₦m's</v>
      </c>
      <c r="USE160" s="43"/>
      <c r="USF160" s="43"/>
      <c r="USG160" s="43"/>
      <c r="USH160" s="46">
        <v>44878.177000000003</v>
      </c>
      <c r="USI160" s="46">
        <v>50220.485999999997</v>
      </c>
      <c r="USJ160" s="46">
        <v>45557.63</v>
      </c>
      <c r="USK160" s="41"/>
      <c r="USL160" s="42"/>
      <c r="USR160" s="45" t="s">
        <v>164</v>
      </c>
      <c r="USS160" s="39" t="str">
        <f t="shared" si="1265"/>
        <v>₦m's</v>
      </c>
      <c r="USU160" s="43"/>
      <c r="USV160" s="43"/>
      <c r="USW160" s="43"/>
      <c r="USX160" s="46">
        <v>44878.177000000003</v>
      </c>
      <c r="USY160" s="46">
        <v>50220.485999999997</v>
      </c>
      <c r="USZ160" s="46">
        <v>45557.63</v>
      </c>
      <c r="UTA160" s="41"/>
      <c r="UTB160" s="42"/>
      <c r="UTH160" s="45" t="s">
        <v>164</v>
      </c>
      <c r="UTI160" s="39" t="str">
        <f t="shared" ref="UTI160:UVE160" si="1266">currency</f>
        <v>₦m's</v>
      </c>
      <c r="UTK160" s="43"/>
      <c r="UTL160" s="43"/>
      <c r="UTM160" s="43"/>
      <c r="UTN160" s="46">
        <v>44878.177000000003</v>
      </c>
      <c r="UTO160" s="46">
        <v>50220.485999999997</v>
      </c>
      <c r="UTP160" s="46">
        <v>45557.63</v>
      </c>
      <c r="UTQ160" s="41"/>
      <c r="UTR160" s="42"/>
      <c r="UTX160" s="45" t="s">
        <v>164</v>
      </c>
      <c r="UTY160" s="39" t="str">
        <f t="shared" si="1266"/>
        <v>₦m's</v>
      </c>
      <c r="UUA160" s="43"/>
      <c r="UUB160" s="43"/>
      <c r="UUC160" s="43"/>
      <c r="UUD160" s="46">
        <v>44878.177000000003</v>
      </c>
      <c r="UUE160" s="46">
        <v>50220.485999999997</v>
      </c>
      <c r="UUF160" s="46">
        <v>45557.63</v>
      </c>
      <c r="UUG160" s="41"/>
      <c r="UUH160" s="42"/>
      <c r="UUN160" s="45" t="s">
        <v>164</v>
      </c>
      <c r="UUO160" s="39" t="str">
        <f t="shared" si="1266"/>
        <v>₦m's</v>
      </c>
      <c r="UUQ160" s="43"/>
      <c r="UUR160" s="43"/>
      <c r="UUS160" s="43"/>
      <c r="UUT160" s="46">
        <v>44878.177000000003</v>
      </c>
      <c r="UUU160" s="46">
        <v>50220.485999999997</v>
      </c>
      <c r="UUV160" s="46">
        <v>45557.63</v>
      </c>
      <c r="UUW160" s="41"/>
      <c r="UUX160" s="42"/>
      <c r="UVD160" s="45" t="s">
        <v>164</v>
      </c>
      <c r="UVE160" s="39" t="str">
        <f t="shared" si="1266"/>
        <v>₦m's</v>
      </c>
      <c r="UVG160" s="43"/>
      <c r="UVH160" s="43"/>
      <c r="UVI160" s="43"/>
      <c r="UVJ160" s="46">
        <v>44878.177000000003</v>
      </c>
      <c r="UVK160" s="46">
        <v>50220.485999999997</v>
      </c>
      <c r="UVL160" s="46">
        <v>45557.63</v>
      </c>
      <c r="UVM160" s="41"/>
      <c r="UVN160" s="42"/>
      <c r="UVT160" s="45" t="s">
        <v>164</v>
      </c>
      <c r="UVU160" s="39" t="str">
        <f t="shared" ref="UVU160:UXQ160" si="1267">currency</f>
        <v>₦m's</v>
      </c>
      <c r="UVW160" s="43"/>
      <c r="UVX160" s="43"/>
      <c r="UVY160" s="43"/>
      <c r="UVZ160" s="46">
        <v>44878.177000000003</v>
      </c>
      <c r="UWA160" s="46">
        <v>50220.485999999997</v>
      </c>
      <c r="UWB160" s="46">
        <v>45557.63</v>
      </c>
      <c r="UWC160" s="41"/>
      <c r="UWD160" s="42"/>
      <c r="UWJ160" s="45" t="s">
        <v>164</v>
      </c>
      <c r="UWK160" s="39" t="str">
        <f t="shared" si="1267"/>
        <v>₦m's</v>
      </c>
      <c r="UWM160" s="43"/>
      <c r="UWN160" s="43"/>
      <c r="UWO160" s="43"/>
      <c r="UWP160" s="46">
        <v>44878.177000000003</v>
      </c>
      <c r="UWQ160" s="46">
        <v>50220.485999999997</v>
      </c>
      <c r="UWR160" s="46">
        <v>45557.63</v>
      </c>
      <c r="UWS160" s="41"/>
      <c r="UWT160" s="42"/>
      <c r="UWZ160" s="45" t="s">
        <v>164</v>
      </c>
      <c r="UXA160" s="39" t="str">
        <f t="shared" si="1267"/>
        <v>₦m's</v>
      </c>
      <c r="UXC160" s="43"/>
      <c r="UXD160" s="43"/>
      <c r="UXE160" s="43"/>
      <c r="UXF160" s="46">
        <v>44878.177000000003</v>
      </c>
      <c r="UXG160" s="46">
        <v>50220.485999999997</v>
      </c>
      <c r="UXH160" s="46">
        <v>45557.63</v>
      </c>
      <c r="UXI160" s="41"/>
      <c r="UXJ160" s="42"/>
      <c r="UXP160" s="45" t="s">
        <v>164</v>
      </c>
      <c r="UXQ160" s="39" t="str">
        <f t="shared" si="1267"/>
        <v>₦m's</v>
      </c>
      <c r="UXS160" s="43"/>
      <c r="UXT160" s="43"/>
      <c r="UXU160" s="43"/>
      <c r="UXV160" s="46">
        <v>44878.177000000003</v>
      </c>
      <c r="UXW160" s="46">
        <v>50220.485999999997</v>
      </c>
      <c r="UXX160" s="46">
        <v>45557.63</v>
      </c>
      <c r="UXY160" s="41"/>
      <c r="UXZ160" s="42"/>
      <c r="UYF160" s="45" t="s">
        <v>164</v>
      </c>
      <c r="UYG160" s="39" t="str">
        <f t="shared" ref="UYG160:VAC160" si="1268">currency</f>
        <v>₦m's</v>
      </c>
      <c r="UYI160" s="43"/>
      <c r="UYJ160" s="43"/>
      <c r="UYK160" s="43"/>
      <c r="UYL160" s="46">
        <v>44878.177000000003</v>
      </c>
      <c r="UYM160" s="46">
        <v>50220.485999999997</v>
      </c>
      <c r="UYN160" s="46">
        <v>45557.63</v>
      </c>
      <c r="UYO160" s="41"/>
      <c r="UYP160" s="42"/>
      <c r="UYV160" s="45" t="s">
        <v>164</v>
      </c>
      <c r="UYW160" s="39" t="str">
        <f t="shared" si="1268"/>
        <v>₦m's</v>
      </c>
      <c r="UYY160" s="43"/>
      <c r="UYZ160" s="43"/>
      <c r="UZA160" s="43"/>
      <c r="UZB160" s="46">
        <v>44878.177000000003</v>
      </c>
      <c r="UZC160" s="46">
        <v>50220.485999999997</v>
      </c>
      <c r="UZD160" s="46">
        <v>45557.63</v>
      </c>
      <c r="UZE160" s="41"/>
      <c r="UZF160" s="42"/>
      <c r="UZL160" s="45" t="s">
        <v>164</v>
      </c>
      <c r="UZM160" s="39" t="str">
        <f t="shared" si="1268"/>
        <v>₦m's</v>
      </c>
      <c r="UZO160" s="43"/>
      <c r="UZP160" s="43"/>
      <c r="UZQ160" s="43"/>
      <c r="UZR160" s="46">
        <v>44878.177000000003</v>
      </c>
      <c r="UZS160" s="46">
        <v>50220.485999999997</v>
      </c>
      <c r="UZT160" s="46">
        <v>45557.63</v>
      </c>
      <c r="UZU160" s="41"/>
      <c r="UZV160" s="42"/>
      <c r="VAB160" s="45" t="s">
        <v>164</v>
      </c>
      <c r="VAC160" s="39" t="str">
        <f t="shared" si="1268"/>
        <v>₦m's</v>
      </c>
      <c r="VAE160" s="43"/>
      <c r="VAF160" s="43"/>
      <c r="VAG160" s="43"/>
      <c r="VAH160" s="46">
        <v>44878.177000000003</v>
      </c>
      <c r="VAI160" s="46">
        <v>50220.485999999997</v>
      </c>
      <c r="VAJ160" s="46">
        <v>45557.63</v>
      </c>
      <c r="VAK160" s="41"/>
      <c r="VAL160" s="42"/>
      <c r="VAR160" s="45" t="s">
        <v>164</v>
      </c>
      <c r="VAS160" s="39" t="str">
        <f t="shared" ref="VAS160:VCO160" si="1269">currency</f>
        <v>₦m's</v>
      </c>
      <c r="VAU160" s="43"/>
      <c r="VAV160" s="43"/>
      <c r="VAW160" s="43"/>
      <c r="VAX160" s="46">
        <v>44878.177000000003</v>
      </c>
      <c r="VAY160" s="46">
        <v>50220.485999999997</v>
      </c>
      <c r="VAZ160" s="46">
        <v>45557.63</v>
      </c>
      <c r="VBA160" s="41"/>
      <c r="VBB160" s="42"/>
      <c r="VBH160" s="45" t="s">
        <v>164</v>
      </c>
      <c r="VBI160" s="39" t="str">
        <f t="shared" si="1269"/>
        <v>₦m's</v>
      </c>
      <c r="VBK160" s="43"/>
      <c r="VBL160" s="43"/>
      <c r="VBM160" s="43"/>
      <c r="VBN160" s="46">
        <v>44878.177000000003</v>
      </c>
      <c r="VBO160" s="46">
        <v>50220.485999999997</v>
      </c>
      <c r="VBP160" s="46">
        <v>45557.63</v>
      </c>
      <c r="VBQ160" s="41"/>
      <c r="VBR160" s="42"/>
      <c r="VBX160" s="45" t="s">
        <v>164</v>
      </c>
      <c r="VBY160" s="39" t="str">
        <f t="shared" si="1269"/>
        <v>₦m's</v>
      </c>
      <c r="VCA160" s="43"/>
      <c r="VCB160" s="43"/>
      <c r="VCC160" s="43"/>
      <c r="VCD160" s="46">
        <v>44878.177000000003</v>
      </c>
      <c r="VCE160" s="46">
        <v>50220.485999999997</v>
      </c>
      <c r="VCF160" s="46">
        <v>45557.63</v>
      </c>
      <c r="VCG160" s="41"/>
      <c r="VCH160" s="42"/>
      <c r="VCN160" s="45" t="s">
        <v>164</v>
      </c>
      <c r="VCO160" s="39" t="str">
        <f t="shared" si="1269"/>
        <v>₦m's</v>
      </c>
      <c r="VCQ160" s="43"/>
      <c r="VCR160" s="43"/>
      <c r="VCS160" s="43"/>
      <c r="VCT160" s="46">
        <v>44878.177000000003</v>
      </c>
      <c r="VCU160" s="46">
        <v>50220.485999999997</v>
      </c>
      <c r="VCV160" s="46">
        <v>45557.63</v>
      </c>
      <c r="VCW160" s="41"/>
      <c r="VCX160" s="42"/>
      <c r="VDD160" s="45" t="s">
        <v>164</v>
      </c>
      <c r="VDE160" s="39" t="str">
        <f t="shared" ref="VDE160:VFA160" si="1270">currency</f>
        <v>₦m's</v>
      </c>
      <c r="VDG160" s="43"/>
      <c r="VDH160" s="43"/>
      <c r="VDI160" s="43"/>
      <c r="VDJ160" s="46">
        <v>44878.177000000003</v>
      </c>
      <c r="VDK160" s="46">
        <v>50220.485999999997</v>
      </c>
      <c r="VDL160" s="46">
        <v>45557.63</v>
      </c>
      <c r="VDM160" s="41"/>
      <c r="VDN160" s="42"/>
      <c r="VDT160" s="45" t="s">
        <v>164</v>
      </c>
      <c r="VDU160" s="39" t="str">
        <f t="shared" si="1270"/>
        <v>₦m's</v>
      </c>
      <c r="VDW160" s="43"/>
      <c r="VDX160" s="43"/>
      <c r="VDY160" s="43"/>
      <c r="VDZ160" s="46">
        <v>44878.177000000003</v>
      </c>
      <c r="VEA160" s="46">
        <v>50220.485999999997</v>
      </c>
      <c r="VEB160" s="46">
        <v>45557.63</v>
      </c>
      <c r="VEC160" s="41"/>
      <c r="VED160" s="42"/>
      <c r="VEJ160" s="45" t="s">
        <v>164</v>
      </c>
      <c r="VEK160" s="39" t="str">
        <f t="shared" si="1270"/>
        <v>₦m's</v>
      </c>
      <c r="VEM160" s="43"/>
      <c r="VEN160" s="43"/>
      <c r="VEO160" s="43"/>
      <c r="VEP160" s="46">
        <v>44878.177000000003</v>
      </c>
      <c r="VEQ160" s="46">
        <v>50220.485999999997</v>
      </c>
      <c r="VER160" s="46">
        <v>45557.63</v>
      </c>
      <c r="VES160" s="41"/>
      <c r="VET160" s="42"/>
      <c r="VEZ160" s="45" t="s">
        <v>164</v>
      </c>
      <c r="VFA160" s="39" t="str">
        <f t="shared" si="1270"/>
        <v>₦m's</v>
      </c>
      <c r="VFC160" s="43"/>
      <c r="VFD160" s="43"/>
      <c r="VFE160" s="43"/>
      <c r="VFF160" s="46">
        <v>44878.177000000003</v>
      </c>
      <c r="VFG160" s="46">
        <v>50220.485999999997</v>
      </c>
      <c r="VFH160" s="46">
        <v>45557.63</v>
      </c>
      <c r="VFI160" s="41"/>
      <c r="VFJ160" s="42"/>
      <c r="VFP160" s="45" t="s">
        <v>164</v>
      </c>
      <c r="VFQ160" s="39" t="str">
        <f t="shared" ref="VFQ160:VHM160" si="1271">currency</f>
        <v>₦m's</v>
      </c>
      <c r="VFS160" s="43"/>
      <c r="VFT160" s="43"/>
      <c r="VFU160" s="43"/>
      <c r="VFV160" s="46">
        <v>44878.177000000003</v>
      </c>
      <c r="VFW160" s="46">
        <v>50220.485999999997</v>
      </c>
      <c r="VFX160" s="46">
        <v>45557.63</v>
      </c>
      <c r="VFY160" s="41"/>
      <c r="VFZ160" s="42"/>
      <c r="VGF160" s="45" t="s">
        <v>164</v>
      </c>
      <c r="VGG160" s="39" t="str">
        <f t="shared" si="1271"/>
        <v>₦m's</v>
      </c>
      <c r="VGI160" s="43"/>
      <c r="VGJ160" s="43"/>
      <c r="VGK160" s="43"/>
      <c r="VGL160" s="46">
        <v>44878.177000000003</v>
      </c>
      <c r="VGM160" s="46">
        <v>50220.485999999997</v>
      </c>
      <c r="VGN160" s="46">
        <v>45557.63</v>
      </c>
      <c r="VGO160" s="41"/>
      <c r="VGP160" s="42"/>
      <c r="VGV160" s="45" t="s">
        <v>164</v>
      </c>
      <c r="VGW160" s="39" t="str">
        <f t="shared" si="1271"/>
        <v>₦m's</v>
      </c>
      <c r="VGY160" s="43"/>
      <c r="VGZ160" s="43"/>
      <c r="VHA160" s="43"/>
      <c r="VHB160" s="46">
        <v>44878.177000000003</v>
      </c>
      <c r="VHC160" s="46">
        <v>50220.485999999997</v>
      </c>
      <c r="VHD160" s="46">
        <v>45557.63</v>
      </c>
      <c r="VHE160" s="41"/>
      <c r="VHF160" s="42"/>
      <c r="VHL160" s="45" t="s">
        <v>164</v>
      </c>
      <c r="VHM160" s="39" t="str">
        <f t="shared" si="1271"/>
        <v>₦m's</v>
      </c>
      <c r="VHO160" s="43"/>
      <c r="VHP160" s="43"/>
      <c r="VHQ160" s="43"/>
      <c r="VHR160" s="46">
        <v>44878.177000000003</v>
      </c>
      <c r="VHS160" s="46">
        <v>50220.485999999997</v>
      </c>
      <c r="VHT160" s="46">
        <v>45557.63</v>
      </c>
      <c r="VHU160" s="41"/>
      <c r="VHV160" s="42"/>
      <c r="VIB160" s="45" t="s">
        <v>164</v>
      </c>
      <c r="VIC160" s="39" t="str">
        <f t="shared" ref="VIC160:VJY160" si="1272">currency</f>
        <v>₦m's</v>
      </c>
      <c r="VIE160" s="43"/>
      <c r="VIF160" s="43"/>
      <c r="VIG160" s="43"/>
      <c r="VIH160" s="46">
        <v>44878.177000000003</v>
      </c>
      <c r="VII160" s="46">
        <v>50220.485999999997</v>
      </c>
      <c r="VIJ160" s="46">
        <v>45557.63</v>
      </c>
      <c r="VIK160" s="41"/>
      <c r="VIL160" s="42"/>
      <c r="VIR160" s="45" t="s">
        <v>164</v>
      </c>
      <c r="VIS160" s="39" t="str">
        <f t="shared" si="1272"/>
        <v>₦m's</v>
      </c>
      <c r="VIU160" s="43"/>
      <c r="VIV160" s="43"/>
      <c r="VIW160" s="43"/>
      <c r="VIX160" s="46">
        <v>44878.177000000003</v>
      </c>
      <c r="VIY160" s="46">
        <v>50220.485999999997</v>
      </c>
      <c r="VIZ160" s="46">
        <v>45557.63</v>
      </c>
      <c r="VJA160" s="41"/>
      <c r="VJB160" s="42"/>
      <c r="VJH160" s="45" t="s">
        <v>164</v>
      </c>
      <c r="VJI160" s="39" t="str">
        <f t="shared" si="1272"/>
        <v>₦m's</v>
      </c>
      <c r="VJK160" s="43"/>
      <c r="VJL160" s="43"/>
      <c r="VJM160" s="43"/>
      <c r="VJN160" s="46">
        <v>44878.177000000003</v>
      </c>
      <c r="VJO160" s="46">
        <v>50220.485999999997</v>
      </c>
      <c r="VJP160" s="46">
        <v>45557.63</v>
      </c>
      <c r="VJQ160" s="41"/>
      <c r="VJR160" s="42"/>
      <c r="VJX160" s="45" t="s">
        <v>164</v>
      </c>
      <c r="VJY160" s="39" t="str">
        <f t="shared" si="1272"/>
        <v>₦m's</v>
      </c>
      <c r="VKA160" s="43"/>
      <c r="VKB160" s="43"/>
      <c r="VKC160" s="43"/>
      <c r="VKD160" s="46">
        <v>44878.177000000003</v>
      </c>
      <c r="VKE160" s="46">
        <v>50220.485999999997</v>
      </c>
      <c r="VKF160" s="46">
        <v>45557.63</v>
      </c>
      <c r="VKG160" s="41"/>
      <c r="VKH160" s="42"/>
      <c r="VKN160" s="45" t="s">
        <v>164</v>
      </c>
      <c r="VKO160" s="39" t="str">
        <f t="shared" ref="VKO160:VMK160" si="1273">currency</f>
        <v>₦m's</v>
      </c>
      <c r="VKQ160" s="43"/>
      <c r="VKR160" s="43"/>
      <c r="VKS160" s="43"/>
      <c r="VKT160" s="46">
        <v>44878.177000000003</v>
      </c>
      <c r="VKU160" s="46">
        <v>50220.485999999997</v>
      </c>
      <c r="VKV160" s="46">
        <v>45557.63</v>
      </c>
      <c r="VKW160" s="41"/>
      <c r="VKX160" s="42"/>
      <c r="VLD160" s="45" t="s">
        <v>164</v>
      </c>
      <c r="VLE160" s="39" t="str">
        <f t="shared" si="1273"/>
        <v>₦m's</v>
      </c>
      <c r="VLG160" s="43"/>
      <c r="VLH160" s="43"/>
      <c r="VLI160" s="43"/>
      <c r="VLJ160" s="46">
        <v>44878.177000000003</v>
      </c>
      <c r="VLK160" s="46">
        <v>50220.485999999997</v>
      </c>
      <c r="VLL160" s="46">
        <v>45557.63</v>
      </c>
      <c r="VLM160" s="41"/>
      <c r="VLN160" s="42"/>
      <c r="VLT160" s="45" t="s">
        <v>164</v>
      </c>
      <c r="VLU160" s="39" t="str">
        <f t="shared" si="1273"/>
        <v>₦m's</v>
      </c>
      <c r="VLW160" s="43"/>
      <c r="VLX160" s="43"/>
      <c r="VLY160" s="43"/>
      <c r="VLZ160" s="46">
        <v>44878.177000000003</v>
      </c>
      <c r="VMA160" s="46">
        <v>50220.485999999997</v>
      </c>
      <c r="VMB160" s="46">
        <v>45557.63</v>
      </c>
      <c r="VMC160" s="41"/>
      <c r="VMD160" s="42"/>
      <c r="VMJ160" s="45" t="s">
        <v>164</v>
      </c>
      <c r="VMK160" s="39" t="str">
        <f t="shared" si="1273"/>
        <v>₦m's</v>
      </c>
      <c r="VMM160" s="43"/>
      <c r="VMN160" s="43"/>
      <c r="VMO160" s="43"/>
      <c r="VMP160" s="46">
        <v>44878.177000000003</v>
      </c>
      <c r="VMQ160" s="46">
        <v>50220.485999999997</v>
      </c>
      <c r="VMR160" s="46">
        <v>45557.63</v>
      </c>
      <c r="VMS160" s="41"/>
      <c r="VMT160" s="42"/>
      <c r="VMZ160" s="45" t="s">
        <v>164</v>
      </c>
      <c r="VNA160" s="39" t="str">
        <f t="shared" ref="VNA160:VOW160" si="1274">currency</f>
        <v>₦m's</v>
      </c>
      <c r="VNC160" s="43"/>
      <c r="VND160" s="43"/>
      <c r="VNE160" s="43"/>
      <c r="VNF160" s="46">
        <v>44878.177000000003</v>
      </c>
      <c r="VNG160" s="46">
        <v>50220.485999999997</v>
      </c>
      <c r="VNH160" s="46">
        <v>45557.63</v>
      </c>
      <c r="VNI160" s="41"/>
      <c r="VNJ160" s="42"/>
      <c r="VNP160" s="45" t="s">
        <v>164</v>
      </c>
      <c r="VNQ160" s="39" t="str">
        <f t="shared" si="1274"/>
        <v>₦m's</v>
      </c>
      <c r="VNS160" s="43"/>
      <c r="VNT160" s="43"/>
      <c r="VNU160" s="43"/>
      <c r="VNV160" s="46">
        <v>44878.177000000003</v>
      </c>
      <c r="VNW160" s="46">
        <v>50220.485999999997</v>
      </c>
      <c r="VNX160" s="46">
        <v>45557.63</v>
      </c>
      <c r="VNY160" s="41"/>
      <c r="VNZ160" s="42"/>
      <c r="VOF160" s="45" t="s">
        <v>164</v>
      </c>
      <c r="VOG160" s="39" t="str">
        <f t="shared" si="1274"/>
        <v>₦m's</v>
      </c>
      <c r="VOI160" s="43"/>
      <c r="VOJ160" s="43"/>
      <c r="VOK160" s="43"/>
      <c r="VOL160" s="46">
        <v>44878.177000000003</v>
      </c>
      <c r="VOM160" s="46">
        <v>50220.485999999997</v>
      </c>
      <c r="VON160" s="46">
        <v>45557.63</v>
      </c>
      <c r="VOO160" s="41"/>
      <c r="VOP160" s="42"/>
      <c r="VOV160" s="45" t="s">
        <v>164</v>
      </c>
      <c r="VOW160" s="39" t="str">
        <f t="shared" si="1274"/>
        <v>₦m's</v>
      </c>
      <c r="VOY160" s="43"/>
      <c r="VOZ160" s="43"/>
      <c r="VPA160" s="43"/>
      <c r="VPB160" s="46">
        <v>44878.177000000003</v>
      </c>
      <c r="VPC160" s="46">
        <v>50220.485999999997</v>
      </c>
      <c r="VPD160" s="46">
        <v>45557.63</v>
      </c>
      <c r="VPE160" s="41"/>
      <c r="VPF160" s="42"/>
      <c r="VPL160" s="45" t="s">
        <v>164</v>
      </c>
      <c r="VPM160" s="39" t="str">
        <f t="shared" ref="VPM160:VRI160" si="1275">currency</f>
        <v>₦m's</v>
      </c>
      <c r="VPO160" s="43"/>
      <c r="VPP160" s="43"/>
      <c r="VPQ160" s="43"/>
      <c r="VPR160" s="46">
        <v>44878.177000000003</v>
      </c>
      <c r="VPS160" s="46">
        <v>50220.485999999997</v>
      </c>
      <c r="VPT160" s="46">
        <v>45557.63</v>
      </c>
      <c r="VPU160" s="41"/>
      <c r="VPV160" s="42"/>
      <c r="VQB160" s="45" t="s">
        <v>164</v>
      </c>
      <c r="VQC160" s="39" t="str">
        <f t="shared" si="1275"/>
        <v>₦m's</v>
      </c>
      <c r="VQE160" s="43"/>
      <c r="VQF160" s="43"/>
      <c r="VQG160" s="43"/>
      <c r="VQH160" s="46">
        <v>44878.177000000003</v>
      </c>
      <c r="VQI160" s="46">
        <v>50220.485999999997</v>
      </c>
      <c r="VQJ160" s="46">
        <v>45557.63</v>
      </c>
      <c r="VQK160" s="41"/>
      <c r="VQL160" s="42"/>
      <c r="VQR160" s="45" t="s">
        <v>164</v>
      </c>
      <c r="VQS160" s="39" t="str">
        <f t="shared" si="1275"/>
        <v>₦m's</v>
      </c>
      <c r="VQU160" s="43"/>
      <c r="VQV160" s="43"/>
      <c r="VQW160" s="43"/>
      <c r="VQX160" s="46">
        <v>44878.177000000003</v>
      </c>
      <c r="VQY160" s="46">
        <v>50220.485999999997</v>
      </c>
      <c r="VQZ160" s="46">
        <v>45557.63</v>
      </c>
      <c r="VRA160" s="41"/>
      <c r="VRB160" s="42"/>
      <c r="VRH160" s="45" t="s">
        <v>164</v>
      </c>
      <c r="VRI160" s="39" t="str">
        <f t="shared" si="1275"/>
        <v>₦m's</v>
      </c>
      <c r="VRK160" s="43"/>
      <c r="VRL160" s="43"/>
      <c r="VRM160" s="43"/>
      <c r="VRN160" s="46">
        <v>44878.177000000003</v>
      </c>
      <c r="VRO160" s="46">
        <v>50220.485999999997</v>
      </c>
      <c r="VRP160" s="46">
        <v>45557.63</v>
      </c>
      <c r="VRQ160" s="41"/>
      <c r="VRR160" s="42"/>
      <c r="VRX160" s="45" t="s">
        <v>164</v>
      </c>
      <c r="VRY160" s="39" t="str">
        <f t="shared" ref="VRY160:VTU160" si="1276">currency</f>
        <v>₦m's</v>
      </c>
      <c r="VSA160" s="43"/>
      <c r="VSB160" s="43"/>
      <c r="VSC160" s="43"/>
      <c r="VSD160" s="46">
        <v>44878.177000000003</v>
      </c>
      <c r="VSE160" s="46">
        <v>50220.485999999997</v>
      </c>
      <c r="VSF160" s="46">
        <v>45557.63</v>
      </c>
      <c r="VSG160" s="41"/>
      <c r="VSH160" s="42"/>
      <c r="VSN160" s="45" t="s">
        <v>164</v>
      </c>
      <c r="VSO160" s="39" t="str">
        <f t="shared" si="1276"/>
        <v>₦m's</v>
      </c>
      <c r="VSQ160" s="43"/>
      <c r="VSR160" s="43"/>
      <c r="VSS160" s="43"/>
      <c r="VST160" s="46">
        <v>44878.177000000003</v>
      </c>
      <c r="VSU160" s="46">
        <v>50220.485999999997</v>
      </c>
      <c r="VSV160" s="46">
        <v>45557.63</v>
      </c>
      <c r="VSW160" s="41"/>
      <c r="VSX160" s="42"/>
      <c r="VTD160" s="45" t="s">
        <v>164</v>
      </c>
      <c r="VTE160" s="39" t="str">
        <f t="shared" si="1276"/>
        <v>₦m's</v>
      </c>
      <c r="VTG160" s="43"/>
      <c r="VTH160" s="43"/>
      <c r="VTI160" s="43"/>
      <c r="VTJ160" s="46">
        <v>44878.177000000003</v>
      </c>
      <c r="VTK160" s="46">
        <v>50220.485999999997</v>
      </c>
      <c r="VTL160" s="46">
        <v>45557.63</v>
      </c>
      <c r="VTM160" s="41"/>
      <c r="VTN160" s="42"/>
      <c r="VTT160" s="45" t="s">
        <v>164</v>
      </c>
      <c r="VTU160" s="39" t="str">
        <f t="shared" si="1276"/>
        <v>₦m's</v>
      </c>
      <c r="VTW160" s="43"/>
      <c r="VTX160" s="43"/>
      <c r="VTY160" s="43"/>
      <c r="VTZ160" s="46">
        <v>44878.177000000003</v>
      </c>
      <c r="VUA160" s="46">
        <v>50220.485999999997</v>
      </c>
      <c r="VUB160" s="46">
        <v>45557.63</v>
      </c>
      <c r="VUC160" s="41"/>
      <c r="VUD160" s="42"/>
      <c r="VUJ160" s="45" t="s">
        <v>164</v>
      </c>
      <c r="VUK160" s="39" t="str">
        <f t="shared" ref="VUK160:VWG160" si="1277">currency</f>
        <v>₦m's</v>
      </c>
      <c r="VUM160" s="43"/>
      <c r="VUN160" s="43"/>
      <c r="VUO160" s="43"/>
      <c r="VUP160" s="46">
        <v>44878.177000000003</v>
      </c>
      <c r="VUQ160" s="46">
        <v>50220.485999999997</v>
      </c>
      <c r="VUR160" s="46">
        <v>45557.63</v>
      </c>
      <c r="VUS160" s="41"/>
      <c r="VUT160" s="42"/>
      <c r="VUZ160" s="45" t="s">
        <v>164</v>
      </c>
      <c r="VVA160" s="39" t="str">
        <f t="shared" si="1277"/>
        <v>₦m's</v>
      </c>
      <c r="VVC160" s="43"/>
      <c r="VVD160" s="43"/>
      <c r="VVE160" s="43"/>
      <c r="VVF160" s="46">
        <v>44878.177000000003</v>
      </c>
      <c r="VVG160" s="46">
        <v>50220.485999999997</v>
      </c>
      <c r="VVH160" s="46">
        <v>45557.63</v>
      </c>
      <c r="VVI160" s="41"/>
      <c r="VVJ160" s="42"/>
      <c r="VVP160" s="45" t="s">
        <v>164</v>
      </c>
      <c r="VVQ160" s="39" t="str">
        <f t="shared" si="1277"/>
        <v>₦m's</v>
      </c>
      <c r="VVS160" s="43"/>
      <c r="VVT160" s="43"/>
      <c r="VVU160" s="43"/>
      <c r="VVV160" s="46">
        <v>44878.177000000003</v>
      </c>
      <c r="VVW160" s="46">
        <v>50220.485999999997</v>
      </c>
      <c r="VVX160" s="46">
        <v>45557.63</v>
      </c>
      <c r="VVY160" s="41"/>
      <c r="VVZ160" s="42"/>
      <c r="VWF160" s="45" t="s">
        <v>164</v>
      </c>
      <c r="VWG160" s="39" t="str">
        <f t="shared" si="1277"/>
        <v>₦m's</v>
      </c>
      <c r="VWI160" s="43"/>
      <c r="VWJ160" s="43"/>
      <c r="VWK160" s="43"/>
      <c r="VWL160" s="46">
        <v>44878.177000000003</v>
      </c>
      <c r="VWM160" s="46">
        <v>50220.485999999997</v>
      </c>
      <c r="VWN160" s="46">
        <v>45557.63</v>
      </c>
      <c r="VWO160" s="41"/>
      <c r="VWP160" s="42"/>
      <c r="VWV160" s="45" t="s">
        <v>164</v>
      </c>
      <c r="VWW160" s="39" t="str">
        <f t="shared" ref="VWW160:VYS160" si="1278">currency</f>
        <v>₦m's</v>
      </c>
      <c r="VWY160" s="43"/>
      <c r="VWZ160" s="43"/>
      <c r="VXA160" s="43"/>
      <c r="VXB160" s="46">
        <v>44878.177000000003</v>
      </c>
      <c r="VXC160" s="46">
        <v>50220.485999999997</v>
      </c>
      <c r="VXD160" s="46">
        <v>45557.63</v>
      </c>
      <c r="VXE160" s="41"/>
      <c r="VXF160" s="42"/>
      <c r="VXL160" s="45" t="s">
        <v>164</v>
      </c>
      <c r="VXM160" s="39" t="str">
        <f t="shared" si="1278"/>
        <v>₦m's</v>
      </c>
      <c r="VXO160" s="43"/>
      <c r="VXP160" s="43"/>
      <c r="VXQ160" s="43"/>
      <c r="VXR160" s="46">
        <v>44878.177000000003</v>
      </c>
      <c r="VXS160" s="46">
        <v>50220.485999999997</v>
      </c>
      <c r="VXT160" s="46">
        <v>45557.63</v>
      </c>
      <c r="VXU160" s="41"/>
      <c r="VXV160" s="42"/>
      <c r="VYB160" s="45" t="s">
        <v>164</v>
      </c>
      <c r="VYC160" s="39" t="str">
        <f t="shared" si="1278"/>
        <v>₦m's</v>
      </c>
      <c r="VYE160" s="43"/>
      <c r="VYF160" s="43"/>
      <c r="VYG160" s="43"/>
      <c r="VYH160" s="46">
        <v>44878.177000000003</v>
      </c>
      <c r="VYI160" s="46">
        <v>50220.485999999997</v>
      </c>
      <c r="VYJ160" s="46">
        <v>45557.63</v>
      </c>
      <c r="VYK160" s="41"/>
      <c r="VYL160" s="42"/>
      <c r="VYR160" s="45" t="s">
        <v>164</v>
      </c>
      <c r="VYS160" s="39" t="str">
        <f t="shared" si="1278"/>
        <v>₦m's</v>
      </c>
      <c r="VYU160" s="43"/>
      <c r="VYV160" s="43"/>
      <c r="VYW160" s="43"/>
      <c r="VYX160" s="46">
        <v>44878.177000000003</v>
      </c>
      <c r="VYY160" s="46">
        <v>50220.485999999997</v>
      </c>
      <c r="VYZ160" s="46">
        <v>45557.63</v>
      </c>
      <c r="VZA160" s="41"/>
      <c r="VZB160" s="42"/>
      <c r="VZH160" s="45" t="s">
        <v>164</v>
      </c>
      <c r="VZI160" s="39" t="str">
        <f t="shared" ref="VZI160:WBE160" si="1279">currency</f>
        <v>₦m's</v>
      </c>
      <c r="VZK160" s="43"/>
      <c r="VZL160" s="43"/>
      <c r="VZM160" s="43"/>
      <c r="VZN160" s="46">
        <v>44878.177000000003</v>
      </c>
      <c r="VZO160" s="46">
        <v>50220.485999999997</v>
      </c>
      <c r="VZP160" s="46">
        <v>45557.63</v>
      </c>
      <c r="VZQ160" s="41"/>
      <c r="VZR160" s="42"/>
      <c r="VZX160" s="45" t="s">
        <v>164</v>
      </c>
      <c r="VZY160" s="39" t="str">
        <f t="shared" si="1279"/>
        <v>₦m's</v>
      </c>
      <c r="WAA160" s="43"/>
      <c r="WAB160" s="43"/>
      <c r="WAC160" s="43"/>
      <c r="WAD160" s="46">
        <v>44878.177000000003</v>
      </c>
      <c r="WAE160" s="46">
        <v>50220.485999999997</v>
      </c>
      <c r="WAF160" s="46">
        <v>45557.63</v>
      </c>
      <c r="WAG160" s="41"/>
      <c r="WAH160" s="42"/>
      <c r="WAN160" s="45" t="s">
        <v>164</v>
      </c>
      <c r="WAO160" s="39" t="str">
        <f t="shared" si="1279"/>
        <v>₦m's</v>
      </c>
      <c r="WAQ160" s="43"/>
      <c r="WAR160" s="43"/>
      <c r="WAS160" s="43"/>
      <c r="WAT160" s="46">
        <v>44878.177000000003</v>
      </c>
      <c r="WAU160" s="46">
        <v>50220.485999999997</v>
      </c>
      <c r="WAV160" s="46">
        <v>45557.63</v>
      </c>
      <c r="WAW160" s="41"/>
      <c r="WAX160" s="42"/>
      <c r="WBD160" s="45" t="s">
        <v>164</v>
      </c>
      <c r="WBE160" s="39" t="str">
        <f t="shared" si="1279"/>
        <v>₦m's</v>
      </c>
      <c r="WBG160" s="43"/>
      <c r="WBH160" s="43"/>
      <c r="WBI160" s="43"/>
      <c r="WBJ160" s="46">
        <v>44878.177000000003</v>
      </c>
      <c r="WBK160" s="46">
        <v>50220.485999999997</v>
      </c>
      <c r="WBL160" s="46">
        <v>45557.63</v>
      </c>
      <c r="WBM160" s="41"/>
      <c r="WBN160" s="42"/>
      <c r="WBT160" s="45" t="s">
        <v>164</v>
      </c>
      <c r="WBU160" s="39" t="str">
        <f t="shared" ref="WBU160:WDQ160" si="1280">currency</f>
        <v>₦m's</v>
      </c>
      <c r="WBW160" s="43"/>
      <c r="WBX160" s="43"/>
      <c r="WBY160" s="43"/>
      <c r="WBZ160" s="46">
        <v>44878.177000000003</v>
      </c>
      <c r="WCA160" s="46">
        <v>50220.485999999997</v>
      </c>
      <c r="WCB160" s="46">
        <v>45557.63</v>
      </c>
      <c r="WCC160" s="41"/>
      <c r="WCD160" s="42"/>
      <c r="WCJ160" s="45" t="s">
        <v>164</v>
      </c>
      <c r="WCK160" s="39" t="str">
        <f t="shared" si="1280"/>
        <v>₦m's</v>
      </c>
      <c r="WCM160" s="43"/>
      <c r="WCN160" s="43"/>
      <c r="WCO160" s="43"/>
      <c r="WCP160" s="46">
        <v>44878.177000000003</v>
      </c>
      <c r="WCQ160" s="46">
        <v>50220.485999999997</v>
      </c>
      <c r="WCR160" s="46">
        <v>45557.63</v>
      </c>
      <c r="WCS160" s="41"/>
      <c r="WCT160" s="42"/>
      <c r="WCZ160" s="45" t="s">
        <v>164</v>
      </c>
      <c r="WDA160" s="39" t="str">
        <f t="shared" si="1280"/>
        <v>₦m's</v>
      </c>
      <c r="WDC160" s="43"/>
      <c r="WDD160" s="43"/>
      <c r="WDE160" s="43"/>
      <c r="WDF160" s="46">
        <v>44878.177000000003</v>
      </c>
      <c r="WDG160" s="46">
        <v>50220.485999999997</v>
      </c>
      <c r="WDH160" s="46">
        <v>45557.63</v>
      </c>
      <c r="WDI160" s="41"/>
      <c r="WDJ160" s="42"/>
      <c r="WDP160" s="45" t="s">
        <v>164</v>
      </c>
      <c r="WDQ160" s="39" t="str">
        <f t="shared" si="1280"/>
        <v>₦m's</v>
      </c>
      <c r="WDS160" s="43"/>
      <c r="WDT160" s="43"/>
      <c r="WDU160" s="43"/>
      <c r="WDV160" s="46">
        <v>44878.177000000003</v>
      </c>
      <c r="WDW160" s="46">
        <v>50220.485999999997</v>
      </c>
      <c r="WDX160" s="46">
        <v>45557.63</v>
      </c>
      <c r="WDY160" s="41"/>
      <c r="WDZ160" s="42"/>
      <c r="WEF160" s="45" t="s">
        <v>164</v>
      </c>
      <c r="WEG160" s="39" t="str">
        <f t="shared" ref="WEG160:WGC160" si="1281">currency</f>
        <v>₦m's</v>
      </c>
      <c r="WEI160" s="43"/>
      <c r="WEJ160" s="43"/>
      <c r="WEK160" s="43"/>
      <c r="WEL160" s="46">
        <v>44878.177000000003</v>
      </c>
      <c r="WEM160" s="46">
        <v>50220.485999999997</v>
      </c>
      <c r="WEN160" s="46">
        <v>45557.63</v>
      </c>
      <c r="WEO160" s="41"/>
      <c r="WEP160" s="42"/>
      <c r="WEV160" s="45" t="s">
        <v>164</v>
      </c>
      <c r="WEW160" s="39" t="str">
        <f t="shared" si="1281"/>
        <v>₦m's</v>
      </c>
      <c r="WEY160" s="43"/>
      <c r="WEZ160" s="43"/>
      <c r="WFA160" s="43"/>
      <c r="WFB160" s="46">
        <v>44878.177000000003</v>
      </c>
      <c r="WFC160" s="46">
        <v>50220.485999999997</v>
      </c>
      <c r="WFD160" s="46">
        <v>45557.63</v>
      </c>
      <c r="WFE160" s="41"/>
      <c r="WFF160" s="42"/>
      <c r="WFL160" s="45" t="s">
        <v>164</v>
      </c>
      <c r="WFM160" s="39" t="str">
        <f t="shared" si="1281"/>
        <v>₦m's</v>
      </c>
      <c r="WFO160" s="43"/>
      <c r="WFP160" s="43"/>
      <c r="WFQ160" s="43"/>
      <c r="WFR160" s="46">
        <v>44878.177000000003</v>
      </c>
      <c r="WFS160" s="46">
        <v>50220.485999999997</v>
      </c>
      <c r="WFT160" s="46">
        <v>45557.63</v>
      </c>
      <c r="WFU160" s="41"/>
      <c r="WFV160" s="42"/>
      <c r="WGB160" s="45" t="s">
        <v>164</v>
      </c>
      <c r="WGC160" s="39" t="str">
        <f t="shared" si="1281"/>
        <v>₦m's</v>
      </c>
      <c r="WGE160" s="43"/>
      <c r="WGF160" s="43"/>
      <c r="WGG160" s="43"/>
      <c r="WGH160" s="46">
        <v>44878.177000000003</v>
      </c>
      <c r="WGI160" s="46">
        <v>50220.485999999997</v>
      </c>
      <c r="WGJ160" s="46">
        <v>45557.63</v>
      </c>
      <c r="WGK160" s="41"/>
      <c r="WGL160" s="42"/>
      <c r="WGR160" s="45" t="s">
        <v>164</v>
      </c>
      <c r="WGS160" s="39" t="str">
        <f t="shared" ref="WGS160:WIO160" si="1282">currency</f>
        <v>₦m's</v>
      </c>
      <c r="WGU160" s="43"/>
      <c r="WGV160" s="43"/>
      <c r="WGW160" s="43"/>
      <c r="WGX160" s="46">
        <v>44878.177000000003</v>
      </c>
      <c r="WGY160" s="46">
        <v>50220.485999999997</v>
      </c>
      <c r="WGZ160" s="46">
        <v>45557.63</v>
      </c>
      <c r="WHA160" s="41"/>
      <c r="WHB160" s="42"/>
      <c r="WHH160" s="45" t="s">
        <v>164</v>
      </c>
      <c r="WHI160" s="39" t="str">
        <f t="shared" si="1282"/>
        <v>₦m's</v>
      </c>
      <c r="WHK160" s="43"/>
      <c r="WHL160" s="43"/>
      <c r="WHM160" s="43"/>
      <c r="WHN160" s="46">
        <v>44878.177000000003</v>
      </c>
      <c r="WHO160" s="46">
        <v>50220.485999999997</v>
      </c>
      <c r="WHP160" s="46">
        <v>45557.63</v>
      </c>
      <c r="WHQ160" s="41"/>
      <c r="WHR160" s="42"/>
      <c r="WHX160" s="45" t="s">
        <v>164</v>
      </c>
      <c r="WHY160" s="39" t="str">
        <f t="shared" si="1282"/>
        <v>₦m's</v>
      </c>
      <c r="WIA160" s="43"/>
      <c r="WIB160" s="43"/>
      <c r="WIC160" s="43"/>
      <c r="WID160" s="46">
        <v>44878.177000000003</v>
      </c>
      <c r="WIE160" s="46">
        <v>50220.485999999997</v>
      </c>
      <c r="WIF160" s="46">
        <v>45557.63</v>
      </c>
      <c r="WIG160" s="41"/>
      <c r="WIH160" s="42"/>
      <c r="WIN160" s="45" t="s">
        <v>164</v>
      </c>
      <c r="WIO160" s="39" t="str">
        <f t="shared" si="1282"/>
        <v>₦m's</v>
      </c>
      <c r="WIQ160" s="43"/>
      <c r="WIR160" s="43"/>
      <c r="WIS160" s="43"/>
      <c r="WIT160" s="46">
        <v>44878.177000000003</v>
      </c>
      <c r="WIU160" s="46">
        <v>50220.485999999997</v>
      </c>
      <c r="WIV160" s="46">
        <v>45557.63</v>
      </c>
      <c r="WIW160" s="41"/>
      <c r="WIX160" s="42"/>
      <c r="WJD160" s="45" t="s">
        <v>164</v>
      </c>
      <c r="WJE160" s="39" t="str">
        <f t="shared" ref="WJE160:WLA160" si="1283">currency</f>
        <v>₦m's</v>
      </c>
      <c r="WJG160" s="43"/>
      <c r="WJH160" s="43"/>
      <c r="WJI160" s="43"/>
      <c r="WJJ160" s="46">
        <v>44878.177000000003</v>
      </c>
      <c r="WJK160" s="46">
        <v>50220.485999999997</v>
      </c>
      <c r="WJL160" s="46">
        <v>45557.63</v>
      </c>
      <c r="WJM160" s="41"/>
      <c r="WJN160" s="42"/>
      <c r="WJT160" s="45" t="s">
        <v>164</v>
      </c>
      <c r="WJU160" s="39" t="str">
        <f t="shared" si="1283"/>
        <v>₦m's</v>
      </c>
      <c r="WJW160" s="43"/>
      <c r="WJX160" s="43"/>
      <c r="WJY160" s="43"/>
      <c r="WJZ160" s="46">
        <v>44878.177000000003</v>
      </c>
      <c r="WKA160" s="46">
        <v>50220.485999999997</v>
      </c>
      <c r="WKB160" s="46">
        <v>45557.63</v>
      </c>
      <c r="WKC160" s="41"/>
      <c r="WKD160" s="42"/>
      <c r="WKJ160" s="45" t="s">
        <v>164</v>
      </c>
      <c r="WKK160" s="39" t="str">
        <f t="shared" si="1283"/>
        <v>₦m's</v>
      </c>
      <c r="WKM160" s="43"/>
      <c r="WKN160" s="43"/>
      <c r="WKO160" s="43"/>
      <c r="WKP160" s="46">
        <v>44878.177000000003</v>
      </c>
      <c r="WKQ160" s="46">
        <v>50220.485999999997</v>
      </c>
      <c r="WKR160" s="46">
        <v>45557.63</v>
      </c>
      <c r="WKS160" s="41"/>
      <c r="WKT160" s="42"/>
      <c r="WKZ160" s="45" t="s">
        <v>164</v>
      </c>
      <c r="WLA160" s="39" t="str">
        <f t="shared" si="1283"/>
        <v>₦m's</v>
      </c>
      <c r="WLC160" s="43"/>
      <c r="WLD160" s="43"/>
      <c r="WLE160" s="43"/>
      <c r="WLF160" s="46">
        <v>44878.177000000003</v>
      </c>
      <c r="WLG160" s="46">
        <v>50220.485999999997</v>
      </c>
      <c r="WLH160" s="46">
        <v>45557.63</v>
      </c>
      <c r="WLI160" s="41"/>
      <c r="WLJ160" s="42"/>
      <c r="WLP160" s="45" t="s">
        <v>164</v>
      </c>
      <c r="WLQ160" s="39" t="str">
        <f t="shared" ref="WLQ160:WNM160" si="1284">currency</f>
        <v>₦m's</v>
      </c>
      <c r="WLS160" s="43"/>
      <c r="WLT160" s="43"/>
      <c r="WLU160" s="43"/>
      <c r="WLV160" s="46">
        <v>44878.177000000003</v>
      </c>
      <c r="WLW160" s="46">
        <v>50220.485999999997</v>
      </c>
      <c r="WLX160" s="46">
        <v>45557.63</v>
      </c>
      <c r="WLY160" s="41"/>
      <c r="WLZ160" s="42"/>
      <c r="WMF160" s="45" t="s">
        <v>164</v>
      </c>
      <c r="WMG160" s="39" t="str">
        <f t="shared" si="1284"/>
        <v>₦m's</v>
      </c>
      <c r="WMI160" s="43"/>
      <c r="WMJ160" s="43"/>
      <c r="WMK160" s="43"/>
      <c r="WML160" s="46">
        <v>44878.177000000003</v>
      </c>
      <c r="WMM160" s="46">
        <v>50220.485999999997</v>
      </c>
      <c r="WMN160" s="46">
        <v>45557.63</v>
      </c>
      <c r="WMO160" s="41"/>
      <c r="WMP160" s="42"/>
      <c r="WMV160" s="45" t="s">
        <v>164</v>
      </c>
      <c r="WMW160" s="39" t="str">
        <f t="shared" si="1284"/>
        <v>₦m's</v>
      </c>
      <c r="WMY160" s="43"/>
      <c r="WMZ160" s="43"/>
      <c r="WNA160" s="43"/>
      <c r="WNB160" s="46">
        <v>44878.177000000003</v>
      </c>
      <c r="WNC160" s="46">
        <v>50220.485999999997</v>
      </c>
      <c r="WND160" s="46">
        <v>45557.63</v>
      </c>
      <c r="WNE160" s="41"/>
      <c r="WNF160" s="42"/>
      <c r="WNL160" s="45" t="s">
        <v>164</v>
      </c>
      <c r="WNM160" s="39" t="str">
        <f t="shared" si="1284"/>
        <v>₦m's</v>
      </c>
      <c r="WNO160" s="43"/>
      <c r="WNP160" s="43"/>
      <c r="WNQ160" s="43"/>
      <c r="WNR160" s="46">
        <v>44878.177000000003</v>
      </c>
      <c r="WNS160" s="46">
        <v>50220.485999999997</v>
      </c>
      <c r="WNT160" s="46">
        <v>45557.63</v>
      </c>
      <c r="WNU160" s="41"/>
      <c r="WNV160" s="42"/>
      <c r="WOB160" s="45" t="s">
        <v>164</v>
      </c>
      <c r="WOC160" s="39" t="str">
        <f t="shared" ref="WOC160:WPY160" si="1285">currency</f>
        <v>₦m's</v>
      </c>
      <c r="WOE160" s="43"/>
      <c r="WOF160" s="43"/>
      <c r="WOG160" s="43"/>
      <c r="WOH160" s="46">
        <v>44878.177000000003</v>
      </c>
      <c r="WOI160" s="46">
        <v>50220.485999999997</v>
      </c>
      <c r="WOJ160" s="46">
        <v>45557.63</v>
      </c>
      <c r="WOK160" s="41"/>
      <c r="WOL160" s="42"/>
      <c r="WOR160" s="45" t="s">
        <v>164</v>
      </c>
      <c r="WOS160" s="39" t="str">
        <f t="shared" si="1285"/>
        <v>₦m's</v>
      </c>
      <c r="WOU160" s="43"/>
      <c r="WOV160" s="43"/>
      <c r="WOW160" s="43"/>
      <c r="WOX160" s="46">
        <v>44878.177000000003</v>
      </c>
      <c r="WOY160" s="46">
        <v>50220.485999999997</v>
      </c>
      <c r="WOZ160" s="46">
        <v>45557.63</v>
      </c>
      <c r="WPA160" s="41"/>
      <c r="WPB160" s="42"/>
      <c r="WPH160" s="45" t="s">
        <v>164</v>
      </c>
      <c r="WPI160" s="39" t="str">
        <f t="shared" si="1285"/>
        <v>₦m's</v>
      </c>
      <c r="WPK160" s="43"/>
      <c r="WPL160" s="43"/>
      <c r="WPM160" s="43"/>
      <c r="WPN160" s="46">
        <v>44878.177000000003</v>
      </c>
      <c r="WPO160" s="46">
        <v>50220.485999999997</v>
      </c>
      <c r="WPP160" s="46">
        <v>45557.63</v>
      </c>
      <c r="WPQ160" s="41"/>
      <c r="WPR160" s="42"/>
      <c r="WPX160" s="45" t="s">
        <v>164</v>
      </c>
      <c r="WPY160" s="39" t="str">
        <f t="shared" si="1285"/>
        <v>₦m's</v>
      </c>
      <c r="WQA160" s="43"/>
      <c r="WQB160" s="43"/>
      <c r="WQC160" s="43"/>
      <c r="WQD160" s="46">
        <v>44878.177000000003</v>
      </c>
      <c r="WQE160" s="46">
        <v>50220.485999999997</v>
      </c>
      <c r="WQF160" s="46">
        <v>45557.63</v>
      </c>
      <c r="WQG160" s="41"/>
      <c r="WQH160" s="42"/>
      <c r="WQN160" s="45" t="s">
        <v>164</v>
      </c>
      <c r="WQO160" s="39" t="str">
        <f t="shared" ref="WQO160:WSK160" si="1286">currency</f>
        <v>₦m's</v>
      </c>
      <c r="WQQ160" s="43"/>
      <c r="WQR160" s="43"/>
      <c r="WQS160" s="43"/>
      <c r="WQT160" s="46">
        <v>44878.177000000003</v>
      </c>
      <c r="WQU160" s="46">
        <v>50220.485999999997</v>
      </c>
      <c r="WQV160" s="46">
        <v>45557.63</v>
      </c>
      <c r="WQW160" s="41"/>
      <c r="WQX160" s="42"/>
      <c r="WRD160" s="45" t="s">
        <v>164</v>
      </c>
      <c r="WRE160" s="39" t="str">
        <f t="shared" si="1286"/>
        <v>₦m's</v>
      </c>
      <c r="WRG160" s="43"/>
      <c r="WRH160" s="43"/>
      <c r="WRI160" s="43"/>
      <c r="WRJ160" s="46">
        <v>44878.177000000003</v>
      </c>
      <c r="WRK160" s="46">
        <v>50220.485999999997</v>
      </c>
      <c r="WRL160" s="46">
        <v>45557.63</v>
      </c>
      <c r="WRM160" s="41"/>
      <c r="WRN160" s="42"/>
      <c r="WRT160" s="45" t="s">
        <v>164</v>
      </c>
      <c r="WRU160" s="39" t="str">
        <f t="shared" si="1286"/>
        <v>₦m's</v>
      </c>
      <c r="WRW160" s="43"/>
      <c r="WRX160" s="43"/>
      <c r="WRY160" s="43"/>
      <c r="WRZ160" s="46">
        <v>44878.177000000003</v>
      </c>
      <c r="WSA160" s="46">
        <v>50220.485999999997</v>
      </c>
      <c r="WSB160" s="46">
        <v>45557.63</v>
      </c>
      <c r="WSC160" s="41"/>
      <c r="WSD160" s="42"/>
      <c r="WSJ160" s="45" t="s">
        <v>164</v>
      </c>
      <c r="WSK160" s="39" t="str">
        <f t="shared" si="1286"/>
        <v>₦m's</v>
      </c>
      <c r="WSM160" s="43"/>
      <c r="WSN160" s="43"/>
      <c r="WSO160" s="43"/>
      <c r="WSP160" s="46">
        <v>44878.177000000003</v>
      </c>
      <c r="WSQ160" s="46">
        <v>50220.485999999997</v>
      </c>
      <c r="WSR160" s="46">
        <v>45557.63</v>
      </c>
      <c r="WSS160" s="41"/>
      <c r="WST160" s="42"/>
      <c r="WSZ160" s="45" t="s">
        <v>164</v>
      </c>
      <c r="WTA160" s="39" t="str">
        <f t="shared" ref="WTA160:WUW160" si="1287">currency</f>
        <v>₦m's</v>
      </c>
      <c r="WTC160" s="43"/>
      <c r="WTD160" s="43"/>
      <c r="WTE160" s="43"/>
      <c r="WTF160" s="46">
        <v>44878.177000000003</v>
      </c>
      <c r="WTG160" s="46">
        <v>50220.485999999997</v>
      </c>
      <c r="WTH160" s="46">
        <v>45557.63</v>
      </c>
      <c r="WTI160" s="41"/>
      <c r="WTJ160" s="42"/>
      <c r="WTP160" s="45" t="s">
        <v>164</v>
      </c>
      <c r="WTQ160" s="39" t="str">
        <f t="shared" si="1287"/>
        <v>₦m's</v>
      </c>
      <c r="WTS160" s="43"/>
      <c r="WTT160" s="43"/>
      <c r="WTU160" s="43"/>
      <c r="WTV160" s="46">
        <v>44878.177000000003</v>
      </c>
      <c r="WTW160" s="46">
        <v>50220.485999999997</v>
      </c>
      <c r="WTX160" s="46">
        <v>45557.63</v>
      </c>
      <c r="WTY160" s="41"/>
      <c r="WTZ160" s="42"/>
      <c r="WUF160" s="45" t="s">
        <v>164</v>
      </c>
      <c r="WUG160" s="39" t="str">
        <f t="shared" si="1287"/>
        <v>₦m's</v>
      </c>
      <c r="WUI160" s="43"/>
      <c r="WUJ160" s="43"/>
      <c r="WUK160" s="43"/>
      <c r="WUL160" s="46">
        <v>44878.177000000003</v>
      </c>
      <c r="WUM160" s="46">
        <v>50220.485999999997</v>
      </c>
      <c r="WUN160" s="46">
        <v>45557.63</v>
      </c>
      <c r="WUO160" s="41"/>
      <c r="WUP160" s="42"/>
      <c r="WUV160" s="45" t="s">
        <v>164</v>
      </c>
      <c r="WUW160" s="39" t="str">
        <f t="shared" si="1287"/>
        <v>₦m's</v>
      </c>
      <c r="WUY160" s="43"/>
      <c r="WUZ160" s="43"/>
      <c r="WVA160" s="43"/>
      <c r="WVB160" s="46">
        <v>44878.177000000003</v>
      </c>
      <c r="WVC160" s="46">
        <v>50220.485999999997</v>
      </c>
      <c r="WVD160" s="46">
        <v>45557.63</v>
      </c>
      <c r="WVE160" s="41"/>
      <c r="WVF160" s="42"/>
      <c r="WVL160" s="45" t="s">
        <v>164</v>
      </c>
      <c r="WVM160" s="39" t="str">
        <f t="shared" ref="WVM160:WXI160" si="1288">currency</f>
        <v>₦m's</v>
      </c>
      <c r="WVO160" s="43"/>
      <c r="WVP160" s="43"/>
      <c r="WVQ160" s="43"/>
      <c r="WVR160" s="46">
        <v>44878.177000000003</v>
      </c>
      <c r="WVS160" s="46">
        <v>50220.485999999997</v>
      </c>
      <c r="WVT160" s="46">
        <v>45557.63</v>
      </c>
      <c r="WVU160" s="41"/>
      <c r="WVV160" s="42"/>
      <c r="WWB160" s="45" t="s">
        <v>164</v>
      </c>
      <c r="WWC160" s="39" t="str">
        <f t="shared" si="1288"/>
        <v>₦m's</v>
      </c>
      <c r="WWE160" s="43"/>
      <c r="WWF160" s="43"/>
      <c r="WWG160" s="43"/>
      <c r="WWH160" s="46">
        <v>44878.177000000003</v>
      </c>
      <c r="WWI160" s="46">
        <v>50220.485999999997</v>
      </c>
      <c r="WWJ160" s="46">
        <v>45557.63</v>
      </c>
      <c r="WWK160" s="41"/>
      <c r="WWL160" s="42"/>
      <c r="WWR160" s="45" t="s">
        <v>164</v>
      </c>
      <c r="WWS160" s="39" t="str">
        <f t="shared" si="1288"/>
        <v>₦m's</v>
      </c>
      <c r="WWU160" s="43"/>
      <c r="WWV160" s="43"/>
      <c r="WWW160" s="43"/>
      <c r="WWX160" s="46">
        <v>44878.177000000003</v>
      </c>
      <c r="WWY160" s="46">
        <v>50220.485999999997</v>
      </c>
      <c r="WWZ160" s="46">
        <v>45557.63</v>
      </c>
      <c r="WXA160" s="41"/>
      <c r="WXB160" s="42"/>
      <c r="WXH160" s="45" t="s">
        <v>164</v>
      </c>
      <c r="WXI160" s="39" t="str">
        <f t="shared" si="1288"/>
        <v>₦m's</v>
      </c>
      <c r="WXK160" s="43"/>
      <c r="WXL160" s="43"/>
      <c r="WXM160" s="43"/>
      <c r="WXN160" s="46">
        <v>44878.177000000003</v>
      </c>
      <c r="WXO160" s="46">
        <v>50220.485999999997</v>
      </c>
      <c r="WXP160" s="46">
        <v>45557.63</v>
      </c>
      <c r="WXQ160" s="41"/>
      <c r="WXR160" s="42"/>
      <c r="WXX160" s="45" t="s">
        <v>164</v>
      </c>
      <c r="WXY160" s="39" t="str">
        <f t="shared" ref="WXY160:WZU160" si="1289">currency</f>
        <v>₦m's</v>
      </c>
      <c r="WYA160" s="43"/>
      <c r="WYB160" s="43"/>
      <c r="WYC160" s="43"/>
      <c r="WYD160" s="46">
        <v>44878.177000000003</v>
      </c>
      <c r="WYE160" s="46">
        <v>50220.485999999997</v>
      </c>
      <c r="WYF160" s="46">
        <v>45557.63</v>
      </c>
      <c r="WYG160" s="41"/>
      <c r="WYH160" s="42"/>
      <c r="WYN160" s="45" t="s">
        <v>164</v>
      </c>
      <c r="WYO160" s="39" t="str">
        <f t="shared" si="1289"/>
        <v>₦m's</v>
      </c>
      <c r="WYQ160" s="43"/>
      <c r="WYR160" s="43"/>
      <c r="WYS160" s="43"/>
      <c r="WYT160" s="46">
        <v>44878.177000000003</v>
      </c>
      <c r="WYU160" s="46">
        <v>50220.485999999997</v>
      </c>
      <c r="WYV160" s="46">
        <v>45557.63</v>
      </c>
      <c r="WYW160" s="41"/>
      <c r="WYX160" s="42"/>
      <c r="WZD160" s="45" t="s">
        <v>164</v>
      </c>
      <c r="WZE160" s="39" t="str">
        <f t="shared" si="1289"/>
        <v>₦m's</v>
      </c>
      <c r="WZG160" s="43"/>
      <c r="WZH160" s="43"/>
      <c r="WZI160" s="43"/>
      <c r="WZJ160" s="46">
        <v>44878.177000000003</v>
      </c>
      <c r="WZK160" s="46">
        <v>50220.485999999997</v>
      </c>
      <c r="WZL160" s="46">
        <v>45557.63</v>
      </c>
      <c r="WZM160" s="41"/>
      <c r="WZN160" s="42"/>
      <c r="WZT160" s="45" t="s">
        <v>164</v>
      </c>
      <c r="WZU160" s="39" t="str">
        <f t="shared" si="1289"/>
        <v>₦m's</v>
      </c>
      <c r="WZW160" s="43"/>
      <c r="WZX160" s="43"/>
      <c r="WZY160" s="43"/>
      <c r="WZZ160" s="46">
        <v>44878.177000000003</v>
      </c>
      <c r="XAA160" s="46">
        <v>50220.485999999997</v>
      </c>
      <c r="XAB160" s="46">
        <v>45557.63</v>
      </c>
      <c r="XAC160" s="41"/>
      <c r="XAD160" s="42"/>
      <c r="XAJ160" s="45" t="s">
        <v>164</v>
      </c>
      <c r="XAK160" s="39" t="str">
        <f t="shared" ref="XAK160:XCG160" si="1290">currency</f>
        <v>₦m's</v>
      </c>
      <c r="XAM160" s="43"/>
      <c r="XAN160" s="43"/>
      <c r="XAO160" s="43"/>
      <c r="XAP160" s="46">
        <v>44878.177000000003</v>
      </c>
      <c r="XAQ160" s="46">
        <v>50220.485999999997</v>
      </c>
      <c r="XAR160" s="46">
        <v>45557.63</v>
      </c>
      <c r="XAS160" s="41"/>
      <c r="XAT160" s="42"/>
      <c r="XAZ160" s="45" t="s">
        <v>164</v>
      </c>
      <c r="XBA160" s="39" t="str">
        <f t="shared" si="1290"/>
        <v>₦m's</v>
      </c>
      <c r="XBC160" s="43"/>
      <c r="XBD160" s="43"/>
      <c r="XBE160" s="43"/>
      <c r="XBF160" s="46">
        <v>44878.177000000003</v>
      </c>
      <c r="XBG160" s="46">
        <v>50220.485999999997</v>
      </c>
      <c r="XBH160" s="46">
        <v>45557.63</v>
      </c>
      <c r="XBI160" s="41"/>
      <c r="XBJ160" s="42"/>
      <c r="XBP160" s="45" t="s">
        <v>164</v>
      </c>
      <c r="XBQ160" s="39" t="str">
        <f t="shared" si="1290"/>
        <v>₦m's</v>
      </c>
      <c r="XBS160" s="43"/>
      <c r="XBT160" s="43"/>
      <c r="XBU160" s="43"/>
      <c r="XBV160" s="46">
        <v>44878.177000000003</v>
      </c>
      <c r="XBW160" s="46">
        <v>50220.485999999997</v>
      </c>
      <c r="XBX160" s="46">
        <v>45557.63</v>
      </c>
      <c r="XBY160" s="41"/>
      <c r="XBZ160" s="42"/>
      <c r="XCF160" s="45" t="s">
        <v>164</v>
      </c>
      <c r="XCG160" s="39" t="str">
        <f t="shared" si="1290"/>
        <v>₦m's</v>
      </c>
      <c r="XCI160" s="43"/>
      <c r="XCJ160" s="43"/>
      <c r="XCK160" s="43"/>
      <c r="XCL160" s="46">
        <v>44878.177000000003</v>
      </c>
      <c r="XCM160" s="46">
        <v>50220.485999999997</v>
      </c>
      <c r="XCN160" s="46">
        <v>45557.63</v>
      </c>
      <c r="XCO160" s="41"/>
      <c r="XCP160" s="42"/>
      <c r="XCV160" s="45" t="s">
        <v>164</v>
      </c>
      <c r="XCW160" s="39" t="str">
        <f t="shared" ref="XCW160:XES160" si="1291">currency</f>
        <v>₦m's</v>
      </c>
      <c r="XCY160" s="43"/>
      <c r="XCZ160" s="43"/>
      <c r="XDA160" s="43"/>
      <c r="XDB160" s="46">
        <v>44878.177000000003</v>
      </c>
      <c r="XDC160" s="46">
        <v>50220.485999999997</v>
      </c>
      <c r="XDD160" s="46">
        <v>45557.63</v>
      </c>
      <c r="XDE160" s="41"/>
      <c r="XDF160" s="42"/>
      <c r="XDL160" s="45" t="s">
        <v>164</v>
      </c>
      <c r="XDM160" s="39" t="str">
        <f t="shared" si="1291"/>
        <v>₦m's</v>
      </c>
      <c r="XDO160" s="43"/>
      <c r="XDP160" s="43"/>
      <c r="XDQ160" s="43"/>
      <c r="XDR160" s="46">
        <v>44878.177000000003</v>
      </c>
      <c r="XDS160" s="46">
        <v>50220.485999999997</v>
      </c>
      <c r="XDT160" s="46">
        <v>45557.63</v>
      </c>
      <c r="XDU160" s="41"/>
      <c r="XDV160" s="42"/>
      <c r="XEB160" s="45" t="s">
        <v>164</v>
      </c>
      <c r="XEC160" s="39" t="str">
        <f t="shared" si="1291"/>
        <v>₦m's</v>
      </c>
      <c r="XEE160" s="43"/>
      <c r="XEF160" s="43"/>
      <c r="XEG160" s="43"/>
      <c r="XEH160" s="46">
        <v>44878.177000000003</v>
      </c>
      <c r="XEI160" s="46">
        <v>50220.485999999997</v>
      </c>
      <c r="XEJ160" s="46">
        <v>45557.63</v>
      </c>
      <c r="XEK160" s="41"/>
      <c r="XEL160" s="42"/>
      <c r="XER160" s="45" t="s">
        <v>164</v>
      </c>
      <c r="XES160" s="39" t="str">
        <f t="shared" si="1291"/>
        <v>₦m's</v>
      </c>
      <c r="XEU160" s="43"/>
      <c r="XEV160" s="43"/>
      <c r="XEW160" s="43"/>
      <c r="XEX160" s="46">
        <v>44878.177000000003</v>
      </c>
      <c r="XEY160" s="46">
        <v>50220.485999999997</v>
      </c>
      <c r="XEZ160" s="46">
        <v>45557.63</v>
      </c>
      <c r="XFA160" s="41"/>
      <c r="XFB160" s="42"/>
    </row>
    <row r="161" spans="1:16384" s="29" customFormat="1" outlineLevel="1" x14ac:dyDescent="0.25">
      <c r="D161" s="29" t="s">
        <v>165</v>
      </c>
      <c r="E161" s="39" t="str">
        <f t="shared" ref="E161:BA161" si="1292">currency</f>
        <v>₦m's</v>
      </c>
      <c r="G161" s="43"/>
      <c r="H161" s="43"/>
      <c r="I161" s="43"/>
      <c r="J161" s="44">
        <v>79680.494999999995</v>
      </c>
      <c r="K161" s="44">
        <v>92117.501000000004</v>
      </c>
      <c r="L161" s="44">
        <v>125535.43</v>
      </c>
      <c r="M161" s="41"/>
      <c r="N161" s="42"/>
      <c r="T161" s="29" t="s">
        <v>165</v>
      </c>
      <c r="U161" s="39" t="str">
        <f t="shared" si="1292"/>
        <v>₦m's</v>
      </c>
      <c r="W161" s="43"/>
      <c r="X161" s="43"/>
      <c r="Y161" s="43"/>
      <c r="Z161" s="44">
        <v>79680.494999999995</v>
      </c>
      <c r="AA161" s="44">
        <v>92117.501000000004</v>
      </c>
      <c r="AB161" s="44">
        <v>125535.43</v>
      </c>
      <c r="AC161" s="41"/>
      <c r="AD161" s="42"/>
      <c r="AJ161" s="29" t="s">
        <v>165</v>
      </c>
      <c r="AK161" s="39" t="str">
        <f t="shared" si="1292"/>
        <v>₦m's</v>
      </c>
      <c r="AM161" s="43"/>
      <c r="AN161" s="43"/>
      <c r="AO161" s="43"/>
      <c r="AP161" s="44">
        <v>79680.494999999995</v>
      </c>
      <c r="AQ161" s="44">
        <v>92117.501000000004</v>
      </c>
      <c r="AR161" s="44">
        <v>125535.43</v>
      </c>
      <c r="AS161" s="41"/>
      <c r="AT161" s="42"/>
      <c r="AZ161" s="29" t="s">
        <v>165</v>
      </c>
      <c r="BA161" s="39" t="str">
        <f t="shared" si="1292"/>
        <v>₦m's</v>
      </c>
      <c r="BC161" s="43"/>
      <c r="BD161" s="43"/>
      <c r="BE161" s="43"/>
      <c r="BF161" s="44">
        <v>79680.494999999995</v>
      </c>
      <c r="BG161" s="44">
        <v>92117.501000000004</v>
      </c>
      <c r="BH161" s="44">
        <v>125535.43</v>
      </c>
      <c r="BI161" s="41"/>
      <c r="BJ161" s="42"/>
      <c r="BP161" s="29" t="s">
        <v>165</v>
      </c>
      <c r="BQ161" s="39" t="str">
        <f t="shared" ref="BQ161:DM161" si="1293">currency</f>
        <v>₦m's</v>
      </c>
      <c r="BS161" s="43"/>
      <c r="BT161" s="43"/>
      <c r="BU161" s="43"/>
      <c r="BV161" s="44">
        <v>79680.494999999995</v>
      </c>
      <c r="BW161" s="44">
        <v>92117.501000000004</v>
      </c>
      <c r="BX161" s="44">
        <v>125535.43</v>
      </c>
      <c r="BY161" s="41"/>
      <c r="BZ161" s="42"/>
      <c r="CF161" s="29" t="s">
        <v>165</v>
      </c>
      <c r="CG161" s="39" t="str">
        <f t="shared" si="1293"/>
        <v>₦m's</v>
      </c>
      <c r="CI161" s="43"/>
      <c r="CJ161" s="43"/>
      <c r="CK161" s="43"/>
      <c r="CL161" s="44">
        <v>79680.494999999995</v>
      </c>
      <c r="CM161" s="44">
        <v>92117.501000000004</v>
      </c>
      <c r="CN161" s="44">
        <v>125535.43</v>
      </c>
      <c r="CO161" s="41"/>
      <c r="CP161" s="42"/>
      <c r="CV161" s="29" t="s">
        <v>165</v>
      </c>
      <c r="CW161" s="39" t="str">
        <f t="shared" si="1293"/>
        <v>₦m's</v>
      </c>
      <c r="CY161" s="43"/>
      <c r="CZ161" s="43"/>
      <c r="DA161" s="43"/>
      <c r="DB161" s="44">
        <v>79680.494999999995</v>
      </c>
      <c r="DC161" s="44">
        <v>92117.501000000004</v>
      </c>
      <c r="DD161" s="44">
        <v>125535.43</v>
      </c>
      <c r="DE161" s="41"/>
      <c r="DF161" s="42"/>
      <c r="DL161" s="29" t="s">
        <v>165</v>
      </c>
      <c r="DM161" s="39" t="str">
        <f t="shared" si="1293"/>
        <v>₦m's</v>
      </c>
      <c r="DO161" s="43"/>
      <c r="DP161" s="43"/>
      <c r="DQ161" s="43"/>
      <c r="DR161" s="44">
        <v>79680.494999999995</v>
      </c>
      <c r="DS161" s="44">
        <v>92117.501000000004</v>
      </c>
      <c r="DT161" s="44">
        <v>125535.43</v>
      </c>
      <c r="DU161" s="41"/>
      <c r="DV161" s="42"/>
      <c r="EB161" s="29" t="s">
        <v>165</v>
      </c>
      <c r="EC161" s="39" t="str">
        <f t="shared" ref="EC161:FY161" si="1294">currency</f>
        <v>₦m's</v>
      </c>
      <c r="EE161" s="43"/>
      <c r="EF161" s="43"/>
      <c r="EG161" s="43"/>
      <c r="EH161" s="44">
        <v>79680.494999999995</v>
      </c>
      <c r="EI161" s="44">
        <v>92117.501000000004</v>
      </c>
      <c r="EJ161" s="44">
        <v>125535.43</v>
      </c>
      <c r="EK161" s="41"/>
      <c r="EL161" s="42"/>
      <c r="ER161" s="29" t="s">
        <v>165</v>
      </c>
      <c r="ES161" s="39" t="str">
        <f t="shared" si="1294"/>
        <v>₦m's</v>
      </c>
      <c r="EU161" s="43"/>
      <c r="EV161" s="43"/>
      <c r="EW161" s="43"/>
      <c r="EX161" s="44">
        <v>79680.494999999995</v>
      </c>
      <c r="EY161" s="44">
        <v>92117.501000000004</v>
      </c>
      <c r="EZ161" s="44">
        <v>125535.43</v>
      </c>
      <c r="FA161" s="41"/>
      <c r="FB161" s="42"/>
      <c r="FH161" s="29" t="s">
        <v>165</v>
      </c>
      <c r="FI161" s="39" t="str">
        <f t="shared" si="1294"/>
        <v>₦m's</v>
      </c>
      <c r="FK161" s="43"/>
      <c r="FL161" s="43"/>
      <c r="FM161" s="43"/>
      <c r="FN161" s="44">
        <v>79680.494999999995</v>
      </c>
      <c r="FO161" s="44">
        <v>92117.501000000004</v>
      </c>
      <c r="FP161" s="44">
        <v>125535.43</v>
      </c>
      <c r="FQ161" s="41"/>
      <c r="FR161" s="42"/>
      <c r="FX161" s="29" t="s">
        <v>165</v>
      </c>
      <c r="FY161" s="39" t="str">
        <f t="shared" si="1294"/>
        <v>₦m's</v>
      </c>
      <c r="GA161" s="43"/>
      <c r="GB161" s="43"/>
      <c r="GC161" s="43"/>
      <c r="GD161" s="44">
        <v>79680.494999999995</v>
      </c>
      <c r="GE161" s="44">
        <v>92117.501000000004</v>
      </c>
      <c r="GF161" s="44">
        <v>125535.43</v>
      </c>
      <c r="GG161" s="41"/>
      <c r="GH161" s="42"/>
      <c r="GN161" s="29" t="s">
        <v>165</v>
      </c>
      <c r="GO161" s="39" t="str">
        <f t="shared" ref="GO161:IK161" si="1295">currency</f>
        <v>₦m's</v>
      </c>
      <c r="GQ161" s="43"/>
      <c r="GR161" s="43"/>
      <c r="GS161" s="43"/>
      <c r="GT161" s="44">
        <v>79680.494999999995</v>
      </c>
      <c r="GU161" s="44">
        <v>92117.501000000004</v>
      </c>
      <c r="GV161" s="44">
        <v>125535.43</v>
      </c>
      <c r="GW161" s="41"/>
      <c r="GX161" s="42"/>
      <c r="HD161" s="29" t="s">
        <v>165</v>
      </c>
      <c r="HE161" s="39" t="str">
        <f t="shared" si="1295"/>
        <v>₦m's</v>
      </c>
      <c r="HG161" s="43"/>
      <c r="HH161" s="43"/>
      <c r="HI161" s="43"/>
      <c r="HJ161" s="44">
        <v>79680.494999999995</v>
      </c>
      <c r="HK161" s="44">
        <v>92117.501000000004</v>
      </c>
      <c r="HL161" s="44">
        <v>125535.43</v>
      </c>
      <c r="HM161" s="41"/>
      <c r="HN161" s="42"/>
      <c r="HT161" s="29" t="s">
        <v>165</v>
      </c>
      <c r="HU161" s="39" t="str">
        <f t="shared" si="1295"/>
        <v>₦m's</v>
      </c>
      <c r="HW161" s="43"/>
      <c r="HX161" s="43"/>
      <c r="HY161" s="43"/>
      <c r="HZ161" s="44">
        <v>79680.494999999995</v>
      </c>
      <c r="IA161" s="44">
        <v>92117.501000000004</v>
      </c>
      <c r="IB161" s="44">
        <v>125535.43</v>
      </c>
      <c r="IC161" s="41"/>
      <c r="ID161" s="42"/>
      <c r="IJ161" s="29" t="s">
        <v>165</v>
      </c>
      <c r="IK161" s="39" t="str">
        <f t="shared" si="1295"/>
        <v>₦m's</v>
      </c>
      <c r="IM161" s="43"/>
      <c r="IN161" s="43"/>
      <c r="IO161" s="43"/>
      <c r="IP161" s="44">
        <v>79680.494999999995</v>
      </c>
      <c r="IQ161" s="44">
        <v>92117.501000000004</v>
      </c>
      <c r="IR161" s="44">
        <v>125535.43</v>
      </c>
      <c r="IS161" s="41"/>
      <c r="IT161" s="42"/>
      <c r="IZ161" s="29" t="s">
        <v>165</v>
      </c>
      <c r="JA161" s="39" t="str">
        <f t="shared" ref="JA161:KW161" si="1296">currency</f>
        <v>₦m's</v>
      </c>
      <c r="JC161" s="43"/>
      <c r="JD161" s="43"/>
      <c r="JE161" s="43"/>
      <c r="JF161" s="44">
        <v>79680.494999999995</v>
      </c>
      <c r="JG161" s="44">
        <v>92117.501000000004</v>
      </c>
      <c r="JH161" s="44">
        <v>125535.43</v>
      </c>
      <c r="JI161" s="41"/>
      <c r="JJ161" s="42"/>
      <c r="JP161" s="29" t="s">
        <v>165</v>
      </c>
      <c r="JQ161" s="39" t="str">
        <f t="shared" si="1296"/>
        <v>₦m's</v>
      </c>
      <c r="JS161" s="43"/>
      <c r="JT161" s="43"/>
      <c r="JU161" s="43"/>
      <c r="JV161" s="44">
        <v>79680.494999999995</v>
      </c>
      <c r="JW161" s="44">
        <v>92117.501000000004</v>
      </c>
      <c r="JX161" s="44">
        <v>125535.43</v>
      </c>
      <c r="JY161" s="41"/>
      <c r="JZ161" s="42"/>
      <c r="KF161" s="29" t="s">
        <v>165</v>
      </c>
      <c r="KG161" s="39" t="str">
        <f t="shared" si="1296"/>
        <v>₦m's</v>
      </c>
      <c r="KI161" s="43"/>
      <c r="KJ161" s="43"/>
      <c r="KK161" s="43"/>
      <c r="KL161" s="44">
        <v>79680.494999999995</v>
      </c>
      <c r="KM161" s="44">
        <v>92117.501000000004</v>
      </c>
      <c r="KN161" s="44">
        <v>125535.43</v>
      </c>
      <c r="KO161" s="41"/>
      <c r="KP161" s="42"/>
      <c r="KV161" s="29" t="s">
        <v>165</v>
      </c>
      <c r="KW161" s="39" t="str">
        <f t="shared" si="1296"/>
        <v>₦m's</v>
      </c>
      <c r="KY161" s="43"/>
      <c r="KZ161" s="43"/>
      <c r="LA161" s="43"/>
      <c r="LB161" s="44">
        <v>79680.494999999995</v>
      </c>
      <c r="LC161" s="44">
        <v>92117.501000000004</v>
      </c>
      <c r="LD161" s="44">
        <v>125535.43</v>
      </c>
      <c r="LE161" s="41"/>
      <c r="LF161" s="42"/>
      <c r="LL161" s="29" t="s">
        <v>165</v>
      </c>
      <c r="LM161" s="39" t="str">
        <f t="shared" ref="LM161:NI161" si="1297">currency</f>
        <v>₦m's</v>
      </c>
      <c r="LO161" s="43"/>
      <c r="LP161" s="43"/>
      <c r="LQ161" s="43"/>
      <c r="LR161" s="44">
        <v>79680.494999999995</v>
      </c>
      <c r="LS161" s="44">
        <v>92117.501000000004</v>
      </c>
      <c r="LT161" s="44">
        <v>125535.43</v>
      </c>
      <c r="LU161" s="41"/>
      <c r="LV161" s="42"/>
      <c r="MB161" s="29" t="s">
        <v>165</v>
      </c>
      <c r="MC161" s="39" t="str">
        <f t="shared" si="1297"/>
        <v>₦m's</v>
      </c>
      <c r="ME161" s="43"/>
      <c r="MF161" s="43"/>
      <c r="MG161" s="43"/>
      <c r="MH161" s="44">
        <v>79680.494999999995</v>
      </c>
      <c r="MI161" s="44">
        <v>92117.501000000004</v>
      </c>
      <c r="MJ161" s="44">
        <v>125535.43</v>
      </c>
      <c r="MK161" s="41"/>
      <c r="ML161" s="42"/>
      <c r="MR161" s="29" t="s">
        <v>165</v>
      </c>
      <c r="MS161" s="39" t="str">
        <f t="shared" si="1297"/>
        <v>₦m's</v>
      </c>
      <c r="MU161" s="43"/>
      <c r="MV161" s="43"/>
      <c r="MW161" s="43"/>
      <c r="MX161" s="44">
        <v>79680.494999999995</v>
      </c>
      <c r="MY161" s="44">
        <v>92117.501000000004</v>
      </c>
      <c r="MZ161" s="44">
        <v>125535.43</v>
      </c>
      <c r="NA161" s="41"/>
      <c r="NB161" s="42"/>
      <c r="NH161" s="29" t="s">
        <v>165</v>
      </c>
      <c r="NI161" s="39" t="str">
        <f t="shared" si="1297"/>
        <v>₦m's</v>
      </c>
      <c r="NK161" s="43"/>
      <c r="NL161" s="43"/>
      <c r="NM161" s="43"/>
      <c r="NN161" s="44">
        <v>79680.494999999995</v>
      </c>
      <c r="NO161" s="44">
        <v>92117.501000000004</v>
      </c>
      <c r="NP161" s="44">
        <v>125535.43</v>
      </c>
      <c r="NQ161" s="41"/>
      <c r="NR161" s="42"/>
      <c r="NX161" s="29" t="s">
        <v>165</v>
      </c>
      <c r="NY161" s="39" t="str">
        <f t="shared" ref="NY161:PU161" si="1298">currency</f>
        <v>₦m's</v>
      </c>
      <c r="OA161" s="43"/>
      <c r="OB161" s="43"/>
      <c r="OC161" s="43"/>
      <c r="OD161" s="44">
        <v>79680.494999999995</v>
      </c>
      <c r="OE161" s="44">
        <v>92117.501000000004</v>
      </c>
      <c r="OF161" s="44">
        <v>125535.43</v>
      </c>
      <c r="OG161" s="41"/>
      <c r="OH161" s="42"/>
      <c r="ON161" s="29" t="s">
        <v>165</v>
      </c>
      <c r="OO161" s="39" t="str">
        <f t="shared" si="1298"/>
        <v>₦m's</v>
      </c>
      <c r="OQ161" s="43"/>
      <c r="OR161" s="43"/>
      <c r="OS161" s="43"/>
      <c r="OT161" s="44">
        <v>79680.494999999995</v>
      </c>
      <c r="OU161" s="44">
        <v>92117.501000000004</v>
      </c>
      <c r="OV161" s="44">
        <v>125535.43</v>
      </c>
      <c r="OW161" s="41"/>
      <c r="OX161" s="42"/>
      <c r="PD161" s="29" t="s">
        <v>165</v>
      </c>
      <c r="PE161" s="39" t="str">
        <f t="shared" si="1298"/>
        <v>₦m's</v>
      </c>
      <c r="PG161" s="43"/>
      <c r="PH161" s="43"/>
      <c r="PI161" s="43"/>
      <c r="PJ161" s="44">
        <v>79680.494999999995</v>
      </c>
      <c r="PK161" s="44">
        <v>92117.501000000004</v>
      </c>
      <c r="PL161" s="44">
        <v>125535.43</v>
      </c>
      <c r="PM161" s="41"/>
      <c r="PN161" s="42"/>
      <c r="PT161" s="29" t="s">
        <v>165</v>
      </c>
      <c r="PU161" s="39" t="str">
        <f t="shared" si="1298"/>
        <v>₦m's</v>
      </c>
      <c r="PW161" s="43"/>
      <c r="PX161" s="43"/>
      <c r="PY161" s="43"/>
      <c r="PZ161" s="44">
        <v>79680.494999999995</v>
      </c>
      <c r="QA161" s="44">
        <v>92117.501000000004</v>
      </c>
      <c r="QB161" s="44">
        <v>125535.43</v>
      </c>
      <c r="QC161" s="41"/>
      <c r="QD161" s="42"/>
      <c r="QJ161" s="29" t="s">
        <v>165</v>
      </c>
      <c r="QK161" s="39" t="str">
        <f t="shared" ref="QK161:SG161" si="1299">currency</f>
        <v>₦m's</v>
      </c>
      <c r="QM161" s="43"/>
      <c r="QN161" s="43"/>
      <c r="QO161" s="43"/>
      <c r="QP161" s="44">
        <v>79680.494999999995</v>
      </c>
      <c r="QQ161" s="44">
        <v>92117.501000000004</v>
      </c>
      <c r="QR161" s="44">
        <v>125535.43</v>
      </c>
      <c r="QS161" s="41"/>
      <c r="QT161" s="42"/>
      <c r="QZ161" s="29" t="s">
        <v>165</v>
      </c>
      <c r="RA161" s="39" t="str">
        <f t="shared" si="1299"/>
        <v>₦m's</v>
      </c>
      <c r="RC161" s="43"/>
      <c r="RD161" s="43"/>
      <c r="RE161" s="43"/>
      <c r="RF161" s="44">
        <v>79680.494999999995</v>
      </c>
      <c r="RG161" s="44">
        <v>92117.501000000004</v>
      </c>
      <c r="RH161" s="44">
        <v>125535.43</v>
      </c>
      <c r="RI161" s="41"/>
      <c r="RJ161" s="42"/>
      <c r="RP161" s="29" t="s">
        <v>165</v>
      </c>
      <c r="RQ161" s="39" t="str">
        <f t="shared" si="1299"/>
        <v>₦m's</v>
      </c>
      <c r="RS161" s="43"/>
      <c r="RT161" s="43"/>
      <c r="RU161" s="43"/>
      <c r="RV161" s="44">
        <v>79680.494999999995</v>
      </c>
      <c r="RW161" s="44">
        <v>92117.501000000004</v>
      </c>
      <c r="RX161" s="44">
        <v>125535.43</v>
      </c>
      <c r="RY161" s="41"/>
      <c r="RZ161" s="42"/>
      <c r="SF161" s="29" t="s">
        <v>165</v>
      </c>
      <c r="SG161" s="39" t="str">
        <f t="shared" si="1299"/>
        <v>₦m's</v>
      </c>
      <c r="SI161" s="43"/>
      <c r="SJ161" s="43"/>
      <c r="SK161" s="43"/>
      <c r="SL161" s="44">
        <v>79680.494999999995</v>
      </c>
      <c r="SM161" s="44">
        <v>92117.501000000004</v>
      </c>
      <c r="SN161" s="44">
        <v>125535.43</v>
      </c>
      <c r="SO161" s="41"/>
      <c r="SP161" s="42"/>
      <c r="SV161" s="29" t="s">
        <v>165</v>
      </c>
      <c r="SW161" s="39" t="str">
        <f t="shared" ref="SW161:US161" si="1300">currency</f>
        <v>₦m's</v>
      </c>
      <c r="SY161" s="43"/>
      <c r="SZ161" s="43"/>
      <c r="TA161" s="43"/>
      <c r="TB161" s="44">
        <v>79680.494999999995</v>
      </c>
      <c r="TC161" s="44">
        <v>92117.501000000004</v>
      </c>
      <c r="TD161" s="44">
        <v>125535.43</v>
      </c>
      <c r="TE161" s="41"/>
      <c r="TF161" s="42"/>
      <c r="TL161" s="29" t="s">
        <v>165</v>
      </c>
      <c r="TM161" s="39" t="str">
        <f t="shared" si="1300"/>
        <v>₦m's</v>
      </c>
      <c r="TO161" s="43"/>
      <c r="TP161" s="43"/>
      <c r="TQ161" s="43"/>
      <c r="TR161" s="44">
        <v>79680.494999999995</v>
      </c>
      <c r="TS161" s="44">
        <v>92117.501000000004</v>
      </c>
      <c r="TT161" s="44">
        <v>125535.43</v>
      </c>
      <c r="TU161" s="41"/>
      <c r="TV161" s="42"/>
      <c r="UB161" s="29" t="s">
        <v>165</v>
      </c>
      <c r="UC161" s="39" t="str">
        <f t="shared" si="1300"/>
        <v>₦m's</v>
      </c>
      <c r="UE161" s="43"/>
      <c r="UF161" s="43"/>
      <c r="UG161" s="43"/>
      <c r="UH161" s="44">
        <v>79680.494999999995</v>
      </c>
      <c r="UI161" s="44">
        <v>92117.501000000004</v>
      </c>
      <c r="UJ161" s="44">
        <v>125535.43</v>
      </c>
      <c r="UK161" s="41"/>
      <c r="UL161" s="42"/>
      <c r="UR161" s="29" t="s">
        <v>165</v>
      </c>
      <c r="US161" s="39" t="str">
        <f t="shared" si="1300"/>
        <v>₦m's</v>
      </c>
      <c r="UU161" s="43"/>
      <c r="UV161" s="43"/>
      <c r="UW161" s="43"/>
      <c r="UX161" s="44">
        <v>79680.494999999995</v>
      </c>
      <c r="UY161" s="44">
        <v>92117.501000000004</v>
      </c>
      <c r="UZ161" s="44">
        <v>125535.43</v>
      </c>
      <c r="VA161" s="41"/>
      <c r="VB161" s="42"/>
      <c r="VH161" s="29" t="s">
        <v>165</v>
      </c>
      <c r="VI161" s="39" t="str">
        <f t="shared" ref="VI161:XE161" si="1301">currency</f>
        <v>₦m's</v>
      </c>
      <c r="VK161" s="43"/>
      <c r="VL161" s="43"/>
      <c r="VM161" s="43"/>
      <c r="VN161" s="44">
        <v>79680.494999999995</v>
      </c>
      <c r="VO161" s="44">
        <v>92117.501000000004</v>
      </c>
      <c r="VP161" s="44">
        <v>125535.43</v>
      </c>
      <c r="VQ161" s="41"/>
      <c r="VR161" s="42"/>
      <c r="VX161" s="29" t="s">
        <v>165</v>
      </c>
      <c r="VY161" s="39" t="str">
        <f t="shared" si="1301"/>
        <v>₦m's</v>
      </c>
      <c r="WA161" s="43"/>
      <c r="WB161" s="43"/>
      <c r="WC161" s="43"/>
      <c r="WD161" s="44">
        <v>79680.494999999995</v>
      </c>
      <c r="WE161" s="44">
        <v>92117.501000000004</v>
      </c>
      <c r="WF161" s="44">
        <v>125535.43</v>
      </c>
      <c r="WG161" s="41"/>
      <c r="WH161" s="42"/>
      <c r="WN161" s="29" t="s">
        <v>165</v>
      </c>
      <c r="WO161" s="39" t="str">
        <f t="shared" si="1301"/>
        <v>₦m's</v>
      </c>
      <c r="WQ161" s="43"/>
      <c r="WR161" s="43"/>
      <c r="WS161" s="43"/>
      <c r="WT161" s="44">
        <v>79680.494999999995</v>
      </c>
      <c r="WU161" s="44">
        <v>92117.501000000004</v>
      </c>
      <c r="WV161" s="44">
        <v>125535.43</v>
      </c>
      <c r="WW161" s="41"/>
      <c r="WX161" s="42"/>
      <c r="XD161" s="29" t="s">
        <v>165</v>
      </c>
      <c r="XE161" s="39" t="str">
        <f t="shared" si="1301"/>
        <v>₦m's</v>
      </c>
      <c r="XG161" s="43"/>
      <c r="XH161" s="43"/>
      <c r="XI161" s="43"/>
      <c r="XJ161" s="44">
        <v>79680.494999999995</v>
      </c>
      <c r="XK161" s="44">
        <v>92117.501000000004</v>
      </c>
      <c r="XL161" s="44">
        <v>125535.43</v>
      </c>
      <c r="XM161" s="41"/>
      <c r="XN161" s="42"/>
      <c r="XT161" s="29" t="s">
        <v>165</v>
      </c>
      <c r="XU161" s="39" t="str">
        <f t="shared" ref="XU161:ZQ161" si="1302">currency</f>
        <v>₦m's</v>
      </c>
      <c r="XW161" s="43"/>
      <c r="XX161" s="43"/>
      <c r="XY161" s="43"/>
      <c r="XZ161" s="44">
        <v>79680.494999999995</v>
      </c>
      <c r="YA161" s="44">
        <v>92117.501000000004</v>
      </c>
      <c r="YB161" s="44">
        <v>125535.43</v>
      </c>
      <c r="YC161" s="41"/>
      <c r="YD161" s="42"/>
      <c r="YJ161" s="29" t="s">
        <v>165</v>
      </c>
      <c r="YK161" s="39" t="str">
        <f t="shared" si="1302"/>
        <v>₦m's</v>
      </c>
      <c r="YM161" s="43"/>
      <c r="YN161" s="43"/>
      <c r="YO161" s="43"/>
      <c r="YP161" s="44">
        <v>79680.494999999995</v>
      </c>
      <c r="YQ161" s="44">
        <v>92117.501000000004</v>
      </c>
      <c r="YR161" s="44">
        <v>125535.43</v>
      </c>
      <c r="YS161" s="41"/>
      <c r="YT161" s="42"/>
      <c r="YZ161" s="29" t="s">
        <v>165</v>
      </c>
      <c r="ZA161" s="39" t="str">
        <f t="shared" si="1302"/>
        <v>₦m's</v>
      </c>
      <c r="ZC161" s="43"/>
      <c r="ZD161" s="43"/>
      <c r="ZE161" s="43"/>
      <c r="ZF161" s="44">
        <v>79680.494999999995</v>
      </c>
      <c r="ZG161" s="44">
        <v>92117.501000000004</v>
      </c>
      <c r="ZH161" s="44">
        <v>125535.43</v>
      </c>
      <c r="ZI161" s="41"/>
      <c r="ZJ161" s="42"/>
      <c r="ZP161" s="29" t="s">
        <v>165</v>
      </c>
      <c r="ZQ161" s="39" t="str">
        <f t="shared" si="1302"/>
        <v>₦m's</v>
      </c>
      <c r="ZS161" s="43"/>
      <c r="ZT161" s="43"/>
      <c r="ZU161" s="43"/>
      <c r="ZV161" s="44">
        <v>79680.494999999995</v>
      </c>
      <c r="ZW161" s="44">
        <v>92117.501000000004</v>
      </c>
      <c r="ZX161" s="44">
        <v>125535.43</v>
      </c>
      <c r="ZY161" s="41"/>
      <c r="ZZ161" s="42"/>
      <c r="AAF161" s="29" t="s">
        <v>165</v>
      </c>
      <c r="AAG161" s="39" t="str">
        <f t="shared" ref="AAG161:ACC161" si="1303">currency</f>
        <v>₦m's</v>
      </c>
      <c r="AAI161" s="43"/>
      <c r="AAJ161" s="43"/>
      <c r="AAK161" s="43"/>
      <c r="AAL161" s="44">
        <v>79680.494999999995</v>
      </c>
      <c r="AAM161" s="44">
        <v>92117.501000000004</v>
      </c>
      <c r="AAN161" s="44">
        <v>125535.43</v>
      </c>
      <c r="AAO161" s="41"/>
      <c r="AAP161" s="42"/>
      <c r="AAV161" s="29" t="s">
        <v>165</v>
      </c>
      <c r="AAW161" s="39" t="str">
        <f t="shared" si="1303"/>
        <v>₦m's</v>
      </c>
      <c r="AAY161" s="43"/>
      <c r="AAZ161" s="43"/>
      <c r="ABA161" s="43"/>
      <c r="ABB161" s="44">
        <v>79680.494999999995</v>
      </c>
      <c r="ABC161" s="44">
        <v>92117.501000000004</v>
      </c>
      <c r="ABD161" s="44">
        <v>125535.43</v>
      </c>
      <c r="ABE161" s="41"/>
      <c r="ABF161" s="42"/>
      <c r="ABL161" s="29" t="s">
        <v>165</v>
      </c>
      <c r="ABM161" s="39" t="str">
        <f t="shared" si="1303"/>
        <v>₦m's</v>
      </c>
      <c r="ABO161" s="43"/>
      <c r="ABP161" s="43"/>
      <c r="ABQ161" s="43"/>
      <c r="ABR161" s="44">
        <v>79680.494999999995</v>
      </c>
      <c r="ABS161" s="44">
        <v>92117.501000000004</v>
      </c>
      <c r="ABT161" s="44">
        <v>125535.43</v>
      </c>
      <c r="ABU161" s="41"/>
      <c r="ABV161" s="42"/>
      <c r="ACB161" s="29" t="s">
        <v>165</v>
      </c>
      <c r="ACC161" s="39" t="str">
        <f t="shared" si="1303"/>
        <v>₦m's</v>
      </c>
      <c r="ACE161" s="43"/>
      <c r="ACF161" s="43"/>
      <c r="ACG161" s="43"/>
      <c r="ACH161" s="44">
        <v>79680.494999999995</v>
      </c>
      <c r="ACI161" s="44">
        <v>92117.501000000004</v>
      </c>
      <c r="ACJ161" s="44">
        <v>125535.43</v>
      </c>
      <c r="ACK161" s="41"/>
      <c r="ACL161" s="42"/>
      <c r="ACR161" s="29" t="s">
        <v>165</v>
      </c>
      <c r="ACS161" s="39" t="str">
        <f t="shared" ref="ACS161:AEO161" si="1304">currency</f>
        <v>₦m's</v>
      </c>
      <c r="ACU161" s="43"/>
      <c r="ACV161" s="43"/>
      <c r="ACW161" s="43"/>
      <c r="ACX161" s="44">
        <v>79680.494999999995</v>
      </c>
      <c r="ACY161" s="44">
        <v>92117.501000000004</v>
      </c>
      <c r="ACZ161" s="44">
        <v>125535.43</v>
      </c>
      <c r="ADA161" s="41"/>
      <c r="ADB161" s="42"/>
      <c r="ADH161" s="29" t="s">
        <v>165</v>
      </c>
      <c r="ADI161" s="39" t="str">
        <f t="shared" si="1304"/>
        <v>₦m's</v>
      </c>
      <c r="ADK161" s="43"/>
      <c r="ADL161" s="43"/>
      <c r="ADM161" s="43"/>
      <c r="ADN161" s="44">
        <v>79680.494999999995</v>
      </c>
      <c r="ADO161" s="44">
        <v>92117.501000000004</v>
      </c>
      <c r="ADP161" s="44">
        <v>125535.43</v>
      </c>
      <c r="ADQ161" s="41"/>
      <c r="ADR161" s="42"/>
      <c r="ADX161" s="29" t="s">
        <v>165</v>
      </c>
      <c r="ADY161" s="39" t="str">
        <f t="shared" si="1304"/>
        <v>₦m's</v>
      </c>
      <c r="AEA161" s="43"/>
      <c r="AEB161" s="43"/>
      <c r="AEC161" s="43"/>
      <c r="AED161" s="44">
        <v>79680.494999999995</v>
      </c>
      <c r="AEE161" s="44">
        <v>92117.501000000004</v>
      </c>
      <c r="AEF161" s="44">
        <v>125535.43</v>
      </c>
      <c r="AEG161" s="41"/>
      <c r="AEH161" s="42"/>
      <c r="AEN161" s="29" t="s">
        <v>165</v>
      </c>
      <c r="AEO161" s="39" t="str">
        <f t="shared" si="1304"/>
        <v>₦m's</v>
      </c>
      <c r="AEQ161" s="43"/>
      <c r="AER161" s="43"/>
      <c r="AES161" s="43"/>
      <c r="AET161" s="44">
        <v>79680.494999999995</v>
      </c>
      <c r="AEU161" s="44">
        <v>92117.501000000004</v>
      </c>
      <c r="AEV161" s="44">
        <v>125535.43</v>
      </c>
      <c r="AEW161" s="41"/>
      <c r="AEX161" s="42"/>
      <c r="AFD161" s="29" t="s">
        <v>165</v>
      </c>
      <c r="AFE161" s="39" t="str">
        <f t="shared" ref="AFE161:AHA161" si="1305">currency</f>
        <v>₦m's</v>
      </c>
      <c r="AFG161" s="43"/>
      <c r="AFH161" s="43"/>
      <c r="AFI161" s="43"/>
      <c r="AFJ161" s="44">
        <v>79680.494999999995</v>
      </c>
      <c r="AFK161" s="44">
        <v>92117.501000000004</v>
      </c>
      <c r="AFL161" s="44">
        <v>125535.43</v>
      </c>
      <c r="AFM161" s="41"/>
      <c r="AFN161" s="42"/>
      <c r="AFT161" s="29" t="s">
        <v>165</v>
      </c>
      <c r="AFU161" s="39" t="str">
        <f t="shared" si="1305"/>
        <v>₦m's</v>
      </c>
      <c r="AFW161" s="43"/>
      <c r="AFX161" s="43"/>
      <c r="AFY161" s="43"/>
      <c r="AFZ161" s="44">
        <v>79680.494999999995</v>
      </c>
      <c r="AGA161" s="44">
        <v>92117.501000000004</v>
      </c>
      <c r="AGB161" s="44">
        <v>125535.43</v>
      </c>
      <c r="AGC161" s="41"/>
      <c r="AGD161" s="42"/>
      <c r="AGJ161" s="29" t="s">
        <v>165</v>
      </c>
      <c r="AGK161" s="39" t="str">
        <f t="shared" si="1305"/>
        <v>₦m's</v>
      </c>
      <c r="AGM161" s="43"/>
      <c r="AGN161" s="43"/>
      <c r="AGO161" s="43"/>
      <c r="AGP161" s="44">
        <v>79680.494999999995</v>
      </c>
      <c r="AGQ161" s="44">
        <v>92117.501000000004</v>
      </c>
      <c r="AGR161" s="44">
        <v>125535.43</v>
      </c>
      <c r="AGS161" s="41"/>
      <c r="AGT161" s="42"/>
      <c r="AGZ161" s="29" t="s">
        <v>165</v>
      </c>
      <c r="AHA161" s="39" t="str">
        <f t="shared" si="1305"/>
        <v>₦m's</v>
      </c>
      <c r="AHC161" s="43"/>
      <c r="AHD161" s="43"/>
      <c r="AHE161" s="43"/>
      <c r="AHF161" s="44">
        <v>79680.494999999995</v>
      </c>
      <c r="AHG161" s="44">
        <v>92117.501000000004</v>
      </c>
      <c r="AHH161" s="44">
        <v>125535.43</v>
      </c>
      <c r="AHI161" s="41"/>
      <c r="AHJ161" s="42"/>
      <c r="AHP161" s="29" t="s">
        <v>165</v>
      </c>
      <c r="AHQ161" s="39" t="str">
        <f t="shared" ref="AHQ161:AJM161" si="1306">currency</f>
        <v>₦m's</v>
      </c>
      <c r="AHS161" s="43"/>
      <c r="AHT161" s="43"/>
      <c r="AHU161" s="43"/>
      <c r="AHV161" s="44">
        <v>79680.494999999995</v>
      </c>
      <c r="AHW161" s="44">
        <v>92117.501000000004</v>
      </c>
      <c r="AHX161" s="44">
        <v>125535.43</v>
      </c>
      <c r="AHY161" s="41"/>
      <c r="AHZ161" s="42"/>
      <c r="AIF161" s="29" t="s">
        <v>165</v>
      </c>
      <c r="AIG161" s="39" t="str">
        <f t="shared" si="1306"/>
        <v>₦m's</v>
      </c>
      <c r="AII161" s="43"/>
      <c r="AIJ161" s="43"/>
      <c r="AIK161" s="43"/>
      <c r="AIL161" s="44">
        <v>79680.494999999995</v>
      </c>
      <c r="AIM161" s="44">
        <v>92117.501000000004</v>
      </c>
      <c r="AIN161" s="44">
        <v>125535.43</v>
      </c>
      <c r="AIO161" s="41"/>
      <c r="AIP161" s="42"/>
      <c r="AIV161" s="29" t="s">
        <v>165</v>
      </c>
      <c r="AIW161" s="39" t="str">
        <f t="shared" si="1306"/>
        <v>₦m's</v>
      </c>
      <c r="AIY161" s="43"/>
      <c r="AIZ161" s="43"/>
      <c r="AJA161" s="43"/>
      <c r="AJB161" s="44">
        <v>79680.494999999995</v>
      </c>
      <c r="AJC161" s="44">
        <v>92117.501000000004</v>
      </c>
      <c r="AJD161" s="44">
        <v>125535.43</v>
      </c>
      <c r="AJE161" s="41"/>
      <c r="AJF161" s="42"/>
      <c r="AJL161" s="29" t="s">
        <v>165</v>
      </c>
      <c r="AJM161" s="39" t="str">
        <f t="shared" si="1306"/>
        <v>₦m's</v>
      </c>
      <c r="AJO161" s="43"/>
      <c r="AJP161" s="43"/>
      <c r="AJQ161" s="43"/>
      <c r="AJR161" s="44">
        <v>79680.494999999995</v>
      </c>
      <c r="AJS161" s="44">
        <v>92117.501000000004</v>
      </c>
      <c r="AJT161" s="44">
        <v>125535.43</v>
      </c>
      <c r="AJU161" s="41"/>
      <c r="AJV161" s="42"/>
      <c r="AKB161" s="29" t="s">
        <v>165</v>
      </c>
      <c r="AKC161" s="39" t="str">
        <f t="shared" ref="AKC161:ALY161" si="1307">currency</f>
        <v>₦m's</v>
      </c>
      <c r="AKE161" s="43"/>
      <c r="AKF161" s="43"/>
      <c r="AKG161" s="43"/>
      <c r="AKH161" s="44">
        <v>79680.494999999995</v>
      </c>
      <c r="AKI161" s="44">
        <v>92117.501000000004</v>
      </c>
      <c r="AKJ161" s="44">
        <v>125535.43</v>
      </c>
      <c r="AKK161" s="41"/>
      <c r="AKL161" s="42"/>
      <c r="AKR161" s="29" t="s">
        <v>165</v>
      </c>
      <c r="AKS161" s="39" t="str">
        <f t="shared" si="1307"/>
        <v>₦m's</v>
      </c>
      <c r="AKU161" s="43"/>
      <c r="AKV161" s="43"/>
      <c r="AKW161" s="43"/>
      <c r="AKX161" s="44">
        <v>79680.494999999995</v>
      </c>
      <c r="AKY161" s="44">
        <v>92117.501000000004</v>
      </c>
      <c r="AKZ161" s="44">
        <v>125535.43</v>
      </c>
      <c r="ALA161" s="41"/>
      <c r="ALB161" s="42"/>
      <c r="ALH161" s="29" t="s">
        <v>165</v>
      </c>
      <c r="ALI161" s="39" t="str">
        <f t="shared" si="1307"/>
        <v>₦m's</v>
      </c>
      <c r="ALK161" s="43"/>
      <c r="ALL161" s="43"/>
      <c r="ALM161" s="43"/>
      <c r="ALN161" s="44">
        <v>79680.494999999995</v>
      </c>
      <c r="ALO161" s="44">
        <v>92117.501000000004</v>
      </c>
      <c r="ALP161" s="44">
        <v>125535.43</v>
      </c>
      <c r="ALQ161" s="41"/>
      <c r="ALR161" s="42"/>
      <c r="ALX161" s="29" t="s">
        <v>165</v>
      </c>
      <c r="ALY161" s="39" t="str">
        <f t="shared" si="1307"/>
        <v>₦m's</v>
      </c>
      <c r="AMA161" s="43"/>
      <c r="AMB161" s="43"/>
      <c r="AMC161" s="43"/>
      <c r="AMD161" s="44">
        <v>79680.494999999995</v>
      </c>
      <c r="AME161" s="44">
        <v>92117.501000000004</v>
      </c>
      <c r="AMF161" s="44">
        <v>125535.43</v>
      </c>
      <c r="AMG161" s="41"/>
      <c r="AMH161" s="42"/>
      <c r="AMN161" s="29" t="s">
        <v>165</v>
      </c>
      <c r="AMO161" s="39" t="str">
        <f t="shared" ref="AMO161:AOK161" si="1308">currency</f>
        <v>₦m's</v>
      </c>
      <c r="AMQ161" s="43"/>
      <c r="AMR161" s="43"/>
      <c r="AMS161" s="43"/>
      <c r="AMT161" s="44">
        <v>79680.494999999995</v>
      </c>
      <c r="AMU161" s="44">
        <v>92117.501000000004</v>
      </c>
      <c r="AMV161" s="44">
        <v>125535.43</v>
      </c>
      <c r="AMW161" s="41"/>
      <c r="AMX161" s="42"/>
      <c r="AND161" s="29" t="s">
        <v>165</v>
      </c>
      <c r="ANE161" s="39" t="str">
        <f t="shared" si="1308"/>
        <v>₦m's</v>
      </c>
      <c r="ANG161" s="43"/>
      <c r="ANH161" s="43"/>
      <c r="ANI161" s="43"/>
      <c r="ANJ161" s="44">
        <v>79680.494999999995</v>
      </c>
      <c r="ANK161" s="44">
        <v>92117.501000000004</v>
      </c>
      <c r="ANL161" s="44">
        <v>125535.43</v>
      </c>
      <c r="ANM161" s="41"/>
      <c r="ANN161" s="42"/>
      <c r="ANT161" s="29" t="s">
        <v>165</v>
      </c>
      <c r="ANU161" s="39" t="str">
        <f t="shared" si="1308"/>
        <v>₦m's</v>
      </c>
      <c r="ANW161" s="43"/>
      <c r="ANX161" s="43"/>
      <c r="ANY161" s="43"/>
      <c r="ANZ161" s="44">
        <v>79680.494999999995</v>
      </c>
      <c r="AOA161" s="44">
        <v>92117.501000000004</v>
      </c>
      <c r="AOB161" s="44">
        <v>125535.43</v>
      </c>
      <c r="AOC161" s="41"/>
      <c r="AOD161" s="42"/>
      <c r="AOJ161" s="29" t="s">
        <v>165</v>
      </c>
      <c r="AOK161" s="39" t="str">
        <f t="shared" si="1308"/>
        <v>₦m's</v>
      </c>
      <c r="AOM161" s="43"/>
      <c r="AON161" s="43"/>
      <c r="AOO161" s="43"/>
      <c r="AOP161" s="44">
        <v>79680.494999999995</v>
      </c>
      <c r="AOQ161" s="44">
        <v>92117.501000000004</v>
      </c>
      <c r="AOR161" s="44">
        <v>125535.43</v>
      </c>
      <c r="AOS161" s="41"/>
      <c r="AOT161" s="42"/>
      <c r="AOZ161" s="29" t="s">
        <v>165</v>
      </c>
      <c r="APA161" s="39" t="str">
        <f t="shared" ref="APA161:AQW161" si="1309">currency</f>
        <v>₦m's</v>
      </c>
      <c r="APC161" s="43"/>
      <c r="APD161" s="43"/>
      <c r="APE161" s="43"/>
      <c r="APF161" s="44">
        <v>79680.494999999995</v>
      </c>
      <c r="APG161" s="44">
        <v>92117.501000000004</v>
      </c>
      <c r="APH161" s="44">
        <v>125535.43</v>
      </c>
      <c r="API161" s="41"/>
      <c r="APJ161" s="42"/>
      <c r="APP161" s="29" t="s">
        <v>165</v>
      </c>
      <c r="APQ161" s="39" t="str">
        <f t="shared" si="1309"/>
        <v>₦m's</v>
      </c>
      <c r="APS161" s="43"/>
      <c r="APT161" s="43"/>
      <c r="APU161" s="43"/>
      <c r="APV161" s="44">
        <v>79680.494999999995</v>
      </c>
      <c r="APW161" s="44">
        <v>92117.501000000004</v>
      </c>
      <c r="APX161" s="44">
        <v>125535.43</v>
      </c>
      <c r="APY161" s="41"/>
      <c r="APZ161" s="42"/>
      <c r="AQF161" s="29" t="s">
        <v>165</v>
      </c>
      <c r="AQG161" s="39" t="str">
        <f t="shared" si="1309"/>
        <v>₦m's</v>
      </c>
      <c r="AQI161" s="43"/>
      <c r="AQJ161" s="43"/>
      <c r="AQK161" s="43"/>
      <c r="AQL161" s="44">
        <v>79680.494999999995</v>
      </c>
      <c r="AQM161" s="44">
        <v>92117.501000000004</v>
      </c>
      <c r="AQN161" s="44">
        <v>125535.43</v>
      </c>
      <c r="AQO161" s="41"/>
      <c r="AQP161" s="42"/>
      <c r="AQV161" s="29" t="s">
        <v>165</v>
      </c>
      <c r="AQW161" s="39" t="str">
        <f t="shared" si="1309"/>
        <v>₦m's</v>
      </c>
      <c r="AQY161" s="43"/>
      <c r="AQZ161" s="43"/>
      <c r="ARA161" s="43"/>
      <c r="ARB161" s="44">
        <v>79680.494999999995</v>
      </c>
      <c r="ARC161" s="44">
        <v>92117.501000000004</v>
      </c>
      <c r="ARD161" s="44">
        <v>125535.43</v>
      </c>
      <c r="ARE161" s="41"/>
      <c r="ARF161" s="42"/>
      <c r="ARL161" s="29" t="s">
        <v>165</v>
      </c>
      <c r="ARM161" s="39" t="str">
        <f t="shared" ref="ARM161:ATI161" si="1310">currency</f>
        <v>₦m's</v>
      </c>
      <c r="ARO161" s="43"/>
      <c r="ARP161" s="43"/>
      <c r="ARQ161" s="43"/>
      <c r="ARR161" s="44">
        <v>79680.494999999995</v>
      </c>
      <c r="ARS161" s="44">
        <v>92117.501000000004</v>
      </c>
      <c r="ART161" s="44">
        <v>125535.43</v>
      </c>
      <c r="ARU161" s="41"/>
      <c r="ARV161" s="42"/>
      <c r="ASB161" s="29" t="s">
        <v>165</v>
      </c>
      <c r="ASC161" s="39" t="str">
        <f t="shared" si="1310"/>
        <v>₦m's</v>
      </c>
      <c r="ASE161" s="43"/>
      <c r="ASF161" s="43"/>
      <c r="ASG161" s="43"/>
      <c r="ASH161" s="44">
        <v>79680.494999999995</v>
      </c>
      <c r="ASI161" s="44">
        <v>92117.501000000004</v>
      </c>
      <c r="ASJ161" s="44">
        <v>125535.43</v>
      </c>
      <c r="ASK161" s="41"/>
      <c r="ASL161" s="42"/>
      <c r="ASR161" s="29" t="s">
        <v>165</v>
      </c>
      <c r="ASS161" s="39" t="str">
        <f t="shared" si="1310"/>
        <v>₦m's</v>
      </c>
      <c r="ASU161" s="43"/>
      <c r="ASV161" s="43"/>
      <c r="ASW161" s="43"/>
      <c r="ASX161" s="44">
        <v>79680.494999999995</v>
      </c>
      <c r="ASY161" s="44">
        <v>92117.501000000004</v>
      </c>
      <c r="ASZ161" s="44">
        <v>125535.43</v>
      </c>
      <c r="ATA161" s="41"/>
      <c r="ATB161" s="42"/>
      <c r="ATH161" s="29" t="s">
        <v>165</v>
      </c>
      <c r="ATI161" s="39" t="str">
        <f t="shared" si="1310"/>
        <v>₦m's</v>
      </c>
      <c r="ATK161" s="43"/>
      <c r="ATL161" s="43"/>
      <c r="ATM161" s="43"/>
      <c r="ATN161" s="44">
        <v>79680.494999999995</v>
      </c>
      <c r="ATO161" s="44">
        <v>92117.501000000004</v>
      </c>
      <c r="ATP161" s="44">
        <v>125535.43</v>
      </c>
      <c r="ATQ161" s="41"/>
      <c r="ATR161" s="42"/>
      <c r="ATX161" s="29" t="s">
        <v>165</v>
      </c>
      <c r="ATY161" s="39" t="str">
        <f t="shared" ref="ATY161:AVU161" si="1311">currency</f>
        <v>₦m's</v>
      </c>
      <c r="AUA161" s="43"/>
      <c r="AUB161" s="43"/>
      <c r="AUC161" s="43"/>
      <c r="AUD161" s="44">
        <v>79680.494999999995</v>
      </c>
      <c r="AUE161" s="44">
        <v>92117.501000000004</v>
      </c>
      <c r="AUF161" s="44">
        <v>125535.43</v>
      </c>
      <c r="AUG161" s="41"/>
      <c r="AUH161" s="42"/>
      <c r="AUN161" s="29" t="s">
        <v>165</v>
      </c>
      <c r="AUO161" s="39" t="str">
        <f t="shared" si="1311"/>
        <v>₦m's</v>
      </c>
      <c r="AUQ161" s="43"/>
      <c r="AUR161" s="43"/>
      <c r="AUS161" s="43"/>
      <c r="AUT161" s="44">
        <v>79680.494999999995</v>
      </c>
      <c r="AUU161" s="44">
        <v>92117.501000000004</v>
      </c>
      <c r="AUV161" s="44">
        <v>125535.43</v>
      </c>
      <c r="AUW161" s="41"/>
      <c r="AUX161" s="42"/>
      <c r="AVD161" s="29" t="s">
        <v>165</v>
      </c>
      <c r="AVE161" s="39" t="str">
        <f t="shared" si="1311"/>
        <v>₦m's</v>
      </c>
      <c r="AVG161" s="43"/>
      <c r="AVH161" s="43"/>
      <c r="AVI161" s="43"/>
      <c r="AVJ161" s="44">
        <v>79680.494999999995</v>
      </c>
      <c r="AVK161" s="44">
        <v>92117.501000000004</v>
      </c>
      <c r="AVL161" s="44">
        <v>125535.43</v>
      </c>
      <c r="AVM161" s="41"/>
      <c r="AVN161" s="42"/>
      <c r="AVT161" s="29" t="s">
        <v>165</v>
      </c>
      <c r="AVU161" s="39" t="str">
        <f t="shared" si="1311"/>
        <v>₦m's</v>
      </c>
      <c r="AVW161" s="43"/>
      <c r="AVX161" s="43"/>
      <c r="AVY161" s="43"/>
      <c r="AVZ161" s="44">
        <v>79680.494999999995</v>
      </c>
      <c r="AWA161" s="44">
        <v>92117.501000000004</v>
      </c>
      <c r="AWB161" s="44">
        <v>125535.43</v>
      </c>
      <c r="AWC161" s="41"/>
      <c r="AWD161" s="42"/>
      <c r="AWJ161" s="29" t="s">
        <v>165</v>
      </c>
      <c r="AWK161" s="39" t="str">
        <f t="shared" ref="AWK161:AYG161" si="1312">currency</f>
        <v>₦m's</v>
      </c>
      <c r="AWM161" s="43"/>
      <c r="AWN161" s="43"/>
      <c r="AWO161" s="43"/>
      <c r="AWP161" s="44">
        <v>79680.494999999995</v>
      </c>
      <c r="AWQ161" s="44">
        <v>92117.501000000004</v>
      </c>
      <c r="AWR161" s="44">
        <v>125535.43</v>
      </c>
      <c r="AWS161" s="41"/>
      <c r="AWT161" s="42"/>
      <c r="AWZ161" s="29" t="s">
        <v>165</v>
      </c>
      <c r="AXA161" s="39" t="str">
        <f t="shared" si="1312"/>
        <v>₦m's</v>
      </c>
      <c r="AXC161" s="43"/>
      <c r="AXD161" s="43"/>
      <c r="AXE161" s="43"/>
      <c r="AXF161" s="44">
        <v>79680.494999999995</v>
      </c>
      <c r="AXG161" s="44">
        <v>92117.501000000004</v>
      </c>
      <c r="AXH161" s="44">
        <v>125535.43</v>
      </c>
      <c r="AXI161" s="41"/>
      <c r="AXJ161" s="42"/>
      <c r="AXP161" s="29" t="s">
        <v>165</v>
      </c>
      <c r="AXQ161" s="39" t="str">
        <f t="shared" si="1312"/>
        <v>₦m's</v>
      </c>
      <c r="AXS161" s="43"/>
      <c r="AXT161" s="43"/>
      <c r="AXU161" s="43"/>
      <c r="AXV161" s="44">
        <v>79680.494999999995</v>
      </c>
      <c r="AXW161" s="44">
        <v>92117.501000000004</v>
      </c>
      <c r="AXX161" s="44">
        <v>125535.43</v>
      </c>
      <c r="AXY161" s="41"/>
      <c r="AXZ161" s="42"/>
      <c r="AYF161" s="29" t="s">
        <v>165</v>
      </c>
      <c r="AYG161" s="39" t="str">
        <f t="shared" si="1312"/>
        <v>₦m's</v>
      </c>
      <c r="AYI161" s="43"/>
      <c r="AYJ161" s="43"/>
      <c r="AYK161" s="43"/>
      <c r="AYL161" s="44">
        <v>79680.494999999995</v>
      </c>
      <c r="AYM161" s="44">
        <v>92117.501000000004</v>
      </c>
      <c r="AYN161" s="44">
        <v>125535.43</v>
      </c>
      <c r="AYO161" s="41"/>
      <c r="AYP161" s="42"/>
      <c r="AYV161" s="29" t="s">
        <v>165</v>
      </c>
      <c r="AYW161" s="39" t="str">
        <f t="shared" ref="AYW161:BAS161" si="1313">currency</f>
        <v>₦m's</v>
      </c>
      <c r="AYY161" s="43"/>
      <c r="AYZ161" s="43"/>
      <c r="AZA161" s="43"/>
      <c r="AZB161" s="44">
        <v>79680.494999999995</v>
      </c>
      <c r="AZC161" s="44">
        <v>92117.501000000004</v>
      </c>
      <c r="AZD161" s="44">
        <v>125535.43</v>
      </c>
      <c r="AZE161" s="41"/>
      <c r="AZF161" s="42"/>
      <c r="AZL161" s="29" t="s">
        <v>165</v>
      </c>
      <c r="AZM161" s="39" t="str">
        <f t="shared" si="1313"/>
        <v>₦m's</v>
      </c>
      <c r="AZO161" s="43"/>
      <c r="AZP161" s="43"/>
      <c r="AZQ161" s="43"/>
      <c r="AZR161" s="44">
        <v>79680.494999999995</v>
      </c>
      <c r="AZS161" s="44">
        <v>92117.501000000004</v>
      </c>
      <c r="AZT161" s="44">
        <v>125535.43</v>
      </c>
      <c r="AZU161" s="41"/>
      <c r="AZV161" s="42"/>
      <c r="BAB161" s="29" t="s">
        <v>165</v>
      </c>
      <c r="BAC161" s="39" t="str">
        <f t="shared" si="1313"/>
        <v>₦m's</v>
      </c>
      <c r="BAE161" s="43"/>
      <c r="BAF161" s="43"/>
      <c r="BAG161" s="43"/>
      <c r="BAH161" s="44">
        <v>79680.494999999995</v>
      </c>
      <c r="BAI161" s="44">
        <v>92117.501000000004</v>
      </c>
      <c r="BAJ161" s="44">
        <v>125535.43</v>
      </c>
      <c r="BAK161" s="41"/>
      <c r="BAL161" s="42"/>
      <c r="BAR161" s="29" t="s">
        <v>165</v>
      </c>
      <c r="BAS161" s="39" t="str">
        <f t="shared" si="1313"/>
        <v>₦m's</v>
      </c>
      <c r="BAU161" s="43"/>
      <c r="BAV161" s="43"/>
      <c r="BAW161" s="43"/>
      <c r="BAX161" s="44">
        <v>79680.494999999995</v>
      </c>
      <c r="BAY161" s="44">
        <v>92117.501000000004</v>
      </c>
      <c r="BAZ161" s="44">
        <v>125535.43</v>
      </c>
      <c r="BBA161" s="41"/>
      <c r="BBB161" s="42"/>
      <c r="BBH161" s="29" t="s">
        <v>165</v>
      </c>
      <c r="BBI161" s="39" t="str">
        <f t="shared" ref="BBI161:BDE161" si="1314">currency</f>
        <v>₦m's</v>
      </c>
      <c r="BBK161" s="43"/>
      <c r="BBL161" s="43"/>
      <c r="BBM161" s="43"/>
      <c r="BBN161" s="44">
        <v>79680.494999999995</v>
      </c>
      <c r="BBO161" s="44">
        <v>92117.501000000004</v>
      </c>
      <c r="BBP161" s="44">
        <v>125535.43</v>
      </c>
      <c r="BBQ161" s="41"/>
      <c r="BBR161" s="42"/>
      <c r="BBX161" s="29" t="s">
        <v>165</v>
      </c>
      <c r="BBY161" s="39" t="str">
        <f t="shared" si="1314"/>
        <v>₦m's</v>
      </c>
      <c r="BCA161" s="43"/>
      <c r="BCB161" s="43"/>
      <c r="BCC161" s="43"/>
      <c r="BCD161" s="44">
        <v>79680.494999999995</v>
      </c>
      <c r="BCE161" s="44">
        <v>92117.501000000004</v>
      </c>
      <c r="BCF161" s="44">
        <v>125535.43</v>
      </c>
      <c r="BCG161" s="41"/>
      <c r="BCH161" s="42"/>
      <c r="BCN161" s="29" t="s">
        <v>165</v>
      </c>
      <c r="BCO161" s="39" t="str">
        <f t="shared" si="1314"/>
        <v>₦m's</v>
      </c>
      <c r="BCQ161" s="43"/>
      <c r="BCR161" s="43"/>
      <c r="BCS161" s="43"/>
      <c r="BCT161" s="44">
        <v>79680.494999999995</v>
      </c>
      <c r="BCU161" s="44">
        <v>92117.501000000004</v>
      </c>
      <c r="BCV161" s="44">
        <v>125535.43</v>
      </c>
      <c r="BCW161" s="41"/>
      <c r="BCX161" s="42"/>
      <c r="BDD161" s="29" t="s">
        <v>165</v>
      </c>
      <c r="BDE161" s="39" t="str">
        <f t="shared" si="1314"/>
        <v>₦m's</v>
      </c>
      <c r="BDG161" s="43"/>
      <c r="BDH161" s="43"/>
      <c r="BDI161" s="43"/>
      <c r="BDJ161" s="44">
        <v>79680.494999999995</v>
      </c>
      <c r="BDK161" s="44">
        <v>92117.501000000004</v>
      </c>
      <c r="BDL161" s="44">
        <v>125535.43</v>
      </c>
      <c r="BDM161" s="41"/>
      <c r="BDN161" s="42"/>
      <c r="BDT161" s="29" t="s">
        <v>165</v>
      </c>
      <c r="BDU161" s="39" t="str">
        <f t="shared" ref="BDU161:BFQ161" si="1315">currency</f>
        <v>₦m's</v>
      </c>
      <c r="BDW161" s="43"/>
      <c r="BDX161" s="43"/>
      <c r="BDY161" s="43"/>
      <c r="BDZ161" s="44">
        <v>79680.494999999995</v>
      </c>
      <c r="BEA161" s="44">
        <v>92117.501000000004</v>
      </c>
      <c r="BEB161" s="44">
        <v>125535.43</v>
      </c>
      <c r="BEC161" s="41"/>
      <c r="BED161" s="42"/>
      <c r="BEJ161" s="29" t="s">
        <v>165</v>
      </c>
      <c r="BEK161" s="39" t="str">
        <f t="shared" si="1315"/>
        <v>₦m's</v>
      </c>
      <c r="BEM161" s="43"/>
      <c r="BEN161" s="43"/>
      <c r="BEO161" s="43"/>
      <c r="BEP161" s="44">
        <v>79680.494999999995</v>
      </c>
      <c r="BEQ161" s="44">
        <v>92117.501000000004</v>
      </c>
      <c r="BER161" s="44">
        <v>125535.43</v>
      </c>
      <c r="BES161" s="41"/>
      <c r="BET161" s="42"/>
      <c r="BEZ161" s="29" t="s">
        <v>165</v>
      </c>
      <c r="BFA161" s="39" t="str">
        <f t="shared" si="1315"/>
        <v>₦m's</v>
      </c>
      <c r="BFC161" s="43"/>
      <c r="BFD161" s="43"/>
      <c r="BFE161" s="43"/>
      <c r="BFF161" s="44">
        <v>79680.494999999995</v>
      </c>
      <c r="BFG161" s="44">
        <v>92117.501000000004</v>
      </c>
      <c r="BFH161" s="44">
        <v>125535.43</v>
      </c>
      <c r="BFI161" s="41"/>
      <c r="BFJ161" s="42"/>
      <c r="BFP161" s="29" t="s">
        <v>165</v>
      </c>
      <c r="BFQ161" s="39" t="str">
        <f t="shared" si="1315"/>
        <v>₦m's</v>
      </c>
      <c r="BFS161" s="43"/>
      <c r="BFT161" s="43"/>
      <c r="BFU161" s="43"/>
      <c r="BFV161" s="44">
        <v>79680.494999999995</v>
      </c>
      <c r="BFW161" s="44">
        <v>92117.501000000004</v>
      </c>
      <c r="BFX161" s="44">
        <v>125535.43</v>
      </c>
      <c r="BFY161" s="41"/>
      <c r="BFZ161" s="42"/>
      <c r="BGF161" s="29" t="s">
        <v>165</v>
      </c>
      <c r="BGG161" s="39" t="str">
        <f t="shared" ref="BGG161:BIC161" si="1316">currency</f>
        <v>₦m's</v>
      </c>
      <c r="BGI161" s="43"/>
      <c r="BGJ161" s="43"/>
      <c r="BGK161" s="43"/>
      <c r="BGL161" s="44">
        <v>79680.494999999995</v>
      </c>
      <c r="BGM161" s="44">
        <v>92117.501000000004</v>
      </c>
      <c r="BGN161" s="44">
        <v>125535.43</v>
      </c>
      <c r="BGO161" s="41"/>
      <c r="BGP161" s="42"/>
      <c r="BGV161" s="29" t="s">
        <v>165</v>
      </c>
      <c r="BGW161" s="39" t="str">
        <f t="shared" si="1316"/>
        <v>₦m's</v>
      </c>
      <c r="BGY161" s="43"/>
      <c r="BGZ161" s="43"/>
      <c r="BHA161" s="43"/>
      <c r="BHB161" s="44">
        <v>79680.494999999995</v>
      </c>
      <c r="BHC161" s="44">
        <v>92117.501000000004</v>
      </c>
      <c r="BHD161" s="44">
        <v>125535.43</v>
      </c>
      <c r="BHE161" s="41"/>
      <c r="BHF161" s="42"/>
      <c r="BHL161" s="29" t="s">
        <v>165</v>
      </c>
      <c r="BHM161" s="39" t="str">
        <f t="shared" si="1316"/>
        <v>₦m's</v>
      </c>
      <c r="BHO161" s="43"/>
      <c r="BHP161" s="43"/>
      <c r="BHQ161" s="43"/>
      <c r="BHR161" s="44">
        <v>79680.494999999995</v>
      </c>
      <c r="BHS161" s="44">
        <v>92117.501000000004</v>
      </c>
      <c r="BHT161" s="44">
        <v>125535.43</v>
      </c>
      <c r="BHU161" s="41"/>
      <c r="BHV161" s="42"/>
      <c r="BIB161" s="29" t="s">
        <v>165</v>
      </c>
      <c r="BIC161" s="39" t="str">
        <f t="shared" si="1316"/>
        <v>₦m's</v>
      </c>
      <c r="BIE161" s="43"/>
      <c r="BIF161" s="43"/>
      <c r="BIG161" s="43"/>
      <c r="BIH161" s="44">
        <v>79680.494999999995</v>
      </c>
      <c r="BII161" s="44">
        <v>92117.501000000004</v>
      </c>
      <c r="BIJ161" s="44">
        <v>125535.43</v>
      </c>
      <c r="BIK161" s="41"/>
      <c r="BIL161" s="42"/>
      <c r="BIR161" s="29" t="s">
        <v>165</v>
      </c>
      <c r="BIS161" s="39" t="str">
        <f t="shared" ref="BIS161:BKO161" si="1317">currency</f>
        <v>₦m's</v>
      </c>
      <c r="BIU161" s="43"/>
      <c r="BIV161" s="43"/>
      <c r="BIW161" s="43"/>
      <c r="BIX161" s="44">
        <v>79680.494999999995</v>
      </c>
      <c r="BIY161" s="44">
        <v>92117.501000000004</v>
      </c>
      <c r="BIZ161" s="44">
        <v>125535.43</v>
      </c>
      <c r="BJA161" s="41"/>
      <c r="BJB161" s="42"/>
      <c r="BJH161" s="29" t="s">
        <v>165</v>
      </c>
      <c r="BJI161" s="39" t="str">
        <f t="shared" si="1317"/>
        <v>₦m's</v>
      </c>
      <c r="BJK161" s="43"/>
      <c r="BJL161" s="43"/>
      <c r="BJM161" s="43"/>
      <c r="BJN161" s="44">
        <v>79680.494999999995</v>
      </c>
      <c r="BJO161" s="44">
        <v>92117.501000000004</v>
      </c>
      <c r="BJP161" s="44">
        <v>125535.43</v>
      </c>
      <c r="BJQ161" s="41"/>
      <c r="BJR161" s="42"/>
      <c r="BJX161" s="29" t="s">
        <v>165</v>
      </c>
      <c r="BJY161" s="39" t="str">
        <f t="shared" si="1317"/>
        <v>₦m's</v>
      </c>
      <c r="BKA161" s="43"/>
      <c r="BKB161" s="43"/>
      <c r="BKC161" s="43"/>
      <c r="BKD161" s="44">
        <v>79680.494999999995</v>
      </c>
      <c r="BKE161" s="44">
        <v>92117.501000000004</v>
      </c>
      <c r="BKF161" s="44">
        <v>125535.43</v>
      </c>
      <c r="BKG161" s="41"/>
      <c r="BKH161" s="42"/>
      <c r="BKN161" s="29" t="s">
        <v>165</v>
      </c>
      <c r="BKO161" s="39" t="str">
        <f t="shared" si="1317"/>
        <v>₦m's</v>
      </c>
      <c r="BKQ161" s="43"/>
      <c r="BKR161" s="43"/>
      <c r="BKS161" s="43"/>
      <c r="BKT161" s="44">
        <v>79680.494999999995</v>
      </c>
      <c r="BKU161" s="44">
        <v>92117.501000000004</v>
      </c>
      <c r="BKV161" s="44">
        <v>125535.43</v>
      </c>
      <c r="BKW161" s="41"/>
      <c r="BKX161" s="42"/>
      <c r="BLD161" s="29" t="s">
        <v>165</v>
      </c>
      <c r="BLE161" s="39" t="str">
        <f t="shared" ref="BLE161:BNA161" si="1318">currency</f>
        <v>₦m's</v>
      </c>
      <c r="BLG161" s="43"/>
      <c r="BLH161" s="43"/>
      <c r="BLI161" s="43"/>
      <c r="BLJ161" s="44">
        <v>79680.494999999995</v>
      </c>
      <c r="BLK161" s="44">
        <v>92117.501000000004</v>
      </c>
      <c r="BLL161" s="44">
        <v>125535.43</v>
      </c>
      <c r="BLM161" s="41"/>
      <c r="BLN161" s="42"/>
      <c r="BLT161" s="29" t="s">
        <v>165</v>
      </c>
      <c r="BLU161" s="39" t="str">
        <f t="shared" si="1318"/>
        <v>₦m's</v>
      </c>
      <c r="BLW161" s="43"/>
      <c r="BLX161" s="43"/>
      <c r="BLY161" s="43"/>
      <c r="BLZ161" s="44">
        <v>79680.494999999995</v>
      </c>
      <c r="BMA161" s="44">
        <v>92117.501000000004</v>
      </c>
      <c r="BMB161" s="44">
        <v>125535.43</v>
      </c>
      <c r="BMC161" s="41"/>
      <c r="BMD161" s="42"/>
      <c r="BMJ161" s="29" t="s">
        <v>165</v>
      </c>
      <c r="BMK161" s="39" t="str">
        <f t="shared" si="1318"/>
        <v>₦m's</v>
      </c>
      <c r="BMM161" s="43"/>
      <c r="BMN161" s="43"/>
      <c r="BMO161" s="43"/>
      <c r="BMP161" s="44">
        <v>79680.494999999995</v>
      </c>
      <c r="BMQ161" s="44">
        <v>92117.501000000004</v>
      </c>
      <c r="BMR161" s="44">
        <v>125535.43</v>
      </c>
      <c r="BMS161" s="41"/>
      <c r="BMT161" s="42"/>
      <c r="BMZ161" s="29" t="s">
        <v>165</v>
      </c>
      <c r="BNA161" s="39" t="str">
        <f t="shared" si="1318"/>
        <v>₦m's</v>
      </c>
      <c r="BNC161" s="43"/>
      <c r="BND161" s="43"/>
      <c r="BNE161" s="43"/>
      <c r="BNF161" s="44">
        <v>79680.494999999995</v>
      </c>
      <c r="BNG161" s="44">
        <v>92117.501000000004</v>
      </c>
      <c r="BNH161" s="44">
        <v>125535.43</v>
      </c>
      <c r="BNI161" s="41"/>
      <c r="BNJ161" s="42"/>
      <c r="BNP161" s="29" t="s">
        <v>165</v>
      </c>
      <c r="BNQ161" s="39" t="str">
        <f t="shared" ref="BNQ161:BPM161" si="1319">currency</f>
        <v>₦m's</v>
      </c>
      <c r="BNS161" s="43"/>
      <c r="BNT161" s="43"/>
      <c r="BNU161" s="43"/>
      <c r="BNV161" s="44">
        <v>79680.494999999995</v>
      </c>
      <c r="BNW161" s="44">
        <v>92117.501000000004</v>
      </c>
      <c r="BNX161" s="44">
        <v>125535.43</v>
      </c>
      <c r="BNY161" s="41"/>
      <c r="BNZ161" s="42"/>
      <c r="BOF161" s="29" t="s">
        <v>165</v>
      </c>
      <c r="BOG161" s="39" t="str">
        <f t="shared" si="1319"/>
        <v>₦m's</v>
      </c>
      <c r="BOI161" s="43"/>
      <c r="BOJ161" s="43"/>
      <c r="BOK161" s="43"/>
      <c r="BOL161" s="44">
        <v>79680.494999999995</v>
      </c>
      <c r="BOM161" s="44">
        <v>92117.501000000004</v>
      </c>
      <c r="BON161" s="44">
        <v>125535.43</v>
      </c>
      <c r="BOO161" s="41"/>
      <c r="BOP161" s="42"/>
      <c r="BOV161" s="29" t="s">
        <v>165</v>
      </c>
      <c r="BOW161" s="39" t="str">
        <f t="shared" si="1319"/>
        <v>₦m's</v>
      </c>
      <c r="BOY161" s="43"/>
      <c r="BOZ161" s="43"/>
      <c r="BPA161" s="43"/>
      <c r="BPB161" s="44">
        <v>79680.494999999995</v>
      </c>
      <c r="BPC161" s="44">
        <v>92117.501000000004</v>
      </c>
      <c r="BPD161" s="44">
        <v>125535.43</v>
      </c>
      <c r="BPE161" s="41"/>
      <c r="BPF161" s="42"/>
      <c r="BPL161" s="29" t="s">
        <v>165</v>
      </c>
      <c r="BPM161" s="39" t="str">
        <f t="shared" si="1319"/>
        <v>₦m's</v>
      </c>
      <c r="BPO161" s="43"/>
      <c r="BPP161" s="43"/>
      <c r="BPQ161" s="43"/>
      <c r="BPR161" s="44">
        <v>79680.494999999995</v>
      </c>
      <c r="BPS161" s="44">
        <v>92117.501000000004</v>
      </c>
      <c r="BPT161" s="44">
        <v>125535.43</v>
      </c>
      <c r="BPU161" s="41"/>
      <c r="BPV161" s="42"/>
      <c r="BQB161" s="29" t="s">
        <v>165</v>
      </c>
      <c r="BQC161" s="39" t="str">
        <f t="shared" ref="BQC161:BRY161" si="1320">currency</f>
        <v>₦m's</v>
      </c>
      <c r="BQE161" s="43"/>
      <c r="BQF161" s="43"/>
      <c r="BQG161" s="43"/>
      <c r="BQH161" s="44">
        <v>79680.494999999995</v>
      </c>
      <c r="BQI161" s="44">
        <v>92117.501000000004</v>
      </c>
      <c r="BQJ161" s="44">
        <v>125535.43</v>
      </c>
      <c r="BQK161" s="41"/>
      <c r="BQL161" s="42"/>
      <c r="BQR161" s="29" t="s">
        <v>165</v>
      </c>
      <c r="BQS161" s="39" t="str">
        <f t="shared" si="1320"/>
        <v>₦m's</v>
      </c>
      <c r="BQU161" s="43"/>
      <c r="BQV161" s="43"/>
      <c r="BQW161" s="43"/>
      <c r="BQX161" s="44">
        <v>79680.494999999995</v>
      </c>
      <c r="BQY161" s="44">
        <v>92117.501000000004</v>
      </c>
      <c r="BQZ161" s="44">
        <v>125535.43</v>
      </c>
      <c r="BRA161" s="41"/>
      <c r="BRB161" s="42"/>
      <c r="BRH161" s="29" t="s">
        <v>165</v>
      </c>
      <c r="BRI161" s="39" t="str">
        <f t="shared" si="1320"/>
        <v>₦m's</v>
      </c>
      <c r="BRK161" s="43"/>
      <c r="BRL161" s="43"/>
      <c r="BRM161" s="43"/>
      <c r="BRN161" s="44">
        <v>79680.494999999995</v>
      </c>
      <c r="BRO161" s="44">
        <v>92117.501000000004</v>
      </c>
      <c r="BRP161" s="44">
        <v>125535.43</v>
      </c>
      <c r="BRQ161" s="41"/>
      <c r="BRR161" s="42"/>
      <c r="BRX161" s="29" t="s">
        <v>165</v>
      </c>
      <c r="BRY161" s="39" t="str">
        <f t="shared" si="1320"/>
        <v>₦m's</v>
      </c>
      <c r="BSA161" s="43"/>
      <c r="BSB161" s="43"/>
      <c r="BSC161" s="43"/>
      <c r="BSD161" s="44">
        <v>79680.494999999995</v>
      </c>
      <c r="BSE161" s="44">
        <v>92117.501000000004</v>
      </c>
      <c r="BSF161" s="44">
        <v>125535.43</v>
      </c>
      <c r="BSG161" s="41"/>
      <c r="BSH161" s="42"/>
      <c r="BSN161" s="29" t="s">
        <v>165</v>
      </c>
      <c r="BSO161" s="39" t="str">
        <f t="shared" ref="BSO161:BUK161" si="1321">currency</f>
        <v>₦m's</v>
      </c>
      <c r="BSQ161" s="43"/>
      <c r="BSR161" s="43"/>
      <c r="BSS161" s="43"/>
      <c r="BST161" s="44">
        <v>79680.494999999995</v>
      </c>
      <c r="BSU161" s="44">
        <v>92117.501000000004</v>
      </c>
      <c r="BSV161" s="44">
        <v>125535.43</v>
      </c>
      <c r="BSW161" s="41"/>
      <c r="BSX161" s="42"/>
      <c r="BTD161" s="29" t="s">
        <v>165</v>
      </c>
      <c r="BTE161" s="39" t="str">
        <f t="shared" si="1321"/>
        <v>₦m's</v>
      </c>
      <c r="BTG161" s="43"/>
      <c r="BTH161" s="43"/>
      <c r="BTI161" s="43"/>
      <c r="BTJ161" s="44">
        <v>79680.494999999995</v>
      </c>
      <c r="BTK161" s="44">
        <v>92117.501000000004</v>
      </c>
      <c r="BTL161" s="44">
        <v>125535.43</v>
      </c>
      <c r="BTM161" s="41"/>
      <c r="BTN161" s="42"/>
      <c r="BTT161" s="29" t="s">
        <v>165</v>
      </c>
      <c r="BTU161" s="39" t="str">
        <f t="shared" si="1321"/>
        <v>₦m's</v>
      </c>
      <c r="BTW161" s="43"/>
      <c r="BTX161" s="43"/>
      <c r="BTY161" s="43"/>
      <c r="BTZ161" s="44">
        <v>79680.494999999995</v>
      </c>
      <c r="BUA161" s="44">
        <v>92117.501000000004</v>
      </c>
      <c r="BUB161" s="44">
        <v>125535.43</v>
      </c>
      <c r="BUC161" s="41"/>
      <c r="BUD161" s="42"/>
      <c r="BUJ161" s="29" t="s">
        <v>165</v>
      </c>
      <c r="BUK161" s="39" t="str">
        <f t="shared" si="1321"/>
        <v>₦m's</v>
      </c>
      <c r="BUM161" s="43"/>
      <c r="BUN161" s="43"/>
      <c r="BUO161" s="43"/>
      <c r="BUP161" s="44">
        <v>79680.494999999995</v>
      </c>
      <c r="BUQ161" s="44">
        <v>92117.501000000004</v>
      </c>
      <c r="BUR161" s="44">
        <v>125535.43</v>
      </c>
      <c r="BUS161" s="41"/>
      <c r="BUT161" s="42"/>
      <c r="BUZ161" s="29" t="s">
        <v>165</v>
      </c>
      <c r="BVA161" s="39" t="str">
        <f t="shared" ref="BVA161:BWW161" si="1322">currency</f>
        <v>₦m's</v>
      </c>
      <c r="BVC161" s="43"/>
      <c r="BVD161" s="43"/>
      <c r="BVE161" s="43"/>
      <c r="BVF161" s="44">
        <v>79680.494999999995</v>
      </c>
      <c r="BVG161" s="44">
        <v>92117.501000000004</v>
      </c>
      <c r="BVH161" s="44">
        <v>125535.43</v>
      </c>
      <c r="BVI161" s="41"/>
      <c r="BVJ161" s="42"/>
      <c r="BVP161" s="29" t="s">
        <v>165</v>
      </c>
      <c r="BVQ161" s="39" t="str">
        <f t="shared" si="1322"/>
        <v>₦m's</v>
      </c>
      <c r="BVS161" s="43"/>
      <c r="BVT161" s="43"/>
      <c r="BVU161" s="43"/>
      <c r="BVV161" s="44">
        <v>79680.494999999995</v>
      </c>
      <c r="BVW161" s="44">
        <v>92117.501000000004</v>
      </c>
      <c r="BVX161" s="44">
        <v>125535.43</v>
      </c>
      <c r="BVY161" s="41"/>
      <c r="BVZ161" s="42"/>
      <c r="BWF161" s="29" t="s">
        <v>165</v>
      </c>
      <c r="BWG161" s="39" t="str">
        <f t="shared" si="1322"/>
        <v>₦m's</v>
      </c>
      <c r="BWI161" s="43"/>
      <c r="BWJ161" s="43"/>
      <c r="BWK161" s="43"/>
      <c r="BWL161" s="44">
        <v>79680.494999999995</v>
      </c>
      <c r="BWM161" s="44">
        <v>92117.501000000004</v>
      </c>
      <c r="BWN161" s="44">
        <v>125535.43</v>
      </c>
      <c r="BWO161" s="41"/>
      <c r="BWP161" s="42"/>
      <c r="BWV161" s="29" t="s">
        <v>165</v>
      </c>
      <c r="BWW161" s="39" t="str">
        <f t="shared" si="1322"/>
        <v>₦m's</v>
      </c>
      <c r="BWY161" s="43"/>
      <c r="BWZ161" s="43"/>
      <c r="BXA161" s="43"/>
      <c r="BXB161" s="44">
        <v>79680.494999999995</v>
      </c>
      <c r="BXC161" s="44">
        <v>92117.501000000004</v>
      </c>
      <c r="BXD161" s="44">
        <v>125535.43</v>
      </c>
      <c r="BXE161" s="41"/>
      <c r="BXF161" s="42"/>
      <c r="BXL161" s="29" t="s">
        <v>165</v>
      </c>
      <c r="BXM161" s="39" t="str">
        <f t="shared" ref="BXM161:BZI161" si="1323">currency</f>
        <v>₦m's</v>
      </c>
      <c r="BXO161" s="43"/>
      <c r="BXP161" s="43"/>
      <c r="BXQ161" s="43"/>
      <c r="BXR161" s="44">
        <v>79680.494999999995</v>
      </c>
      <c r="BXS161" s="44">
        <v>92117.501000000004</v>
      </c>
      <c r="BXT161" s="44">
        <v>125535.43</v>
      </c>
      <c r="BXU161" s="41"/>
      <c r="BXV161" s="42"/>
      <c r="BYB161" s="29" t="s">
        <v>165</v>
      </c>
      <c r="BYC161" s="39" t="str">
        <f t="shared" si="1323"/>
        <v>₦m's</v>
      </c>
      <c r="BYE161" s="43"/>
      <c r="BYF161" s="43"/>
      <c r="BYG161" s="43"/>
      <c r="BYH161" s="44">
        <v>79680.494999999995</v>
      </c>
      <c r="BYI161" s="44">
        <v>92117.501000000004</v>
      </c>
      <c r="BYJ161" s="44">
        <v>125535.43</v>
      </c>
      <c r="BYK161" s="41"/>
      <c r="BYL161" s="42"/>
      <c r="BYR161" s="29" t="s">
        <v>165</v>
      </c>
      <c r="BYS161" s="39" t="str">
        <f t="shared" si="1323"/>
        <v>₦m's</v>
      </c>
      <c r="BYU161" s="43"/>
      <c r="BYV161" s="43"/>
      <c r="BYW161" s="43"/>
      <c r="BYX161" s="44">
        <v>79680.494999999995</v>
      </c>
      <c r="BYY161" s="44">
        <v>92117.501000000004</v>
      </c>
      <c r="BYZ161" s="44">
        <v>125535.43</v>
      </c>
      <c r="BZA161" s="41"/>
      <c r="BZB161" s="42"/>
      <c r="BZH161" s="29" t="s">
        <v>165</v>
      </c>
      <c r="BZI161" s="39" t="str">
        <f t="shared" si="1323"/>
        <v>₦m's</v>
      </c>
      <c r="BZK161" s="43"/>
      <c r="BZL161" s="43"/>
      <c r="BZM161" s="43"/>
      <c r="BZN161" s="44">
        <v>79680.494999999995</v>
      </c>
      <c r="BZO161" s="44">
        <v>92117.501000000004</v>
      </c>
      <c r="BZP161" s="44">
        <v>125535.43</v>
      </c>
      <c r="BZQ161" s="41"/>
      <c r="BZR161" s="42"/>
      <c r="BZX161" s="29" t="s">
        <v>165</v>
      </c>
      <c r="BZY161" s="39" t="str">
        <f t="shared" ref="BZY161:CBU161" si="1324">currency</f>
        <v>₦m's</v>
      </c>
      <c r="CAA161" s="43"/>
      <c r="CAB161" s="43"/>
      <c r="CAC161" s="43"/>
      <c r="CAD161" s="44">
        <v>79680.494999999995</v>
      </c>
      <c r="CAE161" s="44">
        <v>92117.501000000004</v>
      </c>
      <c r="CAF161" s="44">
        <v>125535.43</v>
      </c>
      <c r="CAG161" s="41"/>
      <c r="CAH161" s="42"/>
      <c r="CAN161" s="29" t="s">
        <v>165</v>
      </c>
      <c r="CAO161" s="39" t="str">
        <f t="shared" si="1324"/>
        <v>₦m's</v>
      </c>
      <c r="CAQ161" s="43"/>
      <c r="CAR161" s="43"/>
      <c r="CAS161" s="43"/>
      <c r="CAT161" s="44">
        <v>79680.494999999995</v>
      </c>
      <c r="CAU161" s="44">
        <v>92117.501000000004</v>
      </c>
      <c r="CAV161" s="44">
        <v>125535.43</v>
      </c>
      <c r="CAW161" s="41"/>
      <c r="CAX161" s="42"/>
      <c r="CBD161" s="29" t="s">
        <v>165</v>
      </c>
      <c r="CBE161" s="39" t="str">
        <f t="shared" si="1324"/>
        <v>₦m's</v>
      </c>
      <c r="CBG161" s="43"/>
      <c r="CBH161" s="43"/>
      <c r="CBI161" s="43"/>
      <c r="CBJ161" s="44">
        <v>79680.494999999995</v>
      </c>
      <c r="CBK161" s="44">
        <v>92117.501000000004</v>
      </c>
      <c r="CBL161" s="44">
        <v>125535.43</v>
      </c>
      <c r="CBM161" s="41"/>
      <c r="CBN161" s="42"/>
      <c r="CBT161" s="29" t="s">
        <v>165</v>
      </c>
      <c r="CBU161" s="39" t="str">
        <f t="shared" si="1324"/>
        <v>₦m's</v>
      </c>
      <c r="CBW161" s="43"/>
      <c r="CBX161" s="43"/>
      <c r="CBY161" s="43"/>
      <c r="CBZ161" s="44">
        <v>79680.494999999995</v>
      </c>
      <c r="CCA161" s="44">
        <v>92117.501000000004</v>
      </c>
      <c r="CCB161" s="44">
        <v>125535.43</v>
      </c>
      <c r="CCC161" s="41"/>
      <c r="CCD161" s="42"/>
      <c r="CCJ161" s="29" t="s">
        <v>165</v>
      </c>
      <c r="CCK161" s="39" t="str">
        <f t="shared" ref="CCK161:CEG161" si="1325">currency</f>
        <v>₦m's</v>
      </c>
      <c r="CCM161" s="43"/>
      <c r="CCN161" s="43"/>
      <c r="CCO161" s="43"/>
      <c r="CCP161" s="44">
        <v>79680.494999999995</v>
      </c>
      <c r="CCQ161" s="44">
        <v>92117.501000000004</v>
      </c>
      <c r="CCR161" s="44">
        <v>125535.43</v>
      </c>
      <c r="CCS161" s="41"/>
      <c r="CCT161" s="42"/>
      <c r="CCZ161" s="29" t="s">
        <v>165</v>
      </c>
      <c r="CDA161" s="39" t="str">
        <f t="shared" si="1325"/>
        <v>₦m's</v>
      </c>
      <c r="CDC161" s="43"/>
      <c r="CDD161" s="43"/>
      <c r="CDE161" s="43"/>
      <c r="CDF161" s="44">
        <v>79680.494999999995</v>
      </c>
      <c r="CDG161" s="44">
        <v>92117.501000000004</v>
      </c>
      <c r="CDH161" s="44">
        <v>125535.43</v>
      </c>
      <c r="CDI161" s="41"/>
      <c r="CDJ161" s="42"/>
      <c r="CDP161" s="29" t="s">
        <v>165</v>
      </c>
      <c r="CDQ161" s="39" t="str">
        <f t="shared" si="1325"/>
        <v>₦m's</v>
      </c>
      <c r="CDS161" s="43"/>
      <c r="CDT161" s="43"/>
      <c r="CDU161" s="43"/>
      <c r="CDV161" s="44">
        <v>79680.494999999995</v>
      </c>
      <c r="CDW161" s="44">
        <v>92117.501000000004</v>
      </c>
      <c r="CDX161" s="44">
        <v>125535.43</v>
      </c>
      <c r="CDY161" s="41"/>
      <c r="CDZ161" s="42"/>
      <c r="CEF161" s="29" t="s">
        <v>165</v>
      </c>
      <c r="CEG161" s="39" t="str">
        <f t="shared" si="1325"/>
        <v>₦m's</v>
      </c>
      <c r="CEI161" s="43"/>
      <c r="CEJ161" s="43"/>
      <c r="CEK161" s="43"/>
      <c r="CEL161" s="44">
        <v>79680.494999999995</v>
      </c>
      <c r="CEM161" s="44">
        <v>92117.501000000004</v>
      </c>
      <c r="CEN161" s="44">
        <v>125535.43</v>
      </c>
      <c r="CEO161" s="41"/>
      <c r="CEP161" s="42"/>
      <c r="CEV161" s="29" t="s">
        <v>165</v>
      </c>
      <c r="CEW161" s="39" t="str">
        <f t="shared" ref="CEW161:CGS161" si="1326">currency</f>
        <v>₦m's</v>
      </c>
      <c r="CEY161" s="43"/>
      <c r="CEZ161" s="43"/>
      <c r="CFA161" s="43"/>
      <c r="CFB161" s="44">
        <v>79680.494999999995</v>
      </c>
      <c r="CFC161" s="44">
        <v>92117.501000000004</v>
      </c>
      <c r="CFD161" s="44">
        <v>125535.43</v>
      </c>
      <c r="CFE161" s="41"/>
      <c r="CFF161" s="42"/>
      <c r="CFL161" s="29" t="s">
        <v>165</v>
      </c>
      <c r="CFM161" s="39" t="str">
        <f t="shared" si="1326"/>
        <v>₦m's</v>
      </c>
      <c r="CFO161" s="43"/>
      <c r="CFP161" s="43"/>
      <c r="CFQ161" s="43"/>
      <c r="CFR161" s="44">
        <v>79680.494999999995</v>
      </c>
      <c r="CFS161" s="44">
        <v>92117.501000000004</v>
      </c>
      <c r="CFT161" s="44">
        <v>125535.43</v>
      </c>
      <c r="CFU161" s="41"/>
      <c r="CFV161" s="42"/>
      <c r="CGB161" s="29" t="s">
        <v>165</v>
      </c>
      <c r="CGC161" s="39" t="str">
        <f t="shared" si="1326"/>
        <v>₦m's</v>
      </c>
      <c r="CGE161" s="43"/>
      <c r="CGF161" s="43"/>
      <c r="CGG161" s="43"/>
      <c r="CGH161" s="44">
        <v>79680.494999999995</v>
      </c>
      <c r="CGI161" s="44">
        <v>92117.501000000004</v>
      </c>
      <c r="CGJ161" s="44">
        <v>125535.43</v>
      </c>
      <c r="CGK161" s="41"/>
      <c r="CGL161" s="42"/>
      <c r="CGR161" s="29" t="s">
        <v>165</v>
      </c>
      <c r="CGS161" s="39" t="str">
        <f t="shared" si="1326"/>
        <v>₦m's</v>
      </c>
      <c r="CGU161" s="43"/>
      <c r="CGV161" s="43"/>
      <c r="CGW161" s="43"/>
      <c r="CGX161" s="44">
        <v>79680.494999999995</v>
      </c>
      <c r="CGY161" s="44">
        <v>92117.501000000004</v>
      </c>
      <c r="CGZ161" s="44">
        <v>125535.43</v>
      </c>
      <c r="CHA161" s="41"/>
      <c r="CHB161" s="42"/>
      <c r="CHH161" s="29" t="s">
        <v>165</v>
      </c>
      <c r="CHI161" s="39" t="str">
        <f t="shared" ref="CHI161:CJE161" si="1327">currency</f>
        <v>₦m's</v>
      </c>
      <c r="CHK161" s="43"/>
      <c r="CHL161" s="43"/>
      <c r="CHM161" s="43"/>
      <c r="CHN161" s="44">
        <v>79680.494999999995</v>
      </c>
      <c r="CHO161" s="44">
        <v>92117.501000000004</v>
      </c>
      <c r="CHP161" s="44">
        <v>125535.43</v>
      </c>
      <c r="CHQ161" s="41"/>
      <c r="CHR161" s="42"/>
      <c r="CHX161" s="29" t="s">
        <v>165</v>
      </c>
      <c r="CHY161" s="39" t="str">
        <f t="shared" si="1327"/>
        <v>₦m's</v>
      </c>
      <c r="CIA161" s="43"/>
      <c r="CIB161" s="43"/>
      <c r="CIC161" s="43"/>
      <c r="CID161" s="44">
        <v>79680.494999999995</v>
      </c>
      <c r="CIE161" s="44">
        <v>92117.501000000004</v>
      </c>
      <c r="CIF161" s="44">
        <v>125535.43</v>
      </c>
      <c r="CIG161" s="41"/>
      <c r="CIH161" s="42"/>
      <c r="CIN161" s="29" t="s">
        <v>165</v>
      </c>
      <c r="CIO161" s="39" t="str">
        <f t="shared" si="1327"/>
        <v>₦m's</v>
      </c>
      <c r="CIQ161" s="43"/>
      <c r="CIR161" s="43"/>
      <c r="CIS161" s="43"/>
      <c r="CIT161" s="44">
        <v>79680.494999999995</v>
      </c>
      <c r="CIU161" s="44">
        <v>92117.501000000004</v>
      </c>
      <c r="CIV161" s="44">
        <v>125535.43</v>
      </c>
      <c r="CIW161" s="41"/>
      <c r="CIX161" s="42"/>
      <c r="CJD161" s="29" t="s">
        <v>165</v>
      </c>
      <c r="CJE161" s="39" t="str">
        <f t="shared" si="1327"/>
        <v>₦m's</v>
      </c>
      <c r="CJG161" s="43"/>
      <c r="CJH161" s="43"/>
      <c r="CJI161" s="43"/>
      <c r="CJJ161" s="44">
        <v>79680.494999999995</v>
      </c>
      <c r="CJK161" s="44">
        <v>92117.501000000004</v>
      </c>
      <c r="CJL161" s="44">
        <v>125535.43</v>
      </c>
      <c r="CJM161" s="41"/>
      <c r="CJN161" s="42"/>
      <c r="CJT161" s="29" t="s">
        <v>165</v>
      </c>
      <c r="CJU161" s="39" t="str">
        <f t="shared" ref="CJU161:CLQ161" si="1328">currency</f>
        <v>₦m's</v>
      </c>
      <c r="CJW161" s="43"/>
      <c r="CJX161" s="43"/>
      <c r="CJY161" s="43"/>
      <c r="CJZ161" s="44">
        <v>79680.494999999995</v>
      </c>
      <c r="CKA161" s="44">
        <v>92117.501000000004</v>
      </c>
      <c r="CKB161" s="44">
        <v>125535.43</v>
      </c>
      <c r="CKC161" s="41"/>
      <c r="CKD161" s="42"/>
      <c r="CKJ161" s="29" t="s">
        <v>165</v>
      </c>
      <c r="CKK161" s="39" t="str">
        <f t="shared" si="1328"/>
        <v>₦m's</v>
      </c>
      <c r="CKM161" s="43"/>
      <c r="CKN161" s="43"/>
      <c r="CKO161" s="43"/>
      <c r="CKP161" s="44">
        <v>79680.494999999995</v>
      </c>
      <c r="CKQ161" s="44">
        <v>92117.501000000004</v>
      </c>
      <c r="CKR161" s="44">
        <v>125535.43</v>
      </c>
      <c r="CKS161" s="41"/>
      <c r="CKT161" s="42"/>
      <c r="CKZ161" s="29" t="s">
        <v>165</v>
      </c>
      <c r="CLA161" s="39" t="str">
        <f t="shared" si="1328"/>
        <v>₦m's</v>
      </c>
      <c r="CLC161" s="43"/>
      <c r="CLD161" s="43"/>
      <c r="CLE161" s="43"/>
      <c r="CLF161" s="44">
        <v>79680.494999999995</v>
      </c>
      <c r="CLG161" s="44">
        <v>92117.501000000004</v>
      </c>
      <c r="CLH161" s="44">
        <v>125535.43</v>
      </c>
      <c r="CLI161" s="41"/>
      <c r="CLJ161" s="42"/>
      <c r="CLP161" s="29" t="s">
        <v>165</v>
      </c>
      <c r="CLQ161" s="39" t="str">
        <f t="shared" si="1328"/>
        <v>₦m's</v>
      </c>
      <c r="CLS161" s="43"/>
      <c r="CLT161" s="43"/>
      <c r="CLU161" s="43"/>
      <c r="CLV161" s="44">
        <v>79680.494999999995</v>
      </c>
      <c r="CLW161" s="44">
        <v>92117.501000000004</v>
      </c>
      <c r="CLX161" s="44">
        <v>125535.43</v>
      </c>
      <c r="CLY161" s="41"/>
      <c r="CLZ161" s="42"/>
      <c r="CMF161" s="29" t="s">
        <v>165</v>
      </c>
      <c r="CMG161" s="39" t="str">
        <f t="shared" ref="CMG161:COC161" si="1329">currency</f>
        <v>₦m's</v>
      </c>
      <c r="CMI161" s="43"/>
      <c r="CMJ161" s="43"/>
      <c r="CMK161" s="43"/>
      <c r="CML161" s="44">
        <v>79680.494999999995</v>
      </c>
      <c r="CMM161" s="44">
        <v>92117.501000000004</v>
      </c>
      <c r="CMN161" s="44">
        <v>125535.43</v>
      </c>
      <c r="CMO161" s="41"/>
      <c r="CMP161" s="42"/>
      <c r="CMV161" s="29" t="s">
        <v>165</v>
      </c>
      <c r="CMW161" s="39" t="str">
        <f t="shared" si="1329"/>
        <v>₦m's</v>
      </c>
      <c r="CMY161" s="43"/>
      <c r="CMZ161" s="43"/>
      <c r="CNA161" s="43"/>
      <c r="CNB161" s="44">
        <v>79680.494999999995</v>
      </c>
      <c r="CNC161" s="44">
        <v>92117.501000000004</v>
      </c>
      <c r="CND161" s="44">
        <v>125535.43</v>
      </c>
      <c r="CNE161" s="41"/>
      <c r="CNF161" s="42"/>
      <c r="CNL161" s="29" t="s">
        <v>165</v>
      </c>
      <c r="CNM161" s="39" t="str">
        <f t="shared" si="1329"/>
        <v>₦m's</v>
      </c>
      <c r="CNO161" s="43"/>
      <c r="CNP161" s="43"/>
      <c r="CNQ161" s="43"/>
      <c r="CNR161" s="44">
        <v>79680.494999999995</v>
      </c>
      <c r="CNS161" s="44">
        <v>92117.501000000004</v>
      </c>
      <c r="CNT161" s="44">
        <v>125535.43</v>
      </c>
      <c r="CNU161" s="41"/>
      <c r="CNV161" s="42"/>
      <c r="COB161" s="29" t="s">
        <v>165</v>
      </c>
      <c r="COC161" s="39" t="str">
        <f t="shared" si="1329"/>
        <v>₦m's</v>
      </c>
      <c r="COE161" s="43"/>
      <c r="COF161" s="43"/>
      <c r="COG161" s="43"/>
      <c r="COH161" s="44">
        <v>79680.494999999995</v>
      </c>
      <c r="COI161" s="44">
        <v>92117.501000000004</v>
      </c>
      <c r="COJ161" s="44">
        <v>125535.43</v>
      </c>
      <c r="COK161" s="41"/>
      <c r="COL161" s="42"/>
      <c r="COR161" s="29" t="s">
        <v>165</v>
      </c>
      <c r="COS161" s="39" t="str">
        <f t="shared" ref="COS161:CQO161" si="1330">currency</f>
        <v>₦m's</v>
      </c>
      <c r="COU161" s="43"/>
      <c r="COV161" s="43"/>
      <c r="COW161" s="43"/>
      <c r="COX161" s="44">
        <v>79680.494999999995</v>
      </c>
      <c r="COY161" s="44">
        <v>92117.501000000004</v>
      </c>
      <c r="COZ161" s="44">
        <v>125535.43</v>
      </c>
      <c r="CPA161" s="41"/>
      <c r="CPB161" s="42"/>
      <c r="CPH161" s="29" t="s">
        <v>165</v>
      </c>
      <c r="CPI161" s="39" t="str">
        <f t="shared" si="1330"/>
        <v>₦m's</v>
      </c>
      <c r="CPK161" s="43"/>
      <c r="CPL161" s="43"/>
      <c r="CPM161" s="43"/>
      <c r="CPN161" s="44">
        <v>79680.494999999995</v>
      </c>
      <c r="CPO161" s="44">
        <v>92117.501000000004</v>
      </c>
      <c r="CPP161" s="44">
        <v>125535.43</v>
      </c>
      <c r="CPQ161" s="41"/>
      <c r="CPR161" s="42"/>
      <c r="CPX161" s="29" t="s">
        <v>165</v>
      </c>
      <c r="CPY161" s="39" t="str">
        <f t="shared" si="1330"/>
        <v>₦m's</v>
      </c>
      <c r="CQA161" s="43"/>
      <c r="CQB161" s="43"/>
      <c r="CQC161" s="43"/>
      <c r="CQD161" s="44">
        <v>79680.494999999995</v>
      </c>
      <c r="CQE161" s="44">
        <v>92117.501000000004</v>
      </c>
      <c r="CQF161" s="44">
        <v>125535.43</v>
      </c>
      <c r="CQG161" s="41"/>
      <c r="CQH161" s="42"/>
      <c r="CQN161" s="29" t="s">
        <v>165</v>
      </c>
      <c r="CQO161" s="39" t="str">
        <f t="shared" si="1330"/>
        <v>₦m's</v>
      </c>
      <c r="CQQ161" s="43"/>
      <c r="CQR161" s="43"/>
      <c r="CQS161" s="43"/>
      <c r="CQT161" s="44">
        <v>79680.494999999995</v>
      </c>
      <c r="CQU161" s="44">
        <v>92117.501000000004</v>
      </c>
      <c r="CQV161" s="44">
        <v>125535.43</v>
      </c>
      <c r="CQW161" s="41"/>
      <c r="CQX161" s="42"/>
      <c r="CRD161" s="29" t="s">
        <v>165</v>
      </c>
      <c r="CRE161" s="39" t="str">
        <f t="shared" ref="CRE161:CTA161" si="1331">currency</f>
        <v>₦m's</v>
      </c>
      <c r="CRG161" s="43"/>
      <c r="CRH161" s="43"/>
      <c r="CRI161" s="43"/>
      <c r="CRJ161" s="44">
        <v>79680.494999999995</v>
      </c>
      <c r="CRK161" s="44">
        <v>92117.501000000004</v>
      </c>
      <c r="CRL161" s="44">
        <v>125535.43</v>
      </c>
      <c r="CRM161" s="41"/>
      <c r="CRN161" s="42"/>
      <c r="CRT161" s="29" t="s">
        <v>165</v>
      </c>
      <c r="CRU161" s="39" t="str">
        <f t="shared" si="1331"/>
        <v>₦m's</v>
      </c>
      <c r="CRW161" s="43"/>
      <c r="CRX161" s="43"/>
      <c r="CRY161" s="43"/>
      <c r="CRZ161" s="44">
        <v>79680.494999999995</v>
      </c>
      <c r="CSA161" s="44">
        <v>92117.501000000004</v>
      </c>
      <c r="CSB161" s="44">
        <v>125535.43</v>
      </c>
      <c r="CSC161" s="41"/>
      <c r="CSD161" s="42"/>
      <c r="CSJ161" s="29" t="s">
        <v>165</v>
      </c>
      <c r="CSK161" s="39" t="str">
        <f t="shared" si="1331"/>
        <v>₦m's</v>
      </c>
      <c r="CSM161" s="43"/>
      <c r="CSN161" s="43"/>
      <c r="CSO161" s="43"/>
      <c r="CSP161" s="44">
        <v>79680.494999999995</v>
      </c>
      <c r="CSQ161" s="44">
        <v>92117.501000000004</v>
      </c>
      <c r="CSR161" s="44">
        <v>125535.43</v>
      </c>
      <c r="CSS161" s="41"/>
      <c r="CST161" s="42"/>
      <c r="CSZ161" s="29" t="s">
        <v>165</v>
      </c>
      <c r="CTA161" s="39" t="str">
        <f t="shared" si="1331"/>
        <v>₦m's</v>
      </c>
      <c r="CTC161" s="43"/>
      <c r="CTD161" s="43"/>
      <c r="CTE161" s="43"/>
      <c r="CTF161" s="44">
        <v>79680.494999999995</v>
      </c>
      <c r="CTG161" s="44">
        <v>92117.501000000004</v>
      </c>
      <c r="CTH161" s="44">
        <v>125535.43</v>
      </c>
      <c r="CTI161" s="41"/>
      <c r="CTJ161" s="42"/>
      <c r="CTP161" s="29" t="s">
        <v>165</v>
      </c>
      <c r="CTQ161" s="39" t="str">
        <f t="shared" ref="CTQ161:CVM161" si="1332">currency</f>
        <v>₦m's</v>
      </c>
      <c r="CTS161" s="43"/>
      <c r="CTT161" s="43"/>
      <c r="CTU161" s="43"/>
      <c r="CTV161" s="44">
        <v>79680.494999999995</v>
      </c>
      <c r="CTW161" s="44">
        <v>92117.501000000004</v>
      </c>
      <c r="CTX161" s="44">
        <v>125535.43</v>
      </c>
      <c r="CTY161" s="41"/>
      <c r="CTZ161" s="42"/>
      <c r="CUF161" s="29" t="s">
        <v>165</v>
      </c>
      <c r="CUG161" s="39" t="str">
        <f t="shared" si="1332"/>
        <v>₦m's</v>
      </c>
      <c r="CUI161" s="43"/>
      <c r="CUJ161" s="43"/>
      <c r="CUK161" s="43"/>
      <c r="CUL161" s="44">
        <v>79680.494999999995</v>
      </c>
      <c r="CUM161" s="44">
        <v>92117.501000000004</v>
      </c>
      <c r="CUN161" s="44">
        <v>125535.43</v>
      </c>
      <c r="CUO161" s="41"/>
      <c r="CUP161" s="42"/>
      <c r="CUV161" s="29" t="s">
        <v>165</v>
      </c>
      <c r="CUW161" s="39" t="str">
        <f t="shared" si="1332"/>
        <v>₦m's</v>
      </c>
      <c r="CUY161" s="43"/>
      <c r="CUZ161" s="43"/>
      <c r="CVA161" s="43"/>
      <c r="CVB161" s="44">
        <v>79680.494999999995</v>
      </c>
      <c r="CVC161" s="44">
        <v>92117.501000000004</v>
      </c>
      <c r="CVD161" s="44">
        <v>125535.43</v>
      </c>
      <c r="CVE161" s="41"/>
      <c r="CVF161" s="42"/>
      <c r="CVL161" s="29" t="s">
        <v>165</v>
      </c>
      <c r="CVM161" s="39" t="str">
        <f t="shared" si="1332"/>
        <v>₦m's</v>
      </c>
      <c r="CVO161" s="43"/>
      <c r="CVP161" s="43"/>
      <c r="CVQ161" s="43"/>
      <c r="CVR161" s="44">
        <v>79680.494999999995</v>
      </c>
      <c r="CVS161" s="44">
        <v>92117.501000000004</v>
      </c>
      <c r="CVT161" s="44">
        <v>125535.43</v>
      </c>
      <c r="CVU161" s="41"/>
      <c r="CVV161" s="42"/>
      <c r="CWB161" s="29" t="s">
        <v>165</v>
      </c>
      <c r="CWC161" s="39" t="str">
        <f t="shared" ref="CWC161:CXY161" si="1333">currency</f>
        <v>₦m's</v>
      </c>
      <c r="CWE161" s="43"/>
      <c r="CWF161" s="43"/>
      <c r="CWG161" s="43"/>
      <c r="CWH161" s="44">
        <v>79680.494999999995</v>
      </c>
      <c r="CWI161" s="44">
        <v>92117.501000000004</v>
      </c>
      <c r="CWJ161" s="44">
        <v>125535.43</v>
      </c>
      <c r="CWK161" s="41"/>
      <c r="CWL161" s="42"/>
      <c r="CWR161" s="29" t="s">
        <v>165</v>
      </c>
      <c r="CWS161" s="39" t="str">
        <f t="shared" si="1333"/>
        <v>₦m's</v>
      </c>
      <c r="CWU161" s="43"/>
      <c r="CWV161" s="43"/>
      <c r="CWW161" s="43"/>
      <c r="CWX161" s="44">
        <v>79680.494999999995</v>
      </c>
      <c r="CWY161" s="44">
        <v>92117.501000000004</v>
      </c>
      <c r="CWZ161" s="44">
        <v>125535.43</v>
      </c>
      <c r="CXA161" s="41"/>
      <c r="CXB161" s="42"/>
      <c r="CXH161" s="29" t="s">
        <v>165</v>
      </c>
      <c r="CXI161" s="39" t="str">
        <f t="shared" si="1333"/>
        <v>₦m's</v>
      </c>
      <c r="CXK161" s="43"/>
      <c r="CXL161" s="43"/>
      <c r="CXM161" s="43"/>
      <c r="CXN161" s="44">
        <v>79680.494999999995</v>
      </c>
      <c r="CXO161" s="44">
        <v>92117.501000000004</v>
      </c>
      <c r="CXP161" s="44">
        <v>125535.43</v>
      </c>
      <c r="CXQ161" s="41"/>
      <c r="CXR161" s="42"/>
      <c r="CXX161" s="29" t="s">
        <v>165</v>
      </c>
      <c r="CXY161" s="39" t="str">
        <f t="shared" si="1333"/>
        <v>₦m's</v>
      </c>
      <c r="CYA161" s="43"/>
      <c r="CYB161" s="43"/>
      <c r="CYC161" s="43"/>
      <c r="CYD161" s="44">
        <v>79680.494999999995</v>
      </c>
      <c r="CYE161" s="44">
        <v>92117.501000000004</v>
      </c>
      <c r="CYF161" s="44">
        <v>125535.43</v>
      </c>
      <c r="CYG161" s="41"/>
      <c r="CYH161" s="42"/>
      <c r="CYN161" s="29" t="s">
        <v>165</v>
      </c>
      <c r="CYO161" s="39" t="str">
        <f t="shared" ref="CYO161:DAK161" si="1334">currency</f>
        <v>₦m's</v>
      </c>
      <c r="CYQ161" s="43"/>
      <c r="CYR161" s="43"/>
      <c r="CYS161" s="43"/>
      <c r="CYT161" s="44">
        <v>79680.494999999995</v>
      </c>
      <c r="CYU161" s="44">
        <v>92117.501000000004</v>
      </c>
      <c r="CYV161" s="44">
        <v>125535.43</v>
      </c>
      <c r="CYW161" s="41"/>
      <c r="CYX161" s="42"/>
      <c r="CZD161" s="29" t="s">
        <v>165</v>
      </c>
      <c r="CZE161" s="39" t="str">
        <f t="shared" si="1334"/>
        <v>₦m's</v>
      </c>
      <c r="CZG161" s="43"/>
      <c r="CZH161" s="43"/>
      <c r="CZI161" s="43"/>
      <c r="CZJ161" s="44">
        <v>79680.494999999995</v>
      </c>
      <c r="CZK161" s="44">
        <v>92117.501000000004</v>
      </c>
      <c r="CZL161" s="44">
        <v>125535.43</v>
      </c>
      <c r="CZM161" s="41"/>
      <c r="CZN161" s="42"/>
      <c r="CZT161" s="29" t="s">
        <v>165</v>
      </c>
      <c r="CZU161" s="39" t="str">
        <f t="shared" si="1334"/>
        <v>₦m's</v>
      </c>
      <c r="CZW161" s="43"/>
      <c r="CZX161" s="43"/>
      <c r="CZY161" s="43"/>
      <c r="CZZ161" s="44">
        <v>79680.494999999995</v>
      </c>
      <c r="DAA161" s="44">
        <v>92117.501000000004</v>
      </c>
      <c r="DAB161" s="44">
        <v>125535.43</v>
      </c>
      <c r="DAC161" s="41"/>
      <c r="DAD161" s="42"/>
      <c r="DAJ161" s="29" t="s">
        <v>165</v>
      </c>
      <c r="DAK161" s="39" t="str">
        <f t="shared" si="1334"/>
        <v>₦m's</v>
      </c>
      <c r="DAM161" s="43"/>
      <c r="DAN161" s="43"/>
      <c r="DAO161" s="43"/>
      <c r="DAP161" s="44">
        <v>79680.494999999995</v>
      </c>
      <c r="DAQ161" s="44">
        <v>92117.501000000004</v>
      </c>
      <c r="DAR161" s="44">
        <v>125535.43</v>
      </c>
      <c r="DAS161" s="41"/>
      <c r="DAT161" s="42"/>
      <c r="DAZ161" s="29" t="s">
        <v>165</v>
      </c>
      <c r="DBA161" s="39" t="str">
        <f t="shared" ref="DBA161:DCW161" si="1335">currency</f>
        <v>₦m's</v>
      </c>
      <c r="DBC161" s="43"/>
      <c r="DBD161" s="43"/>
      <c r="DBE161" s="43"/>
      <c r="DBF161" s="44">
        <v>79680.494999999995</v>
      </c>
      <c r="DBG161" s="44">
        <v>92117.501000000004</v>
      </c>
      <c r="DBH161" s="44">
        <v>125535.43</v>
      </c>
      <c r="DBI161" s="41"/>
      <c r="DBJ161" s="42"/>
      <c r="DBP161" s="29" t="s">
        <v>165</v>
      </c>
      <c r="DBQ161" s="39" t="str">
        <f t="shared" si="1335"/>
        <v>₦m's</v>
      </c>
      <c r="DBS161" s="43"/>
      <c r="DBT161" s="43"/>
      <c r="DBU161" s="43"/>
      <c r="DBV161" s="44">
        <v>79680.494999999995</v>
      </c>
      <c r="DBW161" s="44">
        <v>92117.501000000004</v>
      </c>
      <c r="DBX161" s="44">
        <v>125535.43</v>
      </c>
      <c r="DBY161" s="41"/>
      <c r="DBZ161" s="42"/>
      <c r="DCF161" s="29" t="s">
        <v>165</v>
      </c>
      <c r="DCG161" s="39" t="str">
        <f t="shared" si="1335"/>
        <v>₦m's</v>
      </c>
      <c r="DCI161" s="43"/>
      <c r="DCJ161" s="43"/>
      <c r="DCK161" s="43"/>
      <c r="DCL161" s="44">
        <v>79680.494999999995</v>
      </c>
      <c r="DCM161" s="44">
        <v>92117.501000000004</v>
      </c>
      <c r="DCN161" s="44">
        <v>125535.43</v>
      </c>
      <c r="DCO161" s="41"/>
      <c r="DCP161" s="42"/>
      <c r="DCV161" s="29" t="s">
        <v>165</v>
      </c>
      <c r="DCW161" s="39" t="str">
        <f t="shared" si="1335"/>
        <v>₦m's</v>
      </c>
      <c r="DCY161" s="43"/>
      <c r="DCZ161" s="43"/>
      <c r="DDA161" s="43"/>
      <c r="DDB161" s="44">
        <v>79680.494999999995</v>
      </c>
      <c r="DDC161" s="44">
        <v>92117.501000000004</v>
      </c>
      <c r="DDD161" s="44">
        <v>125535.43</v>
      </c>
      <c r="DDE161" s="41"/>
      <c r="DDF161" s="42"/>
      <c r="DDL161" s="29" t="s">
        <v>165</v>
      </c>
      <c r="DDM161" s="39" t="str">
        <f t="shared" ref="DDM161:DFI161" si="1336">currency</f>
        <v>₦m's</v>
      </c>
      <c r="DDO161" s="43"/>
      <c r="DDP161" s="43"/>
      <c r="DDQ161" s="43"/>
      <c r="DDR161" s="44">
        <v>79680.494999999995</v>
      </c>
      <c r="DDS161" s="44">
        <v>92117.501000000004</v>
      </c>
      <c r="DDT161" s="44">
        <v>125535.43</v>
      </c>
      <c r="DDU161" s="41"/>
      <c r="DDV161" s="42"/>
      <c r="DEB161" s="29" t="s">
        <v>165</v>
      </c>
      <c r="DEC161" s="39" t="str">
        <f t="shared" si="1336"/>
        <v>₦m's</v>
      </c>
      <c r="DEE161" s="43"/>
      <c r="DEF161" s="43"/>
      <c r="DEG161" s="43"/>
      <c r="DEH161" s="44">
        <v>79680.494999999995</v>
      </c>
      <c r="DEI161" s="44">
        <v>92117.501000000004</v>
      </c>
      <c r="DEJ161" s="44">
        <v>125535.43</v>
      </c>
      <c r="DEK161" s="41"/>
      <c r="DEL161" s="42"/>
      <c r="DER161" s="29" t="s">
        <v>165</v>
      </c>
      <c r="DES161" s="39" t="str">
        <f t="shared" si="1336"/>
        <v>₦m's</v>
      </c>
      <c r="DEU161" s="43"/>
      <c r="DEV161" s="43"/>
      <c r="DEW161" s="43"/>
      <c r="DEX161" s="44">
        <v>79680.494999999995</v>
      </c>
      <c r="DEY161" s="44">
        <v>92117.501000000004</v>
      </c>
      <c r="DEZ161" s="44">
        <v>125535.43</v>
      </c>
      <c r="DFA161" s="41"/>
      <c r="DFB161" s="42"/>
      <c r="DFH161" s="29" t="s">
        <v>165</v>
      </c>
      <c r="DFI161" s="39" t="str">
        <f t="shared" si="1336"/>
        <v>₦m's</v>
      </c>
      <c r="DFK161" s="43"/>
      <c r="DFL161" s="43"/>
      <c r="DFM161" s="43"/>
      <c r="DFN161" s="44">
        <v>79680.494999999995</v>
      </c>
      <c r="DFO161" s="44">
        <v>92117.501000000004</v>
      </c>
      <c r="DFP161" s="44">
        <v>125535.43</v>
      </c>
      <c r="DFQ161" s="41"/>
      <c r="DFR161" s="42"/>
      <c r="DFX161" s="29" t="s">
        <v>165</v>
      </c>
      <c r="DFY161" s="39" t="str">
        <f t="shared" ref="DFY161:DHU161" si="1337">currency</f>
        <v>₦m's</v>
      </c>
      <c r="DGA161" s="43"/>
      <c r="DGB161" s="43"/>
      <c r="DGC161" s="43"/>
      <c r="DGD161" s="44">
        <v>79680.494999999995</v>
      </c>
      <c r="DGE161" s="44">
        <v>92117.501000000004</v>
      </c>
      <c r="DGF161" s="44">
        <v>125535.43</v>
      </c>
      <c r="DGG161" s="41"/>
      <c r="DGH161" s="42"/>
      <c r="DGN161" s="29" t="s">
        <v>165</v>
      </c>
      <c r="DGO161" s="39" t="str">
        <f t="shared" si="1337"/>
        <v>₦m's</v>
      </c>
      <c r="DGQ161" s="43"/>
      <c r="DGR161" s="43"/>
      <c r="DGS161" s="43"/>
      <c r="DGT161" s="44">
        <v>79680.494999999995</v>
      </c>
      <c r="DGU161" s="44">
        <v>92117.501000000004</v>
      </c>
      <c r="DGV161" s="44">
        <v>125535.43</v>
      </c>
      <c r="DGW161" s="41"/>
      <c r="DGX161" s="42"/>
      <c r="DHD161" s="29" t="s">
        <v>165</v>
      </c>
      <c r="DHE161" s="39" t="str">
        <f t="shared" si="1337"/>
        <v>₦m's</v>
      </c>
      <c r="DHG161" s="43"/>
      <c r="DHH161" s="43"/>
      <c r="DHI161" s="43"/>
      <c r="DHJ161" s="44">
        <v>79680.494999999995</v>
      </c>
      <c r="DHK161" s="44">
        <v>92117.501000000004</v>
      </c>
      <c r="DHL161" s="44">
        <v>125535.43</v>
      </c>
      <c r="DHM161" s="41"/>
      <c r="DHN161" s="42"/>
      <c r="DHT161" s="29" t="s">
        <v>165</v>
      </c>
      <c r="DHU161" s="39" t="str">
        <f t="shared" si="1337"/>
        <v>₦m's</v>
      </c>
      <c r="DHW161" s="43"/>
      <c r="DHX161" s="43"/>
      <c r="DHY161" s="43"/>
      <c r="DHZ161" s="44">
        <v>79680.494999999995</v>
      </c>
      <c r="DIA161" s="44">
        <v>92117.501000000004</v>
      </c>
      <c r="DIB161" s="44">
        <v>125535.43</v>
      </c>
      <c r="DIC161" s="41"/>
      <c r="DID161" s="42"/>
      <c r="DIJ161" s="29" t="s">
        <v>165</v>
      </c>
      <c r="DIK161" s="39" t="str">
        <f t="shared" ref="DIK161:DKG161" si="1338">currency</f>
        <v>₦m's</v>
      </c>
      <c r="DIM161" s="43"/>
      <c r="DIN161" s="43"/>
      <c r="DIO161" s="43"/>
      <c r="DIP161" s="44">
        <v>79680.494999999995</v>
      </c>
      <c r="DIQ161" s="44">
        <v>92117.501000000004</v>
      </c>
      <c r="DIR161" s="44">
        <v>125535.43</v>
      </c>
      <c r="DIS161" s="41"/>
      <c r="DIT161" s="42"/>
      <c r="DIZ161" s="29" t="s">
        <v>165</v>
      </c>
      <c r="DJA161" s="39" t="str">
        <f t="shared" si="1338"/>
        <v>₦m's</v>
      </c>
      <c r="DJC161" s="43"/>
      <c r="DJD161" s="43"/>
      <c r="DJE161" s="43"/>
      <c r="DJF161" s="44">
        <v>79680.494999999995</v>
      </c>
      <c r="DJG161" s="44">
        <v>92117.501000000004</v>
      </c>
      <c r="DJH161" s="44">
        <v>125535.43</v>
      </c>
      <c r="DJI161" s="41"/>
      <c r="DJJ161" s="42"/>
      <c r="DJP161" s="29" t="s">
        <v>165</v>
      </c>
      <c r="DJQ161" s="39" t="str">
        <f t="shared" si="1338"/>
        <v>₦m's</v>
      </c>
      <c r="DJS161" s="43"/>
      <c r="DJT161" s="43"/>
      <c r="DJU161" s="43"/>
      <c r="DJV161" s="44">
        <v>79680.494999999995</v>
      </c>
      <c r="DJW161" s="44">
        <v>92117.501000000004</v>
      </c>
      <c r="DJX161" s="44">
        <v>125535.43</v>
      </c>
      <c r="DJY161" s="41"/>
      <c r="DJZ161" s="42"/>
      <c r="DKF161" s="29" t="s">
        <v>165</v>
      </c>
      <c r="DKG161" s="39" t="str">
        <f t="shared" si="1338"/>
        <v>₦m's</v>
      </c>
      <c r="DKI161" s="43"/>
      <c r="DKJ161" s="43"/>
      <c r="DKK161" s="43"/>
      <c r="DKL161" s="44">
        <v>79680.494999999995</v>
      </c>
      <c r="DKM161" s="44">
        <v>92117.501000000004</v>
      </c>
      <c r="DKN161" s="44">
        <v>125535.43</v>
      </c>
      <c r="DKO161" s="41"/>
      <c r="DKP161" s="42"/>
      <c r="DKV161" s="29" t="s">
        <v>165</v>
      </c>
      <c r="DKW161" s="39" t="str">
        <f t="shared" ref="DKW161:DMS161" si="1339">currency</f>
        <v>₦m's</v>
      </c>
      <c r="DKY161" s="43"/>
      <c r="DKZ161" s="43"/>
      <c r="DLA161" s="43"/>
      <c r="DLB161" s="44">
        <v>79680.494999999995</v>
      </c>
      <c r="DLC161" s="44">
        <v>92117.501000000004</v>
      </c>
      <c r="DLD161" s="44">
        <v>125535.43</v>
      </c>
      <c r="DLE161" s="41"/>
      <c r="DLF161" s="42"/>
      <c r="DLL161" s="29" t="s">
        <v>165</v>
      </c>
      <c r="DLM161" s="39" t="str">
        <f t="shared" si="1339"/>
        <v>₦m's</v>
      </c>
      <c r="DLO161" s="43"/>
      <c r="DLP161" s="43"/>
      <c r="DLQ161" s="43"/>
      <c r="DLR161" s="44">
        <v>79680.494999999995</v>
      </c>
      <c r="DLS161" s="44">
        <v>92117.501000000004</v>
      </c>
      <c r="DLT161" s="44">
        <v>125535.43</v>
      </c>
      <c r="DLU161" s="41"/>
      <c r="DLV161" s="42"/>
      <c r="DMB161" s="29" t="s">
        <v>165</v>
      </c>
      <c r="DMC161" s="39" t="str">
        <f t="shared" si="1339"/>
        <v>₦m's</v>
      </c>
      <c r="DME161" s="43"/>
      <c r="DMF161" s="43"/>
      <c r="DMG161" s="43"/>
      <c r="DMH161" s="44">
        <v>79680.494999999995</v>
      </c>
      <c r="DMI161" s="44">
        <v>92117.501000000004</v>
      </c>
      <c r="DMJ161" s="44">
        <v>125535.43</v>
      </c>
      <c r="DMK161" s="41"/>
      <c r="DML161" s="42"/>
      <c r="DMR161" s="29" t="s">
        <v>165</v>
      </c>
      <c r="DMS161" s="39" t="str">
        <f t="shared" si="1339"/>
        <v>₦m's</v>
      </c>
      <c r="DMU161" s="43"/>
      <c r="DMV161" s="43"/>
      <c r="DMW161" s="43"/>
      <c r="DMX161" s="44">
        <v>79680.494999999995</v>
      </c>
      <c r="DMY161" s="44">
        <v>92117.501000000004</v>
      </c>
      <c r="DMZ161" s="44">
        <v>125535.43</v>
      </c>
      <c r="DNA161" s="41"/>
      <c r="DNB161" s="42"/>
      <c r="DNH161" s="29" t="s">
        <v>165</v>
      </c>
      <c r="DNI161" s="39" t="str">
        <f t="shared" ref="DNI161:DPE161" si="1340">currency</f>
        <v>₦m's</v>
      </c>
      <c r="DNK161" s="43"/>
      <c r="DNL161" s="43"/>
      <c r="DNM161" s="43"/>
      <c r="DNN161" s="44">
        <v>79680.494999999995</v>
      </c>
      <c r="DNO161" s="44">
        <v>92117.501000000004</v>
      </c>
      <c r="DNP161" s="44">
        <v>125535.43</v>
      </c>
      <c r="DNQ161" s="41"/>
      <c r="DNR161" s="42"/>
      <c r="DNX161" s="29" t="s">
        <v>165</v>
      </c>
      <c r="DNY161" s="39" t="str">
        <f t="shared" si="1340"/>
        <v>₦m's</v>
      </c>
      <c r="DOA161" s="43"/>
      <c r="DOB161" s="43"/>
      <c r="DOC161" s="43"/>
      <c r="DOD161" s="44">
        <v>79680.494999999995</v>
      </c>
      <c r="DOE161" s="44">
        <v>92117.501000000004</v>
      </c>
      <c r="DOF161" s="44">
        <v>125535.43</v>
      </c>
      <c r="DOG161" s="41"/>
      <c r="DOH161" s="42"/>
      <c r="DON161" s="29" t="s">
        <v>165</v>
      </c>
      <c r="DOO161" s="39" t="str">
        <f t="shared" si="1340"/>
        <v>₦m's</v>
      </c>
      <c r="DOQ161" s="43"/>
      <c r="DOR161" s="43"/>
      <c r="DOS161" s="43"/>
      <c r="DOT161" s="44">
        <v>79680.494999999995</v>
      </c>
      <c r="DOU161" s="44">
        <v>92117.501000000004</v>
      </c>
      <c r="DOV161" s="44">
        <v>125535.43</v>
      </c>
      <c r="DOW161" s="41"/>
      <c r="DOX161" s="42"/>
      <c r="DPD161" s="29" t="s">
        <v>165</v>
      </c>
      <c r="DPE161" s="39" t="str">
        <f t="shared" si="1340"/>
        <v>₦m's</v>
      </c>
      <c r="DPG161" s="43"/>
      <c r="DPH161" s="43"/>
      <c r="DPI161" s="43"/>
      <c r="DPJ161" s="44">
        <v>79680.494999999995</v>
      </c>
      <c r="DPK161" s="44">
        <v>92117.501000000004</v>
      </c>
      <c r="DPL161" s="44">
        <v>125535.43</v>
      </c>
      <c r="DPM161" s="41"/>
      <c r="DPN161" s="42"/>
      <c r="DPT161" s="29" t="s">
        <v>165</v>
      </c>
      <c r="DPU161" s="39" t="str">
        <f t="shared" ref="DPU161:DRQ161" si="1341">currency</f>
        <v>₦m's</v>
      </c>
      <c r="DPW161" s="43"/>
      <c r="DPX161" s="43"/>
      <c r="DPY161" s="43"/>
      <c r="DPZ161" s="44">
        <v>79680.494999999995</v>
      </c>
      <c r="DQA161" s="44">
        <v>92117.501000000004</v>
      </c>
      <c r="DQB161" s="44">
        <v>125535.43</v>
      </c>
      <c r="DQC161" s="41"/>
      <c r="DQD161" s="42"/>
      <c r="DQJ161" s="29" t="s">
        <v>165</v>
      </c>
      <c r="DQK161" s="39" t="str">
        <f t="shared" si="1341"/>
        <v>₦m's</v>
      </c>
      <c r="DQM161" s="43"/>
      <c r="DQN161" s="43"/>
      <c r="DQO161" s="43"/>
      <c r="DQP161" s="44">
        <v>79680.494999999995</v>
      </c>
      <c r="DQQ161" s="44">
        <v>92117.501000000004</v>
      </c>
      <c r="DQR161" s="44">
        <v>125535.43</v>
      </c>
      <c r="DQS161" s="41"/>
      <c r="DQT161" s="42"/>
      <c r="DQZ161" s="29" t="s">
        <v>165</v>
      </c>
      <c r="DRA161" s="39" t="str">
        <f t="shared" si="1341"/>
        <v>₦m's</v>
      </c>
      <c r="DRC161" s="43"/>
      <c r="DRD161" s="43"/>
      <c r="DRE161" s="43"/>
      <c r="DRF161" s="44">
        <v>79680.494999999995</v>
      </c>
      <c r="DRG161" s="44">
        <v>92117.501000000004</v>
      </c>
      <c r="DRH161" s="44">
        <v>125535.43</v>
      </c>
      <c r="DRI161" s="41"/>
      <c r="DRJ161" s="42"/>
      <c r="DRP161" s="29" t="s">
        <v>165</v>
      </c>
      <c r="DRQ161" s="39" t="str">
        <f t="shared" si="1341"/>
        <v>₦m's</v>
      </c>
      <c r="DRS161" s="43"/>
      <c r="DRT161" s="43"/>
      <c r="DRU161" s="43"/>
      <c r="DRV161" s="44">
        <v>79680.494999999995</v>
      </c>
      <c r="DRW161" s="44">
        <v>92117.501000000004</v>
      </c>
      <c r="DRX161" s="44">
        <v>125535.43</v>
      </c>
      <c r="DRY161" s="41"/>
      <c r="DRZ161" s="42"/>
      <c r="DSF161" s="29" t="s">
        <v>165</v>
      </c>
      <c r="DSG161" s="39" t="str">
        <f t="shared" ref="DSG161:DUC161" si="1342">currency</f>
        <v>₦m's</v>
      </c>
      <c r="DSI161" s="43"/>
      <c r="DSJ161" s="43"/>
      <c r="DSK161" s="43"/>
      <c r="DSL161" s="44">
        <v>79680.494999999995</v>
      </c>
      <c r="DSM161" s="44">
        <v>92117.501000000004</v>
      </c>
      <c r="DSN161" s="44">
        <v>125535.43</v>
      </c>
      <c r="DSO161" s="41"/>
      <c r="DSP161" s="42"/>
      <c r="DSV161" s="29" t="s">
        <v>165</v>
      </c>
      <c r="DSW161" s="39" t="str">
        <f t="shared" si="1342"/>
        <v>₦m's</v>
      </c>
      <c r="DSY161" s="43"/>
      <c r="DSZ161" s="43"/>
      <c r="DTA161" s="43"/>
      <c r="DTB161" s="44">
        <v>79680.494999999995</v>
      </c>
      <c r="DTC161" s="44">
        <v>92117.501000000004</v>
      </c>
      <c r="DTD161" s="44">
        <v>125535.43</v>
      </c>
      <c r="DTE161" s="41"/>
      <c r="DTF161" s="42"/>
      <c r="DTL161" s="29" t="s">
        <v>165</v>
      </c>
      <c r="DTM161" s="39" t="str">
        <f t="shared" si="1342"/>
        <v>₦m's</v>
      </c>
      <c r="DTO161" s="43"/>
      <c r="DTP161" s="43"/>
      <c r="DTQ161" s="43"/>
      <c r="DTR161" s="44">
        <v>79680.494999999995</v>
      </c>
      <c r="DTS161" s="44">
        <v>92117.501000000004</v>
      </c>
      <c r="DTT161" s="44">
        <v>125535.43</v>
      </c>
      <c r="DTU161" s="41"/>
      <c r="DTV161" s="42"/>
      <c r="DUB161" s="29" t="s">
        <v>165</v>
      </c>
      <c r="DUC161" s="39" t="str">
        <f t="shared" si="1342"/>
        <v>₦m's</v>
      </c>
      <c r="DUE161" s="43"/>
      <c r="DUF161" s="43"/>
      <c r="DUG161" s="43"/>
      <c r="DUH161" s="44">
        <v>79680.494999999995</v>
      </c>
      <c r="DUI161" s="44">
        <v>92117.501000000004</v>
      </c>
      <c r="DUJ161" s="44">
        <v>125535.43</v>
      </c>
      <c r="DUK161" s="41"/>
      <c r="DUL161" s="42"/>
      <c r="DUR161" s="29" t="s">
        <v>165</v>
      </c>
      <c r="DUS161" s="39" t="str">
        <f t="shared" ref="DUS161:DWO161" si="1343">currency</f>
        <v>₦m's</v>
      </c>
      <c r="DUU161" s="43"/>
      <c r="DUV161" s="43"/>
      <c r="DUW161" s="43"/>
      <c r="DUX161" s="44">
        <v>79680.494999999995</v>
      </c>
      <c r="DUY161" s="44">
        <v>92117.501000000004</v>
      </c>
      <c r="DUZ161" s="44">
        <v>125535.43</v>
      </c>
      <c r="DVA161" s="41"/>
      <c r="DVB161" s="42"/>
      <c r="DVH161" s="29" t="s">
        <v>165</v>
      </c>
      <c r="DVI161" s="39" t="str">
        <f t="shared" si="1343"/>
        <v>₦m's</v>
      </c>
      <c r="DVK161" s="43"/>
      <c r="DVL161" s="43"/>
      <c r="DVM161" s="43"/>
      <c r="DVN161" s="44">
        <v>79680.494999999995</v>
      </c>
      <c r="DVO161" s="44">
        <v>92117.501000000004</v>
      </c>
      <c r="DVP161" s="44">
        <v>125535.43</v>
      </c>
      <c r="DVQ161" s="41"/>
      <c r="DVR161" s="42"/>
      <c r="DVX161" s="29" t="s">
        <v>165</v>
      </c>
      <c r="DVY161" s="39" t="str">
        <f t="shared" si="1343"/>
        <v>₦m's</v>
      </c>
      <c r="DWA161" s="43"/>
      <c r="DWB161" s="43"/>
      <c r="DWC161" s="43"/>
      <c r="DWD161" s="44">
        <v>79680.494999999995</v>
      </c>
      <c r="DWE161" s="44">
        <v>92117.501000000004</v>
      </c>
      <c r="DWF161" s="44">
        <v>125535.43</v>
      </c>
      <c r="DWG161" s="41"/>
      <c r="DWH161" s="42"/>
      <c r="DWN161" s="29" t="s">
        <v>165</v>
      </c>
      <c r="DWO161" s="39" t="str">
        <f t="shared" si="1343"/>
        <v>₦m's</v>
      </c>
      <c r="DWQ161" s="43"/>
      <c r="DWR161" s="43"/>
      <c r="DWS161" s="43"/>
      <c r="DWT161" s="44">
        <v>79680.494999999995</v>
      </c>
      <c r="DWU161" s="44">
        <v>92117.501000000004</v>
      </c>
      <c r="DWV161" s="44">
        <v>125535.43</v>
      </c>
      <c r="DWW161" s="41"/>
      <c r="DWX161" s="42"/>
      <c r="DXD161" s="29" t="s">
        <v>165</v>
      </c>
      <c r="DXE161" s="39" t="str">
        <f t="shared" ref="DXE161:DZA161" si="1344">currency</f>
        <v>₦m's</v>
      </c>
      <c r="DXG161" s="43"/>
      <c r="DXH161" s="43"/>
      <c r="DXI161" s="43"/>
      <c r="DXJ161" s="44">
        <v>79680.494999999995</v>
      </c>
      <c r="DXK161" s="44">
        <v>92117.501000000004</v>
      </c>
      <c r="DXL161" s="44">
        <v>125535.43</v>
      </c>
      <c r="DXM161" s="41"/>
      <c r="DXN161" s="42"/>
      <c r="DXT161" s="29" t="s">
        <v>165</v>
      </c>
      <c r="DXU161" s="39" t="str">
        <f t="shared" si="1344"/>
        <v>₦m's</v>
      </c>
      <c r="DXW161" s="43"/>
      <c r="DXX161" s="43"/>
      <c r="DXY161" s="43"/>
      <c r="DXZ161" s="44">
        <v>79680.494999999995</v>
      </c>
      <c r="DYA161" s="44">
        <v>92117.501000000004</v>
      </c>
      <c r="DYB161" s="44">
        <v>125535.43</v>
      </c>
      <c r="DYC161" s="41"/>
      <c r="DYD161" s="42"/>
      <c r="DYJ161" s="29" t="s">
        <v>165</v>
      </c>
      <c r="DYK161" s="39" t="str">
        <f t="shared" si="1344"/>
        <v>₦m's</v>
      </c>
      <c r="DYM161" s="43"/>
      <c r="DYN161" s="43"/>
      <c r="DYO161" s="43"/>
      <c r="DYP161" s="44">
        <v>79680.494999999995</v>
      </c>
      <c r="DYQ161" s="44">
        <v>92117.501000000004</v>
      </c>
      <c r="DYR161" s="44">
        <v>125535.43</v>
      </c>
      <c r="DYS161" s="41"/>
      <c r="DYT161" s="42"/>
      <c r="DYZ161" s="29" t="s">
        <v>165</v>
      </c>
      <c r="DZA161" s="39" t="str">
        <f t="shared" si="1344"/>
        <v>₦m's</v>
      </c>
      <c r="DZC161" s="43"/>
      <c r="DZD161" s="43"/>
      <c r="DZE161" s="43"/>
      <c r="DZF161" s="44">
        <v>79680.494999999995</v>
      </c>
      <c r="DZG161" s="44">
        <v>92117.501000000004</v>
      </c>
      <c r="DZH161" s="44">
        <v>125535.43</v>
      </c>
      <c r="DZI161" s="41"/>
      <c r="DZJ161" s="42"/>
      <c r="DZP161" s="29" t="s">
        <v>165</v>
      </c>
      <c r="DZQ161" s="39" t="str">
        <f t="shared" ref="DZQ161:EBM161" si="1345">currency</f>
        <v>₦m's</v>
      </c>
      <c r="DZS161" s="43"/>
      <c r="DZT161" s="43"/>
      <c r="DZU161" s="43"/>
      <c r="DZV161" s="44">
        <v>79680.494999999995</v>
      </c>
      <c r="DZW161" s="44">
        <v>92117.501000000004</v>
      </c>
      <c r="DZX161" s="44">
        <v>125535.43</v>
      </c>
      <c r="DZY161" s="41"/>
      <c r="DZZ161" s="42"/>
      <c r="EAF161" s="29" t="s">
        <v>165</v>
      </c>
      <c r="EAG161" s="39" t="str">
        <f t="shared" si="1345"/>
        <v>₦m's</v>
      </c>
      <c r="EAI161" s="43"/>
      <c r="EAJ161" s="43"/>
      <c r="EAK161" s="43"/>
      <c r="EAL161" s="44">
        <v>79680.494999999995</v>
      </c>
      <c r="EAM161" s="44">
        <v>92117.501000000004</v>
      </c>
      <c r="EAN161" s="44">
        <v>125535.43</v>
      </c>
      <c r="EAO161" s="41"/>
      <c r="EAP161" s="42"/>
      <c r="EAV161" s="29" t="s">
        <v>165</v>
      </c>
      <c r="EAW161" s="39" t="str">
        <f t="shared" si="1345"/>
        <v>₦m's</v>
      </c>
      <c r="EAY161" s="43"/>
      <c r="EAZ161" s="43"/>
      <c r="EBA161" s="43"/>
      <c r="EBB161" s="44">
        <v>79680.494999999995</v>
      </c>
      <c r="EBC161" s="44">
        <v>92117.501000000004</v>
      </c>
      <c r="EBD161" s="44">
        <v>125535.43</v>
      </c>
      <c r="EBE161" s="41"/>
      <c r="EBF161" s="42"/>
      <c r="EBL161" s="29" t="s">
        <v>165</v>
      </c>
      <c r="EBM161" s="39" t="str">
        <f t="shared" si="1345"/>
        <v>₦m's</v>
      </c>
      <c r="EBO161" s="43"/>
      <c r="EBP161" s="43"/>
      <c r="EBQ161" s="43"/>
      <c r="EBR161" s="44">
        <v>79680.494999999995</v>
      </c>
      <c r="EBS161" s="44">
        <v>92117.501000000004</v>
      </c>
      <c r="EBT161" s="44">
        <v>125535.43</v>
      </c>
      <c r="EBU161" s="41"/>
      <c r="EBV161" s="42"/>
      <c r="ECB161" s="29" t="s">
        <v>165</v>
      </c>
      <c r="ECC161" s="39" t="str">
        <f t="shared" ref="ECC161:EDY161" si="1346">currency</f>
        <v>₦m's</v>
      </c>
      <c r="ECE161" s="43"/>
      <c r="ECF161" s="43"/>
      <c r="ECG161" s="43"/>
      <c r="ECH161" s="44">
        <v>79680.494999999995</v>
      </c>
      <c r="ECI161" s="44">
        <v>92117.501000000004</v>
      </c>
      <c r="ECJ161" s="44">
        <v>125535.43</v>
      </c>
      <c r="ECK161" s="41"/>
      <c r="ECL161" s="42"/>
      <c r="ECR161" s="29" t="s">
        <v>165</v>
      </c>
      <c r="ECS161" s="39" t="str">
        <f t="shared" si="1346"/>
        <v>₦m's</v>
      </c>
      <c r="ECU161" s="43"/>
      <c r="ECV161" s="43"/>
      <c r="ECW161" s="43"/>
      <c r="ECX161" s="44">
        <v>79680.494999999995</v>
      </c>
      <c r="ECY161" s="44">
        <v>92117.501000000004</v>
      </c>
      <c r="ECZ161" s="44">
        <v>125535.43</v>
      </c>
      <c r="EDA161" s="41"/>
      <c r="EDB161" s="42"/>
      <c r="EDH161" s="29" t="s">
        <v>165</v>
      </c>
      <c r="EDI161" s="39" t="str">
        <f t="shared" si="1346"/>
        <v>₦m's</v>
      </c>
      <c r="EDK161" s="43"/>
      <c r="EDL161" s="43"/>
      <c r="EDM161" s="43"/>
      <c r="EDN161" s="44">
        <v>79680.494999999995</v>
      </c>
      <c r="EDO161" s="44">
        <v>92117.501000000004</v>
      </c>
      <c r="EDP161" s="44">
        <v>125535.43</v>
      </c>
      <c r="EDQ161" s="41"/>
      <c r="EDR161" s="42"/>
      <c r="EDX161" s="29" t="s">
        <v>165</v>
      </c>
      <c r="EDY161" s="39" t="str">
        <f t="shared" si="1346"/>
        <v>₦m's</v>
      </c>
      <c r="EEA161" s="43"/>
      <c r="EEB161" s="43"/>
      <c r="EEC161" s="43"/>
      <c r="EED161" s="44">
        <v>79680.494999999995</v>
      </c>
      <c r="EEE161" s="44">
        <v>92117.501000000004</v>
      </c>
      <c r="EEF161" s="44">
        <v>125535.43</v>
      </c>
      <c r="EEG161" s="41"/>
      <c r="EEH161" s="42"/>
      <c r="EEN161" s="29" t="s">
        <v>165</v>
      </c>
      <c r="EEO161" s="39" t="str">
        <f t="shared" ref="EEO161:EGK161" si="1347">currency</f>
        <v>₦m's</v>
      </c>
      <c r="EEQ161" s="43"/>
      <c r="EER161" s="43"/>
      <c r="EES161" s="43"/>
      <c r="EET161" s="44">
        <v>79680.494999999995</v>
      </c>
      <c r="EEU161" s="44">
        <v>92117.501000000004</v>
      </c>
      <c r="EEV161" s="44">
        <v>125535.43</v>
      </c>
      <c r="EEW161" s="41"/>
      <c r="EEX161" s="42"/>
      <c r="EFD161" s="29" t="s">
        <v>165</v>
      </c>
      <c r="EFE161" s="39" t="str">
        <f t="shared" si="1347"/>
        <v>₦m's</v>
      </c>
      <c r="EFG161" s="43"/>
      <c r="EFH161" s="43"/>
      <c r="EFI161" s="43"/>
      <c r="EFJ161" s="44">
        <v>79680.494999999995</v>
      </c>
      <c r="EFK161" s="44">
        <v>92117.501000000004</v>
      </c>
      <c r="EFL161" s="44">
        <v>125535.43</v>
      </c>
      <c r="EFM161" s="41"/>
      <c r="EFN161" s="42"/>
      <c r="EFT161" s="29" t="s">
        <v>165</v>
      </c>
      <c r="EFU161" s="39" t="str">
        <f t="shared" si="1347"/>
        <v>₦m's</v>
      </c>
      <c r="EFW161" s="43"/>
      <c r="EFX161" s="43"/>
      <c r="EFY161" s="43"/>
      <c r="EFZ161" s="44">
        <v>79680.494999999995</v>
      </c>
      <c r="EGA161" s="44">
        <v>92117.501000000004</v>
      </c>
      <c r="EGB161" s="44">
        <v>125535.43</v>
      </c>
      <c r="EGC161" s="41"/>
      <c r="EGD161" s="42"/>
      <c r="EGJ161" s="29" t="s">
        <v>165</v>
      </c>
      <c r="EGK161" s="39" t="str">
        <f t="shared" si="1347"/>
        <v>₦m's</v>
      </c>
      <c r="EGM161" s="43"/>
      <c r="EGN161" s="43"/>
      <c r="EGO161" s="43"/>
      <c r="EGP161" s="44">
        <v>79680.494999999995</v>
      </c>
      <c r="EGQ161" s="44">
        <v>92117.501000000004</v>
      </c>
      <c r="EGR161" s="44">
        <v>125535.43</v>
      </c>
      <c r="EGS161" s="41"/>
      <c r="EGT161" s="42"/>
      <c r="EGZ161" s="29" t="s">
        <v>165</v>
      </c>
      <c r="EHA161" s="39" t="str">
        <f t="shared" ref="EHA161:EIW161" si="1348">currency</f>
        <v>₦m's</v>
      </c>
      <c r="EHC161" s="43"/>
      <c r="EHD161" s="43"/>
      <c r="EHE161" s="43"/>
      <c r="EHF161" s="44">
        <v>79680.494999999995</v>
      </c>
      <c r="EHG161" s="44">
        <v>92117.501000000004</v>
      </c>
      <c r="EHH161" s="44">
        <v>125535.43</v>
      </c>
      <c r="EHI161" s="41"/>
      <c r="EHJ161" s="42"/>
      <c r="EHP161" s="29" t="s">
        <v>165</v>
      </c>
      <c r="EHQ161" s="39" t="str">
        <f t="shared" si="1348"/>
        <v>₦m's</v>
      </c>
      <c r="EHS161" s="43"/>
      <c r="EHT161" s="43"/>
      <c r="EHU161" s="43"/>
      <c r="EHV161" s="44">
        <v>79680.494999999995</v>
      </c>
      <c r="EHW161" s="44">
        <v>92117.501000000004</v>
      </c>
      <c r="EHX161" s="44">
        <v>125535.43</v>
      </c>
      <c r="EHY161" s="41"/>
      <c r="EHZ161" s="42"/>
      <c r="EIF161" s="29" t="s">
        <v>165</v>
      </c>
      <c r="EIG161" s="39" t="str">
        <f t="shared" si="1348"/>
        <v>₦m's</v>
      </c>
      <c r="EII161" s="43"/>
      <c r="EIJ161" s="43"/>
      <c r="EIK161" s="43"/>
      <c r="EIL161" s="44">
        <v>79680.494999999995</v>
      </c>
      <c r="EIM161" s="44">
        <v>92117.501000000004</v>
      </c>
      <c r="EIN161" s="44">
        <v>125535.43</v>
      </c>
      <c r="EIO161" s="41"/>
      <c r="EIP161" s="42"/>
      <c r="EIV161" s="29" t="s">
        <v>165</v>
      </c>
      <c r="EIW161" s="39" t="str">
        <f t="shared" si="1348"/>
        <v>₦m's</v>
      </c>
      <c r="EIY161" s="43"/>
      <c r="EIZ161" s="43"/>
      <c r="EJA161" s="43"/>
      <c r="EJB161" s="44">
        <v>79680.494999999995</v>
      </c>
      <c r="EJC161" s="44">
        <v>92117.501000000004</v>
      </c>
      <c r="EJD161" s="44">
        <v>125535.43</v>
      </c>
      <c r="EJE161" s="41"/>
      <c r="EJF161" s="42"/>
      <c r="EJL161" s="29" t="s">
        <v>165</v>
      </c>
      <c r="EJM161" s="39" t="str">
        <f t="shared" ref="EJM161:ELI161" si="1349">currency</f>
        <v>₦m's</v>
      </c>
      <c r="EJO161" s="43"/>
      <c r="EJP161" s="43"/>
      <c r="EJQ161" s="43"/>
      <c r="EJR161" s="44">
        <v>79680.494999999995</v>
      </c>
      <c r="EJS161" s="44">
        <v>92117.501000000004</v>
      </c>
      <c r="EJT161" s="44">
        <v>125535.43</v>
      </c>
      <c r="EJU161" s="41"/>
      <c r="EJV161" s="42"/>
      <c r="EKB161" s="29" t="s">
        <v>165</v>
      </c>
      <c r="EKC161" s="39" t="str">
        <f t="shared" si="1349"/>
        <v>₦m's</v>
      </c>
      <c r="EKE161" s="43"/>
      <c r="EKF161" s="43"/>
      <c r="EKG161" s="43"/>
      <c r="EKH161" s="44">
        <v>79680.494999999995</v>
      </c>
      <c r="EKI161" s="44">
        <v>92117.501000000004</v>
      </c>
      <c r="EKJ161" s="44">
        <v>125535.43</v>
      </c>
      <c r="EKK161" s="41"/>
      <c r="EKL161" s="42"/>
      <c r="EKR161" s="29" t="s">
        <v>165</v>
      </c>
      <c r="EKS161" s="39" t="str">
        <f t="shared" si="1349"/>
        <v>₦m's</v>
      </c>
      <c r="EKU161" s="43"/>
      <c r="EKV161" s="43"/>
      <c r="EKW161" s="43"/>
      <c r="EKX161" s="44">
        <v>79680.494999999995</v>
      </c>
      <c r="EKY161" s="44">
        <v>92117.501000000004</v>
      </c>
      <c r="EKZ161" s="44">
        <v>125535.43</v>
      </c>
      <c r="ELA161" s="41"/>
      <c r="ELB161" s="42"/>
      <c r="ELH161" s="29" t="s">
        <v>165</v>
      </c>
      <c r="ELI161" s="39" t="str">
        <f t="shared" si="1349"/>
        <v>₦m's</v>
      </c>
      <c r="ELK161" s="43"/>
      <c r="ELL161" s="43"/>
      <c r="ELM161" s="43"/>
      <c r="ELN161" s="44">
        <v>79680.494999999995</v>
      </c>
      <c r="ELO161" s="44">
        <v>92117.501000000004</v>
      </c>
      <c r="ELP161" s="44">
        <v>125535.43</v>
      </c>
      <c r="ELQ161" s="41"/>
      <c r="ELR161" s="42"/>
      <c r="ELX161" s="29" t="s">
        <v>165</v>
      </c>
      <c r="ELY161" s="39" t="str">
        <f t="shared" ref="ELY161:ENU161" si="1350">currency</f>
        <v>₦m's</v>
      </c>
      <c r="EMA161" s="43"/>
      <c r="EMB161" s="43"/>
      <c r="EMC161" s="43"/>
      <c r="EMD161" s="44">
        <v>79680.494999999995</v>
      </c>
      <c r="EME161" s="44">
        <v>92117.501000000004</v>
      </c>
      <c r="EMF161" s="44">
        <v>125535.43</v>
      </c>
      <c r="EMG161" s="41"/>
      <c r="EMH161" s="42"/>
      <c r="EMN161" s="29" t="s">
        <v>165</v>
      </c>
      <c r="EMO161" s="39" t="str">
        <f t="shared" si="1350"/>
        <v>₦m's</v>
      </c>
      <c r="EMQ161" s="43"/>
      <c r="EMR161" s="43"/>
      <c r="EMS161" s="43"/>
      <c r="EMT161" s="44">
        <v>79680.494999999995</v>
      </c>
      <c r="EMU161" s="44">
        <v>92117.501000000004</v>
      </c>
      <c r="EMV161" s="44">
        <v>125535.43</v>
      </c>
      <c r="EMW161" s="41"/>
      <c r="EMX161" s="42"/>
      <c r="END161" s="29" t="s">
        <v>165</v>
      </c>
      <c r="ENE161" s="39" t="str">
        <f t="shared" si="1350"/>
        <v>₦m's</v>
      </c>
      <c r="ENG161" s="43"/>
      <c r="ENH161" s="43"/>
      <c r="ENI161" s="43"/>
      <c r="ENJ161" s="44">
        <v>79680.494999999995</v>
      </c>
      <c r="ENK161" s="44">
        <v>92117.501000000004</v>
      </c>
      <c r="ENL161" s="44">
        <v>125535.43</v>
      </c>
      <c r="ENM161" s="41"/>
      <c r="ENN161" s="42"/>
      <c r="ENT161" s="29" t="s">
        <v>165</v>
      </c>
      <c r="ENU161" s="39" t="str">
        <f t="shared" si="1350"/>
        <v>₦m's</v>
      </c>
      <c r="ENW161" s="43"/>
      <c r="ENX161" s="43"/>
      <c r="ENY161" s="43"/>
      <c r="ENZ161" s="44">
        <v>79680.494999999995</v>
      </c>
      <c r="EOA161" s="44">
        <v>92117.501000000004</v>
      </c>
      <c r="EOB161" s="44">
        <v>125535.43</v>
      </c>
      <c r="EOC161" s="41"/>
      <c r="EOD161" s="42"/>
      <c r="EOJ161" s="29" t="s">
        <v>165</v>
      </c>
      <c r="EOK161" s="39" t="str">
        <f t="shared" ref="EOK161:EQG161" si="1351">currency</f>
        <v>₦m's</v>
      </c>
      <c r="EOM161" s="43"/>
      <c r="EON161" s="43"/>
      <c r="EOO161" s="43"/>
      <c r="EOP161" s="44">
        <v>79680.494999999995</v>
      </c>
      <c r="EOQ161" s="44">
        <v>92117.501000000004</v>
      </c>
      <c r="EOR161" s="44">
        <v>125535.43</v>
      </c>
      <c r="EOS161" s="41"/>
      <c r="EOT161" s="42"/>
      <c r="EOZ161" s="29" t="s">
        <v>165</v>
      </c>
      <c r="EPA161" s="39" t="str">
        <f t="shared" si="1351"/>
        <v>₦m's</v>
      </c>
      <c r="EPC161" s="43"/>
      <c r="EPD161" s="43"/>
      <c r="EPE161" s="43"/>
      <c r="EPF161" s="44">
        <v>79680.494999999995</v>
      </c>
      <c r="EPG161" s="44">
        <v>92117.501000000004</v>
      </c>
      <c r="EPH161" s="44">
        <v>125535.43</v>
      </c>
      <c r="EPI161" s="41"/>
      <c r="EPJ161" s="42"/>
      <c r="EPP161" s="29" t="s">
        <v>165</v>
      </c>
      <c r="EPQ161" s="39" t="str">
        <f t="shared" si="1351"/>
        <v>₦m's</v>
      </c>
      <c r="EPS161" s="43"/>
      <c r="EPT161" s="43"/>
      <c r="EPU161" s="43"/>
      <c r="EPV161" s="44">
        <v>79680.494999999995</v>
      </c>
      <c r="EPW161" s="44">
        <v>92117.501000000004</v>
      </c>
      <c r="EPX161" s="44">
        <v>125535.43</v>
      </c>
      <c r="EPY161" s="41"/>
      <c r="EPZ161" s="42"/>
      <c r="EQF161" s="29" t="s">
        <v>165</v>
      </c>
      <c r="EQG161" s="39" t="str">
        <f t="shared" si="1351"/>
        <v>₦m's</v>
      </c>
      <c r="EQI161" s="43"/>
      <c r="EQJ161" s="43"/>
      <c r="EQK161" s="43"/>
      <c r="EQL161" s="44">
        <v>79680.494999999995</v>
      </c>
      <c r="EQM161" s="44">
        <v>92117.501000000004</v>
      </c>
      <c r="EQN161" s="44">
        <v>125535.43</v>
      </c>
      <c r="EQO161" s="41"/>
      <c r="EQP161" s="42"/>
      <c r="EQV161" s="29" t="s">
        <v>165</v>
      </c>
      <c r="EQW161" s="39" t="str">
        <f t="shared" ref="EQW161:ESS161" si="1352">currency</f>
        <v>₦m's</v>
      </c>
      <c r="EQY161" s="43"/>
      <c r="EQZ161" s="43"/>
      <c r="ERA161" s="43"/>
      <c r="ERB161" s="44">
        <v>79680.494999999995</v>
      </c>
      <c r="ERC161" s="44">
        <v>92117.501000000004</v>
      </c>
      <c r="ERD161" s="44">
        <v>125535.43</v>
      </c>
      <c r="ERE161" s="41"/>
      <c r="ERF161" s="42"/>
      <c r="ERL161" s="29" t="s">
        <v>165</v>
      </c>
      <c r="ERM161" s="39" t="str">
        <f t="shared" si="1352"/>
        <v>₦m's</v>
      </c>
      <c r="ERO161" s="43"/>
      <c r="ERP161" s="43"/>
      <c r="ERQ161" s="43"/>
      <c r="ERR161" s="44">
        <v>79680.494999999995</v>
      </c>
      <c r="ERS161" s="44">
        <v>92117.501000000004</v>
      </c>
      <c r="ERT161" s="44">
        <v>125535.43</v>
      </c>
      <c r="ERU161" s="41"/>
      <c r="ERV161" s="42"/>
      <c r="ESB161" s="29" t="s">
        <v>165</v>
      </c>
      <c r="ESC161" s="39" t="str">
        <f t="shared" si="1352"/>
        <v>₦m's</v>
      </c>
      <c r="ESE161" s="43"/>
      <c r="ESF161" s="43"/>
      <c r="ESG161" s="43"/>
      <c r="ESH161" s="44">
        <v>79680.494999999995</v>
      </c>
      <c r="ESI161" s="44">
        <v>92117.501000000004</v>
      </c>
      <c r="ESJ161" s="44">
        <v>125535.43</v>
      </c>
      <c r="ESK161" s="41"/>
      <c r="ESL161" s="42"/>
      <c r="ESR161" s="29" t="s">
        <v>165</v>
      </c>
      <c r="ESS161" s="39" t="str">
        <f t="shared" si="1352"/>
        <v>₦m's</v>
      </c>
      <c r="ESU161" s="43"/>
      <c r="ESV161" s="43"/>
      <c r="ESW161" s="43"/>
      <c r="ESX161" s="44">
        <v>79680.494999999995</v>
      </c>
      <c r="ESY161" s="44">
        <v>92117.501000000004</v>
      </c>
      <c r="ESZ161" s="44">
        <v>125535.43</v>
      </c>
      <c r="ETA161" s="41"/>
      <c r="ETB161" s="42"/>
      <c r="ETH161" s="29" t="s">
        <v>165</v>
      </c>
      <c r="ETI161" s="39" t="str">
        <f t="shared" ref="ETI161:EVE161" si="1353">currency</f>
        <v>₦m's</v>
      </c>
      <c r="ETK161" s="43"/>
      <c r="ETL161" s="43"/>
      <c r="ETM161" s="43"/>
      <c r="ETN161" s="44">
        <v>79680.494999999995</v>
      </c>
      <c r="ETO161" s="44">
        <v>92117.501000000004</v>
      </c>
      <c r="ETP161" s="44">
        <v>125535.43</v>
      </c>
      <c r="ETQ161" s="41"/>
      <c r="ETR161" s="42"/>
      <c r="ETX161" s="29" t="s">
        <v>165</v>
      </c>
      <c r="ETY161" s="39" t="str">
        <f t="shared" si="1353"/>
        <v>₦m's</v>
      </c>
      <c r="EUA161" s="43"/>
      <c r="EUB161" s="43"/>
      <c r="EUC161" s="43"/>
      <c r="EUD161" s="44">
        <v>79680.494999999995</v>
      </c>
      <c r="EUE161" s="44">
        <v>92117.501000000004</v>
      </c>
      <c r="EUF161" s="44">
        <v>125535.43</v>
      </c>
      <c r="EUG161" s="41"/>
      <c r="EUH161" s="42"/>
      <c r="EUN161" s="29" t="s">
        <v>165</v>
      </c>
      <c r="EUO161" s="39" t="str">
        <f t="shared" si="1353"/>
        <v>₦m's</v>
      </c>
      <c r="EUQ161" s="43"/>
      <c r="EUR161" s="43"/>
      <c r="EUS161" s="43"/>
      <c r="EUT161" s="44">
        <v>79680.494999999995</v>
      </c>
      <c r="EUU161" s="44">
        <v>92117.501000000004</v>
      </c>
      <c r="EUV161" s="44">
        <v>125535.43</v>
      </c>
      <c r="EUW161" s="41"/>
      <c r="EUX161" s="42"/>
      <c r="EVD161" s="29" t="s">
        <v>165</v>
      </c>
      <c r="EVE161" s="39" t="str">
        <f t="shared" si="1353"/>
        <v>₦m's</v>
      </c>
      <c r="EVG161" s="43"/>
      <c r="EVH161" s="43"/>
      <c r="EVI161" s="43"/>
      <c r="EVJ161" s="44">
        <v>79680.494999999995</v>
      </c>
      <c r="EVK161" s="44">
        <v>92117.501000000004</v>
      </c>
      <c r="EVL161" s="44">
        <v>125535.43</v>
      </c>
      <c r="EVM161" s="41"/>
      <c r="EVN161" s="42"/>
      <c r="EVT161" s="29" t="s">
        <v>165</v>
      </c>
      <c r="EVU161" s="39" t="str">
        <f t="shared" ref="EVU161:EXQ161" si="1354">currency</f>
        <v>₦m's</v>
      </c>
      <c r="EVW161" s="43"/>
      <c r="EVX161" s="43"/>
      <c r="EVY161" s="43"/>
      <c r="EVZ161" s="44">
        <v>79680.494999999995</v>
      </c>
      <c r="EWA161" s="44">
        <v>92117.501000000004</v>
      </c>
      <c r="EWB161" s="44">
        <v>125535.43</v>
      </c>
      <c r="EWC161" s="41"/>
      <c r="EWD161" s="42"/>
      <c r="EWJ161" s="29" t="s">
        <v>165</v>
      </c>
      <c r="EWK161" s="39" t="str">
        <f t="shared" si="1354"/>
        <v>₦m's</v>
      </c>
      <c r="EWM161" s="43"/>
      <c r="EWN161" s="43"/>
      <c r="EWO161" s="43"/>
      <c r="EWP161" s="44">
        <v>79680.494999999995</v>
      </c>
      <c r="EWQ161" s="44">
        <v>92117.501000000004</v>
      </c>
      <c r="EWR161" s="44">
        <v>125535.43</v>
      </c>
      <c r="EWS161" s="41"/>
      <c r="EWT161" s="42"/>
      <c r="EWZ161" s="29" t="s">
        <v>165</v>
      </c>
      <c r="EXA161" s="39" t="str">
        <f t="shared" si="1354"/>
        <v>₦m's</v>
      </c>
      <c r="EXC161" s="43"/>
      <c r="EXD161" s="43"/>
      <c r="EXE161" s="43"/>
      <c r="EXF161" s="44">
        <v>79680.494999999995</v>
      </c>
      <c r="EXG161" s="44">
        <v>92117.501000000004</v>
      </c>
      <c r="EXH161" s="44">
        <v>125535.43</v>
      </c>
      <c r="EXI161" s="41"/>
      <c r="EXJ161" s="42"/>
      <c r="EXP161" s="29" t="s">
        <v>165</v>
      </c>
      <c r="EXQ161" s="39" t="str">
        <f t="shared" si="1354"/>
        <v>₦m's</v>
      </c>
      <c r="EXS161" s="43"/>
      <c r="EXT161" s="43"/>
      <c r="EXU161" s="43"/>
      <c r="EXV161" s="44">
        <v>79680.494999999995</v>
      </c>
      <c r="EXW161" s="44">
        <v>92117.501000000004</v>
      </c>
      <c r="EXX161" s="44">
        <v>125535.43</v>
      </c>
      <c r="EXY161" s="41"/>
      <c r="EXZ161" s="42"/>
      <c r="EYF161" s="29" t="s">
        <v>165</v>
      </c>
      <c r="EYG161" s="39" t="str">
        <f t="shared" ref="EYG161:FAC161" si="1355">currency</f>
        <v>₦m's</v>
      </c>
      <c r="EYI161" s="43"/>
      <c r="EYJ161" s="43"/>
      <c r="EYK161" s="43"/>
      <c r="EYL161" s="44">
        <v>79680.494999999995</v>
      </c>
      <c r="EYM161" s="44">
        <v>92117.501000000004</v>
      </c>
      <c r="EYN161" s="44">
        <v>125535.43</v>
      </c>
      <c r="EYO161" s="41"/>
      <c r="EYP161" s="42"/>
      <c r="EYV161" s="29" t="s">
        <v>165</v>
      </c>
      <c r="EYW161" s="39" t="str">
        <f t="shared" si="1355"/>
        <v>₦m's</v>
      </c>
      <c r="EYY161" s="43"/>
      <c r="EYZ161" s="43"/>
      <c r="EZA161" s="43"/>
      <c r="EZB161" s="44">
        <v>79680.494999999995</v>
      </c>
      <c r="EZC161" s="44">
        <v>92117.501000000004</v>
      </c>
      <c r="EZD161" s="44">
        <v>125535.43</v>
      </c>
      <c r="EZE161" s="41"/>
      <c r="EZF161" s="42"/>
      <c r="EZL161" s="29" t="s">
        <v>165</v>
      </c>
      <c r="EZM161" s="39" t="str">
        <f t="shared" si="1355"/>
        <v>₦m's</v>
      </c>
      <c r="EZO161" s="43"/>
      <c r="EZP161" s="43"/>
      <c r="EZQ161" s="43"/>
      <c r="EZR161" s="44">
        <v>79680.494999999995</v>
      </c>
      <c r="EZS161" s="44">
        <v>92117.501000000004</v>
      </c>
      <c r="EZT161" s="44">
        <v>125535.43</v>
      </c>
      <c r="EZU161" s="41"/>
      <c r="EZV161" s="42"/>
      <c r="FAB161" s="29" t="s">
        <v>165</v>
      </c>
      <c r="FAC161" s="39" t="str">
        <f t="shared" si="1355"/>
        <v>₦m's</v>
      </c>
      <c r="FAE161" s="43"/>
      <c r="FAF161" s="43"/>
      <c r="FAG161" s="43"/>
      <c r="FAH161" s="44">
        <v>79680.494999999995</v>
      </c>
      <c r="FAI161" s="44">
        <v>92117.501000000004</v>
      </c>
      <c r="FAJ161" s="44">
        <v>125535.43</v>
      </c>
      <c r="FAK161" s="41"/>
      <c r="FAL161" s="42"/>
      <c r="FAR161" s="29" t="s">
        <v>165</v>
      </c>
      <c r="FAS161" s="39" t="str">
        <f t="shared" ref="FAS161:FCO161" si="1356">currency</f>
        <v>₦m's</v>
      </c>
      <c r="FAU161" s="43"/>
      <c r="FAV161" s="43"/>
      <c r="FAW161" s="43"/>
      <c r="FAX161" s="44">
        <v>79680.494999999995</v>
      </c>
      <c r="FAY161" s="44">
        <v>92117.501000000004</v>
      </c>
      <c r="FAZ161" s="44">
        <v>125535.43</v>
      </c>
      <c r="FBA161" s="41"/>
      <c r="FBB161" s="42"/>
      <c r="FBH161" s="29" t="s">
        <v>165</v>
      </c>
      <c r="FBI161" s="39" t="str">
        <f t="shared" si="1356"/>
        <v>₦m's</v>
      </c>
      <c r="FBK161" s="43"/>
      <c r="FBL161" s="43"/>
      <c r="FBM161" s="43"/>
      <c r="FBN161" s="44">
        <v>79680.494999999995</v>
      </c>
      <c r="FBO161" s="44">
        <v>92117.501000000004</v>
      </c>
      <c r="FBP161" s="44">
        <v>125535.43</v>
      </c>
      <c r="FBQ161" s="41"/>
      <c r="FBR161" s="42"/>
      <c r="FBX161" s="29" t="s">
        <v>165</v>
      </c>
      <c r="FBY161" s="39" t="str">
        <f t="shared" si="1356"/>
        <v>₦m's</v>
      </c>
      <c r="FCA161" s="43"/>
      <c r="FCB161" s="43"/>
      <c r="FCC161" s="43"/>
      <c r="FCD161" s="44">
        <v>79680.494999999995</v>
      </c>
      <c r="FCE161" s="44">
        <v>92117.501000000004</v>
      </c>
      <c r="FCF161" s="44">
        <v>125535.43</v>
      </c>
      <c r="FCG161" s="41"/>
      <c r="FCH161" s="42"/>
      <c r="FCN161" s="29" t="s">
        <v>165</v>
      </c>
      <c r="FCO161" s="39" t="str">
        <f t="shared" si="1356"/>
        <v>₦m's</v>
      </c>
      <c r="FCQ161" s="43"/>
      <c r="FCR161" s="43"/>
      <c r="FCS161" s="43"/>
      <c r="FCT161" s="44">
        <v>79680.494999999995</v>
      </c>
      <c r="FCU161" s="44">
        <v>92117.501000000004</v>
      </c>
      <c r="FCV161" s="44">
        <v>125535.43</v>
      </c>
      <c r="FCW161" s="41"/>
      <c r="FCX161" s="42"/>
      <c r="FDD161" s="29" t="s">
        <v>165</v>
      </c>
      <c r="FDE161" s="39" t="str">
        <f t="shared" ref="FDE161:FFA161" si="1357">currency</f>
        <v>₦m's</v>
      </c>
      <c r="FDG161" s="43"/>
      <c r="FDH161" s="43"/>
      <c r="FDI161" s="43"/>
      <c r="FDJ161" s="44">
        <v>79680.494999999995</v>
      </c>
      <c r="FDK161" s="44">
        <v>92117.501000000004</v>
      </c>
      <c r="FDL161" s="44">
        <v>125535.43</v>
      </c>
      <c r="FDM161" s="41"/>
      <c r="FDN161" s="42"/>
      <c r="FDT161" s="29" t="s">
        <v>165</v>
      </c>
      <c r="FDU161" s="39" t="str">
        <f t="shared" si="1357"/>
        <v>₦m's</v>
      </c>
      <c r="FDW161" s="43"/>
      <c r="FDX161" s="43"/>
      <c r="FDY161" s="43"/>
      <c r="FDZ161" s="44">
        <v>79680.494999999995</v>
      </c>
      <c r="FEA161" s="44">
        <v>92117.501000000004</v>
      </c>
      <c r="FEB161" s="44">
        <v>125535.43</v>
      </c>
      <c r="FEC161" s="41"/>
      <c r="FED161" s="42"/>
      <c r="FEJ161" s="29" t="s">
        <v>165</v>
      </c>
      <c r="FEK161" s="39" t="str">
        <f t="shared" si="1357"/>
        <v>₦m's</v>
      </c>
      <c r="FEM161" s="43"/>
      <c r="FEN161" s="43"/>
      <c r="FEO161" s="43"/>
      <c r="FEP161" s="44">
        <v>79680.494999999995</v>
      </c>
      <c r="FEQ161" s="44">
        <v>92117.501000000004</v>
      </c>
      <c r="FER161" s="44">
        <v>125535.43</v>
      </c>
      <c r="FES161" s="41"/>
      <c r="FET161" s="42"/>
      <c r="FEZ161" s="29" t="s">
        <v>165</v>
      </c>
      <c r="FFA161" s="39" t="str">
        <f t="shared" si="1357"/>
        <v>₦m's</v>
      </c>
      <c r="FFC161" s="43"/>
      <c r="FFD161" s="43"/>
      <c r="FFE161" s="43"/>
      <c r="FFF161" s="44">
        <v>79680.494999999995</v>
      </c>
      <c r="FFG161" s="44">
        <v>92117.501000000004</v>
      </c>
      <c r="FFH161" s="44">
        <v>125535.43</v>
      </c>
      <c r="FFI161" s="41"/>
      <c r="FFJ161" s="42"/>
      <c r="FFP161" s="29" t="s">
        <v>165</v>
      </c>
      <c r="FFQ161" s="39" t="str">
        <f t="shared" ref="FFQ161:FHM161" si="1358">currency</f>
        <v>₦m's</v>
      </c>
      <c r="FFS161" s="43"/>
      <c r="FFT161" s="43"/>
      <c r="FFU161" s="43"/>
      <c r="FFV161" s="44">
        <v>79680.494999999995</v>
      </c>
      <c r="FFW161" s="44">
        <v>92117.501000000004</v>
      </c>
      <c r="FFX161" s="44">
        <v>125535.43</v>
      </c>
      <c r="FFY161" s="41"/>
      <c r="FFZ161" s="42"/>
      <c r="FGF161" s="29" t="s">
        <v>165</v>
      </c>
      <c r="FGG161" s="39" t="str">
        <f t="shared" si="1358"/>
        <v>₦m's</v>
      </c>
      <c r="FGI161" s="43"/>
      <c r="FGJ161" s="43"/>
      <c r="FGK161" s="43"/>
      <c r="FGL161" s="44">
        <v>79680.494999999995</v>
      </c>
      <c r="FGM161" s="44">
        <v>92117.501000000004</v>
      </c>
      <c r="FGN161" s="44">
        <v>125535.43</v>
      </c>
      <c r="FGO161" s="41"/>
      <c r="FGP161" s="42"/>
      <c r="FGV161" s="29" t="s">
        <v>165</v>
      </c>
      <c r="FGW161" s="39" t="str">
        <f t="shared" si="1358"/>
        <v>₦m's</v>
      </c>
      <c r="FGY161" s="43"/>
      <c r="FGZ161" s="43"/>
      <c r="FHA161" s="43"/>
      <c r="FHB161" s="44">
        <v>79680.494999999995</v>
      </c>
      <c r="FHC161" s="44">
        <v>92117.501000000004</v>
      </c>
      <c r="FHD161" s="44">
        <v>125535.43</v>
      </c>
      <c r="FHE161" s="41"/>
      <c r="FHF161" s="42"/>
      <c r="FHL161" s="29" t="s">
        <v>165</v>
      </c>
      <c r="FHM161" s="39" t="str">
        <f t="shared" si="1358"/>
        <v>₦m's</v>
      </c>
      <c r="FHO161" s="43"/>
      <c r="FHP161" s="43"/>
      <c r="FHQ161" s="43"/>
      <c r="FHR161" s="44">
        <v>79680.494999999995</v>
      </c>
      <c r="FHS161" s="44">
        <v>92117.501000000004</v>
      </c>
      <c r="FHT161" s="44">
        <v>125535.43</v>
      </c>
      <c r="FHU161" s="41"/>
      <c r="FHV161" s="42"/>
      <c r="FIB161" s="29" t="s">
        <v>165</v>
      </c>
      <c r="FIC161" s="39" t="str">
        <f t="shared" ref="FIC161:FJY161" si="1359">currency</f>
        <v>₦m's</v>
      </c>
      <c r="FIE161" s="43"/>
      <c r="FIF161" s="43"/>
      <c r="FIG161" s="43"/>
      <c r="FIH161" s="44">
        <v>79680.494999999995</v>
      </c>
      <c r="FII161" s="44">
        <v>92117.501000000004</v>
      </c>
      <c r="FIJ161" s="44">
        <v>125535.43</v>
      </c>
      <c r="FIK161" s="41"/>
      <c r="FIL161" s="42"/>
      <c r="FIR161" s="29" t="s">
        <v>165</v>
      </c>
      <c r="FIS161" s="39" t="str">
        <f t="shared" si="1359"/>
        <v>₦m's</v>
      </c>
      <c r="FIU161" s="43"/>
      <c r="FIV161" s="43"/>
      <c r="FIW161" s="43"/>
      <c r="FIX161" s="44">
        <v>79680.494999999995</v>
      </c>
      <c r="FIY161" s="44">
        <v>92117.501000000004</v>
      </c>
      <c r="FIZ161" s="44">
        <v>125535.43</v>
      </c>
      <c r="FJA161" s="41"/>
      <c r="FJB161" s="42"/>
      <c r="FJH161" s="29" t="s">
        <v>165</v>
      </c>
      <c r="FJI161" s="39" t="str">
        <f t="shared" si="1359"/>
        <v>₦m's</v>
      </c>
      <c r="FJK161" s="43"/>
      <c r="FJL161" s="43"/>
      <c r="FJM161" s="43"/>
      <c r="FJN161" s="44">
        <v>79680.494999999995</v>
      </c>
      <c r="FJO161" s="44">
        <v>92117.501000000004</v>
      </c>
      <c r="FJP161" s="44">
        <v>125535.43</v>
      </c>
      <c r="FJQ161" s="41"/>
      <c r="FJR161" s="42"/>
      <c r="FJX161" s="29" t="s">
        <v>165</v>
      </c>
      <c r="FJY161" s="39" t="str">
        <f t="shared" si="1359"/>
        <v>₦m's</v>
      </c>
      <c r="FKA161" s="43"/>
      <c r="FKB161" s="43"/>
      <c r="FKC161" s="43"/>
      <c r="FKD161" s="44">
        <v>79680.494999999995</v>
      </c>
      <c r="FKE161" s="44">
        <v>92117.501000000004</v>
      </c>
      <c r="FKF161" s="44">
        <v>125535.43</v>
      </c>
      <c r="FKG161" s="41"/>
      <c r="FKH161" s="42"/>
      <c r="FKN161" s="29" t="s">
        <v>165</v>
      </c>
      <c r="FKO161" s="39" t="str">
        <f t="shared" ref="FKO161:FMK161" si="1360">currency</f>
        <v>₦m's</v>
      </c>
      <c r="FKQ161" s="43"/>
      <c r="FKR161" s="43"/>
      <c r="FKS161" s="43"/>
      <c r="FKT161" s="44">
        <v>79680.494999999995</v>
      </c>
      <c r="FKU161" s="44">
        <v>92117.501000000004</v>
      </c>
      <c r="FKV161" s="44">
        <v>125535.43</v>
      </c>
      <c r="FKW161" s="41"/>
      <c r="FKX161" s="42"/>
      <c r="FLD161" s="29" t="s">
        <v>165</v>
      </c>
      <c r="FLE161" s="39" t="str">
        <f t="shared" si="1360"/>
        <v>₦m's</v>
      </c>
      <c r="FLG161" s="43"/>
      <c r="FLH161" s="43"/>
      <c r="FLI161" s="43"/>
      <c r="FLJ161" s="44">
        <v>79680.494999999995</v>
      </c>
      <c r="FLK161" s="44">
        <v>92117.501000000004</v>
      </c>
      <c r="FLL161" s="44">
        <v>125535.43</v>
      </c>
      <c r="FLM161" s="41"/>
      <c r="FLN161" s="42"/>
      <c r="FLT161" s="29" t="s">
        <v>165</v>
      </c>
      <c r="FLU161" s="39" t="str">
        <f t="shared" si="1360"/>
        <v>₦m's</v>
      </c>
      <c r="FLW161" s="43"/>
      <c r="FLX161" s="43"/>
      <c r="FLY161" s="43"/>
      <c r="FLZ161" s="44">
        <v>79680.494999999995</v>
      </c>
      <c r="FMA161" s="44">
        <v>92117.501000000004</v>
      </c>
      <c r="FMB161" s="44">
        <v>125535.43</v>
      </c>
      <c r="FMC161" s="41"/>
      <c r="FMD161" s="42"/>
      <c r="FMJ161" s="29" t="s">
        <v>165</v>
      </c>
      <c r="FMK161" s="39" t="str">
        <f t="shared" si="1360"/>
        <v>₦m's</v>
      </c>
      <c r="FMM161" s="43"/>
      <c r="FMN161" s="43"/>
      <c r="FMO161" s="43"/>
      <c r="FMP161" s="44">
        <v>79680.494999999995</v>
      </c>
      <c r="FMQ161" s="44">
        <v>92117.501000000004</v>
      </c>
      <c r="FMR161" s="44">
        <v>125535.43</v>
      </c>
      <c r="FMS161" s="41"/>
      <c r="FMT161" s="42"/>
      <c r="FMZ161" s="29" t="s">
        <v>165</v>
      </c>
      <c r="FNA161" s="39" t="str">
        <f t="shared" ref="FNA161:FOW161" si="1361">currency</f>
        <v>₦m's</v>
      </c>
      <c r="FNC161" s="43"/>
      <c r="FND161" s="43"/>
      <c r="FNE161" s="43"/>
      <c r="FNF161" s="44">
        <v>79680.494999999995</v>
      </c>
      <c r="FNG161" s="44">
        <v>92117.501000000004</v>
      </c>
      <c r="FNH161" s="44">
        <v>125535.43</v>
      </c>
      <c r="FNI161" s="41"/>
      <c r="FNJ161" s="42"/>
      <c r="FNP161" s="29" t="s">
        <v>165</v>
      </c>
      <c r="FNQ161" s="39" t="str">
        <f t="shared" si="1361"/>
        <v>₦m's</v>
      </c>
      <c r="FNS161" s="43"/>
      <c r="FNT161" s="43"/>
      <c r="FNU161" s="43"/>
      <c r="FNV161" s="44">
        <v>79680.494999999995</v>
      </c>
      <c r="FNW161" s="44">
        <v>92117.501000000004</v>
      </c>
      <c r="FNX161" s="44">
        <v>125535.43</v>
      </c>
      <c r="FNY161" s="41"/>
      <c r="FNZ161" s="42"/>
      <c r="FOF161" s="29" t="s">
        <v>165</v>
      </c>
      <c r="FOG161" s="39" t="str">
        <f t="shared" si="1361"/>
        <v>₦m's</v>
      </c>
      <c r="FOI161" s="43"/>
      <c r="FOJ161" s="43"/>
      <c r="FOK161" s="43"/>
      <c r="FOL161" s="44">
        <v>79680.494999999995</v>
      </c>
      <c r="FOM161" s="44">
        <v>92117.501000000004</v>
      </c>
      <c r="FON161" s="44">
        <v>125535.43</v>
      </c>
      <c r="FOO161" s="41"/>
      <c r="FOP161" s="42"/>
      <c r="FOV161" s="29" t="s">
        <v>165</v>
      </c>
      <c r="FOW161" s="39" t="str">
        <f t="shared" si="1361"/>
        <v>₦m's</v>
      </c>
      <c r="FOY161" s="43"/>
      <c r="FOZ161" s="43"/>
      <c r="FPA161" s="43"/>
      <c r="FPB161" s="44">
        <v>79680.494999999995</v>
      </c>
      <c r="FPC161" s="44">
        <v>92117.501000000004</v>
      </c>
      <c r="FPD161" s="44">
        <v>125535.43</v>
      </c>
      <c r="FPE161" s="41"/>
      <c r="FPF161" s="42"/>
      <c r="FPL161" s="29" t="s">
        <v>165</v>
      </c>
      <c r="FPM161" s="39" t="str">
        <f t="shared" ref="FPM161:FRI161" si="1362">currency</f>
        <v>₦m's</v>
      </c>
      <c r="FPO161" s="43"/>
      <c r="FPP161" s="43"/>
      <c r="FPQ161" s="43"/>
      <c r="FPR161" s="44">
        <v>79680.494999999995</v>
      </c>
      <c r="FPS161" s="44">
        <v>92117.501000000004</v>
      </c>
      <c r="FPT161" s="44">
        <v>125535.43</v>
      </c>
      <c r="FPU161" s="41"/>
      <c r="FPV161" s="42"/>
      <c r="FQB161" s="29" t="s">
        <v>165</v>
      </c>
      <c r="FQC161" s="39" t="str">
        <f t="shared" si="1362"/>
        <v>₦m's</v>
      </c>
      <c r="FQE161" s="43"/>
      <c r="FQF161" s="43"/>
      <c r="FQG161" s="43"/>
      <c r="FQH161" s="44">
        <v>79680.494999999995</v>
      </c>
      <c r="FQI161" s="44">
        <v>92117.501000000004</v>
      </c>
      <c r="FQJ161" s="44">
        <v>125535.43</v>
      </c>
      <c r="FQK161" s="41"/>
      <c r="FQL161" s="42"/>
      <c r="FQR161" s="29" t="s">
        <v>165</v>
      </c>
      <c r="FQS161" s="39" t="str">
        <f t="shared" si="1362"/>
        <v>₦m's</v>
      </c>
      <c r="FQU161" s="43"/>
      <c r="FQV161" s="43"/>
      <c r="FQW161" s="43"/>
      <c r="FQX161" s="44">
        <v>79680.494999999995</v>
      </c>
      <c r="FQY161" s="44">
        <v>92117.501000000004</v>
      </c>
      <c r="FQZ161" s="44">
        <v>125535.43</v>
      </c>
      <c r="FRA161" s="41"/>
      <c r="FRB161" s="42"/>
      <c r="FRH161" s="29" t="s">
        <v>165</v>
      </c>
      <c r="FRI161" s="39" t="str">
        <f t="shared" si="1362"/>
        <v>₦m's</v>
      </c>
      <c r="FRK161" s="43"/>
      <c r="FRL161" s="43"/>
      <c r="FRM161" s="43"/>
      <c r="FRN161" s="44">
        <v>79680.494999999995</v>
      </c>
      <c r="FRO161" s="44">
        <v>92117.501000000004</v>
      </c>
      <c r="FRP161" s="44">
        <v>125535.43</v>
      </c>
      <c r="FRQ161" s="41"/>
      <c r="FRR161" s="42"/>
      <c r="FRX161" s="29" t="s">
        <v>165</v>
      </c>
      <c r="FRY161" s="39" t="str">
        <f t="shared" ref="FRY161:FTU161" si="1363">currency</f>
        <v>₦m's</v>
      </c>
      <c r="FSA161" s="43"/>
      <c r="FSB161" s="43"/>
      <c r="FSC161" s="43"/>
      <c r="FSD161" s="44">
        <v>79680.494999999995</v>
      </c>
      <c r="FSE161" s="44">
        <v>92117.501000000004</v>
      </c>
      <c r="FSF161" s="44">
        <v>125535.43</v>
      </c>
      <c r="FSG161" s="41"/>
      <c r="FSH161" s="42"/>
      <c r="FSN161" s="29" t="s">
        <v>165</v>
      </c>
      <c r="FSO161" s="39" t="str">
        <f t="shared" si="1363"/>
        <v>₦m's</v>
      </c>
      <c r="FSQ161" s="43"/>
      <c r="FSR161" s="43"/>
      <c r="FSS161" s="43"/>
      <c r="FST161" s="44">
        <v>79680.494999999995</v>
      </c>
      <c r="FSU161" s="44">
        <v>92117.501000000004</v>
      </c>
      <c r="FSV161" s="44">
        <v>125535.43</v>
      </c>
      <c r="FSW161" s="41"/>
      <c r="FSX161" s="42"/>
      <c r="FTD161" s="29" t="s">
        <v>165</v>
      </c>
      <c r="FTE161" s="39" t="str">
        <f t="shared" si="1363"/>
        <v>₦m's</v>
      </c>
      <c r="FTG161" s="43"/>
      <c r="FTH161" s="43"/>
      <c r="FTI161" s="43"/>
      <c r="FTJ161" s="44">
        <v>79680.494999999995</v>
      </c>
      <c r="FTK161" s="44">
        <v>92117.501000000004</v>
      </c>
      <c r="FTL161" s="44">
        <v>125535.43</v>
      </c>
      <c r="FTM161" s="41"/>
      <c r="FTN161" s="42"/>
      <c r="FTT161" s="29" t="s">
        <v>165</v>
      </c>
      <c r="FTU161" s="39" t="str">
        <f t="shared" si="1363"/>
        <v>₦m's</v>
      </c>
      <c r="FTW161" s="43"/>
      <c r="FTX161" s="43"/>
      <c r="FTY161" s="43"/>
      <c r="FTZ161" s="44">
        <v>79680.494999999995</v>
      </c>
      <c r="FUA161" s="44">
        <v>92117.501000000004</v>
      </c>
      <c r="FUB161" s="44">
        <v>125535.43</v>
      </c>
      <c r="FUC161" s="41"/>
      <c r="FUD161" s="42"/>
      <c r="FUJ161" s="29" t="s">
        <v>165</v>
      </c>
      <c r="FUK161" s="39" t="str">
        <f t="shared" ref="FUK161:FWG161" si="1364">currency</f>
        <v>₦m's</v>
      </c>
      <c r="FUM161" s="43"/>
      <c r="FUN161" s="43"/>
      <c r="FUO161" s="43"/>
      <c r="FUP161" s="44">
        <v>79680.494999999995</v>
      </c>
      <c r="FUQ161" s="44">
        <v>92117.501000000004</v>
      </c>
      <c r="FUR161" s="44">
        <v>125535.43</v>
      </c>
      <c r="FUS161" s="41"/>
      <c r="FUT161" s="42"/>
      <c r="FUZ161" s="29" t="s">
        <v>165</v>
      </c>
      <c r="FVA161" s="39" t="str">
        <f t="shared" si="1364"/>
        <v>₦m's</v>
      </c>
      <c r="FVC161" s="43"/>
      <c r="FVD161" s="43"/>
      <c r="FVE161" s="43"/>
      <c r="FVF161" s="44">
        <v>79680.494999999995</v>
      </c>
      <c r="FVG161" s="44">
        <v>92117.501000000004</v>
      </c>
      <c r="FVH161" s="44">
        <v>125535.43</v>
      </c>
      <c r="FVI161" s="41"/>
      <c r="FVJ161" s="42"/>
      <c r="FVP161" s="29" t="s">
        <v>165</v>
      </c>
      <c r="FVQ161" s="39" t="str">
        <f t="shared" si="1364"/>
        <v>₦m's</v>
      </c>
      <c r="FVS161" s="43"/>
      <c r="FVT161" s="43"/>
      <c r="FVU161" s="43"/>
      <c r="FVV161" s="44">
        <v>79680.494999999995</v>
      </c>
      <c r="FVW161" s="44">
        <v>92117.501000000004</v>
      </c>
      <c r="FVX161" s="44">
        <v>125535.43</v>
      </c>
      <c r="FVY161" s="41"/>
      <c r="FVZ161" s="42"/>
      <c r="FWF161" s="29" t="s">
        <v>165</v>
      </c>
      <c r="FWG161" s="39" t="str">
        <f t="shared" si="1364"/>
        <v>₦m's</v>
      </c>
      <c r="FWI161" s="43"/>
      <c r="FWJ161" s="43"/>
      <c r="FWK161" s="43"/>
      <c r="FWL161" s="44">
        <v>79680.494999999995</v>
      </c>
      <c r="FWM161" s="44">
        <v>92117.501000000004</v>
      </c>
      <c r="FWN161" s="44">
        <v>125535.43</v>
      </c>
      <c r="FWO161" s="41"/>
      <c r="FWP161" s="42"/>
      <c r="FWV161" s="29" t="s">
        <v>165</v>
      </c>
      <c r="FWW161" s="39" t="str">
        <f t="shared" ref="FWW161:FYS161" si="1365">currency</f>
        <v>₦m's</v>
      </c>
      <c r="FWY161" s="43"/>
      <c r="FWZ161" s="43"/>
      <c r="FXA161" s="43"/>
      <c r="FXB161" s="44">
        <v>79680.494999999995</v>
      </c>
      <c r="FXC161" s="44">
        <v>92117.501000000004</v>
      </c>
      <c r="FXD161" s="44">
        <v>125535.43</v>
      </c>
      <c r="FXE161" s="41"/>
      <c r="FXF161" s="42"/>
      <c r="FXL161" s="29" t="s">
        <v>165</v>
      </c>
      <c r="FXM161" s="39" t="str">
        <f t="shared" si="1365"/>
        <v>₦m's</v>
      </c>
      <c r="FXO161" s="43"/>
      <c r="FXP161" s="43"/>
      <c r="FXQ161" s="43"/>
      <c r="FXR161" s="44">
        <v>79680.494999999995</v>
      </c>
      <c r="FXS161" s="44">
        <v>92117.501000000004</v>
      </c>
      <c r="FXT161" s="44">
        <v>125535.43</v>
      </c>
      <c r="FXU161" s="41"/>
      <c r="FXV161" s="42"/>
      <c r="FYB161" s="29" t="s">
        <v>165</v>
      </c>
      <c r="FYC161" s="39" t="str">
        <f t="shared" si="1365"/>
        <v>₦m's</v>
      </c>
      <c r="FYE161" s="43"/>
      <c r="FYF161" s="43"/>
      <c r="FYG161" s="43"/>
      <c r="FYH161" s="44">
        <v>79680.494999999995</v>
      </c>
      <c r="FYI161" s="44">
        <v>92117.501000000004</v>
      </c>
      <c r="FYJ161" s="44">
        <v>125535.43</v>
      </c>
      <c r="FYK161" s="41"/>
      <c r="FYL161" s="42"/>
      <c r="FYR161" s="29" t="s">
        <v>165</v>
      </c>
      <c r="FYS161" s="39" t="str">
        <f t="shared" si="1365"/>
        <v>₦m's</v>
      </c>
      <c r="FYU161" s="43"/>
      <c r="FYV161" s="43"/>
      <c r="FYW161" s="43"/>
      <c r="FYX161" s="44">
        <v>79680.494999999995</v>
      </c>
      <c r="FYY161" s="44">
        <v>92117.501000000004</v>
      </c>
      <c r="FYZ161" s="44">
        <v>125535.43</v>
      </c>
      <c r="FZA161" s="41"/>
      <c r="FZB161" s="42"/>
      <c r="FZH161" s="29" t="s">
        <v>165</v>
      </c>
      <c r="FZI161" s="39" t="str">
        <f t="shared" ref="FZI161:GBE161" si="1366">currency</f>
        <v>₦m's</v>
      </c>
      <c r="FZK161" s="43"/>
      <c r="FZL161" s="43"/>
      <c r="FZM161" s="43"/>
      <c r="FZN161" s="44">
        <v>79680.494999999995</v>
      </c>
      <c r="FZO161" s="44">
        <v>92117.501000000004</v>
      </c>
      <c r="FZP161" s="44">
        <v>125535.43</v>
      </c>
      <c r="FZQ161" s="41"/>
      <c r="FZR161" s="42"/>
      <c r="FZX161" s="29" t="s">
        <v>165</v>
      </c>
      <c r="FZY161" s="39" t="str">
        <f t="shared" si="1366"/>
        <v>₦m's</v>
      </c>
      <c r="GAA161" s="43"/>
      <c r="GAB161" s="43"/>
      <c r="GAC161" s="43"/>
      <c r="GAD161" s="44">
        <v>79680.494999999995</v>
      </c>
      <c r="GAE161" s="44">
        <v>92117.501000000004</v>
      </c>
      <c r="GAF161" s="44">
        <v>125535.43</v>
      </c>
      <c r="GAG161" s="41"/>
      <c r="GAH161" s="42"/>
      <c r="GAN161" s="29" t="s">
        <v>165</v>
      </c>
      <c r="GAO161" s="39" t="str">
        <f t="shared" si="1366"/>
        <v>₦m's</v>
      </c>
      <c r="GAQ161" s="43"/>
      <c r="GAR161" s="43"/>
      <c r="GAS161" s="43"/>
      <c r="GAT161" s="44">
        <v>79680.494999999995</v>
      </c>
      <c r="GAU161" s="44">
        <v>92117.501000000004</v>
      </c>
      <c r="GAV161" s="44">
        <v>125535.43</v>
      </c>
      <c r="GAW161" s="41"/>
      <c r="GAX161" s="42"/>
      <c r="GBD161" s="29" t="s">
        <v>165</v>
      </c>
      <c r="GBE161" s="39" t="str">
        <f t="shared" si="1366"/>
        <v>₦m's</v>
      </c>
      <c r="GBG161" s="43"/>
      <c r="GBH161" s="43"/>
      <c r="GBI161" s="43"/>
      <c r="GBJ161" s="44">
        <v>79680.494999999995</v>
      </c>
      <c r="GBK161" s="44">
        <v>92117.501000000004</v>
      </c>
      <c r="GBL161" s="44">
        <v>125535.43</v>
      </c>
      <c r="GBM161" s="41"/>
      <c r="GBN161" s="42"/>
      <c r="GBT161" s="29" t="s">
        <v>165</v>
      </c>
      <c r="GBU161" s="39" t="str">
        <f t="shared" ref="GBU161:GDQ161" si="1367">currency</f>
        <v>₦m's</v>
      </c>
      <c r="GBW161" s="43"/>
      <c r="GBX161" s="43"/>
      <c r="GBY161" s="43"/>
      <c r="GBZ161" s="44">
        <v>79680.494999999995</v>
      </c>
      <c r="GCA161" s="44">
        <v>92117.501000000004</v>
      </c>
      <c r="GCB161" s="44">
        <v>125535.43</v>
      </c>
      <c r="GCC161" s="41"/>
      <c r="GCD161" s="42"/>
      <c r="GCJ161" s="29" t="s">
        <v>165</v>
      </c>
      <c r="GCK161" s="39" t="str">
        <f t="shared" si="1367"/>
        <v>₦m's</v>
      </c>
      <c r="GCM161" s="43"/>
      <c r="GCN161" s="43"/>
      <c r="GCO161" s="43"/>
      <c r="GCP161" s="44">
        <v>79680.494999999995</v>
      </c>
      <c r="GCQ161" s="44">
        <v>92117.501000000004</v>
      </c>
      <c r="GCR161" s="44">
        <v>125535.43</v>
      </c>
      <c r="GCS161" s="41"/>
      <c r="GCT161" s="42"/>
      <c r="GCZ161" s="29" t="s">
        <v>165</v>
      </c>
      <c r="GDA161" s="39" t="str">
        <f t="shared" si="1367"/>
        <v>₦m's</v>
      </c>
      <c r="GDC161" s="43"/>
      <c r="GDD161" s="43"/>
      <c r="GDE161" s="43"/>
      <c r="GDF161" s="44">
        <v>79680.494999999995</v>
      </c>
      <c r="GDG161" s="44">
        <v>92117.501000000004</v>
      </c>
      <c r="GDH161" s="44">
        <v>125535.43</v>
      </c>
      <c r="GDI161" s="41"/>
      <c r="GDJ161" s="42"/>
      <c r="GDP161" s="29" t="s">
        <v>165</v>
      </c>
      <c r="GDQ161" s="39" t="str">
        <f t="shared" si="1367"/>
        <v>₦m's</v>
      </c>
      <c r="GDS161" s="43"/>
      <c r="GDT161" s="43"/>
      <c r="GDU161" s="43"/>
      <c r="GDV161" s="44">
        <v>79680.494999999995</v>
      </c>
      <c r="GDW161" s="44">
        <v>92117.501000000004</v>
      </c>
      <c r="GDX161" s="44">
        <v>125535.43</v>
      </c>
      <c r="GDY161" s="41"/>
      <c r="GDZ161" s="42"/>
      <c r="GEF161" s="29" t="s">
        <v>165</v>
      </c>
      <c r="GEG161" s="39" t="str">
        <f t="shared" ref="GEG161:GGC161" si="1368">currency</f>
        <v>₦m's</v>
      </c>
      <c r="GEI161" s="43"/>
      <c r="GEJ161" s="43"/>
      <c r="GEK161" s="43"/>
      <c r="GEL161" s="44">
        <v>79680.494999999995</v>
      </c>
      <c r="GEM161" s="44">
        <v>92117.501000000004</v>
      </c>
      <c r="GEN161" s="44">
        <v>125535.43</v>
      </c>
      <c r="GEO161" s="41"/>
      <c r="GEP161" s="42"/>
      <c r="GEV161" s="29" t="s">
        <v>165</v>
      </c>
      <c r="GEW161" s="39" t="str">
        <f t="shared" si="1368"/>
        <v>₦m's</v>
      </c>
      <c r="GEY161" s="43"/>
      <c r="GEZ161" s="43"/>
      <c r="GFA161" s="43"/>
      <c r="GFB161" s="44">
        <v>79680.494999999995</v>
      </c>
      <c r="GFC161" s="44">
        <v>92117.501000000004</v>
      </c>
      <c r="GFD161" s="44">
        <v>125535.43</v>
      </c>
      <c r="GFE161" s="41"/>
      <c r="GFF161" s="42"/>
      <c r="GFL161" s="29" t="s">
        <v>165</v>
      </c>
      <c r="GFM161" s="39" t="str">
        <f t="shared" si="1368"/>
        <v>₦m's</v>
      </c>
      <c r="GFO161" s="43"/>
      <c r="GFP161" s="43"/>
      <c r="GFQ161" s="43"/>
      <c r="GFR161" s="44">
        <v>79680.494999999995</v>
      </c>
      <c r="GFS161" s="44">
        <v>92117.501000000004</v>
      </c>
      <c r="GFT161" s="44">
        <v>125535.43</v>
      </c>
      <c r="GFU161" s="41"/>
      <c r="GFV161" s="42"/>
      <c r="GGB161" s="29" t="s">
        <v>165</v>
      </c>
      <c r="GGC161" s="39" t="str">
        <f t="shared" si="1368"/>
        <v>₦m's</v>
      </c>
      <c r="GGE161" s="43"/>
      <c r="GGF161" s="43"/>
      <c r="GGG161" s="43"/>
      <c r="GGH161" s="44">
        <v>79680.494999999995</v>
      </c>
      <c r="GGI161" s="44">
        <v>92117.501000000004</v>
      </c>
      <c r="GGJ161" s="44">
        <v>125535.43</v>
      </c>
      <c r="GGK161" s="41"/>
      <c r="GGL161" s="42"/>
      <c r="GGR161" s="29" t="s">
        <v>165</v>
      </c>
      <c r="GGS161" s="39" t="str">
        <f t="shared" ref="GGS161:GIO161" si="1369">currency</f>
        <v>₦m's</v>
      </c>
      <c r="GGU161" s="43"/>
      <c r="GGV161" s="43"/>
      <c r="GGW161" s="43"/>
      <c r="GGX161" s="44">
        <v>79680.494999999995</v>
      </c>
      <c r="GGY161" s="44">
        <v>92117.501000000004</v>
      </c>
      <c r="GGZ161" s="44">
        <v>125535.43</v>
      </c>
      <c r="GHA161" s="41"/>
      <c r="GHB161" s="42"/>
      <c r="GHH161" s="29" t="s">
        <v>165</v>
      </c>
      <c r="GHI161" s="39" t="str">
        <f t="shared" si="1369"/>
        <v>₦m's</v>
      </c>
      <c r="GHK161" s="43"/>
      <c r="GHL161" s="43"/>
      <c r="GHM161" s="43"/>
      <c r="GHN161" s="44">
        <v>79680.494999999995</v>
      </c>
      <c r="GHO161" s="44">
        <v>92117.501000000004</v>
      </c>
      <c r="GHP161" s="44">
        <v>125535.43</v>
      </c>
      <c r="GHQ161" s="41"/>
      <c r="GHR161" s="42"/>
      <c r="GHX161" s="29" t="s">
        <v>165</v>
      </c>
      <c r="GHY161" s="39" t="str">
        <f t="shared" si="1369"/>
        <v>₦m's</v>
      </c>
      <c r="GIA161" s="43"/>
      <c r="GIB161" s="43"/>
      <c r="GIC161" s="43"/>
      <c r="GID161" s="44">
        <v>79680.494999999995</v>
      </c>
      <c r="GIE161" s="44">
        <v>92117.501000000004</v>
      </c>
      <c r="GIF161" s="44">
        <v>125535.43</v>
      </c>
      <c r="GIG161" s="41"/>
      <c r="GIH161" s="42"/>
      <c r="GIN161" s="29" t="s">
        <v>165</v>
      </c>
      <c r="GIO161" s="39" t="str">
        <f t="shared" si="1369"/>
        <v>₦m's</v>
      </c>
      <c r="GIQ161" s="43"/>
      <c r="GIR161" s="43"/>
      <c r="GIS161" s="43"/>
      <c r="GIT161" s="44">
        <v>79680.494999999995</v>
      </c>
      <c r="GIU161" s="44">
        <v>92117.501000000004</v>
      </c>
      <c r="GIV161" s="44">
        <v>125535.43</v>
      </c>
      <c r="GIW161" s="41"/>
      <c r="GIX161" s="42"/>
      <c r="GJD161" s="29" t="s">
        <v>165</v>
      </c>
      <c r="GJE161" s="39" t="str">
        <f t="shared" ref="GJE161:GLA161" si="1370">currency</f>
        <v>₦m's</v>
      </c>
      <c r="GJG161" s="43"/>
      <c r="GJH161" s="43"/>
      <c r="GJI161" s="43"/>
      <c r="GJJ161" s="44">
        <v>79680.494999999995</v>
      </c>
      <c r="GJK161" s="44">
        <v>92117.501000000004</v>
      </c>
      <c r="GJL161" s="44">
        <v>125535.43</v>
      </c>
      <c r="GJM161" s="41"/>
      <c r="GJN161" s="42"/>
      <c r="GJT161" s="29" t="s">
        <v>165</v>
      </c>
      <c r="GJU161" s="39" t="str">
        <f t="shared" si="1370"/>
        <v>₦m's</v>
      </c>
      <c r="GJW161" s="43"/>
      <c r="GJX161" s="43"/>
      <c r="GJY161" s="43"/>
      <c r="GJZ161" s="44">
        <v>79680.494999999995</v>
      </c>
      <c r="GKA161" s="44">
        <v>92117.501000000004</v>
      </c>
      <c r="GKB161" s="44">
        <v>125535.43</v>
      </c>
      <c r="GKC161" s="41"/>
      <c r="GKD161" s="42"/>
      <c r="GKJ161" s="29" t="s">
        <v>165</v>
      </c>
      <c r="GKK161" s="39" t="str">
        <f t="shared" si="1370"/>
        <v>₦m's</v>
      </c>
      <c r="GKM161" s="43"/>
      <c r="GKN161" s="43"/>
      <c r="GKO161" s="43"/>
      <c r="GKP161" s="44">
        <v>79680.494999999995</v>
      </c>
      <c r="GKQ161" s="44">
        <v>92117.501000000004</v>
      </c>
      <c r="GKR161" s="44">
        <v>125535.43</v>
      </c>
      <c r="GKS161" s="41"/>
      <c r="GKT161" s="42"/>
      <c r="GKZ161" s="29" t="s">
        <v>165</v>
      </c>
      <c r="GLA161" s="39" t="str">
        <f t="shared" si="1370"/>
        <v>₦m's</v>
      </c>
      <c r="GLC161" s="43"/>
      <c r="GLD161" s="43"/>
      <c r="GLE161" s="43"/>
      <c r="GLF161" s="44">
        <v>79680.494999999995</v>
      </c>
      <c r="GLG161" s="44">
        <v>92117.501000000004</v>
      </c>
      <c r="GLH161" s="44">
        <v>125535.43</v>
      </c>
      <c r="GLI161" s="41"/>
      <c r="GLJ161" s="42"/>
      <c r="GLP161" s="29" t="s">
        <v>165</v>
      </c>
      <c r="GLQ161" s="39" t="str">
        <f t="shared" ref="GLQ161:GNM161" si="1371">currency</f>
        <v>₦m's</v>
      </c>
      <c r="GLS161" s="43"/>
      <c r="GLT161" s="43"/>
      <c r="GLU161" s="43"/>
      <c r="GLV161" s="44">
        <v>79680.494999999995</v>
      </c>
      <c r="GLW161" s="44">
        <v>92117.501000000004</v>
      </c>
      <c r="GLX161" s="44">
        <v>125535.43</v>
      </c>
      <c r="GLY161" s="41"/>
      <c r="GLZ161" s="42"/>
      <c r="GMF161" s="29" t="s">
        <v>165</v>
      </c>
      <c r="GMG161" s="39" t="str">
        <f t="shared" si="1371"/>
        <v>₦m's</v>
      </c>
      <c r="GMI161" s="43"/>
      <c r="GMJ161" s="43"/>
      <c r="GMK161" s="43"/>
      <c r="GML161" s="44">
        <v>79680.494999999995</v>
      </c>
      <c r="GMM161" s="44">
        <v>92117.501000000004</v>
      </c>
      <c r="GMN161" s="44">
        <v>125535.43</v>
      </c>
      <c r="GMO161" s="41"/>
      <c r="GMP161" s="42"/>
      <c r="GMV161" s="29" t="s">
        <v>165</v>
      </c>
      <c r="GMW161" s="39" t="str">
        <f t="shared" si="1371"/>
        <v>₦m's</v>
      </c>
      <c r="GMY161" s="43"/>
      <c r="GMZ161" s="43"/>
      <c r="GNA161" s="43"/>
      <c r="GNB161" s="44">
        <v>79680.494999999995</v>
      </c>
      <c r="GNC161" s="44">
        <v>92117.501000000004</v>
      </c>
      <c r="GND161" s="44">
        <v>125535.43</v>
      </c>
      <c r="GNE161" s="41"/>
      <c r="GNF161" s="42"/>
      <c r="GNL161" s="29" t="s">
        <v>165</v>
      </c>
      <c r="GNM161" s="39" t="str">
        <f t="shared" si="1371"/>
        <v>₦m's</v>
      </c>
      <c r="GNO161" s="43"/>
      <c r="GNP161" s="43"/>
      <c r="GNQ161" s="43"/>
      <c r="GNR161" s="44">
        <v>79680.494999999995</v>
      </c>
      <c r="GNS161" s="44">
        <v>92117.501000000004</v>
      </c>
      <c r="GNT161" s="44">
        <v>125535.43</v>
      </c>
      <c r="GNU161" s="41"/>
      <c r="GNV161" s="42"/>
      <c r="GOB161" s="29" t="s">
        <v>165</v>
      </c>
      <c r="GOC161" s="39" t="str">
        <f t="shared" ref="GOC161:GPY161" si="1372">currency</f>
        <v>₦m's</v>
      </c>
      <c r="GOE161" s="43"/>
      <c r="GOF161" s="43"/>
      <c r="GOG161" s="43"/>
      <c r="GOH161" s="44">
        <v>79680.494999999995</v>
      </c>
      <c r="GOI161" s="44">
        <v>92117.501000000004</v>
      </c>
      <c r="GOJ161" s="44">
        <v>125535.43</v>
      </c>
      <c r="GOK161" s="41"/>
      <c r="GOL161" s="42"/>
      <c r="GOR161" s="29" t="s">
        <v>165</v>
      </c>
      <c r="GOS161" s="39" t="str">
        <f t="shared" si="1372"/>
        <v>₦m's</v>
      </c>
      <c r="GOU161" s="43"/>
      <c r="GOV161" s="43"/>
      <c r="GOW161" s="43"/>
      <c r="GOX161" s="44">
        <v>79680.494999999995</v>
      </c>
      <c r="GOY161" s="44">
        <v>92117.501000000004</v>
      </c>
      <c r="GOZ161" s="44">
        <v>125535.43</v>
      </c>
      <c r="GPA161" s="41"/>
      <c r="GPB161" s="42"/>
      <c r="GPH161" s="29" t="s">
        <v>165</v>
      </c>
      <c r="GPI161" s="39" t="str">
        <f t="shared" si="1372"/>
        <v>₦m's</v>
      </c>
      <c r="GPK161" s="43"/>
      <c r="GPL161" s="43"/>
      <c r="GPM161" s="43"/>
      <c r="GPN161" s="44">
        <v>79680.494999999995</v>
      </c>
      <c r="GPO161" s="44">
        <v>92117.501000000004</v>
      </c>
      <c r="GPP161" s="44">
        <v>125535.43</v>
      </c>
      <c r="GPQ161" s="41"/>
      <c r="GPR161" s="42"/>
      <c r="GPX161" s="29" t="s">
        <v>165</v>
      </c>
      <c r="GPY161" s="39" t="str">
        <f t="shared" si="1372"/>
        <v>₦m's</v>
      </c>
      <c r="GQA161" s="43"/>
      <c r="GQB161" s="43"/>
      <c r="GQC161" s="43"/>
      <c r="GQD161" s="44">
        <v>79680.494999999995</v>
      </c>
      <c r="GQE161" s="44">
        <v>92117.501000000004</v>
      </c>
      <c r="GQF161" s="44">
        <v>125535.43</v>
      </c>
      <c r="GQG161" s="41"/>
      <c r="GQH161" s="42"/>
      <c r="GQN161" s="29" t="s">
        <v>165</v>
      </c>
      <c r="GQO161" s="39" t="str">
        <f t="shared" ref="GQO161:GSK161" si="1373">currency</f>
        <v>₦m's</v>
      </c>
      <c r="GQQ161" s="43"/>
      <c r="GQR161" s="43"/>
      <c r="GQS161" s="43"/>
      <c r="GQT161" s="44">
        <v>79680.494999999995</v>
      </c>
      <c r="GQU161" s="44">
        <v>92117.501000000004</v>
      </c>
      <c r="GQV161" s="44">
        <v>125535.43</v>
      </c>
      <c r="GQW161" s="41"/>
      <c r="GQX161" s="42"/>
      <c r="GRD161" s="29" t="s">
        <v>165</v>
      </c>
      <c r="GRE161" s="39" t="str">
        <f t="shared" si="1373"/>
        <v>₦m's</v>
      </c>
      <c r="GRG161" s="43"/>
      <c r="GRH161" s="43"/>
      <c r="GRI161" s="43"/>
      <c r="GRJ161" s="44">
        <v>79680.494999999995</v>
      </c>
      <c r="GRK161" s="44">
        <v>92117.501000000004</v>
      </c>
      <c r="GRL161" s="44">
        <v>125535.43</v>
      </c>
      <c r="GRM161" s="41"/>
      <c r="GRN161" s="42"/>
      <c r="GRT161" s="29" t="s">
        <v>165</v>
      </c>
      <c r="GRU161" s="39" t="str">
        <f t="shared" si="1373"/>
        <v>₦m's</v>
      </c>
      <c r="GRW161" s="43"/>
      <c r="GRX161" s="43"/>
      <c r="GRY161" s="43"/>
      <c r="GRZ161" s="44">
        <v>79680.494999999995</v>
      </c>
      <c r="GSA161" s="44">
        <v>92117.501000000004</v>
      </c>
      <c r="GSB161" s="44">
        <v>125535.43</v>
      </c>
      <c r="GSC161" s="41"/>
      <c r="GSD161" s="42"/>
      <c r="GSJ161" s="29" t="s">
        <v>165</v>
      </c>
      <c r="GSK161" s="39" t="str">
        <f t="shared" si="1373"/>
        <v>₦m's</v>
      </c>
      <c r="GSM161" s="43"/>
      <c r="GSN161" s="43"/>
      <c r="GSO161" s="43"/>
      <c r="GSP161" s="44">
        <v>79680.494999999995</v>
      </c>
      <c r="GSQ161" s="44">
        <v>92117.501000000004</v>
      </c>
      <c r="GSR161" s="44">
        <v>125535.43</v>
      </c>
      <c r="GSS161" s="41"/>
      <c r="GST161" s="42"/>
      <c r="GSZ161" s="29" t="s">
        <v>165</v>
      </c>
      <c r="GTA161" s="39" t="str">
        <f t="shared" ref="GTA161:GUW161" si="1374">currency</f>
        <v>₦m's</v>
      </c>
      <c r="GTC161" s="43"/>
      <c r="GTD161" s="43"/>
      <c r="GTE161" s="43"/>
      <c r="GTF161" s="44">
        <v>79680.494999999995</v>
      </c>
      <c r="GTG161" s="44">
        <v>92117.501000000004</v>
      </c>
      <c r="GTH161" s="44">
        <v>125535.43</v>
      </c>
      <c r="GTI161" s="41"/>
      <c r="GTJ161" s="42"/>
      <c r="GTP161" s="29" t="s">
        <v>165</v>
      </c>
      <c r="GTQ161" s="39" t="str">
        <f t="shared" si="1374"/>
        <v>₦m's</v>
      </c>
      <c r="GTS161" s="43"/>
      <c r="GTT161" s="43"/>
      <c r="GTU161" s="43"/>
      <c r="GTV161" s="44">
        <v>79680.494999999995</v>
      </c>
      <c r="GTW161" s="44">
        <v>92117.501000000004</v>
      </c>
      <c r="GTX161" s="44">
        <v>125535.43</v>
      </c>
      <c r="GTY161" s="41"/>
      <c r="GTZ161" s="42"/>
      <c r="GUF161" s="29" t="s">
        <v>165</v>
      </c>
      <c r="GUG161" s="39" t="str">
        <f t="shared" si="1374"/>
        <v>₦m's</v>
      </c>
      <c r="GUI161" s="43"/>
      <c r="GUJ161" s="43"/>
      <c r="GUK161" s="43"/>
      <c r="GUL161" s="44">
        <v>79680.494999999995</v>
      </c>
      <c r="GUM161" s="44">
        <v>92117.501000000004</v>
      </c>
      <c r="GUN161" s="44">
        <v>125535.43</v>
      </c>
      <c r="GUO161" s="41"/>
      <c r="GUP161" s="42"/>
      <c r="GUV161" s="29" t="s">
        <v>165</v>
      </c>
      <c r="GUW161" s="39" t="str">
        <f t="shared" si="1374"/>
        <v>₦m's</v>
      </c>
      <c r="GUY161" s="43"/>
      <c r="GUZ161" s="43"/>
      <c r="GVA161" s="43"/>
      <c r="GVB161" s="44">
        <v>79680.494999999995</v>
      </c>
      <c r="GVC161" s="44">
        <v>92117.501000000004</v>
      </c>
      <c r="GVD161" s="44">
        <v>125535.43</v>
      </c>
      <c r="GVE161" s="41"/>
      <c r="GVF161" s="42"/>
      <c r="GVL161" s="29" t="s">
        <v>165</v>
      </c>
      <c r="GVM161" s="39" t="str">
        <f t="shared" ref="GVM161:GXI161" si="1375">currency</f>
        <v>₦m's</v>
      </c>
      <c r="GVO161" s="43"/>
      <c r="GVP161" s="43"/>
      <c r="GVQ161" s="43"/>
      <c r="GVR161" s="44">
        <v>79680.494999999995</v>
      </c>
      <c r="GVS161" s="44">
        <v>92117.501000000004</v>
      </c>
      <c r="GVT161" s="44">
        <v>125535.43</v>
      </c>
      <c r="GVU161" s="41"/>
      <c r="GVV161" s="42"/>
      <c r="GWB161" s="29" t="s">
        <v>165</v>
      </c>
      <c r="GWC161" s="39" t="str">
        <f t="shared" si="1375"/>
        <v>₦m's</v>
      </c>
      <c r="GWE161" s="43"/>
      <c r="GWF161" s="43"/>
      <c r="GWG161" s="43"/>
      <c r="GWH161" s="44">
        <v>79680.494999999995</v>
      </c>
      <c r="GWI161" s="44">
        <v>92117.501000000004</v>
      </c>
      <c r="GWJ161" s="44">
        <v>125535.43</v>
      </c>
      <c r="GWK161" s="41"/>
      <c r="GWL161" s="42"/>
      <c r="GWR161" s="29" t="s">
        <v>165</v>
      </c>
      <c r="GWS161" s="39" t="str">
        <f t="shared" si="1375"/>
        <v>₦m's</v>
      </c>
      <c r="GWU161" s="43"/>
      <c r="GWV161" s="43"/>
      <c r="GWW161" s="43"/>
      <c r="GWX161" s="44">
        <v>79680.494999999995</v>
      </c>
      <c r="GWY161" s="44">
        <v>92117.501000000004</v>
      </c>
      <c r="GWZ161" s="44">
        <v>125535.43</v>
      </c>
      <c r="GXA161" s="41"/>
      <c r="GXB161" s="42"/>
      <c r="GXH161" s="29" t="s">
        <v>165</v>
      </c>
      <c r="GXI161" s="39" t="str">
        <f t="shared" si="1375"/>
        <v>₦m's</v>
      </c>
      <c r="GXK161" s="43"/>
      <c r="GXL161" s="43"/>
      <c r="GXM161" s="43"/>
      <c r="GXN161" s="44">
        <v>79680.494999999995</v>
      </c>
      <c r="GXO161" s="44">
        <v>92117.501000000004</v>
      </c>
      <c r="GXP161" s="44">
        <v>125535.43</v>
      </c>
      <c r="GXQ161" s="41"/>
      <c r="GXR161" s="42"/>
      <c r="GXX161" s="29" t="s">
        <v>165</v>
      </c>
      <c r="GXY161" s="39" t="str">
        <f t="shared" ref="GXY161:GZU161" si="1376">currency</f>
        <v>₦m's</v>
      </c>
      <c r="GYA161" s="43"/>
      <c r="GYB161" s="43"/>
      <c r="GYC161" s="43"/>
      <c r="GYD161" s="44">
        <v>79680.494999999995</v>
      </c>
      <c r="GYE161" s="44">
        <v>92117.501000000004</v>
      </c>
      <c r="GYF161" s="44">
        <v>125535.43</v>
      </c>
      <c r="GYG161" s="41"/>
      <c r="GYH161" s="42"/>
      <c r="GYN161" s="29" t="s">
        <v>165</v>
      </c>
      <c r="GYO161" s="39" t="str">
        <f t="shared" si="1376"/>
        <v>₦m's</v>
      </c>
      <c r="GYQ161" s="43"/>
      <c r="GYR161" s="43"/>
      <c r="GYS161" s="43"/>
      <c r="GYT161" s="44">
        <v>79680.494999999995</v>
      </c>
      <c r="GYU161" s="44">
        <v>92117.501000000004</v>
      </c>
      <c r="GYV161" s="44">
        <v>125535.43</v>
      </c>
      <c r="GYW161" s="41"/>
      <c r="GYX161" s="42"/>
      <c r="GZD161" s="29" t="s">
        <v>165</v>
      </c>
      <c r="GZE161" s="39" t="str">
        <f t="shared" si="1376"/>
        <v>₦m's</v>
      </c>
      <c r="GZG161" s="43"/>
      <c r="GZH161" s="43"/>
      <c r="GZI161" s="43"/>
      <c r="GZJ161" s="44">
        <v>79680.494999999995</v>
      </c>
      <c r="GZK161" s="44">
        <v>92117.501000000004</v>
      </c>
      <c r="GZL161" s="44">
        <v>125535.43</v>
      </c>
      <c r="GZM161" s="41"/>
      <c r="GZN161" s="42"/>
      <c r="GZT161" s="29" t="s">
        <v>165</v>
      </c>
      <c r="GZU161" s="39" t="str">
        <f t="shared" si="1376"/>
        <v>₦m's</v>
      </c>
      <c r="GZW161" s="43"/>
      <c r="GZX161" s="43"/>
      <c r="GZY161" s="43"/>
      <c r="GZZ161" s="44">
        <v>79680.494999999995</v>
      </c>
      <c r="HAA161" s="44">
        <v>92117.501000000004</v>
      </c>
      <c r="HAB161" s="44">
        <v>125535.43</v>
      </c>
      <c r="HAC161" s="41"/>
      <c r="HAD161" s="42"/>
      <c r="HAJ161" s="29" t="s">
        <v>165</v>
      </c>
      <c r="HAK161" s="39" t="str">
        <f t="shared" ref="HAK161:HCG161" si="1377">currency</f>
        <v>₦m's</v>
      </c>
      <c r="HAM161" s="43"/>
      <c r="HAN161" s="43"/>
      <c r="HAO161" s="43"/>
      <c r="HAP161" s="44">
        <v>79680.494999999995</v>
      </c>
      <c r="HAQ161" s="44">
        <v>92117.501000000004</v>
      </c>
      <c r="HAR161" s="44">
        <v>125535.43</v>
      </c>
      <c r="HAS161" s="41"/>
      <c r="HAT161" s="42"/>
      <c r="HAZ161" s="29" t="s">
        <v>165</v>
      </c>
      <c r="HBA161" s="39" t="str">
        <f t="shared" si="1377"/>
        <v>₦m's</v>
      </c>
      <c r="HBC161" s="43"/>
      <c r="HBD161" s="43"/>
      <c r="HBE161" s="43"/>
      <c r="HBF161" s="44">
        <v>79680.494999999995</v>
      </c>
      <c r="HBG161" s="44">
        <v>92117.501000000004</v>
      </c>
      <c r="HBH161" s="44">
        <v>125535.43</v>
      </c>
      <c r="HBI161" s="41"/>
      <c r="HBJ161" s="42"/>
      <c r="HBP161" s="29" t="s">
        <v>165</v>
      </c>
      <c r="HBQ161" s="39" t="str">
        <f t="shared" si="1377"/>
        <v>₦m's</v>
      </c>
      <c r="HBS161" s="43"/>
      <c r="HBT161" s="43"/>
      <c r="HBU161" s="43"/>
      <c r="HBV161" s="44">
        <v>79680.494999999995</v>
      </c>
      <c r="HBW161" s="44">
        <v>92117.501000000004</v>
      </c>
      <c r="HBX161" s="44">
        <v>125535.43</v>
      </c>
      <c r="HBY161" s="41"/>
      <c r="HBZ161" s="42"/>
      <c r="HCF161" s="29" t="s">
        <v>165</v>
      </c>
      <c r="HCG161" s="39" t="str">
        <f t="shared" si="1377"/>
        <v>₦m's</v>
      </c>
      <c r="HCI161" s="43"/>
      <c r="HCJ161" s="43"/>
      <c r="HCK161" s="43"/>
      <c r="HCL161" s="44">
        <v>79680.494999999995</v>
      </c>
      <c r="HCM161" s="44">
        <v>92117.501000000004</v>
      </c>
      <c r="HCN161" s="44">
        <v>125535.43</v>
      </c>
      <c r="HCO161" s="41"/>
      <c r="HCP161" s="42"/>
      <c r="HCV161" s="29" t="s">
        <v>165</v>
      </c>
      <c r="HCW161" s="39" t="str">
        <f t="shared" ref="HCW161:HES161" si="1378">currency</f>
        <v>₦m's</v>
      </c>
      <c r="HCY161" s="43"/>
      <c r="HCZ161" s="43"/>
      <c r="HDA161" s="43"/>
      <c r="HDB161" s="44">
        <v>79680.494999999995</v>
      </c>
      <c r="HDC161" s="44">
        <v>92117.501000000004</v>
      </c>
      <c r="HDD161" s="44">
        <v>125535.43</v>
      </c>
      <c r="HDE161" s="41"/>
      <c r="HDF161" s="42"/>
      <c r="HDL161" s="29" t="s">
        <v>165</v>
      </c>
      <c r="HDM161" s="39" t="str">
        <f t="shared" si="1378"/>
        <v>₦m's</v>
      </c>
      <c r="HDO161" s="43"/>
      <c r="HDP161" s="43"/>
      <c r="HDQ161" s="43"/>
      <c r="HDR161" s="44">
        <v>79680.494999999995</v>
      </c>
      <c r="HDS161" s="44">
        <v>92117.501000000004</v>
      </c>
      <c r="HDT161" s="44">
        <v>125535.43</v>
      </c>
      <c r="HDU161" s="41"/>
      <c r="HDV161" s="42"/>
      <c r="HEB161" s="29" t="s">
        <v>165</v>
      </c>
      <c r="HEC161" s="39" t="str">
        <f t="shared" si="1378"/>
        <v>₦m's</v>
      </c>
      <c r="HEE161" s="43"/>
      <c r="HEF161" s="43"/>
      <c r="HEG161" s="43"/>
      <c r="HEH161" s="44">
        <v>79680.494999999995</v>
      </c>
      <c r="HEI161" s="44">
        <v>92117.501000000004</v>
      </c>
      <c r="HEJ161" s="44">
        <v>125535.43</v>
      </c>
      <c r="HEK161" s="41"/>
      <c r="HEL161" s="42"/>
      <c r="HER161" s="29" t="s">
        <v>165</v>
      </c>
      <c r="HES161" s="39" t="str">
        <f t="shared" si="1378"/>
        <v>₦m's</v>
      </c>
      <c r="HEU161" s="43"/>
      <c r="HEV161" s="43"/>
      <c r="HEW161" s="43"/>
      <c r="HEX161" s="44">
        <v>79680.494999999995</v>
      </c>
      <c r="HEY161" s="44">
        <v>92117.501000000004</v>
      </c>
      <c r="HEZ161" s="44">
        <v>125535.43</v>
      </c>
      <c r="HFA161" s="41"/>
      <c r="HFB161" s="42"/>
      <c r="HFH161" s="29" t="s">
        <v>165</v>
      </c>
      <c r="HFI161" s="39" t="str">
        <f t="shared" ref="HFI161:HHE161" si="1379">currency</f>
        <v>₦m's</v>
      </c>
      <c r="HFK161" s="43"/>
      <c r="HFL161" s="43"/>
      <c r="HFM161" s="43"/>
      <c r="HFN161" s="44">
        <v>79680.494999999995</v>
      </c>
      <c r="HFO161" s="44">
        <v>92117.501000000004</v>
      </c>
      <c r="HFP161" s="44">
        <v>125535.43</v>
      </c>
      <c r="HFQ161" s="41"/>
      <c r="HFR161" s="42"/>
      <c r="HFX161" s="29" t="s">
        <v>165</v>
      </c>
      <c r="HFY161" s="39" t="str">
        <f t="shared" si="1379"/>
        <v>₦m's</v>
      </c>
      <c r="HGA161" s="43"/>
      <c r="HGB161" s="43"/>
      <c r="HGC161" s="43"/>
      <c r="HGD161" s="44">
        <v>79680.494999999995</v>
      </c>
      <c r="HGE161" s="44">
        <v>92117.501000000004</v>
      </c>
      <c r="HGF161" s="44">
        <v>125535.43</v>
      </c>
      <c r="HGG161" s="41"/>
      <c r="HGH161" s="42"/>
      <c r="HGN161" s="29" t="s">
        <v>165</v>
      </c>
      <c r="HGO161" s="39" t="str">
        <f t="shared" si="1379"/>
        <v>₦m's</v>
      </c>
      <c r="HGQ161" s="43"/>
      <c r="HGR161" s="43"/>
      <c r="HGS161" s="43"/>
      <c r="HGT161" s="44">
        <v>79680.494999999995</v>
      </c>
      <c r="HGU161" s="44">
        <v>92117.501000000004</v>
      </c>
      <c r="HGV161" s="44">
        <v>125535.43</v>
      </c>
      <c r="HGW161" s="41"/>
      <c r="HGX161" s="42"/>
      <c r="HHD161" s="29" t="s">
        <v>165</v>
      </c>
      <c r="HHE161" s="39" t="str">
        <f t="shared" si="1379"/>
        <v>₦m's</v>
      </c>
      <c r="HHG161" s="43"/>
      <c r="HHH161" s="43"/>
      <c r="HHI161" s="43"/>
      <c r="HHJ161" s="44">
        <v>79680.494999999995</v>
      </c>
      <c r="HHK161" s="44">
        <v>92117.501000000004</v>
      </c>
      <c r="HHL161" s="44">
        <v>125535.43</v>
      </c>
      <c r="HHM161" s="41"/>
      <c r="HHN161" s="42"/>
      <c r="HHT161" s="29" t="s">
        <v>165</v>
      </c>
      <c r="HHU161" s="39" t="str">
        <f t="shared" ref="HHU161:HJQ161" si="1380">currency</f>
        <v>₦m's</v>
      </c>
      <c r="HHW161" s="43"/>
      <c r="HHX161" s="43"/>
      <c r="HHY161" s="43"/>
      <c r="HHZ161" s="44">
        <v>79680.494999999995</v>
      </c>
      <c r="HIA161" s="44">
        <v>92117.501000000004</v>
      </c>
      <c r="HIB161" s="44">
        <v>125535.43</v>
      </c>
      <c r="HIC161" s="41"/>
      <c r="HID161" s="42"/>
      <c r="HIJ161" s="29" t="s">
        <v>165</v>
      </c>
      <c r="HIK161" s="39" t="str">
        <f t="shared" si="1380"/>
        <v>₦m's</v>
      </c>
      <c r="HIM161" s="43"/>
      <c r="HIN161" s="43"/>
      <c r="HIO161" s="43"/>
      <c r="HIP161" s="44">
        <v>79680.494999999995</v>
      </c>
      <c r="HIQ161" s="44">
        <v>92117.501000000004</v>
      </c>
      <c r="HIR161" s="44">
        <v>125535.43</v>
      </c>
      <c r="HIS161" s="41"/>
      <c r="HIT161" s="42"/>
      <c r="HIZ161" s="29" t="s">
        <v>165</v>
      </c>
      <c r="HJA161" s="39" t="str">
        <f t="shared" si="1380"/>
        <v>₦m's</v>
      </c>
      <c r="HJC161" s="43"/>
      <c r="HJD161" s="43"/>
      <c r="HJE161" s="43"/>
      <c r="HJF161" s="44">
        <v>79680.494999999995</v>
      </c>
      <c r="HJG161" s="44">
        <v>92117.501000000004</v>
      </c>
      <c r="HJH161" s="44">
        <v>125535.43</v>
      </c>
      <c r="HJI161" s="41"/>
      <c r="HJJ161" s="42"/>
      <c r="HJP161" s="29" t="s">
        <v>165</v>
      </c>
      <c r="HJQ161" s="39" t="str">
        <f t="shared" si="1380"/>
        <v>₦m's</v>
      </c>
      <c r="HJS161" s="43"/>
      <c r="HJT161" s="43"/>
      <c r="HJU161" s="43"/>
      <c r="HJV161" s="44">
        <v>79680.494999999995</v>
      </c>
      <c r="HJW161" s="44">
        <v>92117.501000000004</v>
      </c>
      <c r="HJX161" s="44">
        <v>125535.43</v>
      </c>
      <c r="HJY161" s="41"/>
      <c r="HJZ161" s="42"/>
      <c r="HKF161" s="29" t="s">
        <v>165</v>
      </c>
      <c r="HKG161" s="39" t="str">
        <f t="shared" ref="HKG161:HMC161" si="1381">currency</f>
        <v>₦m's</v>
      </c>
      <c r="HKI161" s="43"/>
      <c r="HKJ161" s="43"/>
      <c r="HKK161" s="43"/>
      <c r="HKL161" s="44">
        <v>79680.494999999995</v>
      </c>
      <c r="HKM161" s="44">
        <v>92117.501000000004</v>
      </c>
      <c r="HKN161" s="44">
        <v>125535.43</v>
      </c>
      <c r="HKO161" s="41"/>
      <c r="HKP161" s="42"/>
      <c r="HKV161" s="29" t="s">
        <v>165</v>
      </c>
      <c r="HKW161" s="39" t="str">
        <f t="shared" si="1381"/>
        <v>₦m's</v>
      </c>
      <c r="HKY161" s="43"/>
      <c r="HKZ161" s="43"/>
      <c r="HLA161" s="43"/>
      <c r="HLB161" s="44">
        <v>79680.494999999995</v>
      </c>
      <c r="HLC161" s="44">
        <v>92117.501000000004</v>
      </c>
      <c r="HLD161" s="44">
        <v>125535.43</v>
      </c>
      <c r="HLE161" s="41"/>
      <c r="HLF161" s="42"/>
      <c r="HLL161" s="29" t="s">
        <v>165</v>
      </c>
      <c r="HLM161" s="39" t="str">
        <f t="shared" si="1381"/>
        <v>₦m's</v>
      </c>
      <c r="HLO161" s="43"/>
      <c r="HLP161" s="43"/>
      <c r="HLQ161" s="43"/>
      <c r="HLR161" s="44">
        <v>79680.494999999995</v>
      </c>
      <c r="HLS161" s="44">
        <v>92117.501000000004</v>
      </c>
      <c r="HLT161" s="44">
        <v>125535.43</v>
      </c>
      <c r="HLU161" s="41"/>
      <c r="HLV161" s="42"/>
      <c r="HMB161" s="29" t="s">
        <v>165</v>
      </c>
      <c r="HMC161" s="39" t="str">
        <f t="shared" si="1381"/>
        <v>₦m's</v>
      </c>
      <c r="HME161" s="43"/>
      <c r="HMF161" s="43"/>
      <c r="HMG161" s="43"/>
      <c r="HMH161" s="44">
        <v>79680.494999999995</v>
      </c>
      <c r="HMI161" s="44">
        <v>92117.501000000004</v>
      </c>
      <c r="HMJ161" s="44">
        <v>125535.43</v>
      </c>
      <c r="HMK161" s="41"/>
      <c r="HML161" s="42"/>
      <c r="HMR161" s="29" t="s">
        <v>165</v>
      </c>
      <c r="HMS161" s="39" t="str">
        <f t="shared" ref="HMS161:HOO161" si="1382">currency</f>
        <v>₦m's</v>
      </c>
      <c r="HMU161" s="43"/>
      <c r="HMV161" s="43"/>
      <c r="HMW161" s="43"/>
      <c r="HMX161" s="44">
        <v>79680.494999999995</v>
      </c>
      <c r="HMY161" s="44">
        <v>92117.501000000004</v>
      </c>
      <c r="HMZ161" s="44">
        <v>125535.43</v>
      </c>
      <c r="HNA161" s="41"/>
      <c r="HNB161" s="42"/>
      <c r="HNH161" s="29" t="s">
        <v>165</v>
      </c>
      <c r="HNI161" s="39" t="str">
        <f t="shared" si="1382"/>
        <v>₦m's</v>
      </c>
      <c r="HNK161" s="43"/>
      <c r="HNL161" s="43"/>
      <c r="HNM161" s="43"/>
      <c r="HNN161" s="44">
        <v>79680.494999999995</v>
      </c>
      <c r="HNO161" s="44">
        <v>92117.501000000004</v>
      </c>
      <c r="HNP161" s="44">
        <v>125535.43</v>
      </c>
      <c r="HNQ161" s="41"/>
      <c r="HNR161" s="42"/>
      <c r="HNX161" s="29" t="s">
        <v>165</v>
      </c>
      <c r="HNY161" s="39" t="str">
        <f t="shared" si="1382"/>
        <v>₦m's</v>
      </c>
      <c r="HOA161" s="43"/>
      <c r="HOB161" s="43"/>
      <c r="HOC161" s="43"/>
      <c r="HOD161" s="44">
        <v>79680.494999999995</v>
      </c>
      <c r="HOE161" s="44">
        <v>92117.501000000004</v>
      </c>
      <c r="HOF161" s="44">
        <v>125535.43</v>
      </c>
      <c r="HOG161" s="41"/>
      <c r="HOH161" s="42"/>
      <c r="HON161" s="29" t="s">
        <v>165</v>
      </c>
      <c r="HOO161" s="39" t="str">
        <f t="shared" si="1382"/>
        <v>₦m's</v>
      </c>
      <c r="HOQ161" s="43"/>
      <c r="HOR161" s="43"/>
      <c r="HOS161" s="43"/>
      <c r="HOT161" s="44">
        <v>79680.494999999995</v>
      </c>
      <c r="HOU161" s="44">
        <v>92117.501000000004</v>
      </c>
      <c r="HOV161" s="44">
        <v>125535.43</v>
      </c>
      <c r="HOW161" s="41"/>
      <c r="HOX161" s="42"/>
      <c r="HPD161" s="29" t="s">
        <v>165</v>
      </c>
      <c r="HPE161" s="39" t="str">
        <f t="shared" ref="HPE161:HRA161" si="1383">currency</f>
        <v>₦m's</v>
      </c>
      <c r="HPG161" s="43"/>
      <c r="HPH161" s="43"/>
      <c r="HPI161" s="43"/>
      <c r="HPJ161" s="44">
        <v>79680.494999999995</v>
      </c>
      <c r="HPK161" s="44">
        <v>92117.501000000004</v>
      </c>
      <c r="HPL161" s="44">
        <v>125535.43</v>
      </c>
      <c r="HPM161" s="41"/>
      <c r="HPN161" s="42"/>
      <c r="HPT161" s="29" t="s">
        <v>165</v>
      </c>
      <c r="HPU161" s="39" t="str">
        <f t="shared" si="1383"/>
        <v>₦m's</v>
      </c>
      <c r="HPW161" s="43"/>
      <c r="HPX161" s="43"/>
      <c r="HPY161" s="43"/>
      <c r="HPZ161" s="44">
        <v>79680.494999999995</v>
      </c>
      <c r="HQA161" s="44">
        <v>92117.501000000004</v>
      </c>
      <c r="HQB161" s="44">
        <v>125535.43</v>
      </c>
      <c r="HQC161" s="41"/>
      <c r="HQD161" s="42"/>
      <c r="HQJ161" s="29" t="s">
        <v>165</v>
      </c>
      <c r="HQK161" s="39" t="str">
        <f t="shared" si="1383"/>
        <v>₦m's</v>
      </c>
      <c r="HQM161" s="43"/>
      <c r="HQN161" s="43"/>
      <c r="HQO161" s="43"/>
      <c r="HQP161" s="44">
        <v>79680.494999999995</v>
      </c>
      <c r="HQQ161" s="44">
        <v>92117.501000000004</v>
      </c>
      <c r="HQR161" s="44">
        <v>125535.43</v>
      </c>
      <c r="HQS161" s="41"/>
      <c r="HQT161" s="42"/>
      <c r="HQZ161" s="29" t="s">
        <v>165</v>
      </c>
      <c r="HRA161" s="39" t="str">
        <f t="shared" si="1383"/>
        <v>₦m's</v>
      </c>
      <c r="HRC161" s="43"/>
      <c r="HRD161" s="43"/>
      <c r="HRE161" s="43"/>
      <c r="HRF161" s="44">
        <v>79680.494999999995</v>
      </c>
      <c r="HRG161" s="44">
        <v>92117.501000000004</v>
      </c>
      <c r="HRH161" s="44">
        <v>125535.43</v>
      </c>
      <c r="HRI161" s="41"/>
      <c r="HRJ161" s="42"/>
      <c r="HRP161" s="29" t="s">
        <v>165</v>
      </c>
      <c r="HRQ161" s="39" t="str">
        <f t="shared" ref="HRQ161:HTM161" si="1384">currency</f>
        <v>₦m's</v>
      </c>
      <c r="HRS161" s="43"/>
      <c r="HRT161" s="43"/>
      <c r="HRU161" s="43"/>
      <c r="HRV161" s="44">
        <v>79680.494999999995</v>
      </c>
      <c r="HRW161" s="44">
        <v>92117.501000000004</v>
      </c>
      <c r="HRX161" s="44">
        <v>125535.43</v>
      </c>
      <c r="HRY161" s="41"/>
      <c r="HRZ161" s="42"/>
      <c r="HSF161" s="29" t="s">
        <v>165</v>
      </c>
      <c r="HSG161" s="39" t="str">
        <f t="shared" si="1384"/>
        <v>₦m's</v>
      </c>
      <c r="HSI161" s="43"/>
      <c r="HSJ161" s="43"/>
      <c r="HSK161" s="43"/>
      <c r="HSL161" s="44">
        <v>79680.494999999995</v>
      </c>
      <c r="HSM161" s="44">
        <v>92117.501000000004</v>
      </c>
      <c r="HSN161" s="44">
        <v>125535.43</v>
      </c>
      <c r="HSO161" s="41"/>
      <c r="HSP161" s="42"/>
      <c r="HSV161" s="29" t="s">
        <v>165</v>
      </c>
      <c r="HSW161" s="39" t="str">
        <f t="shared" si="1384"/>
        <v>₦m's</v>
      </c>
      <c r="HSY161" s="43"/>
      <c r="HSZ161" s="43"/>
      <c r="HTA161" s="43"/>
      <c r="HTB161" s="44">
        <v>79680.494999999995</v>
      </c>
      <c r="HTC161" s="44">
        <v>92117.501000000004</v>
      </c>
      <c r="HTD161" s="44">
        <v>125535.43</v>
      </c>
      <c r="HTE161" s="41"/>
      <c r="HTF161" s="42"/>
      <c r="HTL161" s="29" t="s">
        <v>165</v>
      </c>
      <c r="HTM161" s="39" t="str">
        <f t="shared" si="1384"/>
        <v>₦m's</v>
      </c>
      <c r="HTO161" s="43"/>
      <c r="HTP161" s="43"/>
      <c r="HTQ161" s="43"/>
      <c r="HTR161" s="44">
        <v>79680.494999999995</v>
      </c>
      <c r="HTS161" s="44">
        <v>92117.501000000004</v>
      </c>
      <c r="HTT161" s="44">
        <v>125535.43</v>
      </c>
      <c r="HTU161" s="41"/>
      <c r="HTV161" s="42"/>
      <c r="HUB161" s="29" t="s">
        <v>165</v>
      </c>
      <c r="HUC161" s="39" t="str">
        <f t="shared" ref="HUC161:HVY161" si="1385">currency</f>
        <v>₦m's</v>
      </c>
      <c r="HUE161" s="43"/>
      <c r="HUF161" s="43"/>
      <c r="HUG161" s="43"/>
      <c r="HUH161" s="44">
        <v>79680.494999999995</v>
      </c>
      <c r="HUI161" s="44">
        <v>92117.501000000004</v>
      </c>
      <c r="HUJ161" s="44">
        <v>125535.43</v>
      </c>
      <c r="HUK161" s="41"/>
      <c r="HUL161" s="42"/>
      <c r="HUR161" s="29" t="s">
        <v>165</v>
      </c>
      <c r="HUS161" s="39" t="str">
        <f t="shared" si="1385"/>
        <v>₦m's</v>
      </c>
      <c r="HUU161" s="43"/>
      <c r="HUV161" s="43"/>
      <c r="HUW161" s="43"/>
      <c r="HUX161" s="44">
        <v>79680.494999999995</v>
      </c>
      <c r="HUY161" s="44">
        <v>92117.501000000004</v>
      </c>
      <c r="HUZ161" s="44">
        <v>125535.43</v>
      </c>
      <c r="HVA161" s="41"/>
      <c r="HVB161" s="42"/>
      <c r="HVH161" s="29" t="s">
        <v>165</v>
      </c>
      <c r="HVI161" s="39" t="str">
        <f t="shared" si="1385"/>
        <v>₦m's</v>
      </c>
      <c r="HVK161" s="43"/>
      <c r="HVL161" s="43"/>
      <c r="HVM161" s="43"/>
      <c r="HVN161" s="44">
        <v>79680.494999999995</v>
      </c>
      <c r="HVO161" s="44">
        <v>92117.501000000004</v>
      </c>
      <c r="HVP161" s="44">
        <v>125535.43</v>
      </c>
      <c r="HVQ161" s="41"/>
      <c r="HVR161" s="42"/>
      <c r="HVX161" s="29" t="s">
        <v>165</v>
      </c>
      <c r="HVY161" s="39" t="str">
        <f t="shared" si="1385"/>
        <v>₦m's</v>
      </c>
      <c r="HWA161" s="43"/>
      <c r="HWB161" s="43"/>
      <c r="HWC161" s="43"/>
      <c r="HWD161" s="44">
        <v>79680.494999999995</v>
      </c>
      <c r="HWE161" s="44">
        <v>92117.501000000004</v>
      </c>
      <c r="HWF161" s="44">
        <v>125535.43</v>
      </c>
      <c r="HWG161" s="41"/>
      <c r="HWH161" s="42"/>
      <c r="HWN161" s="29" t="s">
        <v>165</v>
      </c>
      <c r="HWO161" s="39" t="str">
        <f t="shared" ref="HWO161:HYK161" si="1386">currency</f>
        <v>₦m's</v>
      </c>
      <c r="HWQ161" s="43"/>
      <c r="HWR161" s="43"/>
      <c r="HWS161" s="43"/>
      <c r="HWT161" s="44">
        <v>79680.494999999995</v>
      </c>
      <c r="HWU161" s="44">
        <v>92117.501000000004</v>
      </c>
      <c r="HWV161" s="44">
        <v>125535.43</v>
      </c>
      <c r="HWW161" s="41"/>
      <c r="HWX161" s="42"/>
      <c r="HXD161" s="29" t="s">
        <v>165</v>
      </c>
      <c r="HXE161" s="39" t="str">
        <f t="shared" si="1386"/>
        <v>₦m's</v>
      </c>
      <c r="HXG161" s="43"/>
      <c r="HXH161" s="43"/>
      <c r="HXI161" s="43"/>
      <c r="HXJ161" s="44">
        <v>79680.494999999995</v>
      </c>
      <c r="HXK161" s="44">
        <v>92117.501000000004</v>
      </c>
      <c r="HXL161" s="44">
        <v>125535.43</v>
      </c>
      <c r="HXM161" s="41"/>
      <c r="HXN161" s="42"/>
      <c r="HXT161" s="29" t="s">
        <v>165</v>
      </c>
      <c r="HXU161" s="39" t="str">
        <f t="shared" si="1386"/>
        <v>₦m's</v>
      </c>
      <c r="HXW161" s="43"/>
      <c r="HXX161" s="43"/>
      <c r="HXY161" s="43"/>
      <c r="HXZ161" s="44">
        <v>79680.494999999995</v>
      </c>
      <c r="HYA161" s="44">
        <v>92117.501000000004</v>
      </c>
      <c r="HYB161" s="44">
        <v>125535.43</v>
      </c>
      <c r="HYC161" s="41"/>
      <c r="HYD161" s="42"/>
      <c r="HYJ161" s="29" t="s">
        <v>165</v>
      </c>
      <c r="HYK161" s="39" t="str">
        <f t="shared" si="1386"/>
        <v>₦m's</v>
      </c>
      <c r="HYM161" s="43"/>
      <c r="HYN161" s="43"/>
      <c r="HYO161" s="43"/>
      <c r="HYP161" s="44">
        <v>79680.494999999995</v>
      </c>
      <c r="HYQ161" s="44">
        <v>92117.501000000004</v>
      </c>
      <c r="HYR161" s="44">
        <v>125535.43</v>
      </c>
      <c r="HYS161" s="41"/>
      <c r="HYT161" s="42"/>
      <c r="HYZ161" s="29" t="s">
        <v>165</v>
      </c>
      <c r="HZA161" s="39" t="str">
        <f t="shared" ref="HZA161:IAW161" si="1387">currency</f>
        <v>₦m's</v>
      </c>
      <c r="HZC161" s="43"/>
      <c r="HZD161" s="43"/>
      <c r="HZE161" s="43"/>
      <c r="HZF161" s="44">
        <v>79680.494999999995</v>
      </c>
      <c r="HZG161" s="44">
        <v>92117.501000000004</v>
      </c>
      <c r="HZH161" s="44">
        <v>125535.43</v>
      </c>
      <c r="HZI161" s="41"/>
      <c r="HZJ161" s="42"/>
      <c r="HZP161" s="29" t="s">
        <v>165</v>
      </c>
      <c r="HZQ161" s="39" t="str">
        <f t="shared" si="1387"/>
        <v>₦m's</v>
      </c>
      <c r="HZS161" s="43"/>
      <c r="HZT161" s="43"/>
      <c r="HZU161" s="43"/>
      <c r="HZV161" s="44">
        <v>79680.494999999995</v>
      </c>
      <c r="HZW161" s="44">
        <v>92117.501000000004</v>
      </c>
      <c r="HZX161" s="44">
        <v>125535.43</v>
      </c>
      <c r="HZY161" s="41"/>
      <c r="HZZ161" s="42"/>
      <c r="IAF161" s="29" t="s">
        <v>165</v>
      </c>
      <c r="IAG161" s="39" t="str">
        <f t="shared" si="1387"/>
        <v>₦m's</v>
      </c>
      <c r="IAI161" s="43"/>
      <c r="IAJ161" s="43"/>
      <c r="IAK161" s="43"/>
      <c r="IAL161" s="44">
        <v>79680.494999999995</v>
      </c>
      <c r="IAM161" s="44">
        <v>92117.501000000004</v>
      </c>
      <c r="IAN161" s="44">
        <v>125535.43</v>
      </c>
      <c r="IAO161" s="41"/>
      <c r="IAP161" s="42"/>
      <c r="IAV161" s="29" t="s">
        <v>165</v>
      </c>
      <c r="IAW161" s="39" t="str">
        <f t="shared" si="1387"/>
        <v>₦m's</v>
      </c>
      <c r="IAY161" s="43"/>
      <c r="IAZ161" s="43"/>
      <c r="IBA161" s="43"/>
      <c r="IBB161" s="44">
        <v>79680.494999999995</v>
      </c>
      <c r="IBC161" s="44">
        <v>92117.501000000004</v>
      </c>
      <c r="IBD161" s="44">
        <v>125535.43</v>
      </c>
      <c r="IBE161" s="41"/>
      <c r="IBF161" s="42"/>
      <c r="IBL161" s="29" t="s">
        <v>165</v>
      </c>
      <c r="IBM161" s="39" t="str">
        <f t="shared" ref="IBM161:IDI161" si="1388">currency</f>
        <v>₦m's</v>
      </c>
      <c r="IBO161" s="43"/>
      <c r="IBP161" s="43"/>
      <c r="IBQ161" s="43"/>
      <c r="IBR161" s="44">
        <v>79680.494999999995</v>
      </c>
      <c r="IBS161" s="44">
        <v>92117.501000000004</v>
      </c>
      <c r="IBT161" s="44">
        <v>125535.43</v>
      </c>
      <c r="IBU161" s="41"/>
      <c r="IBV161" s="42"/>
      <c r="ICB161" s="29" t="s">
        <v>165</v>
      </c>
      <c r="ICC161" s="39" t="str">
        <f t="shared" si="1388"/>
        <v>₦m's</v>
      </c>
      <c r="ICE161" s="43"/>
      <c r="ICF161" s="43"/>
      <c r="ICG161" s="43"/>
      <c r="ICH161" s="44">
        <v>79680.494999999995</v>
      </c>
      <c r="ICI161" s="44">
        <v>92117.501000000004</v>
      </c>
      <c r="ICJ161" s="44">
        <v>125535.43</v>
      </c>
      <c r="ICK161" s="41"/>
      <c r="ICL161" s="42"/>
      <c r="ICR161" s="29" t="s">
        <v>165</v>
      </c>
      <c r="ICS161" s="39" t="str">
        <f t="shared" si="1388"/>
        <v>₦m's</v>
      </c>
      <c r="ICU161" s="43"/>
      <c r="ICV161" s="43"/>
      <c r="ICW161" s="43"/>
      <c r="ICX161" s="44">
        <v>79680.494999999995</v>
      </c>
      <c r="ICY161" s="44">
        <v>92117.501000000004</v>
      </c>
      <c r="ICZ161" s="44">
        <v>125535.43</v>
      </c>
      <c r="IDA161" s="41"/>
      <c r="IDB161" s="42"/>
      <c r="IDH161" s="29" t="s">
        <v>165</v>
      </c>
      <c r="IDI161" s="39" t="str">
        <f t="shared" si="1388"/>
        <v>₦m's</v>
      </c>
      <c r="IDK161" s="43"/>
      <c r="IDL161" s="43"/>
      <c r="IDM161" s="43"/>
      <c r="IDN161" s="44">
        <v>79680.494999999995</v>
      </c>
      <c r="IDO161" s="44">
        <v>92117.501000000004</v>
      </c>
      <c r="IDP161" s="44">
        <v>125535.43</v>
      </c>
      <c r="IDQ161" s="41"/>
      <c r="IDR161" s="42"/>
      <c r="IDX161" s="29" t="s">
        <v>165</v>
      </c>
      <c r="IDY161" s="39" t="str">
        <f t="shared" ref="IDY161:IFU161" si="1389">currency</f>
        <v>₦m's</v>
      </c>
      <c r="IEA161" s="43"/>
      <c r="IEB161" s="43"/>
      <c r="IEC161" s="43"/>
      <c r="IED161" s="44">
        <v>79680.494999999995</v>
      </c>
      <c r="IEE161" s="44">
        <v>92117.501000000004</v>
      </c>
      <c r="IEF161" s="44">
        <v>125535.43</v>
      </c>
      <c r="IEG161" s="41"/>
      <c r="IEH161" s="42"/>
      <c r="IEN161" s="29" t="s">
        <v>165</v>
      </c>
      <c r="IEO161" s="39" t="str">
        <f t="shared" si="1389"/>
        <v>₦m's</v>
      </c>
      <c r="IEQ161" s="43"/>
      <c r="IER161" s="43"/>
      <c r="IES161" s="43"/>
      <c r="IET161" s="44">
        <v>79680.494999999995</v>
      </c>
      <c r="IEU161" s="44">
        <v>92117.501000000004</v>
      </c>
      <c r="IEV161" s="44">
        <v>125535.43</v>
      </c>
      <c r="IEW161" s="41"/>
      <c r="IEX161" s="42"/>
      <c r="IFD161" s="29" t="s">
        <v>165</v>
      </c>
      <c r="IFE161" s="39" t="str">
        <f t="shared" si="1389"/>
        <v>₦m's</v>
      </c>
      <c r="IFG161" s="43"/>
      <c r="IFH161" s="43"/>
      <c r="IFI161" s="43"/>
      <c r="IFJ161" s="44">
        <v>79680.494999999995</v>
      </c>
      <c r="IFK161" s="44">
        <v>92117.501000000004</v>
      </c>
      <c r="IFL161" s="44">
        <v>125535.43</v>
      </c>
      <c r="IFM161" s="41"/>
      <c r="IFN161" s="42"/>
      <c r="IFT161" s="29" t="s">
        <v>165</v>
      </c>
      <c r="IFU161" s="39" t="str">
        <f t="shared" si="1389"/>
        <v>₦m's</v>
      </c>
      <c r="IFW161" s="43"/>
      <c r="IFX161" s="43"/>
      <c r="IFY161" s="43"/>
      <c r="IFZ161" s="44">
        <v>79680.494999999995</v>
      </c>
      <c r="IGA161" s="44">
        <v>92117.501000000004</v>
      </c>
      <c r="IGB161" s="44">
        <v>125535.43</v>
      </c>
      <c r="IGC161" s="41"/>
      <c r="IGD161" s="42"/>
      <c r="IGJ161" s="29" t="s">
        <v>165</v>
      </c>
      <c r="IGK161" s="39" t="str">
        <f t="shared" ref="IGK161:IIG161" si="1390">currency</f>
        <v>₦m's</v>
      </c>
      <c r="IGM161" s="43"/>
      <c r="IGN161" s="43"/>
      <c r="IGO161" s="43"/>
      <c r="IGP161" s="44">
        <v>79680.494999999995</v>
      </c>
      <c r="IGQ161" s="44">
        <v>92117.501000000004</v>
      </c>
      <c r="IGR161" s="44">
        <v>125535.43</v>
      </c>
      <c r="IGS161" s="41"/>
      <c r="IGT161" s="42"/>
      <c r="IGZ161" s="29" t="s">
        <v>165</v>
      </c>
      <c r="IHA161" s="39" t="str">
        <f t="shared" si="1390"/>
        <v>₦m's</v>
      </c>
      <c r="IHC161" s="43"/>
      <c r="IHD161" s="43"/>
      <c r="IHE161" s="43"/>
      <c r="IHF161" s="44">
        <v>79680.494999999995</v>
      </c>
      <c r="IHG161" s="44">
        <v>92117.501000000004</v>
      </c>
      <c r="IHH161" s="44">
        <v>125535.43</v>
      </c>
      <c r="IHI161" s="41"/>
      <c r="IHJ161" s="42"/>
      <c r="IHP161" s="29" t="s">
        <v>165</v>
      </c>
      <c r="IHQ161" s="39" t="str">
        <f t="shared" si="1390"/>
        <v>₦m's</v>
      </c>
      <c r="IHS161" s="43"/>
      <c r="IHT161" s="43"/>
      <c r="IHU161" s="43"/>
      <c r="IHV161" s="44">
        <v>79680.494999999995</v>
      </c>
      <c r="IHW161" s="44">
        <v>92117.501000000004</v>
      </c>
      <c r="IHX161" s="44">
        <v>125535.43</v>
      </c>
      <c r="IHY161" s="41"/>
      <c r="IHZ161" s="42"/>
      <c r="IIF161" s="29" t="s">
        <v>165</v>
      </c>
      <c r="IIG161" s="39" t="str">
        <f t="shared" si="1390"/>
        <v>₦m's</v>
      </c>
      <c r="III161" s="43"/>
      <c r="IIJ161" s="43"/>
      <c r="IIK161" s="43"/>
      <c r="IIL161" s="44">
        <v>79680.494999999995</v>
      </c>
      <c r="IIM161" s="44">
        <v>92117.501000000004</v>
      </c>
      <c r="IIN161" s="44">
        <v>125535.43</v>
      </c>
      <c r="IIO161" s="41"/>
      <c r="IIP161" s="42"/>
      <c r="IIV161" s="29" t="s">
        <v>165</v>
      </c>
      <c r="IIW161" s="39" t="str">
        <f t="shared" ref="IIW161:IKS161" si="1391">currency</f>
        <v>₦m's</v>
      </c>
      <c r="IIY161" s="43"/>
      <c r="IIZ161" s="43"/>
      <c r="IJA161" s="43"/>
      <c r="IJB161" s="44">
        <v>79680.494999999995</v>
      </c>
      <c r="IJC161" s="44">
        <v>92117.501000000004</v>
      </c>
      <c r="IJD161" s="44">
        <v>125535.43</v>
      </c>
      <c r="IJE161" s="41"/>
      <c r="IJF161" s="42"/>
      <c r="IJL161" s="29" t="s">
        <v>165</v>
      </c>
      <c r="IJM161" s="39" t="str">
        <f t="shared" si="1391"/>
        <v>₦m's</v>
      </c>
      <c r="IJO161" s="43"/>
      <c r="IJP161" s="43"/>
      <c r="IJQ161" s="43"/>
      <c r="IJR161" s="44">
        <v>79680.494999999995</v>
      </c>
      <c r="IJS161" s="44">
        <v>92117.501000000004</v>
      </c>
      <c r="IJT161" s="44">
        <v>125535.43</v>
      </c>
      <c r="IJU161" s="41"/>
      <c r="IJV161" s="42"/>
      <c r="IKB161" s="29" t="s">
        <v>165</v>
      </c>
      <c r="IKC161" s="39" t="str">
        <f t="shared" si="1391"/>
        <v>₦m's</v>
      </c>
      <c r="IKE161" s="43"/>
      <c r="IKF161" s="43"/>
      <c r="IKG161" s="43"/>
      <c r="IKH161" s="44">
        <v>79680.494999999995</v>
      </c>
      <c r="IKI161" s="44">
        <v>92117.501000000004</v>
      </c>
      <c r="IKJ161" s="44">
        <v>125535.43</v>
      </c>
      <c r="IKK161" s="41"/>
      <c r="IKL161" s="42"/>
      <c r="IKR161" s="29" t="s">
        <v>165</v>
      </c>
      <c r="IKS161" s="39" t="str">
        <f t="shared" si="1391"/>
        <v>₦m's</v>
      </c>
      <c r="IKU161" s="43"/>
      <c r="IKV161" s="43"/>
      <c r="IKW161" s="43"/>
      <c r="IKX161" s="44">
        <v>79680.494999999995</v>
      </c>
      <c r="IKY161" s="44">
        <v>92117.501000000004</v>
      </c>
      <c r="IKZ161" s="44">
        <v>125535.43</v>
      </c>
      <c r="ILA161" s="41"/>
      <c r="ILB161" s="42"/>
      <c r="ILH161" s="29" t="s">
        <v>165</v>
      </c>
      <c r="ILI161" s="39" t="str">
        <f t="shared" ref="ILI161:INE161" si="1392">currency</f>
        <v>₦m's</v>
      </c>
      <c r="ILK161" s="43"/>
      <c r="ILL161" s="43"/>
      <c r="ILM161" s="43"/>
      <c r="ILN161" s="44">
        <v>79680.494999999995</v>
      </c>
      <c r="ILO161" s="44">
        <v>92117.501000000004</v>
      </c>
      <c r="ILP161" s="44">
        <v>125535.43</v>
      </c>
      <c r="ILQ161" s="41"/>
      <c r="ILR161" s="42"/>
      <c r="ILX161" s="29" t="s">
        <v>165</v>
      </c>
      <c r="ILY161" s="39" t="str">
        <f t="shared" si="1392"/>
        <v>₦m's</v>
      </c>
      <c r="IMA161" s="43"/>
      <c r="IMB161" s="43"/>
      <c r="IMC161" s="43"/>
      <c r="IMD161" s="44">
        <v>79680.494999999995</v>
      </c>
      <c r="IME161" s="44">
        <v>92117.501000000004</v>
      </c>
      <c r="IMF161" s="44">
        <v>125535.43</v>
      </c>
      <c r="IMG161" s="41"/>
      <c r="IMH161" s="42"/>
      <c r="IMN161" s="29" t="s">
        <v>165</v>
      </c>
      <c r="IMO161" s="39" t="str">
        <f t="shared" si="1392"/>
        <v>₦m's</v>
      </c>
      <c r="IMQ161" s="43"/>
      <c r="IMR161" s="43"/>
      <c r="IMS161" s="43"/>
      <c r="IMT161" s="44">
        <v>79680.494999999995</v>
      </c>
      <c r="IMU161" s="44">
        <v>92117.501000000004</v>
      </c>
      <c r="IMV161" s="44">
        <v>125535.43</v>
      </c>
      <c r="IMW161" s="41"/>
      <c r="IMX161" s="42"/>
      <c r="IND161" s="29" t="s">
        <v>165</v>
      </c>
      <c r="INE161" s="39" t="str">
        <f t="shared" si="1392"/>
        <v>₦m's</v>
      </c>
      <c r="ING161" s="43"/>
      <c r="INH161" s="43"/>
      <c r="INI161" s="43"/>
      <c r="INJ161" s="44">
        <v>79680.494999999995</v>
      </c>
      <c r="INK161" s="44">
        <v>92117.501000000004</v>
      </c>
      <c r="INL161" s="44">
        <v>125535.43</v>
      </c>
      <c r="INM161" s="41"/>
      <c r="INN161" s="42"/>
      <c r="INT161" s="29" t="s">
        <v>165</v>
      </c>
      <c r="INU161" s="39" t="str">
        <f t="shared" ref="INU161:IPQ161" si="1393">currency</f>
        <v>₦m's</v>
      </c>
      <c r="INW161" s="43"/>
      <c r="INX161" s="43"/>
      <c r="INY161" s="43"/>
      <c r="INZ161" s="44">
        <v>79680.494999999995</v>
      </c>
      <c r="IOA161" s="44">
        <v>92117.501000000004</v>
      </c>
      <c r="IOB161" s="44">
        <v>125535.43</v>
      </c>
      <c r="IOC161" s="41"/>
      <c r="IOD161" s="42"/>
      <c r="IOJ161" s="29" t="s">
        <v>165</v>
      </c>
      <c r="IOK161" s="39" t="str">
        <f t="shared" si="1393"/>
        <v>₦m's</v>
      </c>
      <c r="IOM161" s="43"/>
      <c r="ION161" s="43"/>
      <c r="IOO161" s="43"/>
      <c r="IOP161" s="44">
        <v>79680.494999999995</v>
      </c>
      <c r="IOQ161" s="44">
        <v>92117.501000000004</v>
      </c>
      <c r="IOR161" s="44">
        <v>125535.43</v>
      </c>
      <c r="IOS161" s="41"/>
      <c r="IOT161" s="42"/>
      <c r="IOZ161" s="29" t="s">
        <v>165</v>
      </c>
      <c r="IPA161" s="39" t="str">
        <f t="shared" si="1393"/>
        <v>₦m's</v>
      </c>
      <c r="IPC161" s="43"/>
      <c r="IPD161" s="43"/>
      <c r="IPE161" s="43"/>
      <c r="IPF161" s="44">
        <v>79680.494999999995</v>
      </c>
      <c r="IPG161" s="44">
        <v>92117.501000000004</v>
      </c>
      <c r="IPH161" s="44">
        <v>125535.43</v>
      </c>
      <c r="IPI161" s="41"/>
      <c r="IPJ161" s="42"/>
      <c r="IPP161" s="29" t="s">
        <v>165</v>
      </c>
      <c r="IPQ161" s="39" t="str">
        <f t="shared" si="1393"/>
        <v>₦m's</v>
      </c>
      <c r="IPS161" s="43"/>
      <c r="IPT161" s="43"/>
      <c r="IPU161" s="43"/>
      <c r="IPV161" s="44">
        <v>79680.494999999995</v>
      </c>
      <c r="IPW161" s="44">
        <v>92117.501000000004</v>
      </c>
      <c r="IPX161" s="44">
        <v>125535.43</v>
      </c>
      <c r="IPY161" s="41"/>
      <c r="IPZ161" s="42"/>
      <c r="IQF161" s="29" t="s">
        <v>165</v>
      </c>
      <c r="IQG161" s="39" t="str">
        <f t="shared" ref="IQG161:ISC161" si="1394">currency</f>
        <v>₦m's</v>
      </c>
      <c r="IQI161" s="43"/>
      <c r="IQJ161" s="43"/>
      <c r="IQK161" s="43"/>
      <c r="IQL161" s="44">
        <v>79680.494999999995</v>
      </c>
      <c r="IQM161" s="44">
        <v>92117.501000000004</v>
      </c>
      <c r="IQN161" s="44">
        <v>125535.43</v>
      </c>
      <c r="IQO161" s="41"/>
      <c r="IQP161" s="42"/>
      <c r="IQV161" s="29" t="s">
        <v>165</v>
      </c>
      <c r="IQW161" s="39" t="str">
        <f t="shared" si="1394"/>
        <v>₦m's</v>
      </c>
      <c r="IQY161" s="43"/>
      <c r="IQZ161" s="43"/>
      <c r="IRA161" s="43"/>
      <c r="IRB161" s="44">
        <v>79680.494999999995</v>
      </c>
      <c r="IRC161" s="44">
        <v>92117.501000000004</v>
      </c>
      <c r="IRD161" s="44">
        <v>125535.43</v>
      </c>
      <c r="IRE161" s="41"/>
      <c r="IRF161" s="42"/>
      <c r="IRL161" s="29" t="s">
        <v>165</v>
      </c>
      <c r="IRM161" s="39" t="str">
        <f t="shared" si="1394"/>
        <v>₦m's</v>
      </c>
      <c r="IRO161" s="43"/>
      <c r="IRP161" s="43"/>
      <c r="IRQ161" s="43"/>
      <c r="IRR161" s="44">
        <v>79680.494999999995</v>
      </c>
      <c r="IRS161" s="44">
        <v>92117.501000000004</v>
      </c>
      <c r="IRT161" s="44">
        <v>125535.43</v>
      </c>
      <c r="IRU161" s="41"/>
      <c r="IRV161" s="42"/>
      <c r="ISB161" s="29" t="s">
        <v>165</v>
      </c>
      <c r="ISC161" s="39" t="str">
        <f t="shared" si="1394"/>
        <v>₦m's</v>
      </c>
      <c r="ISE161" s="43"/>
      <c r="ISF161" s="43"/>
      <c r="ISG161" s="43"/>
      <c r="ISH161" s="44">
        <v>79680.494999999995</v>
      </c>
      <c r="ISI161" s="44">
        <v>92117.501000000004</v>
      </c>
      <c r="ISJ161" s="44">
        <v>125535.43</v>
      </c>
      <c r="ISK161" s="41"/>
      <c r="ISL161" s="42"/>
      <c r="ISR161" s="29" t="s">
        <v>165</v>
      </c>
      <c r="ISS161" s="39" t="str">
        <f t="shared" ref="ISS161:IUO161" si="1395">currency</f>
        <v>₦m's</v>
      </c>
      <c r="ISU161" s="43"/>
      <c r="ISV161" s="43"/>
      <c r="ISW161" s="43"/>
      <c r="ISX161" s="44">
        <v>79680.494999999995</v>
      </c>
      <c r="ISY161" s="44">
        <v>92117.501000000004</v>
      </c>
      <c r="ISZ161" s="44">
        <v>125535.43</v>
      </c>
      <c r="ITA161" s="41"/>
      <c r="ITB161" s="42"/>
      <c r="ITH161" s="29" t="s">
        <v>165</v>
      </c>
      <c r="ITI161" s="39" t="str">
        <f t="shared" si="1395"/>
        <v>₦m's</v>
      </c>
      <c r="ITK161" s="43"/>
      <c r="ITL161" s="43"/>
      <c r="ITM161" s="43"/>
      <c r="ITN161" s="44">
        <v>79680.494999999995</v>
      </c>
      <c r="ITO161" s="44">
        <v>92117.501000000004</v>
      </c>
      <c r="ITP161" s="44">
        <v>125535.43</v>
      </c>
      <c r="ITQ161" s="41"/>
      <c r="ITR161" s="42"/>
      <c r="ITX161" s="29" t="s">
        <v>165</v>
      </c>
      <c r="ITY161" s="39" t="str">
        <f t="shared" si="1395"/>
        <v>₦m's</v>
      </c>
      <c r="IUA161" s="43"/>
      <c r="IUB161" s="43"/>
      <c r="IUC161" s="43"/>
      <c r="IUD161" s="44">
        <v>79680.494999999995</v>
      </c>
      <c r="IUE161" s="44">
        <v>92117.501000000004</v>
      </c>
      <c r="IUF161" s="44">
        <v>125535.43</v>
      </c>
      <c r="IUG161" s="41"/>
      <c r="IUH161" s="42"/>
      <c r="IUN161" s="29" t="s">
        <v>165</v>
      </c>
      <c r="IUO161" s="39" t="str">
        <f t="shared" si="1395"/>
        <v>₦m's</v>
      </c>
      <c r="IUQ161" s="43"/>
      <c r="IUR161" s="43"/>
      <c r="IUS161" s="43"/>
      <c r="IUT161" s="44">
        <v>79680.494999999995</v>
      </c>
      <c r="IUU161" s="44">
        <v>92117.501000000004</v>
      </c>
      <c r="IUV161" s="44">
        <v>125535.43</v>
      </c>
      <c r="IUW161" s="41"/>
      <c r="IUX161" s="42"/>
      <c r="IVD161" s="29" t="s">
        <v>165</v>
      </c>
      <c r="IVE161" s="39" t="str">
        <f t="shared" ref="IVE161:IXA161" si="1396">currency</f>
        <v>₦m's</v>
      </c>
      <c r="IVG161" s="43"/>
      <c r="IVH161" s="43"/>
      <c r="IVI161" s="43"/>
      <c r="IVJ161" s="44">
        <v>79680.494999999995</v>
      </c>
      <c r="IVK161" s="44">
        <v>92117.501000000004</v>
      </c>
      <c r="IVL161" s="44">
        <v>125535.43</v>
      </c>
      <c r="IVM161" s="41"/>
      <c r="IVN161" s="42"/>
      <c r="IVT161" s="29" t="s">
        <v>165</v>
      </c>
      <c r="IVU161" s="39" t="str">
        <f t="shared" si="1396"/>
        <v>₦m's</v>
      </c>
      <c r="IVW161" s="43"/>
      <c r="IVX161" s="43"/>
      <c r="IVY161" s="43"/>
      <c r="IVZ161" s="44">
        <v>79680.494999999995</v>
      </c>
      <c r="IWA161" s="44">
        <v>92117.501000000004</v>
      </c>
      <c r="IWB161" s="44">
        <v>125535.43</v>
      </c>
      <c r="IWC161" s="41"/>
      <c r="IWD161" s="42"/>
      <c r="IWJ161" s="29" t="s">
        <v>165</v>
      </c>
      <c r="IWK161" s="39" t="str">
        <f t="shared" si="1396"/>
        <v>₦m's</v>
      </c>
      <c r="IWM161" s="43"/>
      <c r="IWN161" s="43"/>
      <c r="IWO161" s="43"/>
      <c r="IWP161" s="44">
        <v>79680.494999999995</v>
      </c>
      <c r="IWQ161" s="44">
        <v>92117.501000000004</v>
      </c>
      <c r="IWR161" s="44">
        <v>125535.43</v>
      </c>
      <c r="IWS161" s="41"/>
      <c r="IWT161" s="42"/>
      <c r="IWZ161" s="29" t="s">
        <v>165</v>
      </c>
      <c r="IXA161" s="39" t="str">
        <f t="shared" si="1396"/>
        <v>₦m's</v>
      </c>
      <c r="IXC161" s="43"/>
      <c r="IXD161" s="43"/>
      <c r="IXE161" s="43"/>
      <c r="IXF161" s="44">
        <v>79680.494999999995</v>
      </c>
      <c r="IXG161" s="44">
        <v>92117.501000000004</v>
      </c>
      <c r="IXH161" s="44">
        <v>125535.43</v>
      </c>
      <c r="IXI161" s="41"/>
      <c r="IXJ161" s="42"/>
      <c r="IXP161" s="29" t="s">
        <v>165</v>
      </c>
      <c r="IXQ161" s="39" t="str">
        <f t="shared" ref="IXQ161:IZM161" si="1397">currency</f>
        <v>₦m's</v>
      </c>
      <c r="IXS161" s="43"/>
      <c r="IXT161" s="43"/>
      <c r="IXU161" s="43"/>
      <c r="IXV161" s="44">
        <v>79680.494999999995</v>
      </c>
      <c r="IXW161" s="44">
        <v>92117.501000000004</v>
      </c>
      <c r="IXX161" s="44">
        <v>125535.43</v>
      </c>
      <c r="IXY161" s="41"/>
      <c r="IXZ161" s="42"/>
      <c r="IYF161" s="29" t="s">
        <v>165</v>
      </c>
      <c r="IYG161" s="39" t="str">
        <f t="shared" si="1397"/>
        <v>₦m's</v>
      </c>
      <c r="IYI161" s="43"/>
      <c r="IYJ161" s="43"/>
      <c r="IYK161" s="43"/>
      <c r="IYL161" s="44">
        <v>79680.494999999995</v>
      </c>
      <c r="IYM161" s="44">
        <v>92117.501000000004</v>
      </c>
      <c r="IYN161" s="44">
        <v>125535.43</v>
      </c>
      <c r="IYO161" s="41"/>
      <c r="IYP161" s="42"/>
      <c r="IYV161" s="29" t="s">
        <v>165</v>
      </c>
      <c r="IYW161" s="39" t="str">
        <f t="shared" si="1397"/>
        <v>₦m's</v>
      </c>
      <c r="IYY161" s="43"/>
      <c r="IYZ161" s="43"/>
      <c r="IZA161" s="43"/>
      <c r="IZB161" s="44">
        <v>79680.494999999995</v>
      </c>
      <c r="IZC161" s="44">
        <v>92117.501000000004</v>
      </c>
      <c r="IZD161" s="44">
        <v>125535.43</v>
      </c>
      <c r="IZE161" s="41"/>
      <c r="IZF161" s="42"/>
      <c r="IZL161" s="29" t="s">
        <v>165</v>
      </c>
      <c r="IZM161" s="39" t="str">
        <f t="shared" si="1397"/>
        <v>₦m's</v>
      </c>
      <c r="IZO161" s="43"/>
      <c r="IZP161" s="43"/>
      <c r="IZQ161" s="43"/>
      <c r="IZR161" s="44">
        <v>79680.494999999995</v>
      </c>
      <c r="IZS161" s="44">
        <v>92117.501000000004</v>
      </c>
      <c r="IZT161" s="44">
        <v>125535.43</v>
      </c>
      <c r="IZU161" s="41"/>
      <c r="IZV161" s="42"/>
      <c r="JAB161" s="29" t="s">
        <v>165</v>
      </c>
      <c r="JAC161" s="39" t="str">
        <f t="shared" ref="JAC161:JBY161" si="1398">currency</f>
        <v>₦m's</v>
      </c>
      <c r="JAE161" s="43"/>
      <c r="JAF161" s="43"/>
      <c r="JAG161" s="43"/>
      <c r="JAH161" s="44">
        <v>79680.494999999995</v>
      </c>
      <c r="JAI161" s="44">
        <v>92117.501000000004</v>
      </c>
      <c r="JAJ161" s="44">
        <v>125535.43</v>
      </c>
      <c r="JAK161" s="41"/>
      <c r="JAL161" s="42"/>
      <c r="JAR161" s="29" t="s">
        <v>165</v>
      </c>
      <c r="JAS161" s="39" t="str">
        <f t="shared" si="1398"/>
        <v>₦m's</v>
      </c>
      <c r="JAU161" s="43"/>
      <c r="JAV161" s="43"/>
      <c r="JAW161" s="43"/>
      <c r="JAX161" s="44">
        <v>79680.494999999995</v>
      </c>
      <c r="JAY161" s="44">
        <v>92117.501000000004</v>
      </c>
      <c r="JAZ161" s="44">
        <v>125535.43</v>
      </c>
      <c r="JBA161" s="41"/>
      <c r="JBB161" s="42"/>
      <c r="JBH161" s="29" t="s">
        <v>165</v>
      </c>
      <c r="JBI161" s="39" t="str">
        <f t="shared" si="1398"/>
        <v>₦m's</v>
      </c>
      <c r="JBK161" s="43"/>
      <c r="JBL161" s="43"/>
      <c r="JBM161" s="43"/>
      <c r="JBN161" s="44">
        <v>79680.494999999995</v>
      </c>
      <c r="JBO161" s="44">
        <v>92117.501000000004</v>
      </c>
      <c r="JBP161" s="44">
        <v>125535.43</v>
      </c>
      <c r="JBQ161" s="41"/>
      <c r="JBR161" s="42"/>
      <c r="JBX161" s="29" t="s">
        <v>165</v>
      </c>
      <c r="JBY161" s="39" t="str">
        <f t="shared" si="1398"/>
        <v>₦m's</v>
      </c>
      <c r="JCA161" s="43"/>
      <c r="JCB161" s="43"/>
      <c r="JCC161" s="43"/>
      <c r="JCD161" s="44">
        <v>79680.494999999995</v>
      </c>
      <c r="JCE161" s="44">
        <v>92117.501000000004</v>
      </c>
      <c r="JCF161" s="44">
        <v>125535.43</v>
      </c>
      <c r="JCG161" s="41"/>
      <c r="JCH161" s="42"/>
      <c r="JCN161" s="29" t="s">
        <v>165</v>
      </c>
      <c r="JCO161" s="39" t="str">
        <f t="shared" ref="JCO161:JEK161" si="1399">currency</f>
        <v>₦m's</v>
      </c>
      <c r="JCQ161" s="43"/>
      <c r="JCR161" s="43"/>
      <c r="JCS161" s="43"/>
      <c r="JCT161" s="44">
        <v>79680.494999999995</v>
      </c>
      <c r="JCU161" s="44">
        <v>92117.501000000004</v>
      </c>
      <c r="JCV161" s="44">
        <v>125535.43</v>
      </c>
      <c r="JCW161" s="41"/>
      <c r="JCX161" s="42"/>
      <c r="JDD161" s="29" t="s">
        <v>165</v>
      </c>
      <c r="JDE161" s="39" t="str">
        <f t="shared" si="1399"/>
        <v>₦m's</v>
      </c>
      <c r="JDG161" s="43"/>
      <c r="JDH161" s="43"/>
      <c r="JDI161" s="43"/>
      <c r="JDJ161" s="44">
        <v>79680.494999999995</v>
      </c>
      <c r="JDK161" s="44">
        <v>92117.501000000004</v>
      </c>
      <c r="JDL161" s="44">
        <v>125535.43</v>
      </c>
      <c r="JDM161" s="41"/>
      <c r="JDN161" s="42"/>
      <c r="JDT161" s="29" t="s">
        <v>165</v>
      </c>
      <c r="JDU161" s="39" t="str">
        <f t="shared" si="1399"/>
        <v>₦m's</v>
      </c>
      <c r="JDW161" s="43"/>
      <c r="JDX161" s="43"/>
      <c r="JDY161" s="43"/>
      <c r="JDZ161" s="44">
        <v>79680.494999999995</v>
      </c>
      <c r="JEA161" s="44">
        <v>92117.501000000004</v>
      </c>
      <c r="JEB161" s="44">
        <v>125535.43</v>
      </c>
      <c r="JEC161" s="41"/>
      <c r="JED161" s="42"/>
      <c r="JEJ161" s="29" t="s">
        <v>165</v>
      </c>
      <c r="JEK161" s="39" t="str">
        <f t="shared" si="1399"/>
        <v>₦m's</v>
      </c>
      <c r="JEM161" s="43"/>
      <c r="JEN161" s="43"/>
      <c r="JEO161" s="43"/>
      <c r="JEP161" s="44">
        <v>79680.494999999995</v>
      </c>
      <c r="JEQ161" s="44">
        <v>92117.501000000004</v>
      </c>
      <c r="JER161" s="44">
        <v>125535.43</v>
      </c>
      <c r="JES161" s="41"/>
      <c r="JET161" s="42"/>
      <c r="JEZ161" s="29" t="s">
        <v>165</v>
      </c>
      <c r="JFA161" s="39" t="str">
        <f t="shared" ref="JFA161:JGW161" si="1400">currency</f>
        <v>₦m's</v>
      </c>
      <c r="JFC161" s="43"/>
      <c r="JFD161" s="43"/>
      <c r="JFE161" s="43"/>
      <c r="JFF161" s="44">
        <v>79680.494999999995</v>
      </c>
      <c r="JFG161" s="44">
        <v>92117.501000000004</v>
      </c>
      <c r="JFH161" s="44">
        <v>125535.43</v>
      </c>
      <c r="JFI161" s="41"/>
      <c r="JFJ161" s="42"/>
      <c r="JFP161" s="29" t="s">
        <v>165</v>
      </c>
      <c r="JFQ161" s="39" t="str">
        <f t="shared" si="1400"/>
        <v>₦m's</v>
      </c>
      <c r="JFS161" s="43"/>
      <c r="JFT161" s="43"/>
      <c r="JFU161" s="43"/>
      <c r="JFV161" s="44">
        <v>79680.494999999995</v>
      </c>
      <c r="JFW161" s="44">
        <v>92117.501000000004</v>
      </c>
      <c r="JFX161" s="44">
        <v>125535.43</v>
      </c>
      <c r="JFY161" s="41"/>
      <c r="JFZ161" s="42"/>
      <c r="JGF161" s="29" t="s">
        <v>165</v>
      </c>
      <c r="JGG161" s="39" t="str">
        <f t="shared" si="1400"/>
        <v>₦m's</v>
      </c>
      <c r="JGI161" s="43"/>
      <c r="JGJ161" s="43"/>
      <c r="JGK161" s="43"/>
      <c r="JGL161" s="44">
        <v>79680.494999999995</v>
      </c>
      <c r="JGM161" s="44">
        <v>92117.501000000004</v>
      </c>
      <c r="JGN161" s="44">
        <v>125535.43</v>
      </c>
      <c r="JGO161" s="41"/>
      <c r="JGP161" s="42"/>
      <c r="JGV161" s="29" t="s">
        <v>165</v>
      </c>
      <c r="JGW161" s="39" t="str">
        <f t="shared" si="1400"/>
        <v>₦m's</v>
      </c>
      <c r="JGY161" s="43"/>
      <c r="JGZ161" s="43"/>
      <c r="JHA161" s="43"/>
      <c r="JHB161" s="44">
        <v>79680.494999999995</v>
      </c>
      <c r="JHC161" s="44">
        <v>92117.501000000004</v>
      </c>
      <c r="JHD161" s="44">
        <v>125535.43</v>
      </c>
      <c r="JHE161" s="41"/>
      <c r="JHF161" s="42"/>
      <c r="JHL161" s="29" t="s">
        <v>165</v>
      </c>
      <c r="JHM161" s="39" t="str">
        <f t="shared" ref="JHM161:JJI161" si="1401">currency</f>
        <v>₦m's</v>
      </c>
      <c r="JHO161" s="43"/>
      <c r="JHP161" s="43"/>
      <c r="JHQ161" s="43"/>
      <c r="JHR161" s="44">
        <v>79680.494999999995</v>
      </c>
      <c r="JHS161" s="44">
        <v>92117.501000000004</v>
      </c>
      <c r="JHT161" s="44">
        <v>125535.43</v>
      </c>
      <c r="JHU161" s="41"/>
      <c r="JHV161" s="42"/>
      <c r="JIB161" s="29" t="s">
        <v>165</v>
      </c>
      <c r="JIC161" s="39" t="str">
        <f t="shared" si="1401"/>
        <v>₦m's</v>
      </c>
      <c r="JIE161" s="43"/>
      <c r="JIF161" s="43"/>
      <c r="JIG161" s="43"/>
      <c r="JIH161" s="44">
        <v>79680.494999999995</v>
      </c>
      <c r="JII161" s="44">
        <v>92117.501000000004</v>
      </c>
      <c r="JIJ161" s="44">
        <v>125535.43</v>
      </c>
      <c r="JIK161" s="41"/>
      <c r="JIL161" s="42"/>
      <c r="JIR161" s="29" t="s">
        <v>165</v>
      </c>
      <c r="JIS161" s="39" t="str">
        <f t="shared" si="1401"/>
        <v>₦m's</v>
      </c>
      <c r="JIU161" s="43"/>
      <c r="JIV161" s="43"/>
      <c r="JIW161" s="43"/>
      <c r="JIX161" s="44">
        <v>79680.494999999995</v>
      </c>
      <c r="JIY161" s="44">
        <v>92117.501000000004</v>
      </c>
      <c r="JIZ161" s="44">
        <v>125535.43</v>
      </c>
      <c r="JJA161" s="41"/>
      <c r="JJB161" s="42"/>
      <c r="JJH161" s="29" t="s">
        <v>165</v>
      </c>
      <c r="JJI161" s="39" t="str">
        <f t="shared" si="1401"/>
        <v>₦m's</v>
      </c>
      <c r="JJK161" s="43"/>
      <c r="JJL161" s="43"/>
      <c r="JJM161" s="43"/>
      <c r="JJN161" s="44">
        <v>79680.494999999995</v>
      </c>
      <c r="JJO161" s="44">
        <v>92117.501000000004</v>
      </c>
      <c r="JJP161" s="44">
        <v>125535.43</v>
      </c>
      <c r="JJQ161" s="41"/>
      <c r="JJR161" s="42"/>
      <c r="JJX161" s="29" t="s">
        <v>165</v>
      </c>
      <c r="JJY161" s="39" t="str">
        <f t="shared" ref="JJY161:JLU161" si="1402">currency</f>
        <v>₦m's</v>
      </c>
      <c r="JKA161" s="43"/>
      <c r="JKB161" s="43"/>
      <c r="JKC161" s="43"/>
      <c r="JKD161" s="44">
        <v>79680.494999999995</v>
      </c>
      <c r="JKE161" s="44">
        <v>92117.501000000004</v>
      </c>
      <c r="JKF161" s="44">
        <v>125535.43</v>
      </c>
      <c r="JKG161" s="41"/>
      <c r="JKH161" s="42"/>
      <c r="JKN161" s="29" t="s">
        <v>165</v>
      </c>
      <c r="JKO161" s="39" t="str">
        <f t="shared" si="1402"/>
        <v>₦m's</v>
      </c>
      <c r="JKQ161" s="43"/>
      <c r="JKR161" s="43"/>
      <c r="JKS161" s="43"/>
      <c r="JKT161" s="44">
        <v>79680.494999999995</v>
      </c>
      <c r="JKU161" s="44">
        <v>92117.501000000004</v>
      </c>
      <c r="JKV161" s="44">
        <v>125535.43</v>
      </c>
      <c r="JKW161" s="41"/>
      <c r="JKX161" s="42"/>
      <c r="JLD161" s="29" t="s">
        <v>165</v>
      </c>
      <c r="JLE161" s="39" t="str">
        <f t="shared" si="1402"/>
        <v>₦m's</v>
      </c>
      <c r="JLG161" s="43"/>
      <c r="JLH161" s="43"/>
      <c r="JLI161" s="43"/>
      <c r="JLJ161" s="44">
        <v>79680.494999999995</v>
      </c>
      <c r="JLK161" s="44">
        <v>92117.501000000004</v>
      </c>
      <c r="JLL161" s="44">
        <v>125535.43</v>
      </c>
      <c r="JLM161" s="41"/>
      <c r="JLN161" s="42"/>
      <c r="JLT161" s="29" t="s">
        <v>165</v>
      </c>
      <c r="JLU161" s="39" t="str">
        <f t="shared" si="1402"/>
        <v>₦m's</v>
      </c>
      <c r="JLW161" s="43"/>
      <c r="JLX161" s="43"/>
      <c r="JLY161" s="43"/>
      <c r="JLZ161" s="44">
        <v>79680.494999999995</v>
      </c>
      <c r="JMA161" s="44">
        <v>92117.501000000004</v>
      </c>
      <c r="JMB161" s="44">
        <v>125535.43</v>
      </c>
      <c r="JMC161" s="41"/>
      <c r="JMD161" s="42"/>
      <c r="JMJ161" s="29" t="s">
        <v>165</v>
      </c>
      <c r="JMK161" s="39" t="str">
        <f t="shared" ref="JMK161:JOG161" si="1403">currency</f>
        <v>₦m's</v>
      </c>
      <c r="JMM161" s="43"/>
      <c r="JMN161" s="43"/>
      <c r="JMO161" s="43"/>
      <c r="JMP161" s="44">
        <v>79680.494999999995</v>
      </c>
      <c r="JMQ161" s="44">
        <v>92117.501000000004</v>
      </c>
      <c r="JMR161" s="44">
        <v>125535.43</v>
      </c>
      <c r="JMS161" s="41"/>
      <c r="JMT161" s="42"/>
      <c r="JMZ161" s="29" t="s">
        <v>165</v>
      </c>
      <c r="JNA161" s="39" t="str">
        <f t="shared" si="1403"/>
        <v>₦m's</v>
      </c>
      <c r="JNC161" s="43"/>
      <c r="JND161" s="43"/>
      <c r="JNE161" s="43"/>
      <c r="JNF161" s="44">
        <v>79680.494999999995</v>
      </c>
      <c r="JNG161" s="44">
        <v>92117.501000000004</v>
      </c>
      <c r="JNH161" s="44">
        <v>125535.43</v>
      </c>
      <c r="JNI161" s="41"/>
      <c r="JNJ161" s="42"/>
      <c r="JNP161" s="29" t="s">
        <v>165</v>
      </c>
      <c r="JNQ161" s="39" t="str">
        <f t="shared" si="1403"/>
        <v>₦m's</v>
      </c>
      <c r="JNS161" s="43"/>
      <c r="JNT161" s="43"/>
      <c r="JNU161" s="43"/>
      <c r="JNV161" s="44">
        <v>79680.494999999995</v>
      </c>
      <c r="JNW161" s="44">
        <v>92117.501000000004</v>
      </c>
      <c r="JNX161" s="44">
        <v>125535.43</v>
      </c>
      <c r="JNY161" s="41"/>
      <c r="JNZ161" s="42"/>
      <c r="JOF161" s="29" t="s">
        <v>165</v>
      </c>
      <c r="JOG161" s="39" t="str">
        <f t="shared" si="1403"/>
        <v>₦m's</v>
      </c>
      <c r="JOI161" s="43"/>
      <c r="JOJ161" s="43"/>
      <c r="JOK161" s="43"/>
      <c r="JOL161" s="44">
        <v>79680.494999999995</v>
      </c>
      <c r="JOM161" s="44">
        <v>92117.501000000004</v>
      </c>
      <c r="JON161" s="44">
        <v>125535.43</v>
      </c>
      <c r="JOO161" s="41"/>
      <c r="JOP161" s="42"/>
      <c r="JOV161" s="29" t="s">
        <v>165</v>
      </c>
      <c r="JOW161" s="39" t="str">
        <f t="shared" ref="JOW161:JQS161" si="1404">currency</f>
        <v>₦m's</v>
      </c>
      <c r="JOY161" s="43"/>
      <c r="JOZ161" s="43"/>
      <c r="JPA161" s="43"/>
      <c r="JPB161" s="44">
        <v>79680.494999999995</v>
      </c>
      <c r="JPC161" s="44">
        <v>92117.501000000004</v>
      </c>
      <c r="JPD161" s="44">
        <v>125535.43</v>
      </c>
      <c r="JPE161" s="41"/>
      <c r="JPF161" s="42"/>
      <c r="JPL161" s="29" t="s">
        <v>165</v>
      </c>
      <c r="JPM161" s="39" t="str">
        <f t="shared" si="1404"/>
        <v>₦m's</v>
      </c>
      <c r="JPO161" s="43"/>
      <c r="JPP161" s="43"/>
      <c r="JPQ161" s="43"/>
      <c r="JPR161" s="44">
        <v>79680.494999999995</v>
      </c>
      <c r="JPS161" s="44">
        <v>92117.501000000004</v>
      </c>
      <c r="JPT161" s="44">
        <v>125535.43</v>
      </c>
      <c r="JPU161" s="41"/>
      <c r="JPV161" s="42"/>
      <c r="JQB161" s="29" t="s">
        <v>165</v>
      </c>
      <c r="JQC161" s="39" t="str">
        <f t="shared" si="1404"/>
        <v>₦m's</v>
      </c>
      <c r="JQE161" s="43"/>
      <c r="JQF161" s="43"/>
      <c r="JQG161" s="43"/>
      <c r="JQH161" s="44">
        <v>79680.494999999995</v>
      </c>
      <c r="JQI161" s="44">
        <v>92117.501000000004</v>
      </c>
      <c r="JQJ161" s="44">
        <v>125535.43</v>
      </c>
      <c r="JQK161" s="41"/>
      <c r="JQL161" s="42"/>
      <c r="JQR161" s="29" t="s">
        <v>165</v>
      </c>
      <c r="JQS161" s="39" t="str">
        <f t="shared" si="1404"/>
        <v>₦m's</v>
      </c>
      <c r="JQU161" s="43"/>
      <c r="JQV161" s="43"/>
      <c r="JQW161" s="43"/>
      <c r="JQX161" s="44">
        <v>79680.494999999995</v>
      </c>
      <c r="JQY161" s="44">
        <v>92117.501000000004</v>
      </c>
      <c r="JQZ161" s="44">
        <v>125535.43</v>
      </c>
      <c r="JRA161" s="41"/>
      <c r="JRB161" s="42"/>
      <c r="JRH161" s="29" t="s">
        <v>165</v>
      </c>
      <c r="JRI161" s="39" t="str">
        <f t="shared" ref="JRI161:JTE161" si="1405">currency</f>
        <v>₦m's</v>
      </c>
      <c r="JRK161" s="43"/>
      <c r="JRL161" s="43"/>
      <c r="JRM161" s="43"/>
      <c r="JRN161" s="44">
        <v>79680.494999999995</v>
      </c>
      <c r="JRO161" s="44">
        <v>92117.501000000004</v>
      </c>
      <c r="JRP161" s="44">
        <v>125535.43</v>
      </c>
      <c r="JRQ161" s="41"/>
      <c r="JRR161" s="42"/>
      <c r="JRX161" s="29" t="s">
        <v>165</v>
      </c>
      <c r="JRY161" s="39" t="str">
        <f t="shared" si="1405"/>
        <v>₦m's</v>
      </c>
      <c r="JSA161" s="43"/>
      <c r="JSB161" s="43"/>
      <c r="JSC161" s="43"/>
      <c r="JSD161" s="44">
        <v>79680.494999999995</v>
      </c>
      <c r="JSE161" s="44">
        <v>92117.501000000004</v>
      </c>
      <c r="JSF161" s="44">
        <v>125535.43</v>
      </c>
      <c r="JSG161" s="41"/>
      <c r="JSH161" s="42"/>
      <c r="JSN161" s="29" t="s">
        <v>165</v>
      </c>
      <c r="JSO161" s="39" t="str">
        <f t="shared" si="1405"/>
        <v>₦m's</v>
      </c>
      <c r="JSQ161" s="43"/>
      <c r="JSR161" s="43"/>
      <c r="JSS161" s="43"/>
      <c r="JST161" s="44">
        <v>79680.494999999995</v>
      </c>
      <c r="JSU161" s="44">
        <v>92117.501000000004</v>
      </c>
      <c r="JSV161" s="44">
        <v>125535.43</v>
      </c>
      <c r="JSW161" s="41"/>
      <c r="JSX161" s="42"/>
      <c r="JTD161" s="29" t="s">
        <v>165</v>
      </c>
      <c r="JTE161" s="39" t="str">
        <f t="shared" si="1405"/>
        <v>₦m's</v>
      </c>
      <c r="JTG161" s="43"/>
      <c r="JTH161" s="43"/>
      <c r="JTI161" s="43"/>
      <c r="JTJ161" s="44">
        <v>79680.494999999995</v>
      </c>
      <c r="JTK161" s="44">
        <v>92117.501000000004</v>
      </c>
      <c r="JTL161" s="44">
        <v>125535.43</v>
      </c>
      <c r="JTM161" s="41"/>
      <c r="JTN161" s="42"/>
      <c r="JTT161" s="29" t="s">
        <v>165</v>
      </c>
      <c r="JTU161" s="39" t="str">
        <f t="shared" ref="JTU161:JVQ161" si="1406">currency</f>
        <v>₦m's</v>
      </c>
      <c r="JTW161" s="43"/>
      <c r="JTX161" s="43"/>
      <c r="JTY161" s="43"/>
      <c r="JTZ161" s="44">
        <v>79680.494999999995</v>
      </c>
      <c r="JUA161" s="44">
        <v>92117.501000000004</v>
      </c>
      <c r="JUB161" s="44">
        <v>125535.43</v>
      </c>
      <c r="JUC161" s="41"/>
      <c r="JUD161" s="42"/>
      <c r="JUJ161" s="29" t="s">
        <v>165</v>
      </c>
      <c r="JUK161" s="39" t="str">
        <f t="shared" si="1406"/>
        <v>₦m's</v>
      </c>
      <c r="JUM161" s="43"/>
      <c r="JUN161" s="43"/>
      <c r="JUO161" s="43"/>
      <c r="JUP161" s="44">
        <v>79680.494999999995</v>
      </c>
      <c r="JUQ161" s="44">
        <v>92117.501000000004</v>
      </c>
      <c r="JUR161" s="44">
        <v>125535.43</v>
      </c>
      <c r="JUS161" s="41"/>
      <c r="JUT161" s="42"/>
      <c r="JUZ161" s="29" t="s">
        <v>165</v>
      </c>
      <c r="JVA161" s="39" t="str">
        <f t="shared" si="1406"/>
        <v>₦m's</v>
      </c>
      <c r="JVC161" s="43"/>
      <c r="JVD161" s="43"/>
      <c r="JVE161" s="43"/>
      <c r="JVF161" s="44">
        <v>79680.494999999995</v>
      </c>
      <c r="JVG161" s="44">
        <v>92117.501000000004</v>
      </c>
      <c r="JVH161" s="44">
        <v>125535.43</v>
      </c>
      <c r="JVI161" s="41"/>
      <c r="JVJ161" s="42"/>
      <c r="JVP161" s="29" t="s">
        <v>165</v>
      </c>
      <c r="JVQ161" s="39" t="str">
        <f t="shared" si="1406"/>
        <v>₦m's</v>
      </c>
      <c r="JVS161" s="43"/>
      <c r="JVT161" s="43"/>
      <c r="JVU161" s="43"/>
      <c r="JVV161" s="44">
        <v>79680.494999999995</v>
      </c>
      <c r="JVW161" s="44">
        <v>92117.501000000004</v>
      </c>
      <c r="JVX161" s="44">
        <v>125535.43</v>
      </c>
      <c r="JVY161" s="41"/>
      <c r="JVZ161" s="42"/>
      <c r="JWF161" s="29" t="s">
        <v>165</v>
      </c>
      <c r="JWG161" s="39" t="str">
        <f t="shared" ref="JWG161:JYC161" si="1407">currency</f>
        <v>₦m's</v>
      </c>
      <c r="JWI161" s="43"/>
      <c r="JWJ161" s="43"/>
      <c r="JWK161" s="43"/>
      <c r="JWL161" s="44">
        <v>79680.494999999995</v>
      </c>
      <c r="JWM161" s="44">
        <v>92117.501000000004</v>
      </c>
      <c r="JWN161" s="44">
        <v>125535.43</v>
      </c>
      <c r="JWO161" s="41"/>
      <c r="JWP161" s="42"/>
      <c r="JWV161" s="29" t="s">
        <v>165</v>
      </c>
      <c r="JWW161" s="39" t="str">
        <f t="shared" si="1407"/>
        <v>₦m's</v>
      </c>
      <c r="JWY161" s="43"/>
      <c r="JWZ161" s="43"/>
      <c r="JXA161" s="43"/>
      <c r="JXB161" s="44">
        <v>79680.494999999995</v>
      </c>
      <c r="JXC161" s="44">
        <v>92117.501000000004</v>
      </c>
      <c r="JXD161" s="44">
        <v>125535.43</v>
      </c>
      <c r="JXE161" s="41"/>
      <c r="JXF161" s="42"/>
      <c r="JXL161" s="29" t="s">
        <v>165</v>
      </c>
      <c r="JXM161" s="39" t="str">
        <f t="shared" si="1407"/>
        <v>₦m's</v>
      </c>
      <c r="JXO161" s="43"/>
      <c r="JXP161" s="43"/>
      <c r="JXQ161" s="43"/>
      <c r="JXR161" s="44">
        <v>79680.494999999995</v>
      </c>
      <c r="JXS161" s="44">
        <v>92117.501000000004</v>
      </c>
      <c r="JXT161" s="44">
        <v>125535.43</v>
      </c>
      <c r="JXU161" s="41"/>
      <c r="JXV161" s="42"/>
      <c r="JYB161" s="29" t="s">
        <v>165</v>
      </c>
      <c r="JYC161" s="39" t="str">
        <f t="shared" si="1407"/>
        <v>₦m's</v>
      </c>
      <c r="JYE161" s="43"/>
      <c r="JYF161" s="43"/>
      <c r="JYG161" s="43"/>
      <c r="JYH161" s="44">
        <v>79680.494999999995</v>
      </c>
      <c r="JYI161" s="44">
        <v>92117.501000000004</v>
      </c>
      <c r="JYJ161" s="44">
        <v>125535.43</v>
      </c>
      <c r="JYK161" s="41"/>
      <c r="JYL161" s="42"/>
      <c r="JYR161" s="29" t="s">
        <v>165</v>
      </c>
      <c r="JYS161" s="39" t="str">
        <f t="shared" ref="JYS161:KAO161" si="1408">currency</f>
        <v>₦m's</v>
      </c>
      <c r="JYU161" s="43"/>
      <c r="JYV161" s="43"/>
      <c r="JYW161" s="43"/>
      <c r="JYX161" s="44">
        <v>79680.494999999995</v>
      </c>
      <c r="JYY161" s="44">
        <v>92117.501000000004</v>
      </c>
      <c r="JYZ161" s="44">
        <v>125535.43</v>
      </c>
      <c r="JZA161" s="41"/>
      <c r="JZB161" s="42"/>
      <c r="JZH161" s="29" t="s">
        <v>165</v>
      </c>
      <c r="JZI161" s="39" t="str">
        <f t="shared" si="1408"/>
        <v>₦m's</v>
      </c>
      <c r="JZK161" s="43"/>
      <c r="JZL161" s="43"/>
      <c r="JZM161" s="43"/>
      <c r="JZN161" s="44">
        <v>79680.494999999995</v>
      </c>
      <c r="JZO161" s="44">
        <v>92117.501000000004</v>
      </c>
      <c r="JZP161" s="44">
        <v>125535.43</v>
      </c>
      <c r="JZQ161" s="41"/>
      <c r="JZR161" s="42"/>
      <c r="JZX161" s="29" t="s">
        <v>165</v>
      </c>
      <c r="JZY161" s="39" t="str">
        <f t="shared" si="1408"/>
        <v>₦m's</v>
      </c>
      <c r="KAA161" s="43"/>
      <c r="KAB161" s="43"/>
      <c r="KAC161" s="43"/>
      <c r="KAD161" s="44">
        <v>79680.494999999995</v>
      </c>
      <c r="KAE161" s="44">
        <v>92117.501000000004</v>
      </c>
      <c r="KAF161" s="44">
        <v>125535.43</v>
      </c>
      <c r="KAG161" s="41"/>
      <c r="KAH161" s="42"/>
      <c r="KAN161" s="29" t="s">
        <v>165</v>
      </c>
      <c r="KAO161" s="39" t="str">
        <f t="shared" si="1408"/>
        <v>₦m's</v>
      </c>
      <c r="KAQ161" s="43"/>
      <c r="KAR161" s="43"/>
      <c r="KAS161" s="43"/>
      <c r="KAT161" s="44">
        <v>79680.494999999995</v>
      </c>
      <c r="KAU161" s="44">
        <v>92117.501000000004</v>
      </c>
      <c r="KAV161" s="44">
        <v>125535.43</v>
      </c>
      <c r="KAW161" s="41"/>
      <c r="KAX161" s="42"/>
      <c r="KBD161" s="29" t="s">
        <v>165</v>
      </c>
      <c r="KBE161" s="39" t="str">
        <f t="shared" ref="KBE161:KDA161" si="1409">currency</f>
        <v>₦m's</v>
      </c>
      <c r="KBG161" s="43"/>
      <c r="KBH161" s="43"/>
      <c r="KBI161" s="43"/>
      <c r="KBJ161" s="44">
        <v>79680.494999999995</v>
      </c>
      <c r="KBK161" s="44">
        <v>92117.501000000004</v>
      </c>
      <c r="KBL161" s="44">
        <v>125535.43</v>
      </c>
      <c r="KBM161" s="41"/>
      <c r="KBN161" s="42"/>
      <c r="KBT161" s="29" t="s">
        <v>165</v>
      </c>
      <c r="KBU161" s="39" t="str">
        <f t="shared" si="1409"/>
        <v>₦m's</v>
      </c>
      <c r="KBW161" s="43"/>
      <c r="KBX161" s="43"/>
      <c r="KBY161" s="43"/>
      <c r="KBZ161" s="44">
        <v>79680.494999999995</v>
      </c>
      <c r="KCA161" s="44">
        <v>92117.501000000004</v>
      </c>
      <c r="KCB161" s="44">
        <v>125535.43</v>
      </c>
      <c r="KCC161" s="41"/>
      <c r="KCD161" s="42"/>
      <c r="KCJ161" s="29" t="s">
        <v>165</v>
      </c>
      <c r="KCK161" s="39" t="str">
        <f t="shared" si="1409"/>
        <v>₦m's</v>
      </c>
      <c r="KCM161" s="43"/>
      <c r="KCN161" s="43"/>
      <c r="KCO161" s="43"/>
      <c r="KCP161" s="44">
        <v>79680.494999999995</v>
      </c>
      <c r="KCQ161" s="44">
        <v>92117.501000000004</v>
      </c>
      <c r="KCR161" s="44">
        <v>125535.43</v>
      </c>
      <c r="KCS161" s="41"/>
      <c r="KCT161" s="42"/>
      <c r="KCZ161" s="29" t="s">
        <v>165</v>
      </c>
      <c r="KDA161" s="39" t="str">
        <f t="shared" si="1409"/>
        <v>₦m's</v>
      </c>
      <c r="KDC161" s="43"/>
      <c r="KDD161" s="43"/>
      <c r="KDE161" s="43"/>
      <c r="KDF161" s="44">
        <v>79680.494999999995</v>
      </c>
      <c r="KDG161" s="44">
        <v>92117.501000000004</v>
      </c>
      <c r="KDH161" s="44">
        <v>125535.43</v>
      </c>
      <c r="KDI161" s="41"/>
      <c r="KDJ161" s="42"/>
      <c r="KDP161" s="29" t="s">
        <v>165</v>
      </c>
      <c r="KDQ161" s="39" t="str">
        <f t="shared" ref="KDQ161:KFM161" si="1410">currency</f>
        <v>₦m's</v>
      </c>
      <c r="KDS161" s="43"/>
      <c r="KDT161" s="43"/>
      <c r="KDU161" s="43"/>
      <c r="KDV161" s="44">
        <v>79680.494999999995</v>
      </c>
      <c r="KDW161" s="44">
        <v>92117.501000000004</v>
      </c>
      <c r="KDX161" s="44">
        <v>125535.43</v>
      </c>
      <c r="KDY161" s="41"/>
      <c r="KDZ161" s="42"/>
      <c r="KEF161" s="29" t="s">
        <v>165</v>
      </c>
      <c r="KEG161" s="39" t="str">
        <f t="shared" si="1410"/>
        <v>₦m's</v>
      </c>
      <c r="KEI161" s="43"/>
      <c r="KEJ161" s="43"/>
      <c r="KEK161" s="43"/>
      <c r="KEL161" s="44">
        <v>79680.494999999995</v>
      </c>
      <c r="KEM161" s="44">
        <v>92117.501000000004</v>
      </c>
      <c r="KEN161" s="44">
        <v>125535.43</v>
      </c>
      <c r="KEO161" s="41"/>
      <c r="KEP161" s="42"/>
      <c r="KEV161" s="29" t="s">
        <v>165</v>
      </c>
      <c r="KEW161" s="39" t="str">
        <f t="shared" si="1410"/>
        <v>₦m's</v>
      </c>
      <c r="KEY161" s="43"/>
      <c r="KEZ161" s="43"/>
      <c r="KFA161" s="43"/>
      <c r="KFB161" s="44">
        <v>79680.494999999995</v>
      </c>
      <c r="KFC161" s="44">
        <v>92117.501000000004</v>
      </c>
      <c r="KFD161" s="44">
        <v>125535.43</v>
      </c>
      <c r="KFE161" s="41"/>
      <c r="KFF161" s="42"/>
      <c r="KFL161" s="29" t="s">
        <v>165</v>
      </c>
      <c r="KFM161" s="39" t="str">
        <f t="shared" si="1410"/>
        <v>₦m's</v>
      </c>
      <c r="KFO161" s="43"/>
      <c r="KFP161" s="43"/>
      <c r="KFQ161" s="43"/>
      <c r="KFR161" s="44">
        <v>79680.494999999995</v>
      </c>
      <c r="KFS161" s="44">
        <v>92117.501000000004</v>
      </c>
      <c r="KFT161" s="44">
        <v>125535.43</v>
      </c>
      <c r="KFU161" s="41"/>
      <c r="KFV161" s="42"/>
      <c r="KGB161" s="29" t="s">
        <v>165</v>
      </c>
      <c r="KGC161" s="39" t="str">
        <f t="shared" ref="KGC161:KHY161" si="1411">currency</f>
        <v>₦m's</v>
      </c>
      <c r="KGE161" s="43"/>
      <c r="KGF161" s="43"/>
      <c r="KGG161" s="43"/>
      <c r="KGH161" s="44">
        <v>79680.494999999995</v>
      </c>
      <c r="KGI161" s="44">
        <v>92117.501000000004</v>
      </c>
      <c r="KGJ161" s="44">
        <v>125535.43</v>
      </c>
      <c r="KGK161" s="41"/>
      <c r="KGL161" s="42"/>
      <c r="KGR161" s="29" t="s">
        <v>165</v>
      </c>
      <c r="KGS161" s="39" t="str">
        <f t="shared" si="1411"/>
        <v>₦m's</v>
      </c>
      <c r="KGU161" s="43"/>
      <c r="KGV161" s="43"/>
      <c r="KGW161" s="43"/>
      <c r="KGX161" s="44">
        <v>79680.494999999995</v>
      </c>
      <c r="KGY161" s="44">
        <v>92117.501000000004</v>
      </c>
      <c r="KGZ161" s="44">
        <v>125535.43</v>
      </c>
      <c r="KHA161" s="41"/>
      <c r="KHB161" s="42"/>
      <c r="KHH161" s="29" t="s">
        <v>165</v>
      </c>
      <c r="KHI161" s="39" t="str">
        <f t="shared" si="1411"/>
        <v>₦m's</v>
      </c>
      <c r="KHK161" s="43"/>
      <c r="KHL161" s="43"/>
      <c r="KHM161" s="43"/>
      <c r="KHN161" s="44">
        <v>79680.494999999995</v>
      </c>
      <c r="KHO161" s="44">
        <v>92117.501000000004</v>
      </c>
      <c r="KHP161" s="44">
        <v>125535.43</v>
      </c>
      <c r="KHQ161" s="41"/>
      <c r="KHR161" s="42"/>
      <c r="KHX161" s="29" t="s">
        <v>165</v>
      </c>
      <c r="KHY161" s="39" t="str">
        <f t="shared" si="1411"/>
        <v>₦m's</v>
      </c>
      <c r="KIA161" s="43"/>
      <c r="KIB161" s="43"/>
      <c r="KIC161" s="43"/>
      <c r="KID161" s="44">
        <v>79680.494999999995</v>
      </c>
      <c r="KIE161" s="44">
        <v>92117.501000000004</v>
      </c>
      <c r="KIF161" s="44">
        <v>125535.43</v>
      </c>
      <c r="KIG161" s="41"/>
      <c r="KIH161" s="42"/>
      <c r="KIN161" s="29" t="s">
        <v>165</v>
      </c>
      <c r="KIO161" s="39" t="str">
        <f t="shared" ref="KIO161:KKK161" si="1412">currency</f>
        <v>₦m's</v>
      </c>
      <c r="KIQ161" s="43"/>
      <c r="KIR161" s="43"/>
      <c r="KIS161" s="43"/>
      <c r="KIT161" s="44">
        <v>79680.494999999995</v>
      </c>
      <c r="KIU161" s="44">
        <v>92117.501000000004</v>
      </c>
      <c r="KIV161" s="44">
        <v>125535.43</v>
      </c>
      <c r="KIW161" s="41"/>
      <c r="KIX161" s="42"/>
      <c r="KJD161" s="29" t="s">
        <v>165</v>
      </c>
      <c r="KJE161" s="39" t="str">
        <f t="shared" si="1412"/>
        <v>₦m's</v>
      </c>
      <c r="KJG161" s="43"/>
      <c r="KJH161" s="43"/>
      <c r="KJI161" s="43"/>
      <c r="KJJ161" s="44">
        <v>79680.494999999995</v>
      </c>
      <c r="KJK161" s="44">
        <v>92117.501000000004</v>
      </c>
      <c r="KJL161" s="44">
        <v>125535.43</v>
      </c>
      <c r="KJM161" s="41"/>
      <c r="KJN161" s="42"/>
      <c r="KJT161" s="29" t="s">
        <v>165</v>
      </c>
      <c r="KJU161" s="39" t="str">
        <f t="shared" si="1412"/>
        <v>₦m's</v>
      </c>
      <c r="KJW161" s="43"/>
      <c r="KJX161" s="43"/>
      <c r="KJY161" s="43"/>
      <c r="KJZ161" s="44">
        <v>79680.494999999995</v>
      </c>
      <c r="KKA161" s="44">
        <v>92117.501000000004</v>
      </c>
      <c r="KKB161" s="44">
        <v>125535.43</v>
      </c>
      <c r="KKC161" s="41"/>
      <c r="KKD161" s="42"/>
      <c r="KKJ161" s="29" t="s">
        <v>165</v>
      </c>
      <c r="KKK161" s="39" t="str">
        <f t="shared" si="1412"/>
        <v>₦m's</v>
      </c>
      <c r="KKM161" s="43"/>
      <c r="KKN161" s="43"/>
      <c r="KKO161" s="43"/>
      <c r="KKP161" s="44">
        <v>79680.494999999995</v>
      </c>
      <c r="KKQ161" s="44">
        <v>92117.501000000004</v>
      </c>
      <c r="KKR161" s="44">
        <v>125535.43</v>
      </c>
      <c r="KKS161" s="41"/>
      <c r="KKT161" s="42"/>
      <c r="KKZ161" s="29" t="s">
        <v>165</v>
      </c>
      <c r="KLA161" s="39" t="str">
        <f t="shared" ref="KLA161:KMW161" si="1413">currency</f>
        <v>₦m's</v>
      </c>
      <c r="KLC161" s="43"/>
      <c r="KLD161" s="43"/>
      <c r="KLE161" s="43"/>
      <c r="KLF161" s="44">
        <v>79680.494999999995</v>
      </c>
      <c r="KLG161" s="44">
        <v>92117.501000000004</v>
      </c>
      <c r="KLH161" s="44">
        <v>125535.43</v>
      </c>
      <c r="KLI161" s="41"/>
      <c r="KLJ161" s="42"/>
      <c r="KLP161" s="29" t="s">
        <v>165</v>
      </c>
      <c r="KLQ161" s="39" t="str">
        <f t="shared" si="1413"/>
        <v>₦m's</v>
      </c>
      <c r="KLS161" s="43"/>
      <c r="KLT161" s="43"/>
      <c r="KLU161" s="43"/>
      <c r="KLV161" s="44">
        <v>79680.494999999995</v>
      </c>
      <c r="KLW161" s="44">
        <v>92117.501000000004</v>
      </c>
      <c r="KLX161" s="44">
        <v>125535.43</v>
      </c>
      <c r="KLY161" s="41"/>
      <c r="KLZ161" s="42"/>
      <c r="KMF161" s="29" t="s">
        <v>165</v>
      </c>
      <c r="KMG161" s="39" t="str">
        <f t="shared" si="1413"/>
        <v>₦m's</v>
      </c>
      <c r="KMI161" s="43"/>
      <c r="KMJ161" s="43"/>
      <c r="KMK161" s="43"/>
      <c r="KML161" s="44">
        <v>79680.494999999995</v>
      </c>
      <c r="KMM161" s="44">
        <v>92117.501000000004</v>
      </c>
      <c r="KMN161" s="44">
        <v>125535.43</v>
      </c>
      <c r="KMO161" s="41"/>
      <c r="KMP161" s="42"/>
      <c r="KMV161" s="29" t="s">
        <v>165</v>
      </c>
      <c r="KMW161" s="39" t="str">
        <f t="shared" si="1413"/>
        <v>₦m's</v>
      </c>
      <c r="KMY161" s="43"/>
      <c r="KMZ161" s="43"/>
      <c r="KNA161" s="43"/>
      <c r="KNB161" s="44">
        <v>79680.494999999995</v>
      </c>
      <c r="KNC161" s="44">
        <v>92117.501000000004</v>
      </c>
      <c r="KND161" s="44">
        <v>125535.43</v>
      </c>
      <c r="KNE161" s="41"/>
      <c r="KNF161" s="42"/>
      <c r="KNL161" s="29" t="s">
        <v>165</v>
      </c>
      <c r="KNM161" s="39" t="str">
        <f t="shared" ref="KNM161:KPI161" si="1414">currency</f>
        <v>₦m's</v>
      </c>
      <c r="KNO161" s="43"/>
      <c r="KNP161" s="43"/>
      <c r="KNQ161" s="43"/>
      <c r="KNR161" s="44">
        <v>79680.494999999995</v>
      </c>
      <c r="KNS161" s="44">
        <v>92117.501000000004</v>
      </c>
      <c r="KNT161" s="44">
        <v>125535.43</v>
      </c>
      <c r="KNU161" s="41"/>
      <c r="KNV161" s="42"/>
      <c r="KOB161" s="29" t="s">
        <v>165</v>
      </c>
      <c r="KOC161" s="39" t="str">
        <f t="shared" si="1414"/>
        <v>₦m's</v>
      </c>
      <c r="KOE161" s="43"/>
      <c r="KOF161" s="43"/>
      <c r="KOG161" s="43"/>
      <c r="KOH161" s="44">
        <v>79680.494999999995</v>
      </c>
      <c r="KOI161" s="44">
        <v>92117.501000000004</v>
      </c>
      <c r="KOJ161" s="44">
        <v>125535.43</v>
      </c>
      <c r="KOK161" s="41"/>
      <c r="KOL161" s="42"/>
      <c r="KOR161" s="29" t="s">
        <v>165</v>
      </c>
      <c r="KOS161" s="39" t="str">
        <f t="shared" si="1414"/>
        <v>₦m's</v>
      </c>
      <c r="KOU161" s="43"/>
      <c r="KOV161" s="43"/>
      <c r="KOW161" s="43"/>
      <c r="KOX161" s="44">
        <v>79680.494999999995</v>
      </c>
      <c r="KOY161" s="44">
        <v>92117.501000000004</v>
      </c>
      <c r="KOZ161" s="44">
        <v>125535.43</v>
      </c>
      <c r="KPA161" s="41"/>
      <c r="KPB161" s="42"/>
      <c r="KPH161" s="29" t="s">
        <v>165</v>
      </c>
      <c r="KPI161" s="39" t="str">
        <f t="shared" si="1414"/>
        <v>₦m's</v>
      </c>
      <c r="KPK161" s="43"/>
      <c r="KPL161" s="43"/>
      <c r="KPM161" s="43"/>
      <c r="KPN161" s="44">
        <v>79680.494999999995</v>
      </c>
      <c r="KPO161" s="44">
        <v>92117.501000000004</v>
      </c>
      <c r="KPP161" s="44">
        <v>125535.43</v>
      </c>
      <c r="KPQ161" s="41"/>
      <c r="KPR161" s="42"/>
      <c r="KPX161" s="29" t="s">
        <v>165</v>
      </c>
      <c r="KPY161" s="39" t="str">
        <f t="shared" ref="KPY161:KRU161" si="1415">currency</f>
        <v>₦m's</v>
      </c>
      <c r="KQA161" s="43"/>
      <c r="KQB161" s="43"/>
      <c r="KQC161" s="43"/>
      <c r="KQD161" s="44">
        <v>79680.494999999995</v>
      </c>
      <c r="KQE161" s="44">
        <v>92117.501000000004</v>
      </c>
      <c r="KQF161" s="44">
        <v>125535.43</v>
      </c>
      <c r="KQG161" s="41"/>
      <c r="KQH161" s="42"/>
      <c r="KQN161" s="29" t="s">
        <v>165</v>
      </c>
      <c r="KQO161" s="39" t="str">
        <f t="shared" si="1415"/>
        <v>₦m's</v>
      </c>
      <c r="KQQ161" s="43"/>
      <c r="KQR161" s="43"/>
      <c r="KQS161" s="43"/>
      <c r="KQT161" s="44">
        <v>79680.494999999995</v>
      </c>
      <c r="KQU161" s="44">
        <v>92117.501000000004</v>
      </c>
      <c r="KQV161" s="44">
        <v>125535.43</v>
      </c>
      <c r="KQW161" s="41"/>
      <c r="KQX161" s="42"/>
      <c r="KRD161" s="29" t="s">
        <v>165</v>
      </c>
      <c r="KRE161" s="39" t="str">
        <f t="shared" si="1415"/>
        <v>₦m's</v>
      </c>
      <c r="KRG161" s="43"/>
      <c r="KRH161" s="43"/>
      <c r="KRI161" s="43"/>
      <c r="KRJ161" s="44">
        <v>79680.494999999995</v>
      </c>
      <c r="KRK161" s="44">
        <v>92117.501000000004</v>
      </c>
      <c r="KRL161" s="44">
        <v>125535.43</v>
      </c>
      <c r="KRM161" s="41"/>
      <c r="KRN161" s="42"/>
      <c r="KRT161" s="29" t="s">
        <v>165</v>
      </c>
      <c r="KRU161" s="39" t="str">
        <f t="shared" si="1415"/>
        <v>₦m's</v>
      </c>
      <c r="KRW161" s="43"/>
      <c r="KRX161" s="43"/>
      <c r="KRY161" s="43"/>
      <c r="KRZ161" s="44">
        <v>79680.494999999995</v>
      </c>
      <c r="KSA161" s="44">
        <v>92117.501000000004</v>
      </c>
      <c r="KSB161" s="44">
        <v>125535.43</v>
      </c>
      <c r="KSC161" s="41"/>
      <c r="KSD161" s="42"/>
      <c r="KSJ161" s="29" t="s">
        <v>165</v>
      </c>
      <c r="KSK161" s="39" t="str">
        <f t="shared" ref="KSK161:KUG161" si="1416">currency</f>
        <v>₦m's</v>
      </c>
      <c r="KSM161" s="43"/>
      <c r="KSN161" s="43"/>
      <c r="KSO161" s="43"/>
      <c r="KSP161" s="44">
        <v>79680.494999999995</v>
      </c>
      <c r="KSQ161" s="44">
        <v>92117.501000000004</v>
      </c>
      <c r="KSR161" s="44">
        <v>125535.43</v>
      </c>
      <c r="KSS161" s="41"/>
      <c r="KST161" s="42"/>
      <c r="KSZ161" s="29" t="s">
        <v>165</v>
      </c>
      <c r="KTA161" s="39" t="str">
        <f t="shared" si="1416"/>
        <v>₦m's</v>
      </c>
      <c r="KTC161" s="43"/>
      <c r="KTD161" s="43"/>
      <c r="KTE161" s="43"/>
      <c r="KTF161" s="44">
        <v>79680.494999999995</v>
      </c>
      <c r="KTG161" s="44">
        <v>92117.501000000004</v>
      </c>
      <c r="KTH161" s="44">
        <v>125535.43</v>
      </c>
      <c r="KTI161" s="41"/>
      <c r="KTJ161" s="42"/>
      <c r="KTP161" s="29" t="s">
        <v>165</v>
      </c>
      <c r="KTQ161" s="39" t="str">
        <f t="shared" si="1416"/>
        <v>₦m's</v>
      </c>
      <c r="KTS161" s="43"/>
      <c r="KTT161" s="43"/>
      <c r="KTU161" s="43"/>
      <c r="KTV161" s="44">
        <v>79680.494999999995</v>
      </c>
      <c r="KTW161" s="44">
        <v>92117.501000000004</v>
      </c>
      <c r="KTX161" s="44">
        <v>125535.43</v>
      </c>
      <c r="KTY161" s="41"/>
      <c r="KTZ161" s="42"/>
      <c r="KUF161" s="29" t="s">
        <v>165</v>
      </c>
      <c r="KUG161" s="39" t="str">
        <f t="shared" si="1416"/>
        <v>₦m's</v>
      </c>
      <c r="KUI161" s="43"/>
      <c r="KUJ161" s="43"/>
      <c r="KUK161" s="43"/>
      <c r="KUL161" s="44">
        <v>79680.494999999995</v>
      </c>
      <c r="KUM161" s="44">
        <v>92117.501000000004</v>
      </c>
      <c r="KUN161" s="44">
        <v>125535.43</v>
      </c>
      <c r="KUO161" s="41"/>
      <c r="KUP161" s="42"/>
      <c r="KUV161" s="29" t="s">
        <v>165</v>
      </c>
      <c r="KUW161" s="39" t="str">
        <f t="shared" ref="KUW161:KWS161" si="1417">currency</f>
        <v>₦m's</v>
      </c>
      <c r="KUY161" s="43"/>
      <c r="KUZ161" s="43"/>
      <c r="KVA161" s="43"/>
      <c r="KVB161" s="44">
        <v>79680.494999999995</v>
      </c>
      <c r="KVC161" s="44">
        <v>92117.501000000004</v>
      </c>
      <c r="KVD161" s="44">
        <v>125535.43</v>
      </c>
      <c r="KVE161" s="41"/>
      <c r="KVF161" s="42"/>
      <c r="KVL161" s="29" t="s">
        <v>165</v>
      </c>
      <c r="KVM161" s="39" t="str">
        <f t="shared" si="1417"/>
        <v>₦m's</v>
      </c>
      <c r="KVO161" s="43"/>
      <c r="KVP161" s="43"/>
      <c r="KVQ161" s="43"/>
      <c r="KVR161" s="44">
        <v>79680.494999999995</v>
      </c>
      <c r="KVS161" s="44">
        <v>92117.501000000004</v>
      </c>
      <c r="KVT161" s="44">
        <v>125535.43</v>
      </c>
      <c r="KVU161" s="41"/>
      <c r="KVV161" s="42"/>
      <c r="KWB161" s="29" t="s">
        <v>165</v>
      </c>
      <c r="KWC161" s="39" t="str">
        <f t="shared" si="1417"/>
        <v>₦m's</v>
      </c>
      <c r="KWE161" s="43"/>
      <c r="KWF161" s="43"/>
      <c r="KWG161" s="43"/>
      <c r="KWH161" s="44">
        <v>79680.494999999995</v>
      </c>
      <c r="KWI161" s="44">
        <v>92117.501000000004</v>
      </c>
      <c r="KWJ161" s="44">
        <v>125535.43</v>
      </c>
      <c r="KWK161" s="41"/>
      <c r="KWL161" s="42"/>
      <c r="KWR161" s="29" t="s">
        <v>165</v>
      </c>
      <c r="KWS161" s="39" t="str">
        <f t="shared" si="1417"/>
        <v>₦m's</v>
      </c>
      <c r="KWU161" s="43"/>
      <c r="KWV161" s="43"/>
      <c r="KWW161" s="43"/>
      <c r="KWX161" s="44">
        <v>79680.494999999995</v>
      </c>
      <c r="KWY161" s="44">
        <v>92117.501000000004</v>
      </c>
      <c r="KWZ161" s="44">
        <v>125535.43</v>
      </c>
      <c r="KXA161" s="41"/>
      <c r="KXB161" s="42"/>
      <c r="KXH161" s="29" t="s">
        <v>165</v>
      </c>
      <c r="KXI161" s="39" t="str">
        <f t="shared" ref="KXI161:KZE161" si="1418">currency</f>
        <v>₦m's</v>
      </c>
      <c r="KXK161" s="43"/>
      <c r="KXL161" s="43"/>
      <c r="KXM161" s="43"/>
      <c r="KXN161" s="44">
        <v>79680.494999999995</v>
      </c>
      <c r="KXO161" s="44">
        <v>92117.501000000004</v>
      </c>
      <c r="KXP161" s="44">
        <v>125535.43</v>
      </c>
      <c r="KXQ161" s="41"/>
      <c r="KXR161" s="42"/>
      <c r="KXX161" s="29" t="s">
        <v>165</v>
      </c>
      <c r="KXY161" s="39" t="str">
        <f t="shared" si="1418"/>
        <v>₦m's</v>
      </c>
      <c r="KYA161" s="43"/>
      <c r="KYB161" s="43"/>
      <c r="KYC161" s="43"/>
      <c r="KYD161" s="44">
        <v>79680.494999999995</v>
      </c>
      <c r="KYE161" s="44">
        <v>92117.501000000004</v>
      </c>
      <c r="KYF161" s="44">
        <v>125535.43</v>
      </c>
      <c r="KYG161" s="41"/>
      <c r="KYH161" s="42"/>
      <c r="KYN161" s="29" t="s">
        <v>165</v>
      </c>
      <c r="KYO161" s="39" t="str">
        <f t="shared" si="1418"/>
        <v>₦m's</v>
      </c>
      <c r="KYQ161" s="43"/>
      <c r="KYR161" s="43"/>
      <c r="KYS161" s="43"/>
      <c r="KYT161" s="44">
        <v>79680.494999999995</v>
      </c>
      <c r="KYU161" s="44">
        <v>92117.501000000004</v>
      </c>
      <c r="KYV161" s="44">
        <v>125535.43</v>
      </c>
      <c r="KYW161" s="41"/>
      <c r="KYX161" s="42"/>
      <c r="KZD161" s="29" t="s">
        <v>165</v>
      </c>
      <c r="KZE161" s="39" t="str">
        <f t="shared" si="1418"/>
        <v>₦m's</v>
      </c>
      <c r="KZG161" s="43"/>
      <c r="KZH161" s="43"/>
      <c r="KZI161" s="43"/>
      <c r="KZJ161" s="44">
        <v>79680.494999999995</v>
      </c>
      <c r="KZK161" s="44">
        <v>92117.501000000004</v>
      </c>
      <c r="KZL161" s="44">
        <v>125535.43</v>
      </c>
      <c r="KZM161" s="41"/>
      <c r="KZN161" s="42"/>
      <c r="KZT161" s="29" t="s">
        <v>165</v>
      </c>
      <c r="KZU161" s="39" t="str">
        <f t="shared" ref="KZU161:LBQ161" si="1419">currency</f>
        <v>₦m's</v>
      </c>
      <c r="KZW161" s="43"/>
      <c r="KZX161" s="43"/>
      <c r="KZY161" s="43"/>
      <c r="KZZ161" s="44">
        <v>79680.494999999995</v>
      </c>
      <c r="LAA161" s="44">
        <v>92117.501000000004</v>
      </c>
      <c r="LAB161" s="44">
        <v>125535.43</v>
      </c>
      <c r="LAC161" s="41"/>
      <c r="LAD161" s="42"/>
      <c r="LAJ161" s="29" t="s">
        <v>165</v>
      </c>
      <c r="LAK161" s="39" t="str">
        <f t="shared" si="1419"/>
        <v>₦m's</v>
      </c>
      <c r="LAM161" s="43"/>
      <c r="LAN161" s="43"/>
      <c r="LAO161" s="43"/>
      <c r="LAP161" s="44">
        <v>79680.494999999995</v>
      </c>
      <c r="LAQ161" s="44">
        <v>92117.501000000004</v>
      </c>
      <c r="LAR161" s="44">
        <v>125535.43</v>
      </c>
      <c r="LAS161" s="41"/>
      <c r="LAT161" s="42"/>
      <c r="LAZ161" s="29" t="s">
        <v>165</v>
      </c>
      <c r="LBA161" s="39" t="str">
        <f t="shared" si="1419"/>
        <v>₦m's</v>
      </c>
      <c r="LBC161" s="43"/>
      <c r="LBD161" s="43"/>
      <c r="LBE161" s="43"/>
      <c r="LBF161" s="44">
        <v>79680.494999999995</v>
      </c>
      <c r="LBG161" s="44">
        <v>92117.501000000004</v>
      </c>
      <c r="LBH161" s="44">
        <v>125535.43</v>
      </c>
      <c r="LBI161" s="41"/>
      <c r="LBJ161" s="42"/>
      <c r="LBP161" s="29" t="s">
        <v>165</v>
      </c>
      <c r="LBQ161" s="39" t="str">
        <f t="shared" si="1419"/>
        <v>₦m's</v>
      </c>
      <c r="LBS161" s="43"/>
      <c r="LBT161" s="43"/>
      <c r="LBU161" s="43"/>
      <c r="LBV161" s="44">
        <v>79680.494999999995</v>
      </c>
      <c r="LBW161" s="44">
        <v>92117.501000000004</v>
      </c>
      <c r="LBX161" s="44">
        <v>125535.43</v>
      </c>
      <c r="LBY161" s="41"/>
      <c r="LBZ161" s="42"/>
      <c r="LCF161" s="29" t="s">
        <v>165</v>
      </c>
      <c r="LCG161" s="39" t="str">
        <f t="shared" ref="LCG161:LEC161" si="1420">currency</f>
        <v>₦m's</v>
      </c>
      <c r="LCI161" s="43"/>
      <c r="LCJ161" s="43"/>
      <c r="LCK161" s="43"/>
      <c r="LCL161" s="44">
        <v>79680.494999999995</v>
      </c>
      <c r="LCM161" s="44">
        <v>92117.501000000004</v>
      </c>
      <c r="LCN161" s="44">
        <v>125535.43</v>
      </c>
      <c r="LCO161" s="41"/>
      <c r="LCP161" s="42"/>
      <c r="LCV161" s="29" t="s">
        <v>165</v>
      </c>
      <c r="LCW161" s="39" t="str">
        <f t="shared" si="1420"/>
        <v>₦m's</v>
      </c>
      <c r="LCY161" s="43"/>
      <c r="LCZ161" s="43"/>
      <c r="LDA161" s="43"/>
      <c r="LDB161" s="44">
        <v>79680.494999999995</v>
      </c>
      <c r="LDC161" s="44">
        <v>92117.501000000004</v>
      </c>
      <c r="LDD161" s="44">
        <v>125535.43</v>
      </c>
      <c r="LDE161" s="41"/>
      <c r="LDF161" s="42"/>
      <c r="LDL161" s="29" t="s">
        <v>165</v>
      </c>
      <c r="LDM161" s="39" t="str">
        <f t="shared" si="1420"/>
        <v>₦m's</v>
      </c>
      <c r="LDO161" s="43"/>
      <c r="LDP161" s="43"/>
      <c r="LDQ161" s="43"/>
      <c r="LDR161" s="44">
        <v>79680.494999999995</v>
      </c>
      <c r="LDS161" s="44">
        <v>92117.501000000004</v>
      </c>
      <c r="LDT161" s="44">
        <v>125535.43</v>
      </c>
      <c r="LDU161" s="41"/>
      <c r="LDV161" s="42"/>
      <c r="LEB161" s="29" t="s">
        <v>165</v>
      </c>
      <c r="LEC161" s="39" t="str">
        <f t="shared" si="1420"/>
        <v>₦m's</v>
      </c>
      <c r="LEE161" s="43"/>
      <c r="LEF161" s="43"/>
      <c r="LEG161" s="43"/>
      <c r="LEH161" s="44">
        <v>79680.494999999995</v>
      </c>
      <c r="LEI161" s="44">
        <v>92117.501000000004</v>
      </c>
      <c r="LEJ161" s="44">
        <v>125535.43</v>
      </c>
      <c r="LEK161" s="41"/>
      <c r="LEL161" s="42"/>
      <c r="LER161" s="29" t="s">
        <v>165</v>
      </c>
      <c r="LES161" s="39" t="str">
        <f t="shared" ref="LES161:LGO161" si="1421">currency</f>
        <v>₦m's</v>
      </c>
      <c r="LEU161" s="43"/>
      <c r="LEV161" s="43"/>
      <c r="LEW161" s="43"/>
      <c r="LEX161" s="44">
        <v>79680.494999999995</v>
      </c>
      <c r="LEY161" s="44">
        <v>92117.501000000004</v>
      </c>
      <c r="LEZ161" s="44">
        <v>125535.43</v>
      </c>
      <c r="LFA161" s="41"/>
      <c r="LFB161" s="42"/>
      <c r="LFH161" s="29" t="s">
        <v>165</v>
      </c>
      <c r="LFI161" s="39" t="str">
        <f t="shared" si="1421"/>
        <v>₦m's</v>
      </c>
      <c r="LFK161" s="43"/>
      <c r="LFL161" s="43"/>
      <c r="LFM161" s="43"/>
      <c r="LFN161" s="44">
        <v>79680.494999999995</v>
      </c>
      <c r="LFO161" s="44">
        <v>92117.501000000004</v>
      </c>
      <c r="LFP161" s="44">
        <v>125535.43</v>
      </c>
      <c r="LFQ161" s="41"/>
      <c r="LFR161" s="42"/>
      <c r="LFX161" s="29" t="s">
        <v>165</v>
      </c>
      <c r="LFY161" s="39" t="str">
        <f t="shared" si="1421"/>
        <v>₦m's</v>
      </c>
      <c r="LGA161" s="43"/>
      <c r="LGB161" s="43"/>
      <c r="LGC161" s="43"/>
      <c r="LGD161" s="44">
        <v>79680.494999999995</v>
      </c>
      <c r="LGE161" s="44">
        <v>92117.501000000004</v>
      </c>
      <c r="LGF161" s="44">
        <v>125535.43</v>
      </c>
      <c r="LGG161" s="41"/>
      <c r="LGH161" s="42"/>
      <c r="LGN161" s="29" t="s">
        <v>165</v>
      </c>
      <c r="LGO161" s="39" t="str">
        <f t="shared" si="1421"/>
        <v>₦m's</v>
      </c>
      <c r="LGQ161" s="43"/>
      <c r="LGR161" s="43"/>
      <c r="LGS161" s="43"/>
      <c r="LGT161" s="44">
        <v>79680.494999999995</v>
      </c>
      <c r="LGU161" s="44">
        <v>92117.501000000004</v>
      </c>
      <c r="LGV161" s="44">
        <v>125535.43</v>
      </c>
      <c r="LGW161" s="41"/>
      <c r="LGX161" s="42"/>
      <c r="LHD161" s="29" t="s">
        <v>165</v>
      </c>
      <c r="LHE161" s="39" t="str">
        <f t="shared" ref="LHE161:LJA161" si="1422">currency</f>
        <v>₦m's</v>
      </c>
      <c r="LHG161" s="43"/>
      <c r="LHH161" s="43"/>
      <c r="LHI161" s="43"/>
      <c r="LHJ161" s="44">
        <v>79680.494999999995</v>
      </c>
      <c r="LHK161" s="44">
        <v>92117.501000000004</v>
      </c>
      <c r="LHL161" s="44">
        <v>125535.43</v>
      </c>
      <c r="LHM161" s="41"/>
      <c r="LHN161" s="42"/>
      <c r="LHT161" s="29" t="s">
        <v>165</v>
      </c>
      <c r="LHU161" s="39" t="str">
        <f t="shared" si="1422"/>
        <v>₦m's</v>
      </c>
      <c r="LHW161" s="43"/>
      <c r="LHX161" s="43"/>
      <c r="LHY161" s="43"/>
      <c r="LHZ161" s="44">
        <v>79680.494999999995</v>
      </c>
      <c r="LIA161" s="44">
        <v>92117.501000000004</v>
      </c>
      <c r="LIB161" s="44">
        <v>125535.43</v>
      </c>
      <c r="LIC161" s="41"/>
      <c r="LID161" s="42"/>
      <c r="LIJ161" s="29" t="s">
        <v>165</v>
      </c>
      <c r="LIK161" s="39" t="str">
        <f t="shared" si="1422"/>
        <v>₦m's</v>
      </c>
      <c r="LIM161" s="43"/>
      <c r="LIN161" s="43"/>
      <c r="LIO161" s="43"/>
      <c r="LIP161" s="44">
        <v>79680.494999999995</v>
      </c>
      <c r="LIQ161" s="44">
        <v>92117.501000000004</v>
      </c>
      <c r="LIR161" s="44">
        <v>125535.43</v>
      </c>
      <c r="LIS161" s="41"/>
      <c r="LIT161" s="42"/>
      <c r="LIZ161" s="29" t="s">
        <v>165</v>
      </c>
      <c r="LJA161" s="39" t="str">
        <f t="shared" si="1422"/>
        <v>₦m's</v>
      </c>
      <c r="LJC161" s="43"/>
      <c r="LJD161" s="43"/>
      <c r="LJE161" s="43"/>
      <c r="LJF161" s="44">
        <v>79680.494999999995</v>
      </c>
      <c r="LJG161" s="44">
        <v>92117.501000000004</v>
      </c>
      <c r="LJH161" s="44">
        <v>125535.43</v>
      </c>
      <c r="LJI161" s="41"/>
      <c r="LJJ161" s="42"/>
      <c r="LJP161" s="29" t="s">
        <v>165</v>
      </c>
      <c r="LJQ161" s="39" t="str">
        <f t="shared" ref="LJQ161:LLM161" si="1423">currency</f>
        <v>₦m's</v>
      </c>
      <c r="LJS161" s="43"/>
      <c r="LJT161" s="43"/>
      <c r="LJU161" s="43"/>
      <c r="LJV161" s="44">
        <v>79680.494999999995</v>
      </c>
      <c r="LJW161" s="44">
        <v>92117.501000000004</v>
      </c>
      <c r="LJX161" s="44">
        <v>125535.43</v>
      </c>
      <c r="LJY161" s="41"/>
      <c r="LJZ161" s="42"/>
      <c r="LKF161" s="29" t="s">
        <v>165</v>
      </c>
      <c r="LKG161" s="39" t="str">
        <f t="shared" si="1423"/>
        <v>₦m's</v>
      </c>
      <c r="LKI161" s="43"/>
      <c r="LKJ161" s="43"/>
      <c r="LKK161" s="43"/>
      <c r="LKL161" s="44">
        <v>79680.494999999995</v>
      </c>
      <c r="LKM161" s="44">
        <v>92117.501000000004</v>
      </c>
      <c r="LKN161" s="44">
        <v>125535.43</v>
      </c>
      <c r="LKO161" s="41"/>
      <c r="LKP161" s="42"/>
      <c r="LKV161" s="29" t="s">
        <v>165</v>
      </c>
      <c r="LKW161" s="39" t="str">
        <f t="shared" si="1423"/>
        <v>₦m's</v>
      </c>
      <c r="LKY161" s="43"/>
      <c r="LKZ161" s="43"/>
      <c r="LLA161" s="43"/>
      <c r="LLB161" s="44">
        <v>79680.494999999995</v>
      </c>
      <c r="LLC161" s="44">
        <v>92117.501000000004</v>
      </c>
      <c r="LLD161" s="44">
        <v>125535.43</v>
      </c>
      <c r="LLE161" s="41"/>
      <c r="LLF161" s="42"/>
      <c r="LLL161" s="29" t="s">
        <v>165</v>
      </c>
      <c r="LLM161" s="39" t="str">
        <f t="shared" si="1423"/>
        <v>₦m's</v>
      </c>
      <c r="LLO161" s="43"/>
      <c r="LLP161" s="43"/>
      <c r="LLQ161" s="43"/>
      <c r="LLR161" s="44">
        <v>79680.494999999995</v>
      </c>
      <c r="LLS161" s="44">
        <v>92117.501000000004</v>
      </c>
      <c r="LLT161" s="44">
        <v>125535.43</v>
      </c>
      <c r="LLU161" s="41"/>
      <c r="LLV161" s="42"/>
      <c r="LMB161" s="29" t="s">
        <v>165</v>
      </c>
      <c r="LMC161" s="39" t="str">
        <f t="shared" ref="LMC161:LNY161" si="1424">currency</f>
        <v>₦m's</v>
      </c>
      <c r="LME161" s="43"/>
      <c r="LMF161" s="43"/>
      <c r="LMG161" s="43"/>
      <c r="LMH161" s="44">
        <v>79680.494999999995</v>
      </c>
      <c r="LMI161" s="44">
        <v>92117.501000000004</v>
      </c>
      <c r="LMJ161" s="44">
        <v>125535.43</v>
      </c>
      <c r="LMK161" s="41"/>
      <c r="LML161" s="42"/>
      <c r="LMR161" s="29" t="s">
        <v>165</v>
      </c>
      <c r="LMS161" s="39" t="str">
        <f t="shared" si="1424"/>
        <v>₦m's</v>
      </c>
      <c r="LMU161" s="43"/>
      <c r="LMV161" s="43"/>
      <c r="LMW161" s="43"/>
      <c r="LMX161" s="44">
        <v>79680.494999999995</v>
      </c>
      <c r="LMY161" s="44">
        <v>92117.501000000004</v>
      </c>
      <c r="LMZ161" s="44">
        <v>125535.43</v>
      </c>
      <c r="LNA161" s="41"/>
      <c r="LNB161" s="42"/>
      <c r="LNH161" s="29" t="s">
        <v>165</v>
      </c>
      <c r="LNI161" s="39" t="str">
        <f t="shared" si="1424"/>
        <v>₦m's</v>
      </c>
      <c r="LNK161" s="43"/>
      <c r="LNL161" s="43"/>
      <c r="LNM161" s="43"/>
      <c r="LNN161" s="44">
        <v>79680.494999999995</v>
      </c>
      <c r="LNO161" s="44">
        <v>92117.501000000004</v>
      </c>
      <c r="LNP161" s="44">
        <v>125535.43</v>
      </c>
      <c r="LNQ161" s="41"/>
      <c r="LNR161" s="42"/>
      <c r="LNX161" s="29" t="s">
        <v>165</v>
      </c>
      <c r="LNY161" s="39" t="str">
        <f t="shared" si="1424"/>
        <v>₦m's</v>
      </c>
      <c r="LOA161" s="43"/>
      <c r="LOB161" s="43"/>
      <c r="LOC161" s="43"/>
      <c r="LOD161" s="44">
        <v>79680.494999999995</v>
      </c>
      <c r="LOE161" s="44">
        <v>92117.501000000004</v>
      </c>
      <c r="LOF161" s="44">
        <v>125535.43</v>
      </c>
      <c r="LOG161" s="41"/>
      <c r="LOH161" s="42"/>
      <c r="LON161" s="29" t="s">
        <v>165</v>
      </c>
      <c r="LOO161" s="39" t="str">
        <f t="shared" ref="LOO161:LQK161" si="1425">currency</f>
        <v>₦m's</v>
      </c>
      <c r="LOQ161" s="43"/>
      <c r="LOR161" s="43"/>
      <c r="LOS161" s="43"/>
      <c r="LOT161" s="44">
        <v>79680.494999999995</v>
      </c>
      <c r="LOU161" s="44">
        <v>92117.501000000004</v>
      </c>
      <c r="LOV161" s="44">
        <v>125535.43</v>
      </c>
      <c r="LOW161" s="41"/>
      <c r="LOX161" s="42"/>
      <c r="LPD161" s="29" t="s">
        <v>165</v>
      </c>
      <c r="LPE161" s="39" t="str">
        <f t="shared" si="1425"/>
        <v>₦m's</v>
      </c>
      <c r="LPG161" s="43"/>
      <c r="LPH161" s="43"/>
      <c r="LPI161" s="43"/>
      <c r="LPJ161" s="44">
        <v>79680.494999999995</v>
      </c>
      <c r="LPK161" s="44">
        <v>92117.501000000004</v>
      </c>
      <c r="LPL161" s="44">
        <v>125535.43</v>
      </c>
      <c r="LPM161" s="41"/>
      <c r="LPN161" s="42"/>
      <c r="LPT161" s="29" t="s">
        <v>165</v>
      </c>
      <c r="LPU161" s="39" t="str">
        <f t="shared" si="1425"/>
        <v>₦m's</v>
      </c>
      <c r="LPW161" s="43"/>
      <c r="LPX161" s="43"/>
      <c r="LPY161" s="43"/>
      <c r="LPZ161" s="44">
        <v>79680.494999999995</v>
      </c>
      <c r="LQA161" s="44">
        <v>92117.501000000004</v>
      </c>
      <c r="LQB161" s="44">
        <v>125535.43</v>
      </c>
      <c r="LQC161" s="41"/>
      <c r="LQD161" s="42"/>
      <c r="LQJ161" s="29" t="s">
        <v>165</v>
      </c>
      <c r="LQK161" s="39" t="str">
        <f t="shared" si="1425"/>
        <v>₦m's</v>
      </c>
      <c r="LQM161" s="43"/>
      <c r="LQN161" s="43"/>
      <c r="LQO161" s="43"/>
      <c r="LQP161" s="44">
        <v>79680.494999999995</v>
      </c>
      <c r="LQQ161" s="44">
        <v>92117.501000000004</v>
      </c>
      <c r="LQR161" s="44">
        <v>125535.43</v>
      </c>
      <c r="LQS161" s="41"/>
      <c r="LQT161" s="42"/>
      <c r="LQZ161" s="29" t="s">
        <v>165</v>
      </c>
      <c r="LRA161" s="39" t="str">
        <f t="shared" ref="LRA161:LSW161" si="1426">currency</f>
        <v>₦m's</v>
      </c>
      <c r="LRC161" s="43"/>
      <c r="LRD161" s="43"/>
      <c r="LRE161" s="43"/>
      <c r="LRF161" s="44">
        <v>79680.494999999995</v>
      </c>
      <c r="LRG161" s="44">
        <v>92117.501000000004</v>
      </c>
      <c r="LRH161" s="44">
        <v>125535.43</v>
      </c>
      <c r="LRI161" s="41"/>
      <c r="LRJ161" s="42"/>
      <c r="LRP161" s="29" t="s">
        <v>165</v>
      </c>
      <c r="LRQ161" s="39" t="str">
        <f t="shared" si="1426"/>
        <v>₦m's</v>
      </c>
      <c r="LRS161" s="43"/>
      <c r="LRT161" s="43"/>
      <c r="LRU161" s="43"/>
      <c r="LRV161" s="44">
        <v>79680.494999999995</v>
      </c>
      <c r="LRW161" s="44">
        <v>92117.501000000004</v>
      </c>
      <c r="LRX161" s="44">
        <v>125535.43</v>
      </c>
      <c r="LRY161" s="41"/>
      <c r="LRZ161" s="42"/>
      <c r="LSF161" s="29" t="s">
        <v>165</v>
      </c>
      <c r="LSG161" s="39" t="str">
        <f t="shared" si="1426"/>
        <v>₦m's</v>
      </c>
      <c r="LSI161" s="43"/>
      <c r="LSJ161" s="43"/>
      <c r="LSK161" s="43"/>
      <c r="LSL161" s="44">
        <v>79680.494999999995</v>
      </c>
      <c r="LSM161" s="44">
        <v>92117.501000000004</v>
      </c>
      <c r="LSN161" s="44">
        <v>125535.43</v>
      </c>
      <c r="LSO161" s="41"/>
      <c r="LSP161" s="42"/>
      <c r="LSV161" s="29" t="s">
        <v>165</v>
      </c>
      <c r="LSW161" s="39" t="str">
        <f t="shared" si="1426"/>
        <v>₦m's</v>
      </c>
      <c r="LSY161" s="43"/>
      <c r="LSZ161" s="43"/>
      <c r="LTA161" s="43"/>
      <c r="LTB161" s="44">
        <v>79680.494999999995</v>
      </c>
      <c r="LTC161" s="44">
        <v>92117.501000000004</v>
      </c>
      <c r="LTD161" s="44">
        <v>125535.43</v>
      </c>
      <c r="LTE161" s="41"/>
      <c r="LTF161" s="42"/>
      <c r="LTL161" s="29" t="s">
        <v>165</v>
      </c>
      <c r="LTM161" s="39" t="str">
        <f t="shared" ref="LTM161:LVI161" si="1427">currency</f>
        <v>₦m's</v>
      </c>
      <c r="LTO161" s="43"/>
      <c r="LTP161" s="43"/>
      <c r="LTQ161" s="43"/>
      <c r="LTR161" s="44">
        <v>79680.494999999995</v>
      </c>
      <c r="LTS161" s="44">
        <v>92117.501000000004</v>
      </c>
      <c r="LTT161" s="44">
        <v>125535.43</v>
      </c>
      <c r="LTU161" s="41"/>
      <c r="LTV161" s="42"/>
      <c r="LUB161" s="29" t="s">
        <v>165</v>
      </c>
      <c r="LUC161" s="39" t="str">
        <f t="shared" si="1427"/>
        <v>₦m's</v>
      </c>
      <c r="LUE161" s="43"/>
      <c r="LUF161" s="43"/>
      <c r="LUG161" s="43"/>
      <c r="LUH161" s="44">
        <v>79680.494999999995</v>
      </c>
      <c r="LUI161" s="44">
        <v>92117.501000000004</v>
      </c>
      <c r="LUJ161" s="44">
        <v>125535.43</v>
      </c>
      <c r="LUK161" s="41"/>
      <c r="LUL161" s="42"/>
      <c r="LUR161" s="29" t="s">
        <v>165</v>
      </c>
      <c r="LUS161" s="39" t="str">
        <f t="shared" si="1427"/>
        <v>₦m's</v>
      </c>
      <c r="LUU161" s="43"/>
      <c r="LUV161" s="43"/>
      <c r="LUW161" s="43"/>
      <c r="LUX161" s="44">
        <v>79680.494999999995</v>
      </c>
      <c r="LUY161" s="44">
        <v>92117.501000000004</v>
      </c>
      <c r="LUZ161" s="44">
        <v>125535.43</v>
      </c>
      <c r="LVA161" s="41"/>
      <c r="LVB161" s="42"/>
      <c r="LVH161" s="29" t="s">
        <v>165</v>
      </c>
      <c r="LVI161" s="39" t="str">
        <f t="shared" si="1427"/>
        <v>₦m's</v>
      </c>
      <c r="LVK161" s="43"/>
      <c r="LVL161" s="43"/>
      <c r="LVM161" s="43"/>
      <c r="LVN161" s="44">
        <v>79680.494999999995</v>
      </c>
      <c r="LVO161" s="44">
        <v>92117.501000000004</v>
      </c>
      <c r="LVP161" s="44">
        <v>125535.43</v>
      </c>
      <c r="LVQ161" s="41"/>
      <c r="LVR161" s="42"/>
      <c r="LVX161" s="29" t="s">
        <v>165</v>
      </c>
      <c r="LVY161" s="39" t="str">
        <f t="shared" ref="LVY161:LXU161" si="1428">currency</f>
        <v>₦m's</v>
      </c>
      <c r="LWA161" s="43"/>
      <c r="LWB161" s="43"/>
      <c r="LWC161" s="43"/>
      <c r="LWD161" s="44">
        <v>79680.494999999995</v>
      </c>
      <c r="LWE161" s="44">
        <v>92117.501000000004</v>
      </c>
      <c r="LWF161" s="44">
        <v>125535.43</v>
      </c>
      <c r="LWG161" s="41"/>
      <c r="LWH161" s="42"/>
      <c r="LWN161" s="29" t="s">
        <v>165</v>
      </c>
      <c r="LWO161" s="39" t="str">
        <f t="shared" si="1428"/>
        <v>₦m's</v>
      </c>
      <c r="LWQ161" s="43"/>
      <c r="LWR161" s="43"/>
      <c r="LWS161" s="43"/>
      <c r="LWT161" s="44">
        <v>79680.494999999995</v>
      </c>
      <c r="LWU161" s="44">
        <v>92117.501000000004</v>
      </c>
      <c r="LWV161" s="44">
        <v>125535.43</v>
      </c>
      <c r="LWW161" s="41"/>
      <c r="LWX161" s="42"/>
      <c r="LXD161" s="29" t="s">
        <v>165</v>
      </c>
      <c r="LXE161" s="39" t="str">
        <f t="shared" si="1428"/>
        <v>₦m's</v>
      </c>
      <c r="LXG161" s="43"/>
      <c r="LXH161" s="43"/>
      <c r="LXI161" s="43"/>
      <c r="LXJ161" s="44">
        <v>79680.494999999995</v>
      </c>
      <c r="LXK161" s="44">
        <v>92117.501000000004</v>
      </c>
      <c r="LXL161" s="44">
        <v>125535.43</v>
      </c>
      <c r="LXM161" s="41"/>
      <c r="LXN161" s="42"/>
      <c r="LXT161" s="29" t="s">
        <v>165</v>
      </c>
      <c r="LXU161" s="39" t="str">
        <f t="shared" si="1428"/>
        <v>₦m's</v>
      </c>
      <c r="LXW161" s="43"/>
      <c r="LXX161" s="43"/>
      <c r="LXY161" s="43"/>
      <c r="LXZ161" s="44">
        <v>79680.494999999995</v>
      </c>
      <c r="LYA161" s="44">
        <v>92117.501000000004</v>
      </c>
      <c r="LYB161" s="44">
        <v>125535.43</v>
      </c>
      <c r="LYC161" s="41"/>
      <c r="LYD161" s="42"/>
      <c r="LYJ161" s="29" t="s">
        <v>165</v>
      </c>
      <c r="LYK161" s="39" t="str">
        <f t="shared" ref="LYK161:MAG161" si="1429">currency</f>
        <v>₦m's</v>
      </c>
      <c r="LYM161" s="43"/>
      <c r="LYN161" s="43"/>
      <c r="LYO161" s="43"/>
      <c r="LYP161" s="44">
        <v>79680.494999999995</v>
      </c>
      <c r="LYQ161" s="44">
        <v>92117.501000000004</v>
      </c>
      <c r="LYR161" s="44">
        <v>125535.43</v>
      </c>
      <c r="LYS161" s="41"/>
      <c r="LYT161" s="42"/>
      <c r="LYZ161" s="29" t="s">
        <v>165</v>
      </c>
      <c r="LZA161" s="39" t="str">
        <f t="shared" si="1429"/>
        <v>₦m's</v>
      </c>
      <c r="LZC161" s="43"/>
      <c r="LZD161" s="43"/>
      <c r="LZE161" s="43"/>
      <c r="LZF161" s="44">
        <v>79680.494999999995</v>
      </c>
      <c r="LZG161" s="44">
        <v>92117.501000000004</v>
      </c>
      <c r="LZH161" s="44">
        <v>125535.43</v>
      </c>
      <c r="LZI161" s="41"/>
      <c r="LZJ161" s="42"/>
      <c r="LZP161" s="29" t="s">
        <v>165</v>
      </c>
      <c r="LZQ161" s="39" t="str">
        <f t="shared" si="1429"/>
        <v>₦m's</v>
      </c>
      <c r="LZS161" s="43"/>
      <c r="LZT161" s="43"/>
      <c r="LZU161" s="43"/>
      <c r="LZV161" s="44">
        <v>79680.494999999995</v>
      </c>
      <c r="LZW161" s="44">
        <v>92117.501000000004</v>
      </c>
      <c r="LZX161" s="44">
        <v>125535.43</v>
      </c>
      <c r="LZY161" s="41"/>
      <c r="LZZ161" s="42"/>
      <c r="MAF161" s="29" t="s">
        <v>165</v>
      </c>
      <c r="MAG161" s="39" t="str">
        <f t="shared" si="1429"/>
        <v>₦m's</v>
      </c>
      <c r="MAI161" s="43"/>
      <c r="MAJ161" s="43"/>
      <c r="MAK161" s="43"/>
      <c r="MAL161" s="44">
        <v>79680.494999999995</v>
      </c>
      <c r="MAM161" s="44">
        <v>92117.501000000004</v>
      </c>
      <c r="MAN161" s="44">
        <v>125535.43</v>
      </c>
      <c r="MAO161" s="41"/>
      <c r="MAP161" s="42"/>
      <c r="MAV161" s="29" t="s">
        <v>165</v>
      </c>
      <c r="MAW161" s="39" t="str">
        <f t="shared" ref="MAW161:MCS161" si="1430">currency</f>
        <v>₦m's</v>
      </c>
      <c r="MAY161" s="43"/>
      <c r="MAZ161" s="43"/>
      <c r="MBA161" s="43"/>
      <c r="MBB161" s="44">
        <v>79680.494999999995</v>
      </c>
      <c r="MBC161" s="44">
        <v>92117.501000000004</v>
      </c>
      <c r="MBD161" s="44">
        <v>125535.43</v>
      </c>
      <c r="MBE161" s="41"/>
      <c r="MBF161" s="42"/>
      <c r="MBL161" s="29" t="s">
        <v>165</v>
      </c>
      <c r="MBM161" s="39" t="str">
        <f t="shared" si="1430"/>
        <v>₦m's</v>
      </c>
      <c r="MBO161" s="43"/>
      <c r="MBP161" s="43"/>
      <c r="MBQ161" s="43"/>
      <c r="MBR161" s="44">
        <v>79680.494999999995</v>
      </c>
      <c r="MBS161" s="44">
        <v>92117.501000000004</v>
      </c>
      <c r="MBT161" s="44">
        <v>125535.43</v>
      </c>
      <c r="MBU161" s="41"/>
      <c r="MBV161" s="42"/>
      <c r="MCB161" s="29" t="s">
        <v>165</v>
      </c>
      <c r="MCC161" s="39" t="str">
        <f t="shared" si="1430"/>
        <v>₦m's</v>
      </c>
      <c r="MCE161" s="43"/>
      <c r="MCF161" s="43"/>
      <c r="MCG161" s="43"/>
      <c r="MCH161" s="44">
        <v>79680.494999999995</v>
      </c>
      <c r="MCI161" s="44">
        <v>92117.501000000004</v>
      </c>
      <c r="MCJ161" s="44">
        <v>125535.43</v>
      </c>
      <c r="MCK161" s="41"/>
      <c r="MCL161" s="42"/>
      <c r="MCR161" s="29" t="s">
        <v>165</v>
      </c>
      <c r="MCS161" s="39" t="str">
        <f t="shared" si="1430"/>
        <v>₦m's</v>
      </c>
      <c r="MCU161" s="43"/>
      <c r="MCV161" s="43"/>
      <c r="MCW161" s="43"/>
      <c r="MCX161" s="44">
        <v>79680.494999999995</v>
      </c>
      <c r="MCY161" s="44">
        <v>92117.501000000004</v>
      </c>
      <c r="MCZ161" s="44">
        <v>125535.43</v>
      </c>
      <c r="MDA161" s="41"/>
      <c r="MDB161" s="42"/>
      <c r="MDH161" s="29" t="s">
        <v>165</v>
      </c>
      <c r="MDI161" s="39" t="str">
        <f t="shared" ref="MDI161:MFE161" si="1431">currency</f>
        <v>₦m's</v>
      </c>
      <c r="MDK161" s="43"/>
      <c r="MDL161" s="43"/>
      <c r="MDM161" s="43"/>
      <c r="MDN161" s="44">
        <v>79680.494999999995</v>
      </c>
      <c r="MDO161" s="44">
        <v>92117.501000000004</v>
      </c>
      <c r="MDP161" s="44">
        <v>125535.43</v>
      </c>
      <c r="MDQ161" s="41"/>
      <c r="MDR161" s="42"/>
      <c r="MDX161" s="29" t="s">
        <v>165</v>
      </c>
      <c r="MDY161" s="39" t="str">
        <f t="shared" si="1431"/>
        <v>₦m's</v>
      </c>
      <c r="MEA161" s="43"/>
      <c r="MEB161" s="43"/>
      <c r="MEC161" s="43"/>
      <c r="MED161" s="44">
        <v>79680.494999999995</v>
      </c>
      <c r="MEE161" s="44">
        <v>92117.501000000004</v>
      </c>
      <c r="MEF161" s="44">
        <v>125535.43</v>
      </c>
      <c r="MEG161" s="41"/>
      <c r="MEH161" s="42"/>
      <c r="MEN161" s="29" t="s">
        <v>165</v>
      </c>
      <c r="MEO161" s="39" t="str">
        <f t="shared" si="1431"/>
        <v>₦m's</v>
      </c>
      <c r="MEQ161" s="43"/>
      <c r="MER161" s="43"/>
      <c r="MES161" s="43"/>
      <c r="MET161" s="44">
        <v>79680.494999999995</v>
      </c>
      <c r="MEU161" s="44">
        <v>92117.501000000004</v>
      </c>
      <c r="MEV161" s="44">
        <v>125535.43</v>
      </c>
      <c r="MEW161" s="41"/>
      <c r="MEX161" s="42"/>
      <c r="MFD161" s="29" t="s">
        <v>165</v>
      </c>
      <c r="MFE161" s="39" t="str">
        <f t="shared" si="1431"/>
        <v>₦m's</v>
      </c>
      <c r="MFG161" s="43"/>
      <c r="MFH161" s="43"/>
      <c r="MFI161" s="43"/>
      <c r="MFJ161" s="44">
        <v>79680.494999999995</v>
      </c>
      <c r="MFK161" s="44">
        <v>92117.501000000004</v>
      </c>
      <c r="MFL161" s="44">
        <v>125535.43</v>
      </c>
      <c r="MFM161" s="41"/>
      <c r="MFN161" s="42"/>
      <c r="MFT161" s="29" t="s">
        <v>165</v>
      </c>
      <c r="MFU161" s="39" t="str">
        <f t="shared" ref="MFU161:MHQ161" si="1432">currency</f>
        <v>₦m's</v>
      </c>
      <c r="MFW161" s="43"/>
      <c r="MFX161" s="43"/>
      <c r="MFY161" s="43"/>
      <c r="MFZ161" s="44">
        <v>79680.494999999995</v>
      </c>
      <c r="MGA161" s="44">
        <v>92117.501000000004</v>
      </c>
      <c r="MGB161" s="44">
        <v>125535.43</v>
      </c>
      <c r="MGC161" s="41"/>
      <c r="MGD161" s="42"/>
      <c r="MGJ161" s="29" t="s">
        <v>165</v>
      </c>
      <c r="MGK161" s="39" t="str">
        <f t="shared" si="1432"/>
        <v>₦m's</v>
      </c>
      <c r="MGM161" s="43"/>
      <c r="MGN161" s="43"/>
      <c r="MGO161" s="43"/>
      <c r="MGP161" s="44">
        <v>79680.494999999995</v>
      </c>
      <c r="MGQ161" s="44">
        <v>92117.501000000004</v>
      </c>
      <c r="MGR161" s="44">
        <v>125535.43</v>
      </c>
      <c r="MGS161" s="41"/>
      <c r="MGT161" s="42"/>
      <c r="MGZ161" s="29" t="s">
        <v>165</v>
      </c>
      <c r="MHA161" s="39" t="str">
        <f t="shared" si="1432"/>
        <v>₦m's</v>
      </c>
      <c r="MHC161" s="43"/>
      <c r="MHD161" s="43"/>
      <c r="MHE161" s="43"/>
      <c r="MHF161" s="44">
        <v>79680.494999999995</v>
      </c>
      <c r="MHG161" s="44">
        <v>92117.501000000004</v>
      </c>
      <c r="MHH161" s="44">
        <v>125535.43</v>
      </c>
      <c r="MHI161" s="41"/>
      <c r="MHJ161" s="42"/>
      <c r="MHP161" s="29" t="s">
        <v>165</v>
      </c>
      <c r="MHQ161" s="39" t="str">
        <f t="shared" si="1432"/>
        <v>₦m's</v>
      </c>
      <c r="MHS161" s="43"/>
      <c r="MHT161" s="43"/>
      <c r="MHU161" s="43"/>
      <c r="MHV161" s="44">
        <v>79680.494999999995</v>
      </c>
      <c r="MHW161" s="44">
        <v>92117.501000000004</v>
      </c>
      <c r="MHX161" s="44">
        <v>125535.43</v>
      </c>
      <c r="MHY161" s="41"/>
      <c r="MHZ161" s="42"/>
      <c r="MIF161" s="29" t="s">
        <v>165</v>
      </c>
      <c r="MIG161" s="39" t="str">
        <f t="shared" ref="MIG161:MKC161" si="1433">currency</f>
        <v>₦m's</v>
      </c>
      <c r="MII161" s="43"/>
      <c r="MIJ161" s="43"/>
      <c r="MIK161" s="43"/>
      <c r="MIL161" s="44">
        <v>79680.494999999995</v>
      </c>
      <c r="MIM161" s="44">
        <v>92117.501000000004</v>
      </c>
      <c r="MIN161" s="44">
        <v>125535.43</v>
      </c>
      <c r="MIO161" s="41"/>
      <c r="MIP161" s="42"/>
      <c r="MIV161" s="29" t="s">
        <v>165</v>
      </c>
      <c r="MIW161" s="39" t="str">
        <f t="shared" si="1433"/>
        <v>₦m's</v>
      </c>
      <c r="MIY161" s="43"/>
      <c r="MIZ161" s="43"/>
      <c r="MJA161" s="43"/>
      <c r="MJB161" s="44">
        <v>79680.494999999995</v>
      </c>
      <c r="MJC161" s="44">
        <v>92117.501000000004</v>
      </c>
      <c r="MJD161" s="44">
        <v>125535.43</v>
      </c>
      <c r="MJE161" s="41"/>
      <c r="MJF161" s="42"/>
      <c r="MJL161" s="29" t="s">
        <v>165</v>
      </c>
      <c r="MJM161" s="39" t="str">
        <f t="shared" si="1433"/>
        <v>₦m's</v>
      </c>
      <c r="MJO161" s="43"/>
      <c r="MJP161" s="43"/>
      <c r="MJQ161" s="43"/>
      <c r="MJR161" s="44">
        <v>79680.494999999995</v>
      </c>
      <c r="MJS161" s="44">
        <v>92117.501000000004</v>
      </c>
      <c r="MJT161" s="44">
        <v>125535.43</v>
      </c>
      <c r="MJU161" s="41"/>
      <c r="MJV161" s="42"/>
      <c r="MKB161" s="29" t="s">
        <v>165</v>
      </c>
      <c r="MKC161" s="39" t="str">
        <f t="shared" si="1433"/>
        <v>₦m's</v>
      </c>
      <c r="MKE161" s="43"/>
      <c r="MKF161" s="43"/>
      <c r="MKG161" s="43"/>
      <c r="MKH161" s="44">
        <v>79680.494999999995</v>
      </c>
      <c r="MKI161" s="44">
        <v>92117.501000000004</v>
      </c>
      <c r="MKJ161" s="44">
        <v>125535.43</v>
      </c>
      <c r="MKK161" s="41"/>
      <c r="MKL161" s="42"/>
      <c r="MKR161" s="29" t="s">
        <v>165</v>
      </c>
      <c r="MKS161" s="39" t="str">
        <f t="shared" ref="MKS161:MMO161" si="1434">currency</f>
        <v>₦m's</v>
      </c>
      <c r="MKU161" s="43"/>
      <c r="MKV161" s="43"/>
      <c r="MKW161" s="43"/>
      <c r="MKX161" s="44">
        <v>79680.494999999995</v>
      </c>
      <c r="MKY161" s="44">
        <v>92117.501000000004</v>
      </c>
      <c r="MKZ161" s="44">
        <v>125535.43</v>
      </c>
      <c r="MLA161" s="41"/>
      <c r="MLB161" s="42"/>
      <c r="MLH161" s="29" t="s">
        <v>165</v>
      </c>
      <c r="MLI161" s="39" t="str">
        <f t="shared" si="1434"/>
        <v>₦m's</v>
      </c>
      <c r="MLK161" s="43"/>
      <c r="MLL161" s="43"/>
      <c r="MLM161" s="43"/>
      <c r="MLN161" s="44">
        <v>79680.494999999995</v>
      </c>
      <c r="MLO161" s="44">
        <v>92117.501000000004</v>
      </c>
      <c r="MLP161" s="44">
        <v>125535.43</v>
      </c>
      <c r="MLQ161" s="41"/>
      <c r="MLR161" s="42"/>
      <c r="MLX161" s="29" t="s">
        <v>165</v>
      </c>
      <c r="MLY161" s="39" t="str">
        <f t="shared" si="1434"/>
        <v>₦m's</v>
      </c>
      <c r="MMA161" s="43"/>
      <c r="MMB161" s="43"/>
      <c r="MMC161" s="43"/>
      <c r="MMD161" s="44">
        <v>79680.494999999995</v>
      </c>
      <c r="MME161" s="44">
        <v>92117.501000000004</v>
      </c>
      <c r="MMF161" s="44">
        <v>125535.43</v>
      </c>
      <c r="MMG161" s="41"/>
      <c r="MMH161" s="42"/>
      <c r="MMN161" s="29" t="s">
        <v>165</v>
      </c>
      <c r="MMO161" s="39" t="str">
        <f t="shared" si="1434"/>
        <v>₦m's</v>
      </c>
      <c r="MMQ161" s="43"/>
      <c r="MMR161" s="43"/>
      <c r="MMS161" s="43"/>
      <c r="MMT161" s="44">
        <v>79680.494999999995</v>
      </c>
      <c r="MMU161" s="44">
        <v>92117.501000000004</v>
      </c>
      <c r="MMV161" s="44">
        <v>125535.43</v>
      </c>
      <c r="MMW161" s="41"/>
      <c r="MMX161" s="42"/>
      <c r="MND161" s="29" t="s">
        <v>165</v>
      </c>
      <c r="MNE161" s="39" t="str">
        <f t="shared" ref="MNE161:MPA161" si="1435">currency</f>
        <v>₦m's</v>
      </c>
      <c r="MNG161" s="43"/>
      <c r="MNH161" s="43"/>
      <c r="MNI161" s="43"/>
      <c r="MNJ161" s="44">
        <v>79680.494999999995</v>
      </c>
      <c r="MNK161" s="44">
        <v>92117.501000000004</v>
      </c>
      <c r="MNL161" s="44">
        <v>125535.43</v>
      </c>
      <c r="MNM161" s="41"/>
      <c r="MNN161" s="42"/>
      <c r="MNT161" s="29" t="s">
        <v>165</v>
      </c>
      <c r="MNU161" s="39" t="str">
        <f t="shared" si="1435"/>
        <v>₦m's</v>
      </c>
      <c r="MNW161" s="43"/>
      <c r="MNX161" s="43"/>
      <c r="MNY161" s="43"/>
      <c r="MNZ161" s="44">
        <v>79680.494999999995</v>
      </c>
      <c r="MOA161" s="44">
        <v>92117.501000000004</v>
      </c>
      <c r="MOB161" s="44">
        <v>125535.43</v>
      </c>
      <c r="MOC161" s="41"/>
      <c r="MOD161" s="42"/>
      <c r="MOJ161" s="29" t="s">
        <v>165</v>
      </c>
      <c r="MOK161" s="39" t="str">
        <f t="shared" si="1435"/>
        <v>₦m's</v>
      </c>
      <c r="MOM161" s="43"/>
      <c r="MON161" s="43"/>
      <c r="MOO161" s="43"/>
      <c r="MOP161" s="44">
        <v>79680.494999999995</v>
      </c>
      <c r="MOQ161" s="44">
        <v>92117.501000000004</v>
      </c>
      <c r="MOR161" s="44">
        <v>125535.43</v>
      </c>
      <c r="MOS161" s="41"/>
      <c r="MOT161" s="42"/>
      <c r="MOZ161" s="29" t="s">
        <v>165</v>
      </c>
      <c r="MPA161" s="39" t="str">
        <f t="shared" si="1435"/>
        <v>₦m's</v>
      </c>
      <c r="MPC161" s="43"/>
      <c r="MPD161" s="43"/>
      <c r="MPE161" s="43"/>
      <c r="MPF161" s="44">
        <v>79680.494999999995</v>
      </c>
      <c r="MPG161" s="44">
        <v>92117.501000000004</v>
      </c>
      <c r="MPH161" s="44">
        <v>125535.43</v>
      </c>
      <c r="MPI161" s="41"/>
      <c r="MPJ161" s="42"/>
      <c r="MPP161" s="29" t="s">
        <v>165</v>
      </c>
      <c r="MPQ161" s="39" t="str">
        <f t="shared" ref="MPQ161:MRM161" si="1436">currency</f>
        <v>₦m's</v>
      </c>
      <c r="MPS161" s="43"/>
      <c r="MPT161" s="43"/>
      <c r="MPU161" s="43"/>
      <c r="MPV161" s="44">
        <v>79680.494999999995</v>
      </c>
      <c r="MPW161" s="44">
        <v>92117.501000000004</v>
      </c>
      <c r="MPX161" s="44">
        <v>125535.43</v>
      </c>
      <c r="MPY161" s="41"/>
      <c r="MPZ161" s="42"/>
      <c r="MQF161" s="29" t="s">
        <v>165</v>
      </c>
      <c r="MQG161" s="39" t="str">
        <f t="shared" si="1436"/>
        <v>₦m's</v>
      </c>
      <c r="MQI161" s="43"/>
      <c r="MQJ161" s="43"/>
      <c r="MQK161" s="43"/>
      <c r="MQL161" s="44">
        <v>79680.494999999995</v>
      </c>
      <c r="MQM161" s="44">
        <v>92117.501000000004</v>
      </c>
      <c r="MQN161" s="44">
        <v>125535.43</v>
      </c>
      <c r="MQO161" s="41"/>
      <c r="MQP161" s="42"/>
      <c r="MQV161" s="29" t="s">
        <v>165</v>
      </c>
      <c r="MQW161" s="39" t="str">
        <f t="shared" si="1436"/>
        <v>₦m's</v>
      </c>
      <c r="MQY161" s="43"/>
      <c r="MQZ161" s="43"/>
      <c r="MRA161" s="43"/>
      <c r="MRB161" s="44">
        <v>79680.494999999995</v>
      </c>
      <c r="MRC161" s="44">
        <v>92117.501000000004</v>
      </c>
      <c r="MRD161" s="44">
        <v>125535.43</v>
      </c>
      <c r="MRE161" s="41"/>
      <c r="MRF161" s="42"/>
      <c r="MRL161" s="29" t="s">
        <v>165</v>
      </c>
      <c r="MRM161" s="39" t="str">
        <f t="shared" si="1436"/>
        <v>₦m's</v>
      </c>
      <c r="MRO161" s="43"/>
      <c r="MRP161" s="43"/>
      <c r="MRQ161" s="43"/>
      <c r="MRR161" s="44">
        <v>79680.494999999995</v>
      </c>
      <c r="MRS161" s="44">
        <v>92117.501000000004</v>
      </c>
      <c r="MRT161" s="44">
        <v>125535.43</v>
      </c>
      <c r="MRU161" s="41"/>
      <c r="MRV161" s="42"/>
      <c r="MSB161" s="29" t="s">
        <v>165</v>
      </c>
      <c r="MSC161" s="39" t="str">
        <f t="shared" ref="MSC161:MTY161" si="1437">currency</f>
        <v>₦m's</v>
      </c>
      <c r="MSE161" s="43"/>
      <c r="MSF161" s="43"/>
      <c r="MSG161" s="43"/>
      <c r="MSH161" s="44">
        <v>79680.494999999995</v>
      </c>
      <c r="MSI161" s="44">
        <v>92117.501000000004</v>
      </c>
      <c r="MSJ161" s="44">
        <v>125535.43</v>
      </c>
      <c r="MSK161" s="41"/>
      <c r="MSL161" s="42"/>
      <c r="MSR161" s="29" t="s">
        <v>165</v>
      </c>
      <c r="MSS161" s="39" t="str">
        <f t="shared" si="1437"/>
        <v>₦m's</v>
      </c>
      <c r="MSU161" s="43"/>
      <c r="MSV161" s="43"/>
      <c r="MSW161" s="43"/>
      <c r="MSX161" s="44">
        <v>79680.494999999995</v>
      </c>
      <c r="MSY161" s="44">
        <v>92117.501000000004</v>
      </c>
      <c r="MSZ161" s="44">
        <v>125535.43</v>
      </c>
      <c r="MTA161" s="41"/>
      <c r="MTB161" s="42"/>
      <c r="MTH161" s="29" t="s">
        <v>165</v>
      </c>
      <c r="MTI161" s="39" t="str">
        <f t="shared" si="1437"/>
        <v>₦m's</v>
      </c>
      <c r="MTK161" s="43"/>
      <c r="MTL161" s="43"/>
      <c r="MTM161" s="43"/>
      <c r="MTN161" s="44">
        <v>79680.494999999995</v>
      </c>
      <c r="MTO161" s="44">
        <v>92117.501000000004</v>
      </c>
      <c r="MTP161" s="44">
        <v>125535.43</v>
      </c>
      <c r="MTQ161" s="41"/>
      <c r="MTR161" s="42"/>
      <c r="MTX161" s="29" t="s">
        <v>165</v>
      </c>
      <c r="MTY161" s="39" t="str">
        <f t="shared" si="1437"/>
        <v>₦m's</v>
      </c>
      <c r="MUA161" s="43"/>
      <c r="MUB161" s="43"/>
      <c r="MUC161" s="43"/>
      <c r="MUD161" s="44">
        <v>79680.494999999995</v>
      </c>
      <c r="MUE161" s="44">
        <v>92117.501000000004</v>
      </c>
      <c r="MUF161" s="44">
        <v>125535.43</v>
      </c>
      <c r="MUG161" s="41"/>
      <c r="MUH161" s="42"/>
      <c r="MUN161" s="29" t="s">
        <v>165</v>
      </c>
      <c r="MUO161" s="39" t="str">
        <f t="shared" ref="MUO161:MWK161" si="1438">currency</f>
        <v>₦m's</v>
      </c>
      <c r="MUQ161" s="43"/>
      <c r="MUR161" s="43"/>
      <c r="MUS161" s="43"/>
      <c r="MUT161" s="44">
        <v>79680.494999999995</v>
      </c>
      <c r="MUU161" s="44">
        <v>92117.501000000004</v>
      </c>
      <c r="MUV161" s="44">
        <v>125535.43</v>
      </c>
      <c r="MUW161" s="41"/>
      <c r="MUX161" s="42"/>
      <c r="MVD161" s="29" t="s">
        <v>165</v>
      </c>
      <c r="MVE161" s="39" t="str">
        <f t="shared" si="1438"/>
        <v>₦m's</v>
      </c>
      <c r="MVG161" s="43"/>
      <c r="MVH161" s="43"/>
      <c r="MVI161" s="43"/>
      <c r="MVJ161" s="44">
        <v>79680.494999999995</v>
      </c>
      <c r="MVK161" s="44">
        <v>92117.501000000004</v>
      </c>
      <c r="MVL161" s="44">
        <v>125535.43</v>
      </c>
      <c r="MVM161" s="41"/>
      <c r="MVN161" s="42"/>
      <c r="MVT161" s="29" t="s">
        <v>165</v>
      </c>
      <c r="MVU161" s="39" t="str">
        <f t="shared" si="1438"/>
        <v>₦m's</v>
      </c>
      <c r="MVW161" s="43"/>
      <c r="MVX161" s="43"/>
      <c r="MVY161" s="43"/>
      <c r="MVZ161" s="44">
        <v>79680.494999999995</v>
      </c>
      <c r="MWA161" s="44">
        <v>92117.501000000004</v>
      </c>
      <c r="MWB161" s="44">
        <v>125535.43</v>
      </c>
      <c r="MWC161" s="41"/>
      <c r="MWD161" s="42"/>
      <c r="MWJ161" s="29" t="s">
        <v>165</v>
      </c>
      <c r="MWK161" s="39" t="str">
        <f t="shared" si="1438"/>
        <v>₦m's</v>
      </c>
      <c r="MWM161" s="43"/>
      <c r="MWN161" s="43"/>
      <c r="MWO161" s="43"/>
      <c r="MWP161" s="44">
        <v>79680.494999999995</v>
      </c>
      <c r="MWQ161" s="44">
        <v>92117.501000000004</v>
      </c>
      <c r="MWR161" s="44">
        <v>125535.43</v>
      </c>
      <c r="MWS161" s="41"/>
      <c r="MWT161" s="42"/>
      <c r="MWZ161" s="29" t="s">
        <v>165</v>
      </c>
      <c r="MXA161" s="39" t="str">
        <f t="shared" ref="MXA161:MYW161" si="1439">currency</f>
        <v>₦m's</v>
      </c>
      <c r="MXC161" s="43"/>
      <c r="MXD161" s="43"/>
      <c r="MXE161" s="43"/>
      <c r="MXF161" s="44">
        <v>79680.494999999995</v>
      </c>
      <c r="MXG161" s="44">
        <v>92117.501000000004</v>
      </c>
      <c r="MXH161" s="44">
        <v>125535.43</v>
      </c>
      <c r="MXI161" s="41"/>
      <c r="MXJ161" s="42"/>
      <c r="MXP161" s="29" t="s">
        <v>165</v>
      </c>
      <c r="MXQ161" s="39" t="str">
        <f t="shared" si="1439"/>
        <v>₦m's</v>
      </c>
      <c r="MXS161" s="43"/>
      <c r="MXT161" s="43"/>
      <c r="MXU161" s="43"/>
      <c r="MXV161" s="44">
        <v>79680.494999999995</v>
      </c>
      <c r="MXW161" s="44">
        <v>92117.501000000004</v>
      </c>
      <c r="MXX161" s="44">
        <v>125535.43</v>
      </c>
      <c r="MXY161" s="41"/>
      <c r="MXZ161" s="42"/>
      <c r="MYF161" s="29" t="s">
        <v>165</v>
      </c>
      <c r="MYG161" s="39" t="str">
        <f t="shared" si="1439"/>
        <v>₦m's</v>
      </c>
      <c r="MYI161" s="43"/>
      <c r="MYJ161" s="43"/>
      <c r="MYK161" s="43"/>
      <c r="MYL161" s="44">
        <v>79680.494999999995</v>
      </c>
      <c r="MYM161" s="44">
        <v>92117.501000000004</v>
      </c>
      <c r="MYN161" s="44">
        <v>125535.43</v>
      </c>
      <c r="MYO161" s="41"/>
      <c r="MYP161" s="42"/>
      <c r="MYV161" s="29" t="s">
        <v>165</v>
      </c>
      <c r="MYW161" s="39" t="str">
        <f t="shared" si="1439"/>
        <v>₦m's</v>
      </c>
      <c r="MYY161" s="43"/>
      <c r="MYZ161" s="43"/>
      <c r="MZA161" s="43"/>
      <c r="MZB161" s="44">
        <v>79680.494999999995</v>
      </c>
      <c r="MZC161" s="44">
        <v>92117.501000000004</v>
      </c>
      <c r="MZD161" s="44">
        <v>125535.43</v>
      </c>
      <c r="MZE161" s="41"/>
      <c r="MZF161" s="42"/>
      <c r="MZL161" s="29" t="s">
        <v>165</v>
      </c>
      <c r="MZM161" s="39" t="str">
        <f t="shared" ref="MZM161:NBI161" si="1440">currency</f>
        <v>₦m's</v>
      </c>
      <c r="MZO161" s="43"/>
      <c r="MZP161" s="43"/>
      <c r="MZQ161" s="43"/>
      <c r="MZR161" s="44">
        <v>79680.494999999995</v>
      </c>
      <c r="MZS161" s="44">
        <v>92117.501000000004</v>
      </c>
      <c r="MZT161" s="44">
        <v>125535.43</v>
      </c>
      <c r="MZU161" s="41"/>
      <c r="MZV161" s="42"/>
      <c r="NAB161" s="29" t="s">
        <v>165</v>
      </c>
      <c r="NAC161" s="39" t="str">
        <f t="shared" si="1440"/>
        <v>₦m's</v>
      </c>
      <c r="NAE161" s="43"/>
      <c r="NAF161" s="43"/>
      <c r="NAG161" s="43"/>
      <c r="NAH161" s="44">
        <v>79680.494999999995</v>
      </c>
      <c r="NAI161" s="44">
        <v>92117.501000000004</v>
      </c>
      <c r="NAJ161" s="44">
        <v>125535.43</v>
      </c>
      <c r="NAK161" s="41"/>
      <c r="NAL161" s="42"/>
      <c r="NAR161" s="29" t="s">
        <v>165</v>
      </c>
      <c r="NAS161" s="39" t="str">
        <f t="shared" si="1440"/>
        <v>₦m's</v>
      </c>
      <c r="NAU161" s="43"/>
      <c r="NAV161" s="43"/>
      <c r="NAW161" s="43"/>
      <c r="NAX161" s="44">
        <v>79680.494999999995</v>
      </c>
      <c r="NAY161" s="44">
        <v>92117.501000000004</v>
      </c>
      <c r="NAZ161" s="44">
        <v>125535.43</v>
      </c>
      <c r="NBA161" s="41"/>
      <c r="NBB161" s="42"/>
      <c r="NBH161" s="29" t="s">
        <v>165</v>
      </c>
      <c r="NBI161" s="39" t="str">
        <f t="shared" si="1440"/>
        <v>₦m's</v>
      </c>
      <c r="NBK161" s="43"/>
      <c r="NBL161" s="43"/>
      <c r="NBM161" s="43"/>
      <c r="NBN161" s="44">
        <v>79680.494999999995</v>
      </c>
      <c r="NBO161" s="44">
        <v>92117.501000000004</v>
      </c>
      <c r="NBP161" s="44">
        <v>125535.43</v>
      </c>
      <c r="NBQ161" s="41"/>
      <c r="NBR161" s="42"/>
      <c r="NBX161" s="29" t="s">
        <v>165</v>
      </c>
      <c r="NBY161" s="39" t="str">
        <f t="shared" ref="NBY161:NDU161" si="1441">currency</f>
        <v>₦m's</v>
      </c>
      <c r="NCA161" s="43"/>
      <c r="NCB161" s="43"/>
      <c r="NCC161" s="43"/>
      <c r="NCD161" s="44">
        <v>79680.494999999995</v>
      </c>
      <c r="NCE161" s="44">
        <v>92117.501000000004</v>
      </c>
      <c r="NCF161" s="44">
        <v>125535.43</v>
      </c>
      <c r="NCG161" s="41"/>
      <c r="NCH161" s="42"/>
      <c r="NCN161" s="29" t="s">
        <v>165</v>
      </c>
      <c r="NCO161" s="39" t="str">
        <f t="shared" si="1441"/>
        <v>₦m's</v>
      </c>
      <c r="NCQ161" s="43"/>
      <c r="NCR161" s="43"/>
      <c r="NCS161" s="43"/>
      <c r="NCT161" s="44">
        <v>79680.494999999995</v>
      </c>
      <c r="NCU161" s="44">
        <v>92117.501000000004</v>
      </c>
      <c r="NCV161" s="44">
        <v>125535.43</v>
      </c>
      <c r="NCW161" s="41"/>
      <c r="NCX161" s="42"/>
      <c r="NDD161" s="29" t="s">
        <v>165</v>
      </c>
      <c r="NDE161" s="39" t="str">
        <f t="shared" si="1441"/>
        <v>₦m's</v>
      </c>
      <c r="NDG161" s="43"/>
      <c r="NDH161" s="43"/>
      <c r="NDI161" s="43"/>
      <c r="NDJ161" s="44">
        <v>79680.494999999995</v>
      </c>
      <c r="NDK161" s="44">
        <v>92117.501000000004</v>
      </c>
      <c r="NDL161" s="44">
        <v>125535.43</v>
      </c>
      <c r="NDM161" s="41"/>
      <c r="NDN161" s="42"/>
      <c r="NDT161" s="29" t="s">
        <v>165</v>
      </c>
      <c r="NDU161" s="39" t="str">
        <f t="shared" si="1441"/>
        <v>₦m's</v>
      </c>
      <c r="NDW161" s="43"/>
      <c r="NDX161" s="43"/>
      <c r="NDY161" s="43"/>
      <c r="NDZ161" s="44">
        <v>79680.494999999995</v>
      </c>
      <c r="NEA161" s="44">
        <v>92117.501000000004</v>
      </c>
      <c r="NEB161" s="44">
        <v>125535.43</v>
      </c>
      <c r="NEC161" s="41"/>
      <c r="NED161" s="42"/>
      <c r="NEJ161" s="29" t="s">
        <v>165</v>
      </c>
      <c r="NEK161" s="39" t="str">
        <f t="shared" ref="NEK161:NGG161" si="1442">currency</f>
        <v>₦m's</v>
      </c>
      <c r="NEM161" s="43"/>
      <c r="NEN161" s="43"/>
      <c r="NEO161" s="43"/>
      <c r="NEP161" s="44">
        <v>79680.494999999995</v>
      </c>
      <c r="NEQ161" s="44">
        <v>92117.501000000004</v>
      </c>
      <c r="NER161" s="44">
        <v>125535.43</v>
      </c>
      <c r="NES161" s="41"/>
      <c r="NET161" s="42"/>
      <c r="NEZ161" s="29" t="s">
        <v>165</v>
      </c>
      <c r="NFA161" s="39" t="str">
        <f t="shared" si="1442"/>
        <v>₦m's</v>
      </c>
      <c r="NFC161" s="43"/>
      <c r="NFD161" s="43"/>
      <c r="NFE161" s="43"/>
      <c r="NFF161" s="44">
        <v>79680.494999999995</v>
      </c>
      <c r="NFG161" s="44">
        <v>92117.501000000004</v>
      </c>
      <c r="NFH161" s="44">
        <v>125535.43</v>
      </c>
      <c r="NFI161" s="41"/>
      <c r="NFJ161" s="42"/>
      <c r="NFP161" s="29" t="s">
        <v>165</v>
      </c>
      <c r="NFQ161" s="39" t="str">
        <f t="shared" si="1442"/>
        <v>₦m's</v>
      </c>
      <c r="NFS161" s="43"/>
      <c r="NFT161" s="43"/>
      <c r="NFU161" s="43"/>
      <c r="NFV161" s="44">
        <v>79680.494999999995</v>
      </c>
      <c r="NFW161" s="44">
        <v>92117.501000000004</v>
      </c>
      <c r="NFX161" s="44">
        <v>125535.43</v>
      </c>
      <c r="NFY161" s="41"/>
      <c r="NFZ161" s="42"/>
      <c r="NGF161" s="29" t="s">
        <v>165</v>
      </c>
      <c r="NGG161" s="39" t="str">
        <f t="shared" si="1442"/>
        <v>₦m's</v>
      </c>
      <c r="NGI161" s="43"/>
      <c r="NGJ161" s="43"/>
      <c r="NGK161" s="43"/>
      <c r="NGL161" s="44">
        <v>79680.494999999995</v>
      </c>
      <c r="NGM161" s="44">
        <v>92117.501000000004</v>
      </c>
      <c r="NGN161" s="44">
        <v>125535.43</v>
      </c>
      <c r="NGO161" s="41"/>
      <c r="NGP161" s="42"/>
      <c r="NGV161" s="29" t="s">
        <v>165</v>
      </c>
      <c r="NGW161" s="39" t="str">
        <f t="shared" ref="NGW161:NIS161" si="1443">currency</f>
        <v>₦m's</v>
      </c>
      <c r="NGY161" s="43"/>
      <c r="NGZ161" s="43"/>
      <c r="NHA161" s="43"/>
      <c r="NHB161" s="44">
        <v>79680.494999999995</v>
      </c>
      <c r="NHC161" s="44">
        <v>92117.501000000004</v>
      </c>
      <c r="NHD161" s="44">
        <v>125535.43</v>
      </c>
      <c r="NHE161" s="41"/>
      <c r="NHF161" s="42"/>
      <c r="NHL161" s="29" t="s">
        <v>165</v>
      </c>
      <c r="NHM161" s="39" t="str">
        <f t="shared" si="1443"/>
        <v>₦m's</v>
      </c>
      <c r="NHO161" s="43"/>
      <c r="NHP161" s="43"/>
      <c r="NHQ161" s="43"/>
      <c r="NHR161" s="44">
        <v>79680.494999999995</v>
      </c>
      <c r="NHS161" s="44">
        <v>92117.501000000004</v>
      </c>
      <c r="NHT161" s="44">
        <v>125535.43</v>
      </c>
      <c r="NHU161" s="41"/>
      <c r="NHV161" s="42"/>
      <c r="NIB161" s="29" t="s">
        <v>165</v>
      </c>
      <c r="NIC161" s="39" t="str">
        <f t="shared" si="1443"/>
        <v>₦m's</v>
      </c>
      <c r="NIE161" s="43"/>
      <c r="NIF161" s="43"/>
      <c r="NIG161" s="43"/>
      <c r="NIH161" s="44">
        <v>79680.494999999995</v>
      </c>
      <c r="NII161" s="44">
        <v>92117.501000000004</v>
      </c>
      <c r="NIJ161" s="44">
        <v>125535.43</v>
      </c>
      <c r="NIK161" s="41"/>
      <c r="NIL161" s="42"/>
      <c r="NIR161" s="29" t="s">
        <v>165</v>
      </c>
      <c r="NIS161" s="39" t="str">
        <f t="shared" si="1443"/>
        <v>₦m's</v>
      </c>
      <c r="NIU161" s="43"/>
      <c r="NIV161" s="43"/>
      <c r="NIW161" s="43"/>
      <c r="NIX161" s="44">
        <v>79680.494999999995</v>
      </c>
      <c r="NIY161" s="44">
        <v>92117.501000000004</v>
      </c>
      <c r="NIZ161" s="44">
        <v>125535.43</v>
      </c>
      <c r="NJA161" s="41"/>
      <c r="NJB161" s="42"/>
      <c r="NJH161" s="29" t="s">
        <v>165</v>
      </c>
      <c r="NJI161" s="39" t="str">
        <f t="shared" ref="NJI161:NLE161" si="1444">currency</f>
        <v>₦m's</v>
      </c>
      <c r="NJK161" s="43"/>
      <c r="NJL161" s="43"/>
      <c r="NJM161" s="43"/>
      <c r="NJN161" s="44">
        <v>79680.494999999995</v>
      </c>
      <c r="NJO161" s="44">
        <v>92117.501000000004</v>
      </c>
      <c r="NJP161" s="44">
        <v>125535.43</v>
      </c>
      <c r="NJQ161" s="41"/>
      <c r="NJR161" s="42"/>
      <c r="NJX161" s="29" t="s">
        <v>165</v>
      </c>
      <c r="NJY161" s="39" t="str">
        <f t="shared" si="1444"/>
        <v>₦m's</v>
      </c>
      <c r="NKA161" s="43"/>
      <c r="NKB161" s="43"/>
      <c r="NKC161" s="43"/>
      <c r="NKD161" s="44">
        <v>79680.494999999995</v>
      </c>
      <c r="NKE161" s="44">
        <v>92117.501000000004</v>
      </c>
      <c r="NKF161" s="44">
        <v>125535.43</v>
      </c>
      <c r="NKG161" s="41"/>
      <c r="NKH161" s="42"/>
      <c r="NKN161" s="29" t="s">
        <v>165</v>
      </c>
      <c r="NKO161" s="39" t="str">
        <f t="shared" si="1444"/>
        <v>₦m's</v>
      </c>
      <c r="NKQ161" s="43"/>
      <c r="NKR161" s="43"/>
      <c r="NKS161" s="43"/>
      <c r="NKT161" s="44">
        <v>79680.494999999995</v>
      </c>
      <c r="NKU161" s="44">
        <v>92117.501000000004</v>
      </c>
      <c r="NKV161" s="44">
        <v>125535.43</v>
      </c>
      <c r="NKW161" s="41"/>
      <c r="NKX161" s="42"/>
      <c r="NLD161" s="29" t="s">
        <v>165</v>
      </c>
      <c r="NLE161" s="39" t="str">
        <f t="shared" si="1444"/>
        <v>₦m's</v>
      </c>
      <c r="NLG161" s="43"/>
      <c r="NLH161" s="43"/>
      <c r="NLI161" s="43"/>
      <c r="NLJ161" s="44">
        <v>79680.494999999995</v>
      </c>
      <c r="NLK161" s="44">
        <v>92117.501000000004</v>
      </c>
      <c r="NLL161" s="44">
        <v>125535.43</v>
      </c>
      <c r="NLM161" s="41"/>
      <c r="NLN161" s="42"/>
      <c r="NLT161" s="29" t="s">
        <v>165</v>
      </c>
      <c r="NLU161" s="39" t="str">
        <f t="shared" ref="NLU161:NNQ161" si="1445">currency</f>
        <v>₦m's</v>
      </c>
      <c r="NLW161" s="43"/>
      <c r="NLX161" s="43"/>
      <c r="NLY161" s="43"/>
      <c r="NLZ161" s="44">
        <v>79680.494999999995</v>
      </c>
      <c r="NMA161" s="44">
        <v>92117.501000000004</v>
      </c>
      <c r="NMB161" s="44">
        <v>125535.43</v>
      </c>
      <c r="NMC161" s="41"/>
      <c r="NMD161" s="42"/>
      <c r="NMJ161" s="29" t="s">
        <v>165</v>
      </c>
      <c r="NMK161" s="39" t="str">
        <f t="shared" si="1445"/>
        <v>₦m's</v>
      </c>
      <c r="NMM161" s="43"/>
      <c r="NMN161" s="43"/>
      <c r="NMO161" s="43"/>
      <c r="NMP161" s="44">
        <v>79680.494999999995</v>
      </c>
      <c r="NMQ161" s="44">
        <v>92117.501000000004</v>
      </c>
      <c r="NMR161" s="44">
        <v>125535.43</v>
      </c>
      <c r="NMS161" s="41"/>
      <c r="NMT161" s="42"/>
      <c r="NMZ161" s="29" t="s">
        <v>165</v>
      </c>
      <c r="NNA161" s="39" t="str">
        <f t="shared" si="1445"/>
        <v>₦m's</v>
      </c>
      <c r="NNC161" s="43"/>
      <c r="NND161" s="43"/>
      <c r="NNE161" s="43"/>
      <c r="NNF161" s="44">
        <v>79680.494999999995</v>
      </c>
      <c r="NNG161" s="44">
        <v>92117.501000000004</v>
      </c>
      <c r="NNH161" s="44">
        <v>125535.43</v>
      </c>
      <c r="NNI161" s="41"/>
      <c r="NNJ161" s="42"/>
      <c r="NNP161" s="29" t="s">
        <v>165</v>
      </c>
      <c r="NNQ161" s="39" t="str">
        <f t="shared" si="1445"/>
        <v>₦m's</v>
      </c>
      <c r="NNS161" s="43"/>
      <c r="NNT161" s="43"/>
      <c r="NNU161" s="43"/>
      <c r="NNV161" s="44">
        <v>79680.494999999995</v>
      </c>
      <c r="NNW161" s="44">
        <v>92117.501000000004</v>
      </c>
      <c r="NNX161" s="44">
        <v>125535.43</v>
      </c>
      <c r="NNY161" s="41"/>
      <c r="NNZ161" s="42"/>
      <c r="NOF161" s="29" t="s">
        <v>165</v>
      </c>
      <c r="NOG161" s="39" t="str">
        <f t="shared" ref="NOG161:NQC161" si="1446">currency</f>
        <v>₦m's</v>
      </c>
      <c r="NOI161" s="43"/>
      <c r="NOJ161" s="43"/>
      <c r="NOK161" s="43"/>
      <c r="NOL161" s="44">
        <v>79680.494999999995</v>
      </c>
      <c r="NOM161" s="44">
        <v>92117.501000000004</v>
      </c>
      <c r="NON161" s="44">
        <v>125535.43</v>
      </c>
      <c r="NOO161" s="41"/>
      <c r="NOP161" s="42"/>
      <c r="NOV161" s="29" t="s">
        <v>165</v>
      </c>
      <c r="NOW161" s="39" t="str">
        <f t="shared" si="1446"/>
        <v>₦m's</v>
      </c>
      <c r="NOY161" s="43"/>
      <c r="NOZ161" s="43"/>
      <c r="NPA161" s="43"/>
      <c r="NPB161" s="44">
        <v>79680.494999999995</v>
      </c>
      <c r="NPC161" s="44">
        <v>92117.501000000004</v>
      </c>
      <c r="NPD161" s="44">
        <v>125535.43</v>
      </c>
      <c r="NPE161" s="41"/>
      <c r="NPF161" s="42"/>
      <c r="NPL161" s="29" t="s">
        <v>165</v>
      </c>
      <c r="NPM161" s="39" t="str">
        <f t="shared" si="1446"/>
        <v>₦m's</v>
      </c>
      <c r="NPO161" s="43"/>
      <c r="NPP161" s="43"/>
      <c r="NPQ161" s="43"/>
      <c r="NPR161" s="44">
        <v>79680.494999999995</v>
      </c>
      <c r="NPS161" s="44">
        <v>92117.501000000004</v>
      </c>
      <c r="NPT161" s="44">
        <v>125535.43</v>
      </c>
      <c r="NPU161" s="41"/>
      <c r="NPV161" s="42"/>
      <c r="NQB161" s="29" t="s">
        <v>165</v>
      </c>
      <c r="NQC161" s="39" t="str">
        <f t="shared" si="1446"/>
        <v>₦m's</v>
      </c>
      <c r="NQE161" s="43"/>
      <c r="NQF161" s="43"/>
      <c r="NQG161" s="43"/>
      <c r="NQH161" s="44">
        <v>79680.494999999995</v>
      </c>
      <c r="NQI161" s="44">
        <v>92117.501000000004</v>
      </c>
      <c r="NQJ161" s="44">
        <v>125535.43</v>
      </c>
      <c r="NQK161" s="41"/>
      <c r="NQL161" s="42"/>
      <c r="NQR161" s="29" t="s">
        <v>165</v>
      </c>
      <c r="NQS161" s="39" t="str">
        <f t="shared" ref="NQS161:NSO161" si="1447">currency</f>
        <v>₦m's</v>
      </c>
      <c r="NQU161" s="43"/>
      <c r="NQV161" s="43"/>
      <c r="NQW161" s="43"/>
      <c r="NQX161" s="44">
        <v>79680.494999999995</v>
      </c>
      <c r="NQY161" s="44">
        <v>92117.501000000004</v>
      </c>
      <c r="NQZ161" s="44">
        <v>125535.43</v>
      </c>
      <c r="NRA161" s="41"/>
      <c r="NRB161" s="42"/>
      <c r="NRH161" s="29" t="s">
        <v>165</v>
      </c>
      <c r="NRI161" s="39" t="str">
        <f t="shared" si="1447"/>
        <v>₦m's</v>
      </c>
      <c r="NRK161" s="43"/>
      <c r="NRL161" s="43"/>
      <c r="NRM161" s="43"/>
      <c r="NRN161" s="44">
        <v>79680.494999999995</v>
      </c>
      <c r="NRO161" s="44">
        <v>92117.501000000004</v>
      </c>
      <c r="NRP161" s="44">
        <v>125535.43</v>
      </c>
      <c r="NRQ161" s="41"/>
      <c r="NRR161" s="42"/>
      <c r="NRX161" s="29" t="s">
        <v>165</v>
      </c>
      <c r="NRY161" s="39" t="str">
        <f t="shared" si="1447"/>
        <v>₦m's</v>
      </c>
      <c r="NSA161" s="43"/>
      <c r="NSB161" s="43"/>
      <c r="NSC161" s="43"/>
      <c r="NSD161" s="44">
        <v>79680.494999999995</v>
      </c>
      <c r="NSE161" s="44">
        <v>92117.501000000004</v>
      </c>
      <c r="NSF161" s="44">
        <v>125535.43</v>
      </c>
      <c r="NSG161" s="41"/>
      <c r="NSH161" s="42"/>
      <c r="NSN161" s="29" t="s">
        <v>165</v>
      </c>
      <c r="NSO161" s="39" t="str">
        <f t="shared" si="1447"/>
        <v>₦m's</v>
      </c>
      <c r="NSQ161" s="43"/>
      <c r="NSR161" s="43"/>
      <c r="NSS161" s="43"/>
      <c r="NST161" s="44">
        <v>79680.494999999995</v>
      </c>
      <c r="NSU161" s="44">
        <v>92117.501000000004</v>
      </c>
      <c r="NSV161" s="44">
        <v>125535.43</v>
      </c>
      <c r="NSW161" s="41"/>
      <c r="NSX161" s="42"/>
      <c r="NTD161" s="29" t="s">
        <v>165</v>
      </c>
      <c r="NTE161" s="39" t="str">
        <f t="shared" ref="NTE161:NVA161" si="1448">currency</f>
        <v>₦m's</v>
      </c>
      <c r="NTG161" s="43"/>
      <c r="NTH161" s="43"/>
      <c r="NTI161" s="43"/>
      <c r="NTJ161" s="44">
        <v>79680.494999999995</v>
      </c>
      <c r="NTK161" s="44">
        <v>92117.501000000004</v>
      </c>
      <c r="NTL161" s="44">
        <v>125535.43</v>
      </c>
      <c r="NTM161" s="41"/>
      <c r="NTN161" s="42"/>
      <c r="NTT161" s="29" t="s">
        <v>165</v>
      </c>
      <c r="NTU161" s="39" t="str">
        <f t="shared" si="1448"/>
        <v>₦m's</v>
      </c>
      <c r="NTW161" s="43"/>
      <c r="NTX161" s="43"/>
      <c r="NTY161" s="43"/>
      <c r="NTZ161" s="44">
        <v>79680.494999999995</v>
      </c>
      <c r="NUA161" s="44">
        <v>92117.501000000004</v>
      </c>
      <c r="NUB161" s="44">
        <v>125535.43</v>
      </c>
      <c r="NUC161" s="41"/>
      <c r="NUD161" s="42"/>
      <c r="NUJ161" s="29" t="s">
        <v>165</v>
      </c>
      <c r="NUK161" s="39" t="str">
        <f t="shared" si="1448"/>
        <v>₦m's</v>
      </c>
      <c r="NUM161" s="43"/>
      <c r="NUN161" s="43"/>
      <c r="NUO161" s="43"/>
      <c r="NUP161" s="44">
        <v>79680.494999999995</v>
      </c>
      <c r="NUQ161" s="44">
        <v>92117.501000000004</v>
      </c>
      <c r="NUR161" s="44">
        <v>125535.43</v>
      </c>
      <c r="NUS161" s="41"/>
      <c r="NUT161" s="42"/>
      <c r="NUZ161" s="29" t="s">
        <v>165</v>
      </c>
      <c r="NVA161" s="39" t="str">
        <f t="shared" si="1448"/>
        <v>₦m's</v>
      </c>
      <c r="NVC161" s="43"/>
      <c r="NVD161" s="43"/>
      <c r="NVE161" s="43"/>
      <c r="NVF161" s="44">
        <v>79680.494999999995</v>
      </c>
      <c r="NVG161" s="44">
        <v>92117.501000000004</v>
      </c>
      <c r="NVH161" s="44">
        <v>125535.43</v>
      </c>
      <c r="NVI161" s="41"/>
      <c r="NVJ161" s="42"/>
      <c r="NVP161" s="29" t="s">
        <v>165</v>
      </c>
      <c r="NVQ161" s="39" t="str">
        <f t="shared" ref="NVQ161:NXM161" si="1449">currency</f>
        <v>₦m's</v>
      </c>
      <c r="NVS161" s="43"/>
      <c r="NVT161" s="43"/>
      <c r="NVU161" s="43"/>
      <c r="NVV161" s="44">
        <v>79680.494999999995</v>
      </c>
      <c r="NVW161" s="44">
        <v>92117.501000000004</v>
      </c>
      <c r="NVX161" s="44">
        <v>125535.43</v>
      </c>
      <c r="NVY161" s="41"/>
      <c r="NVZ161" s="42"/>
      <c r="NWF161" s="29" t="s">
        <v>165</v>
      </c>
      <c r="NWG161" s="39" t="str">
        <f t="shared" si="1449"/>
        <v>₦m's</v>
      </c>
      <c r="NWI161" s="43"/>
      <c r="NWJ161" s="43"/>
      <c r="NWK161" s="43"/>
      <c r="NWL161" s="44">
        <v>79680.494999999995</v>
      </c>
      <c r="NWM161" s="44">
        <v>92117.501000000004</v>
      </c>
      <c r="NWN161" s="44">
        <v>125535.43</v>
      </c>
      <c r="NWO161" s="41"/>
      <c r="NWP161" s="42"/>
      <c r="NWV161" s="29" t="s">
        <v>165</v>
      </c>
      <c r="NWW161" s="39" t="str">
        <f t="shared" si="1449"/>
        <v>₦m's</v>
      </c>
      <c r="NWY161" s="43"/>
      <c r="NWZ161" s="43"/>
      <c r="NXA161" s="43"/>
      <c r="NXB161" s="44">
        <v>79680.494999999995</v>
      </c>
      <c r="NXC161" s="44">
        <v>92117.501000000004</v>
      </c>
      <c r="NXD161" s="44">
        <v>125535.43</v>
      </c>
      <c r="NXE161" s="41"/>
      <c r="NXF161" s="42"/>
      <c r="NXL161" s="29" t="s">
        <v>165</v>
      </c>
      <c r="NXM161" s="39" t="str">
        <f t="shared" si="1449"/>
        <v>₦m's</v>
      </c>
      <c r="NXO161" s="43"/>
      <c r="NXP161" s="43"/>
      <c r="NXQ161" s="43"/>
      <c r="NXR161" s="44">
        <v>79680.494999999995</v>
      </c>
      <c r="NXS161" s="44">
        <v>92117.501000000004</v>
      </c>
      <c r="NXT161" s="44">
        <v>125535.43</v>
      </c>
      <c r="NXU161" s="41"/>
      <c r="NXV161" s="42"/>
      <c r="NYB161" s="29" t="s">
        <v>165</v>
      </c>
      <c r="NYC161" s="39" t="str">
        <f t="shared" ref="NYC161:NZY161" si="1450">currency</f>
        <v>₦m's</v>
      </c>
      <c r="NYE161" s="43"/>
      <c r="NYF161" s="43"/>
      <c r="NYG161" s="43"/>
      <c r="NYH161" s="44">
        <v>79680.494999999995</v>
      </c>
      <c r="NYI161" s="44">
        <v>92117.501000000004</v>
      </c>
      <c r="NYJ161" s="44">
        <v>125535.43</v>
      </c>
      <c r="NYK161" s="41"/>
      <c r="NYL161" s="42"/>
      <c r="NYR161" s="29" t="s">
        <v>165</v>
      </c>
      <c r="NYS161" s="39" t="str">
        <f t="shared" si="1450"/>
        <v>₦m's</v>
      </c>
      <c r="NYU161" s="43"/>
      <c r="NYV161" s="43"/>
      <c r="NYW161" s="43"/>
      <c r="NYX161" s="44">
        <v>79680.494999999995</v>
      </c>
      <c r="NYY161" s="44">
        <v>92117.501000000004</v>
      </c>
      <c r="NYZ161" s="44">
        <v>125535.43</v>
      </c>
      <c r="NZA161" s="41"/>
      <c r="NZB161" s="42"/>
      <c r="NZH161" s="29" t="s">
        <v>165</v>
      </c>
      <c r="NZI161" s="39" t="str">
        <f t="shared" si="1450"/>
        <v>₦m's</v>
      </c>
      <c r="NZK161" s="43"/>
      <c r="NZL161" s="43"/>
      <c r="NZM161" s="43"/>
      <c r="NZN161" s="44">
        <v>79680.494999999995</v>
      </c>
      <c r="NZO161" s="44">
        <v>92117.501000000004</v>
      </c>
      <c r="NZP161" s="44">
        <v>125535.43</v>
      </c>
      <c r="NZQ161" s="41"/>
      <c r="NZR161" s="42"/>
      <c r="NZX161" s="29" t="s">
        <v>165</v>
      </c>
      <c r="NZY161" s="39" t="str">
        <f t="shared" si="1450"/>
        <v>₦m's</v>
      </c>
      <c r="OAA161" s="43"/>
      <c r="OAB161" s="43"/>
      <c r="OAC161" s="43"/>
      <c r="OAD161" s="44">
        <v>79680.494999999995</v>
      </c>
      <c r="OAE161" s="44">
        <v>92117.501000000004</v>
      </c>
      <c r="OAF161" s="44">
        <v>125535.43</v>
      </c>
      <c r="OAG161" s="41"/>
      <c r="OAH161" s="42"/>
      <c r="OAN161" s="29" t="s">
        <v>165</v>
      </c>
      <c r="OAO161" s="39" t="str">
        <f t="shared" ref="OAO161:OCK161" si="1451">currency</f>
        <v>₦m's</v>
      </c>
      <c r="OAQ161" s="43"/>
      <c r="OAR161" s="43"/>
      <c r="OAS161" s="43"/>
      <c r="OAT161" s="44">
        <v>79680.494999999995</v>
      </c>
      <c r="OAU161" s="44">
        <v>92117.501000000004</v>
      </c>
      <c r="OAV161" s="44">
        <v>125535.43</v>
      </c>
      <c r="OAW161" s="41"/>
      <c r="OAX161" s="42"/>
      <c r="OBD161" s="29" t="s">
        <v>165</v>
      </c>
      <c r="OBE161" s="39" t="str">
        <f t="shared" si="1451"/>
        <v>₦m's</v>
      </c>
      <c r="OBG161" s="43"/>
      <c r="OBH161" s="43"/>
      <c r="OBI161" s="43"/>
      <c r="OBJ161" s="44">
        <v>79680.494999999995</v>
      </c>
      <c r="OBK161" s="44">
        <v>92117.501000000004</v>
      </c>
      <c r="OBL161" s="44">
        <v>125535.43</v>
      </c>
      <c r="OBM161" s="41"/>
      <c r="OBN161" s="42"/>
      <c r="OBT161" s="29" t="s">
        <v>165</v>
      </c>
      <c r="OBU161" s="39" t="str">
        <f t="shared" si="1451"/>
        <v>₦m's</v>
      </c>
      <c r="OBW161" s="43"/>
      <c r="OBX161" s="43"/>
      <c r="OBY161" s="43"/>
      <c r="OBZ161" s="44">
        <v>79680.494999999995</v>
      </c>
      <c r="OCA161" s="44">
        <v>92117.501000000004</v>
      </c>
      <c r="OCB161" s="44">
        <v>125535.43</v>
      </c>
      <c r="OCC161" s="41"/>
      <c r="OCD161" s="42"/>
      <c r="OCJ161" s="29" t="s">
        <v>165</v>
      </c>
      <c r="OCK161" s="39" t="str">
        <f t="shared" si="1451"/>
        <v>₦m's</v>
      </c>
      <c r="OCM161" s="43"/>
      <c r="OCN161" s="43"/>
      <c r="OCO161" s="43"/>
      <c r="OCP161" s="44">
        <v>79680.494999999995</v>
      </c>
      <c r="OCQ161" s="44">
        <v>92117.501000000004</v>
      </c>
      <c r="OCR161" s="44">
        <v>125535.43</v>
      </c>
      <c r="OCS161" s="41"/>
      <c r="OCT161" s="42"/>
      <c r="OCZ161" s="29" t="s">
        <v>165</v>
      </c>
      <c r="ODA161" s="39" t="str">
        <f t="shared" ref="ODA161:OEW161" si="1452">currency</f>
        <v>₦m's</v>
      </c>
      <c r="ODC161" s="43"/>
      <c r="ODD161" s="43"/>
      <c r="ODE161" s="43"/>
      <c r="ODF161" s="44">
        <v>79680.494999999995</v>
      </c>
      <c r="ODG161" s="44">
        <v>92117.501000000004</v>
      </c>
      <c r="ODH161" s="44">
        <v>125535.43</v>
      </c>
      <c r="ODI161" s="41"/>
      <c r="ODJ161" s="42"/>
      <c r="ODP161" s="29" t="s">
        <v>165</v>
      </c>
      <c r="ODQ161" s="39" t="str">
        <f t="shared" si="1452"/>
        <v>₦m's</v>
      </c>
      <c r="ODS161" s="43"/>
      <c r="ODT161" s="43"/>
      <c r="ODU161" s="43"/>
      <c r="ODV161" s="44">
        <v>79680.494999999995</v>
      </c>
      <c r="ODW161" s="44">
        <v>92117.501000000004</v>
      </c>
      <c r="ODX161" s="44">
        <v>125535.43</v>
      </c>
      <c r="ODY161" s="41"/>
      <c r="ODZ161" s="42"/>
      <c r="OEF161" s="29" t="s">
        <v>165</v>
      </c>
      <c r="OEG161" s="39" t="str">
        <f t="shared" si="1452"/>
        <v>₦m's</v>
      </c>
      <c r="OEI161" s="43"/>
      <c r="OEJ161" s="43"/>
      <c r="OEK161" s="43"/>
      <c r="OEL161" s="44">
        <v>79680.494999999995</v>
      </c>
      <c r="OEM161" s="44">
        <v>92117.501000000004</v>
      </c>
      <c r="OEN161" s="44">
        <v>125535.43</v>
      </c>
      <c r="OEO161" s="41"/>
      <c r="OEP161" s="42"/>
      <c r="OEV161" s="29" t="s">
        <v>165</v>
      </c>
      <c r="OEW161" s="39" t="str">
        <f t="shared" si="1452"/>
        <v>₦m's</v>
      </c>
      <c r="OEY161" s="43"/>
      <c r="OEZ161" s="43"/>
      <c r="OFA161" s="43"/>
      <c r="OFB161" s="44">
        <v>79680.494999999995</v>
      </c>
      <c r="OFC161" s="44">
        <v>92117.501000000004</v>
      </c>
      <c r="OFD161" s="44">
        <v>125535.43</v>
      </c>
      <c r="OFE161" s="41"/>
      <c r="OFF161" s="42"/>
      <c r="OFL161" s="29" t="s">
        <v>165</v>
      </c>
      <c r="OFM161" s="39" t="str">
        <f t="shared" ref="OFM161:OHI161" si="1453">currency</f>
        <v>₦m's</v>
      </c>
      <c r="OFO161" s="43"/>
      <c r="OFP161" s="43"/>
      <c r="OFQ161" s="43"/>
      <c r="OFR161" s="44">
        <v>79680.494999999995</v>
      </c>
      <c r="OFS161" s="44">
        <v>92117.501000000004</v>
      </c>
      <c r="OFT161" s="44">
        <v>125535.43</v>
      </c>
      <c r="OFU161" s="41"/>
      <c r="OFV161" s="42"/>
      <c r="OGB161" s="29" t="s">
        <v>165</v>
      </c>
      <c r="OGC161" s="39" t="str">
        <f t="shared" si="1453"/>
        <v>₦m's</v>
      </c>
      <c r="OGE161" s="43"/>
      <c r="OGF161" s="43"/>
      <c r="OGG161" s="43"/>
      <c r="OGH161" s="44">
        <v>79680.494999999995</v>
      </c>
      <c r="OGI161" s="44">
        <v>92117.501000000004</v>
      </c>
      <c r="OGJ161" s="44">
        <v>125535.43</v>
      </c>
      <c r="OGK161" s="41"/>
      <c r="OGL161" s="42"/>
      <c r="OGR161" s="29" t="s">
        <v>165</v>
      </c>
      <c r="OGS161" s="39" t="str">
        <f t="shared" si="1453"/>
        <v>₦m's</v>
      </c>
      <c r="OGU161" s="43"/>
      <c r="OGV161" s="43"/>
      <c r="OGW161" s="43"/>
      <c r="OGX161" s="44">
        <v>79680.494999999995</v>
      </c>
      <c r="OGY161" s="44">
        <v>92117.501000000004</v>
      </c>
      <c r="OGZ161" s="44">
        <v>125535.43</v>
      </c>
      <c r="OHA161" s="41"/>
      <c r="OHB161" s="42"/>
      <c r="OHH161" s="29" t="s">
        <v>165</v>
      </c>
      <c r="OHI161" s="39" t="str">
        <f t="shared" si="1453"/>
        <v>₦m's</v>
      </c>
      <c r="OHK161" s="43"/>
      <c r="OHL161" s="43"/>
      <c r="OHM161" s="43"/>
      <c r="OHN161" s="44">
        <v>79680.494999999995</v>
      </c>
      <c r="OHO161" s="44">
        <v>92117.501000000004</v>
      </c>
      <c r="OHP161" s="44">
        <v>125535.43</v>
      </c>
      <c r="OHQ161" s="41"/>
      <c r="OHR161" s="42"/>
      <c r="OHX161" s="29" t="s">
        <v>165</v>
      </c>
      <c r="OHY161" s="39" t="str">
        <f t="shared" ref="OHY161:OJU161" si="1454">currency</f>
        <v>₦m's</v>
      </c>
      <c r="OIA161" s="43"/>
      <c r="OIB161" s="43"/>
      <c r="OIC161" s="43"/>
      <c r="OID161" s="44">
        <v>79680.494999999995</v>
      </c>
      <c r="OIE161" s="44">
        <v>92117.501000000004</v>
      </c>
      <c r="OIF161" s="44">
        <v>125535.43</v>
      </c>
      <c r="OIG161" s="41"/>
      <c r="OIH161" s="42"/>
      <c r="OIN161" s="29" t="s">
        <v>165</v>
      </c>
      <c r="OIO161" s="39" t="str">
        <f t="shared" si="1454"/>
        <v>₦m's</v>
      </c>
      <c r="OIQ161" s="43"/>
      <c r="OIR161" s="43"/>
      <c r="OIS161" s="43"/>
      <c r="OIT161" s="44">
        <v>79680.494999999995</v>
      </c>
      <c r="OIU161" s="44">
        <v>92117.501000000004</v>
      </c>
      <c r="OIV161" s="44">
        <v>125535.43</v>
      </c>
      <c r="OIW161" s="41"/>
      <c r="OIX161" s="42"/>
      <c r="OJD161" s="29" t="s">
        <v>165</v>
      </c>
      <c r="OJE161" s="39" t="str">
        <f t="shared" si="1454"/>
        <v>₦m's</v>
      </c>
      <c r="OJG161" s="43"/>
      <c r="OJH161" s="43"/>
      <c r="OJI161" s="43"/>
      <c r="OJJ161" s="44">
        <v>79680.494999999995</v>
      </c>
      <c r="OJK161" s="44">
        <v>92117.501000000004</v>
      </c>
      <c r="OJL161" s="44">
        <v>125535.43</v>
      </c>
      <c r="OJM161" s="41"/>
      <c r="OJN161" s="42"/>
      <c r="OJT161" s="29" t="s">
        <v>165</v>
      </c>
      <c r="OJU161" s="39" t="str">
        <f t="shared" si="1454"/>
        <v>₦m's</v>
      </c>
      <c r="OJW161" s="43"/>
      <c r="OJX161" s="43"/>
      <c r="OJY161" s="43"/>
      <c r="OJZ161" s="44">
        <v>79680.494999999995</v>
      </c>
      <c r="OKA161" s="44">
        <v>92117.501000000004</v>
      </c>
      <c r="OKB161" s="44">
        <v>125535.43</v>
      </c>
      <c r="OKC161" s="41"/>
      <c r="OKD161" s="42"/>
      <c r="OKJ161" s="29" t="s">
        <v>165</v>
      </c>
      <c r="OKK161" s="39" t="str">
        <f t="shared" ref="OKK161:OMG161" si="1455">currency</f>
        <v>₦m's</v>
      </c>
      <c r="OKM161" s="43"/>
      <c r="OKN161" s="43"/>
      <c r="OKO161" s="43"/>
      <c r="OKP161" s="44">
        <v>79680.494999999995</v>
      </c>
      <c r="OKQ161" s="44">
        <v>92117.501000000004</v>
      </c>
      <c r="OKR161" s="44">
        <v>125535.43</v>
      </c>
      <c r="OKS161" s="41"/>
      <c r="OKT161" s="42"/>
      <c r="OKZ161" s="29" t="s">
        <v>165</v>
      </c>
      <c r="OLA161" s="39" t="str">
        <f t="shared" si="1455"/>
        <v>₦m's</v>
      </c>
      <c r="OLC161" s="43"/>
      <c r="OLD161" s="43"/>
      <c r="OLE161" s="43"/>
      <c r="OLF161" s="44">
        <v>79680.494999999995</v>
      </c>
      <c r="OLG161" s="44">
        <v>92117.501000000004</v>
      </c>
      <c r="OLH161" s="44">
        <v>125535.43</v>
      </c>
      <c r="OLI161" s="41"/>
      <c r="OLJ161" s="42"/>
      <c r="OLP161" s="29" t="s">
        <v>165</v>
      </c>
      <c r="OLQ161" s="39" t="str">
        <f t="shared" si="1455"/>
        <v>₦m's</v>
      </c>
      <c r="OLS161" s="43"/>
      <c r="OLT161" s="43"/>
      <c r="OLU161" s="43"/>
      <c r="OLV161" s="44">
        <v>79680.494999999995</v>
      </c>
      <c r="OLW161" s="44">
        <v>92117.501000000004</v>
      </c>
      <c r="OLX161" s="44">
        <v>125535.43</v>
      </c>
      <c r="OLY161" s="41"/>
      <c r="OLZ161" s="42"/>
      <c r="OMF161" s="29" t="s">
        <v>165</v>
      </c>
      <c r="OMG161" s="39" t="str">
        <f t="shared" si="1455"/>
        <v>₦m's</v>
      </c>
      <c r="OMI161" s="43"/>
      <c r="OMJ161" s="43"/>
      <c r="OMK161" s="43"/>
      <c r="OML161" s="44">
        <v>79680.494999999995</v>
      </c>
      <c r="OMM161" s="44">
        <v>92117.501000000004</v>
      </c>
      <c r="OMN161" s="44">
        <v>125535.43</v>
      </c>
      <c r="OMO161" s="41"/>
      <c r="OMP161" s="42"/>
      <c r="OMV161" s="29" t="s">
        <v>165</v>
      </c>
      <c r="OMW161" s="39" t="str">
        <f t="shared" ref="OMW161:OOS161" si="1456">currency</f>
        <v>₦m's</v>
      </c>
      <c r="OMY161" s="43"/>
      <c r="OMZ161" s="43"/>
      <c r="ONA161" s="43"/>
      <c r="ONB161" s="44">
        <v>79680.494999999995</v>
      </c>
      <c r="ONC161" s="44">
        <v>92117.501000000004</v>
      </c>
      <c r="OND161" s="44">
        <v>125535.43</v>
      </c>
      <c r="ONE161" s="41"/>
      <c r="ONF161" s="42"/>
      <c r="ONL161" s="29" t="s">
        <v>165</v>
      </c>
      <c r="ONM161" s="39" t="str">
        <f t="shared" si="1456"/>
        <v>₦m's</v>
      </c>
      <c r="ONO161" s="43"/>
      <c r="ONP161" s="43"/>
      <c r="ONQ161" s="43"/>
      <c r="ONR161" s="44">
        <v>79680.494999999995</v>
      </c>
      <c r="ONS161" s="44">
        <v>92117.501000000004</v>
      </c>
      <c r="ONT161" s="44">
        <v>125535.43</v>
      </c>
      <c r="ONU161" s="41"/>
      <c r="ONV161" s="42"/>
      <c r="OOB161" s="29" t="s">
        <v>165</v>
      </c>
      <c r="OOC161" s="39" t="str">
        <f t="shared" si="1456"/>
        <v>₦m's</v>
      </c>
      <c r="OOE161" s="43"/>
      <c r="OOF161" s="43"/>
      <c r="OOG161" s="43"/>
      <c r="OOH161" s="44">
        <v>79680.494999999995</v>
      </c>
      <c r="OOI161" s="44">
        <v>92117.501000000004</v>
      </c>
      <c r="OOJ161" s="44">
        <v>125535.43</v>
      </c>
      <c r="OOK161" s="41"/>
      <c r="OOL161" s="42"/>
      <c r="OOR161" s="29" t="s">
        <v>165</v>
      </c>
      <c r="OOS161" s="39" t="str">
        <f t="shared" si="1456"/>
        <v>₦m's</v>
      </c>
      <c r="OOU161" s="43"/>
      <c r="OOV161" s="43"/>
      <c r="OOW161" s="43"/>
      <c r="OOX161" s="44">
        <v>79680.494999999995</v>
      </c>
      <c r="OOY161" s="44">
        <v>92117.501000000004</v>
      </c>
      <c r="OOZ161" s="44">
        <v>125535.43</v>
      </c>
      <c r="OPA161" s="41"/>
      <c r="OPB161" s="42"/>
      <c r="OPH161" s="29" t="s">
        <v>165</v>
      </c>
      <c r="OPI161" s="39" t="str">
        <f t="shared" ref="OPI161:ORE161" si="1457">currency</f>
        <v>₦m's</v>
      </c>
      <c r="OPK161" s="43"/>
      <c r="OPL161" s="43"/>
      <c r="OPM161" s="43"/>
      <c r="OPN161" s="44">
        <v>79680.494999999995</v>
      </c>
      <c r="OPO161" s="44">
        <v>92117.501000000004</v>
      </c>
      <c r="OPP161" s="44">
        <v>125535.43</v>
      </c>
      <c r="OPQ161" s="41"/>
      <c r="OPR161" s="42"/>
      <c r="OPX161" s="29" t="s">
        <v>165</v>
      </c>
      <c r="OPY161" s="39" t="str">
        <f t="shared" si="1457"/>
        <v>₦m's</v>
      </c>
      <c r="OQA161" s="43"/>
      <c r="OQB161" s="43"/>
      <c r="OQC161" s="43"/>
      <c r="OQD161" s="44">
        <v>79680.494999999995</v>
      </c>
      <c r="OQE161" s="44">
        <v>92117.501000000004</v>
      </c>
      <c r="OQF161" s="44">
        <v>125535.43</v>
      </c>
      <c r="OQG161" s="41"/>
      <c r="OQH161" s="42"/>
      <c r="OQN161" s="29" t="s">
        <v>165</v>
      </c>
      <c r="OQO161" s="39" t="str">
        <f t="shared" si="1457"/>
        <v>₦m's</v>
      </c>
      <c r="OQQ161" s="43"/>
      <c r="OQR161" s="43"/>
      <c r="OQS161" s="43"/>
      <c r="OQT161" s="44">
        <v>79680.494999999995</v>
      </c>
      <c r="OQU161" s="44">
        <v>92117.501000000004</v>
      </c>
      <c r="OQV161" s="44">
        <v>125535.43</v>
      </c>
      <c r="OQW161" s="41"/>
      <c r="OQX161" s="42"/>
      <c r="ORD161" s="29" t="s">
        <v>165</v>
      </c>
      <c r="ORE161" s="39" t="str">
        <f t="shared" si="1457"/>
        <v>₦m's</v>
      </c>
      <c r="ORG161" s="43"/>
      <c r="ORH161" s="43"/>
      <c r="ORI161" s="43"/>
      <c r="ORJ161" s="44">
        <v>79680.494999999995</v>
      </c>
      <c r="ORK161" s="44">
        <v>92117.501000000004</v>
      </c>
      <c r="ORL161" s="44">
        <v>125535.43</v>
      </c>
      <c r="ORM161" s="41"/>
      <c r="ORN161" s="42"/>
      <c r="ORT161" s="29" t="s">
        <v>165</v>
      </c>
      <c r="ORU161" s="39" t="str">
        <f t="shared" ref="ORU161:OTQ161" si="1458">currency</f>
        <v>₦m's</v>
      </c>
      <c r="ORW161" s="43"/>
      <c r="ORX161" s="43"/>
      <c r="ORY161" s="43"/>
      <c r="ORZ161" s="44">
        <v>79680.494999999995</v>
      </c>
      <c r="OSA161" s="44">
        <v>92117.501000000004</v>
      </c>
      <c r="OSB161" s="44">
        <v>125535.43</v>
      </c>
      <c r="OSC161" s="41"/>
      <c r="OSD161" s="42"/>
      <c r="OSJ161" s="29" t="s">
        <v>165</v>
      </c>
      <c r="OSK161" s="39" t="str">
        <f t="shared" si="1458"/>
        <v>₦m's</v>
      </c>
      <c r="OSM161" s="43"/>
      <c r="OSN161" s="43"/>
      <c r="OSO161" s="43"/>
      <c r="OSP161" s="44">
        <v>79680.494999999995</v>
      </c>
      <c r="OSQ161" s="44">
        <v>92117.501000000004</v>
      </c>
      <c r="OSR161" s="44">
        <v>125535.43</v>
      </c>
      <c r="OSS161" s="41"/>
      <c r="OST161" s="42"/>
      <c r="OSZ161" s="29" t="s">
        <v>165</v>
      </c>
      <c r="OTA161" s="39" t="str">
        <f t="shared" si="1458"/>
        <v>₦m's</v>
      </c>
      <c r="OTC161" s="43"/>
      <c r="OTD161" s="43"/>
      <c r="OTE161" s="43"/>
      <c r="OTF161" s="44">
        <v>79680.494999999995</v>
      </c>
      <c r="OTG161" s="44">
        <v>92117.501000000004</v>
      </c>
      <c r="OTH161" s="44">
        <v>125535.43</v>
      </c>
      <c r="OTI161" s="41"/>
      <c r="OTJ161" s="42"/>
      <c r="OTP161" s="29" t="s">
        <v>165</v>
      </c>
      <c r="OTQ161" s="39" t="str">
        <f t="shared" si="1458"/>
        <v>₦m's</v>
      </c>
      <c r="OTS161" s="43"/>
      <c r="OTT161" s="43"/>
      <c r="OTU161" s="43"/>
      <c r="OTV161" s="44">
        <v>79680.494999999995</v>
      </c>
      <c r="OTW161" s="44">
        <v>92117.501000000004</v>
      </c>
      <c r="OTX161" s="44">
        <v>125535.43</v>
      </c>
      <c r="OTY161" s="41"/>
      <c r="OTZ161" s="42"/>
      <c r="OUF161" s="29" t="s">
        <v>165</v>
      </c>
      <c r="OUG161" s="39" t="str">
        <f t="shared" ref="OUG161:OWC161" si="1459">currency</f>
        <v>₦m's</v>
      </c>
      <c r="OUI161" s="43"/>
      <c r="OUJ161" s="43"/>
      <c r="OUK161" s="43"/>
      <c r="OUL161" s="44">
        <v>79680.494999999995</v>
      </c>
      <c r="OUM161" s="44">
        <v>92117.501000000004</v>
      </c>
      <c r="OUN161" s="44">
        <v>125535.43</v>
      </c>
      <c r="OUO161" s="41"/>
      <c r="OUP161" s="42"/>
      <c r="OUV161" s="29" t="s">
        <v>165</v>
      </c>
      <c r="OUW161" s="39" t="str">
        <f t="shared" si="1459"/>
        <v>₦m's</v>
      </c>
      <c r="OUY161" s="43"/>
      <c r="OUZ161" s="43"/>
      <c r="OVA161" s="43"/>
      <c r="OVB161" s="44">
        <v>79680.494999999995</v>
      </c>
      <c r="OVC161" s="44">
        <v>92117.501000000004</v>
      </c>
      <c r="OVD161" s="44">
        <v>125535.43</v>
      </c>
      <c r="OVE161" s="41"/>
      <c r="OVF161" s="42"/>
      <c r="OVL161" s="29" t="s">
        <v>165</v>
      </c>
      <c r="OVM161" s="39" t="str">
        <f t="shared" si="1459"/>
        <v>₦m's</v>
      </c>
      <c r="OVO161" s="43"/>
      <c r="OVP161" s="43"/>
      <c r="OVQ161" s="43"/>
      <c r="OVR161" s="44">
        <v>79680.494999999995</v>
      </c>
      <c r="OVS161" s="44">
        <v>92117.501000000004</v>
      </c>
      <c r="OVT161" s="44">
        <v>125535.43</v>
      </c>
      <c r="OVU161" s="41"/>
      <c r="OVV161" s="42"/>
      <c r="OWB161" s="29" t="s">
        <v>165</v>
      </c>
      <c r="OWC161" s="39" t="str">
        <f t="shared" si="1459"/>
        <v>₦m's</v>
      </c>
      <c r="OWE161" s="43"/>
      <c r="OWF161" s="43"/>
      <c r="OWG161" s="43"/>
      <c r="OWH161" s="44">
        <v>79680.494999999995</v>
      </c>
      <c r="OWI161" s="44">
        <v>92117.501000000004</v>
      </c>
      <c r="OWJ161" s="44">
        <v>125535.43</v>
      </c>
      <c r="OWK161" s="41"/>
      <c r="OWL161" s="42"/>
      <c r="OWR161" s="29" t="s">
        <v>165</v>
      </c>
      <c r="OWS161" s="39" t="str">
        <f t="shared" ref="OWS161:OYO161" si="1460">currency</f>
        <v>₦m's</v>
      </c>
      <c r="OWU161" s="43"/>
      <c r="OWV161" s="43"/>
      <c r="OWW161" s="43"/>
      <c r="OWX161" s="44">
        <v>79680.494999999995</v>
      </c>
      <c r="OWY161" s="44">
        <v>92117.501000000004</v>
      </c>
      <c r="OWZ161" s="44">
        <v>125535.43</v>
      </c>
      <c r="OXA161" s="41"/>
      <c r="OXB161" s="42"/>
      <c r="OXH161" s="29" t="s">
        <v>165</v>
      </c>
      <c r="OXI161" s="39" t="str">
        <f t="shared" si="1460"/>
        <v>₦m's</v>
      </c>
      <c r="OXK161" s="43"/>
      <c r="OXL161" s="43"/>
      <c r="OXM161" s="43"/>
      <c r="OXN161" s="44">
        <v>79680.494999999995</v>
      </c>
      <c r="OXO161" s="44">
        <v>92117.501000000004</v>
      </c>
      <c r="OXP161" s="44">
        <v>125535.43</v>
      </c>
      <c r="OXQ161" s="41"/>
      <c r="OXR161" s="42"/>
      <c r="OXX161" s="29" t="s">
        <v>165</v>
      </c>
      <c r="OXY161" s="39" t="str">
        <f t="shared" si="1460"/>
        <v>₦m's</v>
      </c>
      <c r="OYA161" s="43"/>
      <c r="OYB161" s="43"/>
      <c r="OYC161" s="43"/>
      <c r="OYD161" s="44">
        <v>79680.494999999995</v>
      </c>
      <c r="OYE161" s="44">
        <v>92117.501000000004</v>
      </c>
      <c r="OYF161" s="44">
        <v>125535.43</v>
      </c>
      <c r="OYG161" s="41"/>
      <c r="OYH161" s="42"/>
      <c r="OYN161" s="29" t="s">
        <v>165</v>
      </c>
      <c r="OYO161" s="39" t="str">
        <f t="shared" si="1460"/>
        <v>₦m's</v>
      </c>
      <c r="OYQ161" s="43"/>
      <c r="OYR161" s="43"/>
      <c r="OYS161" s="43"/>
      <c r="OYT161" s="44">
        <v>79680.494999999995</v>
      </c>
      <c r="OYU161" s="44">
        <v>92117.501000000004</v>
      </c>
      <c r="OYV161" s="44">
        <v>125535.43</v>
      </c>
      <c r="OYW161" s="41"/>
      <c r="OYX161" s="42"/>
      <c r="OZD161" s="29" t="s">
        <v>165</v>
      </c>
      <c r="OZE161" s="39" t="str">
        <f t="shared" ref="OZE161:PBA161" si="1461">currency</f>
        <v>₦m's</v>
      </c>
      <c r="OZG161" s="43"/>
      <c r="OZH161" s="43"/>
      <c r="OZI161" s="43"/>
      <c r="OZJ161" s="44">
        <v>79680.494999999995</v>
      </c>
      <c r="OZK161" s="44">
        <v>92117.501000000004</v>
      </c>
      <c r="OZL161" s="44">
        <v>125535.43</v>
      </c>
      <c r="OZM161" s="41"/>
      <c r="OZN161" s="42"/>
      <c r="OZT161" s="29" t="s">
        <v>165</v>
      </c>
      <c r="OZU161" s="39" t="str">
        <f t="shared" si="1461"/>
        <v>₦m's</v>
      </c>
      <c r="OZW161" s="43"/>
      <c r="OZX161" s="43"/>
      <c r="OZY161" s="43"/>
      <c r="OZZ161" s="44">
        <v>79680.494999999995</v>
      </c>
      <c r="PAA161" s="44">
        <v>92117.501000000004</v>
      </c>
      <c r="PAB161" s="44">
        <v>125535.43</v>
      </c>
      <c r="PAC161" s="41"/>
      <c r="PAD161" s="42"/>
      <c r="PAJ161" s="29" t="s">
        <v>165</v>
      </c>
      <c r="PAK161" s="39" t="str">
        <f t="shared" si="1461"/>
        <v>₦m's</v>
      </c>
      <c r="PAM161" s="43"/>
      <c r="PAN161" s="43"/>
      <c r="PAO161" s="43"/>
      <c r="PAP161" s="44">
        <v>79680.494999999995</v>
      </c>
      <c r="PAQ161" s="44">
        <v>92117.501000000004</v>
      </c>
      <c r="PAR161" s="44">
        <v>125535.43</v>
      </c>
      <c r="PAS161" s="41"/>
      <c r="PAT161" s="42"/>
      <c r="PAZ161" s="29" t="s">
        <v>165</v>
      </c>
      <c r="PBA161" s="39" t="str">
        <f t="shared" si="1461"/>
        <v>₦m's</v>
      </c>
      <c r="PBC161" s="43"/>
      <c r="PBD161" s="43"/>
      <c r="PBE161" s="43"/>
      <c r="PBF161" s="44">
        <v>79680.494999999995</v>
      </c>
      <c r="PBG161" s="44">
        <v>92117.501000000004</v>
      </c>
      <c r="PBH161" s="44">
        <v>125535.43</v>
      </c>
      <c r="PBI161" s="41"/>
      <c r="PBJ161" s="42"/>
      <c r="PBP161" s="29" t="s">
        <v>165</v>
      </c>
      <c r="PBQ161" s="39" t="str">
        <f t="shared" ref="PBQ161:PDM161" si="1462">currency</f>
        <v>₦m's</v>
      </c>
      <c r="PBS161" s="43"/>
      <c r="PBT161" s="43"/>
      <c r="PBU161" s="43"/>
      <c r="PBV161" s="44">
        <v>79680.494999999995</v>
      </c>
      <c r="PBW161" s="44">
        <v>92117.501000000004</v>
      </c>
      <c r="PBX161" s="44">
        <v>125535.43</v>
      </c>
      <c r="PBY161" s="41"/>
      <c r="PBZ161" s="42"/>
      <c r="PCF161" s="29" t="s">
        <v>165</v>
      </c>
      <c r="PCG161" s="39" t="str">
        <f t="shared" si="1462"/>
        <v>₦m's</v>
      </c>
      <c r="PCI161" s="43"/>
      <c r="PCJ161" s="43"/>
      <c r="PCK161" s="43"/>
      <c r="PCL161" s="44">
        <v>79680.494999999995</v>
      </c>
      <c r="PCM161" s="44">
        <v>92117.501000000004</v>
      </c>
      <c r="PCN161" s="44">
        <v>125535.43</v>
      </c>
      <c r="PCO161" s="41"/>
      <c r="PCP161" s="42"/>
      <c r="PCV161" s="29" t="s">
        <v>165</v>
      </c>
      <c r="PCW161" s="39" t="str">
        <f t="shared" si="1462"/>
        <v>₦m's</v>
      </c>
      <c r="PCY161" s="43"/>
      <c r="PCZ161" s="43"/>
      <c r="PDA161" s="43"/>
      <c r="PDB161" s="44">
        <v>79680.494999999995</v>
      </c>
      <c r="PDC161" s="44">
        <v>92117.501000000004</v>
      </c>
      <c r="PDD161" s="44">
        <v>125535.43</v>
      </c>
      <c r="PDE161" s="41"/>
      <c r="PDF161" s="42"/>
      <c r="PDL161" s="29" t="s">
        <v>165</v>
      </c>
      <c r="PDM161" s="39" t="str">
        <f t="shared" si="1462"/>
        <v>₦m's</v>
      </c>
      <c r="PDO161" s="43"/>
      <c r="PDP161" s="43"/>
      <c r="PDQ161" s="43"/>
      <c r="PDR161" s="44">
        <v>79680.494999999995</v>
      </c>
      <c r="PDS161" s="44">
        <v>92117.501000000004</v>
      </c>
      <c r="PDT161" s="44">
        <v>125535.43</v>
      </c>
      <c r="PDU161" s="41"/>
      <c r="PDV161" s="42"/>
      <c r="PEB161" s="29" t="s">
        <v>165</v>
      </c>
      <c r="PEC161" s="39" t="str">
        <f t="shared" ref="PEC161:PFY161" si="1463">currency</f>
        <v>₦m's</v>
      </c>
      <c r="PEE161" s="43"/>
      <c r="PEF161" s="43"/>
      <c r="PEG161" s="43"/>
      <c r="PEH161" s="44">
        <v>79680.494999999995</v>
      </c>
      <c r="PEI161" s="44">
        <v>92117.501000000004</v>
      </c>
      <c r="PEJ161" s="44">
        <v>125535.43</v>
      </c>
      <c r="PEK161" s="41"/>
      <c r="PEL161" s="42"/>
      <c r="PER161" s="29" t="s">
        <v>165</v>
      </c>
      <c r="PES161" s="39" t="str">
        <f t="shared" si="1463"/>
        <v>₦m's</v>
      </c>
      <c r="PEU161" s="43"/>
      <c r="PEV161" s="43"/>
      <c r="PEW161" s="43"/>
      <c r="PEX161" s="44">
        <v>79680.494999999995</v>
      </c>
      <c r="PEY161" s="44">
        <v>92117.501000000004</v>
      </c>
      <c r="PEZ161" s="44">
        <v>125535.43</v>
      </c>
      <c r="PFA161" s="41"/>
      <c r="PFB161" s="42"/>
      <c r="PFH161" s="29" t="s">
        <v>165</v>
      </c>
      <c r="PFI161" s="39" t="str">
        <f t="shared" si="1463"/>
        <v>₦m's</v>
      </c>
      <c r="PFK161" s="43"/>
      <c r="PFL161" s="43"/>
      <c r="PFM161" s="43"/>
      <c r="PFN161" s="44">
        <v>79680.494999999995</v>
      </c>
      <c r="PFO161" s="44">
        <v>92117.501000000004</v>
      </c>
      <c r="PFP161" s="44">
        <v>125535.43</v>
      </c>
      <c r="PFQ161" s="41"/>
      <c r="PFR161" s="42"/>
      <c r="PFX161" s="29" t="s">
        <v>165</v>
      </c>
      <c r="PFY161" s="39" t="str">
        <f t="shared" si="1463"/>
        <v>₦m's</v>
      </c>
      <c r="PGA161" s="43"/>
      <c r="PGB161" s="43"/>
      <c r="PGC161" s="43"/>
      <c r="PGD161" s="44">
        <v>79680.494999999995</v>
      </c>
      <c r="PGE161" s="44">
        <v>92117.501000000004</v>
      </c>
      <c r="PGF161" s="44">
        <v>125535.43</v>
      </c>
      <c r="PGG161" s="41"/>
      <c r="PGH161" s="42"/>
      <c r="PGN161" s="29" t="s">
        <v>165</v>
      </c>
      <c r="PGO161" s="39" t="str">
        <f t="shared" ref="PGO161:PIK161" si="1464">currency</f>
        <v>₦m's</v>
      </c>
      <c r="PGQ161" s="43"/>
      <c r="PGR161" s="43"/>
      <c r="PGS161" s="43"/>
      <c r="PGT161" s="44">
        <v>79680.494999999995</v>
      </c>
      <c r="PGU161" s="44">
        <v>92117.501000000004</v>
      </c>
      <c r="PGV161" s="44">
        <v>125535.43</v>
      </c>
      <c r="PGW161" s="41"/>
      <c r="PGX161" s="42"/>
      <c r="PHD161" s="29" t="s">
        <v>165</v>
      </c>
      <c r="PHE161" s="39" t="str">
        <f t="shared" si="1464"/>
        <v>₦m's</v>
      </c>
      <c r="PHG161" s="43"/>
      <c r="PHH161" s="43"/>
      <c r="PHI161" s="43"/>
      <c r="PHJ161" s="44">
        <v>79680.494999999995</v>
      </c>
      <c r="PHK161" s="44">
        <v>92117.501000000004</v>
      </c>
      <c r="PHL161" s="44">
        <v>125535.43</v>
      </c>
      <c r="PHM161" s="41"/>
      <c r="PHN161" s="42"/>
      <c r="PHT161" s="29" t="s">
        <v>165</v>
      </c>
      <c r="PHU161" s="39" t="str">
        <f t="shared" si="1464"/>
        <v>₦m's</v>
      </c>
      <c r="PHW161" s="43"/>
      <c r="PHX161" s="43"/>
      <c r="PHY161" s="43"/>
      <c r="PHZ161" s="44">
        <v>79680.494999999995</v>
      </c>
      <c r="PIA161" s="44">
        <v>92117.501000000004</v>
      </c>
      <c r="PIB161" s="44">
        <v>125535.43</v>
      </c>
      <c r="PIC161" s="41"/>
      <c r="PID161" s="42"/>
      <c r="PIJ161" s="29" t="s">
        <v>165</v>
      </c>
      <c r="PIK161" s="39" t="str">
        <f t="shared" si="1464"/>
        <v>₦m's</v>
      </c>
      <c r="PIM161" s="43"/>
      <c r="PIN161" s="43"/>
      <c r="PIO161" s="43"/>
      <c r="PIP161" s="44">
        <v>79680.494999999995</v>
      </c>
      <c r="PIQ161" s="44">
        <v>92117.501000000004</v>
      </c>
      <c r="PIR161" s="44">
        <v>125535.43</v>
      </c>
      <c r="PIS161" s="41"/>
      <c r="PIT161" s="42"/>
      <c r="PIZ161" s="29" t="s">
        <v>165</v>
      </c>
      <c r="PJA161" s="39" t="str">
        <f t="shared" ref="PJA161:PKW161" si="1465">currency</f>
        <v>₦m's</v>
      </c>
      <c r="PJC161" s="43"/>
      <c r="PJD161" s="43"/>
      <c r="PJE161" s="43"/>
      <c r="PJF161" s="44">
        <v>79680.494999999995</v>
      </c>
      <c r="PJG161" s="44">
        <v>92117.501000000004</v>
      </c>
      <c r="PJH161" s="44">
        <v>125535.43</v>
      </c>
      <c r="PJI161" s="41"/>
      <c r="PJJ161" s="42"/>
      <c r="PJP161" s="29" t="s">
        <v>165</v>
      </c>
      <c r="PJQ161" s="39" t="str">
        <f t="shared" si="1465"/>
        <v>₦m's</v>
      </c>
      <c r="PJS161" s="43"/>
      <c r="PJT161" s="43"/>
      <c r="PJU161" s="43"/>
      <c r="PJV161" s="44">
        <v>79680.494999999995</v>
      </c>
      <c r="PJW161" s="44">
        <v>92117.501000000004</v>
      </c>
      <c r="PJX161" s="44">
        <v>125535.43</v>
      </c>
      <c r="PJY161" s="41"/>
      <c r="PJZ161" s="42"/>
      <c r="PKF161" s="29" t="s">
        <v>165</v>
      </c>
      <c r="PKG161" s="39" t="str">
        <f t="shared" si="1465"/>
        <v>₦m's</v>
      </c>
      <c r="PKI161" s="43"/>
      <c r="PKJ161" s="43"/>
      <c r="PKK161" s="43"/>
      <c r="PKL161" s="44">
        <v>79680.494999999995</v>
      </c>
      <c r="PKM161" s="44">
        <v>92117.501000000004</v>
      </c>
      <c r="PKN161" s="44">
        <v>125535.43</v>
      </c>
      <c r="PKO161" s="41"/>
      <c r="PKP161" s="42"/>
      <c r="PKV161" s="29" t="s">
        <v>165</v>
      </c>
      <c r="PKW161" s="39" t="str">
        <f t="shared" si="1465"/>
        <v>₦m's</v>
      </c>
      <c r="PKY161" s="43"/>
      <c r="PKZ161" s="43"/>
      <c r="PLA161" s="43"/>
      <c r="PLB161" s="44">
        <v>79680.494999999995</v>
      </c>
      <c r="PLC161" s="44">
        <v>92117.501000000004</v>
      </c>
      <c r="PLD161" s="44">
        <v>125535.43</v>
      </c>
      <c r="PLE161" s="41"/>
      <c r="PLF161" s="42"/>
      <c r="PLL161" s="29" t="s">
        <v>165</v>
      </c>
      <c r="PLM161" s="39" t="str">
        <f t="shared" ref="PLM161:PNI161" si="1466">currency</f>
        <v>₦m's</v>
      </c>
      <c r="PLO161" s="43"/>
      <c r="PLP161" s="43"/>
      <c r="PLQ161" s="43"/>
      <c r="PLR161" s="44">
        <v>79680.494999999995</v>
      </c>
      <c r="PLS161" s="44">
        <v>92117.501000000004</v>
      </c>
      <c r="PLT161" s="44">
        <v>125535.43</v>
      </c>
      <c r="PLU161" s="41"/>
      <c r="PLV161" s="42"/>
      <c r="PMB161" s="29" t="s">
        <v>165</v>
      </c>
      <c r="PMC161" s="39" t="str">
        <f t="shared" si="1466"/>
        <v>₦m's</v>
      </c>
      <c r="PME161" s="43"/>
      <c r="PMF161" s="43"/>
      <c r="PMG161" s="43"/>
      <c r="PMH161" s="44">
        <v>79680.494999999995</v>
      </c>
      <c r="PMI161" s="44">
        <v>92117.501000000004</v>
      </c>
      <c r="PMJ161" s="44">
        <v>125535.43</v>
      </c>
      <c r="PMK161" s="41"/>
      <c r="PML161" s="42"/>
      <c r="PMR161" s="29" t="s">
        <v>165</v>
      </c>
      <c r="PMS161" s="39" t="str">
        <f t="shared" si="1466"/>
        <v>₦m's</v>
      </c>
      <c r="PMU161" s="43"/>
      <c r="PMV161" s="43"/>
      <c r="PMW161" s="43"/>
      <c r="PMX161" s="44">
        <v>79680.494999999995</v>
      </c>
      <c r="PMY161" s="44">
        <v>92117.501000000004</v>
      </c>
      <c r="PMZ161" s="44">
        <v>125535.43</v>
      </c>
      <c r="PNA161" s="41"/>
      <c r="PNB161" s="42"/>
      <c r="PNH161" s="29" t="s">
        <v>165</v>
      </c>
      <c r="PNI161" s="39" t="str">
        <f t="shared" si="1466"/>
        <v>₦m's</v>
      </c>
      <c r="PNK161" s="43"/>
      <c r="PNL161" s="43"/>
      <c r="PNM161" s="43"/>
      <c r="PNN161" s="44">
        <v>79680.494999999995</v>
      </c>
      <c r="PNO161" s="44">
        <v>92117.501000000004</v>
      </c>
      <c r="PNP161" s="44">
        <v>125535.43</v>
      </c>
      <c r="PNQ161" s="41"/>
      <c r="PNR161" s="42"/>
      <c r="PNX161" s="29" t="s">
        <v>165</v>
      </c>
      <c r="PNY161" s="39" t="str">
        <f t="shared" ref="PNY161:PPU161" si="1467">currency</f>
        <v>₦m's</v>
      </c>
      <c r="POA161" s="43"/>
      <c r="POB161" s="43"/>
      <c r="POC161" s="43"/>
      <c r="POD161" s="44">
        <v>79680.494999999995</v>
      </c>
      <c r="POE161" s="44">
        <v>92117.501000000004</v>
      </c>
      <c r="POF161" s="44">
        <v>125535.43</v>
      </c>
      <c r="POG161" s="41"/>
      <c r="POH161" s="42"/>
      <c r="PON161" s="29" t="s">
        <v>165</v>
      </c>
      <c r="POO161" s="39" t="str">
        <f t="shared" si="1467"/>
        <v>₦m's</v>
      </c>
      <c r="POQ161" s="43"/>
      <c r="POR161" s="43"/>
      <c r="POS161" s="43"/>
      <c r="POT161" s="44">
        <v>79680.494999999995</v>
      </c>
      <c r="POU161" s="44">
        <v>92117.501000000004</v>
      </c>
      <c r="POV161" s="44">
        <v>125535.43</v>
      </c>
      <c r="POW161" s="41"/>
      <c r="POX161" s="42"/>
      <c r="PPD161" s="29" t="s">
        <v>165</v>
      </c>
      <c r="PPE161" s="39" t="str">
        <f t="shared" si="1467"/>
        <v>₦m's</v>
      </c>
      <c r="PPG161" s="43"/>
      <c r="PPH161" s="43"/>
      <c r="PPI161" s="43"/>
      <c r="PPJ161" s="44">
        <v>79680.494999999995</v>
      </c>
      <c r="PPK161" s="44">
        <v>92117.501000000004</v>
      </c>
      <c r="PPL161" s="44">
        <v>125535.43</v>
      </c>
      <c r="PPM161" s="41"/>
      <c r="PPN161" s="42"/>
      <c r="PPT161" s="29" t="s">
        <v>165</v>
      </c>
      <c r="PPU161" s="39" t="str">
        <f t="shared" si="1467"/>
        <v>₦m's</v>
      </c>
      <c r="PPW161" s="43"/>
      <c r="PPX161" s="43"/>
      <c r="PPY161" s="43"/>
      <c r="PPZ161" s="44">
        <v>79680.494999999995</v>
      </c>
      <c r="PQA161" s="44">
        <v>92117.501000000004</v>
      </c>
      <c r="PQB161" s="44">
        <v>125535.43</v>
      </c>
      <c r="PQC161" s="41"/>
      <c r="PQD161" s="42"/>
      <c r="PQJ161" s="29" t="s">
        <v>165</v>
      </c>
      <c r="PQK161" s="39" t="str">
        <f t="shared" ref="PQK161:PSG161" si="1468">currency</f>
        <v>₦m's</v>
      </c>
      <c r="PQM161" s="43"/>
      <c r="PQN161" s="43"/>
      <c r="PQO161" s="43"/>
      <c r="PQP161" s="44">
        <v>79680.494999999995</v>
      </c>
      <c r="PQQ161" s="44">
        <v>92117.501000000004</v>
      </c>
      <c r="PQR161" s="44">
        <v>125535.43</v>
      </c>
      <c r="PQS161" s="41"/>
      <c r="PQT161" s="42"/>
      <c r="PQZ161" s="29" t="s">
        <v>165</v>
      </c>
      <c r="PRA161" s="39" t="str">
        <f t="shared" si="1468"/>
        <v>₦m's</v>
      </c>
      <c r="PRC161" s="43"/>
      <c r="PRD161" s="43"/>
      <c r="PRE161" s="43"/>
      <c r="PRF161" s="44">
        <v>79680.494999999995</v>
      </c>
      <c r="PRG161" s="44">
        <v>92117.501000000004</v>
      </c>
      <c r="PRH161" s="44">
        <v>125535.43</v>
      </c>
      <c r="PRI161" s="41"/>
      <c r="PRJ161" s="42"/>
      <c r="PRP161" s="29" t="s">
        <v>165</v>
      </c>
      <c r="PRQ161" s="39" t="str">
        <f t="shared" si="1468"/>
        <v>₦m's</v>
      </c>
      <c r="PRS161" s="43"/>
      <c r="PRT161" s="43"/>
      <c r="PRU161" s="43"/>
      <c r="PRV161" s="44">
        <v>79680.494999999995</v>
      </c>
      <c r="PRW161" s="44">
        <v>92117.501000000004</v>
      </c>
      <c r="PRX161" s="44">
        <v>125535.43</v>
      </c>
      <c r="PRY161" s="41"/>
      <c r="PRZ161" s="42"/>
      <c r="PSF161" s="29" t="s">
        <v>165</v>
      </c>
      <c r="PSG161" s="39" t="str">
        <f t="shared" si="1468"/>
        <v>₦m's</v>
      </c>
      <c r="PSI161" s="43"/>
      <c r="PSJ161" s="43"/>
      <c r="PSK161" s="43"/>
      <c r="PSL161" s="44">
        <v>79680.494999999995</v>
      </c>
      <c r="PSM161" s="44">
        <v>92117.501000000004</v>
      </c>
      <c r="PSN161" s="44">
        <v>125535.43</v>
      </c>
      <c r="PSO161" s="41"/>
      <c r="PSP161" s="42"/>
      <c r="PSV161" s="29" t="s">
        <v>165</v>
      </c>
      <c r="PSW161" s="39" t="str">
        <f t="shared" ref="PSW161:PUS161" si="1469">currency</f>
        <v>₦m's</v>
      </c>
      <c r="PSY161" s="43"/>
      <c r="PSZ161" s="43"/>
      <c r="PTA161" s="43"/>
      <c r="PTB161" s="44">
        <v>79680.494999999995</v>
      </c>
      <c r="PTC161" s="44">
        <v>92117.501000000004</v>
      </c>
      <c r="PTD161" s="44">
        <v>125535.43</v>
      </c>
      <c r="PTE161" s="41"/>
      <c r="PTF161" s="42"/>
      <c r="PTL161" s="29" t="s">
        <v>165</v>
      </c>
      <c r="PTM161" s="39" t="str">
        <f t="shared" si="1469"/>
        <v>₦m's</v>
      </c>
      <c r="PTO161" s="43"/>
      <c r="PTP161" s="43"/>
      <c r="PTQ161" s="43"/>
      <c r="PTR161" s="44">
        <v>79680.494999999995</v>
      </c>
      <c r="PTS161" s="44">
        <v>92117.501000000004</v>
      </c>
      <c r="PTT161" s="44">
        <v>125535.43</v>
      </c>
      <c r="PTU161" s="41"/>
      <c r="PTV161" s="42"/>
      <c r="PUB161" s="29" t="s">
        <v>165</v>
      </c>
      <c r="PUC161" s="39" t="str">
        <f t="shared" si="1469"/>
        <v>₦m's</v>
      </c>
      <c r="PUE161" s="43"/>
      <c r="PUF161" s="43"/>
      <c r="PUG161" s="43"/>
      <c r="PUH161" s="44">
        <v>79680.494999999995</v>
      </c>
      <c r="PUI161" s="44">
        <v>92117.501000000004</v>
      </c>
      <c r="PUJ161" s="44">
        <v>125535.43</v>
      </c>
      <c r="PUK161" s="41"/>
      <c r="PUL161" s="42"/>
      <c r="PUR161" s="29" t="s">
        <v>165</v>
      </c>
      <c r="PUS161" s="39" t="str">
        <f t="shared" si="1469"/>
        <v>₦m's</v>
      </c>
      <c r="PUU161" s="43"/>
      <c r="PUV161" s="43"/>
      <c r="PUW161" s="43"/>
      <c r="PUX161" s="44">
        <v>79680.494999999995</v>
      </c>
      <c r="PUY161" s="44">
        <v>92117.501000000004</v>
      </c>
      <c r="PUZ161" s="44">
        <v>125535.43</v>
      </c>
      <c r="PVA161" s="41"/>
      <c r="PVB161" s="42"/>
      <c r="PVH161" s="29" t="s">
        <v>165</v>
      </c>
      <c r="PVI161" s="39" t="str">
        <f t="shared" ref="PVI161:PXE161" si="1470">currency</f>
        <v>₦m's</v>
      </c>
      <c r="PVK161" s="43"/>
      <c r="PVL161" s="43"/>
      <c r="PVM161" s="43"/>
      <c r="PVN161" s="44">
        <v>79680.494999999995</v>
      </c>
      <c r="PVO161" s="44">
        <v>92117.501000000004</v>
      </c>
      <c r="PVP161" s="44">
        <v>125535.43</v>
      </c>
      <c r="PVQ161" s="41"/>
      <c r="PVR161" s="42"/>
      <c r="PVX161" s="29" t="s">
        <v>165</v>
      </c>
      <c r="PVY161" s="39" t="str">
        <f t="shared" si="1470"/>
        <v>₦m's</v>
      </c>
      <c r="PWA161" s="43"/>
      <c r="PWB161" s="43"/>
      <c r="PWC161" s="43"/>
      <c r="PWD161" s="44">
        <v>79680.494999999995</v>
      </c>
      <c r="PWE161" s="44">
        <v>92117.501000000004</v>
      </c>
      <c r="PWF161" s="44">
        <v>125535.43</v>
      </c>
      <c r="PWG161" s="41"/>
      <c r="PWH161" s="42"/>
      <c r="PWN161" s="29" t="s">
        <v>165</v>
      </c>
      <c r="PWO161" s="39" t="str">
        <f t="shared" si="1470"/>
        <v>₦m's</v>
      </c>
      <c r="PWQ161" s="43"/>
      <c r="PWR161" s="43"/>
      <c r="PWS161" s="43"/>
      <c r="PWT161" s="44">
        <v>79680.494999999995</v>
      </c>
      <c r="PWU161" s="44">
        <v>92117.501000000004</v>
      </c>
      <c r="PWV161" s="44">
        <v>125535.43</v>
      </c>
      <c r="PWW161" s="41"/>
      <c r="PWX161" s="42"/>
      <c r="PXD161" s="29" t="s">
        <v>165</v>
      </c>
      <c r="PXE161" s="39" t="str">
        <f t="shared" si="1470"/>
        <v>₦m's</v>
      </c>
      <c r="PXG161" s="43"/>
      <c r="PXH161" s="43"/>
      <c r="PXI161" s="43"/>
      <c r="PXJ161" s="44">
        <v>79680.494999999995</v>
      </c>
      <c r="PXK161" s="44">
        <v>92117.501000000004</v>
      </c>
      <c r="PXL161" s="44">
        <v>125535.43</v>
      </c>
      <c r="PXM161" s="41"/>
      <c r="PXN161" s="42"/>
      <c r="PXT161" s="29" t="s">
        <v>165</v>
      </c>
      <c r="PXU161" s="39" t="str">
        <f t="shared" ref="PXU161:PZQ161" si="1471">currency</f>
        <v>₦m's</v>
      </c>
      <c r="PXW161" s="43"/>
      <c r="PXX161" s="43"/>
      <c r="PXY161" s="43"/>
      <c r="PXZ161" s="44">
        <v>79680.494999999995</v>
      </c>
      <c r="PYA161" s="44">
        <v>92117.501000000004</v>
      </c>
      <c r="PYB161" s="44">
        <v>125535.43</v>
      </c>
      <c r="PYC161" s="41"/>
      <c r="PYD161" s="42"/>
      <c r="PYJ161" s="29" t="s">
        <v>165</v>
      </c>
      <c r="PYK161" s="39" t="str">
        <f t="shared" si="1471"/>
        <v>₦m's</v>
      </c>
      <c r="PYM161" s="43"/>
      <c r="PYN161" s="43"/>
      <c r="PYO161" s="43"/>
      <c r="PYP161" s="44">
        <v>79680.494999999995</v>
      </c>
      <c r="PYQ161" s="44">
        <v>92117.501000000004</v>
      </c>
      <c r="PYR161" s="44">
        <v>125535.43</v>
      </c>
      <c r="PYS161" s="41"/>
      <c r="PYT161" s="42"/>
      <c r="PYZ161" s="29" t="s">
        <v>165</v>
      </c>
      <c r="PZA161" s="39" t="str">
        <f t="shared" si="1471"/>
        <v>₦m's</v>
      </c>
      <c r="PZC161" s="43"/>
      <c r="PZD161" s="43"/>
      <c r="PZE161" s="43"/>
      <c r="PZF161" s="44">
        <v>79680.494999999995</v>
      </c>
      <c r="PZG161" s="44">
        <v>92117.501000000004</v>
      </c>
      <c r="PZH161" s="44">
        <v>125535.43</v>
      </c>
      <c r="PZI161" s="41"/>
      <c r="PZJ161" s="42"/>
      <c r="PZP161" s="29" t="s">
        <v>165</v>
      </c>
      <c r="PZQ161" s="39" t="str">
        <f t="shared" si="1471"/>
        <v>₦m's</v>
      </c>
      <c r="PZS161" s="43"/>
      <c r="PZT161" s="43"/>
      <c r="PZU161" s="43"/>
      <c r="PZV161" s="44">
        <v>79680.494999999995</v>
      </c>
      <c r="PZW161" s="44">
        <v>92117.501000000004</v>
      </c>
      <c r="PZX161" s="44">
        <v>125535.43</v>
      </c>
      <c r="PZY161" s="41"/>
      <c r="PZZ161" s="42"/>
      <c r="QAF161" s="29" t="s">
        <v>165</v>
      </c>
      <c r="QAG161" s="39" t="str">
        <f t="shared" ref="QAG161:QCC161" si="1472">currency</f>
        <v>₦m's</v>
      </c>
      <c r="QAI161" s="43"/>
      <c r="QAJ161" s="43"/>
      <c r="QAK161" s="43"/>
      <c r="QAL161" s="44">
        <v>79680.494999999995</v>
      </c>
      <c r="QAM161" s="44">
        <v>92117.501000000004</v>
      </c>
      <c r="QAN161" s="44">
        <v>125535.43</v>
      </c>
      <c r="QAO161" s="41"/>
      <c r="QAP161" s="42"/>
      <c r="QAV161" s="29" t="s">
        <v>165</v>
      </c>
      <c r="QAW161" s="39" t="str">
        <f t="shared" si="1472"/>
        <v>₦m's</v>
      </c>
      <c r="QAY161" s="43"/>
      <c r="QAZ161" s="43"/>
      <c r="QBA161" s="43"/>
      <c r="QBB161" s="44">
        <v>79680.494999999995</v>
      </c>
      <c r="QBC161" s="44">
        <v>92117.501000000004</v>
      </c>
      <c r="QBD161" s="44">
        <v>125535.43</v>
      </c>
      <c r="QBE161" s="41"/>
      <c r="QBF161" s="42"/>
      <c r="QBL161" s="29" t="s">
        <v>165</v>
      </c>
      <c r="QBM161" s="39" t="str">
        <f t="shared" si="1472"/>
        <v>₦m's</v>
      </c>
      <c r="QBO161" s="43"/>
      <c r="QBP161" s="43"/>
      <c r="QBQ161" s="43"/>
      <c r="QBR161" s="44">
        <v>79680.494999999995</v>
      </c>
      <c r="QBS161" s="44">
        <v>92117.501000000004</v>
      </c>
      <c r="QBT161" s="44">
        <v>125535.43</v>
      </c>
      <c r="QBU161" s="41"/>
      <c r="QBV161" s="42"/>
      <c r="QCB161" s="29" t="s">
        <v>165</v>
      </c>
      <c r="QCC161" s="39" t="str">
        <f t="shared" si="1472"/>
        <v>₦m's</v>
      </c>
      <c r="QCE161" s="43"/>
      <c r="QCF161" s="43"/>
      <c r="QCG161" s="43"/>
      <c r="QCH161" s="44">
        <v>79680.494999999995</v>
      </c>
      <c r="QCI161" s="44">
        <v>92117.501000000004</v>
      </c>
      <c r="QCJ161" s="44">
        <v>125535.43</v>
      </c>
      <c r="QCK161" s="41"/>
      <c r="QCL161" s="42"/>
      <c r="QCR161" s="29" t="s">
        <v>165</v>
      </c>
      <c r="QCS161" s="39" t="str">
        <f t="shared" ref="QCS161:QEO161" si="1473">currency</f>
        <v>₦m's</v>
      </c>
      <c r="QCU161" s="43"/>
      <c r="QCV161" s="43"/>
      <c r="QCW161" s="43"/>
      <c r="QCX161" s="44">
        <v>79680.494999999995</v>
      </c>
      <c r="QCY161" s="44">
        <v>92117.501000000004</v>
      </c>
      <c r="QCZ161" s="44">
        <v>125535.43</v>
      </c>
      <c r="QDA161" s="41"/>
      <c r="QDB161" s="42"/>
      <c r="QDH161" s="29" t="s">
        <v>165</v>
      </c>
      <c r="QDI161" s="39" t="str">
        <f t="shared" si="1473"/>
        <v>₦m's</v>
      </c>
      <c r="QDK161" s="43"/>
      <c r="QDL161" s="43"/>
      <c r="QDM161" s="43"/>
      <c r="QDN161" s="44">
        <v>79680.494999999995</v>
      </c>
      <c r="QDO161" s="44">
        <v>92117.501000000004</v>
      </c>
      <c r="QDP161" s="44">
        <v>125535.43</v>
      </c>
      <c r="QDQ161" s="41"/>
      <c r="QDR161" s="42"/>
      <c r="QDX161" s="29" t="s">
        <v>165</v>
      </c>
      <c r="QDY161" s="39" t="str">
        <f t="shared" si="1473"/>
        <v>₦m's</v>
      </c>
      <c r="QEA161" s="43"/>
      <c r="QEB161" s="43"/>
      <c r="QEC161" s="43"/>
      <c r="QED161" s="44">
        <v>79680.494999999995</v>
      </c>
      <c r="QEE161" s="44">
        <v>92117.501000000004</v>
      </c>
      <c r="QEF161" s="44">
        <v>125535.43</v>
      </c>
      <c r="QEG161" s="41"/>
      <c r="QEH161" s="42"/>
      <c r="QEN161" s="29" t="s">
        <v>165</v>
      </c>
      <c r="QEO161" s="39" t="str">
        <f t="shared" si="1473"/>
        <v>₦m's</v>
      </c>
      <c r="QEQ161" s="43"/>
      <c r="QER161" s="43"/>
      <c r="QES161" s="43"/>
      <c r="QET161" s="44">
        <v>79680.494999999995</v>
      </c>
      <c r="QEU161" s="44">
        <v>92117.501000000004</v>
      </c>
      <c r="QEV161" s="44">
        <v>125535.43</v>
      </c>
      <c r="QEW161" s="41"/>
      <c r="QEX161" s="42"/>
      <c r="QFD161" s="29" t="s">
        <v>165</v>
      </c>
      <c r="QFE161" s="39" t="str">
        <f t="shared" ref="QFE161:QHA161" si="1474">currency</f>
        <v>₦m's</v>
      </c>
      <c r="QFG161" s="43"/>
      <c r="QFH161" s="43"/>
      <c r="QFI161" s="43"/>
      <c r="QFJ161" s="44">
        <v>79680.494999999995</v>
      </c>
      <c r="QFK161" s="44">
        <v>92117.501000000004</v>
      </c>
      <c r="QFL161" s="44">
        <v>125535.43</v>
      </c>
      <c r="QFM161" s="41"/>
      <c r="QFN161" s="42"/>
      <c r="QFT161" s="29" t="s">
        <v>165</v>
      </c>
      <c r="QFU161" s="39" t="str">
        <f t="shared" si="1474"/>
        <v>₦m's</v>
      </c>
      <c r="QFW161" s="43"/>
      <c r="QFX161" s="43"/>
      <c r="QFY161" s="43"/>
      <c r="QFZ161" s="44">
        <v>79680.494999999995</v>
      </c>
      <c r="QGA161" s="44">
        <v>92117.501000000004</v>
      </c>
      <c r="QGB161" s="44">
        <v>125535.43</v>
      </c>
      <c r="QGC161" s="41"/>
      <c r="QGD161" s="42"/>
      <c r="QGJ161" s="29" t="s">
        <v>165</v>
      </c>
      <c r="QGK161" s="39" t="str">
        <f t="shared" si="1474"/>
        <v>₦m's</v>
      </c>
      <c r="QGM161" s="43"/>
      <c r="QGN161" s="43"/>
      <c r="QGO161" s="43"/>
      <c r="QGP161" s="44">
        <v>79680.494999999995</v>
      </c>
      <c r="QGQ161" s="44">
        <v>92117.501000000004</v>
      </c>
      <c r="QGR161" s="44">
        <v>125535.43</v>
      </c>
      <c r="QGS161" s="41"/>
      <c r="QGT161" s="42"/>
      <c r="QGZ161" s="29" t="s">
        <v>165</v>
      </c>
      <c r="QHA161" s="39" t="str">
        <f t="shared" si="1474"/>
        <v>₦m's</v>
      </c>
      <c r="QHC161" s="43"/>
      <c r="QHD161" s="43"/>
      <c r="QHE161" s="43"/>
      <c r="QHF161" s="44">
        <v>79680.494999999995</v>
      </c>
      <c r="QHG161" s="44">
        <v>92117.501000000004</v>
      </c>
      <c r="QHH161" s="44">
        <v>125535.43</v>
      </c>
      <c r="QHI161" s="41"/>
      <c r="QHJ161" s="42"/>
      <c r="QHP161" s="29" t="s">
        <v>165</v>
      </c>
      <c r="QHQ161" s="39" t="str">
        <f t="shared" ref="QHQ161:QJM161" si="1475">currency</f>
        <v>₦m's</v>
      </c>
      <c r="QHS161" s="43"/>
      <c r="QHT161" s="43"/>
      <c r="QHU161" s="43"/>
      <c r="QHV161" s="44">
        <v>79680.494999999995</v>
      </c>
      <c r="QHW161" s="44">
        <v>92117.501000000004</v>
      </c>
      <c r="QHX161" s="44">
        <v>125535.43</v>
      </c>
      <c r="QHY161" s="41"/>
      <c r="QHZ161" s="42"/>
      <c r="QIF161" s="29" t="s">
        <v>165</v>
      </c>
      <c r="QIG161" s="39" t="str">
        <f t="shared" si="1475"/>
        <v>₦m's</v>
      </c>
      <c r="QII161" s="43"/>
      <c r="QIJ161" s="43"/>
      <c r="QIK161" s="43"/>
      <c r="QIL161" s="44">
        <v>79680.494999999995</v>
      </c>
      <c r="QIM161" s="44">
        <v>92117.501000000004</v>
      </c>
      <c r="QIN161" s="44">
        <v>125535.43</v>
      </c>
      <c r="QIO161" s="41"/>
      <c r="QIP161" s="42"/>
      <c r="QIV161" s="29" t="s">
        <v>165</v>
      </c>
      <c r="QIW161" s="39" t="str">
        <f t="shared" si="1475"/>
        <v>₦m's</v>
      </c>
      <c r="QIY161" s="43"/>
      <c r="QIZ161" s="43"/>
      <c r="QJA161" s="43"/>
      <c r="QJB161" s="44">
        <v>79680.494999999995</v>
      </c>
      <c r="QJC161" s="44">
        <v>92117.501000000004</v>
      </c>
      <c r="QJD161" s="44">
        <v>125535.43</v>
      </c>
      <c r="QJE161" s="41"/>
      <c r="QJF161" s="42"/>
      <c r="QJL161" s="29" t="s">
        <v>165</v>
      </c>
      <c r="QJM161" s="39" t="str">
        <f t="shared" si="1475"/>
        <v>₦m's</v>
      </c>
      <c r="QJO161" s="43"/>
      <c r="QJP161" s="43"/>
      <c r="QJQ161" s="43"/>
      <c r="QJR161" s="44">
        <v>79680.494999999995</v>
      </c>
      <c r="QJS161" s="44">
        <v>92117.501000000004</v>
      </c>
      <c r="QJT161" s="44">
        <v>125535.43</v>
      </c>
      <c r="QJU161" s="41"/>
      <c r="QJV161" s="42"/>
      <c r="QKB161" s="29" t="s">
        <v>165</v>
      </c>
      <c r="QKC161" s="39" t="str">
        <f t="shared" ref="QKC161:QLY161" si="1476">currency</f>
        <v>₦m's</v>
      </c>
      <c r="QKE161" s="43"/>
      <c r="QKF161" s="43"/>
      <c r="QKG161" s="43"/>
      <c r="QKH161" s="44">
        <v>79680.494999999995</v>
      </c>
      <c r="QKI161" s="44">
        <v>92117.501000000004</v>
      </c>
      <c r="QKJ161" s="44">
        <v>125535.43</v>
      </c>
      <c r="QKK161" s="41"/>
      <c r="QKL161" s="42"/>
      <c r="QKR161" s="29" t="s">
        <v>165</v>
      </c>
      <c r="QKS161" s="39" t="str">
        <f t="shared" si="1476"/>
        <v>₦m's</v>
      </c>
      <c r="QKU161" s="43"/>
      <c r="QKV161" s="43"/>
      <c r="QKW161" s="43"/>
      <c r="QKX161" s="44">
        <v>79680.494999999995</v>
      </c>
      <c r="QKY161" s="44">
        <v>92117.501000000004</v>
      </c>
      <c r="QKZ161" s="44">
        <v>125535.43</v>
      </c>
      <c r="QLA161" s="41"/>
      <c r="QLB161" s="42"/>
      <c r="QLH161" s="29" t="s">
        <v>165</v>
      </c>
      <c r="QLI161" s="39" t="str">
        <f t="shared" si="1476"/>
        <v>₦m's</v>
      </c>
      <c r="QLK161" s="43"/>
      <c r="QLL161" s="43"/>
      <c r="QLM161" s="43"/>
      <c r="QLN161" s="44">
        <v>79680.494999999995</v>
      </c>
      <c r="QLO161" s="44">
        <v>92117.501000000004</v>
      </c>
      <c r="QLP161" s="44">
        <v>125535.43</v>
      </c>
      <c r="QLQ161" s="41"/>
      <c r="QLR161" s="42"/>
      <c r="QLX161" s="29" t="s">
        <v>165</v>
      </c>
      <c r="QLY161" s="39" t="str">
        <f t="shared" si="1476"/>
        <v>₦m's</v>
      </c>
      <c r="QMA161" s="43"/>
      <c r="QMB161" s="43"/>
      <c r="QMC161" s="43"/>
      <c r="QMD161" s="44">
        <v>79680.494999999995</v>
      </c>
      <c r="QME161" s="44">
        <v>92117.501000000004</v>
      </c>
      <c r="QMF161" s="44">
        <v>125535.43</v>
      </c>
      <c r="QMG161" s="41"/>
      <c r="QMH161" s="42"/>
      <c r="QMN161" s="29" t="s">
        <v>165</v>
      </c>
      <c r="QMO161" s="39" t="str">
        <f t="shared" ref="QMO161:QOK161" si="1477">currency</f>
        <v>₦m's</v>
      </c>
      <c r="QMQ161" s="43"/>
      <c r="QMR161" s="43"/>
      <c r="QMS161" s="43"/>
      <c r="QMT161" s="44">
        <v>79680.494999999995</v>
      </c>
      <c r="QMU161" s="44">
        <v>92117.501000000004</v>
      </c>
      <c r="QMV161" s="44">
        <v>125535.43</v>
      </c>
      <c r="QMW161" s="41"/>
      <c r="QMX161" s="42"/>
      <c r="QND161" s="29" t="s">
        <v>165</v>
      </c>
      <c r="QNE161" s="39" t="str">
        <f t="shared" si="1477"/>
        <v>₦m's</v>
      </c>
      <c r="QNG161" s="43"/>
      <c r="QNH161" s="43"/>
      <c r="QNI161" s="43"/>
      <c r="QNJ161" s="44">
        <v>79680.494999999995</v>
      </c>
      <c r="QNK161" s="44">
        <v>92117.501000000004</v>
      </c>
      <c r="QNL161" s="44">
        <v>125535.43</v>
      </c>
      <c r="QNM161" s="41"/>
      <c r="QNN161" s="42"/>
      <c r="QNT161" s="29" t="s">
        <v>165</v>
      </c>
      <c r="QNU161" s="39" t="str">
        <f t="shared" si="1477"/>
        <v>₦m's</v>
      </c>
      <c r="QNW161" s="43"/>
      <c r="QNX161" s="43"/>
      <c r="QNY161" s="43"/>
      <c r="QNZ161" s="44">
        <v>79680.494999999995</v>
      </c>
      <c r="QOA161" s="44">
        <v>92117.501000000004</v>
      </c>
      <c r="QOB161" s="44">
        <v>125535.43</v>
      </c>
      <c r="QOC161" s="41"/>
      <c r="QOD161" s="42"/>
      <c r="QOJ161" s="29" t="s">
        <v>165</v>
      </c>
      <c r="QOK161" s="39" t="str">
        <f t="shared" si="1477"/>
        <v>₦m's</v>
      </c>
      <c r="QOM161" s="43"/>
      <c r="QON161" s="43"/>
      <c r="QOO161" s="43"/>
      <c r="QOP161" s="44">
        <v>79680.494999999995</v>
      </c>
      <c r="QOQ161" s="44">
        <v>92117.501000000004</v>
      </c>
      <c r="QOR161" s="44">
        <v>125535.43</v>
      </c>
      <c r="QOS161" s="41"/>
      <c r="QOT161" s="42"/>
      <c r="QOZ161" s="29" t="s">
        <v>165</v>
      </c>
      <c r="QPA161" s="39" t="str">
        <f t="shared" ref="QPA161:QQW161" si="1478">currency</f>
        <v>₦m's</v>
      </c>
      <c r="QPC161" s="43"/>
      <c r="QPD161" s="43"/>
      <c r="QPE161" s="43"/>
      <c r="QPF161" s="44">
        <v>79680.494999999995</v>
      </c>
      <c r="QPG161" s="44">
        <v>92117.501000000004</v>
      </c>
      <c r="QPH161" s="44">
        <v>125535.43</v>
      </c>
      <c r="QPI161" s="41"/>
      <c r="QPJ161" s="42"/>
      <c r="QPP161" s="29" t="s">
        <v>165</v>
      </c>
      <c r="QPQ161" s="39" t="str">
        <f t="shared" si="1478"/>
        <v>₦m's</v>
      </c>
      <c r="QPS161" s="43"/>
      <c r="QPT161" s="43"/>
      <c r="QPU161" s="43"/>
      <c r="QPV161" s="44">
        <v>79680.494999999995</v>
      </c>
      <c r="QPW161" s="44">
        <v>92117.501000000004</v>
      </c>
      <c r="QPX161" s="44">
        <v>125535.43</v>
      </c>
      <c r="QPY161" s="41"/>
      <c r="QPZ161" s="42"/>
      <c r="QQF161" s="29" t="s">
        <v>165</v>
      </c>
      <c r="QQG161" s="39" t="str">
        <f t="shared" si="1478"/>
        <v>₦m's</v>
      </c>
      <c r="QQI161" s="43"/>
      <c r="QQJ161" s="43"/>
      <c r="QQK161" s="43"/>
      <c r="QQL161" s="44">
        <v>79680.494999999995</v>
      </c>
      <c r="QQM161" s="44">
        <v>92117.501000000004</v>
      </c>
      <c r="QQN161" s="44">
        <v>125535.43</v>
      </c>
      <c r="QQO161" s="41"/>
      <c r="QQP161" s="42"/>
      <c r="QQV161" s="29" t="s">
        <v>165</v>
      </c>
      <c r="QQW161" s="39" t="str">
        <f t="shared" si="1478"/>
        <v>₦m's</v>
      </c>
      <c r="QQY161" s="43"/>
      <c r="QQZ161" s="43"/>
      <c r="QRA161" s="43"/>
      <c r="QRB161" s="44">
        <v>79680.494999999995</v>
      </c>
      <c r="QRC161" s="44">
        <v>92117.501000000004</v>
      </c>
      <c r="QRD161" s="44">
        <v>125535.43</v>
      </c>
      <c r="QRE161" s="41"/>
      <c r="QRF161" s="42"/>
      <c r="QRL161" s="29" t="s">
        <v>165</v>
      </c>
      <c r="QRM161" s="39" t="str">
        <f t="shared" ref="QRM161:QTI161" si="1479">currency</f>
        <v>₦m's</v>
      </c>
      <c r="QRO161" s="43"/>
      <c r="QRP161" s="43"/>
      <c r="QRQ161" s="43"/>
      <c r="QRR161" s="44">
        <v>79680.494999999995</v>
      </c>
      <c r="QRS161" s="44">
        <v>92117.501000000004</v>
      </c>
      <c r="QRT161" s="44">
        <v>125535.43</v>
      </c>
      <c r="QRU161" s="41"/>
      <c r="QRV161" s="42"/>
      <c r="QSB161" s="29" t="s">
        <v>165</v>
      </c>
      <c r="QSC161" s="39" t="str">
        <f t="shared" si="1479"/>
        <v>₦m's</v>
      </c>
      <c r="QSE161" s="43"/>
      <c r="QSF161" s="43"/>
      <c r="QSG161" s="43"/>
      <c r="QSH161" s="44">
        <v>79680.494999999995</v>
      </c>
      <c r="QSI161" s="44">
        <v>92117.501000000004</v>
      </c>
      <c r="QSJ161" s="44">
        <v>125535.43</v>
      </c>
      <c r="QSK161" s="41"/>
      <c r="QSL161" s="42"/>
      <c r="QSR161" s="29" t="s">
        <v>165</v>
      </c>
      <c r="QSS161" s="39" t="str">
        <f t="shared" si="1479"/>
        <v>₦m's</v>
      </c>
      <c r="QSU161" s="43"/>
      <c r="QSV161" s="43"/>
      <c r="QSW161" s="43"/>
      <c r="QSX161" s="44">
        <v>79680.494999999995</v>
      </c>
      <c r="QSY161" s="44">
        <v>92117.501000000004</v>
      </c>
      <c r="QSZ161" s="44">
        <v>125535.43</v>
      </c>
      <c r="QTA161" s="41"/>
      <c r="QTB161" s="42"/>
      <c r="QTH161" s="29" t="s">
        <v>165</v>
      </c>
      <c r="QTI161" s="39" t="str">
        <f t="shared" si="1479"/>
        <v>₦m's</v>
      </c>
      <c r="QTK161" s="43"/>
      <c r="QTL161" s="43"/>
      <c r="QTM161" s="43"/>
      <c r="QTN161" s="44">
        <v>79680.494999999995</v>
      </c>
      <c r="QTO161" s="44">
        <v>92117.501000000004</v>
      </c>
      <c r="QTP161" s="44">
        <v>125535.43</v>
      </c>
      <c r="QTQ161" s="41"/>
      <c r="QTR161" s="42"/>
      <c r="QTX161" s="29" t="s">
        <v>165</v>
      </c>
      <c r="QTY161" s="39" t="str">
        <f t="shared" ref="QTY161:QVU161" si="1480">currency</f>
        <v>₦m's</v>
      </c>
      <c r="QUA161" s="43"/>
      <c r="QUB161" s="43"/>
      <c r="QUC161" s="43"/>
      <c r="QUD161" s="44">
        <v>79680.494999999995</v>
      </c>
      <c r="QUE161" s="44">
        <v>92117.501000000004</v>
      </c>
      <c r="QUF161" s="44">
        <v>125535.43</v>
      </c>
      <c r="QUG161" s="41"/>
      <c r="QUH161" s="42"/>
      <c r="QUN161" s="29" t="s">
        <v>165</v>
      </c>
      <c r="QUO161" s="39" t="str">
        <f t="shared" si="1480"/>
        <v>₦m's</v>
      </c>
      <c r="QUQ161" s="43"/>
      <c r="QUR161" s="43"/>
      <c r="QUS161" s="43"/>
      <c r="QUT161" s="44">
        <v>79680.494999999995</v>
      </c>
      <c r="QUU161" s="44">
        <v>92117.501000000004</v>
      </c>
      <c r="QUV161" s="44">
        <v>125535.43</v>
      </c>
      <c r="QUW161" s="41"/>
      <c r="QUX161" s="42"/>
      <c r="QVD161" s="29" t="s">
        <v>165</v>
      </c>
      <c r="QVE161" s="39" t="str">
        <f t="shared" si="1480"/>
        <v>₦m's</v>
      </c>
      <c r="QVG161" s="43"/>
      <c r="QVH161" s="43"/>
      <c r="QVI161" s="43"/>
      <c r="QVJ161" s="44">
        <v>79680.494999999995</v>
      </c>
      <c r="QVK161" s="44">
        <v>92117.501000000004</v>
      </c>
      <c r="QVL161" s="44">
        <v>125535.43</v>
      </c>
      <c r="QVM161" s="41"/>
      <c r="QVN161" s="42"/>
      <c r="QVT161" s="29" t="s">
        <v>165</v>
      </c>
      <c r="QVU161" s="39" t="str">
        <f t="shared" si="1480"/>
        <v>₦m's</v>
      </c>
      <c r="QVW161" s="43"/>
      <c r="QVX161" s="43"/>
      <c r="QVY161" s="43"/>
      <c r="QVZ161" s="44">
        <v>79680.494999999995</v>
      </c>
      <c r="QWA161" s="44">
        <v>92117.501000000004</v>
      </c>
      <c r="QWB161" s="44">
        <v>125535.43</v>
      </c>
      <c r="QWC161" s="41"/>
      <c r="QWD161" s="42"/>
      <c r="QWJ161" s="29" t="s">
        <v>165</v>
      </c>
      <c r="QWK161" s="39" t="str">
        <f t="shared" ref="QWK161:QYG161" si="1481">currency</f>
        <v>₦m's</v>
      </c>
      <c r="QWM161" s="43"/>
      <c r="QWN161" s="43"/>
      <c r="QWO161" s="43"/>
      <c r="QWP161" s="44">
        <v>79680.494999999995</v>
      </c>
      <c r="QWQ161" s="44">
        <v>92117.501000000004</v>
      </c>
      <c r="QWR161" s="44">
        <v>125535.43</v>
      </c>
      <c r="QWS161" s="41"/>
      <c r="QWT161" s="42"/>
      <c r="QWZ161" s="29" t="s">
        <v>165</v>
      </c>
      <c r="QXA161" s="39" t="str">
        <f t="shared" si="1481"/>
        <v>₦m's</v>
      </c>
      <c r="QXC161" s="43"/>
      <c r="QXD161" s="43"/>
      <c r="QXE161" s="43"/>
      <c r="QXF161" s="44">
        <v>79680.494999999995</v>
      </c>
      <c r="QXG161" s="44">
        <v>92117.501000000004</v>
      </c>
      <c r="QXH161" s="44">
        <v>125535.43</v>
      </c>
      <c r="QXI161" s="41"/>
      <c r="QXJ161" s="42"/>
      <c r="QXP161" s="29" t="s">
        <v>165</v>
      </c>
      <c r="QXQ161" s="39" t="str">
        <f t="shared" si="1481"/>
        <v>₦m's</v>
      </c>
      <c r="QXS161" s="43"/>
      <c r="QXT161" s="43"/>
      <c r="QXU161" s="43"/>
      <c r="QXV161" s="44">
        <v>79680.494999999995</v>
      </c>
      <c r="QXW161" s="44">
        <v>92117.501000000004</v>
      </c>
      <c r="QXX161" s="44">
        <v>125535.43</v>
      </c>
      <c r="QXY161" s="41"/>
      <c r="QXZ161" s="42"/>
      <c r="QYF161" s="29" t="s">
        <v>165</v>
      </c>
      <c r="QYG161" s="39" t="str">
        <f t="shared" si="1481"/>
        <v>₦m's</v>
      </c>
      <c r="QYI161" s="43"/>
      <c r="QYJ161" s="43"/>
      <c r="QYK161" s="43"/>
      <c r="QYL161" s="44">
        <v>79680.494999999995</v>
      </c>
      <c r="QYM161" s="44">
        <v>92117.501000000004</v>
      </c>
      <c r="QYN161" s="44">
        <v>125535.43</v>
      </c>
      <c r="QYO161" s="41"/>
      <c r="QYP161" s="42"/>
      <c r="QYV161" s="29" t="s">
        <v>165</v>
      </c>
      <c r="QYW161" s="39" t="str">
        <f t="shared" ref="QYW161:RAS161" si="1482">currency</f>
        <v>₦m's</v>
      </c>
      <c r="QYY161" s="43"/>
      <c r="QYZ161" s="43"/>
      <c r="QZA161" s="43"/>
      <c r="QZB161" s="44">
        <v>79680.494999999995</v>
      </c>
      <c r="QZC161" s="44">
        <v>92117.501000000004</v>
      </c>
      <c r="QZD161" s="44">
        <v>125535.43</v>
      </c>
      <c r="QZE161" s="41"/>
      <c r="QZF161" s="42"/>
      <c r="QZL161" s="29" t="s">
        <v>165</v>
      </c>
      <c r="QZM161" s="39" t="str">
        <f t="shared" si="1482"/>
        <v>₦m's</v>
      </c>
      <c r="QZO161" s="43"/>
      <c r="QZP161" s="43"/>
      <c r="QZQ161" s="43"/>
      <c r="QZR161" s="44">
        <v>79680.494999999995</v>
      </c>
      <c r="QZS161" s="44">
        <v>92117.501000000004</v>
      </c>
      <c r="QZT161" s="44">
        <v>125535.43</v>
      </c>
      <c r="QZU161" s="41"/>
      <c r="QZV161" s="42"/>
      <c r="RAB161" s="29" t="s">
        <v>165</v>
      </c>
      <c r="RAC161" s="39" t="str">
        <f t="shared" si="1482"/>
        <v>₦m's</v>
      </c>
      <c r="RAE161" s="43"/>
      <c r="RAF161" s="43"/>
      <c r="RAG161" s="43"/>
      <c r="RAH161" s="44">
        <v>79680.494999999995</v>
      </c>
      <c r="RAI161" s="44">
        <v>92117.501000000004</v>
      </c>
      <c r="RAJ161" s="44">
        <v>125535.43</v>
      </c>
      <c r="RAK161" s="41"/>
      <c r="RAL161" s="42"/>
      <c r="RAR161" s="29" t="s">
        <v>165</v>
      </c>
      <c r="RAS161" s="39" t="str">
        <f t="shared" si="1482"/>
        <v>₦m's</v>
      </c>
      <c r="RAU161" s="43"/>
      <c r="RAV161" s="43"/>
      <c r="RAW161" s="43"/>
      <c r="RAX161" s="44">
        <v>79680.494999999995</v>
      </c>
      <c r="RAY161" s="44">
        <v>92117.501000000004</v>
      </c>
      <c r="RAZ161" s="44">
        <v>125535.43</v>
      </c>
      <c r="RBA161" s="41"/>
      <c r="RBB161" s="42"/>
      <c r="RBH161" s="29" t="s">
        <v>165</v>
      </c>
      <c r="RBI161" s="39" t="str">
        <f t="shared" ref="RBI161:RDE161" si="1483">currency</f>
        <v>₦m's</v>
      </c>
      <c r="RBK161" s="43"/>
      <c r="RBL161" s="43"/>
      <c r="RBM161" s="43"/>
      <c r="RBN161" s="44">
        <v>79680.494999999995</v>
      </c>
      <c r="RBO161" s="44">
        <v>92117.501000000004</v>
      </c>
      <c r="RBP161" s="44">
        <v>125535.43</v>
      </c>
      <c r="RBQ161" s="41"/>
      <c r="RBR161" s="42"/>
      <c r="RBX161" s="29" t="s">
        <v>165</v>
      </c>
      <c r="RBY161" s="39" t="str">
        <f t="shared" si="1483"/>
        <v>₦m's</v>
      </c>
      <c r="RCA161" s="43"/>
      <c r="RCB161" s="43"/>
      <c r="RCC161" s="43"/>
      <c r="RCD161" s="44">
        <v>79680.494999999995</v>
      </c>
      <c r="RCE161" s="44">
        <v>92117.501000000004</v>
      </c>
      <c r="RCF161" s="44">
        <v>125535.43</v>
      </c>
      <c r="RCG161" s="41"/>
      <c r="RCH161" s="42"/>
      <c r="RCN161" s="29" t="s">
        <v>165</v>
      </c>
      <c r="RCO161" s="39" t="str">
        <f t="shared" si="1483"/>
        <v>₦m's</v>
      </c>
      <c r="RCQ161" s="43"/>
      <c r="RCR161" s="43"/>
      <c r="RCS161" s="43"/>
      <c r="RCT161" s="44">
        <v>79680.494999999995</v>
      </c>
      <c r="RCU161" s="44">
        <v>92117.501000000004</v>
      </c>
      <c r="RCV161" s="44">
        <v>125535.43</v>
      </c>
      <c r="RCW161" s="41"/>
      <c r="RCX161" s="42"/>
      <c r="RDD161" s="29" t="s">
        <v>165</v>
      </c>
      <c r="RDE161" s="39" t="str">
        <f t="shared" si="1483"/>
        <v>₦m's</v>
      </c>
      <c r="RDG161" s="43"/>
      <c r="RDH161" s="43"/>
      <c r="RDI161" s="43"/>
      <c r="RDJ161" s="44">
        <v>79680.494999999995</v>
      </c>
      <c r="RDK161" s="44">
        <v>92117.501000000004</v>
      </c>
      <c r="RDL161" s="44">
        <v>125535.43</v>
      </c>
      <c r="RDM161" s="41"/>
      <c r="RDN161" s="42"/>
      <c r="RDT161" s="29" t="s">
        <v>165</v>
      </c>
      <c r="RDU161" s="39" t="str">
        <f t="shared" ref="RDU161:RFQ161" si="1484">currency</f>
        <v>₦m's</v>
      </c>
      <c r="RDW161" s="43"/>
      <c r="RDX161" s="43"/>
      <c r="RDY161" s="43"/>
      <c r="RDZ161" s="44">
        <v>79680.494999999995</v>
      </c>
      <c r="REA161" s="44">
        <v>92117.501000000004</v>
      </c>
      <c r="REB161" s="44">
        <v>125535.43</v>
      </c>
      <c r="REC161" s="41"/>
      <c r="RED161" s="42"/>
      <c r="REJ161" s="29" t="s">
        <v>165</v>
      </c>
      <c r="REK161" s="39" t="str">
        <f t="shared" si="1484"/>
        <v>₦m's</v>
      </c>
      <c r="REM161" s="43"/>
      <c r="REN161" s="43"/>
      <c r="REO161" s="43"/>
      <c r="REP161" s="44">
        <v>79680.494999999995</v>
      </c>
      <c r="REQ161" s="44">
        <v>92117.501000000004</v>
      </c>
      <c r="RER161" s="44">
        <v>125535.43</v>
      </c>
      <c r="RES161" s="41"/>
      <c r="RET161" s="42"/>
      <c r="REZ161" s="29" t="s">
        <v>165</v>
      </c>
      <c r="RFA161" s="39" t="str">
        <f t="shared" si="1484"/>
        <v>₦m's</v>
      </c>
      <c r="RFC161" s="43"/>
      <c r="RFD161" s="43"/>
      <c r="RFE161" s="43"/>
      <c r="RFF161" s="44">
        <v>79680.494999999995</v>
      </c>
      <c r="RFG161" s="44">
        <v>92117.501000000004</v>
      </c>
      <c r="RFH161" s="44">
        <v>125535.43</v>
      </c>
      <c r="RFI161" s="41"/>
      <c r="RFJ161" s="42"/>
      <c r="RFP161" s="29" t="s">
        <v>165</v>
      </c>
      <c r="RFQ161" s="39" t="str">
        <f t="shared" si="1484"/>
        <v>₦m's</v>
      </c>
      <c r="RFS161" s="43"/>
      <c r="RFT161" s="43"/>
      <c r="RFU161" s="43"/>
      <c r="RFV161" s="44">
        <v>79680.494999999995</v>
      </c>
      <c r="RFW161" s="44">
        <v>92117.501000000004</v>
      </c>
      <c r="RFX161" s="44">
        <v>125535.43</v>
      </c>
      <c r="RFY161" s="41"/>
      <c r="RFZ161" s="42"/>
      <c r="RGF161" s="29" t="s">
        <v>165</v>
      </c>
      <c r="RGG161" s="39" t="str">
        <f t="shared" ref="RGG161:RIC161" si="1485">currency</f>
        <v>₦m's</v>
      </c>
      <c r="RGI161" s="43"/>
      <c r="RGJ161" s="43"/>
      <c r="RGK161" s="43"/>
      <c r="RGL161" s="44">
        <v>79680.494999999995</v>
      </c>
      <c r="RGM161" s="44">
        <v>92117.501000000004</v>
      </c>
      <c r="RGN161" s="44">
        <v>125535.43</v>
      </c>
      <c r="RGO161" s="41"/>
      <c r="RGP161" s="42"/>
      <c r="RGV161" s="29" t="s">
        <v>165</v>
      </c>
      <c r="RGW161" s="39" t="str">
        <f t="shared" si="1485"/>
        <v>₦m's</v>
      </c>
      <c r="RGY161" s="43"/>
      <c r="RGZ161" s="43"/>
      <c r="RHA161" s="43"/>
      <c r="RHB161" s="44">
        <v>79680.494999999995</v>
      </c>
      <c r="RHC161" s="44">
        <v>92117.501000000004</v>
      </c>
      <c r="RHD161" s="44">
        <v>125535.43</v>
      </c>
      <c r="RHE161" s="41"/>
      <c r="RHF161" s="42"/>
      <c r="RHL161" s="29" t="s">
        <v>165</v>
      </c>
      <c r="RHM161" s="39" t="str">
        <f t="shared" si="1485"/>
        <v>₦m's</v>
      </c>
      <c r="RHO161" s="43"/>
      <c r="RHP161" s="43"/>
      <c r="RHQ161" s="43"/>
      <c r="RHR161" s="44">
        <v>79680.494999999995</v>
      </c>
      <c r="RHS161" s="44">
        <v>92117.501000000004</v>
      </c>
      <c r="RHT161" s="44">
        <v>125535.43</v>
      </c>
      <c r="RHU161" s="41"/>
      <c r="RHV161" s="42"/>
      <c r="RIB161" s="29" t="s">
        <v>165</v>
      </c>
      <c r="RIC161" s="39" t="str">
        <f t="shared" si="1485"/>
        <v>₦m's</v>
      </c>
      <c r="RIE161" s="43"/>
      <c r="RIF161" s="43"/>
      <c r="RIG161" s="43"/>
      <c r="RIH161" s="44">
        <v>79680.494999999995</v>
      </c>
      <c r="RII161" s="44">
        <v>92117.501000000004</v>
      </c>
      <c r="RIJ161" s="44">
        <v>125535.43</v>
      </c>
      <c r="RIK161" s="41"/>
      <c r="RIL161" s="42"/>
      <c r="RIR161" s="29" t="s">
        <v>165</v>
      </c>
      <c r="RIS161" s="39" t="str">
        <f t="shared" ref="RIS161:RKO161" si="1486">currency</f>
        <v>₦m's</v>
      </c>
      <c r="RIU161" s="43"/>
      <c r="RIV161" s="43"/>
      <c r="RIW161" s="43"/>
      <c r="RIX161" s="44">
        <v>79680.494999999995</v>
      </c>
      <c r="RIY161" s="44">
        <v>92117.501000000004</v>
      </c>
      <c r="RIZ161" s="44">
        <v>125535.43</v>
      </c>
      <c r="RJA161" s="41"/>
      <c r="RJB161" s="42"/>
      <c r="RJH161" s="29" t="s">
        <v>165</v>
      </c>
      <c r="RJI161" s="39" t="str">
        <f t="shared" si="1486"/>
        <v>₦m's</v>
      </c>
      <c r="RJK161" s="43"/>
      <c r="RJL161" s="43"/>
      <c r="RJM161" s="43"/>
      <c r="RJN161" s="44">
        <v>79680.494999999995</v>
      </c>
      <c r="RJO161" s="44">
        <v>92117.501000000004</v>
      </c>
      <c r="RJP161" s="44">
        <v>125535.43</v>
      </c>
      <c r="RJQ161" s="41"/>
      <c r="RJR161" s="42"/>
      <c r="RJX161" s="29" t="s">
        <v>165</v>
      </c>
      <c r="RJY161" s="39" t="str">
        <f t="shared" si="1486"/>
        <v>₦m's</v>
      </c>
      <c r="RKA161" s="43"/>
      <c r="RKB161" s="43"/>
      <c r="RKC161" s="43"/>
      <c r="RKD161" s="44">
        <v>79680.494999999995</v>
      </c>
      <c r="RKE161" s="44">
        <v>92117.501000000004</v>
      </c>
      <c r="RKF161" s="44">
        <v>125535.43</v>
      </c>
      <c r="RKG161" s="41"/>
      <c r="RKH161" s="42"/>
      <c r="RKN161" s="29" t="s">
        <v>165</v>
      </c>
      <c r="RKO161" s="39" t="str">
        <f t="shared" si="1486"/>
        <v>₦m's</v>
      </c>
      <c r="RKQ161" s="43"/>
      <c r="RKR161" s="43"/>
      <c r="RKS161" s="43"/>
      <c r="RKT161" s="44">
        <v>79680.494999999995</v>
      </c>
      <c r="RKU161" s="44">
        <v>92117.501000000004</v>
      </c>
      <c r="RKV161" s="44">
        <v>125535.43</v>
      </c>
      <c r="RKW161" s="41"/>
      <c r="RKX161" s="42"/>
      <c r="RLD161" s="29" t="s">
        <v>165</v>
      </c>
      <c r="RLE161" s="39" t="str">
        <f t="shared" ref="RLE161:RNA161" si="1487">currency</f>
        <v>₦m's</v>
      </c>
      <c r="RLG161" s="43"/>
      <c r="RLH161" s="43"/>
      <c r="RLI161" s="43"/>
      <c r="RLJ161" s="44">
        <v>79680.494999999995</v>
      </c>
      <c r="RLK161" s="44">
        <v>92117.501000000004</v>
      </c>
      <c r="RLL161" s="44">
        <v>125535.43</v>
      </c>
      <c r="RLM161" s="41"/>
      <c r="RLN161" s="42"/>
      <c r="RLT161" s="29" t="s">
        <v>165</v>
      </c>
      <c r="RLU161" s="39" t="str">
        <f t="shared" si="1487"/>
        <v>₦m's</v>
      </c>
      <c r="RLW161" s="43"/>
      <c r="RLX161" s="43"/>
      <c r="RLY161" s="43"/>
      <c r="RLZ161" s="44">
        <v>79680.494999999995</v>
      </c>
      <c r="RMA161" s="44">
        <v>92117.501000000004</v>
      </c>
      <c r="RMB161" s="44">
        <v>125535.43</v>
      </c>
      <c r="RMC161" s="41"/>
      <c r="RMD161" s="42"/>
      <c r="RMJ161" s="29" t="s">
        <v>165</v>
      </c>
      <c r="RMK161" s="39" t="str">
        <f t="shared" si="1487"/>
        <v>₦m's</v>
      </c>
      <c r="RMM161" s="43"/>
      <c r="RMN161" s="43"/>
      <c r="RMO161" s="43"/>
      <c r="RMP161" s="44">
        <v>79680.494999999995</v>
      </c>
      <c r="RMQ161" s="44">
        <v>92117.501000000004</v>
      </c>
      <c r="RMR161" s="44">
        <v>125535.43</v>
      </c>
      <c r="RMS161" s="41"/>
      <c r="RMT161" s="42"/>
      <c r="RMZ161" s="29" t="s">
        <v>165</v>
      </c>
      <c r="RNA161" s="39" t="str">
        <f t="shared" si="1487"/>
        <v>₦m's</v>
      </c>
      <c r="RNC161" s="43"/>
      <c r="RND161" s="43"/>
      <c r="RNE161" s="43"/>
      <c r="RNF161" s="44">
        <v>79680.494999999995</v>
      </c>
      <c r="RNG161" s="44">
        <v>92117.501000000004</v>
      </c>
      <c r="RNH161" s="44">
        <v>125535.43</v>
      </c>
      <c r="RNI161" s="41"/>
      <c r="RNJ161" s="42"/>
      <c r="RNP161" s="29" t="s">
        <v>165</v>
      </c>
      <c r="RNQ161" s="39" t="str">
        <f t="shared" ref="RNQ161:RPM161" si="1488">currency</f>
        <v>₦m's</v>
      </c>
      <c r="RNS161" s="43"/>
      <c r="RNT161" s="43"/>
      <c r="RNU161" s="43"/>
      <c r="RNV161" s="44">
        <v>79680.494999999995</v>
      </c>
      <c r="RNW161" s="44">
        <v>92117.501000000004</v>
      </c>
      <c r="RNX161" s="44">
        <v>125535.43</v>
      </c>
      <c r="RNY161" s="41"/>
      <c r="RNZ161" s="42"/>
      <c r="ROF161" s="29" t="s">
        <v>165</v>
      </c>
      <c r="ROG161" s="39" t="str">
        <f t="shared" si="1488"/>
        <v>₦m's</v>
      </c>
      <c r="ROI161" s="43"/>
      <c r="ROJ161" s="43"/>
      <c r="ROK161" s="43"/>
      <c r="ROL161" s="44">
        <v>79680.494999999995</v>
      </c>
      <c r="ROM161" s="44">
        <v>92117.501000000004</v>
      </c>
      <c r="RON161" s="44">
        <v>125535.43</v>
      </c>
      <c r="ROO161" s="41"/>
      <c r="ROP161" s="42"/>
      <c r="ROV161" s="29" t="s">
        <v>165</v>
      </c>
      <c r="ROW161" s="39" t="str">
        <f t="shared" si="1488"/>
        <v>₦m's</v>
      </c>
      <c r="ROY161" s="43"/>
      <c r="ROZ161" s="43"/>
      <c r="RPA161" s="43"/>
      <c r="RPB161" s="44">
        <v>79680.494999999995</v>
      </c>
      <c r="RPC161" s="44">
        <v>92117.501000000004</v>
      </c>
      <c r="RPD161" s="44">
        <v>125535.43</v>
      </c>
      <c r="RPE161" s="41"/>
      <c r="RPF161" s="42"/>
      <c r="RPL161" s="29" t="s">
        <v>165</v>
      </c>
      <c r="RPM161" s="39" t="str">
        <f t="shared" si="1488"/>
        <v>₦m's</v>
      </c>
      <c r="RPO161" s="43"/>
      <c r="RPP161" s="43"/>
      <c r="RPQ161" s="43"/>
      <c r="RPR161" s="44">
        <v>79680.494999999995</v>
      </c>
      <c r="RPS161" s="44">
        <v>92117.501000000004</v>
      </c>
      <c r="RPT161" s="44">
        <v>125535.43</v>
      </c>
      <c r="RPU161" s="41"/>
      <c r="RPV161" s="42"/>
      <c r="RQB161" s="29" t="s">
        <v>165</v>
      </c>
      <c r="RQC161" s="39" t="str">
        <f t="shared" ref="RQC161:RRY161" si="1489">currency</f>
        <v>₦m's</v>
      </c>
      <c r="RQE161" s="43"/>
      <c r="RQF161" s="43"/>
      <c r="RQG161" s="43"/>
      <c r="RQH161" s="44">
        <v>79680.494999999995</v>
      </c>
      <c r="RQI161" s="44">
        <v>92117.501000000004</v>
      </c>
      <c r="RQJ161" s="44">
        <v>125535.43</v>
      </c>
      <c r="RQK161" s="41"/>
      <c r="RQL161" s="42"/>
      <c r="RQR161" s="29" t="s">
        <v>165</v>
      </c>
      <c r="RQS161" s="39" t="str">
        <f t="shared" si="1489"/>
        <v>₦m's</v>
      </c>
      <c r="RQU161" s="43"/>
      <c r="RQV161" s="43"/>
      <c r="RQW161" s="43"/>
      <c r="RQX161" s="44">
        <v>79680.494999999995</v>
      </c>
      <c r="RQY161" s="44">
        <v>92117.501000000004</v>
      </c>
      <c r="RQZ161" s="44">
        <v>125535.43</v>
      </c>
      <c r="RRA161" s="41"/>
      <c r="RRB161" s="42"/>
      <c r="RRH161" s="29" t="s">
        <v>165</v>
      </c>
      <c r="RRI161" s="39" t="str">
        <f t="shared" si="1489"/>
        <v>₦m's</v>
      </c>
      <c r="RRK161" s="43"/>
      <c r="RRL161" s="43"/>
      <c r="RRM161" s="43"/>
      <c r="RRN161" s="44">
        <v>79680.494999999995</v>
      </c>
      <c r="RRO161" s="44">
        <v>92117.501000000004</v>
      </c>
      <c r="RRP161" s="44">
        <v>125535.43</v>
      </c>
      <c r="RRQ161" s="41"/>
      <c r="RRR161" s="42"/>
      <c r="RRX161" s="29" t="s">
        <v>165</v>
      </c>
      <c r="RRY161" s="39" t="str">
        <f t="shared" si="1489"/>
        <v>₦m's</v>
      </c>
      <c r="RSA161" s="43"/>
      <c r="RSB161" s="43"/>
      <c r="RSC161" s="43"/>
      <c r="RSD161" s="44">
        <v>79680.494999999995</v>
      </c>
      <c r="RSE161" s="44">
        <v>92117.501000000004</v>
      </c>
      <c r="RSF161" s="44">
        <v>125535.43</v>
      </c>
      <c r="RSG161" s="41"/>
      <c r="RSH161" s="42"/>
      <c r="RSN161" s="29" t="s">
        <v>165</v>
      </c>
      <c r="RSO161" s="39" t="str">
        <f t="shared" ref="RSO161:RUK161" si="1490">currency</f>
        <v>₦m's</v>
      </c>
      <c r="RSQ161" s="43"/>
      <c r="RSR161" s="43"/>
      <c r="RSS161" s="43"/>
      <c r="RST161" s="44">
        <v>79680.494999999995</v>
      </c>
      <c r="RSU161" s="44">
        <v>92117.501000000004</v>
      </c>
      <c r="RSV161" s="44">
        <v>125535.43</v>
      </c>
      <c r="RSW161" s="41"/>
      <c r="RSX161" s="42"/>
      <c r="RTD161" s="29" t="s">
        <v>165</v>
      </c>
      <c r="RTE161" s="39" t="str">
        <f t="shared" si="1490"/>
        <v>₦m's</v>
      </c>
      <c r="RTG161" s="43"/>
      <c r="RTH161" s="43"/>
      <c r="RTI161" s="43"/>
      <c r="RTJ161" s="44">
        <v>79680.494999999995</v>
      </c>
      <c r="RTK161" s="44">
        <v>92117.501000000004</v>
      </c>
      <c r="RTL161" s="44">
        <v>125535.43</v>
      </c>
      <c r="RTM161" s="41"/>
      <c r="RTN161" s="42"/>
      <c r="RTT161" s="29" t="s">
        <v>165</v>
      </c>
      <c r="RTU161" s="39" t="str">
        <f t="shared" si="1490"/>
        <v>₦m's</v>
      </c>
      <c r="RTW161" s="43"/>
      <c r="RTX161" s="43"/>
      <c r="RTY161" s="43"/>
      <c r="RTZ161" s="44">
        <v>79680.494999999995</v>
      </c>
      <c r="RUA161" s="44">
        <v>92117.501000000004</v>
      </c>
      <c r="RUB161" s="44">
        <v>125535.43</v>
      </c>
      <c r="RUC161" s="41"/>
      <c r="RUD161" s="42"/>
      <c r="RUJ161" s="29" t="s">
        <v>165</v>
      </c>
      <c r="RUK161" s="39" t="str">
        <f t="shared" si="1490"/>
        <v>₦m's</v>
      </c>
      <c r="RUM161" s="43"/>
      <c r="RUN161" s="43"/>
      <c r="RUO161" s="43"/>
      <c r="RUP161" s="44">
        <v>79680.494999999995</v>
      </c>
      <c r="RUQ161" s="44">
        <v>92117.501000000004</v>
      </c>
      <c r="RUR161" s="44">
        <v>125535.43</v>
      </c>
      <c r="RUS161" s="41"/>
      <c r="RUT161" s="42"/>
      <c r="RUZ161" s="29" t="s">
        <v>165</v>
      </c>
      <c r="RVA161" s="39" t="str">
        <f t="shared" ref="RVA161:RWW161" si="1491">currency</f>
        <v>₦m's</v>
      </c>
      <c r="RVC161" s="43"/>
      <c r="RVD161" s="43"/>
      <c r="RVE161" s="43"/>
      <c r="RVF161" s="44">
        <v>79680.494999999995</v>
      </c>
      <c r="RVG161" s="44">
        <v>92117.501000000004</v>
      </c>
      <c r="RVH161" s="44">
        <v>125535.43</v>
      </c>
      <c r="RVI161" s="41"/>
      <c r="RVJ161" s="42"/>
      <c r="RVP161" s="29" t="s">
        <v>165</v>
      </c>
      <c r="RVQ161" s="39" t="str">
        <f t="shared" si="1491"/>
        <v>₦m's</v>
      </c>
      <c r="RVS161" s="43"/>
      <c r="RVT161" s="43"/>
      <c r="RVU161" s="43"/>
      <c r="RVV161" s="44">
        <v>79680.494999999995</v>
      </c>
      <c r="RVW161" s="44">
        <v>92117.501000000004</v>
      </c>
      <c r="RVX161" s="44">
        <v>125535.43</v>
      </c>
      <c r="RVY161" s="41"/>
      <c r="RVZ161" s="42"/>
      <c r="RWF161" s="29" t="s">
        <v>165</v>
      </c>
      <c r="RWG161" s="39" t="str">
        <f t="shared" si="1491"/>
        <v>₦m's</v>
      </c>
      <c r="RWI161" s="43"/>
      <c r="RWJ161" s="43"/>
      <c r="RWK161" s="43"/>
      <c r="RWL161" s="44">
        <v>79680.494999999995</v>
      </c>
      <c r="RWM161" s="44">
        <v>92117.501000000004</v>
      </c>
      <c r="RWN161" s="44">
        <v>125535.43</v>
      </c>
      <c r="RWO161" s="41"/>
      <c r="RWP161" s="42"/>
      <c r="RWV161" s="29" t="s">
        <v>165</v>
      </c>
      <c r="RWW161" s="39" t="str">
        <f t="shared" si="1491"/>
        <v>₦m's</v>
      </c>
      <c r="RWY161" s="43"/>
      <c r="RWZ161" s="43"/>
      <c r="RXA161" s="43"/>
      <c r="RXB161" s="44">
        <v>79680.494999999995</v>
      </c>
      <c r="RXC161" s="44">
        <v>92117.501000000004</v>
      </c>
      <c r="RXD161" s="44">
        <v>125535.43</v>
      </c>
      <c r="RXE161" s="41"/>
      <c r="RXF161" s="42"/>
      <c r="RXL161" s="29" t="s">
        <v>165</v>
      </c>
      <c r="RXM161" s="39" t="str">
        <f t="shared" ref="RXM161:RZI161" si="1492">currency</f>
        <v>₦m's</v>
      </c>
      <c r="RXO161" s="43"/>
      <c r="RXP161" s="43"/>
      <c r="RXQ161" s="43"/>
      <c r="RXR161" s="44">
        <v>79680.494999999995</v>
      </c>
      <c r="RXS161" s="44">
        <v>92117.501000000004</v>
      </c>
      <c r="RXT161" s="44">
        <v>125535.43</v>
      </c>
      <c r="RXU161" s="41"/>
      <c r="RXV161" s="42"/>
      <c r="RYB161" s="29" t="s">
        <v>165</v>
      </c>
      <c r="RYC161" s="39" t="str">
        <f t="shared" si="1492"/>
        <v>₦m's</v>
      </c>
      <c r="RYE161" s="43"/>
      <c r="RYF161" s="43"/>
      <c r="RYG161" s="43"/>
      <c r="RYH161" s="44">
        <v>79680.494999999995</v>
      </c>
      <c r="RYI161" s="44">
        <v>92117.501000000004</v>
      </c>
      <c r="RYJ161" s="44">
        <v>125535.43</v>
      </c>
      <c r="RYK161" s="41"/>
      <c r="RYL161" s="42"/>
      <c r="RYR161" s="29" t="s">
        <v>165</v>
      </c>
      <c r="RYS161" s="39" t="str">
        <f t="shared" si="1492"/>
        <v>₦m's</v>
      </c>
      <c r="RYU161" s="43"/>
      <c r="RYV161" s="43"/>
      <c r="RYW161" s="43"/>
      <c r="RYX161" s="44">
        <v>79680.494999999995</v>
      </c>
      <c r="RYY161" s="44">
        <v>92117.501000000004</v>
      </c>
      <c r="RYZ161" s="44">
        <v>125535.43</v>
      </c>
      <c r="RZA161" s="41"/>
      <c r="RZB161" s="42"/>
      <c r="RZH161" s="29" t="s">
        <v>165</v>
      </c>
      <c r="RZI161" s="39" t="str">
        <f t="shared" si="1492"/>
        <v>₦m's</v>
      </c>
      <c r="RZK161" s="43"/>
      <c r="RZL161" s="43"/>
      <c r="RZM161" s="43"/>
      <c r="RZN161" s="44">
        <v>79680.494999999995</v>
      </c>
      <c r="RZO161" s="44">
        <v>92117.501000000004</v>
      </c>
      <c r="RZP161" s="44">
        <v>125535.43</v>
      </c>
      <c r="RZQ161" s="41"/>
      <c r="RZR161" s="42"/>
      <c r="RZX161" s="29" t="s">
        <v>165</v>
      </c>
      <c r="RZY161" s="39" t="str">
        <f t="shared" ref="RZY161:SBU161" si="1493">currency</f>
        <v>₦m's</v>
      </c>
      <c r="SAA161" s="43"/>
      <c r="SAB161" s="43"/>
      <c r="SAC161" s="43"/>
      <c r="SAD161" s="44">
        <v>79680.494999999995</v>
      </c>
      <c r="SAE161" s="44">
        <v>92117.501000000004</v>
      </c>
      <c r="SAF161" s="44">
        <v>125535.43</v>
      </c>
      <c r="SAG161" s="41"/>
      <c r="SAH161" s="42"/>
      <c r="SAN161" s="29" t="s">
        <v>165</v>
      </c>
      <c r="SAO161" s="39" t="str">
        <f t="shared" si="1493"/>
        <v>₦m's</v>
      </c>
      <c r="SAQ161" s="43"/>
      <c r="SAR161" s="43"/>
      <c r="SAS161" s="43"/>
      <c r="SAT161" s="44">
        <v>79680.494999999995</v>
      </c>
      <c r="SAU161" s="44">
        <v>92117.501000000004</v>
      </c>
      <c r="SAV161" s="44">
        <v>125535.43</v>
      </c>
      <c r="SAW161" s="41"/>
      <c r="SAX161" s="42"/>
      <c r="SBD161" s="29" t="s">
        <v>165</v>
      </c>
      <c r="SBE161" s="39" t="str">
        <f t="shared" si="1493"/>
        <v>₦m's</v>
      </c>
      <c r="SBG161" s="43"/>
      <c r="SBH161" s="43"/>
      <c r="SBI161" s="43"/>
      <c r="SBJ161" s="44">
        <v>79680.494999999995</v>
      </c>
      <c r="SBK161" s="44">
        <v>92117.501000000004</v>
      </c>
      <c r="SBL161" s="44">
        <v>125535.43</v>
      </c>
      <c r="SBM161" s="41"/>
      <c r="SBN161" s="42"/>
      <c r="SBT161" s="29" t="s">
        <v>165</v>
      </c>
      <c r="SBU161" s="39" t="str">
        <f t="shared" si="1493"/>
        <v>₦m's</v>
      </c>
      <c r="SBW161" s="43"/>
      <c r="SBX161" s="43"/>
      <c r="SBY161" s="43"/>
      <c r="SBZ161" s="44">
        <v>79680.494999999995</v>
      </c>
      <c r="SCA161" s="44">
        <v>92117.501000000004</v>
      </c>
      <c r="SCB161" s="44">
        <v>125535.43</v>
      </c>
      <c r="SCC161" s="41"/>
      <c r="SCD161" s="42"/>
      <c r="SCJ161" s="29" t="s">
        <v>165</v>
      </c>
      <c r="SCK161" s="39" t="str">
        <f t="shared" ref="SCK161:SEG161" si="1494">currency</f>
        <v>₦m's</v>
      </c>
      <c r="SCM161" s="43"/>
      <c r="SCN161" s="43"/>
      <c r="SCO161" s="43"/>
      <c r="SCP161" s="44">
        <v>79680.494999999995</v>
      </c>
      <c r="SCQ161" s="44">
        <v>92117.501000000004</v>
      </c>
      <c r="SCR161" s="44">
        <v>125535.43</v>
      </c>
      <c r="SCS161" s="41"/>
      <c r="SCT161" s="42"/>
      <c r="SCZ161" s="29" t="s">
        <v>165</v>
      </c>
      <c r="SDA161" s="39" t="str">
        <f t="shared" si="1494"/>
        <v>₦m's</v>
      </c>
      <c r="SDC161" s="43"/>
      <c r="SDD161" s="43"/>
      <c r="SDE161" s="43"/>
      <c r="SDF161" s="44">
        <v>79680.494999999995</v>
      </c>
      <c r="SDG161" s="44">
        <v>92117.501000000004</v>
      </c>
      <c r="SDH161" s="44">
        <v>125535.43</v>
      </c>
      <c r="SDI161" s="41"/>
      <c r="SDJ161" s="42"/>
      <c r="SDP161" s="29" t="s">
        <v>165</v>
      </c>
      <c r="SDQ161" s="39" t="str">
        <f t="shared" si="1494"/>
        <v>₦m's</v>
      </c>
      <c r="SDS161" s="43"/>
      <c r="SDT161" s="43"/>
      <c r="SDU161" s="43"/>
      <c r="SDV161" s="44">
        <v>79680.494999999995</v>
      </c>
      <c r="SDW161" s="44">
        <v>92117.501000000004</v>
      </c>
      <c r="SDX161" s="44">
        <v>125535.43</v>
      </c>
      <c r="SDY161" s="41"/>
      <c r="SDZ161" s="42"/>
      <c r="SEF161" s="29" t="s">
        <v>165</v>
      </c>
      <c r="SEG161" s="39" t="str">
        <f t="shared" si="1494"/>
        <v>₦m's</v>
      </c>
      <c r="SEI161" s="43"/>
      <c r="SEJ161" s="43"/>
      <c r="SEK161" s="43"/>
      <c r="SEL161" s="44">
        <v>79680.494999999995</v>
      </c>
      <c r="SEM161" s="44">
        <v>92117.501000000004</v>
      </c>
      <c r="SEN161" s="44">
        <v>125535.43</v>
      </c>
      <c r="SEO161" s="41"/>
      <c r="SEP161" s="42"/>
      <c r="SEV161" s="29" t="s">
        <v>165</v>
      </c>
      <c r="SEW161" s="39" t="str">
        <f t="shared" ref="SEW161:SGS161" si="1495">currency</f>
        <v>₦m's</v>
      </c>
      <c r="SEY161" s="43"/>
      <c r="SEZ161" s="43"/>
      <c r="SFA161" s="43"/>
      <c r="SFB161" s="44">
        <v>79680.494999999995</v>
      </c>
      <c r="SFC161" s="44">
        <v>92117.501000000004</v>
      </c>
      <c r="SFD161" s="44">
        <v>125535.43</v>
      </c>
      <c r="SFE161" s="41"/>
      <c r="SFF161" s="42"/>
      <c r="SFL161" s="29" t="s">
        <v>165</v>
      </c>
      <c r="SFM161" s="39" t="str">
        <f t="shared" si="1495"/>
        <v>₦m's</v>
      </c>
      <c r="SFO161" s="43"/>
      <c r="SFP161" s="43"/>
      <c r="SFQ161" s="43"/>
      <c r="SFR161" s="44">
        <v>79680.494999999995</v>
      </c>
      <c r="SFS161" s="44">
        <v>92117.501000000004</v>
      </c>
      <c r="SFT161" s="44">
        <v>125535.43</v>
      </c>
      <c r="SFU161" s="41"/>
      <c r="SFV161" s="42"/>
      <c r="SGB161" s="29" t="s">
        <v>165</v>
      </c>
      <c r="SGC161" s="39" t="str">
        <f t="shared" si="1495"/>
        <v>₦m's</v>
      </c>
      <c r="SGE161" s="43"/>
      <c r="SGF161" s="43"/>
      <c r="SGG161" s="43"/>
      <c r="SGH161" s="44">
        <v>79680.494999999995</v>
      </c>
      <c r="SGI161" s="44">
        <v>92117.501000000004</v>
      </c>
      <c r="SGJ161" s="44">
        <v>125535.43</v>
      </c>
      <c r="SGK161" s="41"/>
      <c r="SGL161" s="42"/>
      <c r="SGR161" s="29" t="s">
        <v>165</v>
      </c>
      <c r="SGS161" s="39" t="str">
        <f t="shared" si="1495"/>
        <v>₦m's</v>
      </c>
      <c r="SGU161" s="43"/>
      <c r="SGV161" s="43"/>
      <c r="SGW161" s="43"/>
      <c r="SGX161" s="44">
        <v>79680.494999999995</v>
      </c>
      <c r="SGY161" s="44">
        <v>92117.501000000004</v>
      </c>
      <c r="SGZ161" s="44">
        <v>125535.43</v>
      </c>
      <c r="SHA161" s="41"/>
      <c r="SHB161" s="42"/>
      <c r="SHH161" s="29" t="s">
        <v>165</v>
      </c>
      <c r="SHI161" s="39" t="str">
        <f t="shared" ref="SHI161:SJE161" si="1496">currency</f>
        <v>₦m's</v>
      </c>
      <c r="SHK161" s="43"/>
      <c r="SHL161" s="43"/>
      <c r="SHM161" s="43"/>
      <c r="SHN161" s="44">
        <v>79680.494999999995</v>
      </c>
      <c r="SHO161" s="44">
        <v>92117.501000000004</v>
      </c>
      <c r="SHP161" s="44">
        <v>125535.43</v>
      </c>
      <c r="SHQ161" s="41"/>
      <c r="SHR161" s="42"/>
      <c r="SHX161" s="29" t="s">
        <v>165</v>
      </c>
      <c r="SHY161" s="39" t="str">
        <f t="shared" si="1496"/>
        <v>₦m's</v>
      </c>
      <c r="SIA161" s="43"/>
      <c r="SIB161" s="43"/>
      <c r="SIC161" s="43"/>
      <c r="SID161" s="44">
        <v>79680.494999999995</v>
      </c>
      <c r="SIE161" s="44">
        <v>92117.501000000004</v>
      </c>
      <c r="SIF161" s="44">
        <v>125535.43</v>
      </c>
      <c r="SIG161" s="41"/>
      <c r="SIH161" s="42"/>
      <c r="SIN161" s="29" t="s">
        <v>165</v>
      </c>
      <c r="SIO161" s="39" t="str">
        <f t="shared" si="1496"/>
        <v>₦m's</v>
      </c>
      <c r="SIQ161" s="43"/>
      <c r="SIR161" s="43"/>
      <c r="SIS161" s="43"/>
      <c r="SIT161" s="44">
        <v>79680.494999999995</v>
      </c>
      <c r="SIU161" s="44">
        <v>92117.501000000004</v>
      </c>
      <c r="SIV161" s="44">
        <v>125535.43</v>
      </c>
      <c r="SIW161" s="41"/>
      <c r="SIX161" s="42"/>
      <c r="SJD161" s="29" t="s">
        <v>165</v>
      </c>
      <c r="SJE161" s="39" t="str">
        <f t="shared" si="1496"/>
        <v>₦m's</v>
      </c>
      <c r="SJG161" s="43"/>
      <c r="SJH161" s="43"/>
      <c r="SJI161" s="43"/>
      <c r="SJJ161" s="44">
        <v>79680.494999999995</v>
      </c>
      <c r="SJK161" s="44">
        <v>92117.501000000004</v>
      </c>
      <c r="SJL161" s="44">
        <v>125535.43</v>
      </c>
      <c r="SJM161" s="41"/>
      <c r="SJN161" s="42"/>
      <c r="SJT161" s="29" t="s">
        <v>165</v>
      </c>
      <c r="SJU161" s="39" t="str">
        <f t="shared" ref="SJU161:SLQ161" si="1497">currency</f>
        <v>₦m's</v>
      </c>
      <c r="SJW161" s="43"/>
      <c r="SJX161" s="43"/>
      <c r="SJY161" s="43"/>
      <c r="SJZ161" s="44">
        <v>79680.494999999995</v>
      </c>
      <c r="SKA161" s="44">
        <v>92117.501000000004</v>
      </c>
      <c r="SKB161" s="44">
        <v>125535.43</v>
      </c>
      <c r="SKC161" s="41"/>
      <c r="SKD161" s="42"/>
      <c r="SKJ161" s="29" t="s">
        <v>165</v>
      </c>
      <c r="SKK161" s="39" t="str">
        <f t="shared" si="1497"/>
        <v>₦m's</v>
      </c>
      <c r="SKM161" s="43"/>
      <c r="SKN161" s="43"/>
      <c r="SKO161" s="43"/>
      <c r="SKP161" s="44">
        <v>79680.494999999995</v>
      </c>
      <c r="SKQ161" s="44">
        <v>92117.501000000004</v>
      </c>
      <c r="SKR161" s="44">
        <v>125535.43</v>
      </c>
      <c r="SKS161" s="41"/>
      <c r="SKT161" s="42"/>
      <c r="SKZ161" s="29" t="s">
        <v>165</v>
      </c>
      <c r="SLA161" s="39" t="str">
        <f t="shared" si="1497"/>
        <v>₦m's</v>
      </c>
      <c r="SLC161" s="43"/>
      <c r="SLD161" s="43"/>
      <c r="SLE161" s="43"/>
      <c r="SLF161" s="44">
        <v>79680.494999999995</v>
      </c>
      <c r="SLG161" s="44">
        <v>92117.501000000004</v>
      </c>
      <c r="SLH161" s="44">
        <v>125535.43</v>
      </c>
      <c r="SLI161" s="41"/>
      <c r="SLJ161" s="42"/>
      <c r="SLP161" s="29" t="s">
        <v>165</v>
      </c>
      <c r="SLQ161" s="39" t="str">
        <f t="shared" si="1497"/>
        <v>₦m's</v>
      </c>
      <c r="SLS161" s="43"/>
      <c r="SLT161" s="43"/>
      <c r="SLU161" s="43"/>
      <c r="SLV161" s="44">
        <v>79680.494999999995</v>
      </c>
      <c r="SLW161" s="44">
        <v>92117.501000000004</v>
      </c>
      <c r="SLX161" s="44">
        <v>125535.43</v>
      </c>
      <c r="SLY161" s="41"/>
      <c r="SLZ161" s="42"/>
      <c r="SMF161" s="29" t="s">
        <v>165</v>
      </c>
      <c r="SMG161" s="39" t="str">
        <f t="shared" ref="SMG161:SOC161" si="1498">currency</f>
        <v>₦m's</v>
      </c>
      <c r="SMI161" s="43"/>
      <c r="SMJ161" s="43"/>
      <c r="SMK161" s="43"/>
      <c r="SML161" s="44">
        <v>79680.494999999995</v>
      </c>
      <c r="SMM161" s="44">
        <v>92117.501000000004</v>
      </c>
      <c r="SMN161" s="44">
        <v>125535.43</v>
      </c>
      <c r="SMO161" s="41"/>
      <c r="SMP161" s="42"/>
      <c r="SMV161" s="29" t="s">
        <v>165</v>
      </c>
      <c r="SMW161" s="39" t="str">
        <f t="shared" si="1498"/>
        <v>₦m's</v>
      </c>
      <c r="SMY161" s="43"/>
      <c r="SMZ161" s="43"/>
      <c r="SNA161" s="43"/>
      <c r="SNB161" s="44">
        <v>79680.494999999995</v>
      </c>
      <c r="SNC161" s="44">
        <v>92117.501000000004</v>
      </c>
      <c r="SND161" s="44">
        <v>125535.43</v>
      </c>
      <c r="SNE161" s="41"/>
      <c r="SNF161" s="42"/>
      <c r="SNL161" s="29" t="s">
        <v>165</v>
      </c>
      <c r="SNM161" s="39" t="str">
        <f t="shared" si="1498"/>
        <v>₦m's</v>
      </c>
      <c r="SNO161" s="43"/>
      <c r="SNP161" s="43"/>
      <c r="SNQ161" s="43"/>
      <c r="SNR161" s="44">
        <v>79680.494999999995</v>
      </c>
      <c r="SNS161" s="44">
        <v>92117.501000000004</v>
      </c>
      <c r="SNT161" s="44">
        <v>125535.43</v>
      </c>
      <c r="SNU161" s="41"/>
      <c r="SNV161" s="42"/>
      <c r="SOB161" s="29" t="s">
        <v>165</v>
      </c>
      <c r="SOC161" s="39" t="str">
        <f t="shared" si="1498"/>
        <v>₦m's</v>
      </c>
      <c r="SOE161" s="43"/>
      <c r="SOF161" s="43"/>
      <c r="SOG161" s="43"/>
      <c r="SOH161" s="44">
        <v>79680.494999999995</v>
      </c>
      <c r="SOI161" s="44">
        <v>92117.501000000004</v>
      </c>
      <c r="SOJ161" s="44">
        <v>125535.43</v>
      </c>
      <c r="SOK161" s="41"/>
      <c r="SOL161" s="42"/>
      <c r="SOR161" s="29" t="s">
        <v>165</v>
      </c>
      <c r="SOS161" s="39" t="str">
        <f t="shared" ref="SOS161:SQO161" si="1499">currency</f>
        <v>₦m's</v>
      </c>
      <c r="SOU161" s="43"/>
      <c r="SOV161" s="43"/>
      <c r="SOW161" s="43"/>
      <c r="SOX161" s="44">
        <v>79680.494999999995</v>
      </c>
      <c r="SOY161" s="44">
        <v>92117.501000000004</v>
      </c>
      <c r="SOZ161" s="44">
        <v>125535.43</v>
      </c>
      <c r="SPA161" s="41"/>
      <c r="SPB161" s="42"/>
      <c r="SPH161" s="29" t="s">
        <v>165</v>
      </c>
      <c r="SPI161" s="39" t="str">
        <f t="shared" si="1499"/>
        <v>₦m's</v>
      </c>
      <c r="SPK161" s="43"/>
      <c r="SPL161" s="43"/>
      <c r="SPM161" s="43"/>
      <c r="SPN161" s="44">
        <v>79680.494999999995</v>
      </c>
      <c r="SPO161" s="44">
        <v>92117.501000000004</v>
      </c>
      <c r="SPP161" s="44">
        <v>125535.43</v>
      </c>
      <c r="SPQ161" s="41"/>
      <c r="SPR161" s="42"/>
      <c r="SPX161" s="29" t="s">
        <v>165</v>
      </c>
      <c r="SPY161" s="39" t="str">
        <f t="shared" si="1499"/>
        <v>₦m's</v>
      </c>
      <c r="SQA161" s="43"/>
      <c r="SQB161" s="43"/>
      <c r="SQC161" s="43"/>
      <c r="SQD161" s="44">
        <v>79680.494999999995</v>
      </c>
      <c r="SQE161" s="44">
        <v>92117.501000000004</v>
      </c>
      <c r="SQF161" s="44">
        <v>125535.43</v>
      </c>
      <c r="SQG161" s="41"/>
      <c r="SQH161" s="42"/>
      <c r="SQN161" s="29" t="s">
        <v>165</v>
      </c>
      <c r="SQO161" s="39" t="str">
        <f t="shared" si="1499"/>
        <v>₦m's</v>
      </c>
      <c r="SQQ161" s="43"/>
      <c r="SQR161" s="43"/>
      <c r="SQS161" s="43"/>
      <c r="SQT161" s="44">
        <v>79680.494999999995</v>
      </c>
      <c r="SQU161" s="44">
        <v>92117.501000000004</v>
      </c>
      <c r="SQV161" s="44">
        <v>125535.43</v>
      </c>
      <c r="SQW161" s="41"/>
      <c r="SQX161" s="42"/>
      <c r="SRD161" s="29" t="s">
        <v>165</v>
      </c>
      <c r="SRE161" s="39" t="str">
        <f t="shared" ref="SRE161:STA161" si="1500">currency</f>
        <v>₦m's</v>
      </c>
      <c r="SRG161" s="43"/>
      <c r="SRH161" s="43"/>
      <c r="SRI161" s="43"/>
      <c r="SRJ161" s="44">
        <v>79680.494999999995</v>
      </c>
      <c r="SRK161" s="44">
        <v>92117.501000000004</v>
      </c>
      <c r="SRL161" s="44">
        <v>125535.43</v>
      </c>
      <c r="SRM161" s="41"/>
      <c r="SRN161" s="42"/>
      <c r="SRT161" s="29" t="s">
        <v>165</v>
      </c>
      <c r="SRU161" s="39" t="str">
        <f t="shared" si="1500"/>
        <v>₦m's</v>
      </c>
      <c r="SRW161" s="43"/>
      <c r="SRX161" s="43"/>
      <c r="SRY161" s="43"/>
      <c r="SRZ161" s="44">
        <v>79680.494999999995</v>
      </c>
      <c r="SSA161" s="44">
        <v>92117.501000000004</v>
      </c>
      <c r="SSB161" s="44">
        <v>125535.43</v>
      </c>
      <c r="SSC161" s="41"/>
      <c r="SSD161" s="42"/>
      <c r="SSJ161" s="29" t="s">
        <v>165</v>
      </c>
      <c r="SSK161" s="39" t="str">
        <f t="shared" si="1500"/>
        <v>₦m's</v>
      </c>
      <c r="SSM161" s="43"/>
      <c r="SSN161" s="43"/>
      <c r="SSO161" s="43"/>
      <c r="SSP161" s="44">
        <v>79680.494999999995</v>
      </c>
      <c r="SSQ161" s="44">
        <v>92117.501000000004</v>
      </c>
      <c r="SSR161" s="44">
        <v>125535.43</v>
      </c>
      <c r="SSS161" s="41"/>
      <c r="SST161" s="42"/>
      <c r="SSZ161" s="29" t="s">
        <v>165</v>
      </c>
      <c r="STA161" s="39" t="str">
        <f t="shared" si="1500"/>
        <v>₦m's</v>
      </c>
      <c r="STC161" s="43"/>
      <c r="STD161" s="43"/>
      <c r="STE161" s="43"/>
      <c r="STF161" s="44">
        <v>79680.494999999995</v>
      </c>
      <c r="STG161" s="44">
        <v>92117.501000000004</v>
      </c>
      <c r="STH161" s="44">
        <v>125535.43</v>
      </c>
      <c r="STI161" s="41"/>
      <c r="STJ161" s="42"/>
      <c r="STP161" s="29" t="s">
        <v>165</v>
      </c>
      <c r="STQ161" s="39" t="str">
        <f t="shared" ref="STQ161:SVM161" si="1501">currency</f>
        <v>₦m's</v>
      </c>
      <c r="STS161" s="43"/>
      <c r="STT161" s="43"/>
      <c r="STU161" s="43"/>
      <c r="STV161" s="44">
        <v>79680.494999999995</v>
      </c>
      <c r="STW161" s="44">
        <v>92117.501000000004</v>
      </c>
      <c r="STX161" s="44">
        <v>125535.43</v>
      </c>
      <c r="STY161" s="41"/>
      <c r="STZ161" s="42"/>
      <c r="SUF161" s="29" t="s">
        <v>165</v>
      </c>
      <c r="SUG161" s="39" t="str">
        <f t="shared" si="1501"/>
        <v>₦m's</v>
      </c>
      <c r="SUI161" s="43"/>
      <c r="SUJ161" s="43"/>
      <c r="SUK161" s="43"/>
      <c r="SUL161" s="44">
        <v>79680.494999999995</v>
      </c>
      <c r="SUM161" s="44">
        <v>92117.501000000004</v>
      </c>
      <c r="SUN161" s="44">
        <v>125535.43</v>
      </c>
      <c r="SUO161" s="41"/>
      <c r="SUP161" s="42"/>
      <c r="SUV161" s="29" t="s">
        <v>165</v>
      </c>
      <c r="SUW161" s="39" t="str">
        <f t="shared" si="1501"/>
        <v>₦m's</v>
      </c>
      <c r="SUY161" s="43"/>
      <c r="SUZ161" s="43"/>
      <c r="SVA161" s="43"/>
      <c r="SVB161" s="44">
        <v>79680.494999999995</v>
      </c>
      <c r="SVC161" s="44">
        <v>92117.501000000004</v>
      </c>
      <c r="SVD161" s="44">
        <v>125535.43</v>
      </c>
      <c r="SVE161" s="41"/>
      <c r="SVF161" s="42"/>
      <c r="SVL161" s="29" t="s">
        <v>165</v>
      </c>
      <c r="SVM161" s="39" t="str">
        <f t="shared" si="1501"/>
        <v>₦m's</v>
      </c>
      <c r="SVO161" s="43"/>
      <c r="SVP161" s="43"/>
      <c r="SVQ161" s="43"/>
      <c r="SVR161" s="44">
        <v>79680.494999999995</v>
      </c>
      <c r="SVS161" s="44">
        <v>92117.501000000004</v>
      </c>
      <c r="SVT161" s="44">
        <v>125535.43</v>
      </c>
      <c r="SVU161" s="41"/>
      <c r="SVV161" s="42"/>
      <c r="SWB161" s="29" t="s">
        <v>165</v>
      </c>
      <c r="SWC161" s="39" t="str">
        <f t="shared" ref="SWC161:SXY161" si="1502">currency</f>
        <v>₦m's</v>
      </c>
      <c r="SWE161" s="43"/>
      <c r="SWF161" s="43"/>
      <c r="SWG161" s="43"/>
      <c r="SWH161" s="44">
        <v>79680.494999999995</v>
      </c>
      <c r="SWI161" s="44">
        <v>92117.501000000004</v>
      </c>
      <c r="SWJ161" s="44">
        <v>125535.43</v>
      </c>
      <c r="SWK161" s="41"/>
      <c r="SWL161" s="42"/>
      <c r="SWR161" s="29" t="s">
        <v>165</v>
      </c>
      <c r="SWS161" s="39" t="str">
        <f t="shared" si="1502"/>
        <v>₦m's</v>
      </c>
      <c r="SWU161" s="43"/>
      <c r="SWV161" s="43"/>
      <c r="SWW161" s="43"/>
      <c r="SWX161" s="44">
        <v>79680.494999999995</v>
      </c>
      <c r="SWY161" s="44">
        <v>92117.501000000004</v>
      </c>
      <c r="SWZ161" s="44">
        <v>125535.43</v>
      </c>
      <c r="SXA161" s="41"/>
      <c r="SXB161" s="42"/>
      <c r="SXH161" s="29" t="s">
        <v>165</v>
      </c>
      <c r="SXI161" s="39" t="str">
        <f t="shared" si="1502"/>
        <v>₦m's</v>
      </c>
      <c r="SXK161" s="43"/>
      <c r="SXL161" s="43"/>
      <c r="SXM161" s="43"/>
      <c r="SXN161" s="44">
        <v>79680.494999999995</v>
      </c>
      <c r="SXO161" s="44">
        <v>92117.501000000004</v>
      </c>
      <c r="SXP161" s="44">
        <v>125535.43</v>
      </c>
      <c r="SXQ161" s="41"/>
      <c r="SXR161" s="42"/>
      <c r="SXX161" s="29" t="s">
        <v>165</v>
      </c>
      <c r="SXY161" s="39" t="str">
        <f t="shared" si="1502"/>
        <v>₦m's</v>
      </c>
      <c r="SYA161" s="43"/>
      <c r="SYB161" s="43"/>
      <c r="SYC161" s="43"/>
      <c r="SYD161" s="44">
        <v>79680.494999999995</v>
      </c>
      <c r="SYE161" s="44">
        <v>92117.501000000004</v>
      </c>
      <c r="SYF161" s="44">
        <v>125535.43</v>
      </c>
      <c r="SYG161" s="41"/>
      <c r="SYH161" s="42"/>
      <c r="SYN161" s="29" t="s">
        <v>165</v>
      </c>
      <c r="SYO161" s="39" t="str">
        <f t="shared" ref="SYO161:TAK161" si="1503">currency</f>
        <v>₦m's</v>
      </c>
      <c r="SYQ161" s="43"/>
      <c r="SYR161" s="43"/>
      <c r="SYS161" s="43"/>
      <c r="SYT161" s="44">
        <v>79680.494999999995</v>
      </c>
      <c r="SYU161" s="44">
        <v>92117.501000000004</v>
      </c>
      <c r="SYV161" s="44">
        <v>125535.43</v>
      </c>
      <c r="SYW161" s="41"/>
      <c r="SYX161" s="42"/>
      <c r="SZD161" s="29" t="s">
        <v>165</v>
      </c>
      <c r="SZE161" s="39" t="str">
        <f t="shared" si="1503"/>
        <v>₦m's</v>
      </c>
      <c r="SZG161" s="43"/>
      <c r="SZH161" s="43"/>
      <c r="SZI161" s="43"/>
      <c r="SZJ161" s="44">
        <v>79680.494999999995</v>
      </c>
      <c r="SZK161" s="44">
        <v>92117.501000000004</v>
      </c>
      <c r="SZL161" s="44">
        <v>125535.43</v>
      </c>
      <c r="SZM161" s="41"/>
      <c r="SZN161" s="42"/>
      <c r="SZT161" s="29" t="s">
        <v>165</v>
      </c>
      <c r="SZU161" s="39" t="str">
        <f t="shared" si="1503"/>
        <v>₦m's</v>
      </c>
      <c r="SZW161" s="43"/>
      <c r="SZX161" s="43"/>
      <c r="SZY161" s="43"/>
      <c r="SZZ161" s="44">
        <v>79680.494999999995</v>
      </c>
      <c r="TAA161" s="44">
        <v>92117.501000000004</v>
      </c>
      <c r="TAB161" s="44">
        <v>125535.43</v>
      </c>
      <c r="TAC161" s="41"/>
      <c r="TAD161" s="42"/>
      <c r="TAJ161" s="29" t="s">
        <v>165</v>
      </c>
      <c r="TAK161" s="39" t="str">
        <f t="shared" si="1503"/>
        <v>₦m's</v>
      </c>
      <c r="TAM161" s="43"/>
      <c r="TAN161" s="43"/>
      <c r="TAO161" s="43"/>
      <c r="TAP161" s="44">
        <v>79680.494999999995</v>
      </c>
      <c r="TAQ161" s="44">
        <v>92117.501000000004</v>
      </c>
      <c r="TAR161" s="44">
        <v>125535.43</v>
      </c>
      <c r="TAS161" s="41"/>
      <c r="TAT161" s="42"/>
      <c r="TAZ161" s="29" t="s">
        <v>165</v>
      </c>
      <c r="TBA161" s="39" t="str">
        <f t="shared" ref="TBA161:TCW161" si="1504">currency</f>
        <v>₦m's</v>
      </c>
      <c r="TBC161" s="43"/>
      <c r="TBD161" s="43"/>
      <c r="TBE161" s="43"/>
      <c r="TBF161" s="44">
        <v>79680.494999999995</v>
      </c>
      <c r="TBG161" s="44">
        <v>92117.501000000004</v>
      </c>
      <c r="TBH161" s="44">
        <v>125535.43</v>
      </c>
      <c r="TBI161" s="41"/>
      <c r="TBJ161" s="42"/>
      <c r="TBP161" s="29" t="s">
        <v>165</v>
      </c>
      <c r="TBQ161" s="39" t="str">
        <f t="shared" si="1504"/>
        <v>₦m's</v>
      </c>
      <c r="TBS161" s="43"/>
      <c r="TBT161" s="43"/>
      <c r="TBU161" s="43"/>
      <c r="TBV161" s="44">
        <v>79680.494999999995</v>
      </c>
      <c r="TBW161" s="44">
        <v>92117.501000000004</v>
      </c>
      <c r="TBX161" s="44">
        <v>125535.43</v>
      </c>
      <c r="TBY161" s="41"/>
      <c r="TBZ161" s="42"/>
      <c r="TCF161" s="29" t="s">
        <v>165</v>
      </c>
      <c r="TCG161" s="39" t="str">
        <f t="shared" si="1504"/>
        <v>₦m's</v>
      </c>
      <c r="TCI161" s="43"/>
      <c r="TCJ161" s="43"/>
      <c r="TCK161" s="43"/>
      <c r="TCL161" s="44">
        <v>79680.494999999995</v>
      </c>
      <c r="TCM161" s="44">
        <v>92117.501000000004</v>
      </c>
      <c r="TCN161" s="44">
        <v>125535.43</v>
      </c>
      <c r="TCO161" s="41"/>
      <c r="TCP161" s="42"/>
      <c r="TCV161" s="29" t="s">
        <v>165</v>
      </c>
      <c r="TCW161" s="39" t="str">
        <f t="shared" si="1504"/>
        <v>₦m's</v>
      </c>
      <c r="TCY161" s="43"/>
      <c r="TCZ161" s="43"/>
      <c r="TDA161" s="43"/>
      <c r="TDB161" s="44">
        <v>79680.494999999995</v>
      </c>
      <c r="TDC161" s="44">
        <v>92117.501000000004</v>
      </c>
      <c r="TDD161" s="44">
        <v>125535.43</v>
      </c>
      <c r="TDE161" s="41"/>
      <c r="TDF161" s="42"/>
      <c r="TDL161" s="29" t="s">
        <v>165</v>
      </c>
      <c r="TDM161" s="39" t="str">
        <f t="shared" ref="TDM161:TFI161" si="1505">currency</f>
        <v>₦m's</v>
      </c>
      <c r="TDO161" s="43"/>
      <c r="TDP161" s="43"/>
      <c r="TDQ161" s="43"/>
      <c r="TDR161" s="44">
        <v>79680.494999999995</v>
      </c>
      <c r="TDS161" s="44">
        <v>92117.501000000004</v>
      </c>
      <c r="TDT161" s="44">
        <v>125535.43</v>
      </c>
      <c r="TDU161" s="41"/>
      <c r="TDV161" s="42"/>
      <c r="TEB161" s="29" t="s">
        <v>165</v>
      </c>
      <c r="TEC161" s="39" t="str">
        <f t="shared" si="1505"/>
        <v>₦m's</v>
      </c>
      <c r="TEE161" s="43"/>
      <c r="TEF161" s="43"/>
      <c r="TEG161" s="43"/>
      <c r="TEH161" s="44">
        <v>79680.494999999995</v>
      </c>
      <c r="TEI161" s="44">
        <v>92117.501000000004</v>
      </c>
      <c r="TEJ161" s="44">
        <v>125535.43</v>
      </c>
      <c r="TEK161" s="41"/>
      <c r="TEL161" s="42"/>
      <c r="TER161" s="29" t="s">
        <v>165</v>
      </c>
      <c r="TES161" s="39" t="str">
        <f t="shared" si="1505"/>
        <v>₦m's</v>
      </c>
      <c r="TEU161" s="43"/>
      <c r="TEV161" s="43"/>
      <c r="TEW161" s="43"/>
      <c r="TEX161" s="44">
        <v>79680.494999999995</v>
      </c>
      <c r="TEY161" s="44">
        <v>92117.501000000004</v>
      </c>
      <c r="TEZ161" s="44">
        <v>125535.43</v>
      </c>
      <c r="TFA161" s="41"/>
      <c r="TFB161" s="42"/>
      <c r="TFH161" s="29" t="s">
        <v>165</v>
      </c>
      <c r="TFI161" s="39" t="str">
        <f t="shared" si="1505"/>
        <v>₦m's</v>
      </c>
      <c r="TFK161" s="43"/>
      <c r="TFL161" s="43"/>
      <c r="TFM161" s="43"/>
      <c r="TFN161" s="44">
        <v>79680.494999999995</v>
      </c>
      <c r="TFO161" s="44">
        <v>92117.501000000004</v>
      </c>
      <c r="TFP161" s="44">
        <v>125535.43</v>
      </c>
      <c r="TFQ161" s="41"/>
      <c r="TFR161" s="42"/>
      <c r="TFX161" s="29" t="s">
        <v>165</v>
      </c>
      <c r="TFY161" s="39" t="str">
        <f t="shared" ref="TFY161:THU161" si="1506">currency</f>
        <v>₦m's</v>
      </c>
      <c r="TGA161" s="43"/>
      <c r="TGB161" s="43"/>
      <c r="TGC161" s="43"/>
      <c r="TGD161" s="44">
        <v>79680.494999999995</v>
      </c>
      <c r="TGE161" s="44">
        <v>92117.501000000004</v>
      </c>
      <c r="TGF161" s="44">
        <v>125535.43</v>
      </c>
      <c r="TGG161" s="41"/>
      <c r="TGH161" s="42"/>
      <c r="TGN161" s="29" t="s">
        <v>165</v>
      </c>
      <c r="TGO161" s="39" t="str">
        <f t="shared" si="1506"/>
        <v>₦m's</v>
      </c>
      <c r="TGQ161" s="43"/>
      <c r="TGR161" s="43"/>
      <c r="TGS161" s="43"/>
      <c r="TGT161" s="44">
        <v>79680.494999999995</v>
      </c>
      <c r="TGU161" s="44">
        <v>92117.501000000004</v>
      </c>
      <c r="TGV161" s="44">
        <v>125535.43</v>
      </c>
      <c r="TGW161" s="41"/>
      <c r="TGX161" s="42"/>
      <c r="THD161" s="29" t="s">
        <v>165</v>
      </c>
      <c r="THE161" s="39" t="str">
        <f t="shared" si="1506"/>
        <v>₦m's</v>
      </c>
      <c r="THG161" s="43"/>
      <c r="THH161" s="43"/>
      <c r="THI161" s="43"/>
      <c r="THJ161" s="44">
        <v>79680.494999999995</v>
      </c>
      <c r="THK161" s="44">
        <v>92117.501000000004</v>
      </c>
      <c r="THL161" s="44">
        <v>125535.43</v>
      </c>
      <c r="THM161" s="41"/>
      <c r="THN161" s="42"/>
      <c r="THT161" s="29" t="s">
        <v>165</v>
      </c>
      <c r="THU161" s="39" t="str">
        <f t="shared" si="1506"/>
        <v>₦m's</v>
      </c>
      <c r="THW161" s="43"/>
      <c r="THX161" s="43"/>
      <c r="THY161" s="43"/>
      <c r="THZ161" s="44">
        <v>79680.494999999995</v>
      </c>
      <c r="TIA161" s="44">
        <v>92117.501000000004</v>
      </c>
      <c r="TIB161" s="44">
        <v>125535.43</v>
      </c>
      <c r="TIC161" s="41"/>
      <c r="TID161" s="42"/>
      <c r="TIJ161" s="29" t="s">
        <v>165</v>
      </c>
      <c r="TIK161" s="39" t="str">
        <f t="shared" ref="TIK161:TKG161" si="1507">currency</f>
        <v>₦m's</v>
      </c>
      <c r="TIM161" s="43"/>
      <c r="TIN161" s="43"/>
      <c r="TIO161" s="43"/>
      <c r="TIP161" s="44">
        <v>79680.494999999995</v>
      </c>
      <c r="TIQ161" s="44">
        <v>92117.501000000004</v>
      </c>
      <c r="TIR161" s="44">
        <v>125535.43</v>
      </c>
      <c r="TIS161" s="41"/>
      <c r="TIT161" s="42"/>
      <c r="TIZ161" s="29" t="s">
        <v>165</v>
      </c>
      <c r="TJA161" s="39" t="str">
        <f t="shared" si="1507"/>
        <v>₦m's</v>
      </c>
      <c r="TJC161" s="43"/>
      <c r="TJD161" s="43"/>
      <c r="TJE161" s="43"/>
      <c r="TJF161" s="44">
        <v>79680.494999999995</v>
      </c>
      <c r="TJG161" s="44">
        <v>92117.501000000004</v>
      </c>
      <c r="TJH161" s="44">
        <v>125535.43</v>
      </c>
      <c r="TJI161" s="41"/>
      <c r="TJJ161" s="42"/>
      <c r="TJP161" s="29" t="s">
        <v>165</v>
      </c>
      <c r="TJQ161" s="39" t="str">
        <f t="shared" si="1507"/>
        <v>₦m's</v>
      </c>
      <c r="TJS161" s="43"/>
      <c r="TJT161" s="43"/>
      <c r="TJU161" s="43"/>
      <c r="TJV161" s="44">
        <v>79680.494999999995</v>
      </c>
      <c r="TJW161" s="44">
        <v>92117.501000000004</v>
      </c>
      <c r="TJX161" s="44">
        <v>125535.43</v>
      </c>
      <c r="TJY161" s="41"/>
      <c r="TJZ161" s="42"/>
      <c r="TKF161" s="29" t="s">
        <v>165</v>
      </c>
      <c r="TKG161" s="39" t="str">
        <f t="shared" si="1507"/>
        <v>₦m's</v>
      </c>
      <c r="TKI161" s="43"/>
      <c r="TKJ161" s="43"/>
      <c r="TKK161" s="43"/>
      <c r="TKL161" s="44">
        <v>79680.494999999995</v>
      </c>
      <c r="TKM161" s="44">
        <v>92117.501000000004</v>
      </c>
      <c r="TKN161" s="44">
        <v>125535.43</v>
      </c>
      <c r="TKO161" s="41"/>
      <c r="TKP161" s="42"/>
      <c r="TKV161" s="29" t="s">
        <v>165</v>
      </c>
      <c r="TKW161" s="39" t="str">
        <f t="shared" ref="TKW161:TMS161" si="1508">currency</f>
        <v>₦m's</v>
      </c>
      <c r="TKY161" s="43"/>
      <c r="TKZ161" s="43"/>
      <c r="TLA161" s="43"/>
      <c r="TLB161" s="44">
        <v>79680.494999999995</v>
      </c>
      <c r="TLC161" s="44">
        <v>92117.501000000004</v>
      </c>
      <c r="TLD161" s="44">
        <v>125535.43</v>
      </c>
      <c r="TLE161" s="41"/>
      <c r="TLF161" s="42"/>
      <c r="TLL161" s="29" t="s">
        <v>165</v>
      </c>
      <c r="TLM161" s="39" t="str">
        <f t="shared" si="1508"/>
        <v>₦m's</v>
      </c>
      <c r="TLO161" s="43"/>
      <c r="TLP161" s="43"/>
      <c r="TLQ161" s="43"/>
      <c r="TLR161" s="44">
        <v>79680.494999999995</v>
      </c>
      <c r="TLS161" s="44">
        <v>92117.501000000004</v>
      </c>
      <c r="TLT161" s="44">
        <v>125535.43</v>
      </c>
      <c r="TLU161" s="41"/>
      <c r="TLV161" s="42"/>
      <c r="TMB161" s="29" t="s">
        <v>165</v>
      </c>
      <c r="TMC161" s="39" t="str">
        <f t="shared" si="1508"/>
        <v>₦m's</v>
      </c>
      <c r="TME161" s="43"/>
      <c r="TMF161" s="43"/>
      <c r="TMG161" s="43"/>
      <c r="TMH161" s="44">
        <v>79680.494999999995</v>
      </c>
      <c r="TMI161" s="44">
        <v>92117.501000000004</v>
      </c>
      <c r="TMJ161" s="44">
        <v>125535.43</v>
      </c>
      <c r="TMK161" s="41"/>
      <c r="TML161" s="42"/>
      <c r="TMR161" s="29" t="s">
        <v>165</v>
      </c>
      <c r="TMS161" s="39" t="str">
        <f t="shared" si="1508"/>
        <v>₦m's</v>
      </c>
      <c r="TMU161" s="43"/>
      <c r="TMV161" s="43"/>
      <c r="TMW161" s="43"/>
      <c r="TMX161" s="44">
        <v>79680.494999999995</v>
      </c>
      <c r="TMY161" s="44">
        <v>92117.501000000004</v>
      </c>
      <c r="TMZ161" s="44">
        <v>125535.43</v>
      </c>
      <c r="TNA161" s="41"/>
      <c r="TNB161" s="42"/>
      <c r="TNH161" s="29" t="s">
        <v>165</v>
      </c>
      <c r="TNI161" s="39" t="str">
        <f t="shared" ref="TNI161:TPE161" si="1509">currency</f>
        <v>₦m's</v>
      </c>
      <c r="TNK161" s="43"/>
      <c r="TNL161" s="43"/>
      <c r="TNM161" s="43"/>
      <c r="TNN161" s="44">
        <v>79680.494999999995</v>
      </c>
      <c r="TNO161" s="44">
        <v>92117.501000000004</v>
      </c>
      <c r="TNP161" s="44">
        <v>125535.43</v>
      </c>
      <c r="TNQ161" s="41"/>
      <c r="TNR161" s="42"/>
      <c r="TNX161" s="29" t="s">
        <v>165</v>
      </c>
      <c r="TNY161" s="39" t="str">
        <f t="shared" si="1509"/>
        <v>₦m's</v>
      </c>
      <c r="TOA161" s="43"/>
      <c r="TOB161" s="43"/>
      <c r="TOC161" s="43"/>
      <c r="TOD161" s="44">
        <v>79680.494999999995</v>
      </c>
      <c r="TOE161" s="44">
        <v>92117.501000000004</v>
      </c>
      <c r="TOF161" s="44">
        <v>125535.43</v>
      </c>
      <c r="TOG161" s="41"/>
      <c r="TOH161" s="42"/>
      <c r="TON161" s="29" t="s">
        <v>165</v>
      </c>
      <c r="TOO161" s="39" t="str">
        <f t="shared" si="1509"/>
        <v>₦m's</v>
      </c>
      <c r="TOQ161" s="43"/>
      <c r="TOR161" s="43"/>
      <c r="TOS161" s="43"/>
      <c r="TOT161" s="44">
        <v>79680.494999999995</v>
      </c>
      <c r="TOU161" s="44">
        <v>92117.501000000004</v>
      </c>
      <c r="TOV161" s="44">
        <v>125535.43</v>
      </c>
      <c r="TOW161" s="41"/>
      <c r="TOX161" s="42"/>
      <c r="TPD161" s="29" t="s">
        <v>165</v>
      </c>
      <c r="TPE161" s="39" t="str">
        <f t="shared" si="1509"/>
        <v>₦m's</v>
      </c>
      <c r="TPG161" s="43"/>
      <c r="TPH161" s="43"/>
      <c r="TPI161" s="43"/>
      <c r="TPJ161" s="44">
        <v>79680.494999999995</v>
      </c>
      <c r="TPK161" s="44">
        <v>92117.501000000004</v>
      </c>
      <c r="TPL161" s="44">
        <v>125535.43</v>
      </c>
      <c r="TPM161" s="41"/>
      <c r="TPN161" s="42"/>
      <c r="TPT161" s="29" t="s">
        <v>165</v>
      </c>
      <c r="TPU161" s="39" t="str">
        <f t="shared" ref="TPU161:TRQ161" si="1510">currency</f>
        <v>₦m's</v>
      </c>
      <c r="TPW161" s="43"/>
      <c r="TPX161" s="43"/>
      <c r="TPY161" s="43"/>
      <c r="TPZ161" s="44">
        <v>79680.494999999995</v>
      </c>
      <c r="TQA161" s="44">
        <v>92117.501000000004</v>
      </c>
      <c r="TQB161" s="44">
        <v>125535.43</v>
      </c>
      <c r="TQC161" s="41"/>
      <c r="TQD161" s="42"/>
      <c r="TQJ161" s="29" t="s">
        <v>165</v>
      </c>
      <c r="TQK161" s="39" t="str">
        <f t="shared" si="1510"/>
        <v>₦m's</v>
      </c>
      <c r="TQM161" s="43"/>
      <c r="TQN161" s="43"/>
      <c r="TQO161" s="43"/>
      <c r="TQP161" s="44">
        <v>79680.494999999995</v>
      </c>
      <c r="TQQ161" s="44">
        <v>92117.501000000004</v>
      </c>
      <c r="TQR161" s="44">
        <v>125535.43</v>
      </c>
      <c r="TQS161" s="41"/>
      <c r="TQT161" s="42"/>
      <c r="TQZ161" s="29" t="s">
        <v>165</v>
      </c>
      <c r="TRA161" s="39" t="str">
        <f t="shared" si="1510"/>
        <v>₦m's</v>
      </c>
      <c r="TRC161" s="43"/>
      <c r="TRD161" s="43"/>
      <c r="TRE161" s="43"/>
      <c r="TRF161" s="44">
        <v>79680.494999999995</v>
      </c>
      <c r="TRG161" s="44">
        <v>92117.501000000004</v>
      </c>
      <c r="TRH161" s="44">
        <v>125535.43</v>
      </c>
      <c r="TRI161" s="41"/>
      <c r="TRJ161" s="42"/>
      <c r="TRP161" s="29" t="s">
        <v>165</v>
      </c>
      <c r="TRQ161" s="39" t="str">
        <f t="shared" si="1510"/>
        <v>₦m's</v>
      </c>
      <c r="TRS161" s="43"/>
      <c r="TRT161" s="43"/>
      <c r="TRU161" s="43"/>
      <c r="TRV161" s="44">
        <v>79680.494999999995</v>
      </c>
      <c r="TRW161" s="44">
        <v>92117.501000000004</v>
      </c>
      <c r="TRX161" s="44">
        <v>125535.43</v>
      </c>
      <c r="TRY161" s="41"/>
      <c r="TRZ161" s="42"/>
      <c r="TSF161" s="29" t="s">
        <v>165</v>
      </c>
      <c r="TSG161" s="39" t="str">
        <f t="shared" ref="TSG161:TUC161" si="1511">currency</f>
        <v>₦m's</v>
      </c>
      <c r="TSI161" s="43"/>
      <c r="TSJ161" s="43"/>
      <c r="TSK161" s="43"/>
      <c r="TSL161" s="44">
        <v>79680.494999999995</v>
      </c>
      <c r="TSM161" s="44">
        <v>92117.501000000004</v>
      </c>
      <c r="TSN161" s="44">
        <v>125535.43</v>
      </c>
      <c r="TSO161" s="41"/>
      <c r="TSP161" s="42"/>
      <c r="TSV161" s="29" t="s">
        <v>165</v>
      </c>
      <c r="TSW161" s="39" t="str">
        <f t="shared" si="1511"/>
        <v>₦m's</v>
      </c>
      <c r="TSY161" s="43"/>
      <c r="TSZ161" s="43"/>
      <c r="TTA161" s="43"/>
      <c r="TTB161" s="44">
        <v>79680.494999999995</v>
      </c>
      <c r="TTC161" s="44">
        <v>92117.501000000004</v>
      </c>
      <c r="TTD161" s="44">
        <v>125535.43</v>
      </c>
      <c r="TTE161" s="41"/>
      <c r="TTF161" s="42"/>
      <c r="TTL161" s="29" t="s">
        <v>165</v>
      </c>
      <c r="TTM161" s="39" t="str">
        <f t="shared" si="1511"/>
        <v>₦m's</v>
      </c>
      <c r="TTO161" s="43"/>
      <c r="TTP161" s="43"/>
      <c r="TTQ161" s="43"/>
      <c r="TTR161" s="44">
        <v>79680.494999999995</v>
      </c>
      <c r="TTS161" s="44">
        <v>92117.501000000004</v>
      </c>
      <c r="TTT161" s="44">
        <v>125535.43</v>
      </c>
      <c r="TTU161" s="41"/>
      <c r="TTV161" s="42"/>
      <c r="TUB161" s="29" t="s">
        <v>165</v>
      </c>
      <c r="TUC161" s="39" t="str">
        <f t="shared" si="1511"/>
        <v>₦m's</v>
      </c>
      <c r="TUE161" s="43"/>
      <c r="TUF161" s="43"/>
      <c r="TUG161" s="43"/>
      <c r="TUH161" s="44">
        <v>79680.494999999995</v>
      </c>
      <c r="TUI161" s="44">
        <v>92117.501000000004</v>
      </c>
      <c r="TUJ161" s="44">
        <v>125535.43</v>
      </c>
      <c r="TUK161" s="41"/>
      <c r="TUL161" s="42"/>
      <c r="TUR161" s="29" t="s">
        <v>165</v>
      </c>
      <c r="TUS161" s="39" t="str">
        <f t="shared" ref="TUS161:TWO161" si="1512">currency</f>
        <v>₦m's</v>
      </c>
      <c r="TUU161" s="43"/>
      <c r="TUV161" s="43"/>
      <c r="TUW161" s="43"/>
      <c r="TUX161" s="44">
        <v>79680.494999999995</v>
      </c>
      <c r="TUY161" s="44">
        <v>92117.501000000004</v>
      </c>
      <c r="TUZ161" s="44">
        <v>125535.43</v>
      </c>
      <c r="TVA161" s="41"/>
      <c r="TVB161" s="42"/>
      <c r="TVH161" s="29" t="s">
        <v>165</v>
      </c>
      <c r="TVI161" s="39" t="str">
        <f t="shared" si="1512"/>
        <v>₦m's</v>
      </c>
      <c r="TVK161" s="43"/>
      <c r="TVL161" s="43"/>
      <c r="TVM161" s="43"/>
      <c r="TVN161" s="44">
        <v>79680.494999999995</v>
      </c>
      <c r="TVO161" s="44">
        <v>92117.501000000004</v>
      </c>
      <c r="TVP161" s="44">
        <v>125535.43</v>
      </c>
      <c r="TVQ161" s="41"/>
      <c r="TVR161" s="42"/>
      <c r="TVX161" s="29" t="s">
        <v>165</v>
      </c>
      <c r="TVY161" s="39" t="str">
        <f t="shared" si="1512"/>
        <v>₦m's</v>
      </c>
      <c r="TWA161" s="43"/>
      <c r="TWB161" s="43"/>
      <c r="TWC161" s="43"/>
      <c r="TWD161" s="44">
        <v>79680.494999999995</v>
      </c>
      <c r="TWE161" s="44">
        <v>92117.501000000004</v>
      </c>
      <c r="TWF161" s="44">
        <v>125535.43</v>
      </c>
      <c r="TWG161" s="41"/>
      <c r="TWH161" s="42"/>
      <c r="TWN161" s="29" t="s">
        <v>165</v>
      </c>
      <c r="TWO161" s="39" t="str">
        <f t="shared" si="1512"/>
        <v>₦m's</v>
      </c>
      <c r="TWQ161" s="43"/>
      <c r="TWR161" s="43"/>
      <c r="TWS161" s="43"/>
      <c r="TWT161" s="44">
        <v>79680.494999999995</v>
      </c>
      <c r="TWU161" s="44">
        <v>92117.501000000004</v>
      </c>
      <c r="TWV161" s="44">
        <v>125535.43</v>
      </c>
      <c r="TWW161" s="41"/>
      <c r="TWX161" s="42"/>
      <c r="TXD161" s="29" t="s">
        <v>165</v>
      </c>
      <c r="TXE161" s="39" t="str">
        <f t="shared" ref="TXE161:TZA161" si="1513">currency</f>
        <v>₦m's</v>
      </c>
      <c r="TXG161" s="43"/>
      <c r="TXH161" s="43"/>
      <c r="TXI161" s="43"/>
      <c r="TXJ161" s="44">
        <v>79680.494999999995</v>
      </c>
      <c r="TXK161" s="44">
        <v>92117.501000000004</v>
      </c>
      <c r="TXL161" s="44">
        <v>125535.43</v>
      </c>
      <c r="TXM161" s="41"/>
      <c r="TXN161" s="42"/>
      <c r="TXT161" s="29" t="s">
        <v>165</v>
      </c>
      <c r="TXU161" s="39" t="str">
        <f t="shared" si="1513"/>
        <v>₦m's</v>
      </c>
      <c r="TXW161" s="43"/>
      <c r="TXX161" s="43"/>
      <c r="TXY161" s="43"/>
      <c r="TXZ161" s="44">
        <v>79680.494999999995</v>
      </c>
      <c r="TYA161" s="44">
        <v>92117.501000000004</v>
      </c>
      <c r="TYB161" s="44">
        <v>125535.43</v>
      </c>
      <c r="TYC161" s="41"/>
      <c r="TYD161" s="42"/>
      <c r="TYJ161" s="29" t="s">
        <v>165</v>
      </c>
      <c r="TYK161" s="39" t="str">
        <f t="shared" si="1513"/>
        <v>₦m's</v>
      </c>
      <c r="TYM161" s="43"/>
      <c r="TYN161" s="43"/>
      <c r="TYO161" s="43"/>
      <c r="TYP161" s="44">
        <v>79680.494999999995</v>
      </c>
      <c r="TYQ161" s="44">
        <v>92117.501000000004</v>
      </c>
      <c r="TYR161" s="44">
        <v>125535.43</v>
      </c>
      <c r="TYS161" s="41"/>
      <c r="TYT161" s="42"/>
      <c r="TYZ161" s="29" t="s">
        <v>165</v>
      </c>
      <c r="TZA161" s="39" t="str">
        <f t="shared" si="1513"/>
        <v>₦m's</v>
      </c>
      <c r="TZC161" s="43"/>
      <c r="TZD161" s="43"/>
      <c r="TZE161" s="43"/>
      <c r="TZF161" s="44">
        <v>79680.494999999995</v>
      </c>
      <c r="TZG161" s="44">
        <v>92117.501000000004</v>
      </c>
      <c r="TZH161" s="44">
        <v>125535.43</v>
      </c>
      <c r="TZI161" s="41"/>
      <c r="TZJ161" s="42"/>
      <c r="TZP161" s="29" t="s">
        <v>165</v>
      </c>
      <c r="TZQ161" s="39" t="str">
        <f t="shared" ref="TZQ161:UBM161" si="1514">currency</f>
        <v>₦m's</v>
      </c>
      <c r="TZS161" s="43"/>
      <c r="TZT161" s="43"/>
      <c r="TZU161" s="43"/>
      <c r="TZV161" s="44">
        <v>79680.494999999995</v>
      </c>
      <c r="TZW161" s="44">
        <v>92117.501000000004</v>
      </c>
      <c r="TZX161" s="44">
        <v>125535.43</v>
      </c>
      <c r="TZY161" s="41"/>
      <c r="TZZ161" s="42"/>
      <c r="UAF161" s="29" t="s">
        <v>165</v>
      </c>
      <c r="UAG161" s="39" t="str">
        <f t="shared" si="1514"/>
        <v>₦m's</v>
      </c>
      <c r="UAI161" s="43"/>
      <c r="UAJ161" s="43"/>
      <c r="UAK161" s="43"/>
      <c r="UAL161" s="44">
        <v>79680.494999999995</v>
      </c>
      <c r="UAM161" s="44">
        <v>92117.501000000004</v>
      </c>
      <c r="UAN161" s="44">
        <v>125535.43</v>
      </c>
      <c r="UAO161" s="41"/>
      <c r="UAP161" s="42"/>
      <c r="UAV161" s="29" t="s">
        <v>165</v>
      </c>
      <c r="UAW161" s="39" t="str">
        <f t="shared" si="1514"/>
        <v>₦m's</v>
      </c>
      <c r="UAY161" s="43"/>
      <c r="UAZ161" s="43"/>
      <c r="UBA161" s="43"/>
      <c r="UBB161" s="44">
        <v>79680.494999999995</v>
      </c>
      <c r="UBC161" s="44">
        <v>92117.501000000004</v>
      </c>
      <c r="UBD161" s="44">
        <v>125535.43</v>
      </c>
      <c r="UBE161" s="41"/>
      <c r="UBF161" s="42"/>
      <c r="UBL161" s="29" t="s">
        <v>165</v>
      </c>
      <c r="UBM161" s="39" t="str">
        <f t="shared" si="1514"/>
        <v>₦m's</v>
      </c>
      <c r="UBO161" s="43"/>
      <c r="UBP161" s="43"/>
      <c r="UBQ161" s="43"/>
      <c r="UBR161" s="44">
        <v>79680.494999999995</v>
      </c>
      <c r="UBS161" s="44">
        <v>92117.501000000004</v>
      </c>
      <c r="UBT161" s="44">
        <v>125535.43</v>
      </c>
      <c r="UBU161" s="41"/>
      <c r="UBV161" s="42"/>
      <c r="UCB161" s="29" t="s">
        <v>165</v>
      </c>
      <c r="UCC161" s="39" t="str">
        <f t="shared" ref="UCC161:UDY161" si="1515">currency</f>
        <v>₦m's</v>
      </c>
      <c r="UCE161" s="43"/>
      <c r="UCF161" s="43"/>
      <c r="UCG161" s="43"/>
      <c r="UCH161" s="44">
        <v>79680.494999999995</v>
      </c>
      <c r="UCI161" s="44">
        <v>92117.501000000004</v>
      </c>
      <c r="UCJ161" s="44">
        <v>125535.43</v>
      </c>
      <c r="UCK161" s="41"/>
      <c r="UCL161" s="42"/>
      <c r="UCR161" s="29" t="s">
        <v>165</v>
      </c>
      <c r="UCS161" s="39" t="str">
        <f t="shared" si="1515"/>
        <v>₦m's</v>
      </c>
      <c r="UCU161" s="43"/>
      <c r="UCV161" s="43"/>
      <c r="UCW161" s="43"/>
      <c r="UCX161" s="44">
        <v>79680.494999999995</v>
      </c>
      <c r="UCY161" s="44">
        <v>92117.501000000004</v>
      </c>
      <c r="UCZ161" s="44">
        <v>125535.43</v>
      </c>
      <c r="UDA161" s="41"/>
      <c r="UDB161" s="42"/>
      <c r="UDH161" s="29" t="s">
        <v>165</v>
      </c>
      <c r="UDI161" s="39" t="str">
        <f t="shared" si="1515"/>
        <v>₦m's</v>
      </c>
      <c r="UDK161" s="43"/>
      <c r="UDL161" s="43"/>
      <c r="UDM161" s="43"/>
      <c r="UDN161" s="44">
        <v>79680.494999999995</v>
      </c>
      <c r="UDO161" s="44">
        <v>92117.501000000004</v>
      </c>
      <c r="UDP161" s="44">
        <v>125535.43</v>
      </c>
      <c r="UDQ161" s="41"/>
      <c r="UDR161" s="42"/>
      <c r="UDX161" s="29" t="s">
        <v>165</v>
      </c>
      <c r="UDY161" s="39" t="str">
        <f t="shared" si="1515"/>
        <v>₦m's</v>
      </c>
      <c r="UEA161" s="43"/>
      <c r="UEB161" s="43"/>
      <c r="UEC161" s="43"/>
      <c r="UED161" s="44">
        <v>79680.494999999995</v>
      </c>
      <c r="UEE161" s="44">
        <v>92117.501000000004</v>
      </c>
      <c r="UEF161" s="44">
        <v>125535.43</v>
      </c>
      <c r="UEG161" s="41"/>
      <c r="UEH161" s="42"/>
      <c r="UEN161" s="29" t="s">
        <v>165</v>
      </c>
      <c r="UEO161" s="39" t="str">
        <f t="shared" ref="UEO161:UGK161" si="1516">currency</f>
        <v>₦m's</v>
      </c>
      <c r="UEQ161" s="43"/>
      <c r="UER161" s="43"/>
      <c r="UES161" s="43"/>
      <c r="UET161" s="44">
        <v>79680.494999999995</v>
      </c>
      <c r="UEU161" s="44">
        <v>92117.501000000004</v>
      </c>
      <c r="UEV161" s="44">
        <v>125535.43</v>
      </c>
      <c r="UEW161" s="41"/>
      <c r="UEX161" s="42"/>
      <c r="UFD161" s="29" t="s">
        <v>165</v>
      </c>
      <c r="UFE161" s="39" t="str">
        <f t="shared" si="1516"/>
        <v>₦m's</v>
      </c>
      <c r="UFG161" s="43"/>
      <c r="UFH161" s="43"/>
      <c r="UFI161" s="43"/>
      <c r="UFJ161" s="44">
        <v>79680.494999999995</v>
      </c>
      <c r="UFK161" s="44">
        <v>92117.501000000004</v>
      </c>
      <c r="UFL161" s="44">
        <v>125535.43</v>
      </c>
      <c r="UFM161" s="41"/>
      <c r="UFN161" s="42"/>
      <c r="UFT161" s="29" t="s">
        <v>165</v>
      </c>
      <c r="UFU161" s="39" t="str">
        <f t="shared" si="1516"/>
        <v>₦m's</v>
      </c>
      <c r="UFW161" s="43"/>
      <c r="UFX161" s="43"/>
      <c r="UFY161" s="43"/>
      <c r="UFZ161" s="44">
        <v>79680.494999999995</v>
      </c>
      <c r="UGA161" s="44">
        <v>92117.501000000004</v>
      </c>
      <c r="UGB161" s="44">
        <v>125535.43</v>
      </c>
      <c r="UGC161" s="41"/>
      <c r="UGD161" s="42"/>
      <c r="UGJ161" s="29" t="s">
        <v>165</v>
      </c>
      <c r="UGK161" s="39" t="str">
        <f t="shared" si="1516"/>
        <v>₦m's</v>
      </c>
      <c r="UGM161" s="43"/>
      <c r="UGN161" s="43"/>
      <c r="UGO161" s="43"/>
      <c r="UGP161" s="44">
        <v>79680.494999999995</v>
      </c>
      <c r="UGQ161" s="44">
        <v>92117.501000000004</v>
      </c>
      <c r="UGR161" s="44">
        <v>125535.43</v>
      </c>
      <c r="UGS161" s="41"/>
      <c r="UGT161" s="42"/>
      <c r="UGZ161" s="29" t="s">
        <v>165</v>
      </c>
      <c r="UHA161" s="39" t="str">
        <f t="shared" ref="UHA161:UIW161" si="1517">currency</f>
        <v>₦m's</v>
      </c>
      <c r="UHC161" s="43"/>
      <c r="UHD161" s="43"/>
      <c r="UHE161" s="43"/>
      <c r="UHF161" s="44">
        <v>79680.494999999995</v>
      </c>
      <c r="UHG161" s="44">
        <v>92117.501000000004</v>
      </c>
      <c r="UHH161" s="44">
        <v>125535.43</v>
      </c>
      <c r="UHI161" s="41"/>
      <c r="UHJ161" s="42"/>
      <c r="UHP161" s="29" t="s">
        <v>165</v>
      </c>
      <c r="UHQ161" s="39" t="str">
        <f t="shared" si="1517"/>
        <v>₦m's</v>
      </c>
      <c r="UHS161" s="43"/>
      <c r="UHT161" s="43"/>
      <c r="UHU161" s="43"/>
      <c r="UHV161" s="44">
        <v>79680.494999999995</v>
      </c>
      <c r="UHW161" s="44">
        <v>92117.501000000004</v>
      </c>
      <c r="UHX161" s="44">
        <v>125535.43</v>
      </c>
      <c r="UHY161" s="41"/>
      <c r="UHZ161" s="42"/>
      <c r="UIF161" s="29" t="s">
        <v>165</v>
      </c>
      <c r="UIG161" s="39" t="str">
        <f t="shared" si="1517"/>
        <v>₦m's</v>
      </c>
      <c r="UII161" s="43"/>
      <c r="UIJ161" s="43"/>
      <c r="UIK161" s="43"/>
      <c r="UIL161" s="44">
        <v>79680.494999999995</v>
      </c>
      <c r="UIM161" s="44">
        <v>92117.501000000004</v>
      </c>
      <c r="UIN161" s="44">
        <v>125535.43</v>
      </c>
      <c r="UIO161" s="41"/>
      <c r="UIP161" s="42"/>
      <c r="UIV161" s="29" t="s">
        <v>165</v>
      </c>
      <c r="UIW161" s="39" t="str">
        <f t="shared" si="1517"/>
        <v>₦m's</v>
      </c>
      <c r="UIY161" s="43"/>
      <c r="UIZ161" s="43"/>
      <c r="UJA161" s="43"/>
      <c r="UJB161" s="44">
        <v>79680.494999999995</v>
      </c>
      <c r="UJC161" s="44">
        <v>92117.501000000004</v>
      </c>
      <c r="UJD161" s="44">
        <v>125535.43</v>
      </c>
      <c r="UJE161" s="41"/>
      <c r="UJF161" s="42"/>
      <c r="UJL161" s="29" t="s">
        <v>165</v>
      </c>
      <c r="UJM161" s="39" t="str">
        <f t="shared" ref="UJM161:ULI161" si="1518">currency</f>
        <v>₦m's</v>
      </c>
      <c r="UJO161" s="43"/>
      <c r="UJP161" s="43"/>
      <c r="UJQ161" s="43"/>
      <c r="UJR161" s="44">
        <v>79680.494999999995</v>
      </c>
      <c r="UJS161" s="44">
        <v>92117.501000000004</v>
      </c>
      <c r="UJT161" s="44">
        <v>125535.43</v>
      </c>
      <c r="UJU161" s="41"/>
      <c r="UJV161" s="42"/>
      <c r="UKB161" s="29" t="s">
        <v>165</v>
      </c>
      <c r="UKC161" s="39" t="str">
        <f t="shared" si="1518"/>
        <v>₦m's</v>
      </c>
      <c r="UKE161" s="43"/>
      <c r="UKF161" s="43"/>
      <c r="UKG161" s="43"/>
      <c r="UKH161" s="44">
        <v>79680.494999999995</v>
      </c>
      <c r="UKI161" s="44">
        <v>92117.501000000004</v>
      </c>
      <c r="UKJ161" s="44">
        <v>125535.43</v>
      </c>
      <c r="UKK161" s="41"/>
      <c r="UKL161" s="42"/>
      <c r="UKR161" s="29" t="s">
        <v>165</v>
      </c>
      <c r="UKS161" s="39" t="str">
        <f t="shared" si="1518"/>
        <v>₦m's</v>
      </c>
      <c r="UKU161" s="43"/>
      <c r="UKV161" s="43"/>
      <c r="UKW161" s="43"/>
      <c r="UKX161" s="44">
        <v>79680.494999999995</v>
      </c>
      <c r="UKY161" s="44">
        <v>92117.501000000004</v>
      </c>
      <c r="UKZ161" s="44">
        <v>125535.43</v>
      </c>
      <c r="ULA161" s="41"/>
      <c r="ULB161" s="42"/>
      <c r="ULH161" s="29" t="s">
        <v>165</v>
      </c>
      <c r="ULI161" s="39" t="str">
        <f t="shared" si="1518"/>
        <v>₦m's</v>
      </c>
      <c r="ULK161" s="43"/>
      <c r="ULL161" s="43"/>
      <c r="ULM161" s="43"/>
      <c r="ULN161" s="44">
        <v>79680.494999999995</v>
      </c>
      <c r="ULO161" s="44">
        <v>92117.501000000004</v>
      </c>
      <c r="ULP161" s="44">
        <v>125535.43</v>
      </c>
      <c r="ULQ161" s="41"/>
      <c r="ULR161" s="42"/>
      <c r="ULX161" s="29" t="s">
        <v>165</v>
      </c>
      <c r="ULY161" s="39" t="str">
        <f t="shared" ref="ULY161:UNU161" si="1519">currency</f>
        <v>₦m's</v>
      </c>
      <c r="UMA161" s="43"/>
      <c r="UMB161" s="43"/>
      <c r="UMC161" s="43"/>
      <c r="UMD161" s="44">
        <v>79680.494999999995</v>
      </c>
      <c r="UME161" s="44">
        <v>92117.501000000004</v>
      </c>
      <c r="UMF161" s="44">
        <v>125535.43</v>
      </c>
      <c r="UMG161" s="41"/>
      <c r="UMH161" s="42"/>
      <c r="UMN161" s="29" t="s">
        <v>165</v>
      </c>
      <c r="UMO161" s="39" t="str">
        <f t="shared" si="1519"/>
        <v>₦m's</v>
      </c>
      <c r="UMQ161" s="43"/>
      <c r="UMR161" s="43"/>
      <c r="UMS161" s="43"/>
      <c r="UMT161" s="44">
        <v>79680.494999999995</v>
      </c>
      <c r="UMU161" s="44">
        <v>92117.501000000004</v>
      </c>
      <c r="UMV161" s="44">
        <v>125535.43</v>
      </c>
      <c r="UMW161" s="41"/>
      <c r="UMX161" s="42"/>
      <c r="UND161" s="29" t="s">
        <v>165</v>
      </c>
      <c r="UNE161" s="39" t="str">
        <f t="shared" si="1519"/>
        <v>₦m's</v>
      </c>
      <c r="UNG161" s="43"/>
      <c r="UNH161" s="43"/>
      <c r="UNI161" s="43"/>
      <c r="UNJ161" s="44">
        <v>79680.494999999995</v>
      </c>
      <c r="UNK161" s="44">
        <v>92117.501000000004</v>
      </c>
      <c r="UNL161" s="44">
        <v>125535.43</v>
      </c>
      <c r="UNM161" s="41"/>
      <c r="UNN161" s="42"/>
      <c r="UNT161" s="29" t="s">
        <v>165</v>
      </c>
      <c r="UNU161" s="39" t="str">
        <f t="shared" si="1519"/>
        <v>₦m's</v>
      </c>
      <c r="UNW161" s="43"/>
      <c r="UNX161" s="43"/>
      <c r="UNY161" s="43"/>
      <c r="UNZ161" s="44">
        <v>79680.494999999995</v>
      </c>
      <c r="UOA161" s="44">
        <v>92117.501000000004</v>
      </c>
      <c r="UOB161" s="44">
        <v>125535.43</v>
      </c>
      <c r="UOC161" s="41"/>
      <c r="UOD161" s="42"/>
      <c r="UOJ161" s="29" t="s">
        <v>165</v>
      </c>
      <c r="UOK161" s="39" t="str">
        <f t="shared" ref="UOK161:UQG161" si="1520">currency</f>
        <v>₦m's</v>
      </c>
      <c r="UOM161" s="43"/>
      <c r="UON161" s="43"/>
      <c r="UOO161" s="43"/>
      <c r="UOP161" s="44">
        <v>79680.494999999995</v>
      </c>
      <c r="UOQ161" s="44">
        <v>92117.501000000004</v>
      </c>
      <c r="UOR161" s="44">
        <v>125535.43</v>
      </c>
      <c r="UOS161" s="41"/>
      <c r="UOT161" s="42"/>
      <c r="UOZ161" s="29" t="s">
        <v>165</v>
      </c>
      <c r="UPA161" s="39" t="str">
        <f t="shared" si="1520"/>
        <v>₦m's</v>
      </c>
      <c r="UPC161" s="43"/>
      <c r="UPD161" s="43"/>
      <c r="UPE161" s="43"/>
      <c r="UPF161" s="44">
        <v>79680.494999999995</v>
      </c>
      <c r="UPG161" s="44">
        <v>92117.501000000004</v>
      </c>
      <c r="UPH161" s="44">
        <v>125535.43</v>
      </c>
      <c r="UPI161" s="41"/>
      <c r="UPJ161" s="42"/>
      <c r="UPP161" s="29" t="s">
        <v>165</v>
      </c>
      <c r="UPQ161" s="39" t="str">
        <f t="shared" si="1520"/>
        <v>₦m's</v>
      </c>
      <c r="UPS161" s="43"/>
      <c r="UPT161" s="43"/>
      <c r="UPU161" s="43"/>
      <c r="UPV161" s="44">
        <v>79680.494999999995</v>
      </c>
      <c r="UPW161" s="44">
        <v>92117.501000000004</v>
      </c>
      <c r="UPX161" s="44">
        <v>125535.43</v>
      </c>
      <c r="UPY161" s="41"/>
      <c r="UPZ161" s="42"/>
      <c r="UQF161" s="29" t="s">
        <v>165</v>
      </c>
      <c r="UQG161" s="39" t="str">
        <f t="shared" si="1520"/>
        <v>₦m's</v>
      </c>
      <c r="UQI161" s="43"/>
      <c r="UQJ161" s="43"/>
      <c r="UQK161" s="43"/>
      <c r="UQL161" s="44">
        <v>79680.494999999995</v>
      </c>
      <c r="UQM161" s="44">
        <v>92117.501000000004</v>
      </c>
      <c r="UQN161" s="44">
        <v>125535.43</v>
      </c>
      <c r="UQO161" s="41"/>
      <c r="UQP161" s="42"/>
      <c r="UQV161" s="29" t="s">
        <v>165</v>
      </c>
      <c r="UQW161" s="39" t="str">
        <f t="shared" ref="UQW161:USS161" si="1521">currency</f>
        <v>₦m's</v>
      </c>
      <c r="UQY161" s="43"/>
      <c r="UQZ161" s="43"/>
      <c r="URA161" s="43"/>
      <c r="URB161" s="44">
        <v>79680.494999999995</v>
      </c>
      <c r="URC161" s="44">
        <v>92117.501000000004</v>
      </c>
      <c r="URD161" s="44">
        <v>125535.43</v>
      </c>
      <c r="URE161" s="41"/>
      <c r="URF161" s="42"/>
      <c r="URL161" s="29" t="s">
        <v>165</v>
      </c>
      <c r="URM161" s="39" t="str">
        <f t="shared" si="1521"/>
        <v>₦m's</v>
      </c>
      <c r="URO161" s="43"/>
      <c r="URP161" s="43"/>
      <c r="URQ161" s="43"/>
      <c r="URR161" s="44">
        <v>79680.494999999995</v>
      </c>
      <c r="URS161" s="44">
        <v>92117.501000000004</v>
      </c>
      <c r="URT161" s="44">
        <v>125535.43</v>
      </c>
      <c r="URU161" s="41"/>
      <c r="URV161" s="42"/>
      <c r="USB161" s="29" t="s">
        <v>165</v>
      </c>
      <c r="USC161" s="39" t="str">
        <f t="shared" si="1521"/>
        <v>₦m's</v>
      </c>
      <c r="USE161" s="43"/>
      <c r="USF161" s="43"/>
      <c r="USG161" s="43"/>
      <c r="USH161" s="44">
        <v>79680.494999999995</v>
      </c>
      <c r="USI161" s="44">
        <v>92117.501000000004</v>
      </c>
      <c r="USJ161" s="44">
        <v>125535.43</v>
      </c>
      <c r="USK161" s="41"/>
      <c r="USL161" s="42"/>
      <c r="USR161" s="29" t="s">
        <v>165</v>
      </c>
      <c r="USS161" s="39" t="str">
        <f t="shared" si="1521"/>
        <v>₦m's</v>
      </c>
      <c r="USU161" s="43"/>
      <c r="USV161" s="43"/>
      <c r="USW161" s="43"/>
      <c r="USX161" s="44">
        <v>79680.494999999995</v>
      </c>
      <c r="USY161" s="44">
        <v>92117.501000000004</v>
      </c>
      <c r="USZ161" s="44">
        <v>125535.43</v>
      </c>
      <c r="UTA161" s="41"/>
      <c r="UTB161" s="42"/>
      <c r="UTH161" s="29" t="s">
        <v>165</v>
      </c>
      <c r="UTI161" s="39" t="str">
        <f t="shared" ref="UTI161:UVE161" si="1522">currency</f>
        <v>₦m's</v>
      </c>
      <c r="UTK161" s="43"/>
      <c r="UTL161" s="43"/>
      <c r="UTM161" s="43"/>
      <c r="UTN161" s="44">
        <v>79680.494999999995</v>
      </c>
      <c r="UTO161" s="44">
        <v>92117.501000000004</v>
      </c>
      <c r="UTP161" s="44">
        <v>125535.43</v>
      </c>
      <c r="UTQ161" s="41"/>
      <c r="UTR161" s="42"/>
      <c r="UTX161" s="29" t="s">
        <v>165</v>
      </c>
      <c r="UTY161" s="39" t="str">
        <f t="shared" si="1522"/>
        <v>₦m's</v>
      </c>
      <c r="UUA161" s="43"/>
      <c r="UUB161" s="43"/>
      <c r="UUC161" s="43"/>
      <c r="UUD161" s="44">
        <v>79680.494999999995</v>
      </c>
      <c r="UUE161" s="44">
        <v>92117.501000000004</v>
      </c>
      <c r="UUF161" s="44">
        <v>125535.43</v>
      </c>
      <c r="UUG161" s="41"/>
      <c r="UUH161" s="42"/>
      <c r="UUN161" s="29" t="s">
        <v>165</v>
      </c>
      <c r="UUO161" s="39" t="str">
        <f t="shared" si="1522"/>
        <v>₦m's</v>
      </c>
      <c r="UUQ161" s="43"/>
      <c r="UUR161" s="43"/>
      <c r="UUS161" s="43"/>
      <c r="UUT161" s="44">
        <v>79680.494999999995</v>
      </c>
      <c r="UUU161" s="44">
        <v>92117.501000000004</v>
      </c>
      <c r="UUV161" s="44">
        <v>125535.43</v>
      </c>
      <c r="UUW161" s="41"/>
      <c r="UUX161" s="42"/>
      <c r="UVD161" s="29" t="s">
        <v>165</v>
      </c>
      <c r="UVE161" s="39" t="str">
        <f t="shared" si="1522"/>
        <v>₦m's</v>
      </c>
      <c r="UVG161" s="43"/>
      <c r="UVH161" s="43"/>
      <c r="UVI161" s="43"/>
      <c r="UVJ161" s="44">
        <v>79680.494999999995</v>
      </c>
      <c r="UVK161" s="44">
        <v>92117.501000000004</v>
      </c>
      <c r="UVL161" s="44">
        <v>125535.43</v>
      </c>
      <c r="UVM161" s="41"/>
      <c r="UVN161" s="42"/>
      <c r="UVT161" s="29" t="s">
        <v>165</v>
      </c>
      <c r="UVU161" s="39" t="str">
        <f t="shared" ref="UVU161:UXQ161" si="1523">currency</f>
        <v>₦m's</v>
      </c>
      <c r="UVW161" s="43"/>
      <c r="UVX161" s="43"/>
      <c r="UVY161" s="43"/>
      <c r="UVZ161" s="44">
        <v>79680.494999999995</v>
      </c>
      <c r="UWA161" s="44">
        <v>92117.501000000004</v>
      </c>
      <c r="UWB161" s="44">
        <v>125535.43</v>
      </c>
      <c r="UWC161" s="41"/>
      <c r="UWD161" s="42"/>
      <c r="UWJ161" s="29" t="s">
        <v>165</v>
      </c>
      <c r="UWK161" s="39" t="str">
        <f t="shared" si="1523"/>
        <v>₦m's</v>
      </c>
      <c r="UWM161" s="43"/>
      <c r="UWN161" s="43"/>
      <c r="UWO161" s="43"/>
      <c r="UWP161" s="44">
        <v>79680.494999999995</v>
      </c>
      <c r="UWQ161" s="44">
        <v>92117.501000000004</v>
      </c>
      <c r="UWR161" s="44">
        <v>125535.43</v>
      </c>
      <c r="UWS161" s="41"/>
      <c r="UWT161" s="42"/>
      <c r="UWZ161" s="29" t="s">
        <v>165</v>
      </c>
      <c r="UXA161" s="39" t="str">
        <f t="shared" si="1523"/>
        <v>₦m's</v>
      </c>
      <c r="UXC161" s="43"/>
      <c r="UXD161" s="43"/>
      <c r="UXE161" s="43"/>
      <c r="UXF161" s="44">
        <v>79680.494999999995</v>
      </c>
      <c r="UXG161" s="44">
        <v>92117.501000000004</v>
      </c>
      <c r="UXH161" s="44">
        <v>125535.43</v>
      </c>
      <c r="UXI161" s="41"/>
      <c r="UXJ161" s="42"/>
      <c r="UXP161" s="29" t="s">
        <v>165</v>
      </c>
      <c r="UXQ161" s="39" t="str">
        <f t="shared" si="1523"/>
        <v>₦m's</v>
      </c>
      <c r="UXS161" s="43"/>
      <c r="UXT161" s="43"/>
      <c r="UXU161" s="43"/>
      <c r="UXV161" s="44">
        <v>79680.494999999995</v>
      </c>
      <c r="UXW161" s="44">
        <v>92117.501000000004</v>
      </c>
      <c r="UXX161" s="44">
        <v>125535.43</v>
      </c>
      <c r="UXY161" s="41"/>
      <c r="UXZ161" s="42"/>
      <c r="UYF161" s="29" t="s">
        <v>165</v>
      </c>
      <c r="UYG161" s="39" t="str">
        <f t="shared" ref="UYG161:VAC161" si="1524">currency</f>
        <v>₦m's</v>
      </c>
      <c r="UYI161" s="43"/>
      <c r="UYJ161" s="43"/>
      <c r="UYK161" s="43"/>
      <c r="UYL161" s="44">
        <v>79680.494999999995</v>
      </c>
      <c r="UYM161" s="44">
        <v>92117.501000000004</v>
      </c>
      <c r="UYN161" s="44">
        <v>125535.43</v>
      </c>
      <c r="UYO161" s="41"/>
      <c r="UYP161" s="42"/>
      <c r="UYV161" s="29" t="s">
        <v>165</v>
      </c>
      <c r="UYW161" s="39" t="str">
        <f t="shared" si="1524"/>
        <v>₦m's</v>
      </c>
      <c r="UYY161" s="43"/>
      <c r="UYZ161" s="43"/>
      <c r="UZA161" s="43"/>
      <c r="UZB161" s="44">
        <v>79680.494999999995</v>
      </c>
      <c r="UZC161" s="44">
        <v>92117.501000000004</v>
      </c>
      <c r="UZD161" s="44">
        <v>125535.43</v>
      </c>
      <c r="UZE161" s="41"/>
      <c r="UZF161" s="42"/>
      <c r="UZL161" s="29" t="s">
        <v>165</v>
      </c>
      <c r="UZM161" s="39" t="str">
        <f t="shared" si="1524"/>
        <v>₦m's</v>
      </c>
      <c r="UZO161" s="43"/>
      <c r="UZP161" s="43"/>
      <c r="UZQ161" s="43"/>
      <c r="UZR161" s="44">
        <v>79680.494999999995</v>
      </c>
      <c r="UZS161" s="44">
        <v>92117.501000000004</v>
      </c>
      <c r="UZT161" s="44">
        <v>125535.43</v>
      </c>
      <c r="UZU161" s="41"/>
      <c r="UZV161" s="42"/>
      <c r="VAB161" s="29" t="s">
        <v>165</v>
      </c>
      <c r="VAC161" s="39" t="str">
        <f t="shared" si="1524"/>
        <v>₦m's</v>
      </c>
      <c r="VAE161" s="43"/>
      <c r="VAF161" s="43"/>
      <c r="VAG161" s="43"/>
      <c r="VAH161" s="44">
        <v>79680.494999999995</v>
      </c>
      <c r="VAI161" s="44">
        <v>92117.501000000004</v>
      </c>
      <c r="VAJ161" s="44">
        <v>125535.43</v>
      </c>
      <c r="VAK161" s="41"/>
      <c r="VAL161" s="42"/>
      <c r="VAR161" s="29" t="s">
        <v>165</v>
      </c>
      <c r="VAS161" s="39" t="str">
        <f t="shared" ref="VAS161:VCO161" si="1525">currency</f>
        <v>₦m's</v>
      </c>
      <c r="VAU161" s="43"/>
      <c r="VAV161" s="43"/>
      <c r="VAW161" s="43"/>
      <c r="VAX161" s="44">
        <v>79680.494999999995</v>
      </c>
      <c r="VAY161" s="44">
        <v>92117.501000000004</v>
      </c>
      <c r="VAZ161" s="44">
        <v>125535.43</v>
      </c>
      <c r="VBA161" s="41"/>
      <c r="VBB161" s="42"/>
      <c r="VBH161" s="29" t="s">
        <v>165</v>
      </c>
      <c r="VBI161" s="39" t="str">
        <f t="shared" si="1525"/>
        <v>₦m's</v>
      </c>
      <c r="VBK161" s="43"/>
      <c r="VBL161" s="43"/>
      <c r="VBM161" s="43"/>
      <c r="VBN161" s="44">
        <v>79680.494999999995</v>
      </c>
      <c r="VBO161" s="44">
        <v>92117.501000000004</v>
      </c>
      <c r="VBP161" s="44">
        <v>125535.43</v>
      </c>
      <c r="VBQ161" s="41"/>
      <c r="VBR161" s="42"/>
      <c r="VBX161" s="29" t="s">
        <v>165</v>
      </c>
      <c r="VBY161" s="39" t="str">
        <f t="shared" si="1525"/>
        <v>₦m's</v>
      </c>
      <c r="VCA161" s="43"/>
      <c r="VCB161" s="43"/>
      <c r="VCC161" s="43"/>
      <c r="VCD161" s="44">
        <v>79680.494999999995</v>
      </c>
      <c r="VCE161" s="44">
        <v>92117.501000000004</v>
      </c>
      <c r="VCF161" s="44">
        <v>125535.43</v>
      </c>
      <c r="VCG161" s="41"/>
      <c r="VCH161" s="42"/>
      <c r="VCN161" s="29" t="s">
        <v>165</v>
      </c>
      <c r="VCO161" s="39" t="str">
        <f t="shared" si="1525"/>
        <v>₦m's</v>
      </c>
      <c r="VCQ161" s="43"/>
      <c r="VCR161" s="43"/>
      <c r="VCS161" s="43"/>
      <c r="VCT161" s="44">
        <v>79680.494999999995</v>
      </c>
      <c r="VCU161" s="44">
        <v>92117.501000000004</v>
      </c>
      <c r="VCV161" s="44">
        <v>125535.43</v>
      </c>
      <c r="VCW161" s="41"/>
      <c r="VCX161" s="42"/>
      <c r="VDD161" s="29" t="s">
        <v>165</v>
      </c>
      <c r="VDE161" s="39" t="str">
        <f t="shared" ref="VDE161:VFA161" si="1526">currency</f>
        <v>₦m's</v>
      </c>
      <c r="VDG161" s="43"/>
      <c r="VDH161" s="43"/>
      <c r="VDI161" s="43"/>
      <c r="VDJ161" s="44">
        <v>79680.494999999995</v>
      </c>
      <c r="VDK161" s="44">
        <v>92117.501000000004</v>
      </c>
      <c r="VDL161" s="44">
        <v>125535.43</v>
      </c>
      <c r="VDM161" s="41"/>
      <c r="VDN161" s="42"/>
      <c r="VDT161" s="29" t="s">
        <v>165</v>
      </c>
      <c r="VDU161" s="39" t="str">
        <f t="shared" si="1526"/>
        <v>₦m's</v>
      </c>
      <c r="VDW161" s="43"/>
      <c r="VDX161" s="43"/>
      <c r="VDY161" s="43"/>
      <c r="VDZ161" s="44">
        <v>79680.494999999995</v>
      </c>
      <c r="VEA161" s="44">
        <v>92117.501000000004</v>
      </c>
      <c r="VEB161" s="44">
        <v>125535.43</v>
      </c>
      <c r="VEC161" s="41"/>
      <c r="VED161" s="42"/>
      <c r="VEJ161" s="29" t="s">
        <v>165</v>
      </c>
      <c r="VEK161" s="39" t="str">
        <f t="shared" si="1526"/>
        <v>₦m's</v>
      </c>
      <c r="VEM161" s="43"/>
      <c r="VEN161" s="43"/>
      <c r="VEO161" s="43"/>
      <c r="VEP161" s="44">
        <v>79680.494999999995</v>
      </c>
      <c r="VEQ161" s="44">
        <v>92117.501000000004</v>
      </c>
      <c r="VER161" s="44">
        <v>125535.43</v>
      </c>
      <c r="VES161" s="41"/>
      <c r="VET161" s="42"/>
      <c r="VEZ161" s="29" t="s">
        <v>165</v>
      </c>
      <c r="VFA161" s="39" t="str">
        <f t="shared" si="1526"/>
        <v>₦m's</v>
      </c>
      <c r="VFC161" s="43"/>
      <c r="VFD161" s="43"/>
      <c r="VFE161" s="43"/>
      <c r="VFF161" s="44">
        <v>79680.494999999995</v>
      </c>
      <c r="VFG161" s="44">
        <v>92117.501000000004</v>
      </c>
      <c r="VFH161" s="44">
        <v>125535.43</v>
      </c>
      <c r="VFI161" s="41"/>
      <c r="VFJ161" s="42"/>
      <c r="VFP161" s="29" t="s">
        <v>165</v>
      </c>
      <c r="VFQ161" s="39" t="str">
        <f t="shared" ref="VFQ161:VHM161" si="1527">currency</f>
        <v>₦m's</v>
      </c>
      <c r="VFS161" s="43"/>
      <c r="VFT161" s="43"/>
      <c r="VFU161" s="43"/>
      <c r="VFV161" s="44">
        <v>79680.494999999995</v>
      </c>
      <c r="VFW161" s="44">
        <v>92117.501000000004</v>
      </c>
      <c r="VFX161" s="44">
        <v>125535.43</v>
      </c>
      <c r="VFY161" s="41"/>
      <c r="VFZ161" s="42"/>
      <c r="VGF161" s="29" t="s">
        <v>165</v>
      </c>
      <c r="VGG161" s="39" t="str">
        <f t="shared" si="1527"/>
        <v>₦m's</v>
      </c>
      <c r="VGI161" s="43"/>
      <c r="VGJ161" s="43"/>
      <c r="VGK161" s="43"/>
      <c r="VGL161" s="44">
        <v>79680.494999999995</v>
      </c>
      <c r="VGM161" s="44">
        <v>92117.501000000004</v>
      </c>
      <c r="VGN161" s="44">
        <v>125535.43</v>
      </c>
      <c r="VGO161" s="41"/>
      <c r="VGP161" s="42"/>
      <c r="VGV161" s="29" t="s">
        <v>165</v>
      </c>
      <c r="VGW161" s="39" t="str">
        <f t="shared" si="1527"/>
        <v>₦m's</v>
      </c>
      <c r="VGY161" s="43"/>
      <c r="VGZ161" s="43"/>
      <c r="VHA161" s="43"/>
      <c r="VHB161" s="44">
        <v>79680.494999999995</v>
      </c>
      <c r="VHC161" s="44">
        <v>92117.501000000004</v>
      </c>
      <c r="VHD161" s="44">
        <v>125535.43</v>
      </c>
      <c r="VHE161" s="41"/>
      <c r="VHF161" s="42"/>
      <c r="VHL161" s="29" t="s">
        <v>165</v>
      </c>
      <c r="VHM161" s="39" t="str">
        <f t="shared" si="1527"/>
        <v>₦m's</v>
      </c>
      <c r="VHO161" s="43"/>
      <c r="VHP161" s="43"/>
      <c r="VHQ161" s="43"/>
      <c r="VHR161" s="44">
        <v>79680.494999999995</v>
      </c>
      <c r="VHS161" s="44">
        <v>92117.501000000004</v>
      </c>
      <c r="VHT161" s="44">
        <v>125535.43</v>
      </c>
      <c r="VHU161" s="41"/>
      <c r="VHV161" s="42"/>
      <c r="VIB161" s="29" t="s">
        <v>165</v>
      </c>
      <c r="VIC161" s="39" t="str">
        <f t="shared" ref="VIC161:VJY161" si="1528">currency</f>
        <v>₦m's</v>
      </c>
      <c r="VIE161" s="43"/>
      <c r="VIF161" s="43"/>
      <c r="VIG161" s="43"/>
      <c r="VIH161" s="44">
        <v>79680.494999999995</v>
      </c>
      <c r="VII161" s="44">
        <v>92117.501000000004</v>
      </c>
      <c r="VIJ161" s="44">
        <v>125535.43</v>
      </c>
      <c r="VIK161" s="41"/>
      <c r="VIL161" s="42"/>
      <c r="VIR161" s="29" t="s">
        <v>165</v>
      </c>
      <c r="VIS161" s="39" t="str">
        <f t="shared" si="1528"/>
        <v>₦m's</v>
      </c>
      <c r="VIU161" s="43"/>
      <c r="VIV161" s="43"/>
      <c r="VIW161" s="43"/>
      <c r="VIX161" s="44">
        <v>79680.494999999995</v>
      </c>
      <c r="VIY161" s="44">
        <v>92117.501000000004</v>
      </c>
      <c r="VIZ161" s="44">
        <v>125535.43</v>
      </c>
      <c r="VJA161" s="41"/>
      <c r="VJB161" s="42"/>
      <c r="VJH161" s="29" t="s">
        <v>165</v>
      </c>
      <c r="VJI161" s="39" t="str">
        <f t="shared" si="1528"/>
        <v>₦m's</v>
      </c>
      <c r="VJK161" s="43"/>
      <c r="VJL161" s="43"/>
      <c r="VJM161" s="43"/>
      <c r="VJN161" s="44">
        <v>79680.494999999995</v>
      </c>
      <c r="VJO161" s="44">
        <v>92117.501000000004</v>
      </c>
      <c r="VJP161" s="44">
        <v>125535.43</v>
      </c>
      <c r="VJQ161" s="41"/>
      <c r="VJR161" s="42"/>
      <c r="VJX161" s="29" t="s">
        <v>165</v>
      </c>
      <c r="VJY161" s="39" t="str">
        <f t="shared" si="1528"/>
        <v>₦m's</v>
      </c>
      <c r="VKA161" s="43"/>
      <c r="VKB161" s="43"/>
      <c r="VKC161" s="43"/>
      <c r="VKD161" s="44">
        <v>79680.494999999995</v>
      </c>
      <c r="VKE161" s="44">
        <v>92117.501000000004</v>
      </c>
      <c r="VKF161" s="44">
        <v>125535.43</v>
      </c>
      <c r="VKG161" s="41"/>
      <c r="VKH161" s="42"/>
      <c r="VKN161" s="29" t="s">
        <v>165</v>
      </c>
      <c r="VKO161" s="39" t="str">
        <f t="shared" ref="VKO161:VMK161" si="1529">currency</f>
        <v>₦m's</v>
      </c>
      <c r="VKQ161" s="43"/>
      <c r="VKR161" s="43"/>
      <c r="VKS161" s="43"/>
      <c r="VKT161" s="44">
        <v>79680.494999999995</v>
      </c>
      <c r="VKU161" s="44">
        <v>92117.501000000004</v>
      </c>
      <c r="VKV161" s="44">
        <v>125535.43</v>
      </c>
      <c r="VKW161" s="41"/>
      <c r="VKX161" s="42"/>
      <c r="VLD161" s="29" t="s">
        <v>165</v>
      </c>
      <c r="VLE161" s="39" t="str">
        <f t="shared" si="1529"/>
        <v>₦m's</v>
      </c>
      <c r="VLG161" s="43"/>
      <c r="VLH161" s="43"/>
      <c r="VLI161" s="43"/>
      <c r="VLJ161" s="44">
        <v>79680.494999999995</v>
      </c>
      <c r="VLK161" s="44">
        <v>92117.501000000004</v>
      </c>
      <c r="VLL161" s="44">
        <v>125535.43</v>
      </c>
      <c r="VLM161" s="41"/>
      <c r="VLN161" s="42"/>
      <c r="VLT161" s="29" t="s">
        <v>165</v>
      </c>
      <c r="VLU161" s="39" t="str">
        <f t="shared" si="1529"/>
        <v>₦m's</v>
      </c>
      <c r="VLW161" s="43"/>
      <c r="VLX161" s="43"/>
      <c r="VLY161" s="43"/>
      <c r="VLZ161" s="44">
        <v>79680.494999999995</v>
      </c>
      <c r="VMA161" s="44">
        <v>92117.501000000004</v>
      </c>
      <c r="VMB161" s="44">
        <v>125535.43</v>
      </c>
      <c r="VMC161" s="41"/>
      <c r="VMD161" s="42"/>
      <c r="VMJ161" s="29" t="s">
        <v>165</v>
      </c>
      <c r="VMK161" s="39" t="str">
        <f t="shared" si="1529"/>
        <v>₦m's</v>
      </c>
      <c r="VMM161" s="43"/>
      <c r="VMN161" s="43"/>
      <c r="VMO161" s="43"/>
      <c r="VMP161" s="44">
        <v>79680.494999999995</v>
      </c>
      <c r="VMQ161" s="44">
        <v>92117.501000000004</v>
      </c>
      <c r="VMR161" s="44">
        <v>125535.43</v>
      </c>
      <c r="VMS161" s="41"/>
      <c r="VMT161" s="42"/>
      <c r="VMZ161" s="29" t="s">
        <v>165</v>
      </c>
      <c r="VNA161" s="39" t="str">
        <f t="shared" ref="VNA161:VOW161" si="1530">currency</f>
        <v>₦m's</v>
      </c>
      <c r="VNC161" s="43"/>
      <c r="VND161" s="43"/>
      <c r="VNE161" s="43"/>
      <c r="VNF161" s="44">
        <v>79680.494999999995</v>
      </c>
      <c r="VNG161" s="44">
        <v>92117.501000000004</v>
      </c>
      <c r="VNH161" s="44">
        <v>125535.43</v>
      </c>
      <c r="VNI161" s="41"/>
      <c r="VNJ161" s="42"/>
      <c r="VNP161" s="29" t="s">
        <v>165</v>
      </c>
      <c r="VNQ161" s="39" t="str">
        <f t="shared" si="1530"/>
        <v>₦m's</v>
      </c>
      <c r="VNS161" s="43"/>
      <c r="VNT161" s="43"/>
      <c r="VNU161" s="43"/>
      <c r="VNV161" s="44">
        <v>79680.494999999995</v>
      </c>
      <c r="VNW161" s="44">
        <v>92117.501000000004</v>
      </c>
      <c r="VNX161" s="44">
        <v>125535.43</v>
      </c>
      <c r="VNY161" s="41"/>
      <c r="VNZ161" s="42"/>
      <c r="VOF161" s="29" t="s">
        <v>165</v>
      </c>
      <c r="VOG161" s="39" t="str">
        <f t="shared" si="1530"/>
        <v>₦m's</v>
      </c>
      <c r="VOI161" s="43"/>
      <c r="VOJ161" s="43"/>
      <c r="VOK161" s="43"/>
      <c r="VOL161" s="44">
        <v>79680.494999999995</v>
      </c>
      <c r="VOM161" s="44">
        <v>92117.501000000004</v>
      </c>
      <c r="VON161" s="44">
        <v>125535.43</v>
      </c>
      <c r="VOO161" s="41"/>
      <c r="VOP161" s="42"/>
      <c r="VOV161" s="29" t="s">
        <v>165</v>
      </c>
      <c r="VOW161" s="39" t="str">
        <f t="shared" si="1530"/>
        <v>₦m's</v>
      </c>
      <c r="VOY161" s="43"/>
      <c r="VOZ161" s="43"/>
      <c r="VPA161" s="43"/>
      <c r="VPB161" s="44">
        <v>79680.494999999995</v>
      </c>
      <c r="VPC161" s="44">
        <v>92117.501000000004</v>
      </c>
      <c r="VPD161" s="44">
        <v>125535.43</v>
      </c>
      <c r="VPE161" s="41"/>
      <c r="VPF161" s="42"/>
      <c r="VPL161" s="29" t="s">
        <v>165</v>
      </c>
      <c r="VPM161" s="39" t="str">
        <f t="shared" ref="VPM161:VRI161" si="1531">currency</f>
        <v>₦m's</v>
      </c>
      <c r="VPO161" s="43"/>
      <c r="VPP161" s="43"/>
      <c r="VPQ161" s="43"/>
      <c r="VPR161" s="44">
        <v>79680.494999999995</v>
      </c>
      <c r="VPS161" s="44">
        <v>92117.501000000004</v>
      </c>
      <c r="VPT161" s="44">
        <v>125535.43</v>
      </c>
      <c r="VPU161" s="41"/>
      <c r="VPV161" s="42"/>
      <c r="VQB161" s="29" t="s">
        <v>165</v>
      </c>
      <c r="VQC161" s="39" t="str">
        <f t="shared" si="1531"/>
        <v>₦m's</v>
      </c>
      <c r="VQE161" s="43"/>
      <c r="VQF161" s="43"/>
      <c r="VQG161" s="43"/>
      <c r="VQH161" s="44">
        <v>79680.494999999995</v>
      </c>
      <c r="VQI161" s="44">
        <v>92117.501000000004</v>
      </c>
      <c r="VQJ161" s="44">
        <v>125535.43</v>
      </c>
      <c r="VQK161" s="41"/>
      <c r="VQL161" s="42"/>
      <c r="VQR161" s="29" t="s">
        <v>165</v>
      </c>
      <c r="VQS161" s="39" t="str">
        <f t="shared" si="1531"/>
        <v>₦m's</v>
      </c>
      <c r="VQU161" s="43"/>
      <c r="VQV161" s="43"/>
      <c r="VQW161" s="43"/>
      <c r="VQX161" s="44">
        <v>79680.494999999995</v>
      </c>
      <c r="VQY161" s="44">
        <v>92117.501000000004</v>
      </c>
      <c r="VQZ161" s="44">
        <v>125535.43</v>
      </c>
      <c r="VRA161" s="41"/>
      <c r="VRB161" s="42"/>
      <c r="VRH161" s="29" t="s">
        <v>165</v>
      </c>
      <c r="VRI161" s="39" t="str">
        <f t="shared" si="1531"/>
        <v>₦m's</v>
      </c>
      <c r="VRK161" s="43"/>
      <c r="VRL161" s="43"/>
      <c r="VRM161" s="43"/>
      <c r="VRN161" s="44">
        <v>79680.494999999995</v>
      </c>
      <c r="VRO161" s="44">
        <v>92117.501000000004</v>
      </c>
      <c r="VRP161" s="44">
        <v>125535.43</v>
      </c>
      <c r="VRQ161" s="41"/>
      <c r="VRR161" s="42"/>
      <c r="VRX161" s="29" t="s">
        <v>165</v>
      </c>
      <c r="VRY161" s="39" t="str">
        <f t="shared" ref="VRY161:VTU161" si="1532">currency</f>
        <v>₦m's</v>
      </c>
      <c r="VSA161" s="43"/>
      <c r="VSB161" s="43"/>
      <c r="VSC161" s="43"/>
      <c r="VSD161" s="44">
        <v>79680.494999999995</v>
      </c>
      <c r="VSE161" s="44">
        <v>92117.501000000004</v>
      </c>
      <c r="VSF161" s="44">
        <v>125535.43</v>
      </c>
      <c r="VSG161" s="41"/>
      <c r="VSH161" s="42"/>
      <c r="VSN161" s="29" t="s">
        <v>165</v>
      </c>
      <c r="VSO161" s="39" t="str">
        <f t="shared" si="1532"/>
        <v>₦m's</v>
      </c>
      <c r="VSQ161" s="43"/>
      <c r="VSR161" s="43"/>
      <c r="VSS161" s="43"/>
      <c r="VST161" s="44">
        <v>79680.494999999995</v>
      </c>
      <c r="VSU161" s="44">
        <v>92117.501000000004</v>
      </c>
      <c r="VSV161" s="44">
        <v>125535.43</v>
      </c>
      <c r="VSW161" s="41"/>
      <c r="VSX161" s="42"/>
      <c r="VTD161" s="29" t="s">
        <v>165</v>
      </c>
      <c r="VTE161" s="39" t="str">
        <f t="shared" si="1532"/>
        <v>₦m's</v>
      </c>
      <c r="VTG161" s="43"/>
      <c r="VTH161" s="43"/>
      <c r="VTI161" s="43"/>
      <c r="VTJ161" s="44">
        <v>79680.494999999995</v>
      </c>
      <c r="VTK161" s="44">
        <v>92117.501000000004</v>
      </c>
      <c r="VTL161" s="44">
        <v>125535.43</v>
      </c>
      <c r="VTM161" s="41"/>
      <c r="VTN161" s="42"/>
      <c r="VTT161" s="29" t="s">
        <v>165</v>
      </c>
      <c r="VTU161" s="39" t="str">
        <f t="shared" si="1532"/>
        <v>₦m's</v>
      </c>
      <c r="VTW161" s="43"/>
      <c r="VTX161" s="43"/>
      <c r="VTY161" s="43"/>
      <c r="VTZ161" s="44">
        <v>79680.494999999995</v>
      </c>
      <c r="VUA161" s="44">
        <v>92117.501000000004</v>
      </c>
      <c r="VUB161" s="44">
        <v>125535.43</v>
      </c>
      <c r="VUC161" s="41"/>
      <c r="VUD161" s="42"/>
      <c r="VUJ161" s="29" t="s">
        <v>165</v>
      </c>
      <c r="VUK161" s="39" t="str">
        <f t="shared" ref="VUK161:VWG161" si="1533">currency</f>
        <v>₦m's</v>
      </c>
      <c r="VUM161" s="43"/>
      <c r="VUN161" s="43"/>
      <c r="VUO161" s="43"/>
      <c r="VUP161" s="44">
        <v>79680.494999999995</v>
      </c>
      <c r="VUQ161" s="44">
        <v>92117.501000000004</v>
      </c>
      <c r="VUR161" s="44">
        <v>125535.43</v>
      </c>
      <c r="VUS161" s="41"/>
      <c r="VUT161" s="42"/>
      <c r="VUZ161" s="29" t="s">
        <v>165</v>
      </c>
      <c r="VVA161" s="39" t="str">
        <f t="shared" si="1533"/>
        <v>₦m's</v>
      </c>
      <c r="VVC161" s="43"/>
      <c r="VVD161" s="43"/>
      <c r="VVE161" s="43"/>
      <c r="VVF161" s="44">
        <v>79680.494999999995</v>
      </c>
      <c r="VVG161" s="44">
        <v>92117.501000000004</v>
      </c>
      <c r="VVH161" s="44">
        <v>125535.43</v>
      </c>
      <c r="VVI161" s="41"/>
      <c r="VVJ161" s="42"/>
      <c r="VVP161" s="29" t="s">
        <v>165</v>
      </c>
      <c r="VVQ161" s="39" t="str">
        <f t="shared" si="1533"/>
        <v>₦m's</v>
      </c>
      <c r="VVS161" s="43"/>
      <c r="VVT161" s="43"/>
      <c r="VVU161" s="43"/>
      <c r="VVV161" s="44">
        <v>79680.494999999995</v>
      </c>
      <c r="VVW161" s="44">
        <v>92117.501000000004</v>
      </c>
      <c r="VVX161" s="44">
        <v>125535.43</v>
      </c>
      <c r="VVY161" s="41"/>
      <c r="VVZ161" s="42"/>
      <c r="VWF161" s="29" t="s">
        <v>165</v>
      </c>
      <c r="VWG161" s="39" t="str">
        <f t="shared" si="1533"/>
        <v>₦m's</v>
      </c>
      <c r="VWI161" s="43"/>
      <c r="VWJ161" s="43"/>
      <c r="VWK161" s="43"/>
      <c r="VWL161" s="44">
        <v>79680.494999999995</v>
      </c>
      <c r="VWM161" s="44">
        <v>92117.501000000004</v>
      </c>
      <c r="VWN161" s="44">
        <v>125535.43</v>
      </c>
      <c r="VWO161" s="41"/>
      <c r="VWP161" s="42"/>
      <c r="VWV161" s="29" t="s">
        <v>165</v>
      </c>
      <c r="VWW161" s="39" t="str">
        <f t="shared" ref="VWW161:VYS161" si="1534">currency</f>
        <v>₦m's</v>
      </c>
      <c r="VWY161" s="43"/>
      <c r="VWZ161" s="43"/>
      <c r="VXA161" s="43"/>
      <c r="VXB161" s="44">
        <v>79680.494999999995</v>
      </c>
      <c r="VXC161" s="44">
        <v>92117.501000000004</v>
      </c>
      <c r="VXD161" s="44">
        <v>125535.43</v>
      </c>
      <c r="VXE161" s="41"/>
      <c r="VXF161" s="42"/>
      <c r="VXL161" s="29" t="s">
        <v>165</v>
      </c>
      <c r="VXM161" s="39" t="str">
        <f t="shared" si="1534"/>
        <v>₦m's</v>
      </c>
      <c r="VXO161" s="43"/>
      <c r="VXP161" s="43"/>
      <c r="VXQ161" s="43"/>
      <c r="VXR161" s="44">
        <v>79680.494999999995</v>
      </c>
      <c r="VXS161" s="44">
        <v>92117.501000000004</v>
      </c>
      <c r="VXT161" s="44">
        <v>125535.43</v>
      </c>
      <c r="VXU161" s="41"/>
      <c r="VXV161" s="42"/>
      <c r="VYB161" s="29" t="s">
        <v>165</v>
      </c>
      <c r="VYC161" s="39" t="str">
        <f t="shared" si="1534"/>
        <v>₦m's</v>
      </c>
      <c r="VYE161" s="43"/>
      <c r="VYF161" s="43"/>
      <c r="VYG161" s="43"/>
      <c r="VYH161" s="44">
        <v>79680.494999999995</v>
      </c>
      <c r="VYI161" s="44">
        <v>92117.501000000004</v>
      </c>
      <c r="VYJ161" s="44">
        <v>125535.43</v>
      </c>
      <c r="VYK161" s="41"/>
      <c r="VYL161" s="42"/>
      <c r="VYR161" s="29" t="s">
        <v>165</v>
      </c>
      <c r="VYS161" s="39" t="str">
        <f t="shared" si="1534"/>
        <v>₦m's</v>
      </c>
      <c r="VYU161" s="43"/>
      <c r="VYV161" s="43"/>
      <c r="VYW161" s="43"/>
      <c r="VYX161" s="44">
        <v>79680.494999999995</v>
      </c>
      <c r="VYY161" s="44">
        <v>92117.501000000004</v>
      </c>
      <c r="VYZ161" s="44">
        <v>125535.43</v>
      </c>
      <c r="VZA161" s="41"/>
      <c r="VZB161" s="42"/>
      <c r="VZH161" s="29" t="s">
        <v>165</v>
      </c>
      <c r="VZI161" s="39" t="str">
        <f t="shared" ref="VZI161:WBE161" si="1535">currency</f>
        <v>₦m's</v>
      </c>
      <c r="VZK161" s="43"/>
      <c r="VZL161" s="43"/>
      <c r="VZM161" s="43"/>
      <c r="VZN161" s="44">
        <v>79680.494999999995</v>
      </c>
      <c r="VZO161" s="44">
        <v>92117.501000000004</v>
      </c>
      <c r="VZP161" s="44">
        <v>125535.43</v>
      </c>
      <c r="VZQ161" s="41"/>
      <c r="VZR161" s="42"/>
      <c r="VZX161" s="29" t="s">
        <v>165</v>
      </c>
      <c r="VZY161" s="39" t="str">
        <f t="shared" si="1535"/>
        <v>₦m's</v>
      </c>
      <c r="WAA161" s="43"/>
      <c r="WAB161" s="43"/>
      <c r="WAC161" s="43"/>
      <c r="WAD161" s="44">
        <v>79680.494999999995</v>
      </c>
      <c r="WAE161" s="44">
        <v>92117.501000000004</v>
      </c>
      <c r="WAF161" s="44">
        <v>125535.43</v>
      </c>
      <c r="WAG161" s="41"/>
      <c r="WAH161" s="42"/>
      <c r="WAN161" s="29" t="s">
        <v>165</v>
      </c>
      <c r="WAO161" s="39" t="str">
        <f t="shared" si="1535"/>
        <v>₦m's</v>
      </c>
      <c r="WAQ161" s="43"/>
      <c r="WAR161" s="43"/>
      <c r="WAS161" s="43"/>
      <c r="WAT161" s="44">
        <v>79680.494999999995</v>
      </c>
      <c r="WAU161" s="44">
        <v>92117.501000000004</v>
      </c>
      <c r="WAV161" s="44">
        <v>125535.43</v>
      </c>
      <c r="WAW161" s="41"/>
      <c r="WAX161" s="42"/>
      <c r="WBD161" s="29" t="s">
        <v>165</v>
      </c>
      <c r="WBE161" s="39" t="str">
        <f t="shared" si="1535"/>
        <v>₦m's</v>
      </c>
      <c r="WBG161" s="43"/>
      <c r="WBH161" s="43"/>
      <c r="WBI161" s="43"/>
      <c r="WBJ161" s="44">
        <v>79680.494999999995</v>
      </c>
      <c r="WBK161" s="44">
        <v>92117.501000000004</v>
      </c>
      <c r="WBL161" s="44">
        <v>125535.43</v>
      </c>
      <c r="WBM161" s="41"/>
      <c r="WBN161" s="42"/>
      <c r="WBT161" s="29" t="s">
        <v>165</v>
      </c>
      <c r="WBU161" s="39" t="str">
        <f t="shared" ref="WBU161:WDQ161" si="1536">currency</f>
        <v>₦m's</v>
      </c>
      <c r="WBW161" s="43"/>
      <c r="WBX161" s="43"/>
      <c r="WBY161" s="43"/>
      <c r="WBZ161" s="44">
        <v>79680.494999999995</v>
      </c>
      <c r="WCA161" s="44">
        <v>92117.501000000004</v>
      </c>
      <c r="WCB161" s="44">
        <v>125535.43</v>
      </c>
      <c r="WCC161" s="41"/>
      <c r="WCD161" s="42"/>
      <c r="WCJ161" s="29" t="s">
        <v>165</v>
      </c>
      <c r="WCK161" s="39" t="str">
        <f t="shared" si="1536"/>
        <v>₦m's</v>
      </c>
      <c r="WCM161" s="43"/>
      <c r="WCN161" s="43"/>
      <c r="WCO161" s="43"/>
      <c r="WCP161" s="44">
        <v>79680.494999999995</v>
      </c>
      <c r="WCQ161" s="44">
        <v>92117.501000000004</v>
      </c>
      <c r="WCR161" s="44">
        <v>125535.43</v>
      </c>
      <c r="WCS161" s="41"/>
      <c r="WCT161" s="42"/>
      <c r="WCZ161" s="29" t="s">
        <v>165</v>
      </c>
      <c r="WDA161" s="39" t="str">
        <f t="shared" si="1536"/>
        <v>₦m's</v>
      </c>
      <c r="WDC161" s="43"/>
      <c r="WDD161" s="43"/>
      <c r="WDE161" s="43"/>
      <c r="WDF161" s="44">
        <v>79680.494999999995</v>
      </c>
      <c r="WDG161" s="44">
        <v>92117.501000000004</v>
      </c>
      <c r="WDH161" s="44">
        <v>125535.43</v>
      </c>
      <c r="WDI161" s="41"/>
      <c r="WDJ161" s="42"/>
      <c r="WDP161" s="29" t="s">
        <v>165</v>
      </c>
      <c r="WDQ161" s="39" t="str">
        <f t="shared" si="1536"/>
        <v>₦m's</v>
      </c>
      <c r="WDS161" s="43"/>
      <c r="WDT161" s="43"/>
      <c r="WDU161" s="43"/>
      <c r="WDV161" s="44">
        <v>79680.494999999995</v>
      </c>
      <c r="WDW161" s="44">
        <v>92117.501000000004</v>
      </c>
      <c r="WDX161" s="44">
        <v>125535.43</v>
      </c>
      <c r="WDY161" s="41"/>
      <c r="WDZ161" s="42"/>
      <c r="WEF161" s="29" t="s">
        <v>165</v>
      </c>
      <c r="WEG161" s="39" t="str">
        <f t="shared" ref="WEG161:WGC161" si="1537">currency</f>
        <v>₦m's</v>
      </c>
      <c r="WEI161" s="43"/>
      <c r="WEJ161" s="43"/>
      <c r="WEK161" s="43"/>
      <c r="WEL161" s="44">
        <v>79680.494999999995</v>
      </c>
      <c r="WEM161" s="44">
        <v>92117.501000000004</v>
      </c>
      <c r="WEN161" s="44">
        <v>125535.43</v>
      </c>
      <c r="WEO161" s="41"/>
      <c r="WEP161" s="42"/>
      <c r="WEV161" s="29" t="s">
        <v>165</v>
      </c>
      <c r="WEW161" s="39" t="str">
        <f t="shared" si="1537"/>
        <v>₦m's</v>
      </c>
      <c r="WEY161" s="43"/>
      <c r="WEZ161" s="43"/>
      <c r="WFA161" s="43"/>
      <c r="WFB161" s="44">
        <v>79680.494999999995</v>
      </c>
      <c r="WFC161" s="44">
        <v>92117.501000000004</v>
      </c>
      <c r="WFD161" s="44">
        <v>125535.43</v>
      </c>
      <c r="WFE161" s="41"/>
      <c r="WFF161" s="42"/>
      <c r="WFL161" s="29" t="s">
        <v>165</v>
      </c>
      <c r="WFM161" s="39" t="str">
        <f t="shared" si="1537"/>
        <v>₦m's</v>
      </c>
      <c r="WFO161" s="43"/>
      <c r="WFP161" s="43"/>
      <c r="WFQ161" s="43"/>
      <c r="WFR161" s="44">
        <v>79680.494999999995</v>
      </c>
      <c r="WFS161" s="44">
        <v>92117.501000000004</v>
      </c>
      <c r="WFT161" s="44">
        <v>125535.43</v>
      </c>
      <c r="WFU161" s="41"/>
      <c r="WFV161" s="42"/>
      <c r="WGB161" s="29" t="s">
        <v>165</v>
      </c>
      <c r="WGC161" s="39" t="str">
        <f t="shared" si="1537"/>
        <v>₦m's</v>
      </c>
      <c r="WGE161" s="43"/>
      <c r="WGF161" s="43"/>
      <c r="WGG161" s="43"/>
      <c r="WGH161" s="44">
        <v>79680.494999999995</v>
      </c>
      <c r="WGI161" s="44">
        <v>92117.501000000004</v>
      </c>
      <c r="WGJ161" s="44">
        <v>125535.43</v>
      </c>
      <c r="WGK161" s="41"/>
      <c r="WGL161" s="42"/>
      <c r="WGR161" s="29" t="s">
        <v>165</v>
      </c>
      <c r="WGS161" s="39" t="str">
        <f t="shared" ref="WGS161:WIO161" si="1538">currency</f>
        <v>₦m's</v>
      </c>
      <c r="WGU161" s="43"/>
      <c r="WGV161" s="43"/>
      <c r="WGW161" s="43"/>
      <c r="WGX161" s="44">
        <v>79680.494999999995</v>
      </c>
      <c r="WGY161" s="44">
        <v>92117.501000000004</v>
      </c>
      <c r="WGZ161" s="44">
        <v>125535.43</v>
      </c>
      <c r="WHA161" s="41"/>
      <c r="WHB161" s="42"/>
      <c r="WHH161" s="29" t="s">
        <v>165</v>
      </c>
      <c r="WHI161" s="39" t="str">
        <f t="shared" si="1538"/>
        <v>₦m's</v>
      </c>
      <c r="WHK161" s="43"/>
      <c r="WHL161" s="43"/>
      <c r="WHM161" s="43"/>
      <c r="WHN161" s="44">
        <v>79680.494999999995</v>
      </c>
      <c r="WHO161" s="44">
        <v>92117.501000000004</v>
      </c>
      <c r="WHP161" s="44">
        <v>125535.43</v>
      </c>
      <c r="WHQ161" s="41"/>
      <c r="WHR161" s="42"/>
      <c r="WHX161" s="29" t="s">
        <v>165</v>
      </c>
      <c r="WHY161" s="39" t="str">
        <f t="shared" si="1538"/>
        <v>₦m's</v>
      </c>
      <c r="WIA161" s="43"/>
      <c r="WIB161" s="43"/>
      <c r="WIC161" s="43"/>
      <c r="WID161" s="44">
        <v>79680.494999999995</v>
      </c>
      <c r="WIE161" s="44">
        <v>92117.501000000004</v>
      </c>
      <c r="WIF161" s="44">
        <v>125535.43</v>
      </c>
      <c r="WIG161" s="41"/>
      <c r="WIH161" s="42"/>
      <c r="WIN161" s="29" t="s">
        <v>165</v>
      </c>
      <c r="WIO161" s="39" t="str">
        <f t="shared" si="1538"/>
        <v>₦m's</v>
      </c>
      <c r="WIQ161" s="43"/>
      <c r="WIR161" s="43"/>
      <c r="WIS161" s="43"/>
      <c r="WIT161" s="44">
        <v>79680.494999999995</v>
      </c>
      <c r="WIU161" s="44">
        <v>92117.501000000004</v>
      </c>
      <c r="WIV161" s="44">
        <v>125535.43</v>
      </c>
      <c r="WIW161" s="41"/>
      <c r="WIX161" s="42"/>
      <c r="WJD161" s="29" t="s">
        <v>165</v>
      </c>
      <c r="WJE161" s="39" t="str">
        <f t="shared" ref="WJE161:WLA161" si="1539">currency</f>
        <v>₦m's</v>
      </c>
      <c r="WJG161" s="43"/>
      <c r="WJH161" s="43"/>
      <c r="WJI161" s="43"/>
      <c r="WJJ161" s="44">
        <v>79680.494999999995</v>
      </c>
      <c r="WJK161" s="44">
        <v>92117.501000000004</v>
      </c>
      <c r="WJL161" s="44">
        <v>125535.43</v>
      </c>
      <c r="WJM161" s="41"/>
      <c r="WJN161" s="42"/>
      <c r="WJT161" s="29" t="s">
        <v>165</v>
      </c>
      <c r="WJU161" s="39" t="str">
        <f t="shared" si="1539"/>
        <v>₦m's</v>
      </c>
      <c r="WJW161" s="43"/>
      <c r="WJX161" s="43"/>
      <c r="WJY161" s="43"/>
      <c r="WJZ161" s="44">
        <v>79680.494999999995</v>
      </c>
      <c r="WKA161" s="44">
        <v>92117.501000000004</v>
      </c>
      <c r="WKB161" s="44">
        <v>125535.43</v>
      </c>
      <c r="WKC161" s="41"/>
      <c r="WKD161" s="42"/>
      <c r="WKJ161" s="29" t="s">
        <v>165</v>
      </c>
      <c r="WKK161" s="39" t="str">
        <f t="shared" si="1539"/>
        <v>₦m's</v>
      </c>
      <c r="WKM161" s="43"/>
      <c r="WKN161" s="43"/>
      <c r="WKO161" s="43"/>
      <c r="WKP161" s="44">
        <v>79680.494999999995</v>
      </c>
      <c r="WKQ161" s="44">
        <v>92117.501000000004</v>
      </c>
      <c r="WKR161" s="44">
        <v>125535.43</v>
      </c>
      <c r="WKS161" s="41"/>
      <c r="WKT161" s="42"/>
      <c r="WKZ161" s="29" t="s">
        <v>165</v>
      </c>
      <c r="WLA161" s="39" t="str">
        <f t="shared" si="1539"/>
        <v>₦m's</v>
      </c>
      <c r="WLC161" s="43"/>
      <c r="WLD161" s="43"/>
      <c r="WLE161" s="43"/>
      <c r="WLF161" s="44">
        <v>79680.494999999995</v>
      </c>
      <c r="WLG161" s="44">
        <v>92117.501000000004</v>
      </c>
      <c r="WLH161" s="44">
        <v>125535.43</v>
      </c>
      <c r="WLI161" s="41"/>
      <c r="WLJ161" s="42"/>
      <c r="WLP161" s="29" t="s">
        <v>165</v>
      </c>
      <c r="WLQ161" s="39" t="str">
        <f t="shared" ref="WLQ161:WNM161" si="1540">currency</f>
        <v>₦m's</v>
      </c>
      <c r="WLS161" s="43"/>
      <c r="WLT161" s="43"/>
      <c r="WLU161" s="43"/>
      <c r="WLV161" s="44">
        <v>79680.494999999995</v>
      </c>
      <c r="WLW161" s="44">
        <v>92117.501000000004</v>
      </c>
      <c r="WLX161" s="44">
        <v>125535.43</v>
      </c>
      <c r="WLY161" s="41"/>
      <c r="WLZ161" s="42"/>
      <c r="WMF161" s="29" t="s">
        <v>165</v>
      </c>
      <c r="WMG161" s="39" t="str">
        <f t="shared" si="1540"/>
        <v>₦m's</v>
      </c>
      <c r="WMI161" s="43"/>
      <c r="WMJ161" s="43"/>
      <c r="WMK161" s="43"/>
      <c r="WML161" s="44">
        <v>79680.494999999995</v>
      </c>
      <c r="WMM161" s="44">
        <v>92117.501000000004</v>
      </c>
      <c r="WMN161" s="44">
        <v>125535.43</v>
      </c>
      <c r="WMO161" s="41"/>
      <c r="WMP161" s="42"/>
      <c r="WMV161" s="29" t="s">
        <v>165</v>
      </c>
      <c r="WMW161" s="39" t="str">
        <f t="shared" si="1540"/>
        <v>₦m's</v>
      </c>
      <c r="WMY161" s="43"/>
      <c r="WMZ161" s="43"/>
      <c r="WNA161" s="43"/>
      <c r="WNB161" s="44">
        <v>79680.494999999995</v>
      </c>
      <c r="WNC161" s="44">
        <v>92117.501000000004</v>
      </c>
      <c r="WND161" s="44">
        <v>125535.43</v>
      </c>
      <c r="WNE161" s="41"/>
      <c r="WNF161" s="42"/>
      <c r="WNL161" s="29" t="s">
        <v>165</v>
      </c>
      <c r="WNM161" s="39" t="str">
        <f t="shared" si="1540"/>
        <v>₦m's</v>
      </c>
      <c r="WNO161" s="43"/>
      <c r="WNP161" s="43"/>
      <c r="WNQ161" s="43"/>
      <c r="WNR161" s="44">
        <v>79680.494999999995</v>
      </c>
      <c r="WNS161" s="44">
        <v>92117.501000000004</v>
      </c>
      <c r="WNT161" s="44">
        <v>125535.43</v>
      </c>
      <c r="WNU161" s="41"/>
      <c r="WNV161" s="42"/>
      <c r="WOB161" s="29" t="s">
        <v>165</v>
      </c>
      <c r="WOC161" s="39" t="str">
        <f t="shared" ref="WOC161:WPY161" si="1541">currency</f>
        <v>₦m's</v>
      </c>
      <c r="WOE161" s="43"/>
      <c r="WOF161" s="43"/>
      <c r="WOG161" s="43"/>
      <c r="WOH161" s="44">
        <v>79680.494999999995</v>
      </c>
      <c r="WOI161" s="44">
        <v>92117.501000000004</v>
      </c>
      <c r="WOJ161" s="44">
        <v>125535.43</v>
      </c>
      <c r="WOK161" s="41"/>
      <c r="WOL161" s="42"/>
      <c r="WOR161" s="29" t="s">
        <v>165</v>
      </c>
      <c r="WOS161" s="39" t="str">
        <f t="shared" si="1541"/>
        <v>₦m's</v>
      </c>
      <c r="WOU161" s="43"/>
      <c r="WOV161" s="43"/>
      <c r="WOW161" s="43"/>
      <c r="WOX161" s="44">
        <v>79680.494999999995</v>
      </c>
      <c r="WOY161" s="44">
        <v>92117.501000000004</v>
      </c>
      <c r="WOZ161" s="44">
        <v>125535.43</v>
      </c>
      <c r="WPA161" s="41"/>
      <c r="WPB161" s="42"/>
      <c r="WPH161" s="29" t="s">
        <v>165</v>
      </c>
      <c r="WPI161" s="39" t="str">
        <f t="shared" si="1541"/>
        <v>₦m's</v>
      </c>
      <c r="WPK161" s="43"/>
      <c r="WPL161" s="43"/>
      <c r="WPM161" s="43"/>
      <c r="WPN161" s="44">
        <v>79680.494999999995</v>
      </c>
      <c r="WPO161" s="44">
        <v>92117.501000000004</v>
      </c>
      <c r="WPP161" s="44">
        <v>125535.43</v>
      </c>
      <c r="WPQ161" s="41"/>
      <c r="WPR161" s="42"/>
      <c r="WPX161" s="29" t="s">
        <v>165</v>
      </c>
      <c r="WPY161" s="39" t="str">
        <f t="shared" si="1541"/>
        <v>₦m's</v>
      </c>
      <c r="WQA161" s="43"/>
      <c r="WQB161" s="43"/>
      <c r="WQC161" s="43"/>
      <c r="WQD161" s="44">
        <v>79680.494999999995</v>
      </c>
      <c r="WQE161" s="44">
        <v>92117.501000000004</v>
      </c>
      <c r="WQF161" s="44">
        <v>125535.43</v>
      </c>
      <c r="WQG161" s="41"/>
      <c r="WQH161" s="42"/>
      <c r="WQN161" s="29" t="s">
        <v>165</v>
      </c>
      <c r="WQO161" s="39" t="str">
        <f t="shared" ref="WQO161:WSK161" si="1542">currency</f>
        <v>₦m's</v>
      </c>
      <c r="WQQ161" s="43"/>
      <c r="WQR161" s="43"/>
      <c r="WQS161" s="43"/>
      <c r="WQT161" s="44">
        <v>79680.494999999995</v>
      </c>
      <c r="WQU161" s="44">
        <v>92117.501000000004</v>
      </c>
      <c r="WQV161" s="44">
        <v>125535.43</v>
      </c>
      <c r="WQW161" s="41"/>
      <c r="WQX161" s="42"/>
      <c r="WRD161" s="29" t="s">
        <v>165</v>
      </c>
      <c r="WRE161" s="39" t="str">
        <f t="shared" si="1542"/>
        <v>₦m's</v>
      </c>
      <c r="WRG161" s="43"/>
      <c r="WRH161" s="43"/>
      <c r="WRI161" s="43"/>
      <c r="WRJ161" s="44">
        <v>79680.494999999995</v>
      </c>
      <c r="WRK161" s="44">
        <v>92117.501000000004</v>
      </c>
      <c r="WRL161" s="44">
        <v>125535.43</v>
      </c>
      <c r="WRM161" s="41"/>
      <c r="WRN161" s="42"/>
      <c r="WRT161" s="29" t="s">
        <v>165</v>
      </c>
      <c r="WRU161" s="39" t="str">
        <f t="shared" si="1542"/>
        <v>₦m's</v>
      </c>
      <c r="WRW161" s="43"/>
      <c r="WRX161" s="43"/>
      <c r="WRY161" s="43"/>
      <c r="WRZ161" s="44">
        <v>79680.494999999995</v>
      </c>
      <c r="WSA161" s="44">
        <v>92117.501000000004</v>
      </c>
      <c r="WSB161" s="44">
        <v>125535.43</v>
      </c>
      <c r="WSC161" s="41"/>
      <c r="WSD161" s="42"/>
      <c r="WSJ161" s="29" t="s">
        <v>165</v>
      </c>
      <c r="WSK161" s="39" t="str">
        <f t="shared" si="1542"/>
        <v>₦m's</v>
      </c>
      <c r="WSM161" s="43"/>
      <c r="WSN161" s="43"/>
      <c r="WSO161" s="43"/>
      <c r="WSP161" s="44">
        <v>79680.494999999995</v>
      </c>
      <c r="WSQ161" s="44">
        <v>92117.501000000004</v>
      </c>
      <c r="WSR161" s="44">
        <v>125535.43</v>
      </c>
      <c r="WSS161" s="41"/>
      <c r="WST161" s="42"/>
      <c r="WSZ161" s="29" t="s">
        <v>165</v>
      </c>
      <c r="WTA161" s="39" t="str">
        <f t="shared" ref="WTA161:WUW161" si="1543">currency</f>
        <v>₦m's</v>
      </c>
      <c r="WTC161" s="43"/>
      <c r="WTD161" s="43"/>
      <c r="WTE161" s="43"/>
      <c r="WTF161" s="44">
        <v>79680.494999999995</v>
      </c>
      <c r="WTG161" s="44">
        <v>92117.501000000004</v>
      </c>
      <c r="WTH161" s="44">
        <v>125535.43</v>
      </c>
      <c r="WTI161" s="41"/>
      <c r="WTJ161" s="42"/>
      <c r="WTP161" s="29" t="s">
        <v>165</v>
      </c>
      <c r="WTQ161" s="39" t="str">
        <f t="shared" si="1543"/>
        <v>₦m's</v>
      </c>
      <c r="WTS161" s="43"/>
      <c r="WTT161" s="43"/>
      <c r="WTU161" s="43"/>
      <c r="WTV161" s="44">
        <v>79680.494999999995</v>
      </c>
      <c r="WTW161" s="44">
        <v>92117.501000000004</v>
      </c>
      <c r="WTX161" s="44">
        <v>125535.43</v>
      </c>
      <c r="WTY161" s="41"/>
      <c r="WTZ161" s="42"/>
      <c r="WUF161" s="29" t="s">
        <v>165</v>
      </c>
      <c r="WUG161" s="39" t="str">
        <f t="shared" si="1543"/>
        <v>₦m's</v>
      </c>
      <c r="WUI161" s="43"/>
      <c r="WUJ161" s="43"/>
      <c r="WUK161" s="43"/>
      <c r="WUL161" s="44">
        <v>79680.494999999995</v>
      </c>
      <c r="WUM161" s="44">
        <v>92117.501000000004</v>
      </c>
      <c r="WUN161" s="44">
        <v>125535.43</v>
      </c>
      <c r="WUO161" s="41"/>
      <c r="WUP161" s="42"/>
      <c r="WUV161" s="29" t="s">
        <v>165</v>
      </c>
      <c r="WUW161" s="39" t="str">
        <f t="shared" si="1543"/>
        <v>₦m's</v>
      </c>
      <c r="WUY161" s="43"/>
      <c r="WUZ161" s="43"/>
      <c r="WVA161" s="43"/>
      <c r="WVB161" s="44">
        <v>79680.494999999995</v>
      </c>
      <c r="WVC161" s="44">
        <v>92117.501000000004</v>
      </c>
      <c r="WVD161" s="44">
        <v>125535.43</v>
      </c>
      <c r="WVE161" s="41"/>
      <c r="WVF161" s="42"/>
      <c r="WVL161" s="29" t="s">
        <v>165</v>
      </c>
      <c r="WVM161" s="39" t="str">
        <f t="shared" ref="WVM161:WXI161" si="1544">currency</f>
        <v>₦m's</v>
      </c>
      <c r="WVO161" s="43"/>
      <c r="WVP161" s="43"/>
      <c r="WVQ161" s="43"/>
      <c r="WVR161" s="44">
        <v>79680.494999999995</v>
      </c>
      <c r="WVS161" s="44">
        <v>92117.501000000004</v>
      </c>
      <c r="WVT161" s="44">
        <v>125535.43</v>
      </c>
      <c r="WVU161" s="41"/>
      <c r="WVV161" s="42"/>
      <c r="WWB161" s="29" t="s">
        <v>165</v>
      </c>
      <c r="WWC161" s="39" t="str">
        <f t="shared" si="1544"/>
        <v>₦m's</v>
      </c>
      <c r="WWE161" s="43"/>
      <c r="WWF161" s="43"/>
      <c r="WWG161" s="43"/>
      <c r="WWH161" s="44">
        <v>79680.494999999995</v>
      </c>
      <c r="WWI161" s="44">
        <v>92117.501000000004</v>
      </c>
      <c r="WWJ161" s="44">
        <v>125535.43</v>
      </c>
      <c r="WWK161" s="41"/>
      <c r="WWL161" s="42"/>
      <c r="WWR161" s="29" t="s">
        <v>165</v>
      </c>
      <c r="WWS161" s="39" t="str">
        <f t="shared" si="1544"/>
        <v>₦m's</v>
      </c>
      <c r="WWU161" s="43"/>
      <c r="WWV161" s="43"/>
      <c r="WWW161" s="43"/>
      <c r="WWX161" s="44">
        <v>79680.494999999995</v>
      </c>
      <c r="WWY161" s="44">
        <v>92117.501000000004</v>
      </c>
      <c r="WWZ161" s="44">
        <v>125535.43</v>
      </c>
      <c r="WXA161" s="41"/>
      <c r="WXB161" s="42"/>
      <c r="WXH161" s="29" t="s">
        <v>165</v>
      </c>
      <c r="WXI161" s="39" t="str">
        <f t="shared" si="1544"/>
        <v>₦m's</v>
      </c>
      <c r="WXK161" s="43"/>
      <c r="WXL161" s="43"/>
      <c r="WXM161" s="43"/>
      <c r="WXN161" s="44">
        <v>79680.494999999995</v>
      </c>
      <c r="WXO161" s="44">
        <v>92117.501000000004</v>
      </c>
      <c r="WXP161" s="44">
        <v>125535.43</v>
      </c>
      <c r="WXQ161" s="41"/>
      <c r="WXR161" s="42"/>
      <c r="WXX161" s="29" t="s">
        <v>165</v>
      </c>
      <c r="WXY161" s="39" t="str">
        <f t="shared" ref="WXY161:WZU161" si="1545">currency</f>
        <v>₦m's</v>
      </c>
      <c r="WYA161" s="43"/>
      <c r="WYB161" s="43"/>
      <c r="WYC161" s="43"/>
      <c r="WYD161" s="44">
        <v>79680.494999999995</v>
      </c>
      <c r="WYE161" s="44">
        <v>92117.501000000004</v>
      </c>
      <c r="WYF161" s="44">
        <v>125535.43</v>
      </c>
      <c r="WYG161" s="41"/>
      <c r="WYH161" s="42"/>
      <c r="WYN161" s="29" t="s">
        <v>165</v>
      </c>
      <c r="WYO161" s="39" t="str">
        <f t="shared" si="1545"/>
        <v>₦m's</v>
      </c>
      <c r="WYQ161" s="43"/>
      <c r="WYR161" s="43"/>
      <c r="WYS161" s="43"/>
      <c r="WYT161" s="44">
        <v>79680.494999999995</v>
      </c>
      <c r="WYU161" s="44">
        <v>92117.501000000004</v>
      </c>
      <c r="WYV161" s="44">
        <v>125535.43</v>
      </c>
      <c r="WYW161" s="41"/>
      <c r="WYX161" s="42"/>
      <c r="WZD161" s="29" t="s">
        <v>165</v>
      </c>
      <c r="WZE161" s="39" t="str">
        <f t="shared" si="1545"/>
        <v>₦m's</v>
      </c>
      <c r="WZG161" s="43"/>
      <c r="WZH161" s="43"/>
      <c r="WZI161" s="43"/>
      <c r="WZJ161" s="44">
        <v>79680.494999999995</v>
      </c>
      <c r="WZK161" s="44">
        <v>92117.501000000004</v>
      </c>
      <c r="WZL161" s="44">
        <v>125535.43</v>
      </c>
      <c r="WZM161" s="41"/>
      <c r="WZN161" s="42"/>
      <c r="WZT161" s="29" t="s">
        <v>165</v>
      </c>
      <c r="WZU161" s="39" t="str">
        <f t="shared" si="1545"/>
        <v>₦m's</v>
      </c>
      <c r="WZW161" s="43"/>
      <c r="WZX161" s="43"/>
      <c r="WZY161" s="43"/>
      <c r="WZZ161" s="44">
        <v>79680.494999999995</v>
      </c>
      <c r="XAA161" s="44">
        <v>92117.501000000004</v>
      </c>
      <c r="XAB161" s="44">
        <v>125535.43</v>
      </c>
      <c r="XAC161" s="41"/>
      <c r="XAD161" s="42"/>
      <c r="XAJ161" s="29" t="s">
        <v>165</v>
      </c>
      <c r="XAK161" s="39" t="str">
        <f t="shared" ref="XAK161:XCG161" si="1546">currency</f>
        <v>₦m's</v>
      </c>
      <c r="XAM161" s="43"/>
      <c r="XAN161" s="43"/>
      <c r="XAO161" s="43"/>
      <c r="XAP161" s="44">
        <v>79680.494999999995</v>
      </c>
      <c r="XAQ161" s="44">
        <v>92117.501000000004</v>
      </c>
      <c r="XAR161" s="44">
        <v>125535.43</v>
      </c>
      <c r="XAS161" s="41"/>
      <c r="XAT161" s="42"/>
      <c r="XAZ161" s="29" t="s">
        <v>165</v>
      </c>
      <c r="XBA161" s="39" t="str">
        <f t="shared" si="1546"/>
        <v>₦m's</v>
      </c>
      <c r="XBC161" s="43"/>
      <c r="XBD161" s="43"/>
      <c r="XBE161" s="43"/>
      <c r="XBF161" s="44">
        <v>79680.494999999995</v>
      </c>
      <c r="XBG161" s="44">
        <v>92117.501000000004</v>
      </c>
      <c r="XBH161" s="44">
        <v>125535.43</v>
      </c>
      <c r="XBI161" s="41"/>
      <c r="XBJ161" s="42"/>
      <c r="XBP161" s="29" t="s">
        <v>165</v>
      </c>
      <c r="XBQ161" s="39" t="str">
        <f t="shared" si="1546"/>
        <v>₦m's</v>
      </c>
      <c r="XBS161" s="43"/>
      <c r="XBT161" s="43"/>
      <c r="XBU161" s="43"/>
      <c r="XBV161" s="44">
        <v>79680.494999999995</v>
      </c>
      <c r="XBW161" s="44">
        <v>92117.501000000004</v>
      </c>
      <c r="XBX161" s="44">
        <v>125535.43</v>
      </c>
      <c r="XBY161" s="41"/>
      <c r="XBZ161" s="42"/>
      <c r="XCF161" s="29" t="s">
        <v>165</v>
      </c>
      <c r="XCG161" s="39" t="str">
        <f t="shared" si="1546"/>
        <v>₦m's</v>
      </c>
      <c r="XCI161" s="43"/>
      <c r="XCJ161" s="43"/>
      <c r="XCK161" s="43"/>
      <c r="XCL161" s="44">
        <v>79680.494999999995</v>
      </c>
      <c r="XCM161" s="44">
        <v>92117.501000000004</v>
      </c>
      <c r="XCN161" s="44">
        <v>125535.43</v>
      </c>
      <c r="XCO161" s="41"/>
      <c r="XCP161" s="42"/>
      <c r="XCV161" s="29" t="s">
        <v>165</v>
      </c>
      <c r="XCW161" s="39" t="str">
        <f t="shared" ref="XCW161:XES161" si="1547">currency</f>
        <v>₦m's</v>
      </c>
      <c r="XCY161" s="43"/>
      <c r="XCZ161" s="43"/>
      <c r="XDA161" s="43"/>
      <c r="XDB161" s="44">
        <v>79680.494999999995</v>
      </c>
      <c r="XDC161" s="44">
        <v>92117.501000000004</v>
      </c>
      <c r="XDD161" s="44">
        <v>125535.43</v>
      </c>
      <c r="XDE161" s="41"/>
      <c r="XDF161" s="42"/>
      <c r="XDL161" s="29" t="s">
        <v>165</v>
      </c>
      <c r="XDM161" s="39" t="str">
        <f t="shared" si="1547"/>
        <v>₦m's</v>
      </c>
      <c r="XDO161" s="43"/>
      <c r="XDP161" s="43"/>
      <c r="XDQ161" s="43"/>
      <c r="XDR161" s="44">
        <v>79680.494999999995</v>
      </c>
      <c r="XDS161" s="44">
        <v>92117.501000000004</v>
      </c>
      <c r="XDT161" s="44">
        <v>125535.43</v>
      </c>
      <c r="XDU161" s="41"/>
      <c r="XDV161" s="42"/>
      <c r="XEB161" s="29" t="s">
        <v>165</v>
      </c>
      <c r="XEC161" s="39" t="str">
        <f t="shared" si="1547"/>
        <v>₦m's</v>
      </c>
      <c r="XEE161" s="43"/>
      <c r="XEF161" s="43"/>
      <c r="XEG161" s="43"/>
      <c r="XEH161" s="44">
        <v>79680.494999999995</v>
      </c>
      <c r="XEI161" s="44">
        <v>92117.501000000004</v>
      </c>
      <c r="XEJ161" s="44">
        <v>125535.43</v>
      </c>
      <c r="XEK161" s="41"/>
      <c r="XEL161" s="42"/>
      <c r="XER161" s="29" t="s">
        <v>165</v>
      </c>
      <c r="XES161" s="39" t="str">
        <f t="shared" si="1547"/>
        <v>₦m's</v>
      </c>
      <c r="XEU161" s="43"/>
      <c r="XEV161" s="43"/>
      <c r="XEW161" s="43"/>
      <c r="XEX161" s="44">
        <v>79680.494999999995</v>
      </c>
      <c r="XEY161" s="44">
        <v>92117.501000000004</v>
      </c>
      <c r="XEZ161" s="44">
        <v>125535.43</v>
      </c>
      <c r="XFA161" s="41"/>
      <c r="XFB161" s="42"/>
    </row>
    <row r="162" spans="1:16384" s="29" customFormat="1" outlineLevel="1" x14ac:dyDescent="0.25">
      <c r="D162" s="29" t="s">
        <v>166</v>
      </c>
      <c r="E162" s="39" t="str">
        <f t="shared" ref="E162:BA162" si="1548">currency</f>
        <v>₦m's</v>
      </c>
      <c r="G162" s="43"/>
      <c r="H162" s="43"/>
      <c r="I162" s="43"/>
      <c r="J162" s="44">
        <v>22245.455999999998</v>
      </c>
      <c r="K162" s="44">
        <v>19996.435000000001</v>
      </c>
      <c r="L162" s="44">
        <v>22281.255000000001</v>
      </c>
      <c r="M162" s="41"/>
      <c r="N162" s="42"/>
      <c r="T162" s="29" t="s">
        <v>166</v>
      </c>
      <c r="U162" s="39" t="str">
        <f t="shared" si="1548"/>
        <v>₦m's</v>
      </c>
      <c r="W162" s="43"/>
      <c r="X162" s="43"/>
      <c r="Y162" s="43"/>
      <c r="Z162" s="44">
        <v>22245.455999999998</v>
      </c>
      <c r="AA162" s="44">
        <v>19996.435000000001</v>
      </c>
      <c r="AB162" s="44">
        <v>22281.255000000001</v>
      </c>
      <c r="AC162" s="41"/>
      <c r="AD162" s="42"/>
      <c r="AJ162" s="29" t="s">
        <v>166</v>
      </c>
      <c r="AK162" s="39" t="str">
        <f t="shared" si="1548"/>
        <v>₦m's</v>
      </c>
      <c r="AM162" s="43"/>
      <c r="AN162" s="43"/>
      <c r="AO162" s="43"/>
      <c r="AP162" s="44">
        <v>22245.455999999998</v>
      </c>
      <c r="AQ162" s="44">
        <v>19996.435000000001</v>
      </c>
      <c r="AR162" s="44">
        <v>22281.255000000001</v>
      </c>
      <c r="AS162" s="41"/>
      <c r="AT162" s="42"/>
      <c r="AZ162" s="29" t="s">
        <v>166</v>
      </c>
      <c r="BA162" s="39" t="str">
        <f t="shared" si="1548"/>
        <v>₦m's</v>
      </c>
      <c r="BC162" s="43"/>
      <c r="BD162" s="43"/>
      <c r="BE162" s="43"/>
      <c r="BF162" s="44">
        <v>22245.455999999998</v>
      </c>
      <c r="BG162" s="44">
        <v>19996.435000000001</v>
      </c>
      <c r="BH162" s="44">
        <v>22281.255000000001</v>
      </c>
      <c r="BI162" s="41"/>
      <c r="BJ162" s="42"/>
      <c r="BP162" s="29" t="s">
        <v>166</v>
      </c>
      <c r="BQ162" s="39" t="str">
        <f t="shared" ref="BQ162:DM162" si="1549">currency</f>
        <v>₦m's</v>
      </c>
      <c r="BS162" s="43"/>
      <c r="BT162" s="43"/>
      <c r="BU162" s="43"/>
      <c r="BV162" s="44">
        <v>22245.455999999998</v>
      </c>
      <c r="BW162" s="44">
        <v>19996.435000000001</v>
      </c>
      <c r="BX162" s="44">
        <v>22281.255000000001</v>
      </c>
      <c r="BY162" s="41"/>
      <c r="BZ162" s="42"/>
      <c r="CF162" s="29" t="s">
        <v>166</v>
      </c>
      <c r="CG162" s="39" t="str">
        <f t="shared" si="1549"/>
        <v>₦m's</v>
      </c>
      <c r="CI162" s="43"/>
      <c r="CJ162" s="43"/>
      <c r="CK162" s="43"/>
      <c r="CL162" s="44">
        <v>22245.455999999998</v>
      </c>
      <c r="CM162" s="44">
        <v>19996.435000000001</v>
      </c>
      <c r="CN162" s="44">
        <v>22281.255000000001</v>
      </c>
      <c r="CO162" s="41"/>
      <c r="CP162" s="42"/>
      <c r="CV162" s="29" t="s">
        <v>166</v>
      </c>
      <c r="CW162" s="39" t="str">
        <f t="shared" si="1549"/>
        <v>₦m's</v>
      </c>
      <c r="CY162" s="43"/>
      <c r="CZ162" s="43"/>
      <c r="DA162" s="43"/>
      <c r="DB162" s="44">
        <v>22245.455999999998</v>
      </c>
      <c r="DC162" s="44">
        <v>19996.435000000001</v>
      </c>
      <c r="DD162" s="44">
        <v>22281.255000000001</v>
      </c>
      <c r="DE162" s="41"/>
      <c r="DF162" s="42"/>
      <c r="DL162" s="29" t="s">
        <v>166</v>
      </c>
      <c r="DM162" s="39" t="str">
        <f t="shared" si="1549"/>
        <v>₦m's</v>
      </c>
      <c r="DO162" s="43"/>
      <c r="DP162" s="43"/>
      <c r="DQ162" s="43"/>
      <c r="DR162" s="44">
        <v>22245.455999999998</v>
      </c>
      <c r="DS162" s="44">
        <v>19996.435000000001</v>
      </c>
      <c r="DT162" s="44">
        <v>22281.255000000001</v>
      </c>
      <c r="DU162" s="41"/>
      <c r="DV162" s="42"/>
      <c r="EB162" s="29" t="s">
        <v>166</v>
      </c>
      <c r="EC162" s="39" t="str">
        <f t="shared" ref="EC162:FY162" si="1550">currency</f>
        <v>₦m's</v>
      </c>
      <c r="EE162" s="43"/>
      <c r="EF162" s="43"/>
      <c r="EG162" s="43"/>
      <c r="EH162" s="44">
        <v>22245.455999999998</v>
      </c>
      <c r="EI162" s="44">
        <v>19996.435000000001</v>
      </c>
      <c r="EJ162" s="44">
        <v>22281.255000000001</v>
      </c>
      <c r="EK162" s="41"/>
      <c r="EL162" s="42"/>
      <c r="ER162" s="29" t="s">
        <v>166</v>
      </c>
      <c r="ES162" s="39" t="str">
        <f t="shared" si="1550"/>
        <v>₦m's</v>
      </c>
      <c r="EU162" s="43"/>
      <c r="EV162" s="43"/>
      <c r="EW162" s="43"/>
      <c r="EX162" s="44">
        <v>22245.455999999998</v>
      </c>
      <c r="EY162" s="44">
        <v>19996.435000000001</v>
      </c>
      <c r="EZ162" s="44">
        <v>22281.255000000001</v>
      </c>
      <c r="FA162" s="41"/>
      <c r="FB162" s="42"/>
      <c r="FH162" s="29" t="s">
        <v>166</v>
      </c>
      <c r="FI162" s="39" t="str">
        <f t="shared" si="1550"/>
        <v>₦m's</v>
      </c>
      <c r="FK162" s="43"/>
      <c r="FL162" s="43"/>
      <c r="FM162" s="43"/>
      <c r="FN162" s="44">
        <v>22245.455999999998</v>
      </c>
      <c r="FO162" s="44">
        <v>19996.435000000001</v>
      </c>
      <c r="FP162" s="44">
        <v>22281.255000000001</v>
      </c>
      <c r="FQ162" s="41"/>
      <c r="FR162" s="42"/>
      <c r="FX162" s="29" t="s">
        <v>166</v>
      </c>
      <c r="FY162" s="39" t="str">
        <f t="shared" si="1550"/>
        <v>₦m's</v>
      </c>
      <c r="GA162" s="43"/>
      <c r="GB162" s="43"/>
      <c r="GC162" s="43"/>
      <c r="GD162" s="44">
        <v>22245.455999999998</v>
      </c>
      <c r="GE162" s="44">
        <v>19996.435000000001</v>
      </c>
      <c r="GF162" s="44">
        <v>22281.255000000001</v>
      </c>
      <c r="GG162" s="41"/>
      <c r="GH162" s="42"/>
      <c r="GN162" s="29" t="s">
        <v>166</v>
      </c>
      <c r="GO162" s="39" t="str">
        <f t="shared" ref="GO162:IK162" si="1551">currency</f>
        <v>₦m's</v>
      </c>
      <c r="GQ162" s="43"/>
      <c r="GR162" s="43"/>
      <c r="GS162" s="43"/>
      <c r="GT162" s="44">
        <v>22245.455999999998</v>
      </c>
      <c r="GU162" s="44">
        <v>19996.435000000001</v>
      </c>
      <c r="GV162" s="44">
        <v>22281.255000000001</v>
      </c>
      <c r="GW162" s="41"/>
      <c r="GX162" s="42"/>
      <c r="HD162" s="29" t="s">
        <v>166</v>
      </c>
      <c r="HE162" s="39" t="str">
        <f t="shared" si="1551"/>
        <v>₦m's</v>
      </c>
      <c r="HG162" s="43"/>
      <c r="HH162" s="43"/>
      <c r="HI162" s="43"/>
      <c r="HJ162" s="44">
        <v>22245.455999999998</v>
      </c>
      <c r="HK162" s="44">
        <v>19996.435000000001</v>
      </c>
      <c r="HL162" s="44">
        <v>22281.255000000001</v>
      </c>
      <c r="HM162" s="41"/>
      <c r="HN162" s="42"/>
      <c r="HT162" s="29" t="s">
        <v>166</v>
      </c>
      <c r="HU162" s="39" t="str">
        <f t="shared" si="1551"/>
        <v>₦m's</v>
      </c>
      <c r="HW162" s="43"/>
      <c r="HX162" s="43"/>
      <c r="HY162" s="43"/>
      <c r="HZ162" s="44">
        <v>22245.455999999998</v>
      </c>
      <c r="IA162" s="44">
        <v>19996.435000000001</v>
      </c>
      <c r="IB162" s="44">
        <v>22281.255000000001</v>
      </c>
      <c r="IC162" s="41"/>
      <c r="ID162" s="42"/>
      <c r="IJ162" s="29" t="s">
        <v>166</v>
      </c>
      <c r="IK162" s="39" t="str">
        <f t="shared" si="1551"/>
        <v>₦m's</v>
      </c>
      <c r="IM162" s="43"/>
      <c r="IN162" s="43"/>
      <c r="IO162" s="43"/>
      <c r="IP162" s="44">
        <v>22245.455999999998</v>
      </c>
      <c r="IQ162" s="44">
        <v>19996.435000000001</v>
      </c>
      <c r="IR162" s="44">
        <v>22281.255000000001</v>
      </c>
      <c r="IS162" s="41"/>
      <c r="IT162" s="42"/>
      <c r="IZ162" s="29" t="s">
        <v>166</v>
      </c>
      <c r="JA162" s="39" t="str">
        <f t="shared" ref="JA162:KW162" si="1552">currency</f>
        <v>₦m's</v>
      </c>
      <c r="JC162" s="43"/>
      <c r="JD162" s="43"/>
      <c r="JE162" s="43"/>
      <c r="JF162" s="44">
        <v>22245.455999999998</v>
      </c>
      <c r="JG162" s="44">
        <v>19996.435000000001</v>
      </c>
      <c r="JH162" s="44">
        <v>22281.255000000001</v>
      </c>
      <c r="JI162" s="41"/>
      <c r="JJ162" s="42"/>
      <c r="JP162" s="29" t="s">
        <v>166</v>
      </c>
      <c r="JQ162" s="39" t="str">
        <f t="shared" si="1552"/>
        <v>₦m's</v>
      </c>
      <c r="JS162" s="43"/>
      <c r="JT162" s="43"/>
      <c r="JU162" s="43"/>
      <c r="JV162" s="44">
        <v>22245.455999999998</v>
      </c>
      <c r="JW162" s="44">
        <v>19996.435000000001</v>
      </c>
      <c r="JX162" s="44">
        <v>22281.255000000001</v>
      </c>
      <c r="JY162" s="41"/>
      <c r="JZ162" s="42"/>
      <c r="KF162" s="29" t="s">
        <v>166</v>
      </c>
      <c r="KG162" s="39" t="str">
        <f t="shared" si="1552"/>
        <v>₦m's</v>
      </c>
      <c r="KI162" s="43"/>
      <c r="KJ162" s="43"/>
      <c r="KK162" s="43"/>
      <c r="KL162" s="44">
        <v>22245.455999999998</v>
      </c>
      <c r="KM162" s="44">
        <v>19996.435000000001</v>
      </c>
      <c r="KN162" s="44">
        <v>22281.255000000001</v>
      </c>
      <c r="KO162" s="41"/>
      <c r="KP162" s="42"/>
      <c r="KV162" s="29" t="s">
        <v>166</v>
      </c>
      <c r="KW162" s="39" t="str">
        <f t="shared" si="1552"/>
        <v>₦m's</v>
      </c>
      <c r="KY162" s="43"/>
      <c r="KZ162" s="43"/>
      <c r="LA162" s="43"/>
      <c r="LB162" s="44">
        <v>22245.455999999998</v>
      </c>
      <c r="LC162" s="44">
        <v>19996.435000000001</v>
      </c>
      <c r="LD162" s="44">
        <v>22281.255000000001</v>
      </c>
      <c r="LE162" s="41"/>
      <c r="LF162" s="42"/>
      <c r="LL162" s="29" t="s">
        <v>166</v>
      </c>
      <c r="LM162" s="39" t="str">
        <f t="shared" ref="LM162:NI162" si="1553">currency</f>
        <v>₦m's</v>
      </c>
      <c r="LO162" s="43"/>
      <c r="LP162" s="43"/>
      <c r="LQ162" s="43"/>
      <c r="LR162" s="44">
        <v>22245.455999999998</v>
      </c>
      <c r="LS162" s="44">
        <v>19996.435000000001</v>
      </c>
      <c r="LT162" s="44">
        <v>22281.255000000001</v>
      </c>
      <c r="LU162" s="41"/>
      <c r="LV162" s="42"/>
      <c r="MB162" s="29" t="s">
        <v>166</v>
      </c>
      <c r="MC162" s="39" t="str">
        <f t="shared" si="1553"/>
        <v>₦m's</v>
      </c>
      <c r="ME162" s="43"/>
      <c r="MF162" s="43"/>
      <c r="MG162" s="43"/>
      <c r="MH162" s="44">
        <v>22245.455999999998</v>
      </c>
      <c r="MI162" s="44">
        <v>19996.435000000001</v>
      </c>
      <c r="MJ162" s="44">
        <v>22281.255000000001</v>
      </c>
      <c r="MK162" s="41"/>
      <c r="ML162" s="42"/>
      <c r="MR162" s="29" t="s">
        <v>166</v>
      </c>
      <c r="MS162" s="39" t="str">
        <f t="shared" si="1553"/>
        <v>₦m's</v>
      </c>
      <c r="MU162" s="43"/>
      <c r="MV162" s="43"/>
      <c r="MW162" s="43"/>
      <c r="MX162" s="44">
        <v>22245.455999999998</v>
      </c>
      <c r="MY162" s="44">
        <v>19996.435000000001</v>
      </c>
      <c r="MZ162" s="44">
        <v>22281.255000000001</v>
      </c>
      <c r="NA162" s="41"/>
      <c r="NB162" s="42"/>
      <c r="NH162" s="29" t="s">
        <v>166</v>
      </c>
      <c r="NI162" s="39" t="str">
        <f t="shared" si="1553"/>
        <v>₦m's</v>
      </c>
      <c r="NK162" s="43"/>
      <c r="NL162" s="43"/>
      <c r="NM162" s="43"/>
      <c r="NN162" s="44">
        <v>22245.455999999998</v>
      </c>
      <c r="NO162" s="44">
        <v>19996.435000000001</v>
      </c>
      <c r="NP162" s="44">
        <v>22281.255000000001</v>
      </c>
      <c r="NQ162" s="41"/>
      <c r="NR162" s="42"/>
      <c r="NX162" s="29" t="s">
        <v>166</v>
      </c>
      <c r="NY162" s="39" t="str">
        <f t="shared" ref="NY162:PU162" si="1554">currency</f>
        <v>₦m's</v>
      </c>
      <c r="OA162" s="43"/>
      <c r="OB162" s="43"/>
      <c r="OC162" s="43"/>
      <c r="OD162" s="44">
        <v>22245.455999999998</v>
      </c>
      <c r="OE162" s="44">
        <v>19996.435000000001</v>
      </c>
      <c r="OF162" s="44">
        <v>22281.255000000001</v>
      </c>
      <c r="OG162" s="41"/>
      <c r="OH162" s="42"/>
      <c r="ON162" s="29" t="s">
        <v>166</v>
      </c>
      <c r="OO162" s="39" t="str">
        <f t="shared" si="1554"/>
        <v>₦m's</v>
      </c>
      <c r="OQ162" s="43"/>
      <c r="OR162" s="43"/>
      <c r="OS162" s="43"/>
      <c r="OT162" s="44">
        <v>22245.455999999998</v>
      </c>
      <c r="OU162" s="44">
        <v>19996.435000000001</v>
      </c>
      <c r="OV162" s="44">
        <v>22281.255000000001</v>
      </c>
      <c r="OW162" s="41"/>
      <c r="OX162" s="42"/>
      <c r="PD162" s="29" t="s">
        <v>166</v>
      </c>
      <c r="PE162" s="39" t="str">
        <f t="shared" si="1554"/>
        <v>₦m's</v>
      </c>
      <c r="PG162" s="43"/>
      <c r="PH162" s="43"/>
      <c r="PI162" s="43"/>
      <c r="PJ162" s="44">
        <v>22245.455999999998</v>
      </c>
      <c r="PK162" s="44">
        <v>19996.435000000001</v>
      </c>
      <c r="PL162" s="44">
        <v>22281.255000000001</v>
      </c>
      <c r="PM162" s="41"/>
      <c r="PN162" s="42"/>
      <c r="PT162" s="29" t="s">
        <v>166</v>
      </c>
      <c r="PU162" s="39" t="str">
        <f t="shared" si="1554"/>
        <v>₦m's</v>
      </c>
      <c r="PW162" s="43"/>
      <c r="PX162" s="43"/>
      <c r="PY162" s="43"/>
      <c r="PZ162" s="44">
        <v>22245.455999999998</v>
      </c>
      <c r="QA162" s="44">
        <v>19996.435000000001</v>
      </c>
      <c r="QB162" s="44">
        <v>22281.255000000001</v>
      </c>
      <c r="QC162" s="41"/>
      <c r="QD162" s="42"/>
      <c r="QJ162" s="29" t="s">
        <v>166</v>
      </c>
      <c r="QK162" s="39" t="str">
        <f t="shared" ref="QK162:SG162" si="1555">currency</f>
        <v>₦m's</v>
      </c>
      <c r="QM162" s="43"/>
      <c r="QN162" s="43"/>
      <c r="QO162" s="43"/>
      <c r="QP162" s="44">
        <v>22245.455999999998</v>
      </c>
      <c r="QQ162" s="44">
        <v>19996.435000000001</v>
      </c>
      <c r="QR162" s="44">
        <v>22281.255000000001</v>
      </c>
      <c r="QS162" s="41"/>
      <c r="QT162" s="42"/>
      <c r="QZ162" s="29" t="s">
        <v>166</v>
      </c>
      <c r="RA162" s="39" t="str">
        <f t="shared" si="1555"/>
        <v>₦m's</v>
      </c>
      <c r="RC162" s="43"/>
      <c r="RD162" s="43"/>
      <c r="RE162" s="43"/>
      <c r="RF162" s="44">
        <v>22245.455999999998</v>
      </c>
      <c r="RG162" s="44">
        <v>19996.435000000001</v>
      </c>
      <c r="RH162" s="44">
        <v>22281.255000000001</v>
      </c>
      <c r="RI162" s="41"/>
      <c r="RJ162" s="42"/>
      <c r="RP162" s="29" t="s">
        <v>166</v>
      </c>
      <c r="RQ162" s="39" t="str">
        <f t="shared" si="1555"/>
        <v>₦m's</v>
      </c>
      <c r="RS162" s="43"/>
      <c r="RT162" s="43"/>
      <c r="RU162" s="43"/>
      <c r="RV162" s="44">
        <v>22245.455999999998</v>
      </c>
      <c r="RW162" s="44">
        <v>19996.435000000001</v>
      </c>
      <c r="RX162" s="44">
        <v>22281.255000000001</v>
      </c>
      <c r="RY162" s="41"/>
      <c r="RZ162" s="42"/>
      <c r="SF162" s="29" t="s">
        <v>166</v>
      </c>
      <c r="SG162" s="39" t="str">
        <f t="shared" si="1555"/>
        <v>₦m's</v>
      </c>
      <c r="SI162" s="43"/>
      <c r="SJ162" s="43"/>
      <c r="SK162" s="43"/>
      <c r="SL162" s="44">
        <v>22245.455999999998</v>
      </c>
      <c r="SM162" s="44">
        <v>19996.435000000001</v>
      </c>
      <c r="SN162" s="44">
        <v>22281.255000000001</v>
      </c>
      <c r="SO162" s="41"/>
      <c r="SP162" s="42"/>
      <c r="SV162" s="29" t="s">
        <v>166</v>
      </c>
      <c r="SW162" s="39" t="str">
        <f t="shared" ref="SW162:US162" si="1556">currency</f>
        <v>₦m's</v>
      </c>
      <c r="SY162" s="43"/>
      <c r="SZ162" s="43"/>
      <c r="TA162" s="43"/>
      <c r="TB162" s="44">
        <v>22245.455999999998</v>
      </c>
      <c r="TC162" s="44">
        <v>19996.435000000001</v>
      </c>
      <c r="TD162" s="44">
        <v>22281.255000000001</v>
      </c>
      <c r="TE162" s="41"/>
      <c r="TF162" s="42"/>
      <c r="TL162" s="29" t="s">
        <v>166</v>
      </c>
      <c r="TM162" s="39" t="str">
        <f t="shared" si="1556"/>
        <v>₦m's</v>
      </c>
      <c r="TO162" s="43"/>
      <c r="TP162" s="43"/>
      <c r="TQ162" s="43"/>
      <c r="TR162" s="44">
        <v>22245.455999999998</v>
      </c>
      <c r="TS162" s="44">
        <v>19996.435000000001</v>
      </c>
      <c r="TT162" s="44">
        <v>22281.255000000001</v>
      </c>
      <c r="TU162" s="41"/>
      <c r="TV162" s="42"/>
      <c r="UB162" s="29" t="s">
        <v>166</v>
      </c>
      <c r="UC162" s="39" t="str">
        <f t="shared" si="1556"/>
        <v>₦m's</v>
      </c>
      <c r="UE162" s="43"/>
      <c r="UF162" s="43"/>
      <c r="UG162" s="43"/>
      <c r="UH162" s="44">
        <v>22245.455999999998</v>
      </c>
      <c r="UI162" s="44">
        <v>19996.435000000001</v>
      </c>
      <c r="UJ162" s="44">
        <v>22281.255000000001</v>
      </c>
      <c r="UK162" s="41"/>
      <c r="UL162" s="42"/>
      <c r="UR162" s="29" t="s">
        <v>166</v>
      </c>
      <c r="US162" s="39" t="str">
        <f t="shared" si="1556"/>
        <v>₦m's</v>
      </c>
      <c r="UU162" s="43"/>
      <c r="UV162" s="43"/>
      <c r="UW162" s="43"/>
      <c r="UX162" s="44">
        <v>22245.455999999998</v>
      </c>
      <c r="UY162" s="44">
        <v>19996.435000000001</v>
      </c>
      <c r="UZ162" s="44">
        <v>22281.255000000001</v>
      </c>
      <c r="VA162" s="41"/>
      <c r="VB162" s="42"/>
      <c r="VH162" s="29" t="s">
        <v>166</v>
      </c>
      <c r="VI162" s="39" t="str">
        <f t="shared" ref="VI162:XE162" si="1557">currency</f>
        <v>₦m's</v>
      </c>
      <c r="VK162" s="43"/>
      <c r="VL162" s="43"/>
      <c r="VM162" s="43"/>
      <c r="VN162" s="44">
        <v>22245.455999999998</v>
      </c>
      <c r="VO162" s="44">
        <v>19996.435000000001</v>
      </c>
      <c r="VP162" s="44">
        <v>22281.255000000001</v>
      </c>
      <c r="VQ162" s="41"/>
      <c r="VR162" s="42"/>
      <c r="VX162" s="29" t="s">
        <v>166</v>
      </c>
      <c r="VY162" s="39" t="str">
        <f t="shared" si="1557"/>
        <v>₦m's</v>
      </c>
      <c r="WA162" s="43"/>
      <c r="WB162" s="43"/>
      <c r="WC162" s="43"/>
      <c r="WD162" s="44">
        <v>22245.455999999998</v>
      </c>
      <c r="WE162" s="44">
        <v>19996.435000000001</v>
      </c>
      <c r="WF162" s="44">
        <v>22281.255000000001</v>
      </c>
      <c r="WG162" s="41"/>
      <c r="WH162" s="42"/>
      <c r="WN162" s="29" t="s">
        <v>166</v>
      </c>
      <c r="WO162" s="39" t="str">
        <f t="shared" si="1557"/>
        <v>₦m's</v>
      </c>
      <c r="WQ162" s="43"/>
      <c r="WR162" s="43"/>
      <c r="WS162" s="43"/>
      <c r="WT162" s="44">
        <v>22245.455999999998</v>
      </c>
      <c r="WU162" s="44">
        <v>19996.435000000001</v>
      </c>
      <c r="WV162" s="44">
        <v>22281.255000000001</v>
      </c>
      <c r="WW162" s="41"/>
      <c r="WX162" s="42"/>
      <c r="XD162" s="29" t="s">
        <v>166</v>
      </c>
      <c r="XE162" s="39" t="str">
        <f t="shared" si="1557"/>
        <v>₦m's</v>
      </c>
      <c r="XG162" s="43"/>
      <c r="XH162" s="43"/>
      <c r="XI162" s="43"/>
      <c r="XJ162" s="44">
        <v>22245.455999999998</v>
      </c>
      <c r="XK162" s="44">
        <v>19996.435000000001</v>
      </c>
      <c r="XL162" s="44">
        <v>22281.255000000001</v>
      </c>
      <c r="XM162" s="41"/>
      <c r="XN162" s="42"/>
      <c r="XT162" s="29" t="s">
        <v>166</v>
      </c>
      <c r="XU162" s="39" t="str">
        <f t="shared" ref="XU162:ZQ162" si="1558">currency</f>
        <v>₦m's</v>
      </c>
      <c r="XW162" s="43"/>
      <c r="XX162" s="43"/>
      <c r="XY162" s="43"/>
      <c r="XZ162" s="44">
        <v>22245.455999999998</v>
      </c>
      <c r="YA162" s="44">
        <v>19996.435000000001</v>
      </c>
      <c r="YB162" s="44">
        <v>22281.255000000001</v>
      </c>
      <c r="YC162" s="41"/>
      <c r="YD162" s="42"/>
      <c r="YJ162" s="29" t="s">
        <v>166</v>
      </c>
      <c r="YK162" s="39" t="str">
        <f t="shared" si="1558"/>
        <v>₦m's</v>
      </c>
      <c r="YM162" s="43"/>
      <c r="YN162" s="43"/>
      <c r="YO162" s="43"/>
      <c r="YP162" s="44">
        <v>22245.455999999998</v>
      </c>
      <c r="YQ162" s="44">
        <v>19996.435000000001</v>
      </c>
      <c r="YR162" s="44">
        <v>22281.255000000001</v>
      </c>
      <c r="YS162" s="41"/>
      <c r="YT162" s="42"/>
      <c r="YZ162" s="29" t="s">
        <v>166</v>
      </c>
      <c r="ZA162" s="39" t="str">
        <f t="shared" si="1558"/>
        <v>₦m's</v>
      </c>
      <c r="ZC162" s="43"/>
      <c r="ZD162" s="43"/>
      <c r="ZE162" s="43"/>
      <c r="ZF162" s="44">
        <v>22245.455999999998</v>
      </c>
      <c r="ZG162" s="44">
        <v>19996.435000000001</v>
      </c>
      <c r="ZH162" s="44">
        <v>22281.255000000001</v>
      </c>
      <c r="ZI162" s="41"/>
      <c r="ZJ162" s="42"/>
      <c r="ZP162" s="29" t="s">
        <v>166</v>
      </c>
      <c r="ZQ162" s="39" t="str">
        <f t="shared" si="1558"/>
        <v>₦m's</v>
      </c>
      <c r="ZS162" s="43"/>
      <c r="ZT162" s="43"/>
      <c r="ZU162" s="43"/>
      <c r="ZV162" s="44">
        <v>22245.455999999998</v>
      </c>
      <c r="ZW162" s="44">
        <v>19996.435000000001</v>
      </c>
      <c r="ZX162" s="44">
        <v>22281.255000000001</v>
      </c>
      <c r="ZY162" s="41"/>
      <c r="ZZ162" s="42"/>
      <c r="AAF162" s="29" t="s">
        <v>166</v>
      </c>
      <c r="AAG162" s="39" t="str">
        <f t="shared" ref="AAG162:ACC162" si="1559">currency</f>
        <v>₦m's</v>
      </c>
      <c r="AAI162" s="43"/>
      <c r="AAJ162" s="43"/>
      <c r="AAK162" s="43"/>
      <c r="AAL162" s="44">
        <v>22245.455999999998</v>
      </c>
      <c r="AAM162" s="44">
        <v>19996.435000000001</v>
      </c>
      <c r="AAN162" s="44">
        <v>22281.255000000001</v>
      </c>
      <c r="AAO162" s="41"/>
      <c r="AAP162" s="42"/>
      <c r="AAV162" s="29" t="s">
        <v>166</v>
      </c>
      <c r="AAW162" s="39" t="str">
        <f t="shared" si="1559"/>
        <v>₦m's</v>
      </c>
      <c r="AAY162" s="43"/>
      <c r="AAZ162" s="43"/>
      <c r="ABA162" s="43"/>
      <c r="ABB162" s="44">
        <v>22245.455999999998</v>
      </c>
      <c r="ABC162" s="44">
        <v>19996.435000000001</v>
      </c>
      <c r="ABD162" s="44">
        <v>22281.255000000001</v>
      </c>
      <c r="ABE162" s="41"/>
      <c r="ABF162" s="42"/>
      <c r="ABL162" s="29" t="s">
        <v>166</v>
      </c>
      <c r="ABM162" s="39" t="str">
        <f t="shared" si="1559"/>
        <v>₦m's</v>
      </c>
      <c r="ABO162" s="43"/>
      <c r="ABP162" s="43"/>
      <c r="ABQ162" s="43"/>
      <c r="ABR162" s="44">
        <v>22245.455999999998</v>
      </c>
      <c r="ABS162" s="44">
        <v>19996.435000000001</v>
      </c>
      <c r="ABT162" s="44">
        <v>22281.255000000001</v>
      </c>
      <c r="ABU162" s="41"/>
      <c r="ABV162" s="42"/>
      <c r="ACB162" s="29" t="s">
        <v>166</v>
      </c>
      <c r="ACC162" s="39" t="str">
        <f t="shared" si="1559"/>
        <v>₦m's</v>
      </c>
      <c r="ACE162" s="43"/>
      <c r="ACF162" s="43"/>
      <c r="ACG162" s="43"/>
      <c r="ACH162" s="44">
        <v>22245.455999999998</v>
      </c>
      <c r="ACI162" s="44">
        <v>19996.435000000001</v>
      </c>
      <c r="ACJ162" s="44">
        <v>22281.255000000001</v>
      </c>
      <c r="ACK162" s="41"/>
      <c r="ACL162" s="42"/>
      <c r="ACR162" s="29" t="s">
        <v>166</v>
      </c>
      <c r="ACS162" s="39" t="str">
        <f t="shared" ref="ACS162:AEO162" si="1560">currency</f>
        <v>₦m's</v>
      </c>
      <c r="ACU162" s="43"/>
      <c r="ACV162" s="43"/>
      <c r="ACW162" s="43"/>
      <c r="ACX162" s="44">
        <v>22245.455999999998</v>
      </c>
      <c r="ACY162" s="44">
        <v>19996.435000000001</v>
      </c>
      <c r="ACZ162" s="44">
        <v>22281.255000000001</v>
      </c>
      <c r="ADA162" s="41"/>
      <c r="ADB162" s="42"/>
      <c r="ADH162" s="29" t="s">
        <v>166</v>
      </c>
      <c r="ADI162" s="39" t="str">
        <f t="shared" si="1560"/>
        <v>₦m's</v>
      </c>
      <c r="ADK162" s="43"/>
      <c r="ADL162" s="43"/>
      <c r="ADM162" s="43"/>
      <c r="ADN162" s="44">
        <v>22245.455999999998</v>
      </c>
      <c r="ADO162" s="44">
        <v>19996.435000000001</v>
      </c>
      <c r="ADP162" s="44">
        <v>22281.255000000001</v>
      </c>
      <c r="ADQ162" s="41"/>
      <c r="ADR162" s="42"/>
      <c r="ADX162" s="29" t="s">
        <v>166</v>
      </c>
      <c r="ADY162" s="39" t="str">
        <f t="shared" si="1560"/>
        <v>₦m's</v>
      </c>
      <c r="AEA162" s="43"/>
      <c r="AEB162" s="43"/>
      <c r="AEC162" s="43"/>
      <c r="AED162" s="44">
        <v>22245.455999999998</v>
      </c>
      <c r="AEE162" s="44">
        <v>19996.435000000001</v>
      </c>
      <c r="AEF162" s="44">
        <v>22281.255000000001</v>
      </c>
      <c r="AEG162" s="41"/>
      <c r="AEH162" s="42"/>
      <c r="AEN162" s="29" t="s">
        <v>166</v>
      </c>
      <c r="AEO162" s="39" t="str">
        <f t="shared" si="1560"/>
        <v>₦m's</v>
      </c>
      <c r="AEQ162" s="43"/>
      <c r="AER162" s="43"/>
      <c r="AES162" s="43"/>
      <c r="AET162" s="44">
        <v>22245.455999999998</v>
      </c>
      <c r="AEU162" s="44">
        <v>19996.435000000001</v>
      </c>
      <c r="AEV162" s="44">
        <v>22281.255000000001</v>
      </c>
      <c r="AEW162" s="41"/>
      <c r="AEX162" s="42"/>
      <c r="AFD162" s="29" t="s">
        <v>166</v>
      </c>
      <c r="AFE162" s="39" t="str">
        <f t="shared" ref="AFE162:AHA162" si="1561">currency</f>
        <v>₦m's</v>
      </c>
      <c r="AFG162" s="43"/>
      <c r="AFH162" s="43"/>
      <c r="AFI162" s="43"/>
      <c r="AFJ162" s="44">
        <v>22245.455999999998</v>
      </c>
      <c r="AFK162" s="44">
        <v>19996.435000000001</v>
      </c>
      <c r="AFL162" s="44">
        <v>22281.255000000001</v>
      </c>
      <c r="AFM162" s="41"/>
      <c r="AFN162" s="42"/>
      <c r="AFT162" s="29" t="s">
        <v>166</v>
      </c>
      <c r="AFU162" s="39" t="str">
        <f t="shared" si="1561"/>
        <v>₦m's</v>
      </c>
      <c r="AFW162" s="43"/>
      <c r="AFX162" s="43"/>
      <c r="AFY162" s="43"/>
      <c r="AFZ162" s="44">
        <v>22245.455999999998</v>
      </c>
      <c r="AGA162" s="44">
        <v>19996.435000000001</v>
      </c>
      <c r="AGB162" s="44">
        <v>22281.255000000001</v>
      </c>
      <c r="AGC162" s="41"/>
      <c r="AGD162" s="42"/>
      <c r="AGJ162" s="29" t="s">
        <v>166</v>
      </c>
      <c r="AGK162" s="39" t="str">
        <f t="shared" si="1561"/>
        <v>₦m's</v>
      </c>
      <c r="AGM162" s="43"/>
      <c r="AGN162" s="43"/>
      <c r="AGO162" s="43"/>
      <c r="AGP162" s="44">
        <v>22245.455999999998</v>
      </c>
      <c r="AGQ162" s="44">
        <v>19996.435000000001</v>
      </c>
      <c r="AGR162" s="44">
        <v>22281.255000000001</v>
      </c>
      <c r="AGS162" s="41"/>
      <c r="AGT162" s="42"/>
      <c r="AGZ162" s="29" t="s">
        <v>166</v>
      </c>
      <c r="AHA162" s="39" t="str">
        <f t="shared" si="1561"/>
        <v>₦m's</v>
      </c>
      <c r="AHC162" s="43"/>
      <c r="AHD162" s="43"/>
      <c r="AHE162" s="43"/>
      <c r="AHF162" s="44">
        <v>22245.455999999998</v>
      </c>
      <c r="AHG162" s="44">
        <v>19996.435000000001</v>
      </c>
      <c r="AHH162" s="44">
        <v>22281.255000000001</v>
      </c>
      <c r="AHI162" s="41"/>
      <c r="AHJ162" s="42"/>
      <c r="AHP162" s="29" t="s">
        <v>166</v>
      </c>
      <c r="AHQ162" s="39" t="str">
        <f t="shared" ref="AHQ162:AJM162" si="1562">currency</f>
        <v>₦m's</v>
      </c>
      <c r="AHS162" s="43"/>
      <c r="AHT162" s="43"/>
      <c r="AHU162" s="43"/>
      <c r="AHV162" s="44">
        <v>22245.455999999998</v>
      </c>
      <c r="AHW162" s="44">
        <v>19996.435000000001</v>
      </c>
      <c r="AHX162" s="44">
        <v>22281.255000000001</v>
      </c>
      <c r="AHY162" s="41"/>
      <c r="AHZ162" s="42"/>
      <c r="AIF162" s="29" t="s">
        <v>166</v>
      </c>
      <c r="AIG162" s="39" t="str">
        <f t="shared" si="1562"/>
        <v>₦m's</v>
      </c>
      <c r="AII162" s="43"/>
      <c r="AIJ162" s="43"/>
      <c r="AIK162" s="43"/>
      <c r="AIL162" s="44">
        <v>22245.455999999998</v>
      </c>
      <c r="AIM162" s="44">
        <v>19996.435000000001</v>
      </c>
      <c r="AIN162" s="44">
        <v>22281.255000000001</v>
      </c>
      <c r="AIO162" s="41"/>
      <c r="AIP162" s="42"/>
      <c r="AIV162" s="29" t="s">
        <v>166</v>
      </c>
      <c r="AIW162" s="39" t="str">
        <f t="shared" si="1562"/>
        <v>₦m's</v>
      </c>
      <c r="AIY162" s="43"/>
      <c r="AIZ162" s="43"/>
      <c r="AJA162" s="43"/>
      <c r="AJB162" s="44">
        <v>22245.455999999998</v>
      </c>
      <c r="AJC162" s="44">
        <v>19996.435000000001</v>
      </c>
      <c r="AJD162" s="44">
        <v>22281.255000000001</v>
      </c>
      <c r="AJE162" s="41"/>
      <c r="AJF162" s="42"/>
      <c r="AJL162" s="29" t="s">
        <v>166</v>
      </c>
      <c r="AJM162" s="39" t="str">
        <f t="shared" si="1562"/>
        <v>₦m's</v>
      </c>
      <c r="AJO162" s="43"/>
      <c r="AJP162" s="43"/>
      <c r="AJQ162" s="43"/>
      <c r="AJR162" s="44">
        <v>22245.455999999998</v>
      </c>
      <c r="AJS162" s="44">
        <v>19996.435000000001</v>
      </c>
      <c r="AJT162" s="44">
        <v>22281.255000000001</v>
      </c>
      <c r="AJU162" s="41"/>
      <c r="AJV162" s="42"/>
      <c r="AKB162" s="29" t="s">
        <v>166</v>
      </c>
      <c r="AKC162" s="39" t="str">
        <f t="shared" ref="AKC162:ALY162" si="1563">currency</f>
        <v>₦m's</v>
      </c>
      <c r="AKE162" s="43"/>
      <c r="AKF162" s="43"/>
      <c r="AKG162" s="43"/>
      <c r="AKH162" s="44">
        <v>22245.455999999998</v>
      </c>
      <c r="AKI162" s="44">
        <v>19996.435000000001</v>
      </c>
      <c r="AKJ162" s="44">
        <v>22281.255000000001</v>
      </c>
      <c r="AKK162" s="41"/>
      <c r="AKL162" s="42"/>
      <c r="AKR162" s="29" t="s">
        <v>166</v>
      </c>
      <c r="AKS162" s="39" t="str">
        <f t="shared" si="1563"/>
        <v>₦m's</v>
      </c>
      <c r="AKU162" s="43"/>
      <c r="AKV162" s="43"/>
      <c r="AKW162" s="43"/>
      <c r="AKX162" s="44">
        <v>22245.455999999998</v>
      </c>
      <c r="AKY162" s="44">
        <v>19996.435000000001</v>
      </c>
      <c r="AKZ162" s="44">
        <v>22281.255000000001</v>
      </c>
      <c r="ALA162" s="41"/>
      <c r="ALB162" s="42"/>
      <c r="ALH162" s="29" t="s">
        <v>166</v>
      </c>
      <c r="ALI162" s="39" t="str">
        <f t="shared" si="1563"/>
        <v>₦m's</v>
      </c>
      <c r="ALK162" s="43"/>
      <c r="ALL162" s="43"/>
      <c r="ALM162" s="43"/>
      <c r="ALN162" s="44">
        <v>22245.455999999998</v>
      </c>
      <c r="ALO162" s="44">
        <v>19996.435000000001</v>
      </c>
      <c r="ALP162" s="44">
        <v>22281.255000000001</v>
      </c>
      <c r="ALQ162" s="41"/>
      <c r="ALR162" s="42"/>
      <c r="ALX162" s="29" t="s">
        <v>166</v>
      </c>
      <c r="ALY162" s="39" t="str">
        <f t="shared" si="1563"/>
        <v>₦m's</v>
      </c>
      <c r="AMA162" s="43"/>
      <c r="AMB162" s="43"/>
      <c r="AMC162" s="43"/>
      <c r="AMD162" s="44">
        <v>22245.455999999998</v>
      </c>
      <c r="AME162" s="44">
        <v>19996.435000000001</v>
      </c>
      <c r="AMF162" s="44">
        <v>22281.255000000001</v>
      </c>
      <c r="AMG162" s="41"/>
      <c r="AMH162" s="42"/>
      <c r="AMN162" s="29" t="s">
        <v>166</v>
      </c>
      <c r="AMO162" s="39" t="str">
        <f t="shared" ref="AMO162:AOK162" si="1564">currency</f>
        <v>₦m's</v>
      </c>
      <c r="AMQ162" s="43"/>
      <c r="AMR162" s="43"/>
      <c r="AMS162" s="43"/>
      <c r="AMT162" s="44">
        <v>22245.455999999998</v>
      </c>
      <c r="AMU162" s="44">
        <v>19996.435000000001</v>
      </c>
      <c r="AMV162" s="44">
        <v>22281.255000000001</v>
      </c>
      <c r="AMW162" s="41"/>
      <c r="AMX162" s="42"/>
      <c r="AND162" s="29" t="s">
        <v>166</v>
      </c>
      <c r="ANE162" s="39" t="str">
        <f t="shared" si="1564"/>
        <v>₦m's</v>
      </c>
      <c r="ANG162" s="43"/>
      <c r="ANH162" s="43"/>
      <c r="ANI162" s="43"/>
      <c r="ANJ162" s="44">
        <v>22245.455999999998</v>
      </c>
      <c r="ANK162" s="44">
        <v>19996.435000000001</v>
      </c>
      <c r="ANL162" s="44">
        <v>22281.255000000001</v>
      </c>
      <c r="ANM162" s="41"/>
      <c r="ANN162" s="42"/>
      <c r="ANT162" s="29" t="s">
        <v>166</v>
      </c>
      <c r="ANU162" s="39" t="str">
        <f t="shared" si="1564"/>
        <v>₦m's</v>
      </c>
      <c r="ANW162" s="43"/>
      <c r="ANX162" s="43"/>
      <c r="ANY162" s="43"/>
      <c r="ANZ162" s="44">
        <v>22245.455999999998</v>
      </c>
      <c r="AOA162" s="44">
        <v>19996.435000000001</v>
      </c>
      <c r="AOB162" s="44">
        <v>22281.255000000001</v>
      </c>
      <c r="AOC162" s="41"/>
      <c r="AOD162" s="42"/>
      <c r="AOJ162" s="29" t="s">
        <v>166</v>
      </c>
      <c r="AOK162" s="39" t="str">
        <f t="shared" si="1564"/>
        <v>₦m's</v>
      </c>
      <c r="AOM162" s="43"/>
      <c r="AON162" s="43"/>
      <c r="AOO162" s="43"/>
      <c r="AOP162" s="44">
        <v>22245.455999999998</v>
      </c>
      <c r="AOQ162" s="44">
        <v>19996.435000000001</v>
      </c>
      <c r="AOR162" s="44">
        <v>22281.255000000001</v>
      </c>
      <c r="AOS162" s="41"/>
      <c r="AOT162" s="42"/>
      <c r="AOZ162" s="29" t="s">
        <v>166</v>
      </c>
      <c r="APA162" s="39" t="str">
        <f t="shared" ref="APA162:AQW162" si="1565">currency</f>
        <v>₦m's</v>
      </c>
      <c r="APC162" s="43"/>
      <c r="APD162" s="43"/>
      <c r="APE162" s="43"/>
      <c r="APF162" s="44">
        <v>22245.455999999998</v>
      </c>
      <c r="APG162" s="44">
        <v>19996.435000000001</v>
      </c>
      <c r="APH162" s="44">
        <v>22281.255000000001</v>
      </c>
      <c r="API162" s="41"/>
      <c r="APJ162" s="42"/>
      <c r="APP162" s="29" t="s">
        <v>166</v>
      </c>
      <c r="APQ162" s="39" t="str">
        <f t="shared" si="1565"/>
        <v>₦m's</v>
      </c>
      <c r="APS162" s="43"/>
      <c r="APT162" s="43"/>
      <c r="APU162" s="43"/>
      <c r="APV162" s="44">
        <v>22245.455999999998</v>
      </c>
      <c r="APW162" s="44">
        <v>19996.435000000001</v>
      </c>
      <c r="APX162" s="44">
        <v>22281.255000000001</v>
      </c>
      <c r="APY162" s="41"/>
      <c r="APZ162" s="42"/>
      <c r="AQF162" s="29" t="s">
        <v>166</v>
      </c>
      <c r="AQG162" s="39" t="str">
        <f t="shared" si="1565"/>
        <v>₦m's</v>
      </c>
      <c r="AQI162" s="43"/>
      <c r="AQJ162" s="43"/>
      <c r="AQK162" s="43"/>
      <c r="AQL162" s="44">
        <v>22245.455999999998</v>
      </c>
      <c r="AQM162" s="44">
        <v>19996.435000000001</v>
      </c>
      <c r="AQN162" s="44">
        <v>22281.255000000001</v>
      </c>
      <c r="AQO162" s="41"/>
      <c r="AQP162" s="42"/>
      <c r="AQV162" s="29" t="s">
        <v>166</v>
      </c>
      <c r="AQW162" s="39" t="str">
        <f t="shared" si="1565"/>
        <v>₦m's</v>
      </c>
      <c r="AQY162" s="43"/>
      <c r="AQZ162" s="43"/>
      <c r="ARA162" s="43"/>
      <c r="ARB162" s="44">
        <v>22245.455999999998</v>
      </c>
      <c r="ARC162" s="44">
        <v>19996.435000000001</v>
      </c>
      <c r="ARD162" s="44">
        <v>22281.255000000001</v>
      </c>
      <c r="ARE162" s="41"/>
      <c r="ARF162" s="42"/>
      <c r="ARL162" s="29" t="s">
        <v>166</v>
      </c>
      <c r="ARM162" s="39" t="str">
        <f t="shared" ref="ARM162:ATI162" si="1566">currency</f>
        <v>₦m's</v>
      </c>
      <c r="ARO162" s="43"/>
      <c r="ARP162" s="43"/>
      <c r="ARQ162" s="43"/>
      <c r="ARR162" s="44">
        <v>22245.455999999998</v>
      </c>
      <c r="ARS162" s="44">
        <v>19996.435000000001</v>
      </c>
      <c r="ART162" s="44">
        <v>22281.255000000001</v>
      </c>
      <c r="ARU162" s="41"/>
      <c r="ARV162" s="42"/>
      <c r="ASB162" s="29" t="s">
        <v>166</v>
      </c>
      <c r="ASC162" s="39" t="str">
        <f t="shared" si="1566"/>
        <v>₦m's</v>
      </c>
      <c r="ASE162" s="43"/>
      <c r="ASF162" s="43"/>
      <c r="ASG162" s="43"/>
      <c r="ASH162" s="44">
        <v>22245.455999999998</v>
      </c>
      <c r="ASI162" s="44">
        <v>19996.435000000001</v>
      </c>
      <c r="ASJ162" s="44">
        <v>22281.255000000001</v>
      </c>
      <c r="ASK162" s="41"/>
      <c r="ASL162" s="42"/>
      <c r="ASR162" s="29" t="s">
        <v>166</v>
      </c>
      <c r="ASS162" s="39" t="str">
        <f t="shared" si="1566"/>
        <v>₦m's</v>
      </c>
      <c r="ASU162" s="43"/>
      <c r="ASV162" s="43"/>
      <c r="ASW162" s="43"/>
      <c r="ASX162" s="44">
        <v>22245.455999999998</v>
      </c>
      <c r="ASY162" s="44">
        <v>19996.435000000001</v>
      </c>
      <c r="ASZ162" s="44">
        <v>22281.255000000001</v>
      </c>
      <c r="ATA162" s="41"/>
      <c r="ATB162" s="42"/>
      <c r="ATH162" s="29" t="s">
        <v>166</v>
      </c>
      <c r="ATI162" s="39" t="str">
        <f t="shared" si="1566"/>
        <v>₦m's</v>
      </c>
      <c r="ATK162" s="43"/>
      <c r="ATL162" s="43"/>
      <c r="ATM162" s="43"/>
      <c r="ATN162" s="44">
        <v>22245.455999999998</v>
      </c>
      <c r="ATO162" s="44">
        <v>19996.435000000001</v>
      </c>
      <c r="ATP162" s="44">
        <v>22281.255000000001</v>
      </c>
      <c r="ATQ162" s="41"/>
      <c r="ATR162" s="42"/>
      <c r="ATX162" s="29" t="s">
        <v>166</v>
      </c>
      <c r="ATY162" s="39" t="str">
        <f t="shared" ref="ATY162:AVU162" si="1567">currency</f>
        <v>₦m's</v>
      </c>
      <c r="AUA162" s="43"/>
      <c r="AUB162" s="43"/>
      <c r="AUC162" s="43"/>
      <c r="AUD162" s="44">
        <v>22245.455999999998</v>
      </c>
      <c r="AUE162" s="44">
        <v>19996.435000000001</v>
      </c>
      <c r="AUF162" s="44">
        <v>22281.255000000001</v>
      </c>
      <c r="AUG162" s="41"/>
      <c r="AUH162" s="42"/>
      <c r="AUN162" s="29" t="s">
        <v>166</v>
      </c>
      <c r="AUO162" s="39" t="str">
        <f t="shared" si="1567"/>
        <v>₦m's</v>
      </c>
      <c r="AUQ162" s="43"/>
      <c r="AUR162" s="43"/>
      <c r="AUS162" s="43"/>
      <c r="AUT162" s="44">
        <v>22245.455999999998</v>
      </c>
      <c r="AUU162" s="44">
        <v>19996.435000000001</v>
      </c>
      <c r="AUV162" s="44">
        <v>22281.255000000001</v>
      </c>
      <c r="AUW162" s="41"/>
      <c r="AUX162" s="42"/>
      <c r="AVD162" s="29" t="s">
        <v>166</v>
      </c>
      <c r="AVE162" s="39" t="str">
        <f t="shared" si="1567"/>
        <v>₦m's</v>
      </c>
      <c r="AVG162" s="43"/>
      <c r="AVH162" s="43"/>
      <c r="AVI162" s="43"/>
      <c r="AVJ162" s="44">
        <v>22245.455999999998</v>
      </c>
      <c r="AVK162" s="44">
        <v>19996.435000000001</v>
      </c>
      <c r="AVL162" s="44">
        <v>22281.255000000001</v>
      </c>
      <c r="AVM162" s="41"/>
      <c r="AVN162" s="42"/>
      <c r="AVT162" s="29" t="s">
        <v>166</v>
      </c>
      <c r="AVU162" s="39" t="str">
        <f t="shared" si="1567"/>
        <v>₦m's</v>
      </c>
      <c r="AVW162" s="43"/>
      <c r="AVX162" s="43"/>
      <c r="AVY162" s="43"/>
      <c r="AVZ162" s="44">
        <v>22245.455999999998</v>
      </c>
      <c r="AWA162" s="44">
        <v>19996.435000000001</v>
      </c>
      <c r="AWB162" s="44">
        <v>22281.255000000001</v>
      </c>
      <c r="AWC162" s="41"/>
      <c r="AWD162" s="42"/>
      <c r="AWJ162" s="29" t="s">
        <v>166</v>
      </c>
      <c r="AWK162" s="39" t="str">
        <f t="shared" ref="AWK162:AYG162" si="1568">currency</f>
        <v>₦m's</v>
      </c>
      <c r="AWM162" s="43"/>
      <c r="AWN162" s="43"/>
      <c r="AWO162" s="43"/>
      <c r="AWP162" s="44">
        <v>22245.455999999998</v>
      </c>
      <c r="AWQ162" s="44">
        <v>19996.435000000001</v>
      </c>
      <c r="AWR162" s="44">
        <v>22281.255000000001</v>
      </c>
      <c r="AWS162" s="41"/>
      <c r="AWT162" s="42"/>
      <c r="AWZ162" s="29" t="s">
        <v>166</v>
      </c>
      <c r="AXA162" s="39" t="str">
        <f t="shared" si="1568"/>
        <v>₦m's</v>
      </c>
      <c r="AXC162" s="43"/>
      <c r="AXD162" s="43"/>
      <c r="AXE162" s="43"/>
      <c r="AXF162" s="44">
        <v>22245.455999999998</v>
      </c>
      <c r="AXG162" s="44">
        <v>19996.435000000001</v>
      </c>
      <c r="AXH162" s="44">
        <v>22281.255000000001</v>
      </c>
      <c r="AXI162" s="41"/>
      <c r="AXJ162" s="42"/>
      <c r="AXP162" s="29" t="s">
        <v>166</v>
      </c>
      <c r="AXQ162" s="39" t="str">
        <f t="shared" si="1568"/>
        <v>₦m's</v>
      </c>
      <c r="AXS162" s="43"/>
      <c r="AXT162" s="43"/>
      <c r="AXU162" s="43"/>
      <c r="AXV162" s="44">
        <v>22245.455999999998</v>
      </c>
      <c r="AXW162" s="44">
        <v>19996.435000000001</v>
      </c>
      <c r="AXX162" s="44">
        <v>22281.255000000001</v>
      </c>
      <c r="AXY162" s="41"/>
      <c r="AXZ162" s="42"/>
      <c r="AYF162" s="29" t="s">
        <v>166</v>
      </c>
      <c r="AYG162" s="39" t="str">
        <f t="shared" si="1568"/>
        <v>₦m's</v>
      </c>
      <c r="AYI162" s="43"/>
      <c r="AYJ162" s="43"/>
      <c r="AYK162" s="43"/>
      <c r="AYL162" s="44">
        <v>22245.455999999998</v>
      </c>
      <c r="AYM162" s="44">
        <v>19996.435000000001</v>
      </c>
      <c r="AYN162" s="44">
        <v>22281.255000000001</v>
      </c>
      <c r="AYO162" s="41"/>
      <c r="AYP162" s="42"/>
      <c r="AYV162" s="29" t="s">
        <v>166</v>
      </c>
      <c r="AYW162" s="39" t="str">
        <f t="shared" ref="AYW162:BAS162" si="1569">currency</f>
        <v>₦m's</v>
      </c>
      <c r="AYY162" s="43"/>
      <c r="AYZ162" s="43"/>
      <c r="AZA162" s="43"/>
      <c r="AZB162" s="44">
        <v>22245.455999999998</v>
      </c>
      <c r="AZC162" s="44">
        <v>19996.435000000001</v>
      </c>
      <c r="AZD162" s="44">
        <v>22281.255000000001</v>
      </c>
      <c r="AZE162" s="41"/>
      <c r="AZF162" s="42"/>
      <c r="AZL162" s="29" t="s">
        <v>166</v>
      </c>
      <c r="AZM162" s="39" t="str">
        <f t="shared" si="1569"/>
        <v>₦m's</v>
      </c>
      <c r="AZO162" s="43"/>
      <c r="AZP162" s="43"/>
      <c r="AZQ162" s="43"/>
      <c r="AZR162" s="44">
        <v>22245.455999999998</v>
      </c>
      <c r="AZS162" s="44">
        <v>19996.435000000001</v>
      </c>
      <c r="AZT162" s="44">
        <v>22281.255000000001</v>
      </c>
      <c r="AZU162" s="41"/>
      <c r="AZV162" s="42"/>
      <c r="BAB162" s="29" t="s">
        <v>166</v>
      </c>
      <c r="BAC162" s="39" t="str">
        <f t="shared" si="1569"/>
        <v>₦m's</v>
      </c>
      <c r="BAE162" s="43"/>
      <c r="BAF162" s="43"/>
      <c r="BAG162" s="43"/>
      <c r="BAH162" s="44">
        <v>22245.455999999998</v>
      </c>
      <c r="BAI162" s="44">
        <v>19996.435000000001</v>
      </c>
      <c r="BAJ162" s="44">
        <v>22281.255000000001</v>
      </c>
      <c r="BAK162" s="41"/>
      <c r="BAL162" s="42"/>
      <c r="BAR162" s="29" t="s">
        <v>166</v>
      </c>
      <c r="BAS162" s="39" t="str">
        <f t="shared" si="1569"/>
        <v>₦m's</v>
      </c>
      <c r="BAU162" s="43"/>
      <c r="BAV162" s="43"/>
      <c r="BAW162" s="43"/>
      <c r="BAX162" s="44">
        <v>22245.455999999998</v>
      </c>
      <c r="BAY162" s="44">
        <v>19996.435000000001</v>
      </c>
      <c r="BAZ162" s="44">
        <v>22281.255000000001</v>
      </c>
      <c r="BBA162" s="41"/>
      <c r="BBB162" s="42"/>
      <c r="BBH162" s="29" t="s">
        <v>166</v>
      </c>
      <c r="BBI162" s="39" t="str">
        <f t="shared" ref="BBI162:BDE162" si="1570">currency</f>
        <v>₦m's</v>
      </c>
      <c r="BBK162" s="43"/>
      <c r="BBL162" s="43"/>
      <c r="BBM162" s="43"/>
      <c r="BBN162" s="44">
        <v>22245.455999999998</v>
      </c>
      <c r="BBO162" s="44">
        <v>19996.435000000001</v>
      </c>
      <c r="BBP162" s="44">
        <v>22281.255000000001</v>
      </c>
      <c r="BBQ162" s="41"/>
      <c r="BBR162" s="42"/>
      <c r="BBX162" s="29" t="s">
        <v>166</v>
      </c>
      <c r="BBY162" s="39" t="str">
        <f t="shared" si="1570"/>
        <v>₦m's</v>
      </c>
      <c r="BCA162" s="43"/>
      <c r="BCB162" s="43"/>
      <c r="BCC162" s="43"/>
      <c r="BCD162" s="44">
        <v>22245.455999999998</v>
      </c>
      <c r="BCE162" s="44">
        <v>19996.435000000001</v>
      </c>
      <c r="BCF162" s="44">
        <v>22281.255000000001</v>
      </c>
      <c r="BCG162" s="41"/>
      <c r="BCH162" s="42"/>
      <c r="BCN162" s="29" t="s">
        <v>166</v>
      </c>
      <c r="BCO162" s="39" t="str">
        <f t="shared" si="1570"/>
        <v>₦m's</v>
      </c>
      <c r="BCQ162" s="43"/>
      <c r="BCR162" s="43"/>
      <c r="BCS162" s="43"/>
      <c r="BCT162" s="44">
        <v>22245.455999999998</v>
      </c>
      <c r="BCU162" s="44">
        <v>19996.435000000001</v>
      </c>
      <c r="BCV162" s="44">
        <v>22281.255000000001</v>
      </c>
      <c r="BCW162" s="41"/>
      <c r="BCX162" s="42"/>
      <c r="BDD162" s="29" t="s">
        <v>166</v>
      </c>
      <c r="BDE162" s="39" t="str">
        <f t="shared" si="1570"/>
        <v>₦m's</v>
      </c>
      <c r="BDG162" s="43"/>
      <c r="BDH162" s="43"/>
      <c r="BDI162" s="43"/>
      <c r="BDJ162" s="44">
        <v>22245.455999999998</v>
      </c>
      <c r="BDK162" s="44">
        <v>19996.435000000001</v>
      </c>
      <c r="BDL162" s="44">
        <v>22281.255000000001</v>
      </c>
      <c r="BDM162" s="41"/>
      <c r="BDN162" s="42"/>
      <c r="BDT162" s="29" t="s">
        <v>166</v>
      </c>
      <c r="BDU162" s="39" t="str">
        <f t="shared" ref="BDU162:BFQ162" si="1571">currency</f>
        <v>₦m's</v>
      </c>
      <c r="BDW162" s="43"/>
      <c r="BDX162" s="43"/>
      <c r="BDY162" s="43"/>
      <c r="BDZ162" s="44">
        <v>22245.455999999998</v>
      </c>
      <c r="BEA162" s="44">
        <v>19996.435000000001</v>
      </c>
      <c r="BEB162" s="44">
        <v>22281.255000000001</v>
      </c>
      <c r="BEC162" s="41"/>
      <c r="BED162" s="42"/>
      <c r="BEJ162" s="29" t="s">
        <v>166</v>
      </c>
      <c r="BEK162" s="39" t="str">
        <f t="shared" si="1571"/>
        <v>₦m's</v>
      </c>
      <c r="BEM162" s="43"/>
      <c r="BEN162" s="43"/>
      <c r="BEO162" s="43"/>
      <c r="BEP162" s="44">
        <v>22245.455999999998</v>
      </c>
      <c r="BEQ162" s="44">
        <v>19996.435000000001</v>
      </c>
      <c r="BER162" s="44">
        <v>22281.255000000001</v>
      </c>
      <c r="BES162" s="41"/>
      <c r="BET162" s="42"/>
      <c r="BEZ162" s="29" t="s">
        <v>166</v>
      </c>
      <c r="BFA162" s="39" t="str">
        <f t="shared" si="1571"/>
        <v>₦m's</v>
      </c>
      <c r="BFC162" s="43"/>
      <c r="BFD162" s="43"/>
      <c r="BFE162" s="43"/>
      <c r="BFF162" s="44">
        <v>22245.455999999998</v>
      </c>
      <c r="BFG162" s="44">
        <v>19996.435000000001</v>
      </c>
      <c r="BFH162" s="44">
        <v>22281.255000000001</v>
      </c>
      <c r="BFI162" s="41"/>
      <c r="BFJ162" s="42"/>
      <c r="BFP162" s="29" t="s">
        <v>166</v>
      </c>
      <c r="BFQ162" s="39" t="str">
        <f t="shared" si="1571"/>
        <v>₦m's</v>
      </c>
      <c r="BFS162" s="43"/>
      <c r="BFT162" s="43"/>
      <c r="BFU162" s="43"/>
      <c r="BFV162" s="44">
        <v>22245.455999999998</v>
      </c>
      <c r="BFW162" s="44">
        <v>19996.435000000001</v>
      </c>
      <c r="BFX162" s="44">
        <v>22281.255000000001</v>
      </c>
      <c r="BFY162" s="41"/>
      <c r="BFZ162" s="42"/>
      <c r="BGF162" s="29" t="s">
        <v>166</v>
      </c>
      <c r="BGG162" s="39" t="str">
        <f t="shared" ref="BGG162:BIC162" si="1572">currency</f>
        <v>₦m's</v>
      </c>
      <c r="BGI162" s="43"/>
      <c r="BGJ162" s="43"/>
      <c r="BGK162" s="43"/>
      <c r="BGL162" s="44">
        <v>22245.455999999998</v>
      </c>
      <c r="BGM162" s="44">
        <v>19996.435000000001</v>
      </c>
      <c r="BGN162" s="44">
        <v>22281.255000000001</v>
      </c>
      <c r="BGO162" s="41"/>
      <c r="BGP162" s="42"/>
      <c r="BGV162" s="29" t="s">
        <v>166</v>
      </c>
      <c r="BGW162" s="39" t="str">
        <f t="shared" si="1572"/>
        <v>₦m's</v>
      </c>
      <c r="BGY162" s="43"/>
      <c r="BGZ162" s="43"/>
      <c r="BHA162" s="43"/>
      <c r="BHB162" s="44">
        <v>22245.455999999998</v>
      </c>
      <c r="BHC162" s="44">
        <v>19996.435000000001</v>
      </c>
      <c r="BHD162" s="44">
        <v>22281.255000000001</v>
      </c>
      <c r="BHE162" s="41"/>
      <c r="BHF162" s="42"/>
      <c r="BHL162" s="29" t="s">
        <v>166</v>
      </c>
      <c r="BHM162" s="39" t="str">
        <f t="shared" si="1572"/>
        <v>₦m's</v>
      </c>
      <c r="BHO162" s="43"/>
      <c r="BHP162" s="43"/>
      <c r="BHQ162" s="43"/>
      <c r="BHR162" s="44">
        <v>22245.455999999998</v>
      </c>
      <c r="BHS162" s="44">
        <v>19996.435000000001</v>
      </c>
      <c r="BHT162" s="44">
        <v>22281.255000000001</v>
      </c>
      <c r="BHU162" s="41"/>
      <c r="BHV162" s="42"/>
      <c r="BIB162" s="29" t="s">
        <v>166</v>
      </c>
      <c r="BIC162" s="39" t="str">
        <f t="shared" si="1572"/>
        <v>₦m's</v>
      </c>
      <c r="BIE162" s="43"/>
      <c r="BIF162" s="43"/>
      <c r="BIG162" s="43"/>
      <c r="BIH162" s="44">
        <v>22245.455999999998</v>
      </c>
      <c r="BII162" s="44">
        <v>19996.435000000001</v>
      </c>
      <c r="BIJ162" s="44">
        <v>22281.255000000001</v>
      </c>
      <c r="BIK162" s="41"/>
      <c r="BIL162" s="42"/>
      <c r="BIR162" s="29" t="s">
        <v>166</v>
      </c>
      <c r="BIS162" s="39" t="str">
        <f t="shared" ref="BIS162:BKO162" si="1573">currency</f>
        <v>₦m's</v>
      </c>
      <c r="BIU162" s="43"/>
      <c r="BIV162" s="43"/>
      <c r="BIW162" s="43"/>
      <c r="BIX162" s="44">
        <v>22245.455999999998</v>
      </c>
      <c r="BIY162" s="44">
        <v>19996.435000000001</v>
      </c>
      <c r="BIZ162" s="44">
        <v>22281.255000000001</v>
      </c>
      <c r="BJA162" s="41"/>
      <c r="BJB162" s="42"/>
      <c r="BJH162" s="29" t="s">
        <v>166</v>
      </c>
      <c r="BJI162" s="39" t="str">
        <f t="shared" si="1573"/>
        <v>₦m's</v>
      </c>
      <c r="BJK162" s="43"/>
      <c r="BJL162" s="43"/>
      <c r="BJM162" s="43"/>
      <c r="BJN162" s="44">
        <v>22245.455999999998</v>
      </c>
      <c r="BJO162" s="44">
        <v>19996.435000000001</v>
      </c>
      <c r="BJP162" s="44">
        <v>22281.255000000001</v>
      </c>
      <c r="BJQ162" s="41"/>
      <c r="BJR162" s="42"/>
      <c r="BJX162" s="29" t="s">
        <v>166</v>
      </c>
      <c r="BJY162" s="39" t="str">
        <f t="shared" si="1573"/>
        <v>₦m's</v>
      </c>
      <c r="BKA162" s="43"/>
      <c r="BKB162" s="43"/>
      <c r="BKC162" s="43"/>
      <c r="BKD162" s="44">
        <v>22245.455999999998</v>
      </c>
      <c r="BKE162" s="44">
        <v>19996.435000000001</v>
      </c>
      <c r="BKF162" s="44">
        <v>22281.255000000001</v>
      </c>
      <c r="BKG162" s="41"/>
      <c r="BKH162" s="42"/>
      <c r="BKN162" s="29" t="s">
        <v>166</v>
      </c>
      <c r="BKO162" s="39" t="str">
        <f t="shared" si="1573"/>
        <v>₦m's</v>
      </c>
      <c r="BKQ162" s="43"/>
      <c r="BKR162" s="43"/>
      <c r="BKS162" s="43"/>
      <c r="BKT162" s="44">
        <v>22245.455999999998</v>
      </c>
      <c r="BKU162" s="44">
        <v>19996.435000000001</v>
      </c>
      <c r="BKV162" s="44">
        <v>22281.255000000001</v>
      </c>
      <c r="BKW162" s="41"/>
      <c r="BKX162" s="42"/>
      <c r="BLD162" s="29" t="s">
        <v>166</v>
      </c>
      <c r="BLE162" s="39" t="str">
        <f t="shared" ref="BLE162:BNA162" si="1574">currency</f>
        <v>₦m's</v>
      </c>
      <c r="BLG162" s="43"/>
      <c r="BLH162" s="43"/>
      <c r="BLI162" s="43"/>
      <c r="BLJ162" s="44">
        <v>22245.455999999998</v>
      </c>
      <c r="BLK162" s="44">
        <v>19996.435000000001</v>
      </c>
      <c r="BLL162" s="44">
        <v>22281.255000000001</v>
      </c>
      <c r="BLM162" s="41"/>
      <c r="BLN162" s="42"/>
      <c r="BLT162" s="29" t="s">
        <v>166</v>
      </c>
      <c r="BLU162" s="39" t="str">
        <f t="shared" si="1574"/>
        <v>₦m's</v>
      </c>
      <c r="BLW162" s="43"/>
      <c r="BLX162" s="43"/>
      <c r="BLY162" s="43"/>
      <c r="BLZ162" s="44">
        <v>22245.455999999998</v>
      </c>
      <c r="BMA162" s="44">
        <v>19996.435000000001</v>
      </c>
      <c r="BMB162" s="44">
        <v>22281.255000000001</v>
      </c>
      <c r="BMC162" s="41"/>
      <c r="BMD162" s="42"/>
      <c r="BMJ162" s="29" t="s">
        <v>166</v>
      </c>
      <c r="BMK162" s="39" t="str">
        <f t="shared" si="1574"/>
        <v>₦m's</v>
      </c>
      <c r="BMM162" s="43"/>
      <c r="BMN162" s="43"/>
      <c r="BMO162" s="43"/>
      <c r="BMP162" s="44">
        <v>22245.455999999998</v>
      </c>
      <c r="BMQ162" s="44">
        <v>19996.435000000001</v>
      </c>
      <c r="BMR162" s="44">
        <v>22281.255000000001</v>
      </c>
      <c r="BMS162" s="41"/>
      <c r="BMT162" s="42"/>
      <c r="BMZ162" s="29" t="s">
        <v>166</v>
      </c>
      <c r="BNA162" s="39" t="str">
        <f t="shared" si="1574"/>
        <v>₦m's</v>
      </c>
      <c r="BNC162" s="43"/>
      <c r="BND162" s="43"/>
      <c r="BNE162" s="43"/>
      <c r="BNF162" s="44">
        <v>22245.455999999998</v>
      </c>
      <c r="BNG162" s="44">
        <v>19996.435000000001</v>
      </c>
      <c r="BNH162" s="44">
        <v>22281.255000000001</v>
      </c>
      <c r="BNI162" s="41"/>
      <c r="BNJ162" s="42"/>
      <c r="BNP162" s="29" t="s">
        <v>166</v>
      </c>
      <c r="BNQ162" s="39" t="str">
        <f t="shared" ref="BNQ162:BPM162" si="1575">currency</f>
        <v>₦m's</v>
      </c>
      <c r="BNS162" s="43"/>
      <c r="BNT162" s="43"/>
      <c r="BNU162" s="43"/>
      <c r="BNV162" s="44">
        <v>22245.455999999998</v>
      </c>
      <c r="BNW162" s="44">
        <v>19996.435000000001</v>
      </c>
      <c r="BNX162" s="44">
        <v>22281.255000000001</v>
      </c>
      <c r="BNY162" s="41"/>
      <c r="BNZ162" s="42"/>
      <c r="BOF162" s="29" t="s">
        <v>166</v>
      </c>
      <c r="BOG162" s="39" t="str">
        <f t="shared" si="1575"/>
        <v>₦m's</v>
      </c>
      <c r="BOI162" s="43"/>
      <c r="BOJ162" s="43"/>
      <c r="BOK162" s="43"/>
      <c r="BOL162" s="44">
        <v>22245.455999999998</v>
      </c>
      <c r="BOM162" s="44">
        <v>19996.435000000001</v>
      </c>
      <c r="BON162" s="44">
        <v>22281.255000000001</v>
      </c>
      <c r="BOO162" s="41"/>
      <c r="BOP162" s="42"/>
      <c r="BOV162" s="29" t="s">
        <v>166</v>
      </c>
      <c r="BOW162" s="39" t="str">
        <f t="shared" si="1575"/>
        <v>₦m's</v>
      </c>
      <c r="BOY162" s="43"/>
      <c r="BOZ162" s="43"/>
      <c r="BPA162" s="43"/>
      <c r="BPB162" s="44">
        <v>22245.455999999998</v>
      </c>
      <c r="BPC162" s="44">
        <v>19996.435000000001</v>
      </c>
      <c r="BPD162" s="44">
        <v>22281.255000000001</v>
      </c>
      <c r="BPE162" s="41"/>
      <c r="BPF162" s="42"/>
      <c r="BPL162" s="29" t="s">
        <v>166</v>
      </c>
      <c r="BPM162" s="39" t="str">
        <f t="shared" si="1575"/>
        <v>₦m's</v>
      </c>
      <c r="BPO162" s="43"/>
      <c r="BPP162" s="43"/>
      <c r="BPQ162" s="43"/>
      <c r="BPR162" s="44">
        <v>22245.455999999998</v>
      </c>
      <c r="BPS162" s="44">
        <v>19996.435000000001</v>
      </c>
      <c r="BPT162" s="44">
        <v>22281.255000000001</v>
      </c>
      <c r="BPU162" s="41"/>
      <c r="BPV162" s="42"/>
      <c r="BQB162" s="29" t="s">
        <v>166</v>
      </c>
      <c r="BQC162" s="39" t="str">
        <f t="shared" ref="BQC162:BRY162" si="1576">currency</f>
        <v>₦m's</v>
      </c>
      <c r="BQE162" s="43"/>
      <c r="BQF162" s="43"/>
      <c r="BQG162" s="43"/>
      <c r="BQH162" s="44">
        <v>22245.455999999998</v>
      </c>
      <c r="BQI162" s="44">
        <v>19996.435000000001</v>
      </c>
      <c r="BQJ162" s="44">
        <v>22281.255000000001</v>
      </c>
      <c r="BQK162" s="41"/>
      <c r="BQL162" s="42"/>
      <c r="BQR162" s="29" t="s">
        <v>166</v>
      </c>
      <c r="BQS162" s="39" t="str">
        <f t="shared" si="1576"/>
        <v>₦m's</v>
      </c>
      <c r="BQU162" s="43"/>
      <c r="BQV162" s="43"/>
      <c r="BQW162" s="43"/>
      <c r="BQX162" s="44">
        <v>22245.455999999998</v>
      </c>
      <c r="BQY162" s="44">
        <v>19996.435000000001</v>
      </c>
      <c r="BQZ162" s="44">
        <v>22281.255000000001</v>
      </c>
      <c r="BRA162" s="41"/>
      <c r="BRB162" s="42"/>
      <c r="BRH162" s="29" t="s">
        <v>166</v>
      </c>
      <c r="BRI162" s="39" t="str">
        <f t="shared" si="1576"/>
        <v>₦m's</v>
      </c>
      <c r="BRK162" s="43"/>
      <c r="BRL162" s="43"/>
      <c r="BRM162" s="43"/>
      <c r="BRN162" s="44">
        <v>22245.455999999998</v>
      </c>
      <c r="BRO162" s="44">
        <v>19996.435000000001</v>
      </c>
      <c r="BRP162" s="44">
        <v>22281.255000000001</v>
      </c>
      <c r="BRQ162" s="41"/>
      <c r="BRR162" s="42"/>
      <c r="BRX162" s="29" t="s">
        <v>166</v>
      </c>
      <c r="BRY162" s="39" t="str">
        <f t="shared" si="1576"/>
        <v>₦m's</v>
      </c>
      <c r="BSA162" s="43"/>
      <c r="BSB162" s="43"/>
      <c r="BSC162" s="43"/>
      <c r="BSD162" s="44">
        <v>22245.455999999998</v>
      </c>
      <c r="BSE162" s="44">
        <v>19996.435000000001</v>
      </c>
      <c r="BSF162" s="44">
        <v>22281.255000000001</v>
      </c>
      <c r="BSG162" s="41"/>
      <c r="BSH162" s="42"/>
      <c r="BSN162" s="29" t="s">
        <v>166</v>
      </c>
      <c r="BSO162" s="39" t="str">
        <f t="shared" ref="BSO162:BUK162" si="1577">currency</f>
        <v>₦m's</v>
      </c>
      <c r="BSQ162" s="43"/>
      <c r="BSR162" s="43"/>
      <c r="BSS162" s="43"/>
      <c r="BST162" s="44">
        <v>22245.455999999998</v>
      </c>
      <c r="BSU162" s="44">
        <v>19996.435000000001</v>
      </c>
      <c r="BSV162" s="44">
        <v>22281.255000000001</v>
      </c>
      <c r="BSW162" s="41"/>
      <c r="BSX162" s="42"/>
      <c r="BTD162" s="29" t="s">
        <v>166</v>
      </c>
      <c r="BTE162" s="39" t="str">
        <f t="shared" si="1577"/>
        <v>₦m's</v>
      </c>
      <c r="BTG162" s="43"/>
      <c r="BTH162" s="43"/>
      <c r="BTI162" s="43"/>
      <c r="BTJ162" s="44">
        <v>22245.455999999998</v>
      </c>
      <c r="BTK162" s="44">
        <v>19996.435000000001</v>
      </c>
      <c r="BTL162" s="44">
        <v>22281.255000000001</v>
      </c>
      <c r="BTM162" s="41"/>
      <c r="BTN162" s="42"/>
      <c r="BTT162" s="29" t="s">
        <v>166</v>
      </c>
      <c r="BTU162" s="39" t="str">
        <f t="shared" si="1577"/>
        <v>₦m's</v>
      </c>
      <c r="BTW162" s="43"/>
      <c r="BTX162" s="43"/>
      <c r="BTY162" s="43"/>
      <c r="BTZ162" s="44">
        <v>22245.455999999998</v>
      </c>
      <c r="BUA162" s="44">
        <v>19996.435000000001</v>
      </c>
      <c r="BUB162" s="44">
        <v>22281.255000000001</v>
      </c>
      <c r="BUC162" s="41"/>
      <c r="BUD162" s="42"/>
      <c r="BUJ162" s="29" t="s">
        <v>166</v>
      </c>
      <c r="BUK162" s="39" t="str">
        <f t="shared" si="1577"/>
        <v>₦m's</v>
      </c>
      <c r="BUM162" s="43"/>
      <c r="BUN162" s="43"/>
      <c r="BUO162" s="43"/>
      <c r="BUP162" s="44">
        <v>22245.455999999998</v>
      </c>
      <c r="BUQ162" s="44">
        <v>19996.435000000001</v>
      </c>
      <c r="BUR162" s="44">
        <v>22281.255000000001</v>
      </c>
      <c r="BUS162" s="41"/>
      <c r="BUT162" s="42"/>
      <c r="BUZ162" s="29" t="s">
        <v>166</v>
      </c>
      <c r="BVA162" s="39" t="str">
        <f t="shared" ref="BVA162:BWW162" si="1578">currency</f>
        <v>₦m's</v>
      </c>
      <c r="BVC162" s="43"/>
      <c r="BVD162" s="43"/>
      <c r="BVE162" s="43"/>
      <c r="BVF162" s="44">
        <v>22245.455999999998</v>
      </c>
      <c r="BVG162" s="44">
        <v>19996.435000000001</v>
      </c>
      <c r="BVH162" s="44">
        <v>22281.255000000001</v>
      </c>
      <c r="BVI162" s="41"/>
      <c r="BVJ162" s="42"/>
      <c r="BVP162" s="29" t="s">
        <v>166</v>
      </c>
      <c r="BVQ162" s="39" t="str">
        <f t="shared" si="1578"/>
        <v>₦m's</v>
      </c>
      <c r="BVS162" s="43"/>
      <c r="BVT162" s="43"/>
      <c r="BVU162" s="43"/>
      <c r="BVV162" s="44">
        <v>22245.455999999998</v>
      </c>
      <c r="BVW162" s="44">
        <v>19996.435000000001</v>
      </c>
      <c r="BVX162" s="44">
        <v>22281.255000000001</v>
      </c>
      <c r="BVY162" s="41"/>
      <c r="BVZ162" s="42"/>
      <c r="BWF162" s="29" t="s">
        <v>166</v>
      </c>
      <c r="BWG162" s="39" t="str">
        <f t="shared" si="1578"/>
        <v>₦m's</v>
      </c>
      <c r="BWI162" s="43"/>
      <c r="BWJ162" s="43"/>
      <c r="BWK162" s="43"/>
      <c r="BWL162" s="44">
        <v>22245.455999999998</v>
      </c>
      <c r="BWM162" s="44">
        <v>19996.435000000001</v>
      </c>
      <c r="BWN162" s="44">
        <v>22281.255000000001</v>
      </c>
      <c r="BWO162" s="41"/>
      <c r="BWP162" s="42"/>
      <c r="BWV162" s="29" t="s">
        <v>166</v>
      </c>
      <c r="BWW162" s="39" t="str">
        <f t="shared" si="1578"/>
        <v>₦m's</v>
      </c>
      <c r="BWY162" s="43"/>
      <c r="BWZ162" s="43"/>
      <c r="BXA162" s="43"/>
      <c r="BXB162" s="44">
        <v>22245.455999999998</v>
      </c>
      <c r="BXC162" s="44">
        <v>19996.435000000001</v>
      </c>
      <c r="BXD162" s="44">
        <v>22281.255000000001</v>
      </c>
      <c r="BXE162" s="41"/>
      <c r="BXF162" s="42"/>
      <c r="BXL162" s="29" t="s">
        <v>166</v>
      </c>
      <c r="BXM162" s="39" t="str">
        <f t="shared" ref="BXM162:BZI162" si="1579">currency</f>
        <v>₦m's</v>
      </c>
      <c r="BXO162" s="43"/>
      <c r="BXP162" s="43"/>
      <c r="BXQ162" s="43"/>
      <c r="BXR162" s="44">
        <v>22245.455999999998</v>
      </c>
      <c r="BXS162" s="44">
        <v>19996.435000000001</v>
      </c>
      <c r="BXT162" s="44">
        <v>22281.255000000001</v>
      </c>
      <c r="BXU162" s="41"/>
      <c r="BXV162" s="42"/>
      <c r="BYB162" s="29" t="s">
        <v>166</v>
      </c>
      <c r="BYC162" s="39" t="str">
        <f t="shared" si="1579"/>
        <v>₦m's</v>
      </c>
      <c r="BYE162" s="43"/>
      <c r="BYF162" s="43"/>
      <c r="BYG162" s="43"/>
      <c r="BYH162" s="44">
        <v>22245.455999999998</v>
      </c>
      <c r="BYI162" s="44">
        <v>19996.435000000001</v>
      </c>
      <c r="BYJ162" s="44">
        <v>22281.255000000001</v>
      </c>
      <c r="BYK162" s="41"/>
      <c r="BYL162" s="42"/>
      <c r="BYR162" s="29" t="s">
        <v>166</v>
      </c>
      <c r="BYS162" s="39" t="str">
        <f t="shared" si="1579"/>
        <v>₦m's</v>
      </c>
      <c r="BYU162" s="43"/>
      <c r="BYV162" s="43"/>
      <c r="BYW162" s="43"/>
      <c r="BYX162" s="44">
        <v>22245.455999999998</v>
      </c>
      <c r="BYY162" s="44">
        <v>19996.435000000001</v>
      </c>
      <c r="BYZ162" s="44">
        <v>22281.255000000001</v>
      </c>
      <c r="BZA162" s="41"/>
      <c r="BZB162" s="42"/>
      <c r="BZH162" s="29" t="s">
        <v>166</v>
      </c>
      <c r="BZI162" s="39" t="str">
        <f t="shared" si="1579"/>
        <v>₦m's</v>
      </c>
      <c r="BZK162" s="43"/>
      <c r="BZL162" s="43"/>
      <c r="BZM162" s="43"/>
      <c r="BZN162" s="44">
        <v>22245.455999999998</v>
      </c>
      <c r="BZO162" s="44">
        <v>19996.435000000001</v>
      </c>
      <c r="BZP162" s="44">
        <v>22281.255000000001</v>
      </c>
      <c r="BZQ162" s="41"/>
      <c r="BZR162" s="42"/>
      <c r="BZX162" s="29" t="s">
        <v>166</v>
      </c>
      <c r="BZY162" s="39" t="str">
        <f t="shared" ref="BZY162:CBU162" si="1580">currency</f>
        <v>₦m's</v>
      </c>
      <c r="CAA162" s="43"/>
      <c r="CAB162" s="43"/>
      <c r="CAC162" s="43"/>
      <c r="CAD162" s="44">
        <v>22245.455999999998</v>
      </c>
      <c r="CAE162" s="44">
        <v>19996.435000000001</v>
      </c>
      <c r="CAF162" s="44">
        <v>22281.255000000001</v>
      </c>
      <c r="CAG162" s="41"/>
      <c r="CAH162" s="42"/>
      <c r="CAN162" s="29" t="s">
        <v>166</v>
      </c>
      <c r="CAO162" s="39" t="str">
        <f t="shared" si="1580"/>
        <v>₦m's</v>
      </c>
      <c r="CAQ162" s="43"/>
      <c r="CAR162" s="43"/>
      <c r="CAS162" s="43"/>
      <c r="CAT162" s="44">
        <v>22245.455999999998</v>
      </c>
      <c r="CAU162" s="44">
        <v>19996.435000000001</v>
      </c>
      <c r="CAV162" s="44">
        <v>22281.255000000001</v>
      </c>
      <c r="CAW162" s="41"/>
      <c r="CAX162" s="42"/>
      <c r="CBD162" s="29" t="s">
        <v>166</v>
      </c>
      <c r="CBE162" s="39" t="str">
        <f t="shared" si="1580"/>
        <v>₦m's</v>
      </c>
      <c r="CBG162" s="43"/>
      <c r="CBH162" s="43"/>
      <c r="CBI162" s="43"/>
      <c r="CBJ162" s="44">
        <v>22245.455999999998</v>
      </c>
      <c r="CBK162" s="44">
        <v>19996.435000000001</v>
      </c>
      <c r="CBL162" s="44">
        <v>22281.255000000001</v>
      </c>
      <c r="CBM162" s="41"/>
      <c r="CBN162" s="42"/>
      <c r="CBT162" s="29" t="s">
        <v>166</v>
      </c>
      <c r="CBU162" s="39" t="str">
        <f t="shared" si="1580"/>
        <v>₦m's</v>
      </c>
      <c r="CBW162" s="43"/>
      <c r="CBX162" s="43"/>
      <c r="CBY162" s="43"/>
      <c r="CBZ162" s="44">
        <v>22245.455999999998</v>
      </c>
      <c r="CCA162" s="44">
        <v>19996.435000000001</v>
      </c>
      <c r="CCB162" s="44">
        <v>22281.255000000001</v>
      </c>
      <c r="CCC162" s="41"/>
      <c r="CCD162" s="42"/>
      <c r="CCJ162" s="29" t="s">
        <v>166</v>
      </c>
      <c r="CCK162" s="39" t="str">
        <f t="shared" ref="CCK162:CEG162" si="1581">currency</f>
        <v>₦m's</v>
      </c>
      <c r="CCM162" s="43"/>
      <c r="CCN162" s="43"/>
      <c r="CCO162" s="43"/>
      <c r="CCP162" s="44">
        <v>22245.455999999998</v>
      </c>
      <c r="CCQ162" s="44">
        <v>19996.435000000001</v>
      </c>
      <c r="CCR162" s="44">
        <v>22281.255000000001</v>
      </c>
      <c r="CCS162" s="41"/>
      <c r="CCT162" s="42"/>
      <c r="CCZ162" s="29" t="s">
        <v>166</v>
      </c>
      <c r="CDA162" s="39" t="str">
        <f t="shared" si="1581"/>
        <v>₦m's</v>
      </c>
      <c r="CDC162" s="43"/>
      <c r="CDD162" s="43"/>
      <c r="CDE162" s="43"/>
      <c r="CDF162" s="44">
        <v>22245.455999999998</v>
      </c>
      <c r="CDG162" s="44">
        <v>19996.435000000001</v>
      </c>
      <c r="CDH162" s="44">
        <v>22281.255000000001</v>
      </c>
      <c r="CDI162" s="41"/>
      <c r="CDJ162" s="42"/>
      <c r="CDP162" s="29" t="s">
        <v>166</v>
      </c>
      <c r="CDQ162" s="39" t="str">
        <f t="shared" si="1581"/>
        <v>₦m's</v>
      </c>
      <c r="CDS162" s="43"/>
      <c r="CDT162" s="43"/>
      <c r="CDU162" s="43"/>
      <c r="CDV162" s="44">
        <v>22245.455999999998</v>
      </c>
      <c r="CDW162" s="44">
        <v>19996.435000000001</v>
      </c>
      <c r="CDX162" s="44">
        <v>22281.255000000001</v>
      </c>
      <c r="CDY162" s="41"/>
      <c r="CDZ162" s="42"/>
      <c r="CEF162" s="29" t="s">
        <v>166</v>
      </c>
      <c r="CEG162" s="39" t="str">
        <f t="shared" si="1581"/>
        <v>₦m's</v>
      </c>
      <c r="CEI162" s="43"/>
      <c r="CEJ162" s="43"/>
      <c r="CEK162" s="43"/>
      <c r="CEL162" s="44">
        <v>22245.455999999998</v>
      </c>
      <c r="CEM162" s="44">
        <v>19996.435000000001</v>
      </c>
      <c r="CEN162" s="44">
        <v>22281.255000000001</v>
      </c>
      <c r="CEO162" s="41"/>
      <c r="CEP162" s="42"/>
      <c r="CEV162" s="29" t="s">
        <v>166</v>
      </c>
      <c r="CEW162" s="39" t="str">
        <f t="shared" ref="CEW162:CGS162" si="1582">currency</f>
        <v>₦m's</v>
      </c>
      <c r="CEY162" s="43"/>
      <c r="CEZ162" s="43"/>
      <c r="CFA162" s="43"/>
      <c r="CFB162" s="44">
        <v>22245.455999999998</v>
      </c>
      <c r="CFC162" s="44">
        <v>19996.435000000001</v>
      </c>
      <c r="CFD162" s="44">
        <v>22281.255000000001</v>
      </c>
      <c r="CFE162" s="41"/>
      <c r="CFF162" s="42"/>
      <c r="CFL162" s="29" t="s">
        <v>166</v>
      </c>
      <c r="CFM162" s="39" t="str">
        <f t="shared" si="1582"/>
        <v>₦m's</v>
      </c>
      <c r="CFO162" s="43"/>
      <c r="CFP162" s="43"/>
      <c r="CFQ162" s="43"/>
      <c r="CFR162" s="44">
        <v>22245.455999999998</v>
      </c>
      <c r="CFS162" s="44">
        <v>19996.435000000001</v>
      </c>
      <c r="CFT162" s="44">
        <v>22281.255000000001</v>
      </c>
      <c r="CFU162" s="41"/>
      <c r="CFV162" s="42"/>
      <c r="CGB162" s="29" t="s">
        <v>166</v>
      </c>
      <c r="CGC162" s="39" t="str">
        <f t="shared" si="1582"/>
        <v>₦m's</v>
      </c>
      <c r="CGE162" s="43"/>
      <c r="CGF162" s="43"/>
      <c r="CGG162" s="43"/>
      <c r="CGH162" s="44">
        <v>22245.455999999998</v>
      </c>
      <c r="CGI162" s="44">
        <v>19996.435000000001</v>
      </c>
      <c r="CGJ162" s="44">
        <v>22281.255000000001</v>
      </c>
      <c r="CGK162" s="41"/>
      <c r="CGL162" s="42"/>
      <c r="CGR162" s="29" t="s">
        <v>166</v>
      </c>
      <c r="CGS162" s="39" t="str">
        <f t="shared" si="1582"/>
        <v>₦m's</v>
      </c>
      <c r="CGU162" s="43"/>
      <c r="CGV162" s="43"/>
      <c r="CGW162" s="43"/>
      <c r="CGX162" s="44">
        <v>22245.455999999998</v>
      </c>
      <c r="CGY162" s="44">
        <v>19996.435000000001</v>
      </c>
      <c r="CGZ162" s="44">
        <v>22281.255000000001</v>
      </c>
      <c r="CHA162" s="41"/>
      <c r="CHB162" s="42"/>
      <c r="CHH162" s="29" t="s">
        <v>166</v>
      </c>
      <c r="CHI162" s="39" t="str">
        <f t="shared" ref="CHI162:CJE162" si="1583">currency</f>
        <v>₦m's</v>
      </c>
      <c r="CHK162" s="43"/>
      <c r="CHL162" s="43"/>
      <c r="CHM162" s="43"/>
      <c r="CHN162" s="44">
        <v>22245.455999999998</v>
      </c>
      <c r="CHO162" s="44">
        <v>19996.435000000001</v>
      </c>
      <c r="CHP162" s="44">
        <v>22281.255000000001</v>
      </c>
      <c r="CHQ162" s="41"/>
      <c r="CHR162" s="42"/>
      <c r="CHX162" s="29" t="s">
        <v>166</v>
      </c>
      <c r="CHY162" s="39" t="str">
        <f t="shared" si="1583"/>
        <v>₦m's</v>
      </c>
      <c r="CIA162" s="43"/>
      <c r="CIB162" s="43"/>
      <c r="CIC162" s="43"/>
      <c r="CID162" s="44">
        <v>22245.455999999998</v>
      </c>
      <c r="CIE162" s="44">
        <v>19996.435000000001</v>
      </c>
      <c r="CIF162" s="44">
        <v>22281.255000000001</v>
      </c>
      <c r="CIG162" s="41"/>
      <c r="CIH162" s="42"/>
      <c r="CIN162" s="29" t="s">
        <v>166</v>
      </c>
      <c r="CIO162" s="39" t="str">
        <f t="shared" si="1583"/>
        <v>₦m's</v>
      </c>
      <c r="CIQ162" s="43"/>
      <c r="CIR162" s="43"/>
      <c r="CIS162" s="43"/>
      <c r="CIT162" s="44">
        <v>22245.455999999998</v>
      </c>
      <c r="CIU162" s="44">
        <v>19996.435000000001</v>
      </c>
      <c r="CIV162" s="44">
        <v>22281.255000000001</v>
      </c>
      <c r="CIW162" s="41"/>
      <c r="CIX162" s="42"/>
      <c r="CJD162" s="29" t="s">
        <v>166</v>
      </c>
      <c r="CJE162" s="39" t="str">
        <f t="shared" si="1583"/>
        <v>₦m's</v>
      </c>
      <c r="CJG162" s="43"/>
      <c r="CJH162" s="43"/>
      <c r="CJI162" s="43"/>
      <c r="CJJ162" s="44">
        <v>22245.455999999998</v>
      </c>
      <c r="CJK162" s="44">
        <v>19996.435000000001</v>
      </c>
      <c r="CJL162" s="44">
        <v>22281.255000000001</v>
      </c>
      <c r="CJM162" s="41"/>
      <c r="CJN162" s="42"/>
      <c r="CJT162" s="29" t="s">
        <v>166</v>
      </c>
      <c r="CJU162" s="39" t="str">
        <f t="shared" ref="CJU162:CLQ162" si="1584">currency</f>
        <v>₦m's</v>
      </c>
      <c r="CJW162" s="43"/>
      <c r="CJX162" s="43"/>
      <c r="CJY162" s="43"/>
      <c r="CJZ162" s="44">
        <v>22245.455999999998</v>
      </c>
      <c r="CKA162" s="44">
        <v>19996.435000000001</v>
      </c>
      <c r="CKB162" s="44">
        <v>22281.255000000001</v>
      </c>
      <c r="CKC162" s="41"/>
      <c r="CKD162" s="42"/>
      <c r="CKJ162" s="29" t="s">
        <v>166</v>
      </c>
      <c r="CKK162" s="39" t="str">
        <f t="shared" si="1584"/>
        <v>₦m's</v>
      </c>
      <c r="CKM162" s="43"/>
      <c r="CKN162" s="43"/>
      <c r="CKO162" s="43"/>
      <c r="CKP162" s="44">
        <v>22245.455999999998</v>
      </c>
      <c r="CKQ162" s="44">
        <v>19996.435000000001</v>
      </c>
      <c r="CKR162" s="44">
        <v>22281.255000000001</v>
      </c>
      <c r="CKS162" s="41"/>
      <c r="CKT162" s="42"/>
      <c r="CKZ162" s="29" t="s">
        <v>166</v>
      </c>
      <c r="CLA162" s="39" t="str">
        <f t="shared" si="1584"/>
        <v>₦m's</v>
      </c>
      <c r="CLC162" s="43"/>
      <c r="CLD162" s="43"/>
      <c r="CLE162" s="43"/>
      <c r="CLF162" s="44">
        <v>22245.455999999998</v>
      </c>
      <c r="CLG162" s="44">
        <v>19996.435000000001</v>
      </c>
      <c r="CLH162" s="44">
        <v>22281.255000000001</v>
      </c>
      <c r="CLI162" s="41"/>
      <c r="CLJ162" s="42"/>
      <c r="CLP162" s="29" t="s">
        <v>166</v>
      </c>
      <c r="CLQ162" s="39" t="str">
        <f t="shared" si="1584"/>
        <v>₦m's</v>
      </c>
      <c r="CLS162" s="43"/>
      <c r="CLT162" s="43"/>
      <c r="CLU162" s="43"/>
      <c r="CLV162" s="44">
        <v>22245.455999999998</v>
      </c>
      <c r="CLW162" s="44">
        <v>19996.435000000001</v>
      </c>
      <c r="CLX162" s="44">
        <v>22281.255000000001</v>
      </c>
      <c r="CLY162" s="41"/>
      <c r="CLZ162" s="42"/>
      <c r="CMF162" s="29" t="s">
        <v>166</v>
      </c>
      <c r="CMG162" s="39" t="str">
        <f t="shared" ref="CMG162:COC162" si="1585">currency</f>
        <v>₦m's</v>
      </c>
      <c r="CMI162" s="43"/>
      <c r="CMJ162" s="43"/>
      <c r="CMK162" s="43"/>
      <c r="CML162" s="44">
        <v>22245.455999999998</v>
      </c>
      <c r="CMM162" s="44">
        <v>19996.435000000001</v>
      </c>
      <c r="CMN162" s="44">
        <v>22281.255000000001</v>
      </c>
      <c r="CMO162" s="41"/>
      <c r="CMP162" s="42"/>
      <c r="CMV162" s="29" t="s">
        <v>166</v>
      </c>
      <c r="CMW162" s="39" t="str">
        <f t="shared" si="1585"/>
        <v>₦m's</v>
      </c>
      <c r="CMY162" s="43"/>
      <c r="CMZ162" s="43"/>
      <c r="CNA162" s="43"/>
      <c r="CNB162" s="44">
        <v>22245.455999999998</v>
      </c>
      <c r="CNC162" s="44">
        <v>19996.435000000001</v>
      </c>
      <c r="CND162" s="44">
        <v>22281.255000000001</v>
      </c>
      <c r="CNE162" s="41"/>
      <c r="CNF162" s="42"/>
      <c r="CNL162" s="29" t="s">
        <v>166</v>
      </c>
      <c r="CNM162" s="39" t="str">
        <f t="shared" si="1585"/>
        <v>₦m's</v>
      </c>
      <c r="CNO162" s="43"/>
      <c r="CNP162" s="43"/>
      <c r="CNQ162" s="43"/>
      <c r="CNR162" s="44">
        <v>22245.455999999998</v>
      </c>
      <c r="CNS162" s="44">
        <v>19996.435000000001</v>
      </c>
      <c r="CNT162" s="44">
        <v>22281.255000000001</v>
      </c>
      <c r="CNU162" s="41"/>
      <c r="CNV162" s="42"/>
      <c r="COB162" s="29" t="s">
        <v>166</v>
      </c>
      <c r="COC162" s="39" t="str">
        <f t="shared" si="1585"/>
        <v>₦m's</v>
      </c>
      <c r="COE162" s="43"/>
      <c r="COF162" s="43"/>
      <c r="COG162" s="43"/>
      <c r="COH162" s="44">
        <v>22245.455999999998</v>
      </c>
      <c r="COI162" s="44">
        <v>19996.435000000001</v>
      </c>
      <c r="COJ162" s="44">
        <v>22281.255000000001</v>
      </c>
      <c r="COK162" s="41"/>
      <c r="COL162" s="42"/>
      <c r="COR162" s="29" t="s">
        <v>166</v>
      </c>
      <c r="COS162" s="39" t="str">
        <f t="shared" ref="COS162:CQO162" si="1586">currency</f>
        <v>₦m's</v>
      </c>
      <c r="COU162" s="43"/>
      <c r="COV162" s="43"/>
      <c r="COW162" s="43"/>
      <c r="COX162" s="44">
        <v>22245.455999999998</v>
      </c>
      <c r="COY162" s="44">
        <v>19996.435000000001</v>
      </c>
      <c r="COZ162" s="44">
        <v>22281.255000000001</v>
      </c>
      <c r="CPA162" s="41"/>
      <c r="CPB162" s="42"/>
      <c r="CPH162" s="29" t="s">
        <v>166</v>
      </c>
      <c r="CPI162" s="39" t="str">
        <f t="shared" si="1586"/>
        <v>₦m's</v>
      </c>
      <c r="CPK162" s="43"/>
      <c r="CPL162" s="43"/>
      <c r="CPM162" s="43"/>
      <c r="CPN162" s="44">
        <v>22245.455999999998</v>
      </c>
      <c r="CPO162" s="44">
        <v>19996.435000000001</v>
      </c>
      <c r="CPP162" s="44">
        <v>22281.255000000001</v>
      </c>
      <c r="CPQ162" s="41"/>
      <c r="CPR162" s="42"/>
      <c r="CPX162" s="29" t="s">
        <v>166</v>
      </c>
      <c r="CPY162" s="39" t="str">
        <f t="shared" si="1586"/>
        <v>₦m's</v>
      </c>
      <c r="CQA162" s="43"/>
      <c r="CQB162" s="43"/>
      <c r="CQC162" s="43"/>
      <c r="CQD162" s="44">
        <v>22245.455999999998</v>
      </c>
      <c r="CQE162" s="44">
        <v>19996.435000000001</v>
      </c>
      <c r="CQF162" s="44">
        <v>22281.255000000001</v>
      </c>
      <c r="CQG162" s="41"/>
      <c r="CQH162" s="42"/>
      <c r="CQN162" s="29" t="s">
        <v>166</v>
      </c>
      <c r="CQO162" s="39" t="str">
        <f t="shared" si="1586"/>
        <v>₦m's</v>
      </c>
      <c r="CQQ162" s="43"/>
      <c r="CQR162" s="43"/>
      <c r="CQS162" s="43"/>
      <c r="CQT162" s="44">
        <v>22245.455999999998</v>
      </c>
      <c r="CQU162" s="44">
        <v>19996.435000000001</v>
      </c>
      <c r="CQV162" s="44">
        <v>22281.255000000001</v>
      </c>
      <c r="CQW162" s="41"/>
      <c r="CQX162" s="42"/>
      <c r="CRD162" s="29" t="s">
        <v>166</v>
      </c>
      <c r="CRE162" s="39" t="str">
        <f t="shared" ref="CRE162:CTA162" si="1587">currency</f>
        <v>₦m's</v>
      </c>
      <c r="CRG162" s="43"/>
      <c r="CRH162" s="43"/>
      <c r="CRI162" s="43"/>
      <c r="CRJ162" s="44">
        <v>22245.455999999998</v>
      </c>
      <c r="CRK162" s="44">
        <v>19996.435000000001</v>
      </c>
      <c r="CRL162" s="44">
        <v>22281.255000000001</v>
      </c>
      <c r="CRM162" s="41"/>
      <c r="CRN162" s="42"/>
      <c r="CRT162" s="29" t="s">
        <v>166</v>
      </c>
      <c r="CRU162" s="39" t="str">
        <f t="shared" si="1587"/>
        <v>₦m's</v>
      </c>
      <c r="CRW162" s="43"/>
      <c r="CRX162" s="43"/>
      <c r="CRY162" s="43"/>
      <c r="CRZ162" s="44">
        <v>22245.455999999998</v>
      </c>
      <c r="CSA162" s="44">
        <v>19996.435000000001</v>
      </c>
      <c r="CSB162" s="44">
        <v>22281.255000000001</v>
      </c>
      <c r="CSC162" s="41"/>
      <c r="CSD162" s="42"/>
      <c r="CSJ162" s="29" t="s">
        <v>166</v>
      </c>
      <c r="CSK162" s="39" t="str">
        <f t="shared" si="1587"/>
        <v>₦m's</v>
      </c>
      <c r="CSM162" s="43"/>
      <c r="CSN162" s="43"/>
      <c r="CSO162" s="43"/>
      <c r="CSP162" s="44">
        <v>22245.455999999998</v>
      </c>
      <c r="CSQ162" s="44">
        <v>19996.435000000001</v>
      </c>
      <c r="CSR162" s="44">
        <v>22281.255000000001</v>
      </c>
      <c r="CSS162" s="41"/>
      <c r="CST162" s="42"/>
      <c r="CSZ162" s="29" t="s">
        <v>166</v>
      </c>
      <c r="CTA162" s="39" t="str">
        <f t="shared" si="1587"/>
        <v>₦m's</v>
      </c>
      <c r="CTC162" s="43"/>
      <c r="CTD162" s="43"/>
      <c r="CTE162" s="43"/>
      <c r="CTF162" s="44">
        <v>22245.455999999998</v>
      </c>
      <c r="CTG162" s="44">
        <v>19996.435000000001</v>
      </c>
      <c r="CTH162" s="44">
        <v>22281.255000000001</v>
      </c>
      <c r="CTI162" s="41"/>
      <c r="CTJ162" s="42"/>
      <c r="CTP162" s="29" t="s">
        <v>166</v>
      </c>
      <c r="CTQ162" s="39" t="str">
        <f t="shared" ref="CTQ162:CVM162" si="1588">currency</f>
        <v>₦m's</v>
      </c>
      <c r="CTS162" s="43"/>
      <c r="CTT162" s="43"/>
      <c r="CTU162" s="43"/>
      <c r="CTV162" s="44">
        <v>22245.455999999998</v>
      </c>
      <c r="CTW162" s="44">
        <v>19996.435000000001</v>
      </c>
      <c r="CTX162" s="44">
        <v>22281.255000000001</v>
      </c>
      <c r="CTY162" s="41"/>
      <c r="CTZ162" s="42"/>
      <c r="CUF162" s="29" t="s">
        <v>166</v>
      </c>
      <c r="CUG162" s="39" t="str">
        <f t="shared" si="1588"/>
        <v>₦m's</v>
      </c>
      <c r="CUI162" s="43"/>
      <c r="CUJ162" s="43"/>
      <c r="CUK162" s="43"/>
      <c r="CUL162" s="44">
        <v>22245.455999999998</v>
      </c>
      <c r="CUM162" s="44">
        <v>19996.435000000001</v>
      </c>
      <c r="CUN162" s="44">
        <v>22281.255000000001</v>
      </c>
      <c r="CUO162" s="41"/>
      <c r="CUP162" s="42"/>
      <c r="CUV162" s="29" t="s">
        <v>166</v>
      </c>
      <c r="CUW162" s="39" t="str">
        <f t="shared" si="1588"/>
        <v>₦m's</v>
      </c>
      <c r="CUY162" s="43"/>
      <c r="CUZ162" s="43"/>
      <c r="CVA162" s="43"/>
      <c r="CVB162" s="44">
        <v>22245.455999999998</v>
      </c>
      <c r="CVC162" s="44">
        <v>19996.435000000001</v>
      </c>
      <c r="CVD162" s="44">
        <v>22281.255000000001</v>
      </c>
      <c r="CVE162" s="41"/>
      <c r="CVF162" s="42"/>
      <c r="CVL162" s="29" t="s">
        <v>166</v>
      </c>
      <c r="CVM162" s="39" t="str">
        <f t="shared" si="1588"/>
        <v>₦m's</v>
      </c>
      <c r="CVO162" s="43"/>
      <c r="CVP162" s="43"/>
      <c r="CVQ162" s="43"/>
      <c r="CVR162" s="44">
        <v>22245.455999999998</v>
      </c>
      <c r="CVS162" s="44">
        <v>19996.435000000001</v>
      </c>
      <c r="CVT162" s="44">
        <v>22281.255000000001</v>
      </c>
      <c r="CVU162" s="41"/>
      <c r="CVV162" s="42"/>
      <c r="CWB162" s="29" t="s">
        <v>166</v>
      </c>
      <c r="CWC162" s="39" t="str">
        <f t="shared" ref="CWC162:CXY162" si="1589">currency</f>
        <v>₦m's</v>
      </c>
      <c r="CWE162" s="43"/>
      <c r="CWF162" s="43"/>
      <c r="CWG162" s="43"/>
      <c r="CWH162" s="44">
        <v>22245.455999999998</v>
      </c>
      <c r="CWI162" s="44">
        <v>19996.435000000001</v>
      </c>
      <c r="CWJ162" s="44">
        <v>22281.255000000001</v>
      </c>
      <c r="CWK162" s="41"/>
      <c r="CWL162" s="42"/>
      <c r="CWR162" s="29" t="s">
        <v>166</v>
      </c>
      <c r="CWS162" s="39" t="str">
        <f t="shared" si="1589"/>
        <v>₦m's</v>
      </c>
      <c r="CWU162" s="43"/>
      <c r="CWV162" s="43"/>
      <c r="CWW162" s="43"/>
      <c r="CWX162" s="44">
        <v>22245.455999999998</v>
      </c>
      <c r="CWY162" s="44">
        <v>19996.435000000001</v>
      </c>
      <c r="CWZ162" s="44">
        <v>22281.255000000001</v>
      </c>
      <c r="CXA162" s="41"/>
      <c r="CXB162" s="42"/>
      <c r="CXH162" s="29" t="s">
        <v>166</v>
      </c>
      <c r="CXI162" s="39" t="str">
        <f t="shared" si="1589"/>
        <v>₦m's</v>
      </c>
      <c r="CXK162" s="43"/>
      <c r="CXL162" s="43"/>
      <c r="CXM162" s="43"/>
      <c r="CXN162" s="44">
        <v>22245.455999999998</v>
      </c>
      <c r="CXO162" s="44">
        <v>19996.435000000001</v>
      </c>
      <c r="CXP162" s="44">
        <v>22281.255000000001</v>
      </c>
      <c r="CXQ162" s="41"/>
      <c r="CXR162" s="42"/>
      <c r="CXX162" s="29" t="s">
        <v>166</v>
      </c>
      <c r="CXY162" s="39" t="str">
        <f t="shared" si="1589"/>
        <v>₦m's</v>
      </c>
      <c r="CYA162" s="43"/>
      <c r="CYB162" s="43"/>
      <c r="CYC162" s="43"/>
      <c r="CYD162" s="44">
        <v>22245.455999999998</v>
      </c>
      <c r="CYE162" s="44">
        <v>19996.435000000001</v>
      </c>
      <c r="CYF162" s="44">
        <v>22281.255000000001</v>
      </c>
      <c r="CYG162" s="41"/>
      <c r="CYH162" s="42"/>
      <c r="CYN162" s="29" t="s">
        <v>166</v>
      </c>
      <c r="CYO162" s="39" t="str">
        <f t="shared" ref="CYO162:DAK162" si="1590">currency</f>
        <v>₦m's</v>
      </c>
      <c r="CYQ162" s="43"/>
      <c r="CYR162" s="43"/>
      <c r="CYS162" s="43"/>
      <c r="CYT162" s="44">
        <v>22245.455999999998</v>
      </c>
      <c r="CYU162" s="44">
        <v>19996.435000000001</v>
      </c>
      <c r="CYV162" s="44">
        <v>22281.255000000001</v>
      </c>
      <c r="CYW162" s="41"/>
      <c r="CYX162" s="42"/>
      <c r="CZD162" s="29" t="s">
        <v>166</v>
      </c>
      <c r="CZE162" s="39" t="str">
        <f t="shared" si="1590"/>
        <v>₦m's</v>
      </c>
      <c r="CZG162" s="43"/>
      <c r="CZH162" s="43"/>
      <c r="CZI162" s="43"/>
      <c r="CZJ162" s="44">
        <v>22245.455999999998</v>
      </c>
      <c r="CZK162" s="44">
        <v>19996.435000000001</v>
      </c>
      <c r="CZL162" s="44">
        <v>22281.255000000001</v>
      </c>
      <c r="CZM162" s="41"/>
      <c r="CZN162" s="42"/>
      <c r="CZT162" s="29" t="s">
        <v>166</v>
      </c>
      <c r="CZU162" s="39" t="str">
        <f t="shared" si="1590"/>
        <v>₦m's</v>
      </c>
      <c r="CZW162" s="43"/>
      <c r="CZX162" s="43"/>
      <c r="CZY162" s="43"/>
      <c r="CZZ162" s="44">
        <v>22245.455999999998</v>
      </c>
      <c r="DAA162" s="44">
        <v>19996.435000000001</v>
      </c>
      <c r="DAB162" s="44">
        <v>22281.255000000001</v>
      </c>
      <c r="DAC162" s="41"/>
      <c r="DAD162" s="42"/>
      <c r="DAJ162" s="29" t="s">
        <v>166</v>
      </c>
      <c r="DAK162" s="39" t="str">
        <f t="shared" si="1590"/>
        <v>₦m's</v>
      </c>
      <c r="DAM162" s="43"/>
      <c r="DAN162" s="43"/>
      <c r="DAO162" s="43"/>
      <c r="DAP162" s="44">
        <v>22245.455999999998</v>
      </c>
      <c r="DAQ162" s="44">
        <v>19996.435000000001</v>
      </c>
      <c r="DAR162" s="44">
        <v>22281.255000000001</v>
      </c>
      <c r="DAS162" s="41"/>
      <c r="DAT162" s="42"/>
      <c r="DAZ162" s="29" t="s">
        <v>166</v>
      </c>
      <c r="DBA162" s="39" t="str">
        <f t="shared" ref="DBA162:DCW162" si="1591">currency</f>
        <v>₦m's</v>
      </c>
      <c r="DBC162" s="43"/>
      <c r="DBD162" s="43"/>
      <c r="DBE162" s="43"/>
      <c r="DBF162" s="44">
        <v>22245.455999999998</v>
      </c>
      <c r="DBG162" s="44">
        <v>19996.435000000001</v>
      </c>
      <c r="DBH162" s="44">
        <v>22281.255000000001</v>
      </c>
      <c r="DBI162" s="41"/>
      <c r="DBJ162" s="42"/>
      <c r="DBP162" s="29" t="s">
        <v>166</v>
      </c>
      <c r="DBQ162" s="39" t="str">
        <f t="shared" si="1591"/>
        <v>₦m's</v>
      </c>
      <c r="DBS162" s="43"/>
      <c r="DBT162" s="43"/>
      <c r="DBU162" s="43"/>
      <c r="DBV162" s="44">
        <v>22245.455999999998</v>
      </c>
      <c r="DBW162" s="44">
        <v>19996.435000000001</v>
      </c>
      <c r="DBX162" s="44">
        <v>22281.255000000001</v>
      </c>
      <c r="DBY162" s="41"/>
      <c r="DBZ162" s="42"/>
      <c r="DCF162" s="29" t="s">
        <v>166</v>
      </c>
      <c r="DCG162" s="39" t="str">
        <f t="shared" si="1591"/>
        <v>₦m's</v>
      </c>
      <c r="DCI162" s="43"/>
      <c r="DCJ162" s="43"/>
      <c r="DCK162" s="43"/>
      <c r="DCL162" s="44">
        <v>22245.455999999998</v>
      </c>
      <c r="DCM162" s="44">
        <v>19996.435000000001</v>
      </c>
      <c r="DCN162" s="44">
        <v>22281.255000000001</v>
      </c>
      <c r="DCO162" s="41"/>
      <c r="DCP162" s="42"/>
      <c r="DCV162" s="29" t="s">
        <v>166</v>
      </c>
      <c r="DCW162" s="39" t="str">
        <f t="shared" si="1591"/>
        <v>₦m's</v>
      </c>
      <c r="DCY162" s="43"/>
      <c r="DCZ162" s="43"/>
      <c r="DDA162" s="43"/>
      <c r="DDB162" s="44">
        <v>22245.455999999998</v>
      </c>
      <c r="DDC162" s="44">
        <v>19996.435000000001</v>
      </c>
      <c r="DDD162" s="44">
        <v>22281.255000000001</v>
      </c>
      <c r="DDE162" s="41"/>
      <c r="DDF162" s="42"/>
      <c r="DDL162" s="29" t="s">
        <v>166</v>
      </c>
      <c r="DDM162" s="39" t="str">
        <f t="shared" ref="DDM162:DFI162" si="1592">currency</f>
        <v>₦m's</v>
      </c>
      <c r="DDO162" s="43"/>
      <c r="DDP162" s="43"/>
      <c r="DDQ162" s="43"/>
      <c r="DDR162" s="44">
        <v>22245.455999999998</v>
      </c>
      <c r="DDS162" s="44">
        <v>19996.435000000001</v>
      </c>
      <c r="DDT162" s="44">
        <v>22281.255000000001</v>
      </c>
      <c r="DDU162" s="41"/>
      <c r="DDV162" s="42"/>
      <c r="DEB162" s="29" t="s">
        <v>166</v>
      </c>
      <c r="DEC162" s="39" t="str">
        <f t="shared" si="1592"/>
        <v>₦m's</v>
      </c>
      <c r="DEE162" s="43"/>
      <c r="DEF162" s="43"/>
      <c r="DEG162" s="43"/>
      <c r="DEH162" s="44">
        <v>22245.455999999998</v>
      </c>
      <c r="DEI162" s="44">
        <v>19996.435000000001</v>
      </c>
      <c r="DEJ162" s="44">
        <v>22281.255000000001</v>
      </c>
      <c r="DEK162" s="41"/>
      <c r="DEL162" s="42"/>
      <c r="DER162" s="29" t="s">
        <v>166</v>
      </c>
      <c r="DES162" s="39" t="str">
        <f t="shared" si="1592"/>
        <v>₦m's</v>
      </c>
      <c r="DEU162" s="43"/>
      <c r="DEV162" s="43"/>
      <c r="DEW162" s="43"/>
      <c r="DEX162" s="44">
        <v>22245.455999999998</v>
      </c>
      <c r="DEY162" s="44">
        <v>19996.435000000001</v>
      </c>
      <c r="DEZ162" s="44">
        <v>22281.255000000001</v>
      </c>
      <c r="DFA162" s="41"/>
      <c r="DFB162" s="42"/>
      <c r="DFH162" s="29" t="s">
        <v>166</v>
      </c>
      <c r="DFI162" s="39" t="str">
        <f t="shared" si="1592"/>
        <v>₦m's</v>
      </c>
      <c r="DFK162" s="43"/>
      <c r="DFL162" s="43"/>
      <c r="DFM162" s="43"/>
      <c r="DFN162" s="44">
        <v>22245.455999999998</v>
      </c>
      <c r="DFO162" s="44">
        <v>19996.435000000001</v>
      </c>
      <c r="DFP162" s="44">
        <v>22281.255000000001</v>
      </c>
      <c r="DFQ162" s="41"/>
      <c r="DFR162" s="42"/>
      <c r="DFX162" s="29" t="s">
        <v>166</v>
      </c>
      <c r="DFY162" s="39" t="str">
        <f t="shared" ref="DFY162:DHU162" si="1593">currency</f>
        <v>₦m's</v>
      </c>
      <c r="DGA162" s="43"/>
      <c r="DGB162" s="43"/>
      <c r="DGC162" s="43"/>
      <c r="DGD162" s="44">
        <v>22245.455999999998</v>
      </c>
      <c r="DGE162" s="44">
        <v>19996.435000000001</v>
      </c>
      <c r="DGF162" s="44">
        <v>22281.255000000001</v>
      </c>
      <c r="DGG162" s="41"/>
      <c r="DGH162" s="42"/>
      <c r="DGN162" s="29" t="s">
        <v>166</v>
      </c>
      <c r="DGO162" s="39" t="str">
        <f t="shared" si="1593"/>
        <v>₦m's</v>
      </c>
      <c r="DGQ162" s="43"/>
      <c r="DGR162" s="43"/>
      <c r="DGS162" s="43"/>
      <c r="DGT162" s="44">
        <v>22245.455999999998</v>
      </c>
      <c r="DGU162" s="44">
        <v>19996.435000000001</v>
      </c>
      <c r="DGV162" s="44">
        <v>22281.255000000001</v>
      </c>
      <c r="DGW162" s="41"/>
      <c r="DGX162" s="42"/>
      <c r="DHD162" s="29" t="s">
        <v>166</v>
      </c>
      <c r="DHE162" s="39" t="str">
        <f t="shared" si="1593"/>
        <v>₦m's</v>
      </c>
      <c r="DHG162" s="43"/>
      <c r="DHH162" s="43"/>
      <c r="DHI162" s="43"/>
      <c r="DHJ162" s="44">
        <v>22245.455999999998</v>
      </c>
      <c r="DHK162" s="44">
        <v>19996.435000000001</v>
      </c>
      <c r="DHL162" s="44">
        <v>22281.255000000001</v>
      </c>
      <c r="DHM162" s="41"/>
      <c r="DHN162" s="42"/>
      <c r="DHT162" s="29" t="s">
        <v>166</v>
      </c>
      <c r="DHU162" s="39" t="str">
        <f t="shared" si="1593"/>
        <v>₦m's</v>
      </c>
      <c r="DHW162" s="43"/>
      <c r="DHX162" s="43"/>
      <c r="DHY162" s="43"/>
      <c r="DHZ162" s="44">
        <v>22245.455999999998</v>
      </c>
      <c r="DIA162" s="44">
        <v>19996.435000000001</v>
      </c>
      <c r="DIB162" s="44">
        <v>22281.255000000001</v>
      </c>
      <c r="DIC162" s="41"/>
      <c r="DID162" s="42"/>
      <c r="DIJ162" s="29" t="s">
        <v>166</v>
      </c>
      <c r="DIK162" s="39" t="str">
        <f t="shared" ref="DIK162:DKG162" si="1594">currency</f>
        <v>₦m's</v>
      </c>
      <c r="DIM162" s="43"/>
      <c r="DIN162" s="43"/>
      <c r="DIO162" s="43"/>
      <c r="DIP162" s="44">
        <v>22245.455999999998</v>
      </c>
      <c r="DIQ162" s="44">
        <v>19996.435000000001</v>
      </c>
      <c r="DIR162" s="44">
        <v>22281.255000000001</v>
      </c>
      <c r="DIS162" s="41"/>
      <c r="DIT162" s="42"/>
      <c r="DIZ162" s="29" t="s">
        <v>166</v>
      </c>
      <c r="DJA162" s="39" t="str">
        <f t="shared" si="1594"/>
        <v>₦m's</v>
      </c>
      <c r="DJC162" s="43"/>
      <c r="DJD162" s="43"/>
      <c r="DJE162" s="43"/>
      <c r="DJF162" s="44">
        <v>22245.455999999998</v>
      </c>
      <c r="DJG162" s="44">
        <v>19996.435000000001</v>
      </c>
      <c r="DJH162" s="44">
        <v>22281.255000000001</v>
      </c>
      <c r="DJI162" s="41"/>
      <c r="DJJ162" s="42"/>
      <c r="DJP162" s="29" t="s">
        <v>166</v>
      </c>
      <c r="DJQ162" s="39" t="str">
        <f t="shared" si="1594"/>
        <v>₦m's</v>
      </c>
      <c r="DJS162" s="43"/>
      <c r="DJT162" s="43"/>
      <c r="DJU162" s="43"/>
      <c r="DJV162" s="44">
        <v>22245.455999999998</v>
      </c>
      <c r="DJW162" s="44">
        <v>19996.435000000001</v>
      </c>
      <c r="DJX162" s="44">
        <v>22281.255000000001</v>
      </c>
      <c r="DJY162" s="41"/>
      <c r="DJZ162" s="42"/>
      <c r="DKF162" s="29" t="s">
        <v>166</v>
      </c>
      <c r="DKG162" s="39" t="str">
        <f t="shared" si="1594"/>
        <v>₦m's</v>
      </c>
      <c r="DKI162" s="43"/>
      <c r="DKJ162" s="43"/>
      <c r="DKK162" s="43"/>
      <c r="DKL162" s="44">
        <v>22245.455999999998</v>
      </c>
      <c r="DKM162" s="44">
        <v>19996.435000000001</v>
      </c>
      <c r="DKN162" s="44">
        <v>22281.255000000001</v>
      </c>
      <c r="DKO162" s="41"/>
      <c r="DKP162" s="42"/>
      <c r="DKV162" s="29" t="s">
        <v>166</v>
      </c>
      <c r="DKW162" s="39" t="str">
        <f t="shared" ref="DKW162:DMS162" si="1595">currency</f>
        <v>₦m's</v>
      </c>
      <c r="DKY162" s="43"/>
      <c r="DKZ162" s="43"/>
      <c r="DLA162" s="43"/>
      <c r="DLB162" s="44">
        <v>22245.455999999998</v>
      </c>
      <c r="DLC162" s="44">
        <v>19996.435000000001</v>
      </c>
      <c r="DLD162" s="44">
        <v>22281.255000000001</v>
      </c>
      <c r="DLE162" s="41"/>
      <c r="DLF162" s="42"/>
      <c r="DLL162" s="29" t="s">
        <v>166</v>
      </c>
      <c r="DLM162" s="39" t="str">
        <f t="shared" si="1595"/>
        <v>₦m's</v>
      </c>
      <c r="DLO162" s="43"/>
      <c r="DLP162" s="43"/>
      <c r="DLQ162" s="43"/>
      <c r="DLR162" s="44">
        <v>22245.455999999998</v>
      </c>
      <c r="DLS162" s="44">
        <v>19996.435000000001</v>
      </c>
      <c r="DLT162" s="44">
        <v>22281.255000000001</v>
      </c>
      <c r="DLU162" s="41"/>
      <c r="DLV162" s="42"/>
      <c r="DMB162" s="29" t="s">
        <v>166</v>
      </c>
      <c r="DMC162" s="39" t="str">
        <f t="shared" si="1595"/>
        <v>₦m's</v>
      </c>
      <c r="DME162" s="43"/>
      <c r="DMF162" s="43"/>
      <c r="DMG162" s="43"/>
      <c r="DMH162" s="44">
        <v>22245.455999999998</v>
      </c>
      <c r="DMI162" s="44">
        <v>19996.435000000001</v>
      </c>
      <c r="DMJ162" s="44">
        <v>22281.255000000001</v>
      </c>
      <c r="DMK162" s="41"/>
      <c r="DML162" s="42"/>
      <c r="DMR162" s="29" t="s">
        <v>166</v>
      </c>
      <c r="DMS162" s="39" t="str">
        <f t="shared" si="1595"/>
        <v>₦m's</v>
      </c>
      <c r="DMU162" s="43"/>
      <c r="DMV162" s="43"/>
      <c r="DMW162" s="43"/>
      <c r="DMX162" s="44">
        <v>22245.455999999998</v>
      </c>
      <c r="DMY162" s="44">
        <v>19996.435000000001</v>
      </c>
      <c r="DMZ162" s="44">
        <v>22281.255000000001</v>
      </c>
      <c r="DNA162" s="41"/>
      <c r="DNB162" s="42"/>
      <c r="DNH162" s="29" t="s">
        <v>166</v>
      </c>
      <c r="DNI162" s="39" t="str">
        <f t="shared" ref="DNI162:DPE162" si="1596">currency</f>
        <v>₦m's</v>
      </c>
      <c r="DNK162" s="43"/>
      <c r="DNL162" s="43"/>
      <c r="DNM162" s="43"/>
      <c r="DNN162" s="44">
        <v>22245.455999999998</v>
      </c>
      <c r="DNO162" s="44">
        <v>19996.435000000001</v>
      </c>
      <c r="DNP162" s="44">
        <v>22281.255000000001</v>
      </c>
      <c r="DNQ162" s="41"/>
      <c r="DNR162" s="42"/>
      <c r="DNX162" s="29" t="s">
        <v>166</v>
      </c>
      <c r="DNY162" s="39" t="str">
        <f t="shared" si="1596"/>
        <v>₦m's</v>
      </c>
      <c r="DOA162" s="43"/>
      <c r="DOB162" s="43"/>
      <c r="DOC162" s="43"/>
      <c r="DOD162" s="44">
        <v>22245.455999999998</v>
      </c>
      <c r="DOE162" s="44">
        <v>19996.435000000001</v>
      </c>
      <c r="DOF162" s="44">
        <v>22281.255000000001</v>
      </c>
      <c r="DOG162" s="41"/>
      <c r="DOH162" s="42"/>
      <c r="DON162" s="29" t="s">
        <v>166</v>
      </c>
      <c r="DOO162" s="39" t="str">
        <f t="shared" si="1596"/>
        <v>₦m's</v>
      </c>
      <c r="DOQ162" s="43"/>
      <c r="DOR162" s="43"/>
      <c r="DOS162" s="43"/>
      <c r="DOT162" s="44">
        <v>22245.455999999998</v>
      </c>
      <c r="DOU162" s="44">
        <v>19996.435000000001</v>
      </c>
      <c r="DOV162" s="44">
        <v>22281.255000000001</v>
      </c>
      <c r="DOW162" s="41"/>
      <c r="DOX162" s="42"/>
      <c r="DPD162" s="29" t="s">
        <v>166</v>
      </c>
      <c r="DPE162" s="39" t="str">
        <f t="shared" si="1596"/>
        <v>₦m's</v>
      </c>
      <c r="DPG162" s="43"/>
      <c r="DPH162" s="43"/>
      <c r="DPI162" s="43"/>
      <c r="DPJ162" s="44">
        <v>22245.455999999998</v>
      </c>
      <c r="DPK162" s="44">
        <v>19996.435000000001</v>
      </c>
      <c r="DPL162" s="44">
        <v>22281.255000000001</v>
      </c>
      <c r="DPM162" s="41"/>
      <c r="DPN162" s="42"/>
      <c r="DPT162" s="29" t="s">
        <v>166</v>
      </c>
      <c r="DPU162" s="39" t="str">
        <f t="shared" ref="DPU162:DRQ162" si="1597">currency</f>
        <v>₦m's</v>
      </c>
      <c r="DPW162" s="43"/>
      <c r="DPX162" s="43"/>
      <c r="DPY162" s="43"/>
      <c r="DPZ162" s="44">
        <v>22245.455999999998</v>
      </c>
      <c r="DQA162" s="44">
        <v>19996.435000000001</v>
      </c>
      <c r="DQB162" s="44">
        <v>22281.255000000001</v>
      </c>
      <c r="DQC162" s="41"/>
      <c r="DQD162" s="42"/>
      <c r="DQJ162" s="29" t="s">
        <v>166</v>
      </c>
      <c r="DQK162" s="39" t="str">
        <f t="shared" si="1597"/>
        <v>₦m's</v>
      </c>
      <c r="DQM162" s="43"/>
      <c r="DQN162" s="43"/>
      <c r="DQO162" s="43"/>
      <c r="DQP162" s="44">
        <v>22245.455999999998</v>
      </c>
      <c r="DQQ162" s="44">
        <v>19996.435000000001</v>
      </c>
      <c r="DQR162" s="44">
        <v>22281.255000000001</v>
      </c>
      <c r="DQS162" s="41"/>
      <c r="DQT162" s="42"/>
      <c r="DQZ162" s="29" t="s">
        <v>166</v>
      </c>
      <c r="DRA162" s="39" t="str">
        <f t="shared" si="1597"/>
        <v>₦m's</v>
      </c>
      <c r="DRC162" s="43"/>
      <c r="DRD162" s="43"/>
      <c r="DRE162" s="43"/>
      <c r="DRF162" s="44">
        <v>22245.455999999998</v>
      </c>
      <c r="DRG162" s="44">
        <v>19996.435000000001</v>
      </c>
      <c r="DRH162" s="44">
        <v>22281.255000000001</v>
      </c>
      <c r="DRI162" s="41"/>
      <c r="DRJ162" s="42"/>
      <c r="DRP162" s="29" t="s">
        <v>166</v>
      </c>
      <c r="DRQ162" s="39" t="str">
        <f t="shared" si="1597"/>
        <v>₦m's</v>
      </c>
      <c r="DRS162" s="43"/>
      <c r="DRT162" s="43"/>
      <c r="DRU162" s="43"/>
      <c r="DRV162" s="44">
        <v>22245.455999999998</v>
      </c>
      <c r="DRW162" s="44">
        <v>19996.435000000001</v>
      </c>
      <c r="DRX162" s="44">
        <v>22281.255000000001</v>
      </c>
      <c r="DRY162" s="41"/>
      <c r="DRZ162" s="42"/>
      <c r="DSF162" s="29" t="s">
        <v>166</v>
      </c>
      <c r="DSG162" s="39" t="str">
        <f t="shared" ref="DSG162:DUC162" si="1598">currency</f>
        <v>₦m's</v>
      </c>
      <c r="DSI162" s="43"/>
      <c r="DSJ162" s="43"/>
      <c r="DSK162" s="43"/>
      <c r="DSL162" s="44">
        <v>22245.455999999998</v>
      </c>
      <c r="DSM162" s="44">
        <v>19996.435000000001</v>
      </c>
      <c r="DSN162" s="44">
        <v>22281.255000000001</v>
      </c>
      <c r="DSO162" s="41"/>
      <c r="DSP162" s="42"/>
      <c r="DSV162" s="29" t="s">
        <v>166</v>
      </c>
      <c r="DSW162" s="39" t="str">
        <f t="shared" si="1598"/>
        <v>₦m's</v>
      </c>
      <c r="DSY162" s="43"/>
      <c r="DSZ162" s="43"/>
      <c r="DTA162" s="43"/>
      <c r="DTB162" s="44">
        <v>22245.455999999998</v>
      </c>
      <c r="DTC162" s="44">
        <v>19996.435000000001</v>
      </c>
      <c r="DTD162" s="44">
        <v>22281.255000000001</v>
      </c>
      <c r="DTE162" s="41"/>
      <c r="DTF162" s="42"/>
      <c r="DTL162" s="29" t="s">
        <v>166</v>
      </c>
      <c r="DTM162" s="39" t="str">
        <f t="shared" si="1598"/>
        <v>₦m's</v>
      </c>
      <c r="DTO162" s="43"/>
      <c r="DTP162" s="43"/>
      <c r="DTQ162" s="43"/>
      <c r="DTR162" s="44">
        <v>22245.455999999998</v>
      </c>
      <c r="DTS162" s="44">
        <v>19996.435000000001</v>
      </c>
      <c r="DTT162" s="44">
        <v>22281.255000000001</v>
      </c>
      <c r="DTU162" s="41"/>
      <c r="DTV162" s="42"/>
      <c r="DUB162" s="29" t="s">
        <v>166</v>
      </c>
      <c r="DUC162" s="39" t="str">
        <f t="shared" si="1598"/>
        <v>₦m's</v>
      </c>
      <c r="DUE162" s="43"/>
      <c r="DUF162" s="43"/>
      <c r="DUG162" s="43"/>
      <c r="DUH162" s="44">
        <v>22245.455999999998</v>
      </c>
      <c r="DUI162" s="44">
        <v>19996.435000000001</v>
      </c>
      <c r="DUJ162" s="44">
        <v>22281.255000000001</v>
      </c>
      <c r="DUK162" s="41"/>
      <c r="DUL162" s="42"/>
      <c r="DUR162" s="29" t="s">
        <v>166</v>
      </c>
      <c r="DUS162" s="39" t="str">
        <f t="shared" ref="DUS162:DWO162" si="1599">currency</f>
        <v>₦m's</v>
      </c>
      <c r="DUU162" s="43"/>
      <c r="DUV162" s="43"/>
      <c r="DUW162" s="43"/>
      <c r="DUX162" s="44">
        <v>22245.455999999998</v>
      </c>
      <c r="DUY162" s="44">
        <v>19996.435000000001</v>
      </c>
      <c r="DUZ162" s="44">
        <v>22281.255000000001</v>
      </c>
      <c r="DVA162" s="41"/>
      <c r="DVB162" s="42"/>
      <c r="DVH162" s="29" t="s">
        <v>166</v>
      </c>
      <c r="DVI162" s="39" t="str">
        <f t="shared" si="1599"/>
        <v>₦m's</v>
      </c>
      <c r="DVK162" s="43"/>
      <c r="DVL162" s="43"/>
      <c r="DVM162" s="43"/>
      <c r="DVN162" s="44">
        <v>22245.455999999998</v>
      </c>
      <c r="DVO162" s="44">
        <v>19996.435000000001</v>
      </c>
      <c r="DVP162" s="44">
        <v>22281.255000000001</v>
      </c>
      <c r="DVQ162" s="41"/>
      <c r="DVR162" s="42"/>
      <c r="DVX162" s="29" t="s">
        <v>166</v>
      </c>
      <c r="DVY162" s="39" t="str">
        <f t="shared" si="1599"/>
        <v>₦m's</v>
      </c>
      <c r="DWA162" s="43"/>
      <c r="DWB162" s="43"/>
      <c r="DWC162" s="43"/>
      <c r="DWD162" s="44">
        <v>22245.455999999998</v>
      </c>
      <c r="DWE162" s="44">
        <v>19996.435000000001</v>
      </c>
      <c r="DWF162" s="44">
        <v>22281.255000000001</v>
      </c>
      <c r="DWG162" s="41"/>
      <c r="DWH162" s="42"/>
      <c r="DWN162" s="29" t="s">
        <v>166</v>
      </c>
      <c r="DWO162" s="39" t="str">
        <f t="shared" si="1599"/>
        <v>₦m's</v>
      </c>
      <c r="DWQ162" s="43"/>
      <c r="DWR162" s="43"/>
      <c r="DWS162" s="43"/>
      <c r="DWT162" s="44">
        <v>22245.455999999998</v>
      </c>
      <c r="DWU162" s="44">
        <v>19996.435000000001</v>
      </c>
      <c r="DWV162" s="44">
        <v>22281.255000000001</v>
      </c>
      <c r="DWW162" s="41"/>
      <c r="DWX162" s="42"/>
      <c r="DXD162" s="29" t="s">
        <v>166</v>
      </c>
      <c r="DXE162" s="39" t="str">
        <f t="shared" ref="DXE162:DZA162" si="1600">currency</f>
        <v>₦m's</v>
      </c>
      <c r="DXG162" s="43"/>
      <c r="DXH162" s="43"/>
      <c r="DXI162" s="43"/>
      <c r="DXJ162" s="44">
        <v>22245.455999999998</v>
      </c>
      <c r="DXK162" s="44">
        <v>19996.435000000001</v>
      </c>
      <c r="DXL162" s="44">
        <v>22281.255000000001</v>
      </c>
      <c r="DXM162" s="41"/>
      <c r="DXN162" s="42"/>
      <c r="DXT162" s="29" t="s">
        <v>166</v>
      </c>
      <c r="DXU162" s="39" t="str">
        <f t="shared" si="1600"/>
        <v>₦m's</v>
      </c>
      <c r="DXW162" s="43"/>
      <c r="DXX162" s="43"/>
      <c r="DXY162" s="43"/>
      <c r="DXZ162" s="44">
        <v>22245.455999999998</v>
      </c>
      <c r="DYA162" s="44">
        <v>19996.435000000001</v>
      </c>
      <c r="DYB162" s="44">
        <v>22281.255000000001</v>
      </c>
      <c r="DYC162" s="41"/>
      <c r="DYD162" s="42"/>
      <c r="DYJ162" s="29" t="s">
        <v>166</v>
      </c>
      <c r="DYK162" s="39" t="str">
        <f t="shared" si="1600"/>
        <v>₦m's</v>
      </c>
      <c r="DYM162" s="43"/>
      <c r="DYN162" s="43"/>
      <c r="DYO162" s="43"/>
      <c r="DYP162" s="44">
        <v>22245.455999999998</v>
      </c>
      <c r="DYQ162" s="44">
        <v>19996.435000000001</v>
      </c>
      <c r="DYR162" s="44">
        <v>22281.255000000001</v>
      </c>
      <c r="DYS162" s="41"/>
      <c r="DYT162" s="42"/>
      <c r="DYZ162" s="29" t="s">
        <v>166</v>
      </c>
      <c r="DZA162" s="39" t="str">
        <f t="shared" si="1600"/>
        <v>₦m's</v>
      </c>
      <c r="DZC162" s="43"/>
      <c r="DZD162" s="43"/>
      <c r="DZE162" s="43"/>
      <c r="DZF162" s="44">
        <v>22245.455999999998</v>
      </c>
      <c r="DZG162" s="44">
        <v>19996.435000000001</v>
      </c>
      <c r="DZH162" s="44">
        <v>22281.255000000001</v>
      </c>
      <c r="DZI162" s="41"/>
      <c r="DZJ162" s="42"/>
      <c r="DZP162" s="29" t="s">
        <v>166</v>
      </c>
      <c r="DZQ162" s="39" t="str">
        <f t="shared" ref="DZQ162:EBM162" si="1601">currency</f>
        <v>₦m's</v>
      </c>
      <c r="DZS162" s="43"/>
      <c r="DZT162" s="43"/>
      <c r="DZU162" s="43"/>
      <c r="DZV162" s="44">
        <v>22245.455999999998</v>
      </c>
      <c r="DZW162" s="44">
        <v>19996.435000000001</v>
      </c>
      <c r="DZX162" s="44">
        <v>22281.255000000001</v>
      </c>
      <c r="DZY162" s="41"/>
      <c r="DZZ162" s="42"/>
      <c r="EAF162" s="29" t="s">
        <v>166</v>
      </c>
      <c r="EAG162" s="39" t="str">
        <f t="shared" si="1601"/>
        <v>₦m's</v>
      </c>
      <c r="EAI162" s="43"/>
      <c r="EAJ162" s="43"/>
      <c r="EAK162" s="43"/>
      <c r="EAL162" s="44">
        <v>22245.455999999998</v>
      </c>
      <c r="EAM162" s="44">
        <v>19996.435000000001</v>
      </c>
      <c r="EAN162" s="44">
        <v>22281.255000000001</v>
      </c>
      <c r="EAO162" s="41"/>
      <c r="EAP162" s="42"/>
      <c r="EAV162" s="29" t="s">
        <v>166</v>
      </c>
      <c r="EAW162" s="39" t="str">
        <f t="shared" si="1601"/>
        <v>₦m's</v>
      </c>
      <c r="EAY162" s="43"/>
      <c r="EAZ162" s="43"/>
      <c r="EBA162" s="43"/>
      <c r="EBB162" s="44">
        <v>22245.455999999998</v>
      </c>
      <c r="EBC162" s="44">
        <v>19996.435000000001</v>
      </c>
      <c r="EBD162" s="44">
        <v>22281.255000000001</v>
      </c>
      <c r="EBE162" s="41"/>
      <c r="EBF162" s="42"/>
      <c r="EBL162" s="29" t="s">
        <v>166</v>
      </c>
      <c r="EBM162" s="39" t="str">
        <f t="shared" si="1601"/>
        <v>₦m's</v>
      </c>
      <c r="EBO162" s="43"/>
      <c r="EBP162" s="43"/>
      <c r="EBQ162" s="43"/>
      <c r="EBR162" s="44">
        <v>22245.455999999998</v>
      </c>
      <c r="EBS162" s="44">
        <v>19996.435000000001</v>
      </c>
      <c r="EBT162" s="44">
        <v>22281.255000000001</v>
      </c>
      <c r="EBU162" s="41"/>
      <c r="EBV162" s="42"/>
      <c r="ECB162" s="29" t="s">
        <v>166</v>
      </c>
      <c r="ECC162" s="39" t="str">
        <f t="shared" ref="ECC162:EDY162" si="1602">currency</f>
        <v>₦m's</v>
      </c>
      <c r="ECE162" s="43"/>
      <c r="ECF162" s="43"/>
      <c r="ECG162" s="43"/>
      <c r="ECH162" s="44">
        <v>22245.455999999998</v>
      </c>
      <c r="ECI162" s="44">
        <v>19996.435000000001</v>
      </c>
      <c r="ECJ162" s="44">
        <v>22281.255000000001</v>
      </c>
      <c r="ECK162" s="41"/>
      <c r="ECL162" s="42"/>
      <c r="ECR162" s="29" t="s">
        <v>166</v>
      </c>
      <c r="ECS162" s="39" t="str">
        <f t="shared" si="1602"/>
        <v>₦m's</v>
      </c>
      <c r="ECU162" s="43"/>
      <c r="ECV162" s="43"/>
      <c r="ECW162" s="43"/>
      <c r="ECX162" s="44">
        <v>22245.455999999998</v>
      </c>
      <c r="ECY162" s="44">
        <v>19996.435000000001</v>
      </c>
      <c r="ECZ162" s="44">
        <v>22281.255000000001</v>
      </c>
      <c r="EDA162" s="41"/>
      <c r="EDB162" s="42"/>
      <c r="EDH162" s="29" t="s">
        <v>166</v>
      </c>
      <c r="EDI162" s="39" t="str">
        <f t="shared" si="1602"/>
        <v>₦m's</v>
      </c>
      <c r="EDK162" s="43"/>
      <c r="EDL162" s="43"/>
      <c r="EDM162" s="43"/>
      <c r="EDN162" s="44">
        <v>22245.455999999998</v>
      </c>
      <c r="EDO162" s="44">
        <v>19996.435000000001</v>
      </c>
      <c r="EDP162" s="44">
        <v>22281.255000000001</v>
      </c>
      <c r="EDQ162" s="41"/>
      <c r="EDR162" s="42"/>
      <c r="EDX162" s="29" t="s">
        <v>166</v>
      </c>
      <c r="EDY162" s="39" t="str">
        <f t="shared" si="1602"/>
        <v>₦m's</v>
      </c>
      <c r="EEA162" s="43"/>
      <c r="EEB162" s="43"/>
      <c r="EEC162" s="43"/>
      <c r="EED162" s="44">
        <v>22245.455999999998</v>
      </c>
      <c r="EEE162" s="44">
        <v>19996.435000000001</v>
      </c>
      <c r="EEF162" s="44">
        <v>22281.255000000001</v>
      </c>
      <c r="EEG162" s="41"/>
      <c r="EEH162" s="42"/>
      <c r="EEN162" s="29" t="s">
        <v>166</v>
      </c>
      <c r="EEO162" s="39" t="str">
        <f t="shared" ref="EEO162:EGK162" si="1603">currency</f>
        <v>₦m's</v>
      </c>
      <c r="EEQ162" s="43"/>
      <c r="EER162" s="43"/>
      <c r="EES162" s="43"/>
      <c r="EET162" s="44">
        <v>22245.455999999998</v>
      </c>
      <c r="EEU162" s="44">
        <v>19996.435000000001</v>
      </c>
      <c r="EEV162" s="44">
        <v>22281.255000000001</v>
      </c>
      <c r="EEW162" s="41"/>
      <c r="EEX162" s="42"/>
      <c r="EFD162" s="29" t="s">
        <v>166</v>
      </c>
      <c r="EFE162" s="39" t="str">
        <f t="shared" si="1603"/>
        <v>₦m's</v>
      </c>
      <c r="EFG162" s="43"/>
      <c r="EFH162" s="43"/>
      <c r="EFI162" s="43"/>
      <c r="EFJ162" s="44">
        <v>22245.455999999998</v>
      </c>
      <c r="EFK162" s="44">
        <v>19996.435000000001</v>
      </c>
      <c r="EFL162" s="44">
        <v>22281.255000000001</v>
      </c>
      <c r="EFM162" s="41"/>
      <c r="EFN162" s="42"/>
      <c r="EFT162" s="29" t="s">
        <v>166</v>
      </c>
      <c r="EFU162" s="39" t="str">
        <f t="shared" si="1603"/>
        <v>₦m's</v>
      </c>
      <c r="EFW162" s="43"/>
      <c r="EFX162" s="43"/>
      <c r="EFY162" s="43"/>
      <c r="EFZ162" s="44">
        <v>22245.455999999998</v>
      </c>
      <c r="EGA162" s="44">
        <v>19996.435000000001</v>
      </c>
      <c r="EGB162" s="44">
        <v>22281.255000000001</v>
      </c>
      <c r="EGC162" s="41"/>
      <c r="EGD162" s="42"/>
      <c r="EGJ162" s="29" t="s">
        <v>166</v>
      </c>
      <c r="EGK162" s="39" t="str">
        <f t="shared" si="1603"/>
        <v>₦m's</v>
      </c>
      <c r="EGM162" s="43"/>
      <c r="EGN162" s="43"/>
      <c r="EGO162" s="43"/>
      <c r="EGP162" s="44">
        <v>22245.455999999998</v>
      </c>
      <c r="EGQ162" s="44">
        <v>19996.435000000001</v>
      </c>
      <c r="EGR162" s="44">
        <v>22281.255000000001</v>
      </c>
      <c r="EGS162" s="41"/>
      <c r="EGT162" s="42"/>
      <c r="EGZ162" s="29" t="s">
        <v>166</v>
      </c>
      <c r="EHA162" s="39" t="str">
        <f t="shared" ref="EHA162:EIW162" si="1604">currency</f>
        <v>₦m's</v>
      </c>
      <c r="EHC162" s="43"/>
      <c r="EHD162" s="43"/>
      <c r="EHE162" s="43"/>
      <c r="EHF162" s="44">
        <v>22245.455999999998</v>
      </c>
      <c r="EHG162" s="44">
        <v>19996.435000000001</v>
      </c>
      <c r="EHH162" s="44">
        <v>22281.255000000001</v>
      </c>
      <c r="EHI162" s="41"/>
      <c r="EHJ162" s="42"/>
      <c r="EHP162" s="29" t="s">
        <v>166</v>
      </c>
      <c r="EHQ162" s="39" t="str">
        <f t="shared" si="1604"/>
        <v>₦m's</v>
      </c>
      <c r="EHS162" s="43"/>
      <c r="EHT162" s="43"/>
      <c r="EHU162" s="43"/>
      <c r="EHV162" s="44">
        <v>22245.455999999998</v>
      </c>
      <c r="EHW162" s="44">
        <v>19996.435000000001</v>
      </c>
      <c r="EHX162" s="44">
        <v>22281.255000000001</v>
      </c>
      <c r="EHY162" s="41"/>
      <c r="EHZ162" s="42"/>
      <c r="EIF162" s="29" t="s">
        <v>166</v>
      </c>
      <c r="EIG162" s="39" t="str">
        <f t="shared" si="1604"/>
        <v>₦m's</v>
      </c>
      <c r="EII162" s="43"/>
      <c r="EIJ162" s="43"/>
      <c r="EIK162" s="43"/>
      <c r="EIL162" s="44">
        <v>22245.455999999998</v>
      </c>
      <c r="EIM162" s="44">
        <v>19996.435000000001</v>
      </c>
      <c r="EIN162" s="44">
        <v>22281.255000000001</v>
      </c>
      <c r="EIO162" s="41"/>
      <c r="EIP162" s="42"/>
      <c r="EIV162" s="29" t="s">
        <v>166</v>
      </c>
      <c r="EIW162" s="39" t="str">
        <f t="shared" si="1604"/>
        <v>₦m's</v>
      </c>
      <c r="EIY162" s="43"/>
      <c r="EIZ162" s="43"/>
      <c r="EJA162" s="43"/>
      <c r="EJB162" s="44">
        <v>22245.455999999998</v>
      </c>
      <c r="EJC162" s="44">
        <v>19996.435000000001</v>
      </c>
      <c r="EJD162" s="44">
        <v>22281.255000000001</v>
      </c>
      <c r="EJE162" s="41"/>
      <c r="EJF162" s="42"/>
      <c r="EJL162" s="29" t="s">
        <v>166</v>
      </c>
      <c r="EJM162" s="39" t="str">
        <f t="shared" ref="EJM162:ELI162" si="1605">currency</f>
        <v>₦m's</v>
      </c>
      <c r="EJO162" s="43"/>
      <c r="EJP162" s="43"/>
      <c r="EJQ162" s="43"/>
      <c r="EJR162" s="44">
        <v>22245.455999999998</v>
      </c>
      <c r="EJS162" s="44">
        <v>19996.435000000001</v>
      </c>
      <c r="EJT162" s="44">
        <v>22281.255000000001</v>
      </c>
      <c r="EJU162" s="41"/>
      <c r="EJV162" s="42"/>
      <c r="EKB162" s="29" t="s">
        <v>166</v>
      </c>
      <c r="EKC162" s="39" t="str">
        <f t="shared" si="1605"/>
        <v>₦m's</v>
      </c>
      <c r="EKE162" s="43"/>
      <c r="EKF162" s="43"/>
      <c r="EKG162" s="43"/>
      <c r="EKH162" s="44">
        <v>22245.455999999998</v>
      </c>
      <c r="EKI162" s="44">
        <v>19996.435000000001</v>
      </c>
      <c r="EKJ162" s="44">
        <v>22281.255000000001</v>
      </c>
      <c r="EKK162" s="41"/>
      <c r="EKL162" s="42"/>
      <c r="EKR162" s="29" t="s">
        <v>166</v>
      </c>
      <c r="EKS162" s="39" t="str">
        <f t="shared" si="1605"/>
        <v>₦m's</v>
      </c>
      <c r="EKU162" s="43"/>
      <c r="EKV162" s="43"/>
      <c r="EKW162" s="43"/>
      <c r="EKX162" s="44">
        <v>22245.455999999998</v>
      </c>
      <c r="EKY162" s="44">
        <v>19996.435000000001</v>
      </c>
      <c r="EKZ162" s="44">
        <v>22281.255000000001</v>
      </c>
      <c r="ELA162" s="41"/>
      <c r="ELB162" s="42"/>
      <c r="ELH162" s="29" t="s">
        <v>166</v>
      </c>
      <c r="ELI162" s="39" t="str">
        <f t="shared" si="1605"/>
        <v>₦m's</v>
      </c>
      <c r="ELK162" s="43"/>
      <c r="ELL162" s="43"/>
      <c r="ELM162" s="43"/>
      <c r="ELN162" s="44">
        <v>22245.455999999998</v>
      </c>
      <c r="ELO162" s="44">
        <v>19996.435000000001</v>
      </c>
      <c r="ELP162" s="44">
        <v>22281.255000000001</v>
      </c>
      <c r="ELQ162" s="41"/>
      <c r="ELR162" s="42"/>
      <c r="ELX162" s="29" t="s">
        <v>166</v>
      </c>
      <c r="ELY162" s="39" t="str">
        <f t="shared" ref="ELY162:ENU162" si="1606">currency</f>
        <v>₦m's</v>
      </c>
      <c r="EMA162" s="43"/>
      <c r="EMB162" s="43"/>
      <c r="EMC162" s="43"/>
      <c r="EMD162" s="44">
        <v>22245.455999999998</v>
      </c>
      <c r="EME162" s="44">
        <v>19996.435000000001</v>
      </c>
      <c r="EMF162" s="44">
        <v>22281.255000000001</v>
      </c>
      <c r="EMG162" s="41"/>
      <c r="EMH162" s="42"/>
      <c r="EMN162" s="29" t="s">
        <v>166</v>
      </c>
      <c r="EMO162" s="39" t="str">
        <f t="shared" si="1606"/>
        <v>₦m's</v>
      </c>
      <c r="EMQ162" s="43"/>
      <c r="EMR162" s="43"/>
      <c r="EMS162" s="43"/>
      <c r="EMT162" s="44">
        <v>22245.455999999998</v>
      </c>
      <c r="EMU162" s="44">
        <v>19996.435000000001</v>
      </c>
      <c r="EMV162" s="44">
        <v>22281.255000000001</v>
      </c>
      <c r="EMW162" s="41"/>
      <c r="EMX162" s="42"/>
      <c r="END162" s="29" t="s">
        <v>166</v>
      </c>
      <c r="ENE162" s="39" t="str">
        <f t="shared" si="1606"/>
        <v>₦m's</v>
      </c>
      <c r="ENG162" s="43"/>
      <c r="ENH162" s="43"/>
      <c r="ENI162" s="43"/>
      <c r="ENJ162" s="44">
        <v>22245.455999999998</v>
      </c>
      <c r="ENK162" s="44">
        <v>19996.435000000001</v>
      </c>
      <c r="ENL162" s="44">
        <v>22281.255000000001</v>
      </c>
      <c r="ENM162" s="41"/>
      <c r="ENN162" s="42"/>
      <c r="ENT162" s="29" t="s">
        <v>166</v>
      </c>
      <c r="ENU162" s="39" t="str">
        <f t="shared" si="1606"/>
        <v>₦m's</v>
      </c>
      <c r="ENW162" s="43"/>
      <c r="ENX162" s="43"/>
      <c r="ENY162" s="43"/>
      <c r="ENZ162" s="44">
        <v>22245.455999999998</v>
      </c>
      <c r="EOA162" s="44">
        <v>19996.435000000001</v>
      </c>
      <c r="EOB162" s="44">
        <v>22281.255000000001</v>
      </c>
      <c r="EOC162" s="41"/>
      <c r="EOD162" s="42"/>
      <c r="EOJ162" s="29" t="s">
        <v>166</v>
      </c>
      <c r="EOK162" s="39" t="str">
        <f t="shared" ref="EOK162:EQG162" si="1607">currency</f>
        <v>₦m's</v>
      </c>
      <c r="EOM162" s="43"/>
      <c r="EON162" s="43"/>
      <c r="EOO162" s="43"/>
      <c r="EOP162" s="44">
        <v>22245.455999999998</v>
      </c>
      <c r="EOQ162" s="44">
        <v>19996.435000000001</v>
      </c>
      <c r="EOR162" s="44">
        <v>22281.255000000001</v>
      </c>
      <c r="EOS162" s="41"/>
      <c r="EOT162" s="42"/>
      <c r="EOZ162" s="29" t="s">
        <v>166</v>
      </c>
      <c r="EPA162" s="39" t="str">
        <f t="shared" si="1607"/>
        <v>₦m's</v>
      </c>
      <c r="EPC162" s="43"/>
      <c r="EPD162" s="43"/>
      <c r="EPE162" s="43"/>
      <c r="EPF162" s="44">
        <v>22245.455999999998</v>
      </c>
      <c r="EPG162" s="44">
        <v>19996.435000000001</v>
      </c>
      <c r="EPH162" s="44">
        <v>22281.255000000001</v>
      </c>
      <c r="EPI162" s="41"/>
      <c r="EPJ162" s="42"/>
      <c r="EPP162" s="29" t="s">
        <v>166</v>
      </c>
      <c r="EPQ162" s="39" t="str">
        <f t="shared" si="1607"/>
        <v>₦m's</v>
      </c>
      <c r="EPS162" s="43"/>
      <c r="EPT162" s="43"/>
      <c r="EPU162" s="43"/>
      <c r="EPV162" s="44">
        <v>22245.455999999998</v>
      </c>
      <c r="EPW162" s="44">
        <v>19996.435000000001</v>
      </c>
      <c r="EPX162" s="44">
        <v>22281.255000000001</v>
      </c>
      <c r="EPY162" s="41"/>
      <c r="EPZ162" s="42"/>
      <c r="EQF162" s="29" t="s">
        <v>166</v>
      </c>
      <c r="EQG162" s="39" t="str">
        <f t="shared" si="1607"/>
        <v>₦m's</v>
      </c>
      <c r="EQI162" s="43"/>
      <c r="EQJ162" s="43"/>
      <c r="EQK162" s="43"/>
      <c r="EQL162" s="44">
        <v>22245.455999999998</v>
      </c>
      <c r="EQM162" s="44">
        <v>19996.435000000001</v>
      </c>
      <c r="EQN162" s="44">
        <v>22281.255000000001</v>
      </c>
      <c r="EQO162" s="41"/>
      <c r="EQP162" s="42"/>
      <c r="EQV162" s="29" t="s">
        <v>166</v>
      </c>
      <c r="EQW162" s="39" t="str">
        <f t="shared" ref="EQW162:ESS162" si="1608">currency</f>
        <v>₦m's</v>
      </c>
      <c r="EQY162" s="43"/>
      <c r="EQZ162" s="43"/>
      <c r="ERA162" s="43"/>
      <c r="ERB162" s="44">
        <v>22245.455999999998</v>
      </c>
      <c r="ERC162" s="44">
        <v>19996.435000000001</v>
      </c>
      <c r="ERD162" s="44">
        <v>22281.255000000001</v>
      </c>
      <c r="ERE162" s="41"/>
      <c r="ERF162" s="42"/>
      <c r="ERL162" s="29" t="s">
        <v>166</v>
      </c>
      <c r="ERM162" s="39" t="str">
        <f t="shared" si="1608"/>
        <v>₦m's</v>
      </c>
      <c r="ERO162" s="43"/>
      <c r="ERP162" s="43"/>
      <c r="ERQ162" s="43"/>
      <c r="ERR162" s="44">
        <v>22245.455999999998</v>
      </c>
      <c r="ERS162" s="44">
        <v>19996.435000000001</v>
      </c>
      <c r="ERT162" s="44">
        <v>22281.255000000001</v>
      </c>
      <c r="ERU162" s="41"/>
      <c r="ERV162" s="42"/>
      <c r="ESB162" s="29" t="s">
        <v>166</v>
      </c>
      <c r="ESC162" s="39" t="str">
        <f t="shared" si="1608"/>
        <v>₦m's</v>
      </c>
      <c r="ESE162" s="43"/>
      <c r="ESF162" s="43"/>
      <c r="ESG162" s="43"/>
      <c r="ESH162" s="44">
        <v>22245.455999999998</v>
      </c>
      <c r="ESI162" s="44">
        <v>19996.435000000001</v>
      </c>
      <c r="ESJ162" s="44">
        <v>22281.255000000001</v>
      </c>
      <c r="ESK162" s="41"/>
      <c r="ESL162" s="42"/>
      <c r="ESR162" s="29" t="s">
        <v>166</v>
      </c>
      <c r="ESS162" s="39" t="str">
        <f t="shared" si="1608"/>
        <v>₦m's</v>
      </c>
      <c r="ESU162" s="43"/>
      <c r="ESV162" s="43"/>
      <c r="ESW162" s="43"/>
      <c r="ESX162" s="44">
        <v>22245.455999999998</v>
      </c>
      <c r="ESY162" s="44">
        <v>19996.435000000001</v>
      </c>
      <c r="ESZ162" s="44">
        <v>22281.255000000001</v>
      </c>
      <c r="ETA162" s="41"/>
      <c r="ETB162" s="42"/>
      <c r="ETH162" s="29" t="s">
        <v>166</v>
      </c>
      <c r="ETI162" s="39" t="str">
        <f t="shared" ref="ETI162:EVE162" si="1609">currency</f>
        <v>₦m's</v>
      </c>
      <c r="ETK162" s="43"/>
      <c r="ETL162" s="43"/>
      <c r="ETM162" s="43"/>
      <c r="ETN162" s="44">
        <v>22245.455999999998</v>
      </c>
      <c r="ETO162" s="44">
        <v>19996.435000000001</v>
      </c>
      <c r="ETP162" s="44">
        <v>22281.255000000001</v>
      </c>
      <c r="ETQ162" s="41"/>
      <c r="ETR162" s="42"/>
      <c r="ETX162" s="29" t="s">
        <v>166</v>
      </c>
      <c r="ETY162" s="39" t="str">
        <f t="shared" si="1609"/>
        <v>₦m's</v>
      </c>
      <c r="EUA162" s="43"/>
      <c r="EUB162" s="43"/>
      <c r="EUC162" s="43"/>
      <c r="EUD162" s="44">
        <v>22245.455999999998</v>
      </c>
      <c r="EUE162" s="44">
        <v>19996.435000000001</v>
      </c>
      <c r="EUF162" s="44">
        <v>22281.255000000001</v>
      </c>
      <c r="EUG162" s="41"/>
      <c r="EUH162" s="42"/>
      <c r="EUN162" s="29" t="s">
        <v>166</v>
      </c>
      <c r="EUO162" s="39" t="str">
        <f t="shared" si="1609"/>
        <v>₦m's</v>
      </c>
      <c r="EUQ162" s="43"/>
      <c r="EUR162" s="43"/>
      <c r="EUS162" s="43"/>
      <c r="EUT162" s="44">
        <v>22245.455999999998</v>
      </c>
      <c r="EUU162" s="44">
        <v>19996.435000000001</v>
      </c>
      <c r="EUV162" s="44">
        <v>22281.255000000001</v>
      </c>
      <c r="EUW162" s="41"/>
      <c r="EUX162" s="42"/>
      <c r="EVD162" s="29" t="s">
        <v>166</v>
      </c>
      <c r="EVE162" s="39" t="str">
        <f t="shared" si="1609"/>
        <v>₦m's</v>
      </c>
      <c r="EVG162" s="43"/>
      <c r="EVH162" s="43"/>
      <c r="EVI162" s="43"/>
      <c r="EVJ162" s="44">
        <v>22245.455999999998</v>
      </c>
      <c r="EVK162" s="44">
        <v>19996.435000000001</v>
      </c>
      <c r="EVL162" s="44">
        <v>22281.255000000001</v>
      </c>
      <c r="EVM162" s="41"/>
      <c r="EVN162" s="42"/>
      <c r="EVT162" s="29" t="s">
        <v>166</v>
      </c>
      <c r="EVU162" s="39" t="str">
        <f t="shared" ref="EVU162:EXQ162" si="1610">currency</f>
        <v>₦m's</v>
      </c>
      <c r="EVW162" s="43"/>
      <c r="EVX162" s="43"/>
      <c r="EVY162" s="43"/>
      <c r="EVZ162" s="44">
        <v>22245.455999999998</v>
      </c>
      <c r="EWA162" s="44">
        <v>19996.435000000001</v>
      </c>
      <c r="EWB162" s="44">
        <v>22281.255000000001</v>
      </c>
      <c r="EWC162" s="41"/>
      <c r="EWD162" s="42"/>
      <c r="EWJ162" s="29" t="s">
        <v>166</v>
      </c>
      <c r="EWK162" s="39" t="str">
        <f t="shared" si="1610"/>
        <v>₦m's</v>
      </c>
      <c r="EWM162" s="43"/>
      <c r="EWN162" s="43"/>
      <c r="EWO162" s="43"/>
      <c r="EWP162" s="44">
        <v>22245.455999999998</v>
      </c>
      <c r="EWQ162" s="44">
        <v>19996.435000000001</v>
      </c>
      <c r="EWR162" s="44">
        <v>22281.255000000001</v>
      </c>
      <c r="EWS162" s="41"/>
      <c r="EWT162" s="42"/>
      <c r="EWZ162" s="29" t="s">
        <v>166</v>
      </c>
      <c r="EXA162" s="39" t="str">
        <f t="shared" si="1610"/>
        <v>₦m's</v>
      </c>
      <c r="EXC162" s="43"/>
      <c r="EXD162" s="43"/>
      <c r="EXE162" s="43"/>
      <c r="EXF162" s="44">
        <v>22245.455999999998</v>
      </c>
      <c r="EXG162" s="44">
        <v>19996.435000000001</v>
      </c>
      <c r="EXH162" s="44">
        <v>22281.255000000001</v>
      </c>
      <c r="EXI162" s="41"/>
      <c r="EXJ162" s="42"/>
      <c r="EXP162" s="29" t="s">
        <v>166</v>
      </c>
      <c r="EXQ162" s="39" t="str">
        <f t="shared" si="1610"/>
        <v>₦m's</v>
      </c>
      <c r="EXS162" s="43"/>
      <c r="EXT162" s="43"/>
      <c r="EXU162" s="43"/>
      <c r="EXV162" s="44">
        <v>22245.455999999998</v>
      </c>
      <c r="EXW162" s="44">
        <v>19996.435000000001</v>
      </c>
      <c r="EXX162" s="44">
        <v>22281.255000000001</v>
      </c>
      <c r="EXY162" s="41"/>
      <c r="EXZ162" s="42"/>
      <c r="EYF162" s="29" t="s">
        <v>166</v>
      </c>
      <c r="EYG162" s="39" t="str">
        <f t="shared" ref="EYG162:FAC162" si="1611">currency</f>
        <v>₦m's</v>
      </c>
      <c r="EYI162" s="43"/>
      <c r="EYJ162" s="43"/>
      <c r="EYK162" s="43"/>
      <c r="EYL162" s="44">
        <v>22245.455999999998</v>
      </c>
      <c r="EYM162" s="44">
        <v>19996.435000000001</v>
      </c>
      <c r="EYN162" s="44">
        <v>22281.255000000001</v>
      </c>
      <c r="EYO162" s="41"/>
      <c r="EYP162" s="42"/>
      <c r="EYV162" s="29" t="s">
        <v>166</v>
      </c>
      <c r="EYW162" s="39" t="str">
        <f t="shared" si="1611"/>
        <v>₦m's</v>
      </c>
      <c r="EYY162" s="43"/>
      <c r="EYZ162" s="43"/>
      <c r="EZA162" s="43"/>
      <c r="EZB162" s="44">
        <v>22245.455999999998</v>
      </c>
      <c r="EZC162" s="44">
        <v>19996.435000000001</v>
      </c>
      <c r="EZD162" s="44">
        <v>22281.255000000001</v>
      </c>
      <c r="EZE162" s="41"/>
      <c r="EZF162" s="42"/>
      <c r="EZL162" s="29" t="s">
        <v>166</v>
      </c>
      <c r="EZM162" s="39" t="str">
        <f t="shared" si="1611"/>
        <v>₦m's</v>
      </c>
      <c r="EZO162" s="43"/>
      <c r="EZP162" s="43"/>
      <c r="EZQ162" s="43"/>
      <c r="EZR162" s="44">
        <v>22245.455999999998</v>
      </c>
      <c r="EZS162" s="44">
        <v>19996.435000000001</v>
      </c>
      <c r="EZT162" s="44">
        <v>22281.255000000001</v>
      </c>
      <c r="EZU162" s="41"/>
      <c r="EZV162" s="42"/>
      <c r="FAB162" s="29" t="s">
        <v>166</v>
      </c>
      <c r="FAC162" s="39" t="str">
        <f t="shared" si="1611"/>
        <v>₦m's</v>
      </c>
      <c r="FAE162" s="43"/>
      <c r="FAF162" s="43"/>
      <c r="FAG162" s="43"/>
      <c r="FAH162" s="44">
        <v>22245.455999999998</v>
      </c>
      <c r="FAI162" s="44">
        <v>19996.435000000001</v>
      </c>
      <c r="FAJ162" s="44">
        <v>22281.255000000001</v>
      </c>
      <c r="FAK162" s="41"/>
      <c r="FAL162" s="42"/>
      <c r="FAR162" s="29" t="s">
        <v>166</v>
      </c>
      <c r="FAS162" s="39" t="str">
        <f t="shared" ref="FAS162:FCO162" si="1612">currency</f>
        <v>₦m's</v>
      </c>
      <c r="FAU162" s="43"/>
      <c r="FAV162" s="43"/>
      <c r="FAW162" s="43"/>
      <c r="FAX162" s="44">
        <v>22245.455999999998</v>
      </c>
      <c r="FAY162" s="44">
        <v>19996.435000000001</v>
      </c>
      <c r="FAZ162" s="44">
        <v>22281.255000000001</v>
      </c>
      <c r="FBA162" s="41"/>
      <c r="FBB162" s="42"/>
      <c r="FBH162" s="29" t="s">
        <v>166</v>
      </c>
      <c r="FBI162" s="39" t="str">
        <f t="shared" si="1612"/>
        <v>₦m's</v>
      </c>
      <c r="FBK162" s="43"/>
      <c r="FBL162" s="43"/>
      <c r="FBM162" s="43"/>
      <c r="FBN162" s="44">
        <v>22245.455999999998</v>
      </c>
      <c r="FBO162" s="44">
        <v>19996.435000000001</v>
      </c>
      <c r="FBP162" s="44">
        <v>22281.255000000001</v>
      </c>
      <c r="FBQ162" s="41"/>
      <c r="FBR162" s="42"/>
      <c r="FBX162" s="29" t="s">
        <v>166</v>
      </c>
      <c r="FBY162" s="39" t="str">
        <f t="shared" si="1612"/>
        <v>₦m's</v>
      </c>
      <c r="FCA162" s="43"/>
      <c r="FCB162" s="43"/>
      <c r="FCC162" s="43"/>
      <c r="FCD162" s="44">
        <v>22245.455999999998</v>
      </c>
      <c r="FCE162" s="44">
        <v>19996.435000000001</v>
      </c>
      <c r="FCF162" s="44">
        <v>22281.255000000001</v>
      </c>
      <c r="FCG162" s="41"/>
      <c r="FCH162" s="42"/>
      <c r="FCN162" s="29" t="s">
        <v>166</v>
      </c>
      <c r="FCO162" s="39" t="str">
        <f t="shared" si="1612"/>
        <v>₦m's</v>
      </c>
      <c r="FCQ162" s="43"/>
      <c r="FCR162" s="43"/>
      <c r="FCS162" s="43"/>
      <c r="FCT162" s="44">
        <v>22245.455999999998</v>
      </c>
      <c r="FCU162" s="44">
        <v>19996.435000000001</v>
      </c>
      <c r="FCV162" s="44">
        <v>22281.255000000001</v>
      </c>
      <c r="FCW162" s="41"/>
      <c r="FCX162" s="42"/>
      <c r="FDD162" s="29" t="s">
        <v>166</v>
      </c>
      <c r="FDE162" s="39" t="str">
        <f t="shared" ref="FDE162:FFA162" si="1613">currency</f>
        <v>₦m's</v>
      </c>
      <c r="FDG162" s="43"/>
      <c r="FDH162" s="43"/>
      <c r="FDI162" s="43"/>
      <c r="FDJ162" s="44">
        <v>22245.455999999998</v>
      </c>
      <c r="FDK162" s="44">
        <v>19996.435000000001</v>
      </c>
      <c r="FDL162" s="44">
        <v>22281.255000000001</v>
      </c>
      <c r="FDM162" s="41"/>
      <c r="FDN162" s="42"/>
      <c r="FDT162" s="29" t="s">
        <v>166</v>
      </c>
      <c r="FDU162" s="39" t="str">
        <f t="shared" si="1613"/>
        <v>₦m's</v>
      </c>
      <c r="FDW162" s="43"/>
      <c r="FDX162" s="43"/>
      <c r="FDY162" s="43"/>
      <c r="FDZ162" s="44">
        <v>22245.455999999998</v>
      </c>
      <c r="FEA162" s="44">
        <v>19996.435000000001</v>
      </c>
      <c r="FEB162" s="44">
        <v>22281.255000000001</v>
      </c>
      <c r="FEC162" s="41"/>
      <c r="FED162" s="42"/>
      <c r="FEJ162" s="29" t="s">
        <v>166</v>
      </c>
      <c r="FEK162" s="39" t="str">
        <f t="shared" si="1613"/>
        <v>₦m's</v>
      </c>
      <c r="FEM162" s="43"/>
      <c r="FEN162" s="43"/>
      <c r="FEO162" s="43"/>
      <c r="FEP162" s="44">
        <v>22245.455999999998</v>
      </c>
      <c r="FEQ162" s="44">
        <v>19996.435000000001</v>
      </c>
      <c r="FER162" s="44">
        <v>22281.255000000001</v>
      </c>
      <c r="FES162" s="41"/>
      <c r="FET162" s="42"/>
      <c r="FEZ162" s="29" t="s">
        <v>166</v>
      </c>
      <c r="FFA162" s="39" t="str">
        <f t="shared" si="1613"/>
        <v>₦m's</v>
      </c>
      <c r="FFC162" s="43"/>
      <c r="FFD162" s="43"/>
      <c r="FFE162" s="43"/>
      <c r="FFF162" s="44">
        <v>22245.455999999998</v>
      </c>
      <c r="FFG162" s="44">
        <v>19996.435000000001</v>
      </c>
      <c r="FFH162" s="44">
        <v>22281.255000000001</v>
      </c>
      <c r="FFI162" s="41"/>
      <c r="FFJ162" s="42"/>
      <c r="FFP162" s="29" t="s">
        <v>166</v>
      </c>
      <c r="FFQ162" s="39" t="str">
        <f t="shared" ref="FFQ162:FHM162" si="1614">currency</f>
        <v>₦m's</v>
      </c>
      <c r="FFS162" s="43"/>
      <c r="FFT162" s="43"/>
      <c r="FFU162" s="43"/>
      <c r="FFV162" s="44">
        <v>22245.455999999998</v>
      </c>
      <c r="FFW162" s="44">
        <v>19996.435000000001</v>
      </c>
      <c r="FFX162" s="44">
        <v>22281.255000000001</v>
      </c>
      <c r="FFY162" s="41"/>
      <c r="FFZ162" s="42"/>
      <c r="FGF162" s="29" t="s">
        <v>166</v>
      </c>
      <c r="FGG162" s="39" t="str">
        <f t="shared" si="1614"/>
        <v>₦m's</v>
      </c>
      <c r="FGI162" s="43"/>
      <c r="FGJ162" s="43"/>
      <c r="FGK162" s="43"/>
      <c r="FGL162" s="44">
        <v>22245.455999999998</v>
      </c>
      <c r="FGM162" s="44">
        <v>19996.435000000001</v>
      </c>
      <c r="FGN162" s="44">
        <v>22281.255000000001</v>
      </c>
      <c r="FGO162" s="41"/>
      <c r="FGP162" s="42"/>
      <c r="FGV162" s="29" t="s">
        <v>166</v>
      </c>
      <c r="FGW162" s="39" t="str">
        <f t="shared" si="1614"/>
        <v>₦m's</v>
      </c>
      <c r="FGY162" s="43"/>
      <c r="FGZ162" s="43"/>
      <c r="FHA162" s="43"/>
      <c r="FHB162" s="44">
        <v>22245.455999999998</v>
      </c>
      <c r="FHC162" s="44">
        <v>19996.435000000001</v>
      </c>
      <c r="FHD162" s="44">
        <v>22281.255000000001</v>
      </c>
      <c r="FHE162" s="41"/>
      <c r="FHF162" s="42"/>
      <c r="FHL162" s="29" t="s">
        <v>166</v>
      </c>
      <c r="FHM162" s="39" t="str">
        <f t="shared" si="1614"/>
        <v>₦m's</v>
      </c>
      <c r="FHO162" s="43"/>
      <c r="FHP162" s="43"/>
      <c r="FHQ162" s="43"/>
      <c r="FHR162" s="44">
        <v>22245.455999999998</v>
      </c>
      <c r="FHS162" s="44">
        <v>19996.435000000001</v>
      </c>
      <c r="FHT162" s="44">
        <v>22281.255000000001</v>
      </c>
      <c r="FHU162" s="41"/>
      <c r="FHV162" s="42"/>
      <c r="FIB162" s="29" t="s">
        <v>166</v>
      </c>
      <c r="FIC162" s="39" t="str">
        <f t="shared" ref="FIC162:FJY162" si="1615">currency</f>
        <v>₦m's</v>
      </c>
      <c r="FIE162" s="43"/>
      <c r="FIF162" s="43"/>
      <c r="FIG162" s="43"/>
      <c r="FIH162" s="44">
        <v>22245.455999999998</v>
      </c>
      <c r="FII162" s="44">
        <v>19996.435000000001</v>
      </c>
      <c r="FIJ162" s="44">
        <v>22281.255000000001</v>
      </c>
      <c r="FIK162" s="41"/>
      <c r="FIL162" s="42"/>
      <c r="FIR162" s="29" t="s">
        <v>166</v>
      </c>
      <c r="FIS162" s="39" t="str">
        <f t="shared" si="1615"/>
        <v>₦m's</v>
      </c>
      <c r="FIU162" s="43"/>
      <c r="FIV162" s="43"/>
      <c r="FIW162" s="43"/>
      <c r="FIX162" s="44">
        <v>22245.455999999998</v>
      </c>
      <c r="FIY162" s="44">
        <v>19996.435000000001</v>
      </c>
      <c r="FIZ162" s="44">
        <v>22281.255000000001</v>
      </c>
      <c r="FJA162" s="41"/>
      <c r="FJB162" s="42"/>
      <c r="FJH162" s="29" t="s">
        <v>166</v>
      </c>
      <c r="FJI162" s="39" t="str">
        <f t="shared" si="1615"/>
        <v>₦m's</v>
      </c>
      <c r="FJK162" s="43"/>
      <c r="FJL162" s="43"/>
      <c r="FJM162" s="43"/>
      <c r="FJN162" s="44">
        <v>22245.455999999998</v>
      </c>
      <c r="FJO162" s="44">
        <v>19996.435000000001</v>
      </c>
      <c r="FJP162" s="44">
        <v>22281.255000000001</v>
      </c>
      <c r="FJQ162" s="41"/>
      <c r="FJR162" s="42"/>
      <c r="FJX162" s="29" t="s">
        <v>166</v>
      </c>
      <c r="FJY162" s="39" t="str">
        <f t="shared" si="1615"/>
        <v>₦m's</v>
      </c>
      <c r="FKA162" s="43"/>
      <c r="FKB162" s="43"/>
      <c r="FKC162" s="43"/>
      <c r="FKD162" s="44">
        <v>22245.455999999998</v>
      </c>
      <c r="FKE162" s="44">
        <v>19996.435000000001</v>
      </c>
      <c r="FKF162" s="44">
        <v>22281.255000000001</v>
      </c>
      <c r="FKG162" s="41"/>
      <c r="FKH162" s="42"/>
      <c r="FKN162" s="29" t="s">
        <v>166</v>
      </c>
      <c r="FKO162" s="39" t="str">
        <f t="shared" ref="FKO162:FMK162" si="1616">currency</f>
        <v>₦m's</v>
      </c>
      <c r="FKQ162" s="43"/>
      <c r="FKR162" s="43"/>
      <c r="FKS162" s="43"/>
      <c r="FKT162" s="44">
        <v>22245.455999999998</v>
      </c>
      <c r="FKU162" s="44">
        <v>19996.435000000001</v>
      </c>
      <c r="FKV162" s="44">
        <v>22281.255000000001</v>
      </c>
      <c r="FKW162" s="41"/>
      <c r="FKX162" s="42"/>
      <c r="FLD162" s="29" t="s">
        <v>166</v>
      </c>
      <c r="FLE162" s="39" t="str">
        <f t="shared" si="1616"/>
        <v>₦m's</v>
      </c>
      <c r="FLG162" s="43"/>
      <c r="FLH162" s="43"/>
      <c r="FLI162" s="43"/>
      <c r="FLJ162" s="44">
        <v>22245.455999999998</v>
      </c>
      <c r="FLK162" s="44">
        <v>19996.435000000001</v>
      </c>
      <c r="FLL162" s="44">
        <v>22281.255000000001</v>
      </c>
      <c r="FLM162" s="41"/>
      <c r="FLN162" s="42"/>
      <c r="FLT162" s="29" t="s">
        <v>166</v>
      </c>
      <c r="FLU162" s="39" t="str">
        <f t="shared" si="1616"/>
        <v>₦m's</v>
      </c>
      <c r="FLW162" s="43"/>
      <c r="FLX162" s="43"/>
      <c r="FLY162" s="43"/>
      <c r="FLZ162" s="44">
        <v>22245.455999999998</v>
      </c>
      <c r="FMA162" s="44">
        <v>19996.435000000001</v>
      </c>
      <c r="FMB162" s="44">
        <v>22281.255000000001</v>
      </c>
      <c r="FMC162" s="41"/>
      <c r="FMD162" s="42"/>
      <c r="FMJ162" s="29" t="s">
        <v>166</v>
      </c>
      <c r="FMK162" s="39" t="str">
        <f t="shared" si="1616"/>
        <v>₦m's</v>
      </c>
      <c r="FMM162" s="43"/>
      <c r="FMN162" s="43"/>
      <c r="FMO162" s="43"/>
      <c r="FMP162" s="44">
        <v>22245.455999999998</v>
      </c>
      <c r="FMQ162" s="44">
        <v>19996.435000000001</v>
      </c>
      <c r="FMR162" s="44">
        <v>22281.255000000001</v>
      </c>
      <c r="FMS162" s="41"/>
      <c r="FMT162" s="42"/>
      <c r="FMZ162" s="29" t="s">
        <v>166</v>
      </c>
      <c r="FNA162" s="39" t="str">
        <f t="shared" ref="FNA162:FOW162" si="1617">currency</f>
        <v>₦m's</v>
      </c>
      <c r="FNC162" s="43"/>
      <c r="FND162" s="43"/>
      <c r="FNE162" s="43"/>
      <c r="FNF162" s="44">
        <v>22245.455999999998</v>
      </c>
      <c r="FNG162" s="44">
        <v>19996.435000000001</v>
      </c>
      <c r="FNH162" s="44">
        <v>22281.255000000001</v>
      </c>
      <c r="FNI162" s="41"/>
      <c r="FNJ162" s="42"/>
      <c r="FNP162" s="29" t="s">
        <v>166</v>
      </c>
      <c r="FNQ162" s="39" t="str">
        <f t="shared" si="1617"/>
        <v>₦m's</v>
      </c>
      <c r="FNS162" s="43"/>
      <c r="FNT162" s="43"/>
      <c r="FNU162" s="43"/>
      <c r="FNV162" s="44">
        <v>22245.455999999998</v>
      </c>
      <c r="FNW162" s="44">
        <v>19996.435000000001</v>
      </c>
      <c r="FNX162" s="44">
        <v>22281.255000000001</v>
      </c>
      <c r="FNY162" s="41"/>
      <c r="FNZ162" s="42"/>
      <c r="FOF162" s="29" t="s">
        <v>166</v>
      </c>
      <c r="FOG162" s="39" t="str">
        <f t="shared" si="1617"/>
        <v>₦m's</v>
      </c>
      <c r="FOI162" s="43"/>
      <c r="FOJ162" s="43"/>
      <c r="FOK162" s="43"/>
      <c r="FOL162" s="44">
        <v>22245.455999999998</v>
      </c>
      <c r="FOM162" s="44">
        <v>19996.435000000001</v>
      </c>
      <c r="FON162" s="44">
        <v>22281.255000000001</v>
      </c>
      <c r="FOO162" s="41"/>
      <c r="FOP162" s="42"/>
      <c r="FOV162" s="29" t="s">
        <v>166</v>
      </c>
      <c r="FOW162" s="39" t="str">
        <f t="shared" si="1617"/>
        <v>₦m's</v>
      </c>
      <c r="FOY162" s="43"/>
      <c r="FOZ162" s="43"/>
      <c r="FPA162" s="43"/>
      <c r="FPB162" s="44">
        <v>22245.455999999998</v>
      </c>
      <c r="FPC162" s="44">
        <v>19996.435000000001</v>
      </c>
      <c r="FPD162" s="44">
        <v>22281.255000000001</v>
      </c>
      <c r="FPE162" s="41"/>
      <c r="FPF162" s="42"/>
      <c r="FPL162" s="29" t="s">
        <v>166</v>
      </c>
      <c r="FPM162" s="39" t="str">
        <f t="shared" ref="FPM162:FRI162" si="1618">currency</f>
        <v>₦m's</v>
      </c>
      <c r="FPO162" s="43"/>
      <c r="FPP162" s="43"/>
      <c r="FPQ162" s="43"/>
      <c r="FPR162" s="44">
        <v>22245.455999999998</v>
      </c>
      <c r="FPS162" s="44">
        <v>19996.435000000001</v>
      </c>
      <c r="FPT162" s="44">
        <v>22281.255000000001</v>
      </c>
      <c r="FPU162" s="41"/>
      <c r="FPV162" s="42"/>
      <c r="FQB162" s="29" t="s">
        <v>166</v>
      </c>
      <c r="FQC162" s="39" t="str">
        <f t="shared" si="1618"/>
        <v>₦m's</v>
      </c>
      <c r="FQE162" s="43"/>
      <c r="FQF162" s="43"/>
      <c r="FQG162" s="43"/>
      <c r="FQH162" s="44">
        <v>22245.455999999998</v>
      </c>
      <c r="FQI162" s="44">
        <v>19996.435000000001</v>
      </c>
      <c r="FQJ162" s="44">
        <v>22281.255000000001</v>
      </c>
      <c r="FQK162" s="41"/>
      <c r="FQL162" s="42"/>
      <c r="FQR162" s="29" t="s">
        <v>166</v>
      </c>
      <c r="FQS162" s="39" t="str">
        <f t="shared" si="1618"/>
        <v>₦m's</v>
      </c>
      <c r="FQU162" s="43"/>
      <c r="FQV162" s="43"/>
      <c r="FQW162" s="43"/>
      <c r="FQX162" s="44">
        <v>22245.455999999998</v>
      </c>
      <c r="FQY162" s="44">
        <v>19996.435000000001</v>
      </c>
      <c r="FQZ162" s="44">
        <v>22281.255000000001</v>
      </c>
      <c r="FRA162" s="41"/>
      <c r="FRB162" s="42"/>
      <c r="FRH162" s="29" t="s">
        <v>166</v>
      </c>
      <c r="FRI162" s="39" t="str">
        <f t="shared" si="1618"/>
        <v>₦m's</v>
      </c>
      <c r="FRK162" s="43"/>
      <c r="FRL162" s="43"/>
      <c r="FRM162" s="43"/>
      <c r="FRN162" s="44">
        <v>22245.455999999998</v>
      </c>
      <c r="FRO162" s="44">
        <v>19996.435000000001</v>
      </c>
      <c r="FRP162" s="44">
        <v>22281.255000000001</v>
      </c>
      <c r="FRQ162" s="41"/>
      <c r="FRR162" s="42"/>
      <c r="FRX162" s="29" t="s">
        <v>166</v>
      </c>
      <c r="FRY162" s="39" t="str">
        <f t="shared" ref="FRY162:FTU162" si="1619">currency</f>
        <v>₦m's</v>
      </c>
      <c r="FSA162" s="43"/>
      <c r="FSB162" s="43"/>
      <c r="FSC162" s="43"/>
      <c r="FSD162" s="44">
        <v>22245.455999999998</v>
      </c>
      <c r="FSE162" s="44">
        <v>19996.435000000001</v>
      </c>
      <c r="FSF162" s="44">
        <v>22281.255000000001</v>
      </c>
      <c r="FSG162" s="41"/>
      <c r="FSH162" s="42"/>
      <c r="FSN162" s="29" t="s">
        <v>166</v>
      </c>
      <c r="FSO162" s="39" t="str">
        <f t="shared" si="1619"/>
        <v>₦m's</v>
      </c>
      <c r="FSQ162" s="43"/>
      <c r="FSR162" s="43"/>
      <c r="FSS162" s="43"/>
      <c r="FST162" s="44">
        <v>22245.455999999998</v>
      </c>
      <c r="FSU162" s="44">
        <v>19996.435000000001</v>
      </c>
      <c r="FSV162" s="44">
        <v>22281.255000000001</v>
      </c>
      <c r="FSW162" s="41"/>
      <c r="FSX162" s="42"/>
      <c r="FTD162" s="29" t="s">
        <v>166</v>
      </c>
      <c r="FTE162" s="39" t="str">
        <f t="shared" si="1619"/>
        <v>₦m's</v>
      </c>
      <c r="FTG162" s="43"/>
      <c r="FTH162" s="43"/>
      <c r="FTI162" s="43"/>
      <c r="FTJ162" s="44">
        <v>22245.455999999998</v>
      </c>
      <c r="FTK162" s="44">
        <v>19996.435000000001</v>
      </c>
      <c r="FTL162" s="44">
        <v>22281.255000000001</v>
      </c>
      <c r="FTM162" s="41"/>
      <c r="FTN162" s="42"/>
      <c r="FTT162" s="29" t="s">
        <v>166</v>
      </c>
      <c r="FTU162" s="39" t="str">
        <f t="shared" si="1619"/>
        <v>₦m's</v>
      </c>
      <c r="FTW162" s="43"/>
      <c r="FTX162" s="43"/>
      <c r="FTY162" s="43"/>
      <c r="FTZ162" s="44">
        <v>22245.455999999998</v>
      </c>
      <c r="FUA162" s="44">
        <v>19996.435000000001</v>
      </c>
      <c r="FUB162" s="44">
        <v>22281.255000000001</v>
      </c>
      <c r="FUC162" s="41"/>
      <c r="FUD162" s="42"/>
      <c r="FUJ162" s="29" t="s">
        <v>166</v>
      </c>
      <c r="FUK162" s="39" t="str">
        <f t="shared" ref="FUK162:FWG162" si="1620">currency</f>
        <v>₦m's</v>
      </c>
      <c r="FUM162" s="43"/>
      <c r="FUN162" s="43"/>
      <c r="FUO162" s="43"/>
      <c r="FUP162" s="44">
        <v>22245.455999999998</v>
      </c>
      <c r="FUQ162" s="44">
        <v>19996.435000000001</v>
      </c>
      <c r="FUR162" s="44">
        <v>22281.255000000001</v>
      </c>
      <c r="FUS162" s="41"/>
      <c r="FUT162" s="42"/>
      <c r="FUZ162" s="29" t="s">
        <v>166</v>
      </c>
      <c r="FVA162" s="39" t="str">
        <f t="shared" si="1620"/>
        <v>₦m's</v>
      </c>
      <c r="FVC162" s="43"/>
      <c r="FVD162" s="43"/>
      <c r="FVE162" s="43"/>
      <c r="FVF162" s="44">
        <v>22245.455999999998</v>
      </c>
      <c r="FVG162" s="44">
        <v>19996.435000000001</v>
      </c>
      <c r="FVH162" s="44">
        <v>22281.255000000001</v>
      </c>
      <c r="FVI162" s="41"/>
      <c r="FVJ162" s="42"/>
      <c r="FVP162" s="29" t="s">
        <v>166</v>
      </c>
      <c r="FVQ162" s="39" t="str">
        <f t="shared" si="1620"/>
        <v>₦m's</v>
      </c>
      <c r="FVS162" s="43"/>
      <c r="FVT162" s="43"/>
      <c r="FVU162" s="43"/>
      <c r="FVV162" s="44">
        <v>22245.455999999998</v>
      </c>
      <c r="FVW162" s="44">
        <v>19996.435000000001</v>
      </c>
      <c r="FVX162" s="44">
        <v>22281.255000000001</v>
      </c>
      <c r="FVY162" s="41"/>
      <c r="FVZ162" s="42"/>
      <c r="FWF162" s="29" t="s">
        <v>166</v>
      </c>
      <c r="FWG162" s="39" t="str">
        <f t="shared" si="1620"/>
        <v>₦m's</v>
      </c>
      <c r="FWI162" s="43"/>
      <c r="FWJ162" s="43"/>
      <c r="FWK162" s="43"/>
      <c r="FWL162" s="44">
        <v>22245.455999999998</v>
      </c>
      <c r="FWM162" s="44">
        <v>19996.435000000001</v>
      </c>
      <c r="FWN162" s="44">
        <v>22281.255000000001</v>
      </c>
      <c r="FWO162" s="41"/>
      <c r="FWP162" s="42"/>
      <c r="FWV162" s="29" t="s">
        <v>166</v>
      </c>
      <c r="FWW162" s="39" t="str">
        <f t="shared" ref="FWW162:FYS162" si="1621">currency</f>
        <v>₦m's</v>
      </c>
      <c r="FWY162" s="43"/>
      <c r="FWZ162" s="43"/>
      <c r="FXA162" s="43"/>
      <c r="FXB162" s="44">
        <v>22245.455999999998</v>
      </c>
      <c r="FXC162" s="44">
        <v>19996.435000000001</v>
      </c>
      <c r="FXD162" s="44">
        <v>22281.255000000001</v>
      </c>
      <c r="FXE162" s="41"/>
      <c r="FXF162" s="42"/>
      <c r="FXL162" s="29" t="s">
        <v>166</v>
      </c>
      <c r="FXM162" s="39" t="str">
        <f t="shared" si="1621"/>
        <v>₦m's</v>
      </c>
      <c r="FXO162" s="43"/>
      <c r="FXP162" s="43"/>
      <c r="FXQ162" s="43"/>
      <c r="FXR162" s="44">
        <v>22245.455999999998</v>
      </c>
      <c r="FXS162" s="44">
        <v>19996.435000000001</v>
      </c>
      <c r="FXT162" s="44">
        <v>22281.255000000001</v>
      </c>
      <c r="FXU162" s="41"/>
      <c r="FXV162" s="42"/>
      <c r="FYB162" s="29" t="s">
        <v>166</v>
      </c>
      <c r="FYC162" s="39" t="str">
        <f t="shared" si="1621"/>
        <v>₦m's</v>
      </c>
      <c r="FYE162" s="43"/>
      <c r="FYF162" s="43"/>
      <c r="FYG162" s="43"/>
      <c r="FYH162" s="44">
        <v>22245.455999999998</v>
      </c>
      <c r="FYI162" s="44">
        <v>19996.435000000001</v>
      </c>
      <c r="FYJ162" s="44">
        <v>22281.255000000001</v>
      </c>
      <c r="FYK162" s="41"/>
      <c r="FYL162" s="42"/>
      <c r="FYR162" s="29" t="s">
        <v>166</v>
      </c>
      <c r="FYS162" s="39" t="str">
        <f t="shared" si="1621"/>
        <v>₦m's</v>
      </c>
      <c r="FYU162" s="43"/>
      <c r="FYV162" s="43"/>
      <c r="FYW162" s="43"/>
      <c r="FYX162" s="44">
        <v>22245.455999999998</v>
      </c>
      <c r="FYY162" s="44">
        <v>19996.435000000001</v>
      </c>
      <c r="FYZ162" s="44">
        <v>22281.255000000001</v>
      </c>
      <c r="FZA162" s="41"/>
      <c r="FZB162" s="42"/>
      <c r="FZH162" s="29" t="s">
        <v>166</v>
      </c>
      <c r="FZI162" s="39" t="str">
        <f t="shared" ref="FZI162:GBE162" si="1622">currency</f>
        <v>₦m's</v>
      </c>
      <c r="FZK162" s="43"/>
      <c r="FZL162" s="43"/>
      <c r="FZM162" s="43"/>
      <c r="FZN162" s="44">
        <v>22245.455999999998</v>
      </c>
      <c r="FZO162" s="44">
        <v>19996.435000000001</v>
      </c>
      <c r="FZP162" s="44">
        <v>22281.255000000001</v>
      </c>
      <c r="FZQ162" s="41"/>
      <c r="FZR162" s="42"/>
      <c r="FZX162" s="29" t="s">
        <v>166</v>
      </c>
      <c r="FZY162" s="39" t="str">
        <f t="shared" si="1622"/>
        <v>₦m's</v>
      </c>
      <c r="GAA162" s="43"/>
      <c r="GAB162" s="43"/>
      <c r="GAC162" s="43"/>
      <c r="GAD162" s="44">
        <v>22245.455999999998</v>
      </c>
      <c r="GAE162" s="44">
        <v>19996.435000000001</v>
      </c>
      <c r="GAF162" s="44">
        <v>22281.255000000001</v>
      </c>
      <c r="GAG162" s="41"/>
      <c r="GAH162" s="42"/>
      <c r="GAN162" s="29" t="s">
        <v>166</v>
      </c>
      <c r="GAO162" s="39" t="str">
        <f t="shared" si="1622"/>
        <v>₦m's</v>
      </c>
      <c r="GAQ162" s="43"/>
      <c r="GAR162" s="43"/>
      <c r="GAS162" s="43"/>
      <c r="GAT162" s="44">
        <v>22245.455999999998</v>
      </c>
      <c r="GAU162" s="44">
        <v>19996.435000000001</v>
      </c>
      <c r="GAV162" s="44">
        <v>22281.255000000001</v>
      </c>
      <c r="GAW162" s="41"/>
      <c r="GAX162" s="42"/>
      <c r="GBD162" s="29" t="s">
        <v>166</v>
      </c>
      <c r="GBE162" s="39" t="str">
        <f t="shared" si="1622"/>
        <v>₦m's</v>
      </c>
      <c r="GBG162" s="43"/>
      <c r="GBH162" s="43"/>
      <c r="GBI162" s="43"/>
      <c r="GBJ162" s="44">
        <v>22245.455999999998</v>
      </c>
      <c r="GBK162" s="44">
        <v>19996.435000000001</v>
      </c>
      <c r="GBL162" s="44">
        <v>22281.255000000001</v>
      </c>
      <c r="GBM162" s="41"/>
      <c r="GBN162" s="42"/>
      <c r="GBT162" s="29" t="s">
        <v>166</v>
      </c>
      <c r="GBU162" s="39" t="str">
        <f t="shared" ref="GBU162:GDQ162" si="1623">currency</f>
        <v>₦m's</v>
      </c>
      <c r="GBW162" s="43"/>
      <c r="GBX162" s="43"/>
      <c r="GBY162" s="43"/>
      <c r="GBZ162" s="44">
        <v>22245.455999999998</v>
      </c>
      <c r="GCA162" s="44">
        <v>19996.435000000001</v>
      </c>
      <c r="GCB162" s="44">
        <v>22281.255000000001</v>
      </c>
      <c r="GCC162" s="41"/>
      <c r="GCD162" s="42"/>
      <c r="GCJ162" s="29" t="s">
        <v>166</v>
      </c>
      <c r="GCK162" s="39" t="str">
        <f t="shared" si="1623"/>
        <v>₦m's</v>
      </c>
      <c r="GCM162" s="43"/>
      <c r="GCN162" s="43"/>
      <c r="GCO162" s="43"/>
      <c r="GCP162" s="44">
        <v>22245.455999999998</v>
      </c>
      <c r="GCQ162" s="44">
        <v>19996.435000000001</v>
      </c>
      <c r="GCR162" s="44">
        <v>22281.255000000001</v>
      </c>
      <c r="GCS162" s="41"/>
      <c r="GCT162" s="42"/>
      <c r="GCZ162" s="29" t="s">
        <v>166</v>
      </c>
      <c r="GDA162" s="39" t="str">
        <f t="shared" si="1623"/>
        <v>₦m's</v>
      </c>
      <c r="GDC162" s="43"/>
      <c r="GDD162" s="43"/>
      <c r="GDE162" s="43"/>
      <c r="GDF162" s="44">
        <v>22245.455999999998</v>
      </c>
      <c r="GDG162" s="44">
        <v>19996.435000000001</v>
      </c>
      <c r="GDH162" s="44">
        <v>22281.255000000001</v>
      </c>
      <c r="GDI162" s="41"/>
      <c r="GDJ162" s="42"/>
      <c r="GDP162" s="29" t="s">
        <v>166</v>
      </c>
      <c r="GDQ162" s="39" t="str">
        <f t="shared" si="1623"/>
        <v>₦m's</v>
      </c>
      <c r="GDS162" s="43"/>
      <c r="GDT162" s="43"/>
      <c r="GDU162" s="43"/>
      <c r="GDV162" s="44">
        <v>22245.455999999998</v>
      </c>
      <c r="GDW162" s="44">
        <v>19996.435000000001</v>
      </c>
      <c r="GDX162" s="44">
        <v>22281.255000000001</v>
      </c>
      <c r="GDY162" s="41"/>
      <c r="GDZ162" s="42"/>
      <c r="GEF162" s="29" t="s">
        <v>166</v>
      </c>
      <c r="GEG162" s="39" t="str">
        <f t="shared" ref="GEG162:GGC162" si="1624">currency</f>
        <v>₦m's</v>
      </c>
      <c r="GEI162" s="43"/>
      <c r="GEJ162" s="43"/>
      <c r="GEK162" s="43"/>
      <c r="GEL162" s="44">
        <v>22245.455999999998</v>
      </c>
      <c r="GEM162" s="44">
        <v>19996.435000000001</v>
      </c>
      <c r="GEN162" s="44">
        <v>22281.255000000001</v>
      </c>
      <c r="GEO162" s="41"/>
      <c r="GEP162" s="42"/>
      <c r="GEV162" s="29" t="s">
        <v>166</v>
      </c>
      <c r="GEW162" s="39" t="str">
        <f t="shared" si="1624"/>
        <v>₦m's</v>
      </c>
      <c r="GEY162" s="43"/>
      <c r="GEZ162" s="43"/>
      <c r="GFA162" s="43"/>
      <c r="GFB162" s="44">
        <v>22245.455999999998</v>
      </c>
      <c r="GFC162" s="44">
        <v>19996.435000000001</v>
      </c>
      <c r="GFD162" s="44">
        <v>22281.255000000001</v>
      </c>
      <c r="GFE162" s="41"/>
      <c r="GFF162" s="42"/>
      <c r="GFL162" s="29" t="s">
        <v>166</v>
      </c>
      <c r="GFM162" s="39" t="str">
        <f t="shared" si="1624"/>
        <v>₦m's</v>
      </c>
      <c r="GFO162" s="43"/>
      <c r="GFP162" s="43"/>
      <c r="GFQ162" s="43"/>
      <c r="GFR162" s="44">
        <v>22245.455999999998</v>
      </c>
      <c r="GFS162" s="44">
        <v>19996.435000000001</v>
      </c>
      <c r="GFT162" s="44">
        <v>22281.255000000001</v>
      </c>
      <c r="GFU162" s="41"/>
      <c r="GFV162" s="42"/>
      <c r="GGB162" s="29" t="s">
        <v>166</v>
      </c>
      <c r="GGC162" s="39" t="str">
        <f t="shared" si="1624"/>
        <v>₦m's</v>
      </c>
      <c r="GGE162" s="43"/>
      <c r="GGF162" s="43"/>
      <c r="GGG162" s="43"/>
      <c r="GGH162" s="44">
        <v>22245.455999999998</v>
      </c>
      <c r="GGI162" s="44">
        <v>19996.435000000001</v>
      </c>
      <c r="GGJ162" s="44">
        <v>22281.255000000001</v>
      </c>
      <c r="GGK162" s="41"/>
      <c r="GGL162" s="42"/>
      <c r="GGR162" s="29" t="s">
        <v>166</v>
      </c>
      <c r="GGS162" s="39" t="str">
        <f t="shared" ref="GGS162:GIO162" si="1625">currency</f>
        <v>₦m's</v>
      </c>
      <c r="GGU162" s="43"/>
      <c r="GGV162" s="43"/>
      <c r="GGW162" s="43"/>
      <c r="GGX162" s="44">
        <v>22245.455999999998</v>
      </c>
      <c r="GGY162" s="44">
        <v>19996.435000000001</v>
      </c>
      <c r="GGZ162" s="44">
        <v>22281.255000000001</v>
      </c>
      <c r="GHA162" s="41"/>
      <c r="GHB162" s="42"/>
      <c r="GHH162" s="29" t="s">
        <v>166</v>
      </c>
      <c r="GHI162" s="39" t="str">
        <f t="shared" si="1625"/>
        <v>₦m's</v>
      </c>
      <c r="GHK162" s="43"/>
      <c r="GHL162" s="43"/>
      <c r="GHM162" s="43"/>
      <c r="GHN162" s="44">
        <v>22245.455999999998</v>
      </c>
      <c r="GHO162" s="44">
        <v>19996.435000000001</v>
      </c>
      <c r="GHP162" s="44">
        <v>22281.255000000001</v>
      </c>
      <c r="GHQ162" s="41"/>
      <c r="GHR162" s="42"/>
      <c r="GHX162" s="29" t="s">
        <v>166</v>
      </c>
      <c r="GHY162" s="39" t="str">
        <f t="shared" si="1625"/>
        <v>₦m's</v>
      </c>
      <c r="GIA162" s="43"/>
      <c r="GIB162" s="43"/>
      <c r="GIC162" s="43"/>
      <c r="GID162" s="44">
        <v>22245.455999999998</v>
      </c>
      <c r="GIE162" s="44">
        <v>19996.435000000001</v>
      </c>
      <c r="GIF162" s="44">
        <v>22281.255000000001</v>
      </c>
      <c r="GIG162" s="41"/>
      <c r="GIH162" s="42"/>
      <c r="GIN162" s="29" t="s">
        <v>166</v>
      </c>
      <c r="GIO162" s="39" t="str">
        <f t="shared" si="1625"/>
        <v>₦m's</v>
      </c>
      <c r="GIQ162" s="43"/>
      <c r="GIR162" s="43"/>
      <c r="GIS162" s="43"/>
      <c r="GIT162" s="44">
        <v>22245.455999999998</v>
      </c>
      <c r="GIU162" s="44">
        <v>19996.435000000001</v>
      </c>
      <c r="GIV162" s="44">
        <v>22281.255000000001</v>
      </c>
      <c r="GIW162" s="41"/>
      <c r="GIX162" s="42"/>
      <c r="GJD162" s="29" t="s">
        <v>166</v>
      </c>
      <c r="GJE162" s="39" t="str">
        <f t="shared" ref="GJE162:GLA162" si="1626">currency</f>
        <v>₦m's</v>
      </c>
      <c r="GJG162" s="43"/>
      <c r="GJH162" s="43"/>
      <c r="GJI162" s="43"/>
      <c r="GJJ162" s="44">
        <v>22245.455999999998</v>
      </c>
      <c r="GJK162" s="44">
        <v>19996.435000000001</v>
      </c>
      <c r="GJL162" s="44">
        <v>22281.255000000001</v>
      </c>
      <c r="GJM162" s="41"/>
      <c r="GJN162" s="42"/>
      <c r="GJT162" s="29" t="s">
        <v>166</v>
      </c>
      <c r="GJU162" s="39" t="str">
        <f t="shared" si="1626"/>
        <v>₦m's</v>
      </c>
      <c r="GJW162" s="43"/>
      <c r="GJX162" s="43"/>
      <c r="GJY162" s="43"/>
      <c r="GJZ162" s="44">
        <v>22245.455999999998</v>
      </c>
      <c r="GKA162" s="44">
        <v>19996.435000000001</v>
      </c>
      <c r="GKB162" s="44">
        <v>22281.255000000001</v>
      </c>
      <c r="GKC162" s="41"/>
      <c r="GKD162" s="42"/>
      <c r="GKJ162" s="29" t="s">
        <v>166</v>
      </c>
      <c r="GKK162" s="39" t="str">
        <f t="shared" si="1626"/>
        <v>₦m's</v>
      </c>
      <c r="GKM162" s="43"/>
      <c r="GKN162" s="43"/>
      <c r="GKO162" s="43"/>
      <c r="GKP162" s="44">
        <v>22245.455999999998</v>
      </c>
      <c r="GKQ162" s="44">
        <v>19996.435000000001</v>
      </c>
      <c r="GKR162" s="44">
        <v>22281.255000000001</v>
      </c>
      <c r="GKS162" s="41"/>
      <c r="GKT162" s="42"/>
      <c r="GKZ162" s="29" t="s">
        <v>166</v>
      </c>
      <c r="GLA162" s="39" t="str">
        <f t="shared" si="1626"/>
        <v>₦m's</v>
      </c>
      <c r="GLC162" s="43"/>
      <c r="GLD162" s="43"/>
      <c r="GLE162" s="43"/>
      <c r="GLF162" s="44">
        <v>22245.455999999998</v>
      </c>
      <c r="GLG162" s="44">
        <v>19996.435000000001</v>
      </c>
      <c r="GLH162" s="44">
        <v>22281.255000000001</v>
      </c>
      <c r="GLI162" s="41"/>
      <c r="GLJ162" s="42"/>
      <c r="GLP162" s="29" t="s">
        <v>166</v>
      </c>
      <c r="GLQ162" s="39" t="str">
        <f t="shared" ref="GLQ162:GNM162" si="1627">currency</f>
        <v>₦m's</v>
      </c>
      <c r="GLS162" s="43"/>
      <c r="GLT162" s="43"/>
      <c r="GLU162" s="43"/>
      <c r="GLV162" s="44">
        <v>22245.455999999998</v>
      </c>
      <c r="GLW162" s="44">
        <v>19996.435000000001</v>
      </c>
      <c r="GLX162" s="44">
        <v>22281.255000000001</v>
      </c>
      <c r="GLY162" s="41"/>
      <c r="GLZ162" s="42"/>
      <c r="GMF162" s="29" t="s">
        <v>166</v>
      </c>
      <c r="GMG162" s="39" t="str">
        <f t="shared" si="1627"/>
        <v>₦m's</v>
      </c>
      <c r="GMI162" s="43"/>
      <c r="GMJ162" s="43"/>
      <c r="GMK162" s="43"/>
      <c r="GML162" s="44">
        <v>22245.455999999998</v>
      </c>
      <c r="GMM162" s="44">
        <v>19996.435000000001</v>
      </c>
      <c r="GMN162" s="44">
        <v>22281.255000000001</v>
      </c>
      <c r="GMO162" s="41"/>
      <c r="GMP162" s="42"/>
      <c r="GMV162" s="29" t="s">
        <v>166</v>
      </c>
      <c r="GMW162" s="39" t="str">
        <f t="shared" si="1627"/>
        <v>₦m's</v>
      </c>
      <c r="GMY162" s="43"/>
      <c r="GMZ162" s="43"/>
      <c r="GNA162" s="43"/>
      <c r="GNB162" s="44">
        <v>22245.455999999998</v>
      </c>
      <c r="GNC162" s="44">
        <v>19996.435000000001</v>
      </c>
      <c r="GND162" s="44">
        <v>22281.255000000001</v>
      </c>
      <c r="GNE162" s="41"/>
      <c r="GNF162" s="42"/>
      <c r="GNL162" s="29" t="s">
        <v>166</v>
      </c>
      <c r="GNM162" s="39" t="str">
        <f t="shared" si="1627"/>
        <v>₦m's</v>
      </c>
      <c r="GNO162" s="43"/>
      <c r="GNP162" s="43"/>
      <c r="GNQ162" s="43"/>
      <c r="GNR162" s="44">
        <v>22245.455999999998</v>
      </c>
      <c r="GNS162" s="44">
        <v>19996.435000000001</v>
      </c>
      <c r="GNT162" s="44">
        <v>22281.255000000001</v>
      </c>
      <c r="GNU162" s="41"/>
      <c r="GNV162" s="42"/>
      <c r="GOB162" s="29" t="s">
        <v>166</v>
      </c>
      <c r="GOC162" s="39" t="str">
        <f t="shared" ref="GOC162:GPY162" si="1628">currency</f>
        <v>₦m's</v>
      </c>
      <c r="GOE162" s="43"/>
      <c r="GOF162" s="43"/>
      <c r="GOG162" s="43"/>
      <c r="GOH162" s="44">
        <v>22245.455999999998</v>
      </c>
      <c r="GOI162" s="44">
        <v>19996.435000000001</v>
      </c>
      <c r="GOJ162" s="44">
        <v>22281.255000000001</v>
      </c>
      <c r="GOK162" s="41"/>
      <c r="GOL162" s="42"/>
      <c r="GOR162" s="29" t="s">
        <v>166</v>
      </c>
      <c r="GOS162" s="39" t="str">
        <f t="shared" si="1628"/>
        <v>₦m's</v>
      </c>
      <c r="GOU162" s="43"/>
      <c r="GOV162" s="43"/>
      <c r="GOW162" s="43"/>
      <c r="GOX162" s="44">
        <v>22245.455999999998</v>
      </c>
      <c r="GOY162" s="44">
        <v>19996.435000000001</v>
      </c>
      <c r="GOZ162" s="44">
        <v>22281.255000000001</v>
      </c>
      <c r="GPA162" s="41"/>
      <c r="GPB162" s="42"/>
      <c r="GPH162" s="29" t="s">
        <v>166</v>
      </c>
      <c r="GPI162" s="39" t="str">
        <f t="shared" si="1628"/>
        <v>₦m's</v>
      </c>
      <c r="GPK162" s="43"/>
      <c r="GPL162" s="43"/>
      <c r="GPM162" s="43"/>
      <c r="GPN162" s="44">
        <v>22245.455999999998</v>
      </c>
      <c r="GPO162" s="44">
        <v>19996.435000000001</v>
      </c>
      <c r="GPP162" s="44">
        <v>22281.255000000001</v>
      </c>
      <c r="GPQ162" s="41"/>
      <c r="GPR162" s="42"/>
      <c r="GPX162" s="29" t="s">
        <v>166</v>
      </c>
      <c r="GPY162" s="39" t="str">
        <f t="shared" si="1628"/>
        <v>₦m's</v>
      </c>
      <c r="GQA162" s="43"/>
      <c r="GQB162" s="43"/>
      <c r="GQC162" s="43"/>
      <c r="GQD162" s="44">
        <v>22245.455999999998</v>
      </c>
      <c r="GQE162" s="44">
        <v>19996.435000000001</v>
      </c>
      <c r="GQF162" s="44">
        <v>22281.255000000001</v>
      </c>
      <c r="GQG162" s="41"/>
      <c r="GQH162" s="42"/>
      <c r="GQN162" s="29" t="s">
        <v>166</v>
      </c>
      <c r="GQO162" s="39" t="str">
        <f t="shared" ref="GQO162:GSK162" si="1629">currency</f>
        <v>₦m's</v>
      </c>
      <c r="GQQ162" s="43"/>
      <c r="GQR162" s="43"/>
      <c r="GQS162" s="43"/>
      <c r="GQT162" s="44">
        <v>22245.455999999998</v>
      </c>
      <c r="GQU162" s="44">
        <v>19996.435000000001</v>
      </c>
      <c r="GQV162" s="44">
        <v>22281.255000000001</v>
      </c>
      <c r="GQW162" s="41"/>
      <c r="GQX162" s="42"/>
      <c r="GRD162" s="29" t="s">
        <v>166</v>
      </c>
      <c r="GRE162" s="39" t="str">
        <f t="shared" si="1629"/>
        <v>₦m's</v>
      </c>
      <c r="GRG162" s="43"/>
      <c r="GRH162" s="43"/>
      <c r="GRI162" s="43"/>
      <c r="GRJ162" s="44">
        <v>22245.455999999998</v>
      </c>
      <c r="GRK162" s="44">
        <v>19996.435000000001</v>
      </c>
      <c r="GRL162" s="44">
        <v>22281.255000000001</v>
      </c>
      <c r="GRM162" s="41"/>
      <c r="GRN162" s="42"/>
      <c r="GRT162" s="29" t="s">
        <v>166</v>
      </c>
      <c r="GRU162" s="39" t="str">
        <f t="shared" si="1629"/>
        <v>₦m's</v>
      </c>
      <c r="GRW162" s="43"/>
      <c r="GRX162" s="43"/>
      <c r="GRY162" s="43"/>
      <c r="GRZ162" s="44">
        <v>22245.455999999998</v>
      </c>
      <c r="GSA162" s="44">
        <v>19996.435000000001</v>
      </c>
      <c r="GSB162" s="44">
        <v>22281.255000000001</v>
      </c>
      <c r="GSC162" s="41"/>
      <c r="GSD162" s="42"/>
      <c r="GSJ162" s="29" t="s">
        <v>166</v>
      </c>
      <c r="GSK162" s="39" t="str">
        <f t="shared" si="1629"/>
        <v>₦m's</v>
      </c>
      <c r="GSM162" s="43"/>
      <c r="GSN162" s="43"/>
      <c r="GSO162" s="43"/>
      <c r="GSP162" s="44">
        <v>22245.455999999998</v>
      </c>
      <c r="GSQ162" s="44">
        <v>19996.435000000001</v>
      </c>
      <c r="GSR162" s="44">
        <v>22281.255000000001</v>
      </c>
      <c r="GSS162" s="41"/>
      <c r="GST162" s="42"/>
      <c r="GSZ162" s="29" t="s">
        <v>166</v>
      </c>
      <c r="GTA162" s="39" t="str">
        <f t="shared" ref="GTA162:GUW162" si="1630">currency</f>
        <v>₦m's</v>
      </c>
      <c r="GTC162" s="43"/>
      <c r="GTD162" s="43"/>
      <c r="GTE162" s="43"/>
      <c r="GTF162" s="44">
        <v>22245.455999999998</v>
      </c>
      <c r="GTG162" s="44">
        <v>19996.435000000001</v>
      </c>
      <c r="GTH162" s="44">
        <v>22281.255000000001</v>
      </c>
      <c r="GTI162" s="41"/>
      <c r="GTJ162" s="42"/>
      <c r="GTP162" s="29" t="s">
        <v>166</v>
      </c>
      <c r="GTQ162" s="39" t="str">
        <f t="shared" si="1630"/>
        <v>₦m's</v>
      </c>
      <c r="GTS162" s="43"/>
      <c r="GTT162" s="43"/>
      <c r="GTU162" s="43"/>
      <c r="GTV162" s="44">
        <v>22245.455999999998</v>
      </c>
      <c r="GTW162" s="44">
        <v>19996.435000000001</v>
      </c>
      <c r="GTX162" s="44">
        <v>22281.255000000001</v>
      </c>
      <c r="GTY162" s="41"/>
      <c r="GTZ162" s="42"/>
      <c r="GUF162" s="29" t="s">
        <v>166</v>
      </c>
      <c r="GUG162" s="39" t="str">
        <f t="shared" si="1630"/>
        <v>₦m's</v>
      </c>
      <c r="GUI162" s="43"/>
      <c r="GUJ162" s="43"/>
      <c r="GUK162" s="43"/>
      <c r="GUL162" s="44">
        <v>22245.455999999998</v>
      </c>
      <c r="GUM162" s="44">
        <v>19996.435000000001</v>
      </c>
      <c r="GUN162" s="44">
        <v>22281.255000000001</v>
      </c>
      <c r="GUO162" s="41"/>
      <c r="GUP162" s="42"/>
      <c r="GUV162" s="29" t="s">
        <v>166</v>
      </c>
      <c r="GUW162" s="39" t="str">
        <f t="shared" si="1630"/>
        <v>₦m's</v>
      </c>
      <c r="GUY162" s="43"/>
      <c r="GUZ162" s="43"/>
      <c r="GVA162" s="43"/>
      <c r="GVB162" s="44">
        <v>22245.455999999998</v>
      </c>
      <c r="GVC162" s="44">
        <v>19996.435000000001</v>
      </c>
      <c r="GVD162" s="44">
        <v>22281.255000000001</v>
      </c>
      <c r="GVE162" s="41"/>
      <c r="GVF162" s="42"/>
      <c r="GVL162" s="29" t="s">
        <v>166</v>
      </c>
      <c r="GVM162" s="39" t="str">
        <f t="shared" ref="GVM162:GXI162" si="1631">currency</f>
        <v>₦m's</v>
      </c>
      <c r="GVO162" s="43"/>
      <c r="GVP162" s="43"/>
      <c r="GVQ162" s="43"/>
      <c r="GVR162" s="44">
        <v>22245.455999999998</v>
      </c>
      <c r="GVS162" s="44">
        <v>19996.435000000001</v>
      </c>
      <c r="GVT162" s="44">
        <v>22281.255000000001</v>
      </c>
      <c r="GVU162" s="41"/>
      <c r="GVV162" s="42"/>
      <c r="GWB162" s="29" t="s">
        <v>166</v>
      </c>
      <c r="GWC162" s="39" t="str">
        <f t="shared" si="1631"/>
        <v>₦m's</v>
      </c>
      <c r="GWE162" s="43"/>
      <c r="GWF162" s="43"/>
      <c r="GWG162" s="43"/>
      <c r="GWH162" s="44">
        <v>22245.455999999998</v>
      </c>
      <c r="GWI162" s="44">
        <v>19996.435000000001</v>
      </c>
      <c r="GWJ162" s="44">
        <v>22281.255000000001</v>
      </c>
      <c r="GWK162" s="41"/>
      <c r="GWL162" s="42"/>
      <c r="GWR162" s="29" t="s">
        <v>166</v>
      </c>
      <c r="GWS162" s="39" t="str">
        <f t="shared" si="1631"/>
        <v>₦m's</v>
      </c>
      <c r="GWU162" s="43"/>
      <c r="GWV162" s="43"/>
      <c r="GWW162" s="43"/>
      <c r="GWX162" s="44">
        <v>22245.455999999998</v>
      </c>
      <c r="GWY162" s="44">
        <v>19996.435000000001</v>
      </c>
      <c r="GWZ162" s="44">
        <v>22281.255000000001</v>
      </c>
      <c r="GXA162" s="41"/>
      <c r="GXB162" s="42"/>
      <c r="GXH162" s="29" t="s">
        <v>166</v>
      </c>
      <c r="GXI162" s="39" t="str">
        <f t="shared" si="1631"/>
        <v>₦m's</v>
      </c>
      <c r="GXK162" s="43"/>
      <c r="GXL162" s="43"/>
      <c r="GXM162" s="43"/>
      <c r="GXN162" s="44">
        <v>22245.455999999998</v>
      </c>
      <c r="GXO162" s="44">
        <v>19996.435000000001</v>
      </c>
      <c r="GXP162" s="44">
        <v>22281.255000000001</v>
      </c>
      <c r="GXQ162" s="41"/>
      <c r="GXR162" s="42"/>
      <c r="GXX162" s="29" t="s">
        <v>166</v>
      </c>
      <c r="GXY162" s="39" t="str">
        <f t="shared" ref="GXY162:GZU162" si="1632">currency</f>
        <v>₦m's</v>
      </c>
      <c r="GYA162" s="43"/>
      <c r="GYB162" s="43"/>
      <c r="GYC162" s="43"/>
      <c r="GYD162" s="44">
        <v>22245.455999999998</v>
      </c>
      <c r="GYE162" s="44">
        <v>19996.435000000001</v>
      </c>
      <c r="GYF162" s="44">
        <v>22281.255000000001</v>
      </c>
      <c r="GYG162" s="41"/>
      <c r="GYH162" s="42"/>
      <c r="GYN162" s="29" t="s">
        <v>166</v>
      </c>
      <c r="GYO162" s="39" t="str">
        <f t="shared" si="1632"/>
        <v>₦m's</v>
      </c>
      <c r="GYQ162" s="43"/>
      <c r="GYR162" s="43"/>
      <c r="GYS162" s="43"/>
      <c r="GYT162" s="44">
        <v>22245.455999999998</v>
      </c>
      <c r="GYU162" s="44">
        <v>19996.435000000001</v>
      </c>
      <c r="GYV162" s="44">
        <v>22281.255000000001</v>
      </c>
      <c r="GYW162" s="41"/>
      <c r="GYX162" s="42"/>
      <c r="GZD162" s="29" t="s">
        <v>166</v>
      </c>
      <c r="GZE162" s="39" t="str">
        <f t="shared" si="1632"/>
        <v>₦m's</v>
      </c>
      <c r="GZG162" s="43"/>
      <c r="GZH162" s="43"/>
      <c r="GZI162" s="43"/>
      <c r="GZJ162" s="44">
        <v>22245.455999999998</v>
      </c>
      <c r="GZK162" s="44">
        <v>19996.435000000001</v>
      </c>
      <c r="GZL162" s="44">
        <v>22281.255000000001</v>
      </c>
      <c r="GZM162" s="41"/>
      <c r="GZN162" s="42"/>
      <c r="GZT162" s="29" t="s">
        <v>166</v>
      </c>
      <c r="GZU162" s="39" t="str">
        <f t="shared" si="1632"/>
        <v>₦m's</v>
      </c>
      <c r="GZW162" s="43"/>
      <c r="GZX162" s="43"/>
      <c r="GZY162" s="43"/>
      <c r="GZZ162" s="44">
        <v>22245.455999999998</v>
      </c>
      <c r="HAA162" s="44">
        <v>19996.435000000001</v>
      </c>
      <c r="HAB162" s="44">
        <v>22281.255000000001</v>
      </c>
      <c r="HAC162" s="41"/>
      <c r="HAD162" s="42"/>
      <c r="HAJ162" s="29" t="s">
        <v>166</v>
      </c>
      <c r="HAK162" s="39" t="str">
        <f t="shared" ref="HAK162:HCG162" si="1633">currency</f>
        <v>₦m's</v>
      </c>
      <c r="HAM162" s="43"/>
      <c r="HAN162" s="43"/>
      <c r="HAO162" s="43"/>
      <c r="HAP162" s="44">
        <v>22245.455999999998</v>
      </c>
      <c r="HAQ162" s="44">
        <v>19996.435000000001</v>
      </c>
      <c r="HAR162" s="44">
        <v>22281.255000000001</v>
      </c>
      <c r="HAS162" s="41"/>
      <c r="HAT162" s="42"/>
      <c r="HAZ162" s="29" t="s">
        <v>166</v>
      </c>
      <c r="HBA162" s="39" t="str">
        <f t="shared" si="1633"/>
        <v>₦m's</v>
      </c>
      <c r="HBC162" s="43"/>
      <c r="HBD162" s="43"/>
      <c r="HBE162" s="43"/>
      <c r="HBF162" s="44">
        <v>22245.455999999998</v>
      </c>
      <c r="HBG162" s="44">
        <v>19996.435000000001</v>
      </c>
      <c r="HBH162" s="44">
        <v>22281.255000000001</v>
      </c>
      <c r="HBI162" s="41"/>
      <c r="HBJ162" s="42"/>
      <c r="HBP162" s="29" t="s">
        <v>166</v>
      </c>
      <c r="HBQ162" s="39" t="str">
        <f t="shared" si="1633"/>
        <v>₦m's</v>
      </c>
      <c r="HBS162" s="43"/>
      <c r="HBT162" s="43"/>
      <c r="HBU162" s="43"/>
      <c r="HBV162" s="44">
        <v>22245.455999999998</v>
      </c>
      <c r="HBW162" s="44">
        <v>19996.435000000001</v>
      </c>
      <c r="HBX162" s="44">
        <v>22281.255000000001</v>
      </c>
      <c r="HBY162" s="41"/>
      <c r="HBZ162" s="42"/>
      <c r="HCF162" s="29" t="s">
        <v>166</v>
      </c>
      <c r="HCG162" s="39" t="str">
        <f t="shared" si="1633"/>
        <v>₦m's</v>
      </c>
      <c r="HCI162" s="43"/>
      <c r="HCJ162" s="43"/>
      <c r="HCK162" s="43"/>
      <c r="HCL162" s="44">
        <v>22245.455999999998</v>
      </c>
      <c r="HCM162" s="44">
        <v>19996.435000000001</v>
      </c>
      <c r="HCN162" s="44">
        <v>22281.255000000001</v>
      </c>
      <c r="HCO162" s="41"/>
      <c r="HCP162" s="42"/>
      <c r="HCV162" s="29" t="s">
        <v>166</v>
      </c>
      <c r="HCW162" s="39" t="str">
        <f t="shared" ref="HCW162:HES162" si="1634">currency</f>
        <v>₦m's</v>
      </c>
      <c r="HCY162" s="43"/>
      <c r="HCZ162" s="43"/>
      <c r="HDA162" s="43"/>
      <c r="HDB162" s="44">
        <v>22245.455999999998</v>
      </c>
      <c r="HDC162" s="44">
        <v>19996.435000000001</v>
      </c>
      <c r="HDD162" s="44">
        <v>22281.255000000001</v>
      </c>
      <c r="HDE162" s="41"/>
      <c r="HDF162" s="42"/>
      <c r="HDL162" s="29" t="s">
        <v>166</v>
      </c>
      <c r="HDM162" s="39" t="str">
        <f t="shared" si="1634"/>
        <v>₦m's</v>
      </c>
      <c r="HDO162" s="43"/>
      <c r="HDP162" s="43"/>
      <c r="HDQ162" s="43"/>
      <c r="HDR162" s="44">
        <v>22245.455999999998</v>
      </c>
      <c r="HDS162" s="44">
        <v>19996.435000000001</v>
      </c>
      <c r="HDT162" s="44">
        <v>22281.255000000001</v>
      </c>
      <c r="HDU162" s="41"/>
      <c r="HDV162" s="42"/>
      <c r="HEB162" s="29" t="s">
        <v>166</v>
      </c>
      <c r="HEC162" s="39" t="str">
        <f t="shared" si="1634"/>
        <v>₦m's</v>
      </c>
      <c r="HEE162" s="43"/>
      <c r="HEF162" s="43"/>
      <c r="HEG162" s="43"/>
      <c r="HEH162" s="44">
        <v>22245.455999999998</v>
      </c>
      <c r="HEI162" s="44">
        <v>19996.435000000001</v>
      </c>
      <c r="HEJ162" s="44">
        <v>22281.255000000001</v>
      </c>
      <c r="HEK162" s="41"/>
      <c r="HEL162" s="42"/>
      <c r="HER162" s="29" t="s">
        <v>166</v>
      </c>
      <c r="HES162" s="39" t="str">
        <f t="shared" si="1634"/>
        <v>₦m's</v>
      </c>
      <c r="HEU162" s="43"/>
      <c r="HEV162" s="43"/>
      <c r="HEW162" s="43"/>
      <c r="HEX162" s="44">
        <v>22245.455999999998</v>
      </c>
      <c r="HEY162" s="44">
        <v>19996.435000000001</v>
      </c>
      <c r="HEZ162" s="44">
        <v>22281.255000000001</v>
      </c>
      <c r="HFA162" s="41"/>
      <c r="HFB162" s="42"/>
      <c r="HFH162" s="29" t="s">
        <v>166</v>
      </c>
      <c r="HFI162" s="39" t="str">
        <f t="shared" ref="HFI162:HHE162" si="1635">currency</f>
        <v>₦m's</v>
      </c>
      <c r="HFK162" s="43"/>
      <c r="HFL162" s="43"/>
      <c r="HFM162" s="43"/>
      <c r="HFN162" s="44">
        <v>22245.455999999998</v>
      </c>
      <c r="HFO162" s="44">
        <v>19996.435000000001</v>
      </c>
      <c r="HFP162" s="44">
        <v>22281.255000000001</v>
      </c>
      <c r="HFQ162" s="41"/>
      <c r="HFR162" s="42"/>
      <c r="HFX162" s="29" t="s">
        <v>166</v>
      </c>
      <c r="HFY162" s="39" t="str">
        <f t="shared" si="1635"/>
        <v>₦m's</v>
      </c>
      <c r="HGA162" s="43"/>
      <c r="HGB162" s="43"/>
      <c r="HGC162" s="43"/>
      <c r="HGD162" s="44">
        <v>22245.455999999998</v>
      </c>
      <c r="HGE162" s="44">
        <v>19996.435000000001</v>
      </c>
      <c r="HGF162" s="44">
        <v>22281.255000000001</v>
      </c>
      <c r="HGG162" s="41"/>
      <c r="HGH162" s="42"/>
      <c r="HGN162" s="29" t="s">
        <v>166</v>
      </c>
      <c r="HGO162" s="39" t="str">
        <f t="shared" si="1635"/>
        <v>₦m's</v>
      </c>
      <c r="HGQ162" s="43"/>
      <c r="HGR162" s="43"/>
      <c r="HGS162" s="43"/>
      <c r="HGT162" s="44">
        <v>22245.455999999998</v>
      </c>
      <c r="HGU162" s="44">
        <v>19996.435000000001</v>
      </c>
      <c r="HGV162" s="44">
        <v>22281.255000000001</v>
      </c>
      <c r="HGW162" s="41"/>
      <c r="HGX162" s="42"/>
      <c r="HHD162" s="29" t="s">
        <v>166</v>
      </c>
      <c r="HHE162" s="39" t="str">
        <f t="shared" si="1635"/>
        <v>₦m's</v>
      </c>
      <c r="HHG162" s="43"/>
      <c r="HHH162" s="43"/>
      <c r="HHI162" s="43"/>
      <c r="HHJ162" s="44">
        <v>22245.455999999998</v>
      </c>
      <c r="HHK162" s="44">
        <v>19996.435000000001</v>
      </c>
      <c r="HHL162" s="44">
        <v>22281.255000000001</v>
      </c>
      <c r="HHM162" s="41"/>
      <c r="HHN162" s="42"/>
      <c r="HHT162" s="29" t="s">
        <v>166</v>
      </c>
      <c r="HHU162" s="39" t="str">
        <f t="shared" ref="HHU162:HJQ162" si="1636">currency</f>
        <v>₦m's</v>
      </c>
      <c r="HHW162" s="43"/>
      <c r="HHX162" s="43"/>
      <c r="HHY162" s="43"/>
      <c r="HHZ162" s="44">
        <v>22245.455999999998</v>
      </c>
      <c r="HIA162" s="44">
        <v>19996.435000000001</v>
      </c>
      <c r="HIB162" s="44">
        <v>22281.255000000001</v>
      </c>
      <c r="HIC162" s="41"/>
      <c r="HID162" s="42"/>
      <c r="HIJ162" s="29" t="s">
        <v>166</v>
      </c>
      <c r="HIK162" s="39" t="str">
        <f t="shared" si="1636"/>
        <v>₦m's</v>
      </c>
      <c r="HIM162" s="43"/>
      <c r="HIN162" s="43"/>
      <c r="HIO162" s="43"/>
      <c r="HIP162" s="44">
        <v>22245.455999999998</v>
      </c>
      <c r="HIQ162" s="44">
        <v>19996.435000000001</v>
      </c>
      <c r="HIR162" s="44">
        <v>22281.255000000001</v>
      </c>
      <c r="HIS162" s="41"/>
      <c r="HIT162" s="42"/>
      <c r="HIZ162" s="29" t="s">
        <v>166</v>
      </c>
      <c r="HJA162" s="39" t="str">
        <f t="shared" si="1636"/>
        <v>₦m's</v>
      </c>
      <c r="HJC162" s="43"/>
      <c r="HJD162" s="43"/>
      <c r="HJE162" s="43"/>
      <c r="HJF162" s="44">
        <v>22245.455999999998</v>
      </c>
      <c r="HJG162" s="44">
        <v>19996.435000000001</v>
      </c>
      <c r="HJH162" s="44">
        <v>22281.255000000001</v>
      </c>
      <c r="HJI162" s="41"/>
      <c r="HJJ162" s="42"/>
      <c r="HJP162" s="29" t="s">
        <v>166</v>
      </c>
      <c r="HJQ162" s="39" t="str">
        <f t="shared" si="1636"/>
        <v>₦m's</v>
      </c>
      <c r="HJS162" s="43"/>
      <c r="HJT162" s="43"/>
      <c r="HJU162" s="43"/>
      <c r="HJV162" s="44">
        <v>22245.455999999998</v>
      </c>
      <c r="HJW162" s="44">
        <v>19996.435000000001</v>
      </c>
      <c r="HJX162" s="44">
        <v>22281.255000000001</v>
      </c>
      <c r="HJY162" s="41"/>
      <c r="HJZ162" s="42"/>
      <c r="HKF162" s="29" t="s">
        <v>166</v>
      </c>
      <c r="HKG162" s="39" t="str">
        <f t="shared" ref="HKG162:HMC162" si="1637">currency</f>
        <v>₦m's</v>
      </c>
      <c r="HKI162" s="43"/>
      <c r="HKJ162" s="43"/>
      <c r="HKK162" s="43"/>
      <c r="HKL162" s="44">
        <v>22245.455999999998</v>
      </c>
      <c r="HKM162" s="44">
        <v>19996.435000000001</v>
      </c>
      <c r="HKN162" s="44">
        <v>22281.255000000001</v>
      </c>
      <c r="HKO162" s="41"/>
      <c r="HKP162" s="42"/>
      <c r="HKV162" s="29" t="s">
        <v>166</v>
      </c>
      <c r="HKW162" s="39" t="str">
        <f t="shared" si="1637"/>
        <v>₦m's</v>
      </c>
      <c r="HKY162" s="43"/>
      <c r="HKZ162" s="43"/>
      <c r="HLA162" s="43"/>
      <c r="HLB162" s="44">
        <v>22245.455999999998</v>
      </c>
      <c r="HLC162" s="44">
        <v>19996.435000000001</v>
      </c>
      <c r="HLD162" s="44">
        <v>22281.255000000001</v>
      </c>
      <c r="HLE162" s="41"/>
      <c r="HLF162" s="42"/>
      <c r="HLL162" s="29" t="s">
        <v>166</v>
      </c>
      <c r="HLM162" s="39" t="str">
        <f t="shared" si="1637"/>
        <v>₦m's</v>
      </c>
      <c r="HLO162" s="43"/>
      <c r="HLP162" s="43"/>
      <c r="HLQ162" s="43"/>
      <c r="HLR162" s="44">
        <v>22245.455999999998</v>
      </c>
      <c r="HLS162" s="44">
        <v>19996.435000000001</v>
      </c>
      <c r="HLT162" s="44">
        <v>22281.255000000001</v>
      </c>
      <c r="HLU162" s="41"/>
      <c r="HLV162" s="42"/>
      <c r="HMB162" s="29" t="s">
        <v>166</v>
      </c>
      <c r="HMC162" s="39" t="str">
        <f t="shared" si="1637"/>
        <v>₦m's</v>
      </c>
      <c r="HME162" s="43"/>
      <c r="HMF162" s="43"/>
      <c r="HMG162" s="43"/>
      <c r="HMH162" s="44">
        <v>22245.455999999998</v>
      </c>
      <c r="HMI162" s="44">
        <v>19996.435000000001</v>
      </c>
      <c r="HMJ162" s="44">
        <v>22281.255000000001</v>
      </c>
      <c r="HMK162" s="41"/>
      <c r="HML162" s="42"/>
      <c r="HMR162" s="29" t="s">
        <v>166</v>
      </c>
      <c r="HMS162" s="39" t="str">
        <f t="shared" ref="HMS162:HOO162" si="1638">currency</f>
        <v>₦m's</v>
      </c>
      <c r="HMU162" s="43"/>
      <c r="HMV162" s="43"/>
      <c r="HMW162" s="43"/>
      <c r="HMX162" s="44">
        <v>22245.455999999998</v>
      </c>
      <c r="HMY162" s="44">
        <v>19996.435000000001</v>
      </c>
      <c r="HMZ162" s="44">
        <v>22281.255000000001</v>
      </c>
      <c r="HNA162" s="41"/>
      <c r="HNB162" s="42"/>
      <c r="HNH162" s="29" t="s">
        <v>166</v>
      </c>
      <c r="HNI162" s="39" t="str">
        <f t="shared" si="1638"/>
        <v>₦m's</v>
      </c>
      <c r="HNK162" s="43"/>
      <c r="HNL162" s="43"/>
      <c r="HNM162" s="43"/>
      <c r="HNN162" s="44">
        <v>22245.455999999998</v>
      </c>
      <c r="HNO162" s="44">
        <v>19996.435000000001</v>
      </c>
      <c r="HNP162" s="44">
        <v>22281.255000000001</v>
      </c>
      <c r="HNQ162" s="41"/>
      <c r="HNR162" s="42"/>
      <c r="HNX162" s="29" t="s">
        <v>166</v>
      </c>
      <c r="HNY162" s="39" t="str">
        <f t="shared" si="1638"/>
        <v>₦m's</v>
      </c>
      <c r="HOA162" s="43"/>
      <c r="HOB162" s="43"/>
      <c r="HOC162" s="43"/>
      <c r="HOD162" s="44">
        <v>22245.455999999998</v>
      </c>
      <c r="HOE162" s="44">
        <v>19996.435000000001</v>
      </c>
      <c r="HOF162" s="44">
        <v>22281.255000000001</v>
      </c>
      <c r="HOG162" s="41"/>
      <c r="HOH162" s="42"/>
      <c r="HON162" s="29" t="s">
        <v>166</v>
      </c>
      <c r="HOO162" s="39" t="str">
        <f t="shared" si="1638"/>
        <v>₦m's</v>
      </c>
      <c r="HOQ162" s="43"/>
      <c r="HOR162" s="43"/>
      <c r="HOS162" s="43"/>
      <c r="HOT162" s="44">
        <v>22245.455999999998</v>
      </c>
      <c r="HOU162" s="44">
        <v>19996.435000000001</v>
      </c>
      <c r="HOV162" s="44">
        <v>22281.255000000001</v>
      </c>
      <c r="HOW162" s="41"/>
      <c r="HOX162" s="42"/>
      <c r="HPD162" s="29" t="s">
        <v>166</v>
      </c>
      <c r="HPE162" s="39" t="str">
        <f t="shared" ref="HPE162:HRA162" si="1639">currency</f>
        <v>₦m's</v>
      </c>
      <c r="HPG162" s="43"/>
      <c r="HPH162" s="43"/>
      <c r="HPI162" s="43"/>
      <c r="HPJ162" s="44">
        <v>22245.455999999998</v>
      </c>
      <c r="HPK162" s="44">
        <v>19996.435000000001</v>
      </c>
      <c r="HPL162" s="44">
        <v>22281.255000000001</v>
      </c>
      <c r="HPM162" s="41"/>
      <c r="HPN162" s="42"/>
      <c r="HPT162" s="29" t="s">
        <v>166</v>
      </c>
      <c r="HPU162" s="39" t="str">
        <f t="shared" si="1639"/>
        <v>₦m's</v>
      </c>
      <c r="HPW162" s="43"/>
      <c r="HPX162" s="43"/>
      <c r="HPY162" s="43"/>
      <c r="HPZ162" s="44">
        <v>22245.455999999998</v>
      </c>
      <c r="HQA162" s="44">
        <v>19996.435000000001</v>
      </c>
      <c r="HQB162" s="44">
        <v>22281.255000000001</v>
      </c>
      <c r="HQC162" s="41"/>
      <c r="HQD162" s="42"/>
      <c r="HQJ162" s="29" t="s">
        <v>166</v>
      </c>
      <c r="HQK162" s="39" t="str">
        <f t="shared" si="1639"/>
        <v>₦m's</v>
      </c>
      <c r="HQM162" s="43"/>
      <c r="HQN162" s="43"/>
      <c r="HQO162" s="43"/>
      <c r="HQP162" s="44">
        <v>22245.455999999998</v>
      </c>
      <c r="HQQ162" s="44">
        <v>19996.435000000001</v>
      </c>
      <c r="HQR162" s="44">
        <v>22281.255000000001</v>
      </c>
      <c r="HQS162" s="41"/>
      <c r="HQT162" s="42"/>
      <c r="HQZ162" s="29" t="s">
        <v>166</v>
      </c>
      <c r="HRA162" s="39" t="str">
        <f t="shared" si="1639"/>
        <v>₦m's</v>
      </c>
      <c r="HRC162" s="43"/>
      <c r="HRD162" s="43"/>
      <c r="HRE162" s="43"/>
      <c r="HRF162" s="44">
        <v>22245.455999999998</v>
      </c>
      <c r="HRG162" s="44">
        <v>19996.435000000001</v>
      </c>
      <c r="HRH162" s="44">
        <v>22281.255000000001</v>
      </c>
      <c r="HRI162" s="41"/>
      <c r="HRJ162" s="42"/>
      <c r="HRP162" s="29" t="s">
        <v>166</v>
      </c>
      <c r="HRQ162" s="39" t="str">
        <f t="shared" ref="HRQ162:HTM162" si="1640">currency</f>
        <v>₦m's</v>
      </c>
      <c r="HRS162" s="43"/>
      <c r="HRT162" s="43"/>
      <c r="HRU162" s="43"/>
      <c r="HRV162" s="44">
        <v>22245.455999999998</v>
      </c>
      <c r="HRW162" s="44">
        <v>19996.435000000001</v>
      </c>
      <c r="HRX162" s="44">
        <v>22281.255000000001</v>
      </c>
      <c r="HRY162" s="41"/>
      <c r="HRZ162" s="42"/>
      <c r="HSF162" s="29" t="s">
        <v>166</v>
      </c>
      <c r="HSG162" s="39" t="str">
        <f t="shared" si="1640"/>
        <v>₦m's</v>
      </c>
      <c r="HSI162" s="43"/>
      <c r="HSJ162" s="43"/>
      <c r="HSK162" s="43"/>
      <c r="HSL162" s="44">
        <v>22245.455999999998</v>
      </c>
      <c r="HSM162" s="44">
        <v>19996.435000000001</v>
      </c>
      <c r="HSN162" s="44">
        <v>22281.255000000001</v>
      </c>
      <c r="HSO162" s="41"/>
      <c r="HSP162" s="42"/>
      <c r="HSV162" s="29" t="s">
        <v>166</v>
      </c>
      <c r="HSW162" s="39" t="str">
        <f t="shared" si="1640"/>
        <v>₦m's</v>
      </c>
      <c r="HSY162" s="43"/>
      <c r="HSZ162" s="43"/>
      <c r="HTA162" s="43"/>
      <c r="HTB162" s="44">
        <v>22245.455999999998</v>
      </c>
      <c r="HTC162" s="44">
        <v>19996.435000000001</v>
      </c>
      <c r="HTD162" s="44">
        <v>22281.255000000001</v>
      </c>
      <c r="HTE162" s="41"/>
      <c r="HTF162" s="42"/>
      <c r="HTL162" s="29" t="s">
        <v>166</v>
      </c>
      <c r="HTM162" s="39" t="str">
        <f t="shared" si="1640"/>
        <v>₦m's</v>
      </c>
      <c r="HTO162" s="43"/>
      <c r="HTP162" s="43"/>
      <c r="HTQ162" s="43"/>
      <c r="HTR162" s="44">
        <v>22245.455999999998</v>
      </c>
      <c r="HTS162" s="44">
        <v>19996.435000000001</v>
      </c>
      <c r="HTT162" s="44">
        <v>22281.255000000001</v>
      </c>
      <c r="HTU162" s="41"/>
      <c r="HTV162" s="42"/>
      <c r="HUB162" s="29" t="s">
        <v>166</v>
      </c>
      <c r="HUC162" s="39" t="str">
        <f t="shared" ref="HUC162:HVY162" si="1641">currency</f>
        <v>₦m's</v>
      </c>
      <c r="HUE162" s="43"/>
      <c r="HUF162" s="43"/>
      <c r="HUG162" s="43"/>
      <c r="HUH162" s="44">
        <v>22245.455999999998</v>
      </c>
      <c r="HUI162" s="44">
        <v>19996.435000000001</v>
      </c>
      <c r="HUJ162" s="44">
        <v>22281.255000000001</v>
      </c>
      <c r="HUK162" s="41"/>
      <c r="HUL162" s="42"/>
      <c r="HUR162" s="29" t="s">
        <v>166</v>
      </c>
      <c r="HUS162" s="39" t="str">
        <f t="shared" si="1641"/>
        <v>₦m's</v>
      </c>
      <c r="HUU162" s="43"/>
      <c r="HUV162" s="43"/>
      <c r="HUW162" s="43"/>
      <c r="HUX162" s="44">
        <v>22245.455999999998</v>
      </c>
      <c r="HUY162" s="44">
        <v>19996.435000000001</v>
      </c>
      <c r="HUZ162" s="44">
        <v>22281.255000000001</v>
      </c>
      <c r="HVA162" s="41"/>
      <c r="HVB162" s="42"/>
      <c r="HVH162" s="29" t="s">
        <v>166</v>
      </c>
      <c r="HVI162" s="39" t="str">
        <f t="shared" si="1641"/>
        <v>₦m's</v>
      </c>
      <c r="HVK162" s="43"/>
      <c r="HVL162" s="43"/>
      <c r="HVM162" s="43"/>
      <c r="HVN162" s="44">
        <v>22245.455999999998</v>
      </c>
      <c r="HVO162" s="44">
        <v>19996.435000000001</v>
      </c>
      <c r="HVP162" s="44">
        <v>22281.255000000001</v>
      </c>
      <c r="HVQ162" s="41"/>
      <c r="HVR162" s="42"/>
      <c r="HVX162" s="29" t="s">
        <v>166</v>
      </c>
      <c r="HVY162" s="39" t="str">
        <f t="shared" si="1641"/>
        <v>₦m's</v>
      </c>
      <c r="HWA162" s="43"/>
      <c r="HWB162" s="43"/>
      <c r="HWC162" s="43"/>
      <c r="HWD162" s="44">
        <v>22245.455999999998</v>
      </c>
      <c r="HWE162" s="44">
        <v>19996.435000000001</v>
      </c>
      <c r="HWF162" s="44">
        <v>22281.255000000001</v>
      </c>
      <c r="HWG162" s="41"/>
      <c r="HWH162" s="42"/>
      <c r="HWN162" s="29" t="s">
        <v>166</v>
      </c>
      <c r="HWO162" s="39" t="str">
        <f t="shared" ref="HWO162:HYK162" si="1642">currency</f>
        <v>₦m's</v>
      </c>
      <c r="HWQ162" s="43"/>
      <c r="HWR162" s="43"/>
      <c r="HWS162" s="43"/>
      <c r="HWT162" s="44">
        <v>22245.455999999998</v>
      </c>
      <c r="HWU162" s="44">
        <v>19996.435000000001</v>
      </c>
      <c r="HWV162" s="44">
        <v>22281.255000000001</v>
      </c>
      <c r="HWW162" s="41"/>
      <c r="HWX162" s="42"/>
      <c r="HXD162" s="29" t="s">
        <v>166</v>
      </c>
      <c r="HXE162" s="39" t="str">
        <f t="shared" si="1642"/>
        <v>₦m's</v>
      </c>
      <c r="HXG162" s="43"/>
      <c r="HXH162" s="43"/>
      <c r="HXI162" s="43"/>
      <c r="HXJ162" s="44">
        <v>22245.455999999998</v>
      </c>
      <c r="HXK162" s="44">
        <v>19996.435000000001</v>
      </c>
      <c r="HXL162" s="44">
        <v>22281.255000000001</v>
      </c>
      <c r="HXM162" s="41"/>
      <c r="HXN162" s="42"/>
      <c r="HXT162" s="29" t="s">
        <v>166</v>
      </c>
      <c r="HXU162" s="39" t="str">
        <f t="shared" si="1642"/>
        <v>₦m's</v>
      </c>
      <c r="HXW162" s="43"/>
      <c r="HXX162" s="43"/>
      <c r="HXY162" s="43"/>
      <c r="HXZ162" s="44">
        <v>22245.455999999998</v>
      </c>
      <c r="HYA162" s="44">
        <v>19996.435000000001</v>
      </c>
      <c r="HYB162" s="44">
        <v>22281.255000000001</v>
      </c>
      <c r="HYC162" s="41"/>
      <c r="HYD162" s="42"/>
      <c r="HYJ162" s="29" t="s">
        <v>166</v>
      </c>
      <c r="HYK162" s="39" t="str">
        <f t="shared" si="1642"/>
        <v>₦m's</v>
      </c>
      <c r="HYM162" s="43"/>
      <c r="HYN162" s="43"/>
      <c r="HYO162" s="43"/>
      <c r="HYP162" s="44">
        <v>22245.455999999998</v>
      </c>
      <c r="HYQ162" s="44">
        <v>19996.435000000001</v>
      </c>
      <c r="HYR162" s="44">
        <v>22281.255000000001</v>
      </c>
      <c r="HYS162" s="41"/>
      <c r="HYT162" s="42"/>
      <c r="HYZ162" s="29" t="s">
        <v>166</v>
      </c>
      <c r="HZA162" s="39" t="str">
        <f t="shared" ref="HZA162:IAW162" si="1643">currency</f>
        <v>₦m's</v>
      </c>
      <c r="HZC162" s="43"/>
      <c r="HZD162" s="43"/>
      <c r="HZE162" s="43"/>
      <c r="HZF162" s="44">
        <v>22245.455999999998</v>
      </c>
      <c r="HZG162" s="44">
        <v>19996.435000000001</v>
      </c>
      <c r="HZH162" s="44">
        <v>22281.255000000001</v>
      </c>
      <c r="HZI162" s="41"/>
      <c r="HZJ162" s="42"/>
      <c r="HZP162" s="29" t="s">
        <v>166</v>
      </c>
      <c r="HZQ162" s="39" t="str">
        <f t="shared" si="1643"/>
        <v>₦m's</v>
      </c>
      <c r="HZS162" s="43"/>
      <c r="HZT162" s="43"/>
      <c r="HZU162" s="43"/>
      <c r="HZV162" s="44">
        <v>22245.455999999998</v>
      </c>
      <c r="HZW162" s="44">
        <v>19996.435000000001</v>
      </c>
      <c r="HZX162" s="44">
        <v>22281.255000000001</v>
      </c>
      <c r="HZY162" s="41"/>
      <c r="HZZ162" s="42"/>
      <c r="IAF162" s="29" t="s">
        <v>166</v>
      </c>
      <c r="IAG162" s="39" t="str">
        <f t="shared" si="1643"/>
        <v>₦m's</v>
      </c>
      <c r="IAI162" s="43"/>
      <c r="IAJ162" s="43"/>
      <c r="IAK162" s="43"/>
      <c r="IAL162" s="44">
        <v>22245.455999999998</v>
      </c>
      <c r="IAM162" s="44">
        <v>19996.435000000001</v>
      </c>
      <c r="IAN162" s="44">
        <v>22281.255000000001</v>
      </c>
      <c r="IAO162" s="41"/>
      <c r="IAP162" s="42"/>
      <c r="IAV162" s="29" t="s">
        <v>166</v>
      </c>
      <c r="IAW162" s="39" t="str">
        <f t="shared" si="1643"/>
        <v>₦m's</v>
      </c>
      <c r="IAY162" s="43"/>
      <c r="IAZ162" s="43"/>
      <c r="IBA162" s="43"/>
      <c r="IBB162" s="44">
        <v>22245.455999999998</v>
      </c>
      <c r="IBC162" s="44">
        <v>19996.435000000001</v>
      </c>
      <c r="IBD162" s="44">
        <v>22281.255000000001</v>
      </c>
      <c r="IBE162" s="41"/>
      <c r="IBF162" s="42"/>
      <c r="IBL162" s="29" t="s">
        <v>166</v>
      </c>
      <c r="IBM162" s="39" t="str">
        <f t="shared" ref="IBM162:IDI162" si="1644">currency</f>
        <v>₦m's</v>
      </c>
      <c r="IBO162" s="43"/>
      <c r="IBP162" s="43"/>
      <c r="IBQ162" s="43"/>
      <c r="IBR162" s="44">
        <v>22245.455999999998</v>
      </c>
      <c r="IBS162" s="44">
        <v>19996.435000000001</v>
      </c>
      <c r="IBT162" s="44">
        <v>22281.255000000001</v>
      </c>
      <c r="IBU162" s="41"/>
      <c r="IBV162" s="42"/>
      <c r="ICB162" s="29" t="s">
        <v>166</v>
      </c>
      <c r="ICC162" s="39" t="str">
        <f t="shared" si="1644"/>
        <v>₦m's</v>
      </c>
      <c r="ICE162" s="43"/>
      <c r="ICF162" s="43"/>
      <c r="ICG162" s="43"/>
      <c r="ICH162" s="44">
        <v>22245.455999999998</v>
      </c>
      <c r="ICI162" s="44">
        <v>19996.435000000001</v>
      </c>
      <c r="ICJ162" s="44">
        <v>22281.255000000001</v>
      </c>
      <c r="ICK162" s="41"/>
      <c r="ICL162" s="42"/>
      <c r="ICR162" s="29" t="s">
        <v>166</v>
      </c>
      <c r="ICS162" s="39" t="str">
        <f t="shared" si="1644"/>
        <v>₦m's</v>
      </c>
      <c r="ICU162" s="43"/>
      <c r="ICV162" s="43"/>
      <c r="ICW162" s="43"/>
      <c r="ICX162" s="44">
        <v>22245.455999999998</v>
      </c>
      <c r="ICY162" s="44">
        <v>19996.435000000001</v>
      </c>
      <c r="ICZ162" s="44">
        <v>22281.255000000001</v>
      </c>
      <c r="IDA162" s="41"/>
      <c r="IDB162" s="42"/>
      <c r="IDH162" s="29" t="s">
        <v>166</v>
      </c>
      <c r="IDI162" s="39" t="str">
        <f t="shared" si="1644"/>
        <v>₦m's</v>
      </c>
      <c r="IDK162" s="43"/>
      <c r="IDL162" s="43"/>
      <c r="IDM162" s="43"/>
      <c r="IDN162" s="44">
        <v>22245.455999999998</v>
      </c>
      <c r="IDO162" s="44">
        <v>19996.435000000001</v>
      </c>
      <c r="IDP162" s="44">
        <v>22281.255000000001</v>
      </c>
      <c r="IDQ162" s="41"/>
      <c r="IDR162" s="42"/>
      <c r="IDX162" s="29" t="s">
        <v>166</v>
      </c>
      <c r="IDY162" s="39" t="str">
        <f t="shared" ref="IDY162:IFU162" si="1645">currency</f>
        <v>₦m's</v>
      </c>
      <c r="IEA162" s="43"/>
      <c r="IEB162" s="43"/>
      <c r="IEC162" s="43"/>
      <c r="IED162" s="44">
        <v>22245.455999999998</v>
      </c>
      <c r="IEE162" s="44">
        <v>19996.435000000001</v>
      </c>
      <c r="IEF162" s="44">
        <v>22281.255000000001</v>
      </c>
      <c r="IEG162" s="41"/>
      <c r="IEH162" s="42"/>
      <c r="IEN162" s="29" t="s">
        <v>166</v>
      </c>
      <c r="IEO162" s="39" t="str">
        <f t="shared" si="1645"/>
        <v>₦m's</v>
      </c>
      <c r="IEQ162" s="43"/>
      <c r="IER162" s="43"/>
      <c r="IES162" s="43"/>
      <c r="IET162" s="44">
        <v>22245.455999999998</v>
      </c>
      <c r="IEU162" s="44">
        <v>19996.435000000001</v>
      </c>
      <c r="IEV162" s="44">
        <v>22281.255000000001</v>
      </c>
      <c r="IEW162" s="41"/>
      <c r="IEX162" s="42"/>
      <c r="IFD162" s="29" t="s">
        <v>166</v>
      </c>
      <c r="IFE162" s="39" t="str">
        <f t="shared" si="1645"/>
        <v>₦m's</v>
      </c>
      <c r="IFG162" s="43"/>
      <c r="IFH162" s="43"/>
      <c r="IFI162" s="43"/>
      <c r="IFJ162" s="44">
        <v>22245.455999999998</v>
      </c>
      <c r="IFK162" s="44">
        <v>19996.435000000001</v>
      </c>
      <c r="IFL162" s="44">
        <v>22281.255000000001</v>
      </c>
      <c r="IFM162" s="41"/>
      <c r="IFN162" s="42"/>
      <c r="IFT162" s="29" t="s">
        <v>166</v>
      </c>
      <c r="IFU162" s="39" t="str">
        <f t="shared" si="1645"/>
        <v>₦m's</v>
      </c>
      <c r="IFW162" s="43"/>
      <c r="IFX162" s="43"/>
      <c r="IFY162" s="43"/>
      <c r="IFZ162" s="44">
        <v>22245.455999999998</v>
      </c>
      <c r="IGA162" s="44">
        <v>19996.435000000001</v>
      </c>
      <c r="IGB162" s="44">
        <v>22281.255000000001</v>
      </c>
      <c r="IGC162" s="41"/>
      <c r="IGD162" s="42"/>
      <c r="IGJ162" s="29" t="s">
        <v>166</v>
      </c>
      <c r="IGK162" s="39" t="str">
        <f t="shared" ref="IGK162:IIG162" si="1646">currency</f>
        <v>₦m's</v>
      </c>
      <c r="IGM162" s="43"/>
      <c r="IGN162" s="43"/>
      <c r="IGO162" s="43"/>
      <c r="IGP162" s="44">
        <v>22245.455999999998</v>
      </c>
      <c r="IGQ162" s="44">
        <v>19996.435000000001</v>
      </c>
      <c r="IGR162" s="44">
        <v>22281.255000000001</v>
      </c>
      <c r="IGS162" s="41"/>
      <c r="IGT162" s="42"/>
      <c r="IGZ162" s="29" t="s">
        <v>166</v>
      </c>
      <c r="IHA162" s="39" t="str">
        <f t="shared" si="1646"/>
        <v>₦m's</v>
      </c>
      <c r="IHC162" s="43"/>
      <c r="IHD162" s="43"/>
      <c r="IHE162" s="43"/>
      <c r="IHF162" s="44">
        <v>22245.455999999998</v>
      </c>
      <c r="IHG162" s="44">
        <v>19996.435000000001</v>
      </c>
      <c r="IHH162" s="44">
        <v>22281.255000000001</v>
      </c>
      <c r="IHI162" s="41"/>
      <c r="IHJ162" s="42"/>
      <c r="IHP162" s="29" t="s">
        <v>166</v>
      </c>
      <c r="IHQ162" s="39" t="str">
        <f t="shared" si="1646"/>
        <v>₦m's</v>
      </c>
      <c r="IHS162" s="43"/>
      <c r="IHT162" s="43"/>
      <c r="IHU162" s="43"/>
      <c r="IHV162" s="44">
        <v>22245.455999999998</v>
      </c>
      <c r="IHW162" s="44">
        <v>19996.435000000001</v>
      </c>
      <c r="IHX162" s="44">
        <v>22281.255000000001</v>
      </c>
      <c r="IHY162" s="41"/>
      <c r="IHZ162" s="42"/>
      <c r="IIF162" s="29" t="s">
        <v>166</v>
      </c>
      <c r="IIG162" s="39" t="str">
        <f t="shared" si="1646"/>
        <v>₦m's</v>
      </c>
      <c r="III162" s="43"/>
      <c r="IIJ162" s="43"/>
      <c r="IIK162" s="43"/>
      <c r="IIL162" s="44">
        <v>22245.455999999998</v>
      </c>
      <c r="IIM162" s="44">
        <v>19996.435000000001</v>
      </c>
      <c r="IIN162" s="44">
        <v>22281.255000000001</v>
      </c>
      <c r="IIO162" s="41"/>
      <c r="IIP162" s="42"/>
      <c r="IIV162" s="29" t="s">
        <v>166</v>
      </c>
      <c r="IIW162" s="39" t="str">
        <f t="shared" ref="IIW162:IKS162" si="1647">currency</f>
        <v>₦m's</v>
      </c>
      <c r="IIY162" s="43"/>
      <c r="IIZ162" s="43"/>
      <c r="IJA162" s="43"/>
      <c r="IJB162" s="44">
        <v>22245.455999999998</v>
      </c>
      <c r="IJC162" s="44">
        <v>19996.435000000001</v>
      </c>
      <c r="IJD162" s="44">
        <v>22281.255000000001</v>
      </c>
      <c r="IJE162" s="41"/>
      <c r="IJF162" s="42"/>
      <c r="IJL162" s="29" t="s">
        <v>166</v>
      </c>
      <c r="IJM162" s="39" t="str">
        <f t="shared" si="1647"/>
        <v>₦m's</v>
      </c>
      <c r="IJO162" s="43"/>
      <c r="IJP162" s="43"/>
      <c r="IJQ162" s="43"/>
      <c r="IJR162" s="44">
        <v>22245.455999999998</v>
      </c>
      <c r="IJS162" s="44">
        <v>19996.435000000001</v>
      </c>
      <c r="IJT162" s="44">
        <v>22281.255000000001</v>
      </c>
      <c r="IJU162" s="41"/>
      <c r="IJV162" s="42"/>
      <c r="IKB162" s="29" t="s">
        <v>166</v>
      </c>
      <c r="IKC162" s="39" t="str">
        <f t="shared" si="1647"/>
        <v>₦m's</v>
      </c>
      <c r="IKE162" s="43"/>
      <c r="IKF162" s="43"/>
      <c r="IKG162" s="43"/>
      <c r="IKH162" s="44">
        <v>22245.455999999998</v>
      </c>
      <c r="IKI162" s="44">
        <v>19996.435000000001</v>
      </c>
      <c r="IKJ162" s="44">
        <v>22281.255000000001</v>
      </c>
      <c r="IKK162" s="41"/>
      <c r="IKL162" s="42"/>
      <c r="IKR162" s="29" t="s">
        <v>166</v>
      </c>
      <c r="IKS162" s="39" t="str">
        <f t="shared" si="1647"/>
        <v>₦m's</v>
      </c>
      <c r="IKU162" s="43"/>
      <c r="IKV162" s="43"/>
      <c r="IKW162" s="43"/>
      <c r="IKX162" s="44">
        <v>22245.455999999998</v>
      </c>
      <c r="IKY162" s="44">
        <v>19996.435000000001</v>
      </c>
      <c r="IKZ162" s="44">
        <v>22281.255000000001</v>
      </c>
      <c r="ILA162" s="41"/>
      <c r="ILB162" s="42"/>
      <c r="ILH162" s="29" t="s">
        <v>166</v>
      </c>
      <c r="ILI162" s="39" t="str">
        <f t="shared" ref="ILI162:INE162" si="1648">currency</f>
        <v>₦m's</v>
      </c>
      <c r="ILK162" s="43"/>
      <c r="ILL162" s="43"/>
      <c r="ILM162" s="43"/>
      <c r="ILN162" s="44">
        <v>22245.455999999998</v>
      </c>
      <c r="ILO162" s="44">
        <v>19996.435000000001</v>
      </c>
      <c r="ILP162" s="44">
        <v>22281.255000000001</v>
      </c>
      <c r="ILQ162" s="41"/>
      <c r="ILR162" s="42"/>
      <c r="ILX162" s="29" t="s">
        <v>166</v>
      </c>
      <c r="ILY162" s="39" t="str">
        <f t="shared" si="1648"/>
        <v>₦m's</v>
      </c>
      <c r="IMA162" s="43"/>
      <c r="IMB162" s="43"/>
      <c r="IMC162" s="43"/>
      <c r="IMD162" s="44">
        <v>22245.455999999998</v>
      </c>
      <c r="IME162" s="44">
        <v>19996.435000000001</v>
      </c>
      <c r="IMF162" s="44">
        <v>22281.255000000001</v>
      </c>
      <c r="IMG162" s="41"/>
      <c r="IMH162" s="42"/>
      <c r="IMN162" s="29" t="s">
        <v>166</v>
      </c>
      <c r="IMO162" s="39" t="str">
        <f t="shared" si="1648"/>
        <v>₦m's</v>
      </c>
      <c r="IMQ162" s="43"/>
      <c r="IMR162" s="43"/>
      <c r="IMS162" s="43"/>
      <c r="IMT162" s="44">
        <v>22245.455999999998</v>
      </c>
      <c r="IMU162" s="44">
        <v>19996.435000000001</v>
      </c>
      <c r="IMV162" s="44">
        <v>22281.255000000001</v>
      </c>
      <c r="IMW162" s="41"/>
      <c r="IMX162" s="42"/>
      <c r="IND162" s="29" t="s">
        <v>166</v>
      </c>
      <c r="INE162" s="39" t="str">
        <f t="shared" si="1648"/>
        <v>₦m's</v>
      </c>
      <c r="ING162" s="43"/>
      <c r="INH162" s="43"/>
      <c r="INI162" s="43"/>
      <c r="INJ162" s="44">
        <v>22245.455999999998</v>
      </c>
      <c r="INK162" s="44">
        <v>19996.435000000001</v>
      </c>
      <c r="INL162" s="44">
        <v>22281.255000000001</v>
      </c>
      <c r="INM162" s="41"/>
      <c r="INN162" s="42"/>
      <c r="INT162" s="29" t="s">
        <v>166</v>
      </c>
      <c r="INU162" s="39" t="str">
        <f t="shared" ref="INU162:IPQ162" si="1649">currency</f>
        <v>₦m's</v>
      </c>
      <c r="INW162" s="43"/>
      <c r="INX162" s="43"/>
      <c r="INY162" s="43"/>
      <c r="INZ162" s="44">
        <v>22245.455999999998</v>
      </c>
      <c r="IOA162" s="44">
        <v>19996.435000000001</v>
      </c>
      <c r="IOB162" s="44">
        <v>22281.255000000001</v>
      </c>
      <c r="IOC162" s="41"/>
      <c r="IOD162" s="42"/>
      <c r="IOJ162" s="29" t="s">
        <v>166</v>
      </c>
      <c r="IOK162" s="39" t="str">
        <f t="shared" si="1649"/>
        <v>₦m's</v>
      </c>
      <c r="IOM162" s="43"/>
      <c r="ION162" s="43"/>
      <c r="IOO162" s="43"/>
      <c r="IOP162" s="44">
        <v>22245.455999999998</v>
      </c>
      <c r="IOQ162" s="44">
        <v>19996.435000000001</v>
      </c>
      <c r="IOR162" s="44">
        <v>22281.255000000001</v>
      </c>
      <c r="IOS162" s="41"/>
      <c r="IOT162" s="42"/>
      <c r="IOZ162" s="29" t="s">
        <v>166</v>
      </c>
      <c r="IPA162" s="39" t="str">
        <f t="shared" si="1649"/>
        <v>₦m's</v>
      </c>
      <c r="IPC162" s="43"/>
      <c r="IPD162" s="43"/>
      <c r="IPE162" s="43"/>
      <c r="IPF162" s="44">
        <v>22245.455999999998</v>
      </c>
      <c r="IPG162" s="44">
        <v>19996.435000000001</v>
      </c>
      <c r="IPH162" s="44">
        <v>22281.255000000001</v>
      </c>
      <c r="IPI162" s="41"/>
      <c r="IPJ162" s="42"/>
      <c r="IPP162" s="29" t="s">
        <v>166</v>
      </c>
      <c r="IPQ162" s="39" t="str">
        <f t="shared" si="1649"/>
        <v>₦m's</v>
      </c>
      <c r="IPS162" s="43"/>
      <c r="IPT162" s="43"/>
      <c r="IPU162" s="43"/>
      <c r="IPV162" s="44">
        <v>22245.455999999998</v>
      </c>
      <c r="IPW162" s="44">
        <v>19996.435000000001</v>
      </c>
      <c r="IPX162" s="44">
        <v>22281.255000000001</v>
      </c>
      <c r="IPY162" s="41"/>
      <c r="IPZ162" s="42"/>
      <c r="IQF162" s="29" t="s">
        <v>166</v>
      </c>
      <c r="IQG162" s="39" t="str">
        <f t="shared" ref="IQG162:ISC162" si="1650">currency</f>
        <v>₦m's</v>
      </c>
      <c r="IQI162" s="43"/>
      <c r="IQJ162" s="43"/>
      <c r="IQK162" s="43"/>
      <c r="IQL162" s="44">
        <v>22245.455999999998</v>
      </c>
      <c r="IQM162" s="44">
        <v>19996.435000000001</v>
      </c>
      <c r="IQN162" s="44">
        <v>22281.255000000001</v>
      </c>
      <c r="IQO162" s="41"/>
      <c r="IQP162" s="42"/>
      <c r="IQV162" s="29" t="s">
        <v>166</v>
      </c>
      <c r="IQW162" s="39" t="str">
        <f t="shared" si="1650"/>
        <v>₦m's</v>
      </c>
      <c r="IQY162" s="43"/>
      <c r="IQZ162" s="43"/>
      <c r="IRA162" s="43"/>
      <c r="IRB162" s="44">
        <v>22245.455999999998</v>
      </c>
      <c r="IRC162" s="44">
        <v>19996.435000000001</v>
      </c>
      <c r="IRD162" s="44">
        <v>22281.255000000001</v>
      </c>
      <c r="IRE162" s="41"/>
      <c r="IRF162" s="42"/>
      <c r="IRL162" s="29" t="s">
        <v>166</v>
      </c>
      <c r="IRM162" s="39" t="str">
        <f t="shared" si="1650"/>
        <v>₦m's</v>
      </c>
      <c r="IRO162" s="43"/>
      <c r="IRP162" s="43"/>
      <c r="IRQ162" s="43"/>
      <c r="IRR162" s="44">
        <v>22245.455999999998</v>
      </c>
      <c r="IRS162" s="44">
        <v>19996.435000000001</v>
      </c>
      <c r="IRT162" s="44">
        <v>22281.255000000001</v>
      </c>
      <c r="IRU162" s="41"/>
      <c r="IRV162" s="42"/>
      <c r="ISB162" s="29" t="s">
        <v>166</v>
      </c>
      <c r="ISC162" s="39" t="str">
        <f t="shared" si="1650"/>
        <v>₦m's</v>
      </c>
      <c r="ISE162" s="43"/>
      <c r="ISF162" s="43"/>
      <c r="ISG162" s="43"/>
      <c r="ISH162" s="44">
        <v>22245.455999999998</v>
      </c>
      <c r="ISI162" s="44">
        <v>19996.435000000001</v>
      </c>
      <c r="ISJ162" s="44">
        <v>22281.255000000001</v>
      </c>
      <c r="ISK162" s="41"/>
      <c r="ISL162" s="42"/>
      <c r="ISR162" s="29" t="s">
        <v>166</v>
      </c>
      <c r="ISS162" s="39" t="str">
        <f t="shared" ref="ISS162:IUO162" si="1651">currency</f>
        <v>₦m's</v>
      </c>
      <c r="ISU162" s="43"/>
      <c r="ISV162" s="43"/>
      <c r="ISW162" s="43"/>
      <c r="ISX162" s="44">
        <v>22245.455999999998</v>
      </c>
      <c r="ISY162" s="44">
        <v>19996.435000000001</v>
      </c>
      <c r="ISZ162" s="44">
        <v>22281.255000000001</v>
      </c>
      <c r="ITA162" s="41"/>
      <c r="ITB162" s="42"/>
      <c r="ITH162" s="29" t="s">
        <v>166</v>
      </c>
      <c r="ITI162" s="39" t="str">
        <f t="shared" si="1651"/>
        <v>₦m's</v>
      </c>
      <c r="ITK162" s="43"/>
      <c r="ITL162" s="43"/>
      <c r="ITM162" s="43"/>
      <c r="ITN162" s="44">
        <v>22245.455999999998</v>
      </c>
      <c r="ITO162" s="44">
        <v>19996.435000000001</v>
      </c>
      <c r="ITP162" s="44">
        <v>22281.255000000001</v>
      </c>
      <c r="ITQ162" s="41"/>
      <c r="ITR162" s="42"/>
      <c r="ITX162" s="29" t="s">
        <v>166</v>
      </c>
      <c r="ITY162" s="39" t="str">
        <f t="shared" si="1651"/>
        <v>₦m's</v>
      </c>
      <c r="IUA162" s="43"/>
      <c r="IUB162" s="43"/>
      <c r="IUC162" s="43"/>
      <c r="IUD162" s="44">
        <v>22245.455999999998</v>
      </c>
      <c r="IUE162" s="44">
        <v>19996.435000000001</v>
      </c>
      <c r="IUF162" s="44">
        <v>22281.255000000001</v>
      </c>
      <c r="IUG162" s="41"/>
      <c r="IUH162" s="42"/>
      <c r="IUN162" s="29" t="s">
        <v>166</v>
      </c>
      <c r="IUO162" s="39" t="str">
        <f t="shared" si="1651"/>
        <v>₦m's</v>
      </c>
      <c r="IUQ162" s="43"/>
      <c r="IUR162" s="43"/>
      <c r="IUS162" s="43"/>
      <c r="IUT162" s="44">
        <v>22245.455999999998</v>
      </c>
      <c r="IUU162" s="44">
        <v>19996.435000000001</v>
      </c>
      <c r="IUV162" s="44">
        <v>22281.255000000001</v>
      </c>
      <c r="IUW162" s="41"/>
      <c r="IUX162" s="42"/>
      <c r="IVD162" s="29" t="s">
        <v>166</v>
      </c>
      <c r="IVE162" s="39" t="str">
        <f t="shared" ref="IVE162:IXA162" si="1652">currency</f>
        <v>₦m's</v>
      </c>
      <c r="IVG162" s="43"/>
      <c r="IVH162" s="43"/>
      <c r="IVI162" s="43"/>
      <c r="IVJ162" s="44">
        <v>22245.455999999998</v>
      </c>
      <c r="IVK162" s="44">
        <v>19996.435000000001</v>
      </c>
      <c r="IVL162" s="44">
        <v>22281.255000000001</v>
      </c>
      <c r="IVM162" s="41"/>
      <c r="IVN162" s="42"/>
      <c r="IVT162" s="29" t="s">
        <v>166</v>
      </c>
      <c r="IVU162" s="39" t="str">
        <f t="shared" si="1652"/>
        <v>₦m's</v>
      </c>
      <c r="IVW162" s="43"/>
      <c r="IVX162" s="43"/>
      <c r="IVY162" s="43"/>
      <c r="IVZ162" s="44">
        <v>22245.455999999998</v>
      </c>
      <c r="IWA162" s="44">
        <v>19996.435000000001</v>
      </c>
      <c r="IWB162" s="44">
        <v>22281.255000000001</v>
      </c>
      <c r="IWC162" s="41"/>
      <c r="IWD162" s="42"/>
      <c r="IWJ162" s="29" t="s">
        <v>166</v>
      </c>
      <c r="IWK162" s="39" t="str">
        <f t="shared" si="1652"/>
        <v>₦m's</v>
      </c>
      <c r="IWM162" s="43"/>
      <c r="IWN162" s="43"/>
      <c r="IWO162" s="43"/>
      <c r="IWP162" s="44">
        <v>22245.455999999998</v>
      </c>
      <c r="IWQ162" s="44">
        <v>19996.435000000001</v>
      </c>
      <c r="IWR162" s="44">
        <v>22281.255000000001</v>
      </c>
      <c r="IWS162" s="41"/>
      <c r="IWT162" s="42"/>
      <c r="IWZ162" s="29" t="s">
        <v>166</v>
      </c>
      <c r="IXA162" s="39" t="str">
        <f t="shared" si="1652"/>
        <v>₦m's</v>
      </c>
      <c r="IXC162" s="43"/>
      <c r="IXD162" s="43"/>
      <c r="IXE162" s="43"/>
      <c r="IXF162" s="44">
        <v>22245.455999999998</v>
      </c>
      <c r="IXG162" s="44">
        <v>19996.435000000001</v>
      </c>
      <c r="IXH162" s="44">
        <v>22281.255000000001</v>
      </c>
      <c r="IXI162" s="41"/>
      <c r="IXJ162" s="42"/>
      <c r="IXP162" s="29" t="s">
        <v>166</v>
      </c>
      <c r="IXQ162" s="39" t="str">
        <f t="shared" ref="IXQ162:IZM162" si="1653">currency</f>
        <v>₦m's</v>
      </c>
      <c r="IXS162" s="43"/>
      <c r="IXT162" s="43"/>
      <c r="IXU162" s="43"/>
      <c r="IXV162" s="44">
        <v>22245.455999999998</v>
      </c>
      <c r="IXW162" s="44">
        <v>19996.435000000001</v>
      </c>
      <c r="IXX162" s="44">
        <v>22281.255000000001</v>
      </c>
      <c r="IXY162" s="41"/>
      <c r="IXZ162" s="42"/>
      <c r="IYF162" s="29" t="s">
        <v>166</v>
      </c>
      <c r="IYG162" s="39" t="str">
        <f t="shared" si="1653"/>
        <v>₦m's</v>
      </c>
      <c r="IYI162" s="43"/>
      <c r="IYJ162" s="43"/>
      <c r="IYK162" s="43"/>
      <c r="IYL162" s="44">
        <v>22245.455999999998</v>
      </c>
      <c r="IYM162" s="44">
        <v>19996.435000000001</v>
      </c>
      <c r="IYN162" s="44">
        <v>22281.255000000001</v>
      </c>
      <c r="IYO162" s="41"/>
      <c r="IYP162" s="42"/>
      <c r="IYV162" s="29" t="s">
        <v>166</v>
      </c>
      <c r="IYW162" s="39" t="str">
        <f t="shared" si="1653"/>
        <v>₦m's</v>
      </c>
      <c r="IYY162" s="43"/>
      <c r="IYZ162" s="43"/>
      <c r="IZA162" s="43"/>
      <c r="IZB162" s="44">
        <v>22245.455999999998</v>
      </c>
      <c r="IZC162" s="44">
        <v>19996.435000000001</v>
      </c>
      <c r="IZD162" s="44">
        <v>22281.255000000001</v>
      </c>
      <c r="IZE162" s="41"/>
      <c r="IZF162" s="42"/>
      <c r="IZL162" s="29" t="s">
        <v>166</v>
      </c>
      <c r="IZM162" s="39" t="str">
        <f t="shared" si="1653"/>
        <v>₦m's</v>
      </c>
      <c r="IZO162" s="43"/>
      <c r="IZP162" s="43"/>
      <c r="IZQ162" s="43"/>
      <c r="IZR162" s="44">
        <v>22245.455999999998</v>
      </c>
      <c r="IZS162" s="44">
        <v>19996.435000000001</v>
      </c>
      <c r="IZT162" s="44">
        <v>22281.255000000001</v>
      </c>
      <c r="IZU162" s="41"/>
      <c r="IZV162" s="42"/>
      <c r="JAB162" s="29" t="s">
        <v>166</v>
      </c>
      <c r="JAC162" s="39" t="str">
        <f t="shared" ref="JAC162:JBY162" si="1654">currency</f>
        <v>₦m's</v>
      </c>
      <c r="JAE162" s="43"/>
      <c r="JAF162" s="43"/>
      <c r="JAG162" s="43"/>
      <c r="JAH162" s="44">
        <v>22245.455999999998</v>
      </c>
      <c r="JAI162" s="44">
        <v>19996.435000000001</v>
      </c>
      <c r="JAJ162" s="44">
        <v>22281.255000000001</v>
      </c>
      <c r="JAK162" s="41"/>
      <c r="JAL162" s="42"/>
      <c r="JAR162" s="29" t="s">
        <v>166</v>
      </c>
      <c r="JAS162" s="39" t="str">
        <f t="shared" si="1654"/>
        <v>₦m's</v>
      </c>
      <c r="JAU162" s="43"/>
      <c r="JAV162" s="43"/>
      <c r="JAW162" s="43"/>
      <c r="JAX162" s="44">
        <v>22245.455999999998</v>
      </c>
      <c r="JAY162" s="44">
        <v>19996.435000000001</v>
      </c>
      <c r="JAZ162" s="44">
        <v>22281.255000000001</v>
      </c>
      <c r="JBA162" s="41"/>
      <c r="JBB162" s="42"/>
      <c r="JBH162" s="29" t="s">
        <v>166</v>
      </c>
      <c r="JBI162" s="39" t="str">
        <f t="shared" si="1654"/>
        <v>₦m's</v>
      </c>
      <c r="JBK162" s="43"/>
      <c r="JBL162" s="43"/>
      <c r="JBM162" s="43"/>
      <c r="JBN162" s="44">
        <v>22245.455999999998</v>
      </c>
      <c r="JBO162" s="44">
        <v>19996.435000000001</v>
      </c>
      <c r="JBP162" s="44">
        <v>22281.255000000001</v>
      </c>
      <c r="JBQ162" s="41"/>
      <c r="JBR162" s="42"/>
      <c r="JBX162" s="29" t="s">
        <v>166</v>
      </c>
      <c r="JBY162" s="39" t="str">
        <f t="shared" si="1654"/>
        <v>₦m's</v>
      </c>
      <c r="JCA162" s="43"/>
      <c r="JCB162" s="43"/>
      <c r="JCC162" s="43"/>
      <c r="JCD162" s="44">
        <v>22245.455999999998</v>
      </c>
      <c r="JCE162" s="44">
        <v>19996.435000000001</v>
      </c>
      <c r="JCF162" s="44">
        <v>22281.255000000001</v>
      </c>
      <c r="JCG162" s="41"/>
      <c r="JCH162" s="42"/>
      <c r="JCN162" s="29" t="s">
        <v>166</v>
      </c>
      <c r="JCO162" s="39" t="str">
        <f t="shared" ref="JCO162:JEK162" si="1655">currency</f>
        <v>₦m's</v>
      </c>
      <c r="JCQ162" s="43"/>
      <c r="JCR162" s="43"/>
      <c r="JCS162" s="43"/>
      <c r="JCT162" s="44">
        <v>22245.455999999998</v>
      </c>
      <c r="JCU162" s="44">
        <v>19996.435000000001</v>
      </c>
      <c r="JCV162" s="44">
        <v>22281.255000000001</v>
      </c>
      <c r="JCW162" s="41"/>
      <c r="JCX162" s="42"/>
      <c r="JDD162" s="29" t="s">
        <v>166</v>
      </c>
      <c r="JDE162" s="39" t="str">
        <f t="shared" si="1655"/>
        <v>₦m's</v>
      </c>
      <c r="JDG162" s="43"/>
      <c r="JDH162" s="43"/>
      <c r="JDI162" s="43"/>
      <c r="JDJ162" s="44">
        <v>22245.455999999998</v>
      </c>
      <c r="JDK162" s="44">
        <v>19996.435000000001</v>
      </c>
      <c r="JDL162" s="44">
        <v>22281.255000000001</v>
      </c>
      <c r="JDM162" s="41"/>
      <c r="JDN162" s="42"/>
      <c r="JDT162" s="29" t="s">
        <v>166</v>
      </c>
      <c r="JDU162" s="39" t="str">
        <f t="shared" si="1655"/>
        <v>₦m's</v>
      </c>
      <c r="JDW162" s="43"/>
      <c r="JDX162" s="43"/>
      <c r="JDY162" s="43"/>
      <c r="JDZ162" s="44">
        <v>22245.455999999998</v>
      </c>
      <c r="JEA162" s="44">
        <v>19996.435000000001</v>
      </c>
      <c r="JEB162" s="44">
        <v>22281.255000000001</v>
      </c>
      <c r="JEC162" s="41"/>
      <c r="JED162" s="42"/>
      <c r="JEJ162" s="29" t="s">
        <v>166</v>
      </c>
      <c r="JEK162" s="39" t="str">
        <f t="shared" si="1655"/>
        <v>₦m's</v>
      </c>
      <c r="JEM162" s="43"/>
      <c r="JEN162" s="43"/>
      <c r="JEO162" s="43"/>
      <c r="JEP162" s="44">
        <v>22245.455999999998</v>
      </c>
      <c r="JEQ162" s="44">
        <v>19996.435000000001</v>
      </c>
      <c r="JER162" s="44">
        <v>22281.255000000001</v>
      </c>
      <c r="JES162" s="41"/>
      <c r="JET162" s="42"/>
      <c r="JEZ162" s="29" t="s">
        <v>166</v>
      </c>
      <c r="JFA162" s="39" t="str">
        <f t="shared" ref="JFA162:JGW162" si="1656">currency</f>
        <v>₦m's</v>
      </c>
      <c r="JFC162" s="43"/>
      <c r="JFD162" s="43"/>
      <c r="JFE162" s="43"/>
      <c r="JFF162" s="44">
        <v>22245.455999999998</v>
      </c>
      <c r="JFG162" s="44">
        <v>19996.435000000001</v>
      </c>
      <c r="JFH162" s="44">
        <v>22281.255000000001</v>
      </c>
      <c r="JFI162" s="41"/>
      <c r="JFJ162" s="42"/>
      <c r="JFP162" s="29" t="s">
        <v>166</v>
      </c>
      <c r="JFQ162" s="39" t="str">
        <f t="shared" si="1656"/>
        <v>₦m's</v>
      </c>
      <c r="JFS162" s="43"/>
      <c r="JFT162" s="43"/>
      <c r="JFU162" s="43"/>
      <c r="JFV162" s="44">
        <v>22245.455999999998</v>
      </c>
      <c r="JFW162" s="44">
        <v>19996.435000000001</v>
      </c>
      <c r="JFX162" s="44">
        <v>22281.255000000001</v>
      </c>
      <c r="JFY162" s="41"/>
      <c r="JFZ162" s="42"/>
      <c r="JGF162" s="29" t="s">
        <v>166</v>
      </c>
      <c r="JGG162" s="39" t="str">
        <f t="shared" si="1656"/>
        <v>₦m's</v>
      </c>
      <c r="JGI162" s="43"/>
      <c r="JGJ162" s="43"/>
      <c r="JGK162" s="43"/>
      <c r="JGL162" s="44">
        <v>22245.455999999998</v>
      </c>
      <c r="JGM162" s="44">
        <v>19996.435000000001</v>
      </c>
      <c r="JGN162" s="44">
        <v>22281.255000000001</v>
      </c>
      <c r="JGO162" s="41"/>
      <c r="JGP162" s="42"/>
      <c r="JGV162" s="29" t="s">
        <v>166</v>
      </c>
      <c r="JGW162" s="39" t="str">
        <f t="shared" si="1656"/>
        <v>₦m's</v>
      </c>
      <c r="JGY162" s="43"/>
      <c r="JGZ162" s="43"/>
      <c r="JHA162" s="43"/>
      <c r="JHB162" s="44">
        <v>22245.455999999998</v>
      </c>
      <c r="JHC162" s="44">
        <v>19996.435000000001</v>
      </c>
      <c r="JHD162" s="44">
        <v>22281.255000000001</v>
      </c>
      <c r="JHE162" s="41"/>
      <c r="JHF162" s="42"/>
      <c r="JHL162" s="29" t="s">
        <v>166</v>
      </c>
      <c r="JHM162" s="39" t="str">
        <f t="shared" ref="JHM162:JJI162" si="1657">currency</f>
        <v>₦m's</v>
      </c>
      <c r="JHO162" s="43"/>
      <c r="JHP162" s="43"/>
      <c r="JHQ162" s="43"/>
      <c r="JHR162" s="44">
        <v>22245.455999999998</v>
      </c>
      <c r="JHS162" s="44">
        <v>19996.435000000001</v>
      </c>
      <c r="JHT162" s="44">
        <v>22281.255000000001</v>
      </c>
      <c r="JHU162" s="41"/>
      <c r="JHV162" s="42"/>
      <c r="JIB162" s="29" t="s">
        <v>166</v>
      </c>
      <c r="JIC162" s="39" t="str">
        <f t="shared" si="1657"/>
        <v>₦m's</v>
      </c>
      <c r="JIE162" s="43"/>
      <c r="JIF162" s="43"/>
      <c r="JIG162" s="43"/>
      <c r="JIH162" s="44">
        <v>22245.455999999998</v>
      </c>
      <c r="JII162" s="44">
        <v>19996.435000000001</v>
      </c>
      <c r="JIJ162" s="44">
        <v>22281.255000000001</v>
      </c>
      <c r="JIK162" s="41"/>
      <c r="JIL162" s="42"/>
      <c r="JIR162" s="29" t="s">
        <v>166</v>
      </c>
      <c r="JIS162" s="39" t="str">
        <f t="shared" si="1657"/>
        <v>₦m's</v>
      </c>
      <c r="JIU162" s="43"/>
      <c r="JIV162" s="43"/>
      <c r="JIW162" s="43"/>
      <c r="JIX162" s="44">
        <v>22245.455999999998</v>
      </c>
      <c r="JIY162" s="44">
        <v>19996.435000000001</v>
      </c>
      <c r="JIZ162" s="44">
        <v>22281.255000000001</v>
      </c>
      <c r="JJA162" s="41"/>
      <c r="JJB162" s="42"/>
      <c r="JJH162" s="29" t="s">
        <v>166</v>
      </c>
      <c r="JJI162" s="39" t="str">
        <f t="shared" si="1657"/>
        <v>₦m's</v>
      </c>
      <c r="JJK162" s="43"/>
      <c r="JJL162" s="43"/>
      <c r="JJM162" s="43"/>
      <c r="JJN162" s="44">
        <v>22245.455999999998</v>
      </c>
      <c r="JJO162" s="44">
        <v>19996.435000000001</v>
      </c>
      <c r="JJP162" s="44">
        <v>22281.255000000001</v>
      </c>
      <c r="JJQ162" s="41"/>
      <c r="JJR162" s="42"/>
      <c r="JJX162" s="29" t="s">
        <v>166</v>
      </c>
      <c r="JJY162" s="39" t="str">
        <f t="shared" ref="JJY162:JLU162" si="1658">currency</f>
        <v>₦m's</v>
      </c>
      <c r="JKA162" s="43"/>
      <c r="JKB162" s="43"/>
      <c r="JKC162" s="43"/>
      <c r="JKD162" s="44">
        <v>22245.455999999998</v>
      </c>
      <c r="JKE162" s="44">
        <v>19996.435000000001</v>
      </c>
      <c r="JKF162" s="44">
        <v>22281.255000000001</v>
      </c>
      <c r="JKG162" s="41"/>
      <c r="JKH162" s="42"/>
      <c r="JKN162" s="29" t="s">
        <v>166</v>
      </c>
      <c r="JKO162" s="39" t="str">
        <f t="shared" si="1658"/>
        <v>₦m's</v>
      </c>
      <c r="JKQ162" s="43"/>
      <c r="JKR162" s="43"/>
      <c r="JKS162" s="43"/>
      <c r="JKT162" s="44">
        <v>22245.455999999998</v>
      </c>
      <c r="JKU162" s="44">
        <v>19996.435000000001</v>
      </c>
      <c r="JKV162" s="44">
        <v>22281.255000000001</v>
      </c>
      <c r="JKW162" s="41"/>
      <c r="JKX162" s="42"/>
      <c r="JLD162" s="29" t="s">
        <v>166</v>
      </c>
      <c r="JLE162" s="39" t="str">
        <f t="shared" si="1658"/>
        <v>₦m's</v>
      </c>
      <c r="JLG162" s="43"/>
      <c r="JLH162" s="43"/>
      <c r="JLI162" s="43"/>
      <c r="JLJ162" s="44">
        <v>22245.455999999998</v>
      </c>
      <c r="JLK162" s="44">
        <v>19996.435000000001</v>
      </c>
      <c r="JLL162" s="44">
        <v>22281.255000000001</v>
      </c>
      <c r="JLM162" s="41"/>
      <c r="JLN162" s="42"/>
      <c r="JLT162" s="29" t="s">
        <v>166</v>
      </c>
      <c r="JLU162" s="39" t="str">
        <f t="shared" si="1658"/>
        <v>₦m's</v>
      </c>
      <c r="JLW162" s="43"/>
      <c r="JLX162" s="43"/>
      <c r="JLY162" s="43"/>
      <c r="JLZ162" s="44">
        <v>22245.455999999998</v>
      </c>
      <c r="JMA162" s="44">
        <v>19996.435000000001</v>
      </c>
      <c r="JMB162" s="44">
        <v>22281.255000000001</v>
      </c>
      <c r="JMC162" s="41"/>
      <c r="JMD162" s="42"/>
      <c r="JMJ162" s="29" t="s">
        <v>166</v>
      </c>
      <c r="JMK162" s="39" t="str">
        <f t="shared" ref="JMK162:JOG162" si="1659">currency</f>
        <v>₦m's</v>
      </c>
      <c r="JMM162" s="43"/>
      <c r="JMN162" s="43"/>
      <c r="JMO162" s="43"/>
      <c r="JMP162" s="44">
        <v>22245.455999999998</v>
      </c>
      <c r="JMQ162" s="44">
        <v>19996.435000000001</v>
      </c>
      <c r="JMR162" s="44">
        <v>22281.255000000001</v>
      </c>
      <c r="JMS162" s="41"/>
      <c r="JMT162" s="42"/>
      <c r="JMZ162" s="29" t="s">
        <v>166</v>
      </c>
      <c r="JNA162" s="39" t="str">
        <f t="shared" si="1659"/>
        <v>₦m's</v>
      </c>
      <c r="JNC162" s="43"/>
      <c r="JND162" s="43"/>
      <c r="JNE162" s="43"/>
      <c r="JNF162" s="44">
        <v>22245.455999999998</v>
      </c>
      <c r="JNG162" s="44">
        <v>19996.435000000001</v>
      </c>
      <c r="JNH162" s="44">
        <v>22281.255000000001</v>
      </c>
      <c r="JNI162" s="41"/>
      <c r="JNJ162" s="42"/>
      <c r="JNP162" s="29" t="s">
        <v>166</v>
      </c>
      <c r="JNQ162" s="39" t="str">
        <f t="shared" si="1659"/>
        <v>₦m's</v>
      </c>
      <c r="JNS162" s="43"/>
      <c r="JNT162" s="43"/>
      <c r="JNU162" s="43"/>
      <c r="JNV162" s="44">
        <v>22245.455999999998</v>
      </c>
      <c r="JNW162" s="44">
        <v>19996.435000000001</v>
      </c>
      <c r="JNX162" s="44">
        <v>22281.255000000001</v>
      </c>
      <c r="JNY162" s="41"/>
      <c r="JNZ162" s="42"/>
      <c r="JOF162" s="29" t="s">
        <v>166</v>
      </c>
      <c r="JOG162" s="39" t="str">
        <f t="shared" si="1659"/>
        <v>₦m's</v>
      </c>
      <c r="JOI162" s="43"/>
      <c r="JOJ162" s="43"/>
      <c r="JOK162" s="43"/>
      <c r="JOL162" s="44">
        <v>22245.455999999998</v>
      </c>
      <c r="JOM162" s="44">
        <v>19996.435000000001</v>
      </c>
      <c r="JON162" s="44">
        <v>22281.255000000001</v>
      </c>
      <c r="JOO162" s="41"/>
      <c r="JOP162" s="42"/>
      <c r="JOV162" s="29" t="s">
        <v>166</v>
      </c>
      <c r="JOW162" s="39" t="str">
        <f t="shared" ref="JOW162:JQS162" si="1660">currency</f>
        <v>₦m's</v>
      </c>
      <c r="JOY162" s="43"/>
      <c r="JOZ162" s="43"/>
      <c r="JPA162" s="43"/>
      <c r="JPB162" s="44">
        <v>22245.455999999998</v>
      </c>
      <c r="JPC162" s="44">
        <v>19996.435000000001</v>
      </c>
      <c r="JPD162" s="44">
        <v>22281.255000000001</v>
      </c>
      <c r="JPE162" s="41"/>
      <c r="JPF162" s="42"/>
      <c r="JPL162" s="29" t="s">
        <v>166</v>
      </c>
      <c r="JPM162" s="39" t="str">
        <f t="shared" si="1660"/>
        <v>₦m's</v>
      </c>
      <c r="JPO162" s="43"/>
      <c r="JPP162" s="43"/>
      <c r="JPQ162" s="43"/>
      <c r="JPR162" s="44">
        <v>22245.455999999998</v>
      </c>
      <c r="JPS162" s="44">
        <v>19996.435000000001</v>
      </c>
      <c r="JPT162" s="44">
        <v>22281.255000000001</v>
      </c>
      <c r="JPU162" s="41"/>
      <c r="JPV162" s="42"/>
      <c r="JQB162" s="29" t="s">
        <v>166</v>
      </c>
      <c r="JQC162" s="39" t="str">
        <f t="shared" si="1660"/>
        <v>₦m's</v>
      </c>
      <c r="JQE162" s="43"/>
      <c r="JQF162" s="43"/>
      <c r="JQG162" s="43"/>
      <c r="JQH162" s="44">
        <v>22245.455999999998</v>
      </c>
      <c r="JQI162" s="44">
        <v>19996.435000000001</v>
      </c>
      <c r="JQJ162" s="44">
        <v>22281.255000000001</v>
      </c>
      <c r="JQK162" s="41"/>
      <c r="JQL162" s="42"/>
      <c r="JQR162" s="29" t="s">
        <v>166</v>
      </c>
      <c r="JQS162" s="39" t="str">
        <f t="shared" si="1660"/>
        <v>₦m's</v>
      </c>
      <c r="JQU162" s="43"/>
      <c r="JQV162" s="43"/>
      <c r="JQW162" s="43"/>
      <c r="JQX162" s="44">
        <v>22245.455999999998</v>
      </c>
      <c r="JQY162" s="44">
        <v>19996.435000000001</v>
      </c>
      <c r="JQZ162" s="44">
        <v>22281.255000000001</v>
      </c>
      <c r="JRA162" s="41"/>
      <c r="JRB162" s="42"/>
      <c r="JRH162" s="29" t="s">
        <v>166</v>
      </c>
      <c r="JRI162" s="39" t="str">
        <f t="shared" ref="JRI162:JTE162" si="1661">currency</f>
        <v>₦m's</v>
      </c>
      <c r="JRK162" s="43"/>
      <c r="JRL162" s="43"/>
      <c r="JRM162" s="43"/>
      <c r="JRN162" s="44">
        <v>22245.455999999998</v>
      </c>
      <c r="JRO162" s="44">
        <v>19996.435000000001</v>
      </c>
      <c r="JRP162" s="44">
        <v>22281.255000000001</v>
      </c>
      <c r="JRQ162" s="41"/>
      <c r="JRR162" s="42"/>
      <c r="JRX162" s="29" t="s">
        <v>166</v>
      </c>
      <c r="JRY162" s="39" t="str">
        <f t="shared" si="1661"/>
        <v>₦m's</v>
      </c>
      <c r="JSA162" s="43"/>
      <c r="JSB162" s="43"/>
      <c r="JSC162" s="43"/>
      <c r="JSD162" s="44">
        <v>22245.455999999998</v>
      </c>
      <c r="JSE162" s="44">
        <v>19996.435000000001</v>
      </c>
      <c r="JSF162" s="44">
        <v>22281.255000000001</v>
      </c>
      <c r="JSG162" s="41"/>
      <c r="JSH162" s="42"/>
      <c r="JSN162" s="29" t="s">
        <v>166</v>
      </c>
      <c r="JSO162" s="39" t="str">
        <f t="shared" si="1661"/>
        <v>₦m's</v>
      </c>
      <c r="JSQ162" s="43"/>
      <c r="JSR162" s="43"/>
      <c r="JSS162" s="43"/>
      <c r="JST162" s="44">
        <v>22245.455999999998</v>
      </c>
      <c r="JSU162" s="44">
        <v>19996.435000000001</v>
      </c>
      <c r="JSV162" s="44">
        <v>22281.255000000001</v>
      </c>
      <c r="JSW162" s="41"/>
      <c r="JSX162" s="42"/>
      <c r="JTD162" s="29" t="s">
        <v>166</v>
      </c>
      <c r="JTE162" s="39" t="str">
        <f t="shared" si="1661"/>
        <v>₦m's</v>
      </c>
      <c r="JTG162" s="43"/>
      <c r="JTH162" s="43"/>
      <c r="JTI162" s="43"/>
      <c r="JTJ162" s="44">
        <v>22245.455999999998</v>
      </c>
      <c r="JTK162" s="44">
        <v>19996.435000000001</v>
      </c>
      <c r="JTL162" s="44">
        <v>22281.255000000001</v>
      </c>
      <c r="JTM162" s="41"/>
      <c r="JTN162" s="42"/>
      <c r="JTT162" s="29" t="s">
        <v>166</v>
      </c>
      <c r="JTU162" s="39" t="str">
        <f t="shared" ref="JTU162:JVQ162" si="1662">currency</f>
        <v>₦m's</v>
      </c>
      <c r="JTW162" s="43"/>
      <c r="JTX162" s="43"/>
      <c r="JTY162" s="43"/>
      <c r="JTZ162" s="44">
        <v>22245.455999999998</v>
      </c>
      <c r="JUA162" s="44">
        <v>19996.435000000001</v>
      </c>
      <c r="JUB162" s="44">
        <v>22281.255000000001</v>
      </c>
      <c r="JUC162" s="41"/>
      <c r="JUD162" s="42"/>
      <c r="JUJ162" s="29" t="s">
        <v>166</v>
      </c>
      <c r="JUK162" s="39" t="str">
        <f t="shared" si="1662"/>
        <v>₦m's</v>
      </c>
      <c r="JUM162" s="43"/>
      <c r="JUN162" s="43"/>
      <c r="JUO162" s="43"/>
      <c r="JUP162" s="44">
        <v>22245.455999999998</v>
      </c>
      <c r="JUQ162" s="44">
        <v>19996.435000000001</v>
      </c>
      <c r="JUR162" s="44">
        <v>22281.255000000001</v>
      </c>
      <c r="JUS162" s="41"/>
      <c r="JUT162" s="42"/>
      <c r="JUZ162" s="29" t="s">
        <v>166</v>
      </c>
      <c r="JVA162" s="39" t="str">
        <f t="shared" si="1662"/>
        <v>₦m's</v>
      </c>
      <c r="JVC162" s="43"/>
      <c r="JVD162" s="43"/>
      <c r="JVE162" s="43"/>
      <c r="JVF162" s="44">
        <v>22245.455999999998</v>
      </c>
      <c r="JVG162" s="44">
        <v>19996.435000000001</v>
      </c>
      <c r="JVH162" s="44">
        <v>22281.255000000001</v>
      </c>
      <c r="JVI162" s="41"/>
      <c r="JVJ162" s="42"/>
      <c r="JVP162" s="29" t="s">
        <v>166</v>
      </c>
      <c r="JVQ162" s="39" t="str">
        <f t="shared" si="1662"/>
        <v>₦m's</v>
      </c>
      <c r="JVS162" s="43"/>
      <c r="JVT162" s="43"/>
      <c r="JVU162" s="43"/>
      <c r="JVV162" s="44">
        <v>22245.455999999998</v>
      </c>
      <c r="JVW162" s="44">
        <v>19996.435000000001</v>
      </c>
      <c r="JVX162" s="44">
        <v>22281.255000000001</v>
      </c>
      <c r="JVY162" s="41"/>
      <c r="JVZ162" s="42"/>
      <c r="JWF162" s="29" t="s">
        <v>166</v>
      </c>
      <c r="JWG162" s="39" t="str">
        <f t="shared" ref="JWG162:JYC162" si="1663">currency</f>
        <v>₦m's</v>
      </c>
      <c r="JWI162" s="43"/>
      <c r="JWJ162" s="43"/>
      <c r="JWK162" s="43"/>
      <c r="JWL162" s="44">
        <v>22245.455999999998</v>
      </c>
      <c r="JWM162" s="44">
        <v>19996.435000000001</v>
      </c>
      <c r="JWN162" s="44">
        <v>22281.255000000001</v>
      </c>
      <c r="JWO162" s="41"/>
      <c r="JWP162" s="42"/>
      <c r="JWV162" s="29" t="s">
        <v>166</v>
      </c>
      <c r="JWW162" s="39" t="str">
        <f t="shared" si="1663"/>
        <v>₦m's</v>
      </c>
      <c r="JWY162" s="43"/>
      <c r="JWZ162" s="43"/>
      <c r="JXA162" s="43"/>
      <c r="JXB162" s="44">
        <v>22245.455999999998</v>
      </c>
      <c r="JXC162" s="44">
        <v>19996.435000000001</v>
      </c>
      <c r="JXD162" s="44">
        <v>22281.255000000001</v>
      </c>
      <c r="JXE162" s="41"/>
      <c r="JXF162" s="42"/>
      <c r="JXL162" s="29" t="s">
        <v>166</v>
      </c>
      <c r="JXM162" s="39" t="str">
        <f t="shared" si="1663"/>
        <v>₦m's</v>
      </c>
      <c r="JXO162" s="43"/>
      <c r="JXP162" s="43"/>
      <c r="JXQ162" s="43"/>
      <c r="JXR162" s="44">
        <v>22245.455999999998</v>
      </c>
      <c r="JXS162" s="44">
        <v>19996.435000000001</v>
      </c>
      <c r="JXT162" s="44">
        <v>22281.255000000001</v>
      </c>
      <c r="JXU162" s="41"/>
      <c r="JXV162" s="42"/>
      <c r="JYB162" s="29" t="s">
        <v>166</v>
      </c>
      <c r="JYC162" s="39" t="str">
        <f t="shared" si="1663"/>
        <v>₦m's</v>
      </c>
      <c r="JYE162" s="43"/>
      <c r="JYF162" s="43"/>
      <c r="JYG162" s="43"/>
      <c r="JYH162" s="44">
        <v>22245.455999999998</v>
      </c>
      <c r="JYI162" s="44">
        <v>19996.435000000001</v>
      </c>
      <c r="JYJ162" s="44">
        <v>22281.255000000001</v>
      </c>
      <c r="JYK162" s="41"/>
      <c r="JYL162" s="42"/>
      <c r="JYR162" s="29" t="s">
        <v>166</v>
      </c>
      <c r="JYS162" s="39" t="str">
        <f t="shared" ref="JYS162:KAO162" si="1664">currency</f>
        <v>₦m's</v>
      </c>
      <c r="JYU162" s="43"/>
      <c r="JYV162" s="43"/>
      <c r="JYW162" s="43"/>
      <c r="JYX162" s="44">
        <v>22245.455999999998</v>
      </c>
      <c r="JYY162" s="44">
        <v>19996.435000000001</v>
      </c>
      <c r="JYZ162" s="44">
        <v>22281.255000000001</v>
      </c>
      <c r="JZA162" s="41"/>
      <c r="JZB162" s="42"/>
      <c r="JZH162" s="29" t="s">
        <v>166</v>
      </c>
      <c r="JZI162" s="39" t="str">
        <f t="shared" si="1664"/>
        <v>₦m's</v>
      </c>
      <c r="JZK162" s="43"/>
      <c r="JZL162" s="43"/>
      <c r="JZM162" s="43"/>
      <c r="JZN162" s="44">
        <v>22245.455999999998</v>
      </c>
      <c r="JZO162" s="44">
        <v>19996.435000000001</v>
      </c>
      <c r="JZP162" s="44">
        <v>22281.255000000001</v>
      </c>
      <c r="JZQ162" s="41"/>
      <c r="JZR162" s="42"/>
      <c r="JZX162" s="29" t="s">
        <v>166</v>
      </c>
      <c r="JZY162" s="39" t="str">
        <f t="shared" si="1664"/>
        <v>₦m's</v>
      </c>
      <c r="KAA162" s="43"/>
      <c r="KAB162" s="43"/>
      <c r="KAC162" s="43"/>
      <c r="KAD162" s="44">
        <v>22245.455999999998</v>
      </c>
      <c r="KAE162" s="44">
        <v>19996.435000000001</v>
      </c>
      <c r="KAF162" s="44">
        <v>22281.255000000001</v>
      </c>
      <c r="KAG162" s="41"/>
      <c r="KAH162" s="42"/>
      <c r="KAN162" s="29" t="s">
        <v>166</v>
      </c>
      <c r="KAO162" s="39" t="str">
        <f t="shared" si="1664"/>
        <v>₦m's</v>
      </c>
      <c r="KAQ162" s="43"/>
      <c r="KAR162" s="43"/>
      <c r="KAS162" s="43"/>
      <c r="KAT162" s="44">
        <v>22245.455999999998</v>
      </c>
      <c r="KAU162" s="44">
        <v>19996.435000000001</v>
      </c>
      <c r="KAV162" s="44">
        <v>22281.255000000001</v>
      </c>
      <c r="KAW162" s="41"/>
      <c r="KAX162" s="42"/>
      <c r="KBD162" s="29" t="s">
        <v>166</v>
      </c>
      <c r="KBE162" s="39" t="str">
        <f t="shared" ref="KBE162:KDA162" si="1665">currency</f>
        <v>₦m's</v>
      </c>
      <c r="KBG162" s="43"/>
      <c r="KBH162" s="43"/>
      <c r="KBI162" s="43"/>
      <c r="KBJ162" s="44">
        <v>22245.455999999998</v>
      </c>
      <c r="KBK162" s="44">
        <v>19996.435000000001</v>
      </c>
      <c r="KBL162" s="44">
        <v>22281.255000000001</v>
      </c>
      <c r="KBM162" s="41"/>
      <c r="KBN162" s="42"/>
      <c r="KBT162" s="29" t="s">
        <v>166</v>
      </c>
      <c r="KBU162" s="39" t="str">
        <f t="shared" si="1665"/>
        <v>₦m's</v>
      </c>
      <c r="KBW162" s="43"/>
      <c r="KBX162" s="43"/>
      <c r="KBY162" s="43"/>
      <c r="KBZ162" s="44">
        <v>22245.455999999998</v>
      </c>
      <c r="KCA162" s="44">
        <v>19996.435000000001</v>
      </c>
      <c r="KCB162" s="44">
        <v>22281.255000000001</v>
      </c>
      <c r="KCC162" s="41"/>
      <c r="KCD162" s="42"/>
      <c r="KCJ162" s="29" t="s">
        <v>166</v>
      </c>
      <c r="KCK162" s="39" t="str">
        <f t="shared" si="1665"/>
        <v>₦m's</v>
      </c>
      <c r="KCM162" s="43"/>
      <c r="KCN162" s="43"/>
      <c r="KCO162" s="43"/>
      <c r="KCP162" s="44">
        <v>22245.455999999998</v>
      </c>
      <c r="KCQ162" s="44">
        <v>19996.435000000001</v>
      </c>
      <c r="KCR162" s="44">
        <v>22281.255000000001</v>
      </c>
      <c r="KCS162" s="41"/>
      <c r="KCT162" s="42"/>
      <c r="KCZ162" s="29" t="s">
        <v>166</v>
      </c>
      <c r="KDA162" s="39" t="str">
        <f t="shared" si="1665"/>
        <v>₦m's</v>
      </c>
      <c r="KDC162" s="43"/>
      <c r="KDD162" s="43"/>
      <c r="KDE162" s="43"/>
      <c r="KDF162" s="44">
        <v>22245.455999999998</v>
      </c>
      <c r="KDG162" s="44">
        <v>19996.435000000001</v>
      </c>
      <c r="KDH162" s="44">
        <v>22281.255000000001</v>
      </c>
      <c r="KDI162" s="41"/>
      <c r="KDJ162" s="42"/>
      <c r="KDP162" s="29" t="s">
        <v>166</v>
      </c>
      <c r="KDQ162" s="39" t="str">
        <f t="shared" ref="KDQ162:KFM162" si="1666">currency</f>
        <v>₦m's</v>
      </c>
      <c r="KDS162" s="43"/>
      <c r="KDT162" s="43"/>
      <c r="KDU162" s="43"/>
      <c r="KDV162" s="44">
        <v>22245.455999999998</v>
      </c>
      <c r="KDW162" s="44">
        <v>19996.435000000001</v>
      </c>
      <c r="KDX162" s="44">
        <v>22281.255000000001</v>
      </c>
      <c r="KDY162" s="41"/>
      <c r="KDZ162" s="42"/>
      <c r="KEF162" s="29" t="s">
        <v>166</v>
      </c>
      <c r="KEG162" s="39" t="str">
        <f t="shared" si="1666"/>
        <v>₦m's</v>
      </c>
      <c r="KEI162" s="43"/>
      <c r="KEJ162" s="43"/>
      <c r="KEK162" s="43"/>
      <c r="KEL162" s="44">
        <v>22245.455999999998</v>
      </c>
      <c r="KEM162" s="44">
        <v>19996.435000000001</v>
      </c>
      <c r="KEN162" s="44">
        <v>22281.255000000001</v>
      </c>
      <c r="KEO162" s="41"/>
      <c r="KEP162" s="42"/>
      <c r="KEV162" s="29" t="s">
        <v>166</v>
      </c>
      <c r="KEW162" s="39" t="str">
        <f t="shared" si="1666"/>
        <v>₦m's</v>
      </c>
      <c r="KEY162" s="43"/>
      <c r="KEZ162" s="43"/>
      <c r="KFA162" s="43"/>
      <c r="KFB162" s="44">
        <v>22245.455999999998</v>
      </c>
      <c r="KFC162" s="44">
        <v>19996.435000000001</v>
      </c>
      <c r="KFD162" s="44">
        <v>22281.255000000001</v>
      </c>
      <c r="KFE162" s="41"/>
      <c r="KFF162" s="42"/>
      <c r="KFL162" s="29" t="s">
        <v>166</v>
      </c>
      <c r="KFM162" s="39" t="str">
        <f t="shared" si="1666"/>
        <v>₦m's</v>
      </c>
      <c r="KFO162" s="43"/>
      <c r="KFP162" s="43"/>
      <c r="KFQ162" s="43"/>
      <c r="KFR162" s="44">
        <v>22245.455999999998</v>
      </c>
      <c r="KFS162" s="44">
        <v>19996.435000000001</v>
      </c>
      <c r="KFT162" s="44">
        <v>22281.255000000001</v>
      </c>
      <c r="KFU162" s="41"/>
      <c r="KFV162" s="42"/>
      <c r="KGB162" s="29" t="s">
        <v>166</v>
      </c>
      <c r="KGC162" s="39" t="str">
        <f t="shared" ref="KGC162:KHY162" si="1667">currency</f>
        <v>₦m's</v>
      </c>
      <c r="KGE162" s="43"/>
      <c r="KGF162" s="43"/>
      <c r="KGG162" s="43"/>
      <c r="KGH162" s="44">
        <v>22245.455999999998</v>
      </c>
      <c r="KGI162" s="44">
        <v>19996.435000000001</v>
      </c>
      <c r="KGJ162" s="44">
        <v>22281.255000000001</v>
      </c>
      <c r="KGK162" s="41"/>
      <c r="KGL162" s="42"/>
      <c r="KGR162" s="29" t="s">
        <v>166</v>
      </c>
      <c r="KGS162" s="39" t="str">
        <f t="shared" si="1667"/>
        <v>₦m's</v>
      </c>
      <c r="KGU162" s="43"/>
      <c r="KGV162" s="43"/>
      <c r="KGW162" s="43"/>
      <c r="KGX162" s="44">
        <v>22245.455999999998</v>
      </c>
      <c r="KGY162" s="44">
        <v>19996.435000000001</v>
      </c>
      <c r="KGZ162" s="44">
        <v>22281.255000000001</v>
      </c>
      <c r="KHA162" s="41"/>
      <c r="KHB162" s="42"/>
      <c r="KHH162" s="29" t="s">
        <v>166</v>
      </c>
      <c r="KHI162" s="39" t="str">
        <f t="shared" si="1667"/>
        <v>₦m's</v>
      </c>
      <c r="KHK162" s="43"/>
      <c r="KHL162" s="43"/>
      <c r="KHM162" s="43"/>
      <c r="KHN162" s="44">
        <v>22245.455999999998</v>
      </c>
      <c r="KHO162" s="44">
        <v>19996.435000000001</v>
      </c>
      <c r="KHP162" s="44">
        <v>22281.255000000001</v>
      </c>
      <c r="KHQ162" s="41"/>
      <c r="KHR162" s="42"/>
      <c r="KHX162" s="29" t="s">
        <v>166</v>
      </c>
      <c r="KHY162" s="39" t="str">
        <f t="shared" si="1667"/>
        <v>₦m's</v>
      </c>
      <c r="KIA162" s="43"/>
      <c r="KIB162" s="43"/>
      <c r="KIC162" s="43"/>
      <c r="KID162" s="44">
        <v>22245.455999999998</v>
      </c>
      <c r="KIE162" s="44">
        <v>19996.435000000001</v>
      </c>
      <c r="KIF162" s="44">
        <v>22281.255000000001</v>
      </c>
      <c r="KIG162" s="41"/>
      <c r="KIH162" s="42"/>
      <c r="KIN162" s="29" t="s">
        <v>166</v>
      </c>
      <c r="KIO162" s="39" t="str">
        <f t="shared" ref="KIO162:KKK162" si="1668">currency</f>
        <v>₦m's</v>
      </c>
      <c r="KIQ162" s="43"/>
      <c r="KIR162" s="43"/>
      <c r="KIS162" s="43"/>
      <c r="KIT162" s="44">
        <v>22245.455999999998</v>
      </c>
      <c r="KIU162" s="44">
        <v>19996.435000000001</v>
      </c>
      <c r="KIV162" s="44">
        <v>22281.255000000001</v>
      </c>
      <c r="KIW162" s="41"/>
      <c r="KIX162" s="42"/>
      <c r="KJD162" s="29" t="s">
        <v>166</v>
      </c>
      <c r="KJE162" s="39" t="str">
        <f t="shared" si="1668"/>
        <v>₦m's</v>
      </c>
      <c r="KJG162" s="43"/>
      <c r="KJH162" s="43"/>
      <c r="KJI162" s="43"/>
      <c r="KJJ162" s="44">
        <v>22245.455999999998</v>
      </c>
      <c r="KJK162" s="44">
        <v>19996.435000000001</v>
      </c>
      <c r="KJL162" s="44">
        <v>22281.255000000001</v>
      </c>
      <c r="KJM162" s="41"/>
      <c r="KJN162" s="42"/>
      <c r="KJT162" s="29" t="s">
        <v>166</v>
      </c>
      <c r="KJU162" s="39" t="str">
        <f t="shared" si="1668"/>
        <v>₦m's</v>
      </c>
      <c r="KJW162" s="43"/>
      <c r="KJX162" s="43"/>
      <c r="KJY162" s="43"/>
      <c r="KJZ162" s="44">
        <v>22245.455999999998</v>
      </c>
      <c r="KKA162" s="44">
        <v>19996.435000000001</v>
      </c>
      <c r="KKB162" s="44">
        <v>22281.255000000001</v>
      </c>
      <c r="KKC162" s="41"/>
      <c r="KKD162" s="42"/>
      <c r="KKJ162" s="29" t="s">
        <v>166</v>
      </c>
      <c r="KKK162" s="39" t="str">
        <f t="shared" si="1668"/>
        <v>₦m's</v>
      </c>
      <c r="KKM162" s="43"/>
      <c r="KKN162" s="43"/>
      <c r="KKO162" s="43"/>
      <c r="KKP162" s="44">
        <v>22245.455999999998</v>
      </c>
      <c r="KKQ162" s="44">
        <v>19996.435000000001</v>
      </c>
      <c r="KKR162" s="44">
        <v>22281.255000000001</v>
      </c>
      <c r="KKS162" s="41"/>
      <c r="KKT162" s="42"/>
      <c r="KKZ162" s="29" t="s">
        <v>166</v>
      </c>
      <c r="KLA162" s="39" t="str">
        <f t="shared" ref="KLA162:KMW162" si="1669">currency</f>
        <v>₦m's</v>
      </c>
      <c r="KLC162" s="43"/>
      <c r="KLD162" s="43"/>
      <c r="KLE162" s="43"/>
      <c r="KLF162" s="44">
        <v>22245.455999999998</v>
      </c>
      <c r="KLG162" s="44">
        <v>19996.435000000001</v>
      </c>
      <c r="KLH162" s="44">
        <v>22281.255000000001</v>
      </c>
      <c r="KLI162" s="41"/>
      <c r="KLJ162" s="42"/>
      <c r="KLP162" s="29" t="s">
        <v>166</v>
      </c>
      <c r="KLQ162" s="39" t="str">
        <f t="shared" si="1669"/>
        <v>₦m's</v>
      </c>
      <c r="KLS162" s="43"/>
      <c r="KLT162" s="43"/>
      <c r="KLU162" s="43"/>
      <c r="KLV162" s="44">
        <v>22245.455999999998</v>
      </c>
      <c r="KLW162" s="44">
        <v>19996.435000000001</v>
      </c>
      <c r="KLX162" s="44">
        <v>22281.255000000001</v>
      </c>
      <c r="KLY162" s="41"/>
      <c r="KLZ162" s="42"/>
      <c r="KMF162" s="29" t="s">
        <v>166</v>
      </c>
      <c r="KMG162" s="39" t="str">
        <f t="shared" si="1669"/>
        <v>₦m's</v>
      </c>
      <c r="KMI162" s="43"/>
      <c r="KMJ162" s="43"/>
      <c r="KMK162" s="43"/>
      <c r="KML162" s="44">
        <v>22245.455999999998</v>
      </c>
      <c r="KMM162" s="44">
        <v>19996.435000000001</v>
      </c>
      <c r="KMN162" s="44">
        <v>22281.255000000001</v>
      </c>
      <c r="KMO162" s="41"/>
      <c r="KMP162" s="42"/>
      <c r="KMV162" s="29" t="s">
        <v>166</v>
      </c>
      <c r="KMW162" s="39" t="str">
        <f t="shared" si="1669"/>
        <v>₦m's</v>
      </c>
      <c r="KMY162" s="43"/>
      <c r="KMZ162" s="43"/>
      <c r="KNA162" s="43"/>
      <c r="KNB162" s="44">
        <v>22245.455999999998</v>
      </c>
      <c r="KNC162" s="44">
        <v>19996.435000000001</v>
      </c>
      <c r="KND162" s="44">
        <v>22281.255000000001</v>
      </c>
      <c r="KNE162" s="41"/>
      <c r="KNF162" s="42"/>
      <c r="KNL162" s="29" t="s">
        <v>166</v>
      </c>
      <c r="KNM162" s="39" t="str">
        <f t="shared" ref="KNM162:KPI162" si="1670">currency</f>
        <v>₦m's</v>
      </c>
      <c r="KNO162" s="43"/>
      <c r="KNP162" s="43"/>
      <c r="KNQ162" s="43"/>
      <c r="KNR162" s="44">
        <v>22245.455999999998</v>
      </c>
      <c r="KNS162" s="44">
        <v>19996.435000000001</v>
      </c>
      <c r="KNT162" s="44">
        <v>22281.255000000001</v>
      </c>
      <c r="KNU162" s="41"/>
      <c r="KNV162" s="42"/>
      <c r="KOB162" s="29" t="s">
        <v>166</v>
      </c>
      <c r="KOC162" s="39" t="str">
        <f t="shared" si="1670"/>
        <v>₦m's</v>
      </c>
      <c r="KOE162" s="43"/>
      <c r="KOF162" s="43"/>
      <c r="KOG162" s="43"/>
      <c r="KOH162" s="44">
        <v>22245.455999999998</v>
      </c>
      <c r="KOI162" s="44">
        <v>19996.435000000001</v>
      </c>
      <c r="KOJ162" s="44">
        <v>22281.255000000001</v>
      </c>
      <c r="KOK162" s="41"/>
      <c r="KOL162" s="42"/>
      <c r="KOR162" s="29" t="s">
        <v>166</v>
      </c>
      <c r="KOS162" s="39" t="str">
        <f t="shared" si="1670"/>
        <v>₦m's</v>
      </c>
      <c r="KOU162" s="43"/>
      <c r="KOV162" s="43"/>
      <c r="KOW162" s="43"/>
      <c r="KOX162" s="44">
        <v>22245.455999999998</v>
      </c>
      <c r="KOY162" s="44">
        <v>19996.435000000001</v>
      </c>
      <c r="KOZ162" s="44">
        <v>22281.255000000001</v>
      </c>
      <c r="KPA162" s="41"/>
      <c r="KPB162" s="42"/>
      <c r="KPH162" s="29" t="s">
        <v>166</v>
      </c>
      <c r="KPI162" s="39" t="str">
        <f t="shared" si="1670"/>
        <v>₦m's</v>
      </c>
      <c r="KPK162" s="43"/>
      <c r="KPL162" s="43"/>
      <c r="KPM162" s="43"/>
      <c r="KPN162" s="44">
        <v>22245.455999999998</v>
      </c>
      <c r="KPO162" s="44">
        <v>19996.435000000001</v>
      </c>
      <c r="KPP162" s="44">
        <v>22281.255000000001</v>
      </c>
      <c r="KPQ162" s="41"/>
      <c r="KPR162" s="42"/>
      <c r="KPX162" s="29" t="s">
        <v>166</v>
      </c>
      <c r="KPY162" s="39" t="str">
        <f t="shared" ref="KPY162:KRU162" si="1671">currency</f>
        <v>₦m's</v>
      </c>
      <c r="KQA162" s="43"/>
      <c r="KQB162" s="43"/>
      <c r="KQC162" s="43"/>
      <c r="KQD162" s="44">
        <v>22245.455999999998</v>
      </c>
      <c r="KQE162" s="44">
        <v>19996.435000000001</v>
      </c>
      <c r="KQF162" s="44">
        <v>22281.255000000001</v>
      </c>
      <c r="KQG162" s="41"/>
      <c r="KQH162" s="42"/>
      <c r="KQN162" s="29" t="s">
        <v>166</v>
      </c>
      <c r="KQO162" s="39" t="str">
        <f t="shared" si="1671"/>
        <v>₦m's</v>
      </c>
      <c r="KQQ162" s="43"/>
      <c r="KQR162" s="43"/>
      <c r="KQS162" s="43"/>
      <c r="KQT162" s="44">
        <v>22245.455999999998</v>
      </c>
      <c r="KQU162" s="44">
        <v>19996.435000000001</v>
      </c>
      <c r="KQV162" s="44">
        <v>22281.255000000001</v>
      </c>
      <c r="KQW162" s="41"/>
      <c r="KQX162" s="42"/>
      <c r="KRD162" s="29" t="s">
        <v>166</v>
      </c>
      <c r="KRE162" s="39" t="str">
        <f t="shared" si="1671"/>
        <v>₦m's</v>
      </c>
      <c r="KRG162" s="43"/>
      <c r="KRH162" s="43"/>
      <c r="KRI162" s="43"/>
      <c r="KRJ162" s="44">
        <v>22245.455999999998</v>
      </c>
      <c r="KRK162" s="44">
        <v>19996.435000000001</v>
      </c>
      <c r="KRL162" s="44">
        <v>22281.255000000001</v>
      </c>
      <c r="KRM162" s="41"/>
      <c r="KRN162" s="42"/>
      <c r="KRT162" s="29" t="s">
        <v>166</v>
      </c>
      <c r="KRU162" s="39" t="str">
        <f t="shared" si="1671"/>
        <v>₦m's</v>
      </c>
      <c r="KRW162" s="43"/>
      <c r="KRX162" s="43"/>
      <c r="KRY162" s="43"/>
      <c r="KRZ162" s="44">
        <v>22245.455999999998</v>
      </c>
      <c r="KSA162" s="44">
        <v>19996.435000000001</v>
      </c>
      <c r="KSB162" s="44">
        <v>22281.255000000001</v>
      </c>
      <c r="KSC162" s="41"/>
      <c r="KSD162" s="42"/>
      <c r="KSJ162" s="29" t="s">
        <v>166</v>
      </c>
      <c r="KSK162" s="39" t="str">
        <f t="shared" ref="KSK162:KUG162" si="1672">currency</f>
        <v>₦m's</v>
      </c>
      <c r="KSM162" s="43"/>
      <c r="KSN162" s="43"/>
      <c r="KSO162" s="43"/>
      <c r="KSP162" s="44">
        <v>22245.455999999998</v>
      </c>
      <c r="KSQ162" s="44">
        <v>19996.435000000001</v>
      </c>
      <c r="KSR162" s="44">
        <v>22281.255000000001</v>
      </c>
      <c r="KSS162" s="41"/>
      <c r="KST162" s="42"/>
      <c r="KSZ162" s="29" t="s">
        <v>166</v>
      </c>
      <c r="KTA162" s="39" t="str">
        <f t="shared" si="1672"/>
        <v>₦m's</v>
      </c>
      <c r="KTC162" s="43"/>
      <c r="KTD162" s="43"/>
      <c r="KTE162" s="43"/>
      <c r="KTF162" s="44">
        <v>22245.455999999998</v>
      </c>
      <c r="KTG162" s="44">
        <v>19996.435000000001</v>
      </c>
      <c r="KTH162" s="44">
        <v>22281.255000000001</v>
      </c>
      <c r="KTI162" s="41"/>
      <c r="KTJ162" s="42"/>
      <c r="KTP162" s="29" t="s">
        <v>166</v>
      </c>
      <c r="KTQ162" s="39" t="str">
        <f t="shared" si="1672"/>
        <v>₦m's</v>
      </c>
      <c r="KTS162" s="43"/>
      <c r="KTT162" s="43"/>
      <c r="KTU162" s="43"/>
      <c r="KTV162" s="44">
        <v>22245.455999999998</v>
      </c>
      <c r="KTW162" s="44">
        <v>19996.435000000001</v>
      </c>
      <c r="KTX162" s="44">
        <v>22281.255000000001</v>
      </c>
      <c r="KTY162" s="41"/>
      <c r="KTZ162" s="42"/>
      <c r="KUF162" s="29" t="s">
        <v>166</v>
      </c>
      <c r="KUG162" s="39" t="str">
        <f t="shared" si="1672"/>
        <v>₦m's</v>
      </c>
      <c r="KUI162" s="43"/>
      <c r="KUJ162" s="43"/>
      <c r="KUK162" s="43"/>
      <c r="KUL162" s="44">
        <v>22245.455999999998</v>
      </c>
      <c r="KUM162" s="44">
        <v>19996.435000000001</v>
      </c>
      <c r="KUN162" s="44">
        <v>22281.255000000001</v>
      </c>
      <c r="KUO162" s="41"/>
      <c r="KUP162" s="42"/>
      <c r="KUV162" s="29" t="s">
        <v>166</v>
      </c>
      <c r="KUW162" s="39" t="str">
        <f t="shared" ref="KUW162:KWS162" si="1673">currency</f>
        <v>₦m's</v>
      </c>
      <c r="KUY162" s="43"/>
      <c r="KUZ162" s="43"/>
      <c r="KVA162" s="43"/>
      <c r="KVB162" s="44">
        <v>22245.455999999998</v>
      </c>
      <c r="KVC162" s="44">
        <v>19996.435000000001</v>
      </c>
      <c r="KVD162" s="44">
        <v>22281.255000000001</v>
      </c>
      <c r="KVE162" s="41"/>
      <c r="KVF162" s="42"/>
      <c r="KVL162" s="29" t="s">
        <v>166</v>
      </c>
      <c r="KVM162" s="39" t="str">
        <f t="shared" si="1673"/>
        <v>₦m's</v>
      </c>
      <c r="KVO162" s="43"/>
      <c r="KVP162" s="43"/>
      <c r="KVQ162" s="43"/>
      <c r="KVR162" s="44">
        <v>22245.455999999998</v>
      </c>
      <c r="KVS162" s="44">
        <v>19996.435000000001</v>
      </c>
      <c r="KVT162" s="44">
        <v>22281.255000000001</v>
      </c>
      <c r="KVU162" s="41"/>
      <c r="KVV162" s="42"/>
      <c r="KWB162" s="29" t="s">
        <v>166</v>
      </c>
      <c r="KWC162" s="39" t="str">
        <f t="shared" si="1673"/>
        <v>₦m's</v>
      </c>
      <c r="KWE162" s="43"/>
      <c r="KWF162" s="43"/>
      <c r="KWG162" s="43"/>
      <c r="KWH162" s="44">
        <v>22245.455999999998</v>
      </c>
      <c r="KWI162" s="44">
        <v>19996.435000000001</v>
      </c>
      <c r="KWJ162" s="44">
        <v>22281.255000000001</v>
      </c>
      <c r="KWK162" s="41"/>
      <c r="KWL162" s="42"/>
      <c r="KWR162" s="29" t="s">
        <v>166</v>
      </c>
      <c r="KWS162" s="39" t="str">
        <f t="shared" si="1673"/>
        <v>₦m's</v>
      </c>
      <c r="KWU162" s="43"/>
      <c r="KWV162" s="43"/>
      <c r="KWW162" s="43"/>
      <c r="KWX162" s="44">
        <v>22245.455999999998</v>
      </c>
      <c r="KWY162" s="44">
        <v>19996.435000000001</v>
      </c>
      <c r="KWZ162" s="44">
        <v>22281.255000000001</v>
      </c>
      <c r="KXA162" s="41"/>
      <c r="KXB162" s="42"/>
      <c r="KXH162" s="29" t="s">
        <v>166</v>
      </c>
      <c r="KXI162" s="39" t="str">
        <f t="shared" ref="KXI162:KZE162" si="1674">currency</f>
        <v>₦m's</v>
      </c>
      <c r="KXK162" s="43"/>
      <c r="KXL162" s="43"/>
      <c r="KXM162" s="43"/>
      <c r="KXN162" s="44">
        <v>22245.455999999998</v>
      </c>
      <c r="KXO162" s="44">
        <v>19996.435000000001</v>
      </c>
      <c r="KXP162" s="44">
        <v>22281.255000000001</v>
      </c>
      <c r="KXQ162" s="41"/>
      <c r="KXR162" s="42"/>
      <c r="KXX162" s="29" t="s">
        <v>166</v>
      </c>
      <c r="KXY162" s="39" t="str">
        <f t="shared" si="1674"/>
        <v>₦m's</v>
      </c>
      <c r="KYA162" s="43"/>
      <c r="KYB162" s="43"/>
      <c r="KYC162" s="43"/>
      <c r="KYD162" s="44">
        <v>22245.455999999998</v>
      </c>
      <c r="KYE162" s="44">
        <v>19996.435000000001</v>
      </c>
      <c r="KYF162" s="44">
        <v>22281.255000000001</v>
      </c>
      <c r="KYG162" s="41"/>
      <c r="KYH162" s="42"/>
      <c r="KYN162" s="29" t="s">
        <v>166</v>
      </c>
      <c r="KYO162" s="39" t="str">
        <f t="shared" si="1674"/>
        <v>₦m's</v>
      </c>
      <c r="KYQ162" s="43"/>
      <c r="KYR162" s="43"/>
      <c r="KYS162" s="43"/>
      <c r="KYT162" s="44">
        <v>22245.455999999998</v>
      </c>
      <c r="KYU162" s="44">
        <v>19996.435000000001</v>
      </c>
      <c r="KYV162" s="44">
        <v>22281.255000000001</v>
      </c>
      <c r="KYW162" s="41"/>
      <c r="KYX162" s="42"/>
      <c r="KZD162" s="29" t="s">
        <v>166</v>
      </c>
      <c r="KZE162" s="39" t="str">
        <f t="shared" si="1674"/>
        <v>₦m's</v>
      </c>
      <c r="KZG162" s="43"/>
      <c r="KZH162" s="43"/>
      <c r="KZI162" s="43"/>
      <c r="KZJ162" s="44">
        <v>22245.455999999998</v>
      </c>
      <c r="KZK162" s="44">
        <v>19996.435000000001</v>
      </c>
      <c r="KZL162" s="44">
        <v>22281.255000000001</v>
      </c>
      <c r="KZM162" s="41"/>
      <c r="KZN162" s="42"/>
      <c r="KZT162" s="29" t="s">
        <v>166</v>
      </c>
      <c r="KZU162" s="39" t="str">
        <f t="shared" ref="KZU162:LBQ162" si="1675">currency</f>
        <v>₦m's</v>
      </c>
      <c r="KZW162" s="43"/>
      <c r="KZX162" s="43"/>
      <c r="KZY162" s="43"/>
      <c r="KZZ162" s="44">
        <v>22245.455999999998</v>
      </c>
      <c r="LAA162" s="44">
        <v>19996.435000000001</v>
      </c>
      <c r="LAB162" s="44">
        <v>22281.255000000001</v>
      </c>
      <c r="LAC162" s="41"/>
      <c r="LAD162" s="42"/>
      <c r="LAJ162" s="29" t="s">
        <v>166</v>
      </c>
      <c r="LAK162" s="39" t="str">
        <f t="shared" si="1675"/>
        <v>₦m's</v>
      </c>
      <c r="LAM162" s="43"/>
      <c r="LAN162" s="43"/>
      <c r="LAO162" s="43"/>
      <c r="LAP162" s="44">
        <v>22245.455999999998</v>
      </c>
      <c r="LAQ162" s="44">
        <v>19996.435000000001</v>
      </c>
      <c r="LAR162" s="44">
        <v>22281.255000000001</v>
      </c>
      <c r="LAS162" s="41"/>
      <c r="LAT162" s="42"/>
      <c r="LAZ162" s="29" t="s">
        <v>166</v>
      </c>
      <c r="LBA162" s="39" t="str">
        <f t="shared" si="1675"/>
        <v>₦m's</v>
      </c>
      <c r="LBC162" s="43"/>
      <c r="LBD162" s="43"/>
      <c r="LBE162" s="43"/>
      <c r="LBF162" s="44">
        <v>22245.455999999998</v>
      </c>
      <c r="LBG162" s="44">
        <v>19996.435000000001</v>
      </c>
      <c r="LBH162" s="44">
        <v>22281.255000000001</v>
      </c>
      <c r="LBI162" s="41"/>
      <c r="LBJ162" s="42"/>
      <c r="LBP162" s="29" t="s">
        <v>166</v>
      </c>
      <c r="LBQ162" s="39" t="str">
        <f t="shared" si="1675"/>
        <v>₦m's</v>
      </c>
      <c r="LBS162" s="43"/>
      <c r="LBT162" s="43"/>
      <c r="LBU162" s="43"/>
      <c r="LBV162" s="44">
        <v>22245.455999999998</v>
      </c>
      <c r="LBW162" s="44">
        <v>19996.435000000001</v>
      </c>
      <c r="LBX162" s="44">
        <v>22281.255000000001</v>
      </c>
      <c r="LBY162" s="41"/>
      <c r="LBZ162" s="42"/>
      <c r="LCF162" s="29" t="s">
        <v>166</v>
      </c>
      <c r="LCG162" s="39" t="str">
        <f t="shared" ref="LCG162:LEC162" si="1676">currency</f>
        <v>₦m's</v>
      </c>
      <c r="LCI162" s="43"/>
      <c r="LCJ162" s="43"/>
      <c r="LCK162" s="43"/>
      <c r="LCL162" s="44">
        <v>22245.455999999998</v>
      </c>
      <c r="LCM162" s="44">
        <v>19996.435000000001</v>
      </c>
      <c r="LCN162" s="44">
        <v>22281.255000000001</v>
      </c>
      <c r="LCO162" s="41"/>
      <c r="LCP162" s="42"/>
      <c r="LCV162" s="29" t="s">
        <v>166</v>
      </c>
      <c r="LCW162" s="39" t="str">
        <f t="shared" si="1676"/>
        <v>₦m's</v>
      </c>
      <c r="LCY162" s="43"/>
      <c r="LCZ162" s="43"/>
      <c r="LDA162" s="43"/>
      <c r="LDB162" s="44">
        <v>22245.455999999998</v>
      </c>
      <c r="LDC162" s="44">
        <v>19996.435000000001</v>
      </c>
      <c r="LDD162" s="44">
        <v>22281.255000000001</v>
      </c>
      <c r="LDE162" s="41"/>
      <c r="LDF162" s="42"/>
      <c r="LDL162" s="29" t="s">
        <v>166</v>
      </c>
      <c r="LDM162" s="39" t="str">
        <f t="shared" si="1676"/>
        <v>₦m's</v>
      </c>
      <c r="LDO162" s="43"/>
      <c r="LDP162" s="43"/>
      <c r="LDQ162" s="43"/>
      <c r="LDR162" s="44">
        <v>22245.455999999998</v>
      </c>
      <c r="LDS162" s="44">
        <v>19996.435000000001</v>
      </c>
      <c r="LDT162" s="44">
        <v>22281.255000000001</v>
      </c>
      <c r="LDU162" s="41"/>
      <c r="LDV162" s="42"/>
      <c r="LEB162" s="29" t="s">
        <v>166</v>
      </c>
      <c r="LEC162" s="39" t="str">
        <f t="shared" si="1676"/>
        <v>₦m's</v>
      </c>
      <c r="LEE162" s="43"/>
      <c r="LEF162" s="43"/>
      <c r="LEG162" s="43"/>
      <c r="LEH162" s="44">
        <v>22245.455999999998</v>
      </c>
      <c r="LEI162" s="44">
        <v>19996.435000000001</v>
      </c>
      <c r="LEJ162" s="44">
        <v>22281.255000000001</v>
      </c>
      <c r="LEK162" s="41"/>
      <c r="LEL162" s="42"/>
      <c r="LER162" s="29" t="s">
        <v>166</v>
      </c>
      <c r="LES162" s="39" t="str">
        <f t="shared" ref="LES162:LGO162" si="1677">currency</f>
        <v>₦m's</v>
      </c>
      <c r="LEU162" s="43"/>
      <c r="LEV162" s="43"/>
      <c r="LEW162" s="43"/>
      <c r="LEX162" s="44">
        <v>22245.455999999998</v>
      </c>
      <c r="LEY162" s="44">
        <v>19996.435000000001</v>
      </c>
      <c r="LEZ162" s="44">
        <v>22281.255000000001</v>
      </c>
      <c r="LFA162" s="41"/>
      <c r="LFB162" s="42"/>
      <c r="LFH162" s="29" t="s">
        <v>166</v>
      </c>
      <c r="LFI162" s="39" t="str">
        <f t="shared" si="1677"/>
        <v>₦m's</v>
      </c>
      <c r="LFK162" s="43"/>
      <c r="LFL162" s="43"/>
      <c r="LFM162" s="43"/>
      <c r="LFN162" s="44">
        <v>22245.455999999998</v>
      </c>
      <c r="LFO162" s="44">
        <v>19996.435000000001</v>
      </c>
      <c r="LFP162" s="44">
        <v>22281.255000000001</v>
      </c>
      <c r="LFQ162" s="41"/>
      <c r="LFR162" s="42"/>
      <c r="LFX162" s="29" t="s">
        <v>166</v>
      </c>
      <c r="LFY162" s="39" t="str">
        <f t="shared" si="1677"/>
        <v>₦m's</v>
      </c>
      <c r="LGA162" s="43"/>
      <c r="LGB162" s="43"/>
      <c r="LGC162" s="43"/>
      <c r="LGD162" s="44">
        <v>22245.455999999998</v>
      </c>
      <c r="LGE162" s="44">
        <v>19996.435000000001</v>
      </c>
      <c r="LGF162" s="44">
        <v>22281.255000000001</v>
      </c>
      <c r="LGG162" s="41"/>
      <c r="LGH162" s="42"/>
      <c r="LGN162" s="29" t="s">
        <v>166</v>
      </c>
      <c r="LGO162" s="39" t="str">
        <f t="shared" si="1677"/>
        <v>₦m's</v>
      </c>
      <c r="LGQ162" s="43"/>
      <c r="LGR162" s="43"/>
      <c r="LGS162" s="43"/>
      <c r="LGT162" s="44">
        <v>22245.455999999998</v>
      </c>
      <c r="LGU162" s="44">
        <v>19996.435000000001</v>
      </c>
      <c r="LGV162" s="44">
        <v>22281.255000000001</v>
      </c>
      <c r="LGW162" s="41"/>
      <c r="LGX162" s="42"/>
      <c r="LHD162" s="29" t="s">
        <v>166</v>
      </c>
      <c r="LHE162" s="39" t="str">
        <f t="shared" ref="LHE162:LJA162" si="1678">currency</f>
        <v>₦m's</v>
      </c>
      <c r="LHG162" s="43"/>
      <c r="LHH162" s="43"/>
      <c r="LHI162" s="43"/>
      <c r="LHJ162" s="44">
        <v>22245.455999999998</v>
      </c>
      <c r="LHK162" s="44">
        <v>19996.435000000001</v>
      </c>
      <c r="LHL162" s="44">
        <v>22281.255000000001</v>
      </c>
      <c r="LHM162" s="41"/>
      <c r="LHN162" s="42"/>
      <c r="LHT162" s="29" t="s">
        <v>166</v>
      </c>
      <c r="LHU162" s="39" t="str">
        <f t="shared" si="1678"/>
        <v>₦m's</v>
      </c>
      <c r="LHW162" s="43"/>
      <c r="LHX162" s="43"/>
      <c r="LHY162" s="43"/>
      <c r="LHZ162" s="44">
        <v>22245.455999999998</v>
      </c>
      <c r="LIA162" s="44">
        <v>19996.435000000001</v>
      </c>
      <c r="LIB162" s="44">
        <v>22281.255000000001</v>
      </c>
      <c r="LIC162" s="41"/>
      <c r="LID162" s="42"/>
      <c r="LIJ162" s="29" t="s">
        <v>166</v>
      </c>
      <c r="LIK162" s="39" t="str">
        <f t="shared" si="1678"/>
        <v>₦m's</v>
      </c>
      <c r="LIM162" s="43"/>
      <c r="LIN162" s="43"/>
      <c r="LIO162" s="43"/>
      <c r="LIP162" s="44">
        <v>22245.455999999998</v>
      </c>
      <c r="LIQ162" s="44">
        <v>19996.435000000001</v>
      </c>
      <c r="LIR162" s="44">
        <v>22281.255000000001</v>
      </c>
      <c r="LIS162" s="41"/>
      <c r="LIT162" s="42"/>
      <c r="LIZ162" s="29" t="s">
        <v>166</v>
      </c>
      <c r="LJA162" s="39" t="str">
        <f t="shared" si="1678"/>
        <v>₦m's</v>
      </c>
      <c r="LJC162" s="43"/>
      <c r="LJD162" s="43"/>
      <c r="LJE162" s="43"/>
      <c r="LJF162" s="44">
        <v>22245.455999999998</v>
      </c>
      <c r="LJG162" s="44">
        <v>19996.435000000001</v>
      </c>
      <c r="LJH162" s="44">
        <v>22281.255000000001</v>
      </c>
      <c r="LJI162" s="41"/>
      <c r="LJJ162" s="42"/>
      <c r="LJP162" s="29" t="s">
        <v>166</v>
      </c>
      <c r="LJQ162" s="39" t="str">
        <f t="shared" ref="LJQ162:LLM162" si="1679">currency</f>
        <v>₦m's</v>
      </c>
      <c r="LJS162" s="43"/>
      <c r="LJT162" s="43"/>
      <c r="LJU162" s="43"/>
      <c r="LJV162" s="44">
        <v>22245.455999999998</v>
      </c>
      <c r="LJW162" s="44">
        <v>19996.435000000001</v>
      </c>
      <c r="LJX162" s="44">
        <v>22281.255000000001</v>
      </c>
      <c r="LJY162" s="41"/>
      <c r="LJZ162" s="42"/>
      <c r="LKF162" s="29" t="s">
        <v>166</v>
      </c>
      <c r="LKG162" s="39" t="str">
        <f t="shared" si="1679"/>
        <v>₦m's</v>
      </c>
      <c r="LKI162" s="43"/>
      <c r="LKJ162" s="43"/>
      <c r="LKK162" s="43"/>
      <c r="LKL162" s="44">
        <v>22245.455999999998</v>
      </c>
      <c r="LKM162" s="44">
        <v>19996.435000000001</v>
      </c>
      <c r="LKN162" s="44">
        <v>22281.255000000001</v>
      </c>
      <c r="LKO162" s="41"/>
      <c r="LKP162" s="42"/>
      <c r="LKV162" s="29" t="s">
        <v>166</v>
      </c>
      <c r="LKW162" s="39" t="str">
        <f t="shared" si="1679"/>
        <v>₦m's</v>
      </c>
      <c r="LKY162" s="43"/>
      <c r="LKZ162" s="43"/>
      <c r="LLA162" s="43"/>
      <c r="LLB162" s="44">
        <v>22245.455999999998</v>
      </c>
      <c r="LLC162" s="44">
        <v>19996.435000000001</v>
      </c>
      <c r="LLD162" s="44">
        <v>22281.255000000001</v>
      </c>
      <c r="LLE162" s="41"/>
      <c r="LLF162" s="42"/>
      <c r="LLL162" s="29" t="s">
        <v>166</v>
      </c>
      <c r="LLM162" s="39" t="str">
        <f t="shared" si="1679"/>
        <v>₦m's</v>
      </c>
      <c r="LLO162" s="43"/>
      <c r="LLP162" s="43"/>
      <c r="LLQ162" s="43"/>
      <c r="LLR162" s="44">
        <v>22245.455999999998</v>
      </c>
      <c r="LLS162" s="44">
        <v>19996.435000000001</v>
      </c>
      <c r="LLT162" s="44">
        <v>22281.255000000001</v>
      </c>
      <c r="LLU162" s="41"/>
      <c r="LLV162" s="42"/>
      <c r="LMB162" s="29" t="s">
        <v>166</v>
      </c>
      <c r="LMC162" s="39" t="str">
        <f t="shared" ref="LMC162:LNY162" si="1680">currency</f>
        <v>₦m's</v>
      </c>
      <c r="LME162" s="43"/>
      <c r="LMF162" s="43"/>
      <c r="LMG162" s="43"/>
      <c r="LMH162" s="44">
        <v>22245.455999999998</v>
      </c>
      <c r="LMI162" s="44">
        <v>19996.435000000001</v>
      </c>
      <c r="LMJ162" s="44">
        <v>22281.255000000001</v>
      </c>
      <c r="LMK162" s="41"/>
      <c r="LML162" s="42"/>
      <c r="LMR162" s="29" t="s">
        <v>166</v>
      </c>
      <c r="LMS162" s="39" t="str">
        <f t="shared" si="1680"/>
        <v>₦m's</v>
      </c>
      <c r="LMU162" s="43"/>
      <c r="LMV162" s="43"/>
      <c r="LMW162" s="43"/>
      <c r="LMX162" s="44">
        <v>22245.455999999998</v>
      </c>
      <c r="LMY162" s="44">
        <v>19996.435000000001</v>
      </c>
      <c r="LMZ162" s="44">
        <v>22281.255000000001</v>
      </c>
      <c r="LNA162" s="41"/>
      <c r="LNB162" s="42"/>
      <c r="LNH162" s="29" t="s">
        <v>166</v>
      </c>
      <c r="LNI162" s="39" t="str">
        <f t="shared" si="1680"/>
        <v>₦m's</v>
      </c>
      <c r="LNK162" s="43"/>
      <c r="LNL162" s="43"/>
      <c r="LNM162" s="43"/>
      <c r="LNN162" s="44">
        <v>22245.455999999998</v>
      </c>
      <c r="LNO162" s="44">
        <v>19996.435000000001</v>
      </c>
      <c r="LNP162" s="44">
        <v>22281.255000000001</v>
      </c>
      <c r="LNQ162" s="41"/>
      <c r="LNR162" s="42"/>
      <c r="LNX162" s="29" t="s">
        <v>166</v>
      </c>
      <c r="LNY162" s="39" t="str">
        <f t="shared" si="1680"/>
        <v>₦m's</v>
      </c>
      <c r="LOA162" s="43"/>
      <c r="LOB162" s="43"/>
      <c r="LOC162" s="43"/>
      <c r="LOD162" s="44">
        <v>22245.455999999998</v>
      </c>
      <c r="LOE162" s="44">
        <v>19996.435000000001</v>
      </c>
      <c r="LOF162" s="44">
        <v>22281.255000000001</v>
      </c>
      <c r="LOG162" s="41"/>
      <c r="LOH162" s="42"/>
      <c r="LON162" s="29" t="s">
        <v>166</v>
      </c>
      <c r="LOO162" s="39" t="str">
        <f t="shared" ref="LOO162:LQK162" si="1681">currency</f>
        <v>₦m's</v>
      </c>
      <c r="LOQ162" s="43"/>
      <c r="LOR162" s="43"/>
      <c r="LOS162" s="43"/>
      <c r="LOT162" s="44">
        <v>22245.455999999998</v>
      </c>
      <c r="LOU162" s="44">
        <v>19996.435000000001</v>
      </c>
      <c r="LOV162" s="44">
        <v>22281.255000000001</v>
      </c>
      <c r="LOW162" s="41"/>
      <c r="LOX162" s="42"/>
      <c r="LPD162" s="29" t="s">
        <v>166</v>
      </c>
      <c r="LPE162" s="39" t="str">
        <f t="shared" si="1681"/>
        <v>₦m's</v>
      </c>
      <c r="LPG162" s="43"/>
      <c r="LPH162" s="43"/>
      <c r="LPI162" s="43"/>
      <c r="LPJ162" s="44">
        <v>22245.455999999998</v>
      </c>
      <c r="LPK162" s="44">
        <v>19996.435000000001</v>
      </c>
      <c r="LPL162" s="44">
        <v>22281.255000000001</v>
      </c>
      <c r="LPM162" s="41"/>
      <c r="LPN162" s="42"/>
      <c r="LPT162" s="29" t="s">
        <v>166</v>
      </c>
      <c r="LPU162" s="39" t="str">
        <f t="shared" si="1681"/>
        <v>₦m's</v>
      </c>
      <c r="LPW162" s="43"/>
      <c r="LPX162" s="43"/>
      <c r="LPY162" s="43"/>
      <c r="LPZ162" s="44">
        <v>22245.455999999998</v>
      </c>
      <c r="LQA162" s="44">
        <v>19996.435000000001</v>
      </c>
      <c r="LQB162" s="44">
        <v>22281.255000000001</v>
      </c>
      <c r="LQC162" s="41"/>
      <c r="LQD162" s="42"/>
      <c r="LQJ162" s="29" t="s">
        <v>166</v>
      </c>
      <c r="LQK162" s="39" t="str">
        <f t="shared" si="1681"/>
        <v>₦m's</v>
      </c>
      <c r="LQM162" s="43"/>
      <c r="LQN162" s="43"/>
      <c r="LQO162" s="43"/>
      <c r="LQP162" s="44">
        <v>22245.455999999998</v>
      </c>
      <c r="LQQ162" s="44">
        <v>19996.435000000001</v>
      </c>
      <c r="LQR162" s="44">
        <v>22281.255000000001</v>
      </c>
      <c r="LQS162" s="41"/>
      <c r="LQT162" s="42"/>
      <c r="LQZ162" s="29" t="s">
        <v>166</v>
      </c>
      <c r="LRA162" s="39" t="str">
        <f t="shared" ref="LRA162:LSW162" si="1682">currency</f>
        <v>₦m's</v>
      </c>
      <c r="LRC162" s="43"/>
      <c r="LRD162" s="43"/>
      <c r="LRE162" s="43"/>
      <c r="LRF162" s="44">
        <v>22245.455999999998</v>
      </c>
      <c r="LRG162" s="44">
        <v>19996.435000000001</v>
      </c>
      <c r="LRH162" s="44">
        <v>22281.255000000001</v>
      </c>
      <c r="LRI162" s="41"/>
      <c r="LRJ162" s="42"/>
      <c r="LRP162" s="29" t="s">
        <v>166</v>
      </c>
      <c r="LRQ162" s="39" t="str">
        <f t="shared" si="1682"/>
        <v>₦m's</v>
      </c>
      <c r="LRS162" s="43"/>
      <c r="LRT162" s="43"/>
      <c r="LRU162" s="43"/>
      <c r="LRV162" s="44">
        <v>22245.455999999998</v>
      </c>
      <c r="LRW162" s="44">
        <v>19996.435000000001</v>
      </c>
      <c r="LRX162" s="44">
        <v>22281.255000000001</v>
      </c>
      <c r="LRY162" s="41"/>
      <c r="LRZ162" s="42"/>
      <c r="LSF162" s="29" t="s">
        <v>166</v>
      </c>
      <c r="LSG162" s="39" t="str">
        <f t="shared" si="1682"/>
        <v>₦m's</v>
      </c>
      <c r="LSI162" s="43"/>
      <c r="LSJ162" s="43"/>
      <c r="LSK162" s="43"/>
      <c r="LSL162" s="44">
        <v>22245.455999999998</v>
      </c>
      <c r="LSM162" s="44">
        <v>19996.435000000001</v>
      </c>
      <c r="LSN162" s="44">
        <v>22281.255000000001</v>
      </c>
      <c r="LSO162" s="41"/>
      <c r="LSP162" s="42"/>
      <c r="LSV162" s="29" t="s">
        <v>166</v>
      </c>
      <c r="LSW162" s="39" t="str">
        <f t="shared" si="1682"/>
        <v>₦m's</v>
      </c>
      <c r="LSY162" s="43"/>
      <c r="LSZ162" s="43"/>
      <c r="LTA162" s="43"/>
      <c r="LTB162" s="44">
        <v>22245.455999999998</v>
      </c>
      <c r="LTC162" s="44">
        <v>19996.435000000001</v>
      </c>
      <c r="LTD162" s="44">
        <v>22281.255000000001</v>
      </c>
      <c r="LTE162" s="41"/>
      <c r="LTF162" s="42"/>
      <c r="LTL162" s="29" t="s">
        <v>166</v>
      </c>
      <c r="LTM162" s="39" t="str">
        <f t="shared" ref="LTM162:LVI162" si="1683">currency</f>
        <v>₦m's</v>
      </c>
      <c r="LTO162" s="43"/>
      <c r="LTP162" s="43"/>
      <c r="LTQ162" s="43"/>
      <c r="LTR162" s="44">
        <v>22245.455999999998</v>
      </c>
      <c r="LTS162" s="44">
        <v>19996.435000000001</v>
      </c>
      <c r="LTT162" s="44">
        <v>22281.255000000001</v>
      </c>
      <c r="LTU162" s="41"/>
      <c r="LTV162" s="42"/>
      <c r="LUB162" s="29" t="s">
        <v>166</v>
      </c>
      <c r="LUC162" s="39" t="str">
        <f t="shared" si="1683"/>
        <v>₦m's</v>
      </c>
      <c r="LUE162" s="43"/>
      <c r="LUF162" s="43"/>
      <c r="LUG162" s="43"/>
      <c r="LUH162" s="44">
        <v>22245.455999999998</v>
      </c>
      <c r="LUI162" s="44">
        <v>19996.435000000001</v>
      </c>
      <c r="LUJ162" s="44">
        <v>22281.255000000001</v>
      </c>
      <c r="LUK162" s="41"/>
      <c r="LUL162" s="42"/>
      <c r="LUR162" s="29" t="s">
        <v>166</v>
      </c>
      <c r="LUS162" s="39" t="str">
        <f t="shared" si="1683"/>
        <v>₦m's</v>
      </c>
      <c r="LUU162" s="43"/>
      <c r="LUV162" s="43"/>
      <c r="LUW162" s="43"/>
      <c r="LUX162" s="44">
        <v>22245.455999999998</v>
      </c>
      <c r="LUY162" s="44">
        <v>19996.435000000001</v>
      </c>
      <c r="LUZ162" s="44">
        <v>22281.255000000001</v>
      </c>
      <c r="LVA162" s="41"/>
      <c r="LVB162" s="42"/>
      <c r="LVH162" s="29" t="s">
        <v>166</v>
      </c>
      <c r="LVI162" s="39" t="str">
        <f t="shared" si="1683"/>
        <v>₦m's</v>
      </c>
      <c r="LVK162" s="43"/>
      <c r="LVL162" s="43"/>
      <c r="LVM162" s="43"/>
      <c r="LVN162" s="44">
        <v>22245.455999999998</v>
      </c>
      <c r="LVO162" s="44">
        <v>19996.435000000001</v>
      </c>
      <c r="LVP162" s="44">
        <v>22281.255000000001</v>
      </c>
      <c r="LVQ162" s="41"/>
      <c r="LVR162" s="42"/>
      <c r="LVX162" s="29" t="s">
        <v>166</v>
      </c>
      <c r="LVY162" s="39" t="str">
        <f t="shared" ref="LVY162:LXU162" si="1684">currency</f>
        <v>₦m's</v>
      </c>
      <c r="LWA162" s="43"/>
      <c r="LWB162" s="43"/>
      <c r="LWC162" s="43"/>
      <c r="LWD162" s="44">
        <v>22245.455999999998</v>
      </c>
      <c r="LWE162" s="44">
        <v>19996.435000000001</v>
      </c>
      <c r="LWF162" s="44">
        <v>22281.255000000001</v>
      </c>
      <c r="LWG162" s="41"/>
      <c r="LWH162" s="42"/>
      <c r="LWN162" s="29" t="s">
        <v>166</v>
      </c>
      <c r="LWO162" s="39" t="str">
        <f t="shared" si="1684"/>
        <v>₦m's</v>
      </c>
      <c r="LWQ162" s="43"/>
      <c r="LWR162" s="43"/>
      <c r="LWS162" s="43"/>
      <c r="LWT162" s="44">
        <v>22245.455999999998</v>
      </c>
      <c r="LWU162" s="44">
        <v>19996.435000000001</v>
      </c>
      <c r="LWV162" s="44">
        <v>22281.255000000001</v>
      </c>
      <c r="LWW162" s="41"/>
      <c r="LWX162" s="42"/>
      <c r="LXD162" s="29" t="s">
        <v>166</v>
      </c>
      <c r="LXE162" s="39" t="str">
        <f t="shared" si="1684"/>
        <v>₦m's</v>
      </c>
      <c r="LXG162" s="43"/>
      <c r="LXH162" s="43"/>
      <c r="LXI162" s="43"/>
      <c r="LXJ162" s="44">
        <v>22245.455999999998</v>
      </c>
      <c r="LXK162" s="44">
        <v>19996.435000000001</v>
      </c>
      <c r="LXL162" s="44">
        <v>22281.255000000001</v>
      </c>
      <c r="LXM162" s="41"/>
      <c r="LXN162" s="42"/>
      <c r="LXT162" s="29" t="s">
        <v>166</v>
      </c>
      <c r="LXU162" s="39" t="str">
        <f t="shared" si="1684"/>
        <v>₦m's</v>
      </c>
      <c r="LXW162" s="43"/>
      <c r="LXX162" s="43"/>
      <c r="LXY162" s="43"/>
      <c r="LXZ162" s="44">
        <v>22245.455999999998</v>
      </c>
      <c r="LYA162" s="44">
        <v>19996.435000000001</v>
      </c>
      <c r="LYB162" s="44">
        <v>22281.255000000001</v>
      </c>
      <c r="LYC162" s="41"/>
      <c r="LYD162" s="42"/>
      <c r="LYJ162" s="29" t="s">
        <v>166</v>
      </c>
      <c r="LYK162" s="39" t="str">
        <f t="shared" ref="LYK162:MAG162" si="1685">currency</f>
        <v>₦m's</v>
      </c>
      <c r="LYM162" s="43"/>
      <c r="LYN162" s="43"/>
      <c r="LYO162" s="43"/>
      <c r="LYP162" s="44">
        <v>22245.455999999998</v>
      </c>
      <c r="LYQ162" s="44">
        <v>19996.435000000001</v>
      </c>
      <c r="LYR162" s="44">
        <v>22281.255000000001</v>
      </c>
      <c r="LYS162" s="41"/>
      <c r="LYT162" s="42"/>
      <c r="LYZ162" s="29" t="s">
        <v>166</v>
      </c>
      <c r="LZA162" s="39" t="str">
        <f t="shared" si="1685"/>
        <v>₦m's</v>
      </c>
      <c r="LZC162" s="43"/>
      <c r="LZD162" s="43"/>
      <c r="LZE162" s="43"/>
      <c r="LZF162" s="44">
        <v>22245.455999999998</v>
      </c>
      <c r="LZG162" s="44">
        <v>19996.435000000001</v>
      </c>
      <c r="LZH162" s="44">
        <v>22281.255000000001</v>
      </c>
      <c r="LZI162" s="41"/>
      <c r="LZJ162" s="42"/>
      <c r="LZP162" s="29" t="s">
        <v>166</v>
      </c>
      <c r="LZQ162" s="39" t="str">
        <f t="shared" si="1685"/>
        <v>₦m's</v>
      </c>
      <c r="LZS162" s="43"/>
      <c r="LZT162" s="43"/>
      <c r="LZU162" s="43"/>
      <c r="LZV162" s="44">
        <v>22245.455999999998</v>
      </c>
      <c r="LZW162" s="44">
        <v>19996.435000000001</v>
      </c>
      <c r="LZX162" s="44">
        <v>22281.255000000001</v>
      </c>
      <c r="LZY162" s="41"/>
      <c r="LZZ162" s="42"/>
      <c r="MAF162" s="29" t="s">
        <v>166</v>
      </c>
      <c r="MAG162" s="39" t="str">
        <f t="shared" si="1685"/>
        <v>₦m's</v>
      </c>
      <c r="MAI162" s="43"/>
      <c r="MAJ162" s="43"/>
      <c r="MAK162" s="43"/>
      <c r="MAL162" s="44">
        <v>22245.455999999998</v>
      </c>
      <c r="MAM162" s="44">
        <v>19996.435000000001</v>
      </c>
      <c r="MAN162" s="44">
        <v>22281.255000000001</v>
      </c>
      <c r="MAO162" s="41"/>
      <c r="MAP162" s="42"/>
      <c r="MAV162" s="29" t="s">
        <v>166</v>
      </c>
      <c r="MAW162" s="39" t="str">
        <f t="shared" ref="MAW162:MCS162" si="1686">currency</f>
        <v>₦m's</v>
      </c>
      <c r="MAY162" s="43"/>
      <c r="MAZ162" s="43"/>
      <c r="MBA162" s="43"/>
      <c r="MBB162" s="44">
        <v>22245.455999999998</v>
      </c>
      <c r="MBC162" s="44">
        <v>19996.435000000001</v>
      </c>
      <c r="MBD162" s="44">
        <v>22281.255000000001</v>
      </c>
      <c r="MBE162" s="41"/>
      <c r="MBF162" s="42"/>
      <c r="MBL162" s="29" t="s">
        <v>166</v>
      </c>
      <c r="MBM162" s="39" t="str">
        <f t="shared" si="1686"/>
        <v>₦m's</v>
      </c>
      <c r="MBO162" s="43"/>
      <c r="MBP162" s="43"/>
      <c r="MBQ162" s="43"/>
      <c r="MBR162" s="44">
        <v>22245.455999999998</v>
      </c>
      <c r="MBS162" s="44">
        <v>19996.435000000001</v>
      </c>
      <c r="MBT162" s="44">
        <v>22281.255000000001</v>
      </c>
      <c r="MBU162" s="41"/>
      <c r="MBV162" s="42"/>
      <c r="MCB162" s="29" t="s">
        <v>166</v>
      </c>
      <c r="MCC162" s="39" t="str">
        <f t="shared" si="1686"/>
        <v>₦m's</v>
      </c>
      <c r="MCE162" s="43"/>
      <c r="MCF162" s="43"/>
      <c r="MCG162" s="43"/>
      <c r="MCH162" s="44">
        <v>22245.455999999998</v>
      </c>
      <c r="MCI162" s="44">
        <v>19996.435000000001</v>
      </c>
      <c r="MCJ162" s="44">
        <v>22281.255000000001</v>
      </c>
      <c r="MCK162" s="41"/>
      <c r="MCL162" s="42"/>
      <c r="MCR162" s="29" t="s">
        <v>166</v>
      </c>
      <c r="MCS162" s="39" t="str">
        <f t="shared" si="1686"/>
        <v>₦m's</v>
      </c>
      <c r="MCU162" s="43"/>
      <c r="MCV162" s="43"/>
      <c r="MCW162" s="43"/>
      <c r="MCX162" s="44">
        <v>22245.455999999998</v>
      </c>
      <c r="MCY162" s="44">
        <v>19996.435000000001</v>
      </c>
      <c r="MCZ162" s="44">
        <v>22281.255000000001</v>
      </c>
      <c r="MDA162" s="41"/>
      <c r="MDB162" s="42"/>
      <c r="MDH162" s="29" t="s">
        <v>166</v>
      </c>
      <c r="MDI162" s="39" t="str">
        <f t="shared" ref="MDI162:MFE162" si="1687">currency</f>
        <v>₦m's</v>
      </c>
      <c r="MDK162" s="43"/>
      <c r="MDL162" s="43"/>
      <c r="MDM162" s="43"/>
      <c r="MDN162" s="44">
        <v>22245.455999999998</v>
      </c>
      <c r="MDO162" s="44">
        <v>19996.435000000001</v>
      </c>
      <c r="MDP162" s="44">
        <v>22281.255000000001</v>
      </c>
      <c r="MDQ162" s="41"/>
      <c r="MDR162" s="42"/>
      <c r="MDX162" s="29" t="s">
        <v>166</v>
      </c>
      <c r="MDY162" s="39" t="str">
        <f t="shared" si="1687"/>
        <v>₦m's</v>
      </c>
      <c r="MEA162" s="43"/>
      <c r="MEB162" s="43"/>
      <c r="MEC162" s="43"/>
      <c r="MED162" s="44">
        <v>22245.455999999998</v>
      </c>
      <c r="MEE162" s="44">
        <v>19996.435000000001</v>
      </c>
      <c r="MEF162" s="44">
        <v>22281.255000000001</v>
      </c>
      <c r="MEG162" s="41"/>
      <c r="MEH162" s="42"/>
      <c r="MEN162" s="29" t="s">
        <v>166</v>
      </c>
      <c r="MEO162" s="39" t="str">
        <f t="shared" si="1687"/>
        <v>₦m's</v>
      </c>
      <c r="MEQ162" s="43"/>
      <c r="MER162" s="43"/>
      <c r="MES162" s="43"/>
      <c r="MET162" s="44">
        <v>22245.455999999998</v>
      </c>
      <c r="MEU162" s="44">
        <v>19996.435000000001</v>
      </c>
      <c r="MEV162" s="44">
        <v>22281.255000000001</v>
      </c>
      <c r="MEW162" s="41"/>
      <c r="MEX162" s="42"/>
      <c r="MFD162" s="29" t="s">
        <v>166</v>
      </c>
      <c r="MFE162" s="39" t="str">
        <f t="shared" si="1687"/>
        <v>₦m's</v>
      </c>
      <c r="MFG162" s="43"/>
      <c r="MFH162" s="43"/>
      <c r="MFI162" s="43"/>
      <c r="MFJ162" s="44">
        <v>22245.455999999998</v>
      </c>
      <c r="MFK162" s="44">
        <v>19996.435000000001</v>
      </c>
      <c r="MFL162" s="44">
        <v>22281.255000000001</v>
      </c>
      <c r="MFM162" s="41"/>
      <c r="MFN162" s="42"/>
      <c r="MFT162" s="29" t="s">
        <v>166</v>
      </c>
      <c r="MFU162" s="39" t="str">
        <f t="shared" ref="MFU162:MHQ162" si="1688">currency</f>
        <v>₦m's</v>
      </c>
      <c r="MFW162" s="43"/>
      <c r="MFX162" s="43"/>
      <c r="MFY162" s="43"/>
      <c r="MFZ162" s="44">
        <v>22245.455999999998</v>
      </c>
      <c r="MGA162" s="44">
        <v>19996.435000000001</v>
      </c>
      <c r="MGB162" s="44">
        <v>22281.255000000001</v>
      </c>
      <c r="MGC162" s="41"/>
      <c r="MGD162" s="42"/>
      <c r="MGJ162" s="29" t="s">
        <v>166</v>
      </c>
      <c r="MGK162" s="39" t="str">
        <f t="shared" si="1688"/>
        <v>₦m's</v>
      </c>
      <c r="MGM162" s="43"/>
      <c r="MGN162" s="43"/>
      <c r="MGO162" s="43"/>
      <c r="MGP162" s="44">
        <v>22245.455999999998</v>
      </c>
      <c r="MGQ162" s="44">
        <v>19996.435000000001</v>
      </c>
      <c r="MGR162" s="44">
        <v>22281.255000000001</v>
      </c>
      <c r="MGS162" s="41"/>
      <c r="MGT162" s="42"/>
      <c r="MGZ162" s="29" t="s">
        <v>166</v>
      </c>
      <c r="MHA162" s="39" t="str">
        <f t="shared" si="1688"/>
        <v>₦m's</v>
      </c>
      <c r="MHC162" s="43"/>
      <c r="MHD162" s="43"/>
      <c r="MHE162" s="43"/>
      <c r="MHF162" s="44">
        <v>22245.455999999998</v>
      </c>
      <c r="MHG162" s="44">
        <v>19996.435000000001</v>
      </c>
      <c r="MHH162" s="44">
        <v>22281.255000000001</v>
      </c>
      <c r="MHI162" s="41"/>
      <c r="MHJ162" s="42"/>
      <c r="MHP162" s="29" t="s">
        <v>166</v>
      </c>
      <c r="MHQ162" s="39" t="str">
        <f t="shared" si="1688"/>
        <v>₦m's</v>
      </c>
      <c r="MHS162" s="43"/>
      <c r="MHT162" s="43"/>
      <c r="MHU162" s="43"/>
      <c r="MHV162" s="44">
        <v>22245.455999999998</v>
      </c>
      <c r="MHW162" s="44">
        <v>19996.435000000001</v>
      </c>
      <c r="MHX162" s="44">
        <v>22281.255000000001</v>
      </c>
      <c r="MHY162" s="41"/>
      <c r="MHZ162" s="42"/>
      <c r="MIF162" s="29" t="s">
        <v>166</v>
      </c>
      <c r="MIG162" s="39" t="str">
        <f t="shared" ref="MIG162:MKC162" si="1689">currency</f>
        <v>₦m's</v>
      </c>
      <c r="MII162" s="43"/>
      <c r="MIJ162" s="43"/>
      <c r="MIK162" s="43"/>
      <c r="MIL162" s="44">
        <v>22245.455999999998</v>
      </c>
      <c r="MIM162" s="44">
        <v>19996.435000000001</v>
      </c>
      <c r="MIN162" s="44">
        <v>22281.255000000001</v>
      </c>
      <c r="MIO162" s="41"/>
      <c r="MIP162" s="42"/>
      <c r="MIV162" s="29" t="s">
        <v>166</v>
      </c>
      <c r="MIW162" s="39" t="str">
        <f t="shared" si="1689"/>
        <v>₦m's</v>
      </c>
      <c r="MIY162" s="43"/>
      <c r="MIZ162" s="43"/>
      <c r="MJA162" s="43"/>
      <c r="MJB162" s="44">
        <v>22245.455999999998</v>
      </c>
      <c r="MJC162" s="44">
        <v>19996.435000000001</v>
      </c>
      <c r="MJD162" s="44">
        <v>22281.255000000001</v>
      </c>
      <c r="MJE162" s="41"/>
      <c r="MJF162" s="42"/>
      <c r="MJL162" s="29" t="s">
        <v>166</v>
      </c>
      <c r="MJM162" s="39" t="str">
        <f t="shared" si="1689"/>
        <v>₦m's</v>
      </c>
      <c r="MJO162" s="43"/>
      <c r="MJP162" s="43"/>
      <c r="MJQ162" s="43"/>
      <c r="MJR162" s="44">
        <v>22245.455999999998</v>
      </c>
      <c r="MJS162" s="44">
        <v>19996.435000000001</v>
      </c>
      <c r="MJT162" s="44">
        <v>22281.255000000001</v>
      </c>
      <c r="MJU162" s="41"/>
      <c r="MJV162" s="42"/>
      <c r="MKB162" s="29" t="s">
        <v>166</v>
      </c>
      <c r="MKC162" s="39" t="str">
        <f t="shared" si="1689"/>
        <v>₦m's</v>
      </c>
      <c r="MKE162" s="43"/>
      <c r="MKF162" s="43"/>
      <c r="MKG162" s="43"/>
      <c r="MKH162" s="44">
        <v>22245.455999999998</v>
      </c>
      <c r="MKI162" s="44">
        <v>19996.435000000001</v>
      </c>
      <c r="MKJ162" s="44">
        <v>22281.255000000001</v>
      </c>
      <c r="MKK162" s="41"/>
      <c r="MKL162" s="42"/>
      <c r="MKR162" s="29" t="s">
        <v>166</v>
      </c>
      <c r="MKS162" s="39" t="str">
        <f t="shared" ref="MKS162:MMO162" si="1690">currency</f>
        <v>₦m's</v>
      </c>
      <c r="MKU162" s="43"/>
      <c r="MKV162" s="43"/>
      <c r="MKW162" s="43"/>
      <c r="MKX162" s="44">
        <v>22245.455999999998</v>
      </c>
      <c r="MKY162" s="44">
        <v>19996.435000000001</v>
      </c>
      <c r="MKZ162" s="44">
        <v>22281.255000000001</v>
      </c>
      <c r="MLA162" s="41"/>
      <c r="MLB162" s="42"/>
      <c r="MLH162" s="29" t="s">
        <v>166</v>
      </c>
      <c r="MLI162" s="39" t="str">
        <f t="shared" si="1690"/>
        <v>₦m's</v>
      </c>
      <c r="MLK162" s="43"/>
      <c r="MLL162" s="43"/>
      <c r="MLM162" s="43"/>
      <c r="MLN162" s="44">
        <v>22245.455999999998</v>
      </c>
      <c r="MLO162" s="44">
        <v>19996.435000000001</v>
      </c>
      <c r="MLP162" s="44">
        <v>22281.255000000001</v>
      </c>
      <c r="MLQ162" s="41"/>
      <c r="MLR162" s="42"/>
      <c r="MLX162" s="29" t="s">
        <v>166</v>
      </c>
      <c r="MLY162" s="39" t="str">
        <f t="shared" si="1690"/>
        <v>₦m's</v>
      </c>
      <c r="MMA162" s="43"/>
      <c r="MMB162" s="43"/>
      <c r="MMC162" s="43"/>
      <c r="MMD162" s="44">
        <v>22245.455999999998</v>
      </c>
      <c r="MME162" s="44">
        <v>19996.435000000001</v>
      </c>
      <c r="MMF162" s="44">
        <v>22281.255000000001</v>
      </c>
      <c r="MMG162" s="41"/>
      <c r="MMH162" s="42"/>
      <c r="MMN162" s="29" t="s">
        <v>166</v>
      </c>
      <c r="MMO162" s="39" t="str">
        <f t="shared" si="1690"/>
        <v>₦m's</v>
      </c>
      <c r="MMQ162" s="43"/>
      <c r="MMR162" s="43"/>
      <c r="MMS162" s="43"/>
      <c r="MMT162" s="44">
        <v>22245.455999999998</v>
      </c>
      <c r="MMU162" s="44">
        <v>19996.435000000001</v>
      </c>
      <c r="MMV162" s="44">
        <v>22281.255000000001</v>
      </c>
      <c r="MMW162" s="41"/>
      <c r="MMX162" s="42"/>
      <c r="MND162" s="29" t="s">
        <v>166</v>
      </c>
      <c r="MNE162" s="39" t="str">
        <f t="shared" ref="MNE162:MPA162" si="1691">currency</f>
        <v>₦m's</v>
      </c>
      <c r="MNG162" s="43"/>
      <c r="MNH162" s="43"/>
      <c r="MNI162" s="43"/>
      <c r="MNJ162" s="44">
        <v>22245.455999999998</v>
      </c>
      <c r="MNK162" s="44">
        <v>19996.435000000001</v>
      </c>
      <c r="MNL162" s="44">
        <v>22281.255000000001</v>
      </c>
      <c r="MNM162" s="41"/>
      <c r="MNN162" s="42"/>
      <c r="MNT162" s="29" t="s">
        <v>166</v>
      </c>
      <c r="MNU162" s="39" t="str">
        <f t="shared" si="1691"/>
        <v>₦m's</v>
      </c>
      <c r="MNW162" s="43"/>
      <c r="MNX162" s="43"/>
      <c r="MNY162" s="43"/>
      <c r="MNZ162" s="44">
        <v>22245.455999999998</v>
      </c>
      <c r="MOA162" s="44">
        <v>19996.435000000001</v>
      </c>
      <c r="MOB162" s="44">
        <v>22281.255000000001</v>
      </c>
      <c r="MOC162" s="41"/>
      <c r="MOD162" s="42"/>
      <c r="MOJ162" s="29" t="s">
        <v>166</v>
      </c>
      <c r="MOK162" s="39" t="str">
        <f t="shared" si="1691"/>
        <v>₦m's</v>
      </c>
      <c r="MOM162" s="43"/>
      <c r="MON162" s="43"/>
      <c r="MOO162" s="43"/>
      <c r="MOP162" s="44">
        <v>22245.455999999998</v>
      </c>
      <c r="MOQ162" s="44">
        <v>19996.435000000001</v>
      </c>
      <c r="MOR162" s="44">
        <v>22281.255000000001</v>
      </c>
      <c r="MOS162" s="41"/>
      <c r="MOT162" s="42"/>
      <c r="MOZ162" s="29" t="s">
        <v>166</v>
      </c>
      <c r="MPA162" s="39" t="str">
        <f t="shared" si="1691"/>
        <v>₦m's</v>
      </c>
      <c r="MPC162" s="43"/>
      <c r="MPD162" s="43"/>
      <c r="MPE162" s="43"/>
      <c r="MPF162" s="44">
        <v>22245.455999999998</v>
      </c>
      <c r="MPG162" s="44">
        <v>19996.435000000001</v>
      </c>
      <c r="MPH162" s="44">
        <v>22281.255000000001</v>
      </c>
      <c r="MPI162" s="41"/>
      <c r="MPJ162" s="42"/>
      <c r="MPP162" s="29" t="s">
        <v>166</v>
      </c>
      <c r="MPQ162" s="39" t="str">
        <f t="shared" ref="MPQ162:MRM162" si="1692">currency</f>
        <v>₦m's</v>
      </c>
      <c r="MPS162" s="43"/>
      <c r="MPT162" s="43"/>
      <c r="MPU162" s="43"/>
      <c r="MPV162" s="44">
        <v>22245.455999999998</v>
      </c>
      <c r="MPW162" s="44">
        <v>19996.435000000001</v>
      </c>
      <c r="MPX162" s="44">
        <v>22281.255000000001</v>
      </c>
      <c r="MPY162" s="41"/>
      <c r="MPZ162" s="42"/>
      <c r="MQF162" s="29" t="s">
        <v>166</v>
      </c>
      <c r="MQG162" s="39" t="str">
        <f t="shared" si="1692"/>
        <v>₦m's</v>
      </c>
      <c r="MQI162" s="43"/>
      <c r="MQJ162" s="43"/>
      <c r="MQK162" s="43"/>
      <c r="MQL162" s="44">
        <v>22245.455999999998</v>
      </c>
      <c r="MQM162" s="44">
        <v>19996.435000000001</v>
      </c>
      <c r="MQN162" s="44">
        <v>22281.255000000001</v>
      </c>
      <c r="MQO162" s="41"/>
      <c r="MQP162" s="42"/>
      <c r="MQV162" s="29" t="s">
        <v>166</v>
      </c>
      <c r="MQW162" s="39" t="str">
        <f t="shared" si="1692"/>
        <v>₦m's</v>
      </c>
      <c r="MQY162" s="43"/>
      <c r="MQZ162" s="43"/>
      <c r="MRA162" s="43"/>
      <c r="MRB162" s="44">
        <v>22245.455999999998</v>
      </c>
      <c r="MRC162" s="44">
        <v>19996.435000000001</v>
      </c>
      <c r="MRD162" s="44">
        <v>22281.255000000001</v>
      </c>
      <c r="MRE162" s="41"/>
      <c r="MRF162" s="42"/>
      <c r="MRL162" s="29" t="s">
        <v>166</v>
      </c>
      <c r="MRM162" s="39" t="str">
        <f t="shared" si="1692"/>
        <v>₦m's</v>
      </c>
      <c r="MRO162" s="43"/>
      <c r="MRP162" s="43"/>
      <c r="MRQ162" s="43"/>
      <c r="MRR162" s="44">
        <v>22245.455999999998</v>
      </c>
      <c r="MRS162" s="44">
        <v>19996.435000000001</v>
      </c>
      <c r="MRT162" s="44">
        <v>22281.255000000001</v>
      </c>
      <c r="MRU162" s="41"/>
      <c r="MRV162" s="42"/>
      <c r="MSB162" s="29" t="s">
        <v>166</v>
      </c>
      <c r="MSC162" s="39" t="str">
        <f t="shared" ref="MSC162:MTY162" si="1693">currency</f>
        <v>₦m's</v>
      </c>
      <c r="MSE162" s="43"/>
      <c r="MSF162" s="43"/>
      <c r="MSG162" s="43"/>
      <c r="MSH162" s="44">
        <v>22245.455999999998</v>
      </c>
      <c r="MSI162" s="44">
        <v>19996.435000000001</v>
      </c>
      <c r="MSJ162" s="44">
        <v>22281.255000000001</v>
      </c>
      <c r="MSK162" s="41"/>
      <c r="MSL162" s="42"/>
      <c r="MSR162" s="29" t="s">
        <v>166</v>
      </c>
      <c r="MSS162" s="39" t="str">
        <f t="shared" si="1693"/>
        <v>₦m's</v>
      </c>
      <c r="MSU162" s="43"/>
      <c r="MSV162" s="43"/>
      <c r="MSW162" s="43"/>
      <c r="MSX162" s="44">
        <v>22245.455999999998</v>
      </c>
      <c r="MSY162" s="44">
        <v>19996.435000000001</v>
      </c>
      <c r="MSZ162" s="44">
        <v>22281.255000000001</v>
      </c>
      <c r="MTA162" s="41"/>
      <c r="MTB162" s="42"/>
      <c r="MTH162" s="29" t="s">
        <v>166</v>
      </c>
      <c r="MTI162" s="39" t="str">
        <f t="shared" si="1693"/>
        <v>₦m's</v>
      </c>
      <c r="MTK162" s="43"/>
      <c r="MTL162" s="43"/>
      <c r="MTM162" s="43"/>
      <c r="MTN162" s="44">
        <v>22245.455999999998</v>
      </c>
      <c r="MTO162" s="44">
        <v>19996.435000000001</v>
      </c>
      <c r="MTP162" s="44">
        <v>22281.255000000001</v>
      </c>
      <c r="MTQ162" s="41"/>
      <c r="MTR162" s="42"/>
      <c r="MTX162" s="29" t="s">
        <v>166</v>
      </c>
      <c r="MTY162" s="39" t="str">
        <f t="shared" si="1693"/>
        <v>₦m's</v>
      </c>
      <c r="MUA162" s="43"/>
      <c r="MUB162" s="43"/>
      <c r="MUC162" s="43"/>
      <c r="MUD162" s="44">
        <v>22245.455999999998</v>
      </c>
      <c r="MUE162" s="44">
        <v>19996.435000000001</v>
      </c>
      <c r="MUF162" s="44">
        <v>22281.255000000001</v>
      </c>
      <c r="MUG162" s="41"/>
      <c r="MUH162" s="42"/>
      <c r="MUN162" s="29" t="s">
        <v>166</v>
      </c>
      <c r="MUO162" s="39" t="str">
        <f t="shared" ref="MUO162:MWK162" si="1694">currency</f>
        <v>₦m's</v>
      </c>
      <c r="MUQ162" s="43"/>
      <c r="MUR162" s="43"/>
      <c r="MUS162" s="43"/>
      <c r="MUT162" s="44">
        <v>22245.455999999998</v>
      </c>
      <c r="MUU162" s="44">
        <v>19996.435000000001</v>
      </c>
      <c r="MUV162" s="44">
        <v>22281.255000000001</v>
      </c>
      <c r="MUW162" s="41"/>
      <c r="MUX162" s="42"/>
      <c r="MVD162" s="29" t="s">
        <v>166</v>
      </c>
      <c r="MVE162" s="39" t="str">
        <f t="shared" si="1694"/>
        <v>₦m's</v>
      </c>
      <c r="MVG162" s="43"/>
      <c r="MVH162" s="43"/>
      <c r="MVI162" s="43"/>
      <c r="MVJ162" s="44">
        <v>22245.455999999998</v>
      </c>
      <c r="MVK162" s="44">
        <v>19996.435000000001</v>
      </c>
      <c r="MVL162" s="44">
        <v>22281.255000000001</v>
      </c>
      <c r="MVM162" s="41"/>
      <c r="MVN162" s="42"/>
      <c r="MVT162" s="29" t="s">
        <v>166</v>
      </c>
      <c r="MVU162" s="39" t="str">
        <f t="shared" si="1694"/>
        <v>₦m's</v>
      </c>
      <c r="MVW162" s="43"/>
      <c r="MVX162" s="43"/>
      <c r="MVY162" s="43"/>
      <c r="MVZ162" s="44">
        <v>22245.455999999998</v>
      </c>
      <c r="MWA162" s="44">
        <v>19996.435000000001</v>
      </c>
      <c r="MWB162" s="44">
        <v>22281.255000000001</v>
      </c>
      <c r="MWC162" s="41"/>
      <c r="MWD162" s="42"/>
      <c r="MWJ162" s="29" t="s">
        <v>166</v>
      </c>
      <c r="MWK162" s="39" t="str">
        <f t="shared" si="1694"/>
        <v>₦m's</v>
      </c>
      <c r="MWM162" s="43"/>
      <c r="MWN162" s="43"/>
      <c r="MWO162" s="43"/>
      <c r="MWP162" s="44">
        <v>22245.455999999998</v>
      </c>
      <c r="MWQ162" s="44">
        <v>19996.435000000001</v>
      </c>
      <c r="MWR162" s="44">
        <v>22281.255000000001</v>
      </c>
      <c r="MWS162" s="41"/>
      <c r="MWT162" s="42"/>
      <c r="MWZ162" s="29" t="s">
        <v>166</v>
      </c>
      <c r="MXA162" s="39" t="str">
        <f t="shared" ref="MXA162:MYW162" si="1695">currency</f>
        <v>₦m's</v>
      </c>
      <c r="MXC162" s="43"/>
      <c r="MXD162" s="43"/>
      <c r="MXE162" s="43"/>
      <c r="MXF162" s="44">
        <v>22245.455999999998</v>
      </c>
      <c r="MXG162" s="44">
        <v>19996.435000000001</v>
      </c>
      <c r="MXH162" s="44">
        <v>22281.255000000001</v>
      </c>
      <c r="MXI162" s="41"/>
      <c r="MXJ162" s="42"/>
      <c r="MXP162" s="29" t="s">
        <v>166</v>
      </c>
      <c r="MXQ162" s="39" t="str">
        <f t="shared" si="1695"/>
        <v>₦m's</v>
      </c>
      <c r="MXS162" s="43"/>
      <c r="MXT162" s="43"/>
      <c r="MXU162" s="43"/>
      <c r="MXV162" s="44">
        <v>22245.455999999998</v>
      </c>
      <c r="MXW162" s="44">
        <v>19996.435000000001</v>
      </c>
      <c r="MXX162" s="44">
        <v>22281.255000000001</v>
      </c>
      <c r="MXY162" s="41"/>
      <c r="MXZ162" s="42"/>
      <c r="MYF162" s="29" t="s">
        <v>166</v>
      </c>
      <c r="MYG162" s="39" t="str">
        <f t="shared" si="1695"/>
        <v>₦m's</v>
      </c>
      <c r="MYI162" s="43"/>
      <c r="MYJ162" s="43"/>
      <c r="MYK162" s="43"/>
      <c r="MYL162" s="44">
        <v>22245.455999999998</v>
      </c>
      <c r="MYM162" s="44">
        <v>19996.435000000001</v>
      </c>
      <c r="MYN162" s="44">
        <v>22281.255000000001</v>
      </c>
      <c r="MYO162" s="41"/>
      <c r="MYP162" s="42"/>
      <c r="MYV162" s="29" t="s">
        <v>166</v>
      </c>
      <c r="MYW162" s="39" t="str">
        <f t="shared" si="1695"/>
        <v>₦m's</v>
      </c>
      <c r="MYY162" s="43"/>
      <c r="MYZ162" s="43"/>
      <c r="MZA162" s="43"/>
      <c r="MZB162" s="44">
        <v>22245.455999999998</v>
      </c>
      <c r="MZC162" s="44">
        <v>19996.435000000001</v>
      </c>
      <c r="MZD162" s="44">
        <v>22281.255000000001</v>
      </c>
      <c r="MZE162" s="41"/>
      <c r="MZF162" s="42"/>
      <c r="MZL162" s="29" t="s">
        <v>166</v>
      </c>
      <c r="MZM162" s="39" t="str">
        <f t="shared" ref="MZM162:NBI162" si="1696">currency</f>
        <v>₦m's</v>
      </c>
      <c r="MZO162" s="43"/>
      <c r="MZP162" s="43"/>
      <c r="MZQ162" s="43"/>
      <c r="MZR162" s="44">
        <v>22245.455999999998</v>
      </c>
      <c r="MZS162" s="44">
        <v>19996.435000000001</v>
      </c>
      <c r="MZT162" s="44">
        <v>22281.255000000001</v>
      </c>
      <c r="MZU162" s="41"/>
      <c r="MZV162" s="42"/>
      <c r="NAB162" s="29" t="s">
        <v>166</v>
      </c>
      <c r="NAC162" s="39" t="str">
        <f t="shared" si="1696"/>
        <v>₦m's</v>
      </c>
      <c r="NAE162" s="43"/>
      <c r="NAF162" s="43"/>
      <c r="NAG162" s="43"/>
      <c r="NAH162" s="44">
        <v>22245.455999999998</v>
      </c>
      <c r="NAI162" s="44">
        <v>19996.435000000001</v>
      </c>
      <c r="NAJ162" s="44">
        <v>22281.255000000001</v>
      </c>
      <c r="NAK162" s="41"/>
      <c r="NAL162" s="42"/>
      <c r="NAR162" s="29" t="s">
        <v>166</v>
      </c>
      <c r="NAS162" s="39" t="str">
        <f t="shared" si="1696"/>
        <v>₦m's</v>
      </c>
      <c r="NAU162" s="43"/>
      <c r="NAV162" s="43"/>
      <c r="NAW162" s="43"/>
      <c r="NAX162" s="44">
        <v>22245.455999999998</v>
      </c>
      <c r="NAY162" s="44">
        <v>19996.435000000001</v>
      </c>
      <c r="NAZ162" s="44">
        <v>22281.255000000001</v>
      </c>
      <c r="NBA162" s="41"/>
      <c r="NBB162" s="42"/>
      <c r="NBH162" s="29" t="s">
        <v>166</v>
      </c>
      <c r="NBI162" s="39" t="str">
        <f t="shared" si="1696"/>
        <v>₦m's</v>
      </c>
      <c r="NBK162" s="43"/>
      <c r="NBL162" s="43"/>
      <c r="NBM162" s="43"/>
      <c r="NBN162" s="44">
        <v>22245.455999999998</v>
      </c>
      <c r="NBO162" s="44">
        <v>19996.435000000001</v>
      </c>
      <c r="NBP162" s="44">
        <v>22281.255000000001</v>
      </c>
      <c r="NBQ162" s="41"/>
      <c r="NBR162" s="42"/>
      <c r="NBX162" s="29" t="s">
        <v>166</v>
      </c>
      <c r="NBY162" s="39" t="str">
        <f t="shared" ref="NBY162:NDU162" si="1697">currency</f>
        <v>₦m's</v>
      </c>
      <c r="NCA162" s="43"/>
      <c r="NCB162" s="43"/>
      <c r="NCC162" s="43"/>
      <c r="NCD162" s="44">
        <v>22245.455999999998</v>
      </c>
      <c r="NCE162" s="44">
        <v>19996.435000000001</v>
      </c>
      <c r="NCF162" s="44">
        <v>22281.255000000001</v>
      </c>
      <c r="NCG162" s="41"/>
      <c r="NCH162" s="42"/>
      <c r="NCN162" s="29" t="s">
        <v>166</v>
      </c>
      <c r="NCO162" s="39" t="str">
        <f t="shared" si="1697"/>
        <v>₦m's</v>
      </c>
      <c r="NCQ162" s="43"/>
      <c r="NCR162" s="43"/>
      <c r="NCS162" s="43"/>
      <c r="NCT162" s="44">
        <v>22245.455999999998</v>
      </c>
      <c r="NCU162" s="44">
        <v>19996.435000000001</v>
      </c>
      <c r="NCV162" s="44">
        <v>22281.255000000001</v>
      </c>
      <c r="NCW162" s="41"/>
      <c r="NCX162" s="42"/>
      <c r="NDD162" s="29" t="s">
        <v>166</v>
      </c>
      <c r="NDE162" s="39" t="str">
        <f t="shared" si="1697"/>
        <v>₦m's</v>
      </c>
      <c r="NDG162" s="43"/>
      <c r="NDH162" s="43"/>
      <c r="NDI162" s="43"/>
      <c r="NDJ162" s="44">
        <v>22245.455999999998</v>
      </c>
      <c r="NDK162" s="44">
        <v>19996.435000000001</v>
      </c>
      <c r="NDL162" s="44">
        <v>22281.255000000001</v>
      </c>
      <c r="NDM162" s="41"/>
      <c r="NDN162" s="42"/>
      <c r="NDT162" s="29" t="s">
        <v>166</v>
      </c>
      <c r="NDU162" s="39" t="str">
        <f t="shared" si="1697"/>
        <v>₦m's</v>
      </c>
      <c r="NDW162" s="43"/>
      <c r="NDX162" s="43"/>
      <c r="NDY162" s="43"/>
      <c r="NDZ162" s="44">
        <v>22245.455999999998</v>
      </c>
      <c r="NEA162" s="44">
        <v>19996.435000000001</v>
      </c>
      <c r="NEB162" s="44">
        <v>22281.255000000001</v>
      </c>
      <c r="NEC162" s="41"/>
      <c r="NED162" s="42"/>
      <c r="NEJ162" s="29" t="s">
        <v>166</v>
      </c>
      <c r="NEK162" s="39" t="str">
        <f t="shared" ref="NEK162:NGG162" si="1698">currency</f>
        <v>₦m's</v>
      </c>
      <c r="NEM162" s="43"/>
      <c r="NEN162" s="43"/>
      <c r="NEO162" s="43"/>
      <c r="NEP162" s="44">
        <v>22245.455999999998</v>
      </c>
      <c r="NEQ162" s="44">
        <v>19996.435000000001</v>
      </c>
      <c r="NER162" s="44">
        <v>22281.255000000001</v>
      </c>
      <c r="NES162" s="41"/>
      <c r="NET162" s="42"/>
      <c r="NEZ162" s="29" t="s">
        <v>166</v>
      </c>
      <c r="NFA162" s="39" t="str">
        <f t="shared" si="1698"/>
        <v>₦m's</v>
      </c>
      <c r="NFC162" s="43"/>
      <c r="NFD162" s="43"/>
      <c r="NFE162" s="43"/>
      <c r="NFF162" s="44">
        <v>22245.455999999998</v>
      </c>
      <c r="NFG162" s="44">
        <v>19996.435000000001</v>
      </c>
      <c r="NFH162" s="44">
        <v>22281.255000000001</v>
      </c>
      <c r="NFI162" s="41"/>
      <c r="NFJ162" s="42"/>
      <c r="NFP162" s="29" t="s">
        <v>166</v>
      </c>
      <c r="NFQ162" s="39" t="str">
        <f t="shared" si="1698"/>
        <v>₦m's</v>
      </c>
      <c r="NFS162" s="43"/>
      <c r="NFT162" s="43"/>
      <c r="NFU162" s="43"/>
      <c r="NFV162" s="44">
        <v>22245.455999999998</v>
      </c>
      <c r="NFW162" s="44">
        <v>19996.435000000001</v>
      </c>
      <c r="NFX162" s="44">
        <v>22281.255000000001</v>
      </c>
      <c r="NFY162" s="41"/>
      <c r="NFZ162" s="42"/>
      <c r="NGF162" s="29" t="s">
        <v>166</v>
      </c>
      <c r="NGG162" s="39" t="str">
        <f t="shared" si="1698"/>
        <v>₦m's</v>
      </c>
      <c r="NGI162" s="43"/>
      <c r="NGJ162" s="43"/>
      <c r="NGK162" s="43"/>
      <c r="NGL162" s="44">
        <v>22245.455999999998</v>
      </c>
      <c r="NGM162" s="44">
        <v>19996.435000000001</v>
      </c>
      <c r="NGN162" s="44">
        <v>22281.255000000001</v>
      </c>
      <c r="NGO162" s="41"/>
      <c r="NGP162" s="42"/>
      <c r="NGV162" s="29" t="s">
        <v>166</v>
      </c>
      <c r="NGW162" s="39" t="str">
        <f t="shared" ref="NGW162:NIS162" si="1699">currency</f>
        <v>₦m's</v>
      </c>
      <c r="NGY162" s="43"/>
      <c r="NGZ162" s="43"/>
      <c r="NHA162" s="43"/>
      <c r="NHB162" s="44">
        <v>22245.455999999998</v>
      </c>
      <c r="NHC162" s="44">
        <v>19996.435000000001</v>
      </c>
      <c r="NHD162" s="44">
        <v>22281.255000000001</v>
      </c>
      <c r="NHE162" s="41"/>
      <c r="NHF162" s="42"/>
      <c r="NHL162" s="29" t="s">
        <v>166</v>
      </c>
      <c r="NHM162" s="39" t="str">
        <f t="shared" si="1699"/>
        <v>₦m's</v>
      </c>
      <c r="NHO162" s="43"/>
      <c r="NHP162" s="43"/>
      <c r="NHQ162" s="43"/>
      <c r="NHR162" s="44">
        <v>22245.455999999998</v>
      </c>
      <c r="NHS162" s="44">
        <v>19996.435000000001</v>
      </c>
      <c r="NHT162" s="44">
        <v>22281.255000000001</v>
      </c>
      <c r="NHU162" s="41"/>
      <c r="NHV162" s="42"/>
      <c r="NIB162" s="29" t="s">
        <v>166</v>
      </c>
      <c r="NIC162" s="39" t="str">
        <f t="shared" si="1699"/>
        <v>₦m's</v>
      </c>
      <c r="NIE162" s="43"/>
      <c r="NIF162" s="43"/>
      <c r="NIG162" s="43"/>
      <c r="NIH162" s="44">
        <v>22245.455999999998</v>
      </c>
      <c r="NII162" s="44">
        <v>19996.435000000001</v>
      </c>
      <c r="NIJ162" s="44">
        <v>22281.255000000001</v>
      </c>
      <c r="NIK162" s="41"/>
      <c r="NIL162" s="42"/>
      <c r="NIR162" s="29" t="s">
        <v>166</v>
      </c>
      <c r="NIS162" s="39" t="str">
        <f t="shared" si="1699"/>
        <v>₦m's</v>
      </c>
      <c r="NIU162" s="43"/>
      <c r="NIV162" s="43"/>
      <c r="NIW162" s="43"/>
      <c r="NIX162" s="44">
        <v>22245.455999999998</v>
      </c>
      <c r="NIY162" s="44">
        <v>19996.435000000001</v>
      </c>
      <c r="NIZ162" s="44">
        <v>22281.255000000001</v>
      </c>
      <c r="NJA162" s="41"/>
      <c r="NJB162" s="42"/>
      <c r="NJH162" s="29" t="s">
        <v>166</v>
      </c>
      <c r="NJI162" s="39" t="str">
        <f t="shared" ref="NJI162:NLE162" si="1700">currency</f>
        <v>₦m's</v>
      </c>
      <c r="NJK162" s="43"/>
      <c r="NJL162" s="43"/>
      <c r="NJM162" s="43"/>
      <c r="NJN162" s="44">
        <v>22245.455999999998</v>
      </c>
      <c r="NJO162" s="44">
        <v>19996.435000000001</v>
      </c>
      <c r="NJP162" s="44">
        <v>22281.255000000001</v>
      </c>
      <c r="NJQ162" s="41"/>
      <c r="NJR162" s="42"/>
      <c r="NJX162" s="29" t="s">
        <v>166</v>
      </c>
      <c r="NJY162" s="39" t="str">
        <f t="shared" si="1700"/>
        <v>₦m's</v>
      </c>
      <c r="NKA162" s="43"/>
      <c r="NKB162" s="43"/>
      <c r="NKC162" s="43"/>
      <c r="NKD162" s="44">
        <v>22245.455999999998</v>
      </c>
      <c r="NKE162" s="44">
        <v>19996.435000000001</v>
      </c>
      <c r="NKF162" s="44">
        <v>22281.255000000001</v>
      </c>
      <c r="NKG162" s="41"/>
      <c r="NKH162" s="42"/>
      <c r="NKN162" s="29" t="s">
        <v>166</v>
      </c>
      <c r="NKO162" s="39" t="str">
        <f t="shared" si="1700"/>
        <v>₦m's</v>
      </c>
      <c r="NKQ162" s="43"/>
      <c r="NKR162" s="43"/>
      <c r="NKS162" s="43"/>
      <c r="NKT162" s="44">
        <v>22245.455999999998</v>
      </c>
      <c r="NKU162" s="44">
        <v>19996.435000000001</v>
      </c>
      <c r="NKV162" s="44">
        <v>22281.255000000001</v>
      </c>
      <c r="NKW162" s="41"/>
      <c r="NKX162" s="42"/>
      <c r="NLD162" s="29" t="s">
        <v>166</v>
      </c>
      <c r="NLE162" s="39" t="str">
        <f t="shared" si="1700"/>
        <v>₦m's</v>
      </c>
      <c r="NLG162" s="43"/>
      <c r="NLH162" s="43"/>
      <c r="NLI162" s="43"/>
      <c r="NLJ162" s="44">
        <v>22245.455999999998</v>
      </c>
      <c r="NLK162" s="44">
        <v>19996.435000000001</v>
      </c>
      <c r="NLL162" s="44">
        <v>22281.255000000001</v>
      </c>
      <c r="NLM162" s="41"/>
      <c r="NLN162" s="42"/>
      <c r="NLT162" s="29" t="s">
        <v>166</v>
      </c>
      <c r="NLU162" s="39" t="str">
        <f t="shared" ref="NLU162:NNQ162" si="1701">currency</f>
        <v>₦m's</v>
      </c>
      <c r="NLW162" s="43"/>
      <c r="NLX162" s="43"/>
      <c r="NLY162" s="43"/>
      <c r="NLZ162" s="44">
        <v>22245.455999999998</v>
      </c>
      <c r="NMA162" s="44">
        <v>19996.435000000001</v>
      </c>
      <c r="NMB162" s="44">
        <v>22281.255000000001</v>
      </c>
      <c r="NMC162" s="41"/>
      <c r="NMD162" s="42"/>
      <c r="NMJ162" s="29" t="s">
        <v>166</v>
      </c>
      <c r="NMK162" s="39" t="str">
        <f t="shared" si="1701"/>
        <v>₦m's</v>
      </c>
      <c r="NMM162" s="43"/>
      <c r="NMN162" s="43"/>
      <c r="NMO162" s="43"/>
      <c r="NMP162" s="44">
        <v>22245.455999999998</v>
      </c>
      <c r="NMQ162" s="44">
        <v>19996.435000000001</v>
      </c>
      <c r="NMR162" s="44">
        <v>22281.255000000001</v>
      </c>
      <c r="NMS162" s="41"/>
      <c r="NMT162" s="42"/>
      <c r="NMZ162" s="29" t="s">
        <v>166</v>
      </c>
      <c r="NNA162" s="39" t="str">
        <f t="shared" si="1701"/>
        <v>₦m's</v>
      </c>
      <c r="NNC162" s="43"/>
      <c r="NND162" s="43"/>
      <c r="NNE162" s="43"/>
      <c r="NNF162" s="44">
        <v>22245.455999999998</v>
      </c>
      <c r="NNG162" s="44">
        <v>19996.435000000001</v>
      </c>
      <c r="NNH162" s="44">
        <v>22281.255000000001</v>
      </c>
      <c r="NNI162" s="41"/>
      <c r="NNJ162" s="42"/>
      <c r="NNP162" s="29" t="s">
        <v>166</v>
      </c>
      <c r="NNQ162" s="39" t="str">
        <f t="shared" si="1701"/>
        <v>₦m's</v>
      </c>
      <c r="NNS162" s="43"/>
      <c r="NNT162" s="43"/>
      <c r="NNU162" s="43"/>
      <c r="NNV162" s="44">
        <v>22245.455999999998</v>
      </c>
      <c r="NNW162" s="44">
        <v>19996.435000000001</v>
      </c>
      <c r="NNX162" s="44">
        <v>22281.255000000001</v>
      </c>
      <c r="NNY162" s="41"/>
      <c r="NNZ162" s="42"/>
      <c r="NOF162" s="29" t="s">
        <v>166</v>
      </c>
      <c r="NOG162" s="39" t="str">
        <f t="shared" ref="NOG162:NQC162" si="1702">currency</f>
        <v>₦m's</v>
      </c>
      <c r="NOI162" s="43"/>
      <c r="NOJ162" s="43"/>
      <c r="NOK162" s="43"/>
      <c r="NOL162" s="44">
        <v>22245.455999999998</v>
      </c>
      <c r="NOM162" s="44">
        <v>19996.435000000001</v>
      </c>
      <c r="NON162" s="44">
        <v>22281.255000000001</v>
      </c>
      <c r="NOO162" s="41"/>
      <c r="NOP162" s="42"/>
      <c r="NOV162" s="29" t="s">
        <v>166</v>
      </c>
      <c r="NOW162" s="39" t="str">
        <f t="shared" si="1702"/>
        <v>₦m's</v>
      </c>
      <c r="NOY162" s="43"/>
      <c r="NOZ162" s="43"/>
      <c r="NPA162" s="43"/>
      <c r="NPB162" s="44">
        <v>22245.455999999998</v>
      </c>
      <c r="NPC162" s="44">
        <v>19996.435000000001</v>
      </c>
      <c r="NPD162" s="44">
        <v>22281.255000000001</v>
      </c>
      <c r="NPE162" s="41"/>
      <c r="NPF162" s="42"/>
      <c r="NPL162" s="29" t="s">
        <v>166</v>
      </c>
      <c r="NPM162" s="39" t="str">
        <f t="shared" si="1702"/>
        <v>₦m's</v>
      </c>
      <c r="NPO162" s="43"/>
      <c r="NPP162" s="43"/>
      <c r="NPQ162" s="43"/>
      <c r="NPR162" s="44">
        <v>22245.455999999998</v>
      </c>
      <c r="NPS162" s="44">
        <v>19996.435000000001</v>
      </c>
      <c r="NPT162" s="44">
        <v>22281.255000000001</v>
      </c>
      <c r="NPU162" s="41"/>
      <c r="NPV162" s="42"/>
      <c r="NQB162" s="29" t="s">
        <v>166</v>
      </c>
      <c r="NQC162" s="39" t="str">
        <f t="shared" si="1702"/>
        <v>₦m's</v>
      </c>
      <c r="NQE162" s="43"/>
      <c r="NQF162" s="43"/>
      <c r="NQG162" s="43"/>
      <c r="NQH162" s="44">
        <v>22245.455999999998</v>
      </c>
      <c r="NQI162" s="44">
        <v>19996.435000000001</v>
      </c>
      <c r="NQJ162" s="44">
        <v>22281.255000000001</v>
      </c>
      <c r="NQK162" s="41"/>
      <c r="NQL162" s="42"/>
      <c r="NQR162" s="29" t="s">
        <v>166</v>
      </c>
      <c r="NQS162" s="39" t="str">
        <f t="shared" ref="NQS162:NSO162" si="1703">currency</f>
        <v>₦m's</v>
      </c>
      <c r="NQU162" s="43"/>
      <c r="NQV162" s="43"/>
      <c r="NQW162" s="43"/>
      <c r="NQX162" s="44">
        <v>22245.455999999998</v>
      </c>
      <c r="NQY162" s="44">
        <v>19996.435000000001</v>
      </c>
      <c r="NQZ162" s="44">
        <v>22281.255000000001</v>
      </c>
      <c r="NRA162" s="41"/>
      <c r="NRB162" s="42"/>
      <c r="NRH162" s="29" t="s">
        <v>166</v>
      </c>
      <c r="NRI162" s="39" t="str">
        <f t="shared" si="1703"/>
        <v>₦m's</v>
      </c>
      <c r="NRK162" s="43"/>
      <c r="NRL162" s="43"/>
      <c r="NRM162" s="43"/>
      <c r="NRN162" s="44">
        <v>22245.455999999998</v>
      </c>
      <c r="NRO162" s="44">
        <v>19996.435000000001</v>
      </c>
      <c r="NRP162" s="44">
        <v>22281.255000000001</v>
      </c>
      <c r="NRQ162" s="41"/>
      <c r="NRR162" s="42"/>
      <c r="NRX162" s="29" t="s">
        <v>166</v>
      </c>
      <c r="NRY162" s="39" t="str">
        <f t="shared" si="1703"/>
        <v>₦m's</v>
      </c>
      <c r="NSA162" s="43"/>
      <c r="NSB162" s="43"/>
      <c r="NSC162" s="43"/>
      <c r="NSD162" s="44">
        <v>22245.455999999998</v>
      </c>
      <c r="NSE162" s="44">
        <v>19996.435000000001</v>
      </c>
      <c r="NSF162" s="44">
        <v>22281.255000000001</v>
      </c>
      <c r="NSG162" s="41"/>
      <c r="NSH162" s="42"/>
      <c r="NSN162" s="29" t="s">
        <v>166</v>
      </c>
      <c r="NSO162" s="39" t="str">
        <f t="shared" si="1703"/>
        <v>₦m's</v>
      </c>
      <c r="NSQ162" s="43"/>
      <c r="NSR162" s="43"/>
      <c r="NSS162" s="43"/>
      <c r="NST162" s="44">
        <v>22245.455999999998</v>
      </c>
      <c r="NSU162" s="44">
        <v>19996.435000000001</v>
      </c>
      <c r="NSV162" s="44">
        <v>22281.255000000001</v>
      </c>
      <c r="NSW162" s="41"/>
      <c r="NSX162" s="42"/>
      <c r="NTD162" s="29" t="s">
        <v>166</v>
      </c>
      <c r="NTE162" s="39" t="str">
        <f t="shared" ref="NTE162:NVA162" si="1704">currency</f>
        <v>₦m's</v>
      </c>
      <c r="NTG162" s="43"/>
      <c r="NTH162" s="43"/>
      <c r="NTI162" s="43"/>
      <c r="NTJ162" s="44">
        <v>22245.455999999998</v>
      </c>
      <c r="NTK162" s="44">
        <v>19996.435000000001</v>
      </c>
      <c r="NTL162" s="44">
        <v>22281.255000000001</v>
      </c>
      <c r="NTM162" s="41"/>
      <c r="NTN162" s="42"/>
      <c r="NTT162" s="29" t="s">
        <v>166</v>
      </c>
      <c r="NTU162" s="39" t="str">
        <f t="shared" si="1704"/>
        <v>₦m's</v>
      </c>
      <c r="NTW162" s="43"/>
      <c r="NTX162" s="43"/>
      <c r="NTY162" s="43"/>
      <c r="NTZ162" s="44">
        <v>22245.455999999998</v>
      </c>
      <c r="NUA162" s="44">
        <v>19996.435000000001</v>
      </c>
      <c r="NUB162" s="44">
        <v>22281.255000000001</v>
      </c>
      <c r="NUC162" s="41"/>
      <c r="NUD162" s="42"/>
      <c r="NUJ162" s="29" t="s">
        <v>166</v>
      </c>
      <c r="NUK162" s="39" t="str">
        <f t="shared" si="1704"/>
        <v>₦m's</v>
      </c>
      <c r="NUM162" s="43"/>
      <c r="NUN162" s="43"/>
      <c r="NUO162" s="43"/>
      <c r="NUP162" s="44">
        <v>22245.455999999998</v>
      </c>
      <c r="NUQ162" s="44">
        <v>19996.435000000001</v>
      </c>
      <c r="NUR162" s="44">
        <v>22281.255000000001</v>
      </c>
      <c r="NUS162" s="41"/>
      <c r="NUT162" s="42"/>
      <c r="NUZ162" s="29" t="s">
        <v>166</v>
      </c>
      <c r="NVA162" s="39" t="str">
        <f t="shared" si="1704"/>
        <v>₦m's</v>
      </c>
      <c r="NVC162" s="43"/>
      <c r="NVD162" s="43"/>
      <c r="NVE162" s="43"/>
      <c r="NVF162" s="44">
        <v>22245.455999999998</v>
      </c>
      <c r="NVG162" s="44">
        <v>19996.435000000001</v>
      </c>
      <c r="NVH162" s="44">
        <v>22281.255000000001</v>
      </c>
      <c r="NVI162" s="41"/>
      <c r="NVJ162" s="42"/>
      <c r="NVP162" s="29" t="s">
        <v>166</v>
      </c>
      <c r="NVQ162" s="39" t="str">
        <f t="shared" ref="NVQ162:NXM162" si="1705">currency</f>
        <v>₦m's</v>
      </c>
      <c r="NVS162" s="43"/>
      <c r="NVT162" s="43"/>
      <c r="NVU162" s="43"/>
      <c r="NVV162" s="44">
        <v>22245.455999999998</v>
      </c>
      <c r="NVW162" s="44">
        <v>19996.435000000001</v>
      </c>
      <c r="NVX162" s="44">
        <v>22281.255000000001</v>
      </c>
      <c r="NVY162" s="41"/>
      <c r="NVZ162" s="42"/>
      <c r="NWF162" s="29" t="s">
        <v>166</v>
      </c>
      <c r="NWG162" s="39" t="str">
        <f t="shared" si="1705"/>
        <v>₦m's</v>
      </c>
      <c r="NWI162" s="43"/>
      <c r="NWJ162" s="43"/>
      <c r="NWK162" s="43"/>
      <c r="NWL162" s="44">
        <v>22245.455999999998</v>
      </c>
      <c r="NWM162" s="44">
        <v>19996.435000000001</v>
      </c>
      <c r="NWN162" s="44">
        <v>22281.255000000001</v>
      </c>
      <c r="NWO162" s="41"/>
      <c r="NWP162" s="42"/>
      <c r="NWV162" s="29" t="s">
        <v>166</v>
      </c>
      <c r="NWW162" s="39" t="str">
        <f t="shared" si="1705"/>
        <v>₦m's</v>
      </c>
      <c r="NWY162" s="43"/>
      <c r="NWZ162" s="43"/>
      <c r="NXA162" s="43"/>
      <c r="NXB162" s="44">
        <v>22245.455999999998</v>
      </c>
      <c r="NXC162" s="44">
        <v>19996.435000000001</v>
      </c>
      <c r="NXD162" s="44">
        <v>22281.255000000001</v>
      </c>
      <c r="NXE162" s="41"/>
      <c r="NXF162" s="42"/>
      <c r="NXL162" s="29" t="s">
        <v>166</v>
      </c>
      <c r="NXM162" s="39" t="str">
        <f t="shared" si="1705"/>
        <v>₦m's</v>
      </c>
      <c r="NXO162" s="43"/>
      <c r="NXP162" s="43"/>
      <c r="NXQ162" s="43"/>
      <c r="NXR162" s="44">
        <v>22245.455999999998</v>
      </c>
      <c r="NXS162" s="44">
        <v>19996.435000000001</v>
      </c>
      <c r="NXT162" s="44">
        <v>22281.255000000001</v>
      </c>
      <c r="NXU162" s="41"/>
      <c r="NXV162" s="42"/>
      <c r="NYB162" s="29" t="s">
        <v>166</v>
      </c>
      <c r="NYC162" s="39" t="str">
        <f t="shared" ref="NYC162:NZY162" si="1706">currency</f>
        <v>₦m's</v>
      </c>
      <c r="NYE162" s="43"/>
      <c r="NYF162" s="43"/>
      <c r="NYG162" s="43"/>
      <c r="NYH162" s="44">
        <v>22245.455999999998</v>
      </c>
      <c r="NYI162" s="44">
        <v>19996.435000000001</v>
      </c>
      <c r="NYJ162" s="44">
        <v>22281.255000000001</v>
      </c>
      <c r="NYK162" s="41"/>
      <c r="NYL162" s="42"/>
      <c r="NYR162" s="29" t="s">
        <v>166</v>
      </c>
      <c r="NYS162" s="39" t="str">
        <f t="shared" si="1706"/>
        <v>₦m's</v>
      </c>
      <c r="NYU162" s="43"/>
      <c r="NYV162" s="43"/>
      <c r="NYW162" s="43"/>
      <c r="NYX162" s="44">
        <v>22245.455999999998</v>
      </c>
      <c r="NYY162" s="44">
        <v>19996.435000000001</v>
      </c>
      <c r="NYZ162" s="44">
        <v>22281.255000000001</v>
      </c>
      <c r="NZA162" s="41"/>
      <c r="NZB162" s="42"/>
      <c r="NZH162" s="29" t="s">
        <v>166</v>
      </c>
      <c r="NZI162" s="39" t="str">
        <f t="shared" si="1706"/>
        <v>₦m's</v>
      </c>
      <c r="NZK162" s="43"/>
      <c r="NZL162" s="43"/>
      <c r="NZM162" s="43"/>
      <c r="NZN162" s="44">
        <v>22245.455999999998</v>
      </c>
      <c r="NZO162" s="44">
        <v>19996.435000000001</v>
      </c>
      <c r="NZP162" s="44">
        <v>22281.255000000001</v>
      </c>
      <c r="NZQ162" s="41"/>
      <c r="NZR162" s="42"/>
      <c r="NZX162" s="29" t="s">
        <v>166</v>
      </c>
      <c r="NZY162" s="39" t="str">
        <f t="shared" si="1706"/>
        <v>₦m's</v>
      </c>
      <c r="OAA162" s="43"/>
      <c r="OAB162" s="43"/>
      <c r="OAC162" s="43"/>
      <c r="OAD162" s="44">
        <v>22245.455999999998</v>
      </c>
      <c r="OAE162" s="44">
        <v>19996.435000000001</v>
      </c>
      <c r="OAF162" s="44">
        <v>22281.255000000001</v>
      </c>
      <c r="OAG162" s="41"/>
      <c r="OAH162" s="42"/>
      <c r="OAN162" s="29" t="s">
        <v>166</v>
      </c>
      <c r="OAO162" s="39" t="str">
        <f t="shared" ref="OAO162:OCK162" si="1707">currency</f>
        <v>₦m's</v>
      </c>
      <c r="OAQ162" s="43"/>
      <c r="OAR162" s="43"/>
      <c r="OAS162" s="43"/>
      <c r="OAT162" s="44">
        <v>22245.455999999998</v>
      </c>
      <c r="OAU162" s="44">
        <v>19996.435000000001</v>
      </c>
      <c r="OAV162" s="44">
        <v>22281.255000000001</v>
      </c>
      <c r="OAW162" s="41"/>
      <c r="OAX162" s="42"/>
      <c r="OBD162" s="29" t="s">
        <v>166</v>
      </c>
      <c r="OBE162" s="39" t="str">
        <f t="shared" si="1707"/>
        <v>₦m's</v>
      </c>
      <c r="OBG162" s="43"/>
      <c r="OBH162" s="43"/>
      <c r="OBI162" s="43"/>
      <c r="OBJ162" s="44">
        <v>22245.455999999998</v>
      </c>
      <c r="OBK162" s="44">
        <v>19996.435000000001</v>
      </c>
      <c r="OBL162" s="44">
        <v>22281.255000000001</v>
      </c>
      <c r="OBM162" s="41"/>
      <c r="OBN162" s="42"/>
      <c r="OBT162" s="29" t="s">
        <v>166</v>
      </c>
      <c r="OBU162" s="39" t="str">
        <f t="shared" si="1707"/>
        <v>₦m's</v>
      </c>
      <c r="OBW162" s="43"/>
      <c r="OBX162" s="43"/>
      <c r="OBY162" s="43"/>
      <c r="OBZ162" s="44">
        <v>22245.455999999998</v>
      </c>
      <c r="OCA162" s="44">
        <v>19996.435000000001</v>
      </c>
      <c r="OCB162" s="44">
        <v>22281.255000000001</v>
      </c>
      <c r="OCC162" s="41"/>
      <c r="OCD162" s="42"/>
      <c r="OCJ162" s="29" t="s">
        <v>166</v>
      </c>
      <c r="OCK162" s="39" t="str">
        <f t="shared" si="1707"/>
        <v>₦m's</v>
      </c>
      <c r="OCM162" s="43"/>
      <c r="OCN162" s="43"/>
      <c r="OCO162" s="43"/>
      <c r="OCP162" s="44">
        <v>22245.455999999998</v>
      </c>
      <c r="OCQ162" s="44">
        <v>19996.435000000001</v>
      </c>
      <c r="OCR162" s="44">
        <v>22281.255000000001</v>
      </c>
      <c r="OCS162" s="41"/>
      <c r="OCT162" s="42"/>
      <c r="OCZ162" s="29" t="s">
        <v>166</v>
      </c>
      <c r="ODA162" s="39" t="str">
        <f t="shared" ref="ODA162:OEW162" si="1708">currency</f>
        <v>₦m's</v>
      </c>
      <c r="ODC162" s="43"/>
      <c r="ODD162" s="43"/>
      <c r="ODE162" s="43"/>
      <c r="ODF162" s="44">
        <v>22245.455999999998</v>
      </c>
      <c r="ODG162" s="44">
        <v>19996.435000000001</v>
      </c>
      <c r="ODH162" s="44">
        <v>22281.255000000001</v>
      </c>
      <c r="ODI162" s="41"/>
      <c r="ODJ162" s="42"/>
      <c r="ODP162" s="29" t="s">
        <v>166</v>
      </c>
      <c r="ODQ162" s="39" t="str">
        <f t="shared" si="1708"/>
        <v>₦m's</v>
      </c>
      <c r="ODS162" s="43"/>
      <c r="ODT162" s="43"/>
      <c r="ODU162" s="43"/>
      <c r="ODV162" s="44">
        <v>22245.455999999998</v>
      </c>
      <c r="ODW162" s="44">
        <v>19996.435000000001</v>
      </c>
      <c r="ODX162" s="44">
        <v>22281.255000000001</v>
      </c>
      <c r="ODY162" s="41"/>
      <c r="ODZ162" s="42"/>
      <c r="OEF162" s="29" t="s">
        <v>166</v>
      </c>
      <c r="OEG162" s="39" t="str">
        <f t="shared" si="1708"/>
        <v>₦m's</v>
      </c>
      <c r="OEI162" s="43"/>
      <c r="OEJ162" s="43"/>
      <c r="OEK162" s="43"/>
      <c r="OEL162" s="44">
        <v>22245.455999999998</v>
      </c>
      <c r="OEM162" s="44">
        <v>19996.435000000001</v>
      </c>
      <c r="OEN162" s="44">
        <v>22281.255000000001</v>
      </c>
      <c r="OEO162" s="41"/>
      <c r="OEP162" s="42"/>
      <c r="OEV162" s="29" t="s">
        <v>166</v>
      </c>
      <c r="OEW162" s="39" t="str">
        <f t="shared" si="1708"/>
        <v>₦m's</v>
      </c>
      <c r="OEY162" s="43"/>
      <c r="OEZ162" s="43"/>
      <c r="OFA162" s="43"/>
      <c r="OFB162" s="44">
        <v>22245.455999999998</v>
      </c>
      <c r="OFC162" s="44">
        <v>19996.435000000001</v>
      </c>
      <c r="OFD162" s="44">
        <v>22281.255000000001</v>
      </c>
      <c r="OFE162" s="41"/>
      <c r="OFF162" s="42"/>
      <c r="OFL162" s="29" t="s">
        <v>166</v>
      </c>
      <c r="OFM162" s="39" t="str">
        <f t="shared" ref="OFM162:OHI162" si="1709">currency</f>
        <v>₦m's</v>
      </c>
      <c r="OFO162" s="43"/>
      <c r="OFP162" s="43"/>
      <c r="OFQ162" s="43"/>
      <c r="OFR162" s="44">
        <v>22245.455999999998</v>
      </c>
      <c r="OFS162" s="44">
        <v>19996.435000000001</v>
      </c>
      <c r="OFT162" s="44">
        <v>22281.255000000001</v>
      </c>
      <c r="OFU162" s="41"/>
      <c r="OFV162" s="42"/>
      <c r="OGB162" s="29" t="s">
        <v>166</v>
      </c>
      <c r="OGC162" s="39" t="str">
        <f t="shared" si="1709"/>
        <v>₦m's</v>
      </c>
      <c r="OGE162" s="43"/>
      <c r="OGF162" s="43"/>
      <c r="OGG162" s="43"/>
      <c r="OGH162" s="44">
        <v>22245.455999999998</v>
      </c>
      <c r="OGI162" s="44">
        <v>19996.435000000001</v>
      </c>
      <c r="OGJ162" s="44">
        <v>22281.255000000001</v>
      </c>
      <c r="OGK162" s="41"/>
      <c r="OGL162" s="42"/>
      <c r="OGR162" s="29" t="s">
        <v>166</v>
      </c>
      <c r="OGS162" s="39" t="str">
        <f t="shared" si="1709"/>
        <v>₦m's</v>
      </c>
      <c r="OGU162" s="43"/>
      <c r="OGV162" s="43"/>
      <c r="OGW162" s="43"/>
      <c r="OGX162" s="44">
        <v>22245.455999999998</v>
      </c>
      <c r="OGY162" s="44">
        <v>19996.435000000001</v>
      </c>
      <c r="OGZ162" s="44">
        <v>22281.255000000001</v>
      </c>
      <c r="OHA162" s="41"/>
      <c r="OHB162" s="42"/>
      <c r="OHH162" s="29" t="s">
        <v>166</v>
      </c>
      <c r="OHI162" s="39" t="str">
        <f t="shared" si="1709"/>
        <v>₦m's</v>
      </c>
      <c r="OHK162" s="43"/>
      <c r="OHL162" s="43"/>
      <c r="OHM162" s="43"/>
      <c r="OHN162" s="44">
        <v>22245.455999999998</v>
      </c>
      <c r="OHO162" s="44">
        <v>19996.435000000001</v>
      </c>
      <c r="OHP162" s="44">
        <v>22281.255000000001</v>
      </c>
      <c r="OHQ162" s="41"/>
      <c r="OHR162" s="42"/>
      <c r="OHX162" s="29" t="s">
        <v>166</v>
      </c>
      <c r="OHY162" s="39" t="str">
        <f t="shared" ref="OHY162:OJU162" si="1710">currency</f>
        <v>₦m's</v>
      </c>
      <c r="OIA162" s="43"/>
      <c r="OIB162" s="43"/>
      <c r="OIC162" s="43"/>
      <c r="OID162" s="44">
        <v>22245.455999999998</v>
      </c>
      <c r="OIE162" s="44">
        <v>19996.435000000001</v>
      </c>
      <c r="OIF162" s="44">
        <v>22281.255000000001</v>
      </c>
      <c r="OIG162" s="41"/>
      <c r="OIH162" s="42"/>
      <c r="OIN162" s="29" t="s">
        <v>166</v>
      </c>
      <c r="OIO162" s="39" t="str">
        <f t="shared" si="1710"/>
        <v>₦m's</v>
      </c>
      <c r="OIQ162" s="43"/>
      <c r="OIR162" s="43"/>
      <c r="OIS162" s="43"/>
      <c r="OIT162" s="44">
        <v>22245.455999999998</v>
      </c>
      <c r="OIU162" s="44">
        <v>19996.435000000001</v>
      </c>
      <c r="OIV162" s="44">
        <v>22281.255000000001</v>
      </c>
      <c r="OIW162" s="41"/>
      <c r="OIX162" s="42"/>
      <c r="OJD162" s="29" t="s">
        <v>166</v>
      </c>
      <c r="OJE162" s="39" t="str">
        <f t="shared" si="1710"/>
        <v>₦m's</v>
      </c>
      <c r="OJG162" s="43"/>
      <c r="OJH162" s="43"/>
      <c r="OJI162" s="43"/>
      <c r="OJJ162" s="44">
        <v>22245.455999999998</v>
      </c>
      <c r="OJK162" s="44">
        <v>19996.435000000001</v>
      </c>
      <c r="OJL162" s="44">
        <v>22281.255000000001</v>
      </c>
      <c r="OJM162" s="41"/>
      <c r="OJN162" s="42"/>
      <c r="OJT162" s="29" t="s">
        <v>166</v>
      </c>
      <c r="OJU162" s="39" t="str">
        <f t="shared" si="1710"/>
        <v>₦m's</v>
      </c>
      <c r="OJW162" s="43"/>
      <c r="OJX162" s="43"/>
      <c r="OJY162" s="43"/>
      <c r="OJZ162" s="44">
        <v>22245.455999999998</v>
      </c>
      <c r="OKA162" s="44">
        <v>19996.435000000001</v>
      </c>
      <c r="OKB162" s="44">
        <v>22281.255000000001</v>
      </c>
      <c r="OKC162" s="41"/>
      <c r="OKD162" s="42"/>
      <c r="OKJ162" s="29" t="s">
        <v>166</v>
      </c>
      <c r="OKK162" s="39" t="str">
        <f t="shared" ref="OKK162:OMG162" si="1711">currency</f>
        <v>₦m's</v>
      </c>
      <c r="OKM162" s="43"/>
      <c r="OKN162" s="43"/>
      <c r="OKO162" s="43"/>
      <c r="OKP162" s="44">
        <v>22245.455999999998</v>
      </c>
      <c r="OKQ162" s="44">
        <v>19996.435000000001</v>
      </c>
      <c r="OKR162" s="44">
        <v>22281.255000000001</v>
      </c>
      <c r="OKS162" s="41"/>
      <c r="OKT162" s="42"/>
      <c r="OKZ162" s="29" t="s">
        <v>166</v>
      </c>
      <c r="OLA162" s="39" t="str">
        <f t="shared" si="1711"/>
        <v>₦m's</v>
      </c>
      <c r="OLC162" s="43"/>
      <c r="OLD162" s="43"/>
      <c r="OLE162" s="43"/>
      <c r="OLF162" s="44">
        <v>22245.455999999998</v>
      </c>
      <c r="OLG162" s="44">
        <v>19996.435000000001</v>
      </c>
      <c r="OLH162" s="44">
        <v>22281.255000000001</v>
      </c>
      <c r="OLI162" s="41"/>
      <c r="OLJ162" s="42"/>
      <c r="OLP162" s="29" t="s">
        <v>166</v>
      </c>
      <c r="OLQ162" s="39" t="str">
        <f t="shared" si="1711"/>
        <v>₦m's</v>
      </c>
      <c r="OLS162" s="43"/>
      <c r="OLT162" s="43"/>
      <c r="OLU162" s="43"/>
      <c r="OLV162" s="44">
        <v>22245.455999999998</v>
      </c>
      <c r="OLW162" s="44">
        <v>19996.435000000001</v>
      </c>
      <c r="OLX162" s="44">
        <v>22281.255000000001</v>
      </c>
      <c r="OLY162" s="41"/>
      <c r="OLZ162" s="42"/>
      <c r="OMF162" s="29" t="s">
        <v>166</v>
      </c>
      <c r="OMG162" s="39" t="str">
        <f t="shared" si="1711"/>
        <v>₦m's</v>
      </c>
      <c r="OMI162" s="43"/>
      <c r="OMJ162" s="43"/>
      <c r="OMK162" s="43"/>
      <c r="OML162" s="44">
        <v>22245.455999999998</v>
      </c>
      <c r="OMM162" s="44">
        <v>19996.435000000001</v>
      </c>
      <c r="OMN162" s="44">
        <v>22281.255000000001</v>
      </c>
      <c r="OMO162" s="41"/>
      <c r="OMP162" s="42"/>
      <c r="OMV162" s="29" t="s">
        <v>166</v>
      </c>
      <c r="OMW162" s="39" t="str">
        <f t="shared" ref="OMW162:OOS162" si="1712">currency</f>
        <v>₦m's</v>
      </c>
      <c r="OMY162" s="43"/>
      <c r="OMZ162" s="43"/>
      <c r="ONA162" s="43"/>
      <c r="ONB162" s="44">
        <v>22245.455999999998</v>
      </c>
      <c r="ONC162" s="44">
        <v>19996.435000000001</v>
      </c>
      <c r="OND162" s="44">
        <v>22281.255000000001</v>
      </c>
      <c r="ONE162" s="41"/>
      <c r="ONF162" s="42"/>
      <c r="ONL162" s="29" t="s">
        <v>166</v>
      </c>
      <c r="ONM162" s="39" t="str">
        <f t="shared" si="1712"/>
        <v>₦m's</v>
      </c>
      <c r="ONO162" s="43"/>
      <c r="ONP162" s="43"/>
      <c r="ONQ162" s="43"/>
      <c r="ONR162" s="44">
        <v>22245.455999999998</v>
      </c>
      <c r="ONS162" s="44">
        <v>19996.435000000001</v>
      </c>
      <c r="ONT162" s="44">
        <v>22281.255000000001</v>
      </c>
      <c r="ONU162" s="41"/>
      <c r="ONV162" s="42"/>
      <c r="OOB162" s="29" t="s">
        <v>166</v>
      </c>
      <c r="OOC162" s="39" t="str">
        <f t="shared" si="1712"/>
        <v>₦m's</v>
      </c>
      <c r="OOE162" s="43"/>
      <c r="OOF162" s="43"/>
      <c r="OOG162" s="43"/>
      <c r="OOH162" s="44">
        <v>22245.455999999998</v>
      </c>
      <c r="OOI162" s="44">
        <v>19996.435000000001</v>
      </c>
      <c r="OOJ162" s="44">
        <v>22281.255000000001</v>
      </c>
      <c r="OOK162" s="41"/>
      <c r="OOL162" s="42"/>
      <c r="OOR162" s="29" t="s">
        <v>166</v>
      </c>
      <c r="OOS162" s="39" t="str">
        <f t="shared" si="1712"/>
        <v>₦m's</v>
      </c>
      <c r="OOU162" s="43"/>
      <c r="OOV162" s="43"/>
      <c r="OOW162" s="43"/>
      <c r="OOX162" s="44">
        <v>22245.455999999998</v>
      </c>
      <c r="OOY162" s="44">
        <v>19996.435000000001</v>
      </c>
      <c r="OOZ162" s="44">
        <v>22281.255000000001</v>
      </c>
      <c r="OPA162" s="41"/>
      <c r="OPB162" s="42"/>
      <c r="OPH162" s="29" t="s">
        <v>166</v>
      </c>
      <c r="OPI162" s="39" t="str">
        <f t="shared" ref="OPI162:ORE162" si="1713">currency</f>
        <v>₦m's</v>
      </c>
      <c r="OPK162" s="43"/>
      <c r="OPL162" s="43"/>
      <c r="OPM162" s="43"/>
      <c r="OPN162" s="44">
        <v>22245.455999999998</v>
      </c>
      <c r="OPO162" s="44">
        <v>19996.435000000001</v>
      </c>
      <c r="OPP162" s="44">
        <v>22281.255000000001</v>
      </c>
      <c r="OPQ162" s="41"/>
      <c r="OPR162" s="42"/>
      <c r="OPX162" s="29" t="s">
        <v>166</v>
      </c>
      <c r="OPY162" s="39" t="str">
        <f t="shared" si="1713"/>
        <v>₦m's</v>
      </c>
      <c r="OQA162" s="43"/>
      <c r="OQB162" s="43"/>
      <c r="OQC162" s="43"/>
      <c r="OQD162" s="44">
        <v>22245.455999999998</v>
      </c>
      <c r="OQE162" s="44">
        <v>19996.435000000001</v>
      </c>
      <c r="OQF162" s="44">
        <v>22281.255000000001</v>
      </c>
      <c r="OQG162" s="41"/>
      <c r="OQH162" s="42"/>
      <c r="OQN162" s="29" t="s">
        <v>166</v>
      </c>
      <c r="OQO162" s="39" t="str">
        <f t="shared" si="1713"/>
        <v>₦m's</v>
      </c>
      <c r="OQQ162" s="43"/>
      <c r="OQR162" s="43"/>
      <c r="OQS162" s="43"/>
      <c r="OQT162" s="44">
        <v>22245.455999999998</v>
      </c>
      <c r="OQU162" s="44">
        <v>19996.435000000001</v>
      </c>
      <c r="OQV162" s="44">
        <v>22281.255000000001</v>
      </c>
      <c r="OQW162" s="41"/>
      <c r="OQX162" s="42"/>
      <c r="ORD162" s="29" t="s">
        <v>166</v>
      </c>
      <c r="ORE162" s="39" t="str">
        <f t="shared" si="1713"/>
        <v>₦m's</v>
      </c>
      <c r="ORG162" s="43"/>
      <c r="ORH162" s="43"/>
      <c r="ORI162" s="43"/>
      <c r="ORJ162" s="44">
        <v>22245.455999999998</v>
      </c>
      <c r="ORK162" s="44">
        <v>19996.435000000001</v>
      </c>
      <c r="ORL162" s="44">
        <v>22281.255000000001</v>
      </c>
      <c r="ORM162" s="41"/>
      <c r="ORN162" s="42"/>
      <c r="ORT162" s="29" t="s">
        <v>166</v>
      </c>
      <c r="ORU162" s="39" t="str">
        <f t="shared" ref="ORU162:OTQ162" si="1714">currency</f>
        <v>₦m's</v>
      </c>
      <c r="ORW162" s="43"/>
      <c r="ORX162" s="43"/>
      <c r="ORY162" s="43"/>
      <c r="ORZ162" s="44">
        <v>22245.455999999998</v>
      </c>
      <c r="OSA162" s="44">
        <v>19996.435000000001</v>
      </c>
      <c r="OSB162" s="44">
        <v>22281.255000000001</v>
      </c>
      <c r="OSC162" s="41"/>
      <c r="OSD162" s="42"/>
      <c r="OSJ162" s="29" t="s">
        <v>166</v>
      </c>
      <c r="OSK162" s="39" t="str">
        <f t="shared" si="1714"/>
        <v>₦m's</v>
      </c>
      <c r="OSM162" s="43"/>
      <c r="OSN162" s="43"/>
      <c r="OSO162" s="43"/>
      <c r="OSP162" s="44">
        <v>22245.455999999998</v>
      </c>
      <c r="OSQ162" s="44">
        <v>19996.435000000001</v>
      </c>
      <c r="OSR162" s="44">
        <v>22281.255000000001</v>
      </c>
      <c r="OSS162" s="41"/>
      <c r="OST162" s="42"/>
      <c r="OSZ162" s="29" t="s">
        <v>166</v>
      </c>
      <c r="OTA162" s="39" t="str">
        <f t="shared" si="1714"/>
        <v>₦m's</v>
      </c>
      <c r="OTC162" s="43"/>
      <c r="OTD162" s="43"/>
      <c r="OTE162" s="43"/>
      <c r="OTF162" s="44">
        <v>22245.455999999998</v>
      </c>
      <c r="OTG162" s="44">
        <v>19996.435000000001</v>
      </c>
      <c r="OTH162" s="44">
        <v>22281.255000000001</v>
      </c>
      <c r="OTI162" s="41"/>
      <c r="OTJ162" s="42"/>
      <c r="OTP162" s="29" t="s">
        <v>166</v>
      </c>
      <c r="OTQ162" s="39" t="str">
        <f t="shared" si="1714"/>
        <v>₦m's</v>
      </c>
      <c r="OTS162" s="43"/>
      <c r="OTT162" s="43"/>
      <c r="OTU162" s="43"/>
      <c r="OTV162" s="44">
        <v>22245.455999999998</v>
      </c>
      <c r="OTW162" s="44">
        <v>19996.435000000001</v>
      </c>
      <c r="OTX162" s="44">
        <v>22281.255000000001</v>
      </c>
      <c r="OTY162" s="41"/>
      <c r="OTZ162" s="42"/>
      <c r="OUF162" s="29" t="s">
        <v>166</v>
      </c>
      <c r="OUG162" s="39" t="str">
        <f t="shared" ref="OUG162:OWC162" si="1715">currency</f>
        <v>₦m's</v>
      </c>
      <c r="OUI162" s="43"/>
      <c r="OUJ162" s="43"/>
      <c r="OUK162" s="43"/>
      <c r="OUL162" s="44">
        <v>22245.455999999998</v>
      </c>
      <c r="OUM162" s="44">
        <v>19996.435000000001</v>
      </c>
      <c r="OUN162" s="44">
        <v>22281.255000000001</v>
      </c>
      <c r="OUO162" s="41"/>
      <c r="OUP162" s="42"/>
      <c r="OUV162" s="29" t="s">
        <v>166</v>
      </c>
      <c r="OUW162" s="39" t="str">
        <f t="shared" si="1715"/>
        <v>₦m's</v>
      </c>
      <c r="OUY162" s="43"/>
      <c r="OUZ162" s="43"/>
      <c r="OVA162" s="43"/>
      <c r="OVB162" s="44">
        <v>22245.455999999998</v>
      </c>
      <c r="OVC162" s="44">
        <v>19996.435000000001</v>
      </c>
      <c r="OVD162" s="44">
        <v>22281.255000000001</v>
      </c>
      <c r="OVE162" s="41"/>
      <c r="OVF162" s="42"/>
      <c r="OVL162" s="29" t="s">
        <v>166</v>
      </c>
      <c r="OVM162" s="39" t="str">
        <f t="shared" si="1715"/>
        <v>₦m's</v>
      </c>
      <c r="OVO162" s="43"/>
      <c r="OVP162" s="43"/>
      <c r="OVQ162" s="43"/>
      <c r="OVR162" s="44">
        <v>22245.455999999998</v>
      </c>
      <c r="OVS162" s="44">
        <v>19996.435000000001</v>
      </c>
      <c r="OVT162" s="44">
        <v>22281.255000000001</v>
      </c>
      <c r="OVU162" s="41"/>
      <c r="OVV162" s="42"/>
      <c r="OWB162" s="29" t="s">
        <v>166</v>
      </c>
      <c r="OWC162" s="39" t="str">
        <f t="shared" si="1715"/>
        <v>₦m's</v>
      </c>
      <c r="OWE162" s="43"/>
      <c r="OWF162" s="43"/>
      <c r="OWG162" s="43"/>
      <c r="OWH162" s="44">
        <v>22245.455999999998</v>
      </c>
      <c r="OWI162" s="44">
        <v>19996.435000000001</v>
      </c>
      <c r="OWJ162" s="44">
        <v>22281.255000000001</v>
      </c>
      <c r="OWK162" s="41"/>
      <c r="OWL162" s="42"/>
      <c r="OWR162" s="29" t="s">
        <v>166</v>
      </c>
      <c r="OWS162" s="39" t="str">
        <f t="shared" ref="OWS162:OYO162" si="1716">currency</f>
        <v>₦m's</v>
      </c>
      <c r="OWU162" s="43"/>
      <c r="OWV162" s="43"/>
      <c r="OWW162" s="43"/>
      <c r="OWX162" s="44">
        <v>22245.455999999998</v>
      </c>
      <c r="OWY162" s="44">
        <v>19996.435000000001</v>
      </c>
      <c r="OWZ162" s="44">
        <v>22281.255000000001</v>
      </c>
      <c r="OXA162" s="41"/>
      <c r="OXB162" s="42"/>
      <c r="OXH162" s="29" t="s">
        <v>166</v>
      </c>
      <c r="OXI162" s="39" t="str">
        <f t="shared" si="1716"/>
        <v>₦m's</v>
      </c>
      <c r="OXK162" s="43"/>
      <c r="OXL162" s="43"/>
      <c r="OXM162" s="43"/>
      <c r="OXN162" s="44">
        <v>22245.455999999998</v>
      </c>
      <c r="OXO162" s="44">
        <v>19996.435000000001</v>
      </c>
      <c r="OXP162" s="44">
        <v>22281.255000000001</v>
      </c>
      <c r="OXQ162" s="41"/>
      <c r="OXR162" s="42"/>
      <c r="OXX162" s="29" t="s">
        <v>166</v>
      </c>
      <c r="OXY162" s="39" t="str">
        <f t="shared" si="1716"/>
        <v>₦m's</v>
      </c>
      <c r="OYA162" s="43"/>
      <c r="OYB162" s="43"/>
      <c r="OYC162" s="43"/>
      <c r="OYD162" s="44">
        <v>22245.455999999998</v>
      </c>
      <c r="OYE162" s="44">
        <v>19996.435000000001</v>
      </c>
      <c r="OYF162" s="44">
        <v>22281.255000000001</v>
      </c>
      <c r="OYG162" s="41"/>
      <c r="OYH162" s="42"/>
      <c r="OYN162" s="29" t="s">
        <v>166</v>
      </c>
      <c r="OYO162" s="39" t="str">
        <f t="shared" si="1716"/>
        <v>₦m's</v>
      </c>
      <c r="OYQ162" s="43"/>
      <c r="OYR162" s="43"/>
      <c r="OYS162" s="43"/>
      <c r="OYT162" s="44">
        <v>22245.455999999998</v>
      </c>
      <c r="OYU162" s="44">
        <v>19996.435000000001</v>
      </c>
      <c r="OYV162" s="44">
        <v>22281.255000000001</v>
      </c>
      <c r="OYW162" s="41"/>
      <c r="OYX162" s="42"/>
      <c r="OZD162" s="29" t="s">
        <v>166</v>
      </c>
      <c r="OZE162" s="39" t="str">
        <f t="shared" ref="OZE162:PBA162" si="1717">currency</f>
        <v>₦m's</v>
      </c>
      <c r="OZG162" s="43"/>
      <c r="OZH162" s="43"/>
      <c r="OZI162" s="43"/>
      <c r="OZJ162" s="44">
        <v>22245.455999999998</v>
      </c>
      <c r="OZK162" s="44">
        <v>19996.435000000001</v>
      </c>
      <c r="OZL162" s="44">
        <v>22281.255000000001</v>
      </c>
      <c r="OZM162" s="41"/>
      <c r="OZN162" s="42"/>
      <c r="OZT162" s="29" t="s">
        <v>166</v>
      </c>
      <c r="OZU162" s="39" t="str">
        <f t="shared" si="1717"/>
        <v>₦m's</v>
      </c>
      <c r="OZW162" s="43"/>
      <c r="OZX162" s="43"/>
      <c r="OZY162" s="43"/>
      <c r="OZZ162" s="44">
        <v>22245.455999999998</v>
      </c>
      <c r="PAA162" s="44">
        <v>19996.435000000001</v>
      </c>
      <c r="PAB162" s="44">
        <v>22281.255000000001</v>
      </c>
      <c r="PAC162" s="41"/>
      <c r="PAD162" s="42"/>
      <c r="PAJ162" s="29" t="s">
        <v>166</v>
      </c>
      <c r="PAK162" s="39" t="str">
        <f t="shared" si="1717"/>
        <v>₦m's</v>
      </c>
      <c r="PAM162" s="43"/>
      <c r="PAN162" s="43"/>
      <c r="PAO162" s="43"/>
      <c r="PAP162" s="44">
        <v>22245.455999999998</v>
      </c>
      <c r="PAQ162" s="44">
        <v>19996.435000000001</v>
      </c>
      <c r="PAR162" s="44">
        <v>22281.255000000001</v>
      </c>
      <c r="PAS162" s="41"/>
      <c r="PAT162" s="42"/>
      <c r="PAZ162" s="29" t="s">
        <v>166</v>
      </c>
      <c r="PBA162" s="39" t="str">
        <f t="shared" si="1717"/>
        <v>₦m's</v>
      </c>
      <c r="PBC162" s="43"/>
      <c r="PBD162" s="43"/>
      <c r="PBE162" s="43"/>
      <c r="PBF162" s="44">
        <v>22245.455999999998</v>
      </c>
      <c r="PBG162" s="44">
        <v>19996.435000000001</v>
      </c>
      <c r="PBH162" s="44">
        <v>22281.255000000001</v>
      </c>
      <c r="PBI162" s="41"/>
      <c r="PBJ162" s="42"/>
      <c r="PBP162" s="29" t="s">
        <v>166</v>
      </c>
      <c r="PBQ162" s="39" t="str">
        <f t="shared" ref="PBQ162:PDM162" si="1718">currency</f>
        <v>₦m's</v>
      </c>
      <c r="PBS162" s="43"/>
      <c r="PBT162" s="43"/>
      <c r="PBU162" s="43"/>
      <c r="PBV162" s="44">
        <v>22245.455999999998</v>
      </c>
      <c r="PBW162" s="44">
        <v>19996.435000000001</v>
      </c>
      <c r="PBX162" s="44">
        <v>22281.255000000001</v>
      </c>
      <c r="PBY162" s="41"/>
      <c r="PBZ162" s="42"/>
      <c r="PCF162" s="29" t="s">
        <v>166</v>
      </c>
      <c r="PCG162" s="39" t="str">
        <f t="shared" si="1718"/>
        <v>₦m's</v>
      </c>
      <c r="PCI162" s="43"/>
      <c r="PCJ162" s="43"/>
      <c r="PCK162" s="43"/>
      <c r="PCL162" s="44">
        <v>22245.455999999998</v>
      </c>
      <c r="PCM162" s="44">
        <v>19996.435000000001</v>
      </c>
      <c r="PCN162" s="44">
        <v>22281.255000000001</v>
      </c>
      <c r="PCO162" s="41"/>
      <c r="PCP162" s="42"/>
      <c r="PCV162" s="29" t="s">
        <v>166</v>
      </c>
      <c r="PCW162" s="39" t="str">
        <f t="shared" si="1718"/>
        <v>₦m's</v>
      </c>
      <c r="PCY162" s="43"/>
      <c r="PCZ162" s="43"/>
      <c r="PDA162" s="43"/>
      <c r="PDB162" s="44">
        <v>22245.455999999998</v>
      </c>
      <c r="PDC162" s="44">
        <v>19996.435000000001</v>
      </c>
      <c r="PDD162" s="44">
        <v>22281.255000000001</v>
      </c>
      <c r="PDE162" s="41"/>
      <c r="PDF162" s="42"/>
      <c r="PDL162" s="29" t="s">
        <v>166</v>
      </c>
      <c r="PDM162" s="39" t="str">
        <f t="shared" si="1718"/>
        <v>₦m's</v>
      </c>
      <c r="PDO162" s="43"/>
      <c r="PDP162" s="43"/>
      <c r="PDQ162" s="43"/>
      <c r="PDR162" s="44">
        <v>22245.455999999998</v>
      </c>
      <c r="PDS162" s="44">
        <v>19996.435000000001</v>
      </c>
      <c r="PDT162" s="44">
        <v>22281.255000000001</v>
      </c>
      <c r="PDU162" s="41"/>
      <c r="PDV162" s="42"/>
      <c r="PEB162" s="29" t="s">
        <v>166</v>
      </c>
      <c r="PEC162" s="39" t="str">
        <f t="shared" ref="PEC162:PFY162" si="1719">currency</f>
        <v>₦m's</v>
      </c>
      <c r="PEE162" s="43"/>
      <c r="PEF162" s="43"/>
      <c r="PEG162" s="43"/>
      <c r="PEH162" s="44">
        <v>22245.455999999998</v>
      </c>
      <c r="PEI162" s="44">
        <v>19996.435000000001</v>
      </c>
      <c r="PEJ162" s="44">
        <v>22281.255000000001</v>
      </c>
      <c r="PEK162" s="41"/>
      <c r="PEL162" s="42"/>
      <c r="PER162" s="29" t="s">
        <v>166</v>
      </c>
      <c r="PES162" s="39" t="str">
        <f t="shared" si="1719"/>
        <v>₦m's</v>
      </c>
      <c r="PEU162" s="43"/>
      <c r="PEV162" s="43"/>
      <c r="PEW162" s="43"/>
      <c r="PEX162" s="44">
        <v>22245.455999999998</v>
      </c>
      <c r="PEY162" s="44">
        <v>19996.435000000001</v>
      </c>
      <c r="PEZ162" s="44">
        <v>22281.255000000001</v>
      </c>
      <c r="PFA162" s="41"/>
      <c r="PFB162" s="42"/>
      <c r="PFH162" s="29" t="s">
        <v>166</v>
      </c>
      <c r="PFI162" s="39" t="str">
        <f t="shared" si="1719"/>
        <v>₦m's</v>
      </c>
      <c r="PFK162" s="43"/>
      <c r="PFL162" s="43"/>
      <c r="PFM162" s="43"/>
      <c r="PFN162" s="44">
        <v>22245.455999999998</v>
      </c>
      <c r="PFO162" s="44">
        <v>19996.435000000001</v>
      </c>
      <c r="PFP162" s="44">
        <v>22281.255000000001</v>
      </c>
      <c r="PFQ162" s="41"/>
      <c r="PFR162" s="42"/>
      <c r="PFX162" s="29" t="s">
        <v>166</v>
      </c>
      <c r="PFY162" s="39" t="str">
        <f t="shared" si="1719"/>
        <v>₦m's</v>
      </c>
      <c r="PGA162" s="43"/>
      <c r="PGB162" s="43"/>
      <c r="PGC162" s="43"/>
      <c r="PGD162" s="44">
        <v>22245.455999999998</v>
      </c>
      <c r="PGE162" s="44">
        <v>19996.435000000001</v>
      </c>
      <c r="PGF162" s="44">
        <v>22281.255000000001</v>
      </c>
      <c r="PGG162" s="41"/>
      <c r="PGH162" s="42"/>
      <c r="PGN162" s="29" t="s">
        <v>166</v>
      </c>
      <c r="PGO162" s="39" t="str">
        <f t="shared" ref="PGO162:PIK162" si="1720">currency</f>
        <v>₦m's</v>
      </c>
      <c r="PGQ162" s="43"/>
      <c r="PGR162" s="43"/>
      <c r="PGS162" s="43"/>
      <c r="PGT162" s="44">
        <v>22245.455999999998</v>
      </c>
      <c r="PGU162" s="44">
        <v>19996.435000000001</v>
      </c>
      <c r="PGV162" s="44">
        <v>22281.255000000001</v>
      </c>
      <c r="PGW162" s="41"/>
      <c r="PGX162" s="42"/>
      <c r="PHD162" s="29" t="s">
        <v>166</v>
      </c>
      <c r="PHE162" s="39" t="str">
        <f t="shared" si="1720"/>
        <v>₦m's</v>
      </c>
      <c r="PHG162" s="43"/>
      <c r="PHH162" s="43"/>
      <c r="PHI162" s="43"/>
      <c r="PHJ162" s="44">
        <v>22245.455999999998</v>
      </c>
      <c r="PHK162" s="44">
        <v>19996.435000000001</v>
      </c>
      <c r="PHL162" s="44">
        <v>22281.255000000001</v>
      </c>
      <c r="PHM162" s="41"/>
      <c r="PHN162" s="42"/>
      <c r="PHT162" s="29" t="s">
        <v>166</v>
      </c>
      <c r="PHU162" s="39" t="str">
        <f t="shared" si="1720"/>
        <v>₦m's</v>
      </c>
      <c r="PHW162" s="43"/>
      <c r="PHX162" s="43"/>
      <c r="PHY162" s="43"/>
      <c r="PHZ162" s="44">
        <v>22245.455999999998</v>
      </c>
      <c r="PIA162" s="44">
        <v>19996.435000000001</v>
      </c>
      <c r="PIB162" s="44">
        <v>22281.255000000001</v>
      </c>
      <c r="PIC162" s="41"/>
      <c r="PID162" s="42"/>
      <c r="PIJ162" s="29" t="s">
        <v>166</v>
      </c>
      <c r="PIK162" s="39" t="str">
        <f t="shared" si="1720"/>
        <v>₦m's</v>
      </c>
      <c r="PIM162" s="43"/>
      <c r="PIN162" s="43"/>
      <c r="PIO162" s="43"/>
      <c r="PIP162" s="44">
        <v>22245.455999999998</v>
      </c>
      <c r="PIQ162" s="44">
        <v>19996.435000000001</v>
      </c>
      <c r="PIR162" s="44">
        <v>22281.255000000001</v>
      </c>
      <c r="PIS162" s="41"/>
      <c r="PIT162" s="42"/>
      <c r="PIZ162" s="29" t="s">
        <v>166</v>
      </c>
      <c r="PJA162" s="39" t="str">
        <f t="shared" ref="PJA162:PKW162" si="1721">currency</f>
        <v>₦m's</v>
      </c>
      <c r="PJC162" s="43"/>
      <c r="PJD162" s="43"/>
      <c r="PJE162" s="43"/>
      <c r="PJF162" s="44">
        <v>22245.455999999998</v>
      </c>
      <c r="PJG162" s="44">
        <v>19996.435000000001</v>
      </c>
      <c r="PJH162" s="44">
        <v>22281.255000000001</v>
      </c>
      <c r="PJI162" s="41"/>
      <c r="PJJ162" s="42"/>
      <c r="PJP162" s="29" t="s">
        <v>166</v>
      </c>
      <c r="PJQ162" s="39" t="str">
        <f t="shared" si="1721"/>
        <v>₦m's</v>
      </c>
      <c r="PJS162" s="43"/>
      <c r="PJT162" s="43"/>
      <c r="PJU162" s="43"/>
      <c r="PJV162" s="44">
        <v>22245.455999999998</v>
      </c>
      <c r="PJW162" s="44">
        <v>19996.435000000001</v>
      </c>
      <c r="PJX162" s="44">
        <v>22281.255000000001</v>
      </c>
      <c r="PJY162" s="41"/>
      <c r="PJZ162" s="42"/>
      <c r="PKF162" s="29" t="s">
        <v>166</v>
      </c>
      <c r="PKG162" s="39" t="str">
        <f t="shared" si="1721"/>
        <v>₦m's</v>
      </c>
      <c r="PKI162" s="43"/>
      <c r="PKJ162" s="43"/>
      <c r="PKK162" s="43"/>
      <c r="PKL162" s="44">
        <v>22245.455999999998</v>
      </c>
      <c r="PKM162" s="44">
        <v>19996.435000000001</v>
      </c>
      <c r="PKN162" s="44">
        <v>22281.255000000001</v>
      </c>
      <c r="PKO162" s="41"/>
      <c r="PKP162" s="42"/>
      <c r="PKV162" s="29" t="s">
        <v>166</v>
      </c>
      <c r="PKW162" s="39" t="str">
        <f t="shared" si="1721"/>
        <v>₦m's</v>
      </c>
      <c r="PKY162" s="43"/>
      <c r="PKZ162" s="43"/>
      <c r="PLA162" s="43"/>
      <c r="PLB162" s="44">
        <v>22245.455999999998</v>
      </c>
      <c r="PLC162" s="44">
        <v>19996.435000000001</v>
      </c>
      <c r="PLD162" s="44">
        <v>22281.255000000001</v>
      </c>
      <c r="PLE162" s="41"/>
      <c r="PLF162" s="42"/>
      <c r="PLL162" s="29" t="s">
        <v>166</v>
      </c>
      <c r="PLM162" s="39" t="str">
        <f t="shared" ref="PLM162:PNI162" si="1722">currency</f>
        <v>₦m's</v>
      </c>
      <c r="PLO162" s="43"/>
      <c r="PLP162" s="43"/>
      <c r="PLQ162" s="43"/>
      <c r="PLR162" s="44">
        <v>22245.455999999998</v>
      </c>
      <c r="PLS162" s="44">
        <v>19996.435000000001</v>
      </c>
      <c r="PLT162" s="44">
        <v>22281.255000000001</v>
      </c>
      <c r="PLU162" s="41"/>
      <c r="PLV162" s="42"/>
      <c r="PMB162" s="29" t="s">
        <v>166</v>
      </c>
      <c r="PMC162" s="39" t="str">
        <f t="shared" si="1722"/>
        <v>₦m's</v>
      </c>
      <c r="PME162" s="43"/>
      <c r="PMF162" s="43"/>
      <c r="PMG162" s="43"/>
      <c r="PMH162" s="44">
        <v>22245.455999999998</v>
      </c>
      <c r="PMI162" s="44">
        <v>19996.435000000001</v>
      </c>
      <c r="PMJ162" s="44">
        <v>22281.255000000001</v>
      </c>
      <c r="PMK162" s="41"/>
      <c r="PML162" s="42"/>
      <c r="PMR162" s="29" t="s">
        <v>166</v>
      </c>
      <c r="PMS162" s="39" t="str">
        <f t="shared" si="1722"/>
        <v>₦m's</v>
      </c>
      <c r="PMU162" s="43"/>
      <c r="PMV162" s="43"/>
      <c r="PMW162" s="43"/>
      <c r="PMX162" s="44">
        <v>22245.455999999998</v>
      </c>
      <c r="PMY162" s="44">
        <v>19996.435000000001</v>
      </c>
      <c r="PMZ162" s="44">
        <v>22281.255000000001</v>
      </c>
      <c r="PNA162" s="41"/>
      <c r="PNB162" s="42"/>
      <c r="PNH162" s="29" t="s">
        <v>166</v>
      </c>
      <c r="PNI162" s="39" t="str">
        <f t="shared" si="1722"/>
        <v>₦m's</v>
      </c>
      <c r="PNK162" s="43"/>
      <c r="PNL162" s="43"/>
      <c r="PNM162" s="43"/>
      <c r="PNN162" s="44">
        <v>22245.455999999998</v>
      </c>
      <c r="PNO162" s="44">
        <v>19996.435000000001</v>
      </c>
      <c r="PNP162" s="44">
        <v>22281.255000000001</v>
      </c>
      <c r="PNQ162" s="41"/>
      <c r="PNR162" s="42"/>
      <c r="PNX162" s="29" t="s">
        <v>166</v>
      </c>
      <c r="PNY162" s="39" t="str">
        <f t="shared" ref="PNY162:PPU162" si="1723">currency</f>
        <v>₦m's</v>
      </c>
      <c r="POA162" s="43"/>
      <c r="POB162" s="43"/>
      <c r="POC162" s="43"/>
      <c r="POD162" s="44">
        <v>22245.455999999998</v>
      </c>
      <c r="POE162" s="44">
        <v>19996.435000000001</v>
      </c>
      <c r="POF162" s="44">
        <v>22281.255000000001</v>
      </c>
      <c r="POG162" s="41"/>
      <c r="POH162" s="42"/>
      <c r="PON162" s="29" t="s">
        <v>166</v>
      </c>
      <c r="POO162" s="39" t="str">
        <f t="shared" si="1723"/>
        <v>₦m's</v>
      </c>
      <c r="POQ162" s="43"/>
      <c r="POR162" s="43"/>
      <c r="POS162" s="43"/>
      <c r="POT162" s="44">
        <v>22245.455999999998</v>
      </c>
      <c r="POU162" s="44">
        <v>19996.435000000001</v>
      </c>
      <c r="POV162" s="44">
        <v>22281.255000000001</v>
      </c>
      <c r="POW162" s="41"/>
      <c r="POX162" s="42"/>
      <c r="PPD162" s="29" t="s">
        <v>166</v>
      </c>
      <c r="PPE162" s="39" t="str">
        <f t="shared" si="1723"/>
        <v>₦m's</v>
      </c>
      <c r="PPG162" s="43"/>
      <c r="PPH162" s="43"/>
      <c r="PPI162" s="43"/>
      <c r="PPJ162" s="44">
        <v>22245.455999999998</v>
      </c>
      <c r="PPK162" s="44">
        <v>19996.435000000001</v>
      </c>
      <c r="PPL162" s="44">
        <v>22281.255000000001</v>
      </c>
      <c r="PPM162" s="41"/>
      <c r="PPN162" s="42"/>
      <c r="PPT162" s="29" t="s">
        <v>166</v>
      </c>
      <c r="PPU162" s="39" t="str">
        <f t="shared" si="1723"/>
        <v>₦m's</v>
      </c>
      <c r="PPW162" s="43"/>
      <c r="PPX162" s="43"/>
      <c r="PPY162" s="43"/>
      <c r="PPZ162" s="44">
        <v>22245.455999999998</v>
      </c>
      <c r="PQA162" s="44">
        <v>19996.435000000001</v>
      </c>
      <c r="PQB162" s="44">
        <v>22281.255000000001</v>
      </c>
      <c r="PQC162" s="41"/>
      <c r="PQD162" s="42"/>
      <c r="PQJ162" s="29" t="s">
        <v>166</v>
      </c>
      <c r="PQK162" s="39" t="str">
        <f t="shared" ref="PQK162:PSG162" si="1724">currency</f>
        <v>₦m's</v>
      </c>
      <c r="PQM162" s="43"/>
      <c r="PQN162" s="43"/>
      <c r="PQO162" s="43"/>
      <c r="PQP162" s="44">
        <v>22245.455999999998</v>
      </c>
      <c r="PQQ162" s="44">
        <v>19996.435000000001</v>
      </c>
      <c r="PQR162" s="44">
        <v>22281.255000000001</v>
      </c>
      <c r="PQS162" s="41"/>
      <c r="PQT162" s="42"/>
      <c r="PQZ162" s="29" t="s">
        <v>166</v>
      </c>
      <c r="PRA162" s="39" t="str">
        <f t="shared" si="1724"/>
        <v>₦m's</v>
      </c>
      <c r="PRC162" s="43"/>
      <c r="PRD162" s="43"/>
      <c r="PRE162" s="43"/>
      <c r="PRF162" s="44">
        <v>22245.455999999998</v>
      </c>
      <c r="PRG162" s="44">
        <v>19996.435000000001</v>
      </c>
      <c r="PRH162" s="44">
        <v>22281.255000000001</v>
      </c>
      <c r="PRI162" s="41"/>
      <c r="PRJ162" s="42"/>
      <c r="PRP162" s="29" t="s">
        <v>166</v>
      </c>
      <c r="PRQ162" s="39" t="str">
        <f t="shared" si="1724"/>
        <v>₦m's</v>
      </c>
      <c r="PRS162" s="43"/>
      <c r="PRT162" s="43"/>
      <c r="PRU162" s="43"/>
      <c r="PRV162" s="44">
        <v>22245.455999999998</v>
      </c>
      <c r="PRW162" s="44">
        <v>19996.435000000001</v>
      </c>
      <c r="PRX162" s="44">
        <v>22281.255000000001</v>
      </c>
      <c r="PRY162" s="41"/>
      <c r="PRZ162" s="42"/>
      <c r="PSF162" s="29" t="s">
        <v>166</v>
      </c>
      <c r="PSG162" s="39" t="str">
        <f t="shared" si="1724"/>
        <v>₦m's</v>
      </c>
      <c r="PSI162" s="43"/>
      <c r="PSJ162" s="43"/>
      <c r="PSK162" s="43"/>
      <c r="PSL162" s="44">
        <v>22245.455999999998</v>
      </c>
      <c r="PSM162" s="44">
        <v>19996.435000000001</v>
      </c>
      <c r="PSN162" s="44">
        <v>22281.255000000001</v>
      </c>
      <c r="PSO162" s="41"/>
      <c r="PSP162" s="42"/>
      <c r="PSV162" s="29" t="s">
        <v>166</v>
      </c>
      <c r="PSW162" s="39" t="str">
        <f t="shared" ref="PSW162:PUS162" si="1725">currency</f>
        <v>₦m's</v>
      </c>
      <c r="PSY162" s="43"/>
      <c r="PSZ162" s="43"/>
      <c r="PTA162" s="43"/>
      <c r="PTB162" s="44">
        <v>22245.455999999998</v>
      </c>
      <c r="PTC162" s="44">
        <v>19996.435000000001</v>
      </c>
      <c r="PTD162" s="44">
        <v>22281.255000000001</v>
      </c>
      <c r="PTE162" s="41"/>
      <c r="PTF162" s="42"/>
      <c r="PTL162" s="29" t="s">
        <v>166</v>
      </c>
      <c r="PTM162" s="39" t="str">
        <f t="shared" si="1725"/>
        <v>₦m's</v>
      </c>
      <c r="PTO162" s="43"/>
      <c r="PTP162" s="43"/>
      <c r="PTQ162" s="43"/>
      <c r="PTR162" s="44">
        <v>22245.455999999998</v>
      </c>
      <c r="PTS162" s="44">
        <v>19996.435000000001</v>
      </c>
      <c r="PTT162" s="44">
        <v>22281.255000000001</v>
      </c>
      <c r="PTU162" s="41"/>
      <c r="PTV162" s="42"/>
      <c r="PUB162" s="29" t="s">
        <v>166</v>
      </c>
      <c r="PUC162" s="39" t="str">
        <f t="shared" si="1725"/>
        <v>₦m's</v>
      </c>
      <c r="PUE162" s="43"/>
      <c r="PUF162" s="43"/>
      <c r="PUG162" s="43"/>
      <c r="PUH162" s="44">
        <v>22245.455999999998</v>
      </c>
      <c r="PUI162" s="44">
        <v>19996.435000000001</v>
      </c>
      <c r="PUJ162" s="44">
        <v>22281.255000000001</v>
      </c>
      <c r="PUK162" s="41"/>
      <c r="PUL162" s="42"/>
      <c r="PUR162" s="29" t="s">
        <v>166</v>
      </c>
      <c r="PUS162" s="39" t="str">
        <f t="shared" si="1725"/>
        <v>₦m's</v>
      </c>
      <c r="PUU162" s="43"/>
      <c r="PUV162" s="43"/>
      <c r="PUW162" s="43"/>
      <c r="PUX162" s="44">
        <v>22245.455999999998</v>
      </c>
      <c r="PUY162" s="44">
        <v>19996.435000000001</v>
      </c>
      <c r="PUZ162" s="44">
        <v>22281.255000000001</v>
      </c>
      <c r="PVA162" s="41"/>
      <c r="PVB162" s="42"/>
      <c r="PVH162" s="29" t="s">
        <v>166</v>
      </c>
      <c r="PVI162" s="39" t="str">
        <f t="shared" ref="PVI162:PXE162" si="1726">currency</f>
        <v>₦m's</v>
      </c>
      <c r="PVK162" s="43"/>
      <c r="PVL162" s="43"/>
      <c r="PVM162" s="43"/>
      <c r="PVN162" s="44">
        <v>22245.455999999998</v>
      </c>
      <c r="PVO162" s="44">
        <v>19996.435000000001</v>
      </c>
      <c r="PVP162" s="44">
        <v>22281.255000000001</v>
      </c>
      <c r="PVQ162" s="41"/>
      <c r="PVR162" s="42"/>
      <c r="PVX162" s="29" t="s">
        <v>166</v>
      </c>
      <c r="PVY162" s="39" t="str">
        <f t="shared" si="1726"/>
        <v>₦m's</v>
      </c>
      <c r="PWA162" s="43"/>
      <c r="PWB162" s="43"/>
      <c r="PWC162" s="43"/>
      <c r="PWD162" s="44">
        <v>22245.455999999998</v>
      </c>
      <c r="PWE162" s="44">
        <v>19996.435000000001</v>
      </c>
      <c r="PWF162" s="44">
        <v>22281.255000000001</v>
      </c>
      <c r="PWG162" s="41"/>
      <c r="PWH162" s="42"/>
      <c r="PWN162" s="29" t="s">
        <v>166</v>
      </c>
      <c r="PWO162" s="39" t="str">
        <f t="shared" si="1726"/>
        <v>₦m's</v>
      </c>
      <c r="PWQ162" s="43"/>
      <c r="PWR162" s="43"/>
      <c r="PWS162" s="43"/>
      <c r="PWT162" s="44">
        <v>22245.455999999998</v>
      </c>
      <c r="PWU162" s="44">
        <v>19996.435000000001</v>
      </c>
      <c r="PWV162" s="44">
        <v>22281.255000000001</v>
      </c>
      <c r="PWW162" s="41"/>
      <c r="PWX162" s="42"/>
      <c r="PXD162" s="29" t="s">
        <v>166</v>
      </c>
      <c r="PXE162" s="39" t="str">
        <f t="shared" si="1726"/>
        <v>₦m's</v>
      </c>
      <c r="PXG162" s="43"/>
      <c r="PXH162" s="43"/>
      <c r="PXI162" s="43"/>
      <c r="PXJ162" s="44">
        <v>22245.455999999998</v>
      </c>
      <c r="PXK162" s="44">
        <v>19996.435000000001</v>
      </c>
      <c r="PXL162" s="44">
        <v>22281.255000000001</v>
      </c>
      <c r="PXM162" s="41"/>
      <c r="PXN162" s="42"/>
      <c r="PXT162" s="29" t="s">
        <v>166</v>
      </c>
      <c r="PXU162" s="39" t="str">
        <f t="shared" ref="PXU162:PZQ162" si="1727">currency</f>
        <v>₦m's</v>
      </c>
      <c r="PXW162" s="43"/>
      <c r="PXX162" s="43"/>
      <c r="PXY162" s="43"/>
      <c r="PXZ162" s="44">
        <v>22245.455999999998</v>
      </c>
      <c r="PYA162" s="44">
        <v>19996.435000000001</v>
      </c>
      <c r="PYB162" s="44">
        <v>22281.255000000001</v>
      </c>
      <c r="PYC162" s="41"/>
      <c r="PYD162" s="42"/>
      <c r="PYJ162" s="29" t="s">
        <v>166</v>
      </c>
      <c r="PYK162" s="39" t="str">
        <f t="shared" si="1727"/>
        <v>₦m's</v>
      </c>
      <c r="PYM162" s="43"/>
      <c r="PYN162" s="43"/>
      <c r="PYO162" s="43"/>
      <c r="PYP162" s="44">
        <v>22245.455999999998</v>
      </c>
      <c r="PYQ162" s="44">
        <v>19996.435000000001</v>
      </c>
      <c r="PYR162" s="44">
        <v>22281.255000000001</v>
      </c>
      <c r="PYS162" s="41"/>
      <c r="PYT162" s="42"/>
      <c r="PYZ162" s="29" t="s">
        <v>166</v>
      </c>
      <c r="PZA162" s="39" t="str">
        <f t="shared" si="1727"/>
        <v>₦m's</v>
      </c>
      <c r="PZC162" s="43"/>
      <c r="PZD162" s="43"/>
      <c r="PZE162" s="43"/>
      <c r="PZF162" s="44">
        <v>22245.455999999998</v>
      </c>
      <c r="PZG162" s="44">
        <v>19996.435000000001</v>
      </c>
      <c r="PZH162" s="44">
        <v>22281.255000000001</v>
      </c>
      <c r="PZI162" s="41"/>
      <c r="PZJ162" s="42"/>
      <c r="PZP162" s="29" t="s">
        <v>166</v>
      </c>
      <c r="PZQ162" s="39" t="str">
        <f t="shared" si="1727"/>
        <v>₦m's</v>
      </c>
      <c r="PZS162" s="43"/>
      <c r="PZT162" s="43"/>
      <c r="PZU162" s="43"/>
      <c r="PZV162" s="44">
        <v>22245.455999999998</v>
      </c>
      <c r="PZW162" s="44">
        <v>19996.435000000001</v>
      </c>
      <c r="PZX162" s="44">
        <v>22281.255000000001</v>
      </c>
      <c r="PZY162" s="41"/>
      <c r="PZZ162" s="42"/>
      <c r="QAF162" s="29" t="s">
        <v>166</v>
      </c>
      <c r="QAG162" s="39" t="str">
        <f t="shared" ref="QAG162:QCC162" si="1728">currency</f>
        <v>₦m's</v>
      </c>
      <c r="QAI162" s="43"/>
      <c r="QAJ162" s="43"/>
      <c r="QAK162" s="43"/>
      <c r="QAL162" s="44">
        <v>22245.455999999998</v>
      </c>
      <c r="QAM162" s="44">
        <v>19996.435000000001</v>
      </c>
      <c r="QAN162" s="44">
        <v>22281.255000000001</v>
      </c>
      <c r="QAO162" s="41"/>
      <c r="QAP162" s="42"/>
      <c r="QAV162" s="29" t="s">
        <v>166</v>
      </c>
      <c r="QAW162" s="39" t="str">
        <f t="shared" si="1728"/>
        <v>₦m's</v>
      </c>
      <c r="QAY162" s="43"/>
      <c r="QAZ162" s="43"/>
      <c r="QBA162" s="43"/>
      <c r="QBB162" s="44">
        <v>22245.455999999998</v>
      </c>
      <c r="QBC162" s="44">
        <v>19996.435000000001</v>
      </c>
      <c r="QBD162" s="44">
        <v>22281.255000000001</v>
      </c>
      <c r="QBE162" s="41"/>
      <c r="QBF162" s="42"/>
      <c r="QBL162" s="29" t="s">
        <v>166</v>
      </c>
      <c r="QBM162" s="39" t="str">
        <f t="shared" si="1728"/>
        <v>₦m's</v>
      </c>
      <c r="QBO162" s="43"/>
      <c r="QBP162" s="43"/>
      <c r="QBQ162" s="43"/>
      <c r="QBR162" s="44">
        <v>22245.455999999998</v>
      </c>
      <c r="QBS162" s="44">
        <v>19996.435000000001</v>
      </c>
      <c r="QBT162" s="44">
        <v>22281.255000000001</v>
      </c>
      <c r="QBU162" s="41"/>
      <c r="QBV162" s="42"/>
      <c r="QCB162" s="29" t="s">
        <v>166</v>
      </c>
      <c r="QCC162" s="39" t="str">
        <f t="shared" si="1728"/>
        <v>₦m's</v>
      </c>
      <c r="QCE162" s="43"/>
      <c r="QCF162" s="43"/>
      <c r="QCG162" s="43"/>
      <c r="QCH162" s="44">
        <v>22245.455999999998</v>
      </c>
      <c r="QCI162" s="44">
        <v>19996.435000000001</v>
      </c>
      <c r="QCJ162" s="44">
        <v>22281.255000000001</v>
      </c>
      <c r="QCK162" s="41"/>
      <c r="QCL162" s="42"/>
      <c r="QCR162" s="29" t="s">
        <v>166</v>
      </c>
      <c r="QCS162" s="39" t="str">
        <f t="shared" ref="QCS162:QEO162" si="1729">currency</f>
        <v>₦m's</v>
      </c>
      <c r="QCU162" s="43"/>
      <c r="QCV162" s="43"/>
      <c r="QCW162" s="43"/>
      <c r="QCX162" s="44">
        <v>22245.455999999998</v>
      </c>
      <c r="QCY162" s="44">
        <v>19996.435000000001</v>
      </c>
      <c r="QCZ162" s="44">
        <v>22281.255000000001</v>
      </c>
      <c r="QDA162" s="41"/>
      <c r="QDB162" s="42"/>
      <c r="QDH162" s="29" t="s">
        <v>166</v>
      </c>
      <c r="QDI162" s="39" t="str">
        <f t="shared" si="1729"/>
        <v>₦m's</v>
      </c>
      <c r="QDK162" s="43"/>
      <c r="QDL162" s="43"/>
      <c r="QDM162" s="43"/>
      <c r="QDN162" s="44">
        <v>22245.455999999998</v>
      </c>
      <c r="QDO162" s="44">
        <v>19996.435000000001</v>
      </c>
      <c r="QDP162" s="44">
        <v>22281.255000000001</v>
      </c>
      <c r="QDQ162" s="41"/>
      <c r="QDR162" s="42"/>
      <c r="QDX162" s="29" t="s">
        <v>166</v>
      </c>
      <c r="QDY162" s="39" t="str">
        <f t="shared" si="1729"/>
        <v>₦m's</v>
      </c>
      <c r="QEA162" s="43"/>
      <c r="QEB162" s="43"/>
      <c r="QEC162" s="43"/>
      <c r="QED162" s="44">
        <v>22245.455999999998</v>
      </c>
      <c r="QEE162" s="44">
        <v>19996.435000000001</v>
      </c>
      <c r="QEF162" s="44">
        <v>22281.255000000001</v>
      </c>
      <c r="QEG162" s="41"/>
      <c r="QEH162" s="42"/>
      <c r="QEN162" s="29" t="s">
        <v>166</v>
      </c>
      <c r="QEO162" s="39" t="str">
        <f t="shared" si="1729"/>
        <v>₦m's</v>
      </c>
      <c r="QEQ162" s="43"/>
      <c r="QER162" s="43"/>
      <c r="QES162" s="43"/>
      <c r="QET162" s="44">
        <v>22245.455999999998</v>
      </c>
      <c r="QEU162" s="44">
        <v>19996.435000000001</v>
      </c>
      <c r="QEV162" s="44">
        <v>22281.255000000001</v>
      </c>
      <c r="QEW162" s="41"/>
      <c r="QEX162" s="42"/>
      <c r="QFD162" s="29" t="s">
        <v>166</v>
      </c>
      <c r="QFE162" s="39" t="str">
        <f t="shared" ref="QFE162:QHA162" si="1730">currency</f>
        <v>₦m's</v>
      </c>
      <c r="QFG162" s="43"/>
      <c r="QFH162" s="43"/>
      <c r="QFI162" s="43"/>
      <c r="QFJ162" s="44">
        <v>22245.455999999998</v>
      </c>
      <c r="QFK162" s="44">
        <v>19996.435000000001</v>
      </c>
      <c r="QFL162" s="44">
        <v>22281.255000000001</v>
      </c>
      <c r="QFM162" s="41"/>
      <c r="QFN162" s="42"/>
      <c r="QFT162" s="29" t="s">
        <v>166</v>
      </c>
      <c r="QFU162" s="39" t="str">
        <f t="shared" si="1730"/>
        <v>₦m's</v>
      </c>
      <c r="QFW162" s="43"/>
      <c r="QFX162" s="43"/>
      <c r="QFY162" s="43"/>
      <c r="QFZ162" s="44">
        <v>22245.455999999998</v>
      </c>
      <c r="QGA162" s="44">
        <v>19996.435000000001</v>
      </c>
      <c r="QGB162" s="44">
        <v>22281.255000000001</v>
      </c>
      <c r="QGC162" s="41"/>
      <c r="QGD162" s="42"/>
      <c r="QGJ162" s="29" t="s">
        <v>166</v>
      </c>
      <c r="QGK162" s="39" t="str">
        <f t="shared" si="1730"/>
        <v>₦m's</v>
      </c>
      <c r="QGM162" s="43"/>
      <c r="QGN162" s="43"/>
      <c r="QGO162" s="43"/>
      <c r="QGP162" s="44">
        <v>22245.455999999998</v>
      </c>
      <c r="QGQ162" s="44">
        <v>19996.435000000001</v>
      </c>
      <c r="QGR162" s="44">
        <v>22281.255000000001</v>
      </c>
      <c r="QGS162" s="41"/>
      <c r="QGT162" s="42"/>
      <c r="QGZ162" s="29" t="s">
        <v>166</v>
      </c>
      <c r="QHA162" s="39" t="str">
        <f t="shared" si="1730"/>
        <v>₦m's</v>
      </c>
      <c r="QHC162" s="43"/>
      <c r="QHD162" s="43"/>
      <c r="QHE162" s="43"/>
      <c r="QHF162" s="44">
        <v>22245.455999999998</v>
      </c>
      <c r="QHG162" s="44">
        <v>19996.435000000001</v>
      </c>
      <c r="QHH162" s="44">
        <v>22281.255000000001</v>
      </c>
      <c r="QHI162" s="41"/>
      <c r="QHJ162" s="42"/>
      <c r="QHP162" s="29" t="s">
        <v>166</v>
      </c>
      <c r="QHQ162" s="39" t="str">
        <f t="shared" ref="QHQ162:QJM162" si="1731">currency</f>
        <v>₦m's</v>
      </c>
      <c r="QHS162" s="43"/>
      <c r="QHT162" s="43"/>
      <c r="QHU162" s="43"/>
      <c r="QHV162" s="44">
        <v>22245.455999999998</v>
      </c>
      <c r="QHW162" s="44">
        <v>19996.435000000001</v>
      </c>
      <c r="QHX162" s="44">
        <v>22281.255000000001</v>
      </c>
      <c r="QHY162" s="41"/>
      <c r="QHZ162" s="42"/>
      <c r="QIF162" s="29" t="s">
        <v>166</v>
      </c>
      <c r="QIG162" s="39" t="str">
        <f t="shared" si="1731"/>
        <v>₦m's</v>
      </c>
      <c r="QII162" s="43"/>
      <c r="QIJ162" s="43"/>
      <c r="QIK162" s="43"/>
      <c r="QIL162" s="44">
        <v>22245.455999999998</v>
      </c>
      <c r="QIM162" s="44">
        <v>19996.435000000001</v>
      </c>
      <c r="QIN162" s="44">
        <v>22281.255000000001</v>
      </c>
      <c r="QIO162" s="41"/>
      <c r="QIP162" s="42"/>
      <c r="QIV162" s="29" t="s">
        <v>166</v>
      </c>
      <c r="QIW162" s="39" t="str">
        <f t="shared" si="1731"/>
        <v>₦m's</v>
      </c>
      <c r="QIY162" s="43"/>
      <c r="QIZ162" s="43"/>
      <c r="QJA162" s="43"/>
      <c r="QJB162" s="44">
        <v>22245.455999999998</v>
      </c>
      <c r="QJC162" s="44">
        <v>19996.435000000001</v>
      </c>
      <c r="QJD162" s="44">
        <v>22281.255000000001</v>
      </c>
      <c r="QJE162" s="41"/>
      <c r="QJF162" s="42"/>
      <c r="QJL162" s="29" t="s">
        <v>166</v>
      </c>
      <c r="QJM162" s="39" t="str">
        <f t="shared" si="1731"/>
        <v>₦m's</v>
      </c>
      <c r="QJO162" s="43"/>
      <c r="QJP162" s="43"/>
      <c r="QJQ162" s="43"/>
      <c r="QJR162" s="44">
        <v>22245.455999999998</v>
      </c>
      <c r="QJS162" s="44">
        <v>19996.435000000001</v>
      </c>
      <c r="QJT162" s="44">
        <v>22281.255000000001</v>
      </c>
      <c r="QJU162" s="41"/>
      <c r="QJV162" s="42"/>
      <c r="QKB162" s="29" t="s">
        <v>166</v>
      </c>
      <c r="QKC162" s="39" t="str">
        <f t="shared" ref="QKC162:QLY162" si="1732">currency</f>
        <v>₦m's</v>
      </c>
      <c r="QKE162" s="43"/>
      <c r="QKF162" s="43"/>
      <c r="QKG162" s="43"/>
      <c r="QKH162" s="44">
        <v>22245.455999999998</v>
      </c>
      <c r="QKI162" s="44">
        <v>19996.435000000001</v>
      </c>
      <c r="QKJ162" s="44">
        <v>22281.255000000001</v>
      </c>
      <c r="QKK162" s="41"/>
      <c r="QKL162" s="42"/>
      <c r="QKR162" s="29" t="s">
        <v>166</v>
      </c>
      <c r="QKS162" s="39" t="str">
        <f t="shared" si="1732"/>
        <v>₦m's</v>
      </c>
      <c r="QKU162" s="43"/>
      <c r="QKV162" s="43"/>
      <c r="QKW162" s="43"/>
      <c r="QKX162" s="44">
        <v>22245.455999999998</v>
      </c>
      <c r="QKY162" s="44">
        <v>19996.435000000001</v>
      </c>
      <c r="QKZ162" s="44">
        <v>22281.255000000001</v>
      </c>
      <c r="QLA162" s="41"/>
      <c r="QLB162" s="42"/>
      <c r="QLH162" s="29" t="s">
        <v>166</v>
      </c>
      <c r="QLI162" s="39" t="str">
        <f t="shared" si="1732"/>
        <v>₦m's</v>
      </c>
      <c r="QLK162" s="43"/>
      <c r="QLL162" s="43"/>
      <c r="QLM162" s="43"/>
      <c r="QLN162" s="44">
        <v>22245.455999999998</v>
      </c>
      <c r="QLO162" s="44">
        <v>19996.435000000001</v>
      </c>
      <c r="QLP162" s="44">
        <v>22281.255000000001</v>
      </c>
      <c r="QLQ162" s="41"/>
      <c r="QLR162" s="42"/>
      <c r="QLX162" s="29" t="s">
        <v>166</v>
      </c>
      <c r="QLY162" s="39" t="str">
        <f t="shared" si="1732"/>
        <v>₦m's</v>
      </c>
      <c r="QMA162" s="43"/>
      <c r="QMB162" s="43"/>
      <c r="QMC162" s="43"/>
      <c r="QMD162" s="44">
        <v>22245.455999999998</v>
      </c>
      <c r="QME162" s="44">
        <v>19996.435000000001</v>
      </c>
      <c r="QMF162" s="44">
        <v>22281.255000000001</v>
      </c>
      <c r="QMG162" s="41"/>
      <c r="QMH162" s="42"/>
      <c r="QMN162" s="29" t="s">
        <v>166</v>
      </c>
      <c r="QMO162" s="39" t="str">
        <f t="shared" ref="QMO162:QOK162" si="1733">currency</f>
        <v>₦m's</v>
      </c>
      <c r="QMQ162" s="43"/>
      <c r="QMR162" s="43"/>
      <c r="QMS162" s="43"/>
      <c r="QMT162" s="44">
        <v>22245.455999999998</v>
      </c>
      <c r="QMU162" s="44">
        <v>19996.435000000001</v>
      </c>
      <c r="QMV162" s="44">
        <v>22281.255000000001</v>
      </c>
      <c r="QMW162" s="41"/>
      <c r="QMX162" s="42"/>
      <c r="QND162" s="29" t="s">
        <v>166</v>
      </c>
      <c r="QNE162" s="39" t="str">
        <f t="shared" si="1733"/>
        <v>₦m's</v>
      </c>
      <c r="QNG162" s="43"/>
      <c r="QNH162" s="43"/>
      <c r="QNI162" s="43"/>
      <c r="QNJ162" s="44">
        <v>22245.455999999998</v>
      </c>
      <c r="QNK162" s="44">
        <v>19996.435000000001</v>
      </c>
      <c r="QNL162" s="44">
        <v>22281.255000000001</v>
      </c>
      <c r="QNM162" s="41"/>
      <c r="QNN162" s="42"/>
      <c r="QNT162" s="29" t="s">
        <v>166</v>
      </c>
      <c r="QNU162" s="39" t="str">
        <f t="shared" si="1733"/>
        <v>₦m's</v>
      </c>
      <c r="QNW162" s="43"/>
      <c r="QNX162" s="43"/>
      <c r="QNY162" s="43"/>
      <c r="QNZ162" s="44">
        <v>22245.455999999998</v>
      </c>
      <c r="QOA162" s="44">
        <v>19996.435000000001</v>
      </c>
      <c r="QOB162" s="44">
        <v>22281.255000000001</v>
      </c>
      <c r="QOC162" s="41"/>
      <c r="QOD162" s="42"/>
      <c r="QOJ162" s="29" t="s">
        <v>166</v>
      </c>
      <c r="QOK162" s="39" t="str">
        <f t="shared" si="1733"/>
        <v>₦m's</v>
      </c>
      <c r="QOM162" s="43"/>
      <c r="QON162" s="43"/>
      <c r="QOO162" s="43"/>
      <c r="QOP162" s="44">
        <v>22245.455999999998</v>
      </c>
      <c r="QOQ162" s="44">
        <v>19996.435000000001</v>
      </c>
      <c r="QOR162" s="44">
        <v>22281.255000000001</v>
      </c>
      <c r="QOS162" s="41"/>
      <c r="QOT162" s="42"/>
      <c r="QOZ162" s="29" t="s">
        <v>166</v>
      </c>
      <c r="QPA162" s="39" t="str">
        <f t="shared" ref="QPA162:QQW162" si="1734">currency</f>
        <v>₦m's</v>
      </c>
      <c r="QPC162" s="43"/>
      <c r="QPD162" s="43"/>
      <c r="QPE162" s="43"/>
      <c r="QPF162" s="44">
        <v>22245.455999999998</v>
      </c>
      <c r="QPG162" s="44">
        <v>19996.435000000001</v>
      </c>
      <c r="QPH162" s="44">
        <v>22281.255000000001</v>
      </c>
      <c r="QPI162" s="41"/>
      <c r="QPJ162" s="42"/>
      <c r="QPP162" s="29" t="s">
        <v>166</v>
      </c>
      <c r="QPQ162" s="39" t="str">
        <f t="shared" si="1734"/>
        <v>₦m's</v>
      </c>
      <c r="QPS162" s="43"/>
      <c r="QPT162" s="43"/>
      <c r="QPU162" s="43"/>
      <c r="QPV162" s="44">
        <v>22245.455999999998</v>
      </c>
      <c r="QPW162" s="44">
        <v>19996.435000000001</v>
      </c>
      <c r="QPX162" s="44">
        <v>22281.255000000001</v>
      </c>
      <c r="QPY162" s="41"/>
      <c r="QPZ162" s="42"/>
      <c r="QQF162" s="29" t="s">
        <v>166</v>
      </c>
      <c r="QQG162" s="39" t="str">
        <f t="shared" si="1734"/>
        <v>₦m's</v>
      </c>
      <c r="QQI162" s="43"/>
      <c r="QQJ162" s="43"/>
      <c r="QQK162" s="43"/>
      <c r="QQL162" s="44">
        <v>22245.455999999998</v>
      </c>
      <c r="QQM162" s="44">
        <v>19996.435000000001</v>
      </c>
      <c r="QQN162" s="44">
        <v>22281.255000000001</v>
      </c>
      <c r="QQO162" s="41"/>
      <c r="QQP162" s="42"/>
      <c r="QQV162" s="29" t="s">
        <v>166</v>
      </c>
      <c r="QQW162" s="39" t="str">
        <f t="shared" si="1734"/>
        <v>₦m's</v>
      </c>
      <c r="QQY162" s="43"/>
      <c r="QQZ162" s="43"/>
      <c r="QRA162" s="43"/>
      <c r="QRB162" s="44">
        <v>22245.455999999998</v>
      </c>
      <c r="QRC162" s="44">
        <v>19996.435000000001</v>
      </c>
      <c r="QRD162" s="44">
        <v>22281.255000000001</v>
      </c>
      <c r="QRE162" s="41"/>
      <c r="QRF162" s="42"/>
      <c r="QRL162" s="29" t="s">
        <v>166</v>
      </c>
      <c r="QRM162" s="39" t="str">
        <f t="shared" ref="QRM162:QTI162" si="1735">currency</f>
        <v>₦m's</v>
      </c>
      <c r="QRO162" s="43"/>
      <c r="QRP162" s="43"/>
      <c r="QRQ162" s="43"/>
      <c r="QRR162" s="44">
        <v>22245.455999999998</v>
      </c>
      <c r="QRS162" s="44">
        <v>19996.435000000001</v>
      </c>
      <c r="QRT162" s="44">
        <v>22281.255000000001</v>
      </c>
      <c r="QRU162" s="41"/>
      <c r="QRV162" s="42"/>
      <c r="QSB162" s="29" t="s">
        <v>166</v>
      </c>
      <c r="QSC162" s="39" t="str">
        <f t="shared" si="1735"/>
        <v>₦m's</v>
      </c>
      <c r="QSE162" s="43"/>
      <c r="QSF162" s="43"/>
      <c r="QSG162" s="43"/>
      <c r="QSH162" s="44">
        <v>22245.455999999998</v>
      </c>
      <c r="QSI162" s="44">
        <v>19996.435000000001</v>
      </c>
      <c r="QSJ162" s="44">
        <v>22281.255000000001</v>
      </c>
      <c r="QSK162" s="41"/>
      <c r="QSL162" s="42"/>
      <c r="QSR162" s="29" t="s">
        <v>166</v>
      </c>
      <c r="QSS162" s="39" t="str">
        <f t="shared" si="1735"/>
        <v>₦m's</v>
      </c>
      <c r="QSU162" s="43"/>
      <c r="QSV162" s="43"/>
      <c r="QSW162" s="43"/>
      <c r="QSX162" s="44">
        <v>22245.455999999998</v>
      </c>
      <c r="QSY162" s="44">
        <v>19996.435000000001</v>
      </c>
      <c r="QSZ162" s="44">
        <v>22281.255000000001</v>
      </c>
      <c r="QTA162" s="41"/>
      <c r="QTB162" s="42"/>
      <c r="QTH162" s="29" t="s">
        <v>166</v>
      </c>
      <c r="QTI162" s="39" t="str">
        <f t="shared" si="1735"/>
        <v>₦m's</v>
      </c>
      <c r="QTK162" s="43"/>
      <c r="QTL162" s="43"/>
      <c r="QTM162" s="43"/>
      <c r="QTN162" s="44">
        <v>22245.455999999998</v>
      </c>
      <c r="QTO162" s="44">
        <v>19996.435000000001</v>
      </c>
      <c r="QTP162" s="44">
        <v>22281.255000000001</v>
      </c>
      <c r="QTQ162" s="41"/>
      <c r="QTR162" s="42"/>
      <c r="QTX162" s="29" t="s">
        <v>166</v>
      </c>
      <c r="QTY162" s="39" t="str">
        <f t="shared" ref="QTY162:QVU162" si="1736">currency</f>
        <v>₦m's</v>
      </c>
      <c r="QUA162" s="43"/>
      <c r="QUB162" s="43"/>
      <c r="QUC162" s="43"/>
      <c r="QUD162" s="44">
        <v>22245.455999999998</v>
      </c>
      <c r="QUE162" s="44">
        <v>19996.435000000001</v>
      </c>
      <c r="QUF162" s="44">
        <v>22281.255000000001</v>
      </c>
      <c r="QUG162" s="41"/>
      <c r="QUH162" s="42"/>
      <c r="QUN162" s="29" t="s">
        <v>166</v>
      </c>
      <c r="QUO162" s="39" t="str">
        <f t="shared" si="1736"/>
        <v>₦m's</v>
      </c>
      <c r="QUQ162" s="43"/>
      <c r="QUR162" s="43"/>
      <c r="QUS162" s="43"/>
      <c r="QUT162" s="44">
        <v>22245.455999999998</v>
      </c>
      <c r="QUU162" s="44">
        <v>19996.435000000001</v>
      </c>
      <c r="QUV162" s="44">
        <v>22281.255000000001</v>
      </c>
      <c r="QUW162" s="41"/>
      <c r="QUX162" s="42"/>
      <c r="QVD162" s="29" t="s">
        <v>166</v>
      </c>
      <c r="QVE162" s="39" t="str">
        <f t="shared" si="1736"/>
        <v>₦m's</v>
      </c>
      <c r="QVG162" s="43"/>
      <c r="QVH162" s="43"/>
      <c r="QVI162" s="43"/>
      <c r="QVJ162" s="44">
        <v>22245.455999999998</v>
      </c>
      <c r="QVK162" s="44">
        <v>19996.435000000001</v>
      </c>
      <c r="QVL162" s="44">
        <v>22281.255000000001</v>
      </c>
      <c r="QVM162" s="41"/>
      <c r="QVN162" s="42"/>
      <c r="QVT162" s="29" t="s">
        <v>166</v>
      </c>
      <c r="QVU162" s="39" t="str">
        <f t="shared" si="1736"/>
        <v>₦m's</v>
      </c>
      <c r="QVW162" s="43"/>
      <c r="QVX162" s="43"/>
      <c r="QVY162" s="43"/>
      <c r="QVZ162" s="44">
        <v>22245.455999999998</v>
      </c>
      <c r="QWA162" s="44">
        <v>19996.435000000001</v>
      </c>
      <c r="QWB162" s="44">
        <v>22281.255000000001</v>
      </c>
      <c r="QWC162" s="41"/>
      <c r="QWD162" s="42"/>
      <c r="QWJ162" s="29" t="s">
        <v>166</v>
      </c>
      <c r="QWK162" s="39" t="str">
        <f t="shared" ref="QWK162:QYG162" si="1737">currency</f>
        <v>₦m's</v>
      </c>
      <c r="QWM162" s="43"/>
      <c r="QWN162" s="43"/>
      <c r="QWO162" s="43"/>
      <c r="QWP162" s="44">
        <v>22245.455999999998</v>
      </c>
      <c r="QWQ162" s="44">
        <v>19996.435000000001</v>
      </c>
      <c r="QWR162" s="44">
        <v>22281.255000000001</v>
      </c>
      <c r="QWS162" s="41"/>
      <c r="QWT162" s="42"/>
      <c r="QWZ162" s="29" t="s">
        <v>166</v>
      </c>
      <c r="QXA162" s="39" t="str">
        <f t="shared" si="1737"/>
        <v>₦m's</v>
      </c>
      <c r="QXC162" s="43"/>
      <c r="QXD162" s="43"/>
      <c r="QXE162" s="43"/>
      <c r="QXF162" s="44">
        <v>22245.455999999998</v>
      </c>
      <c r="QXG162" s="44">
        <v>19996.435000000001</v>
      </c>
      <c r="QXH162" s="44">
        <v>22281.255000000001</v>
      </c>
      <c r="QXI162" s="41"/>
      <c r="QXJ162" s="42"/>
      <c r="QXP162" s="29" t="s">
        <v>166</v>
      </c>
      <c r="QXQ162" s="39" t="str">
        <f t="shared" si="1737"/>
        <v>₦m's</v>
      </c>
      <c r="QXS162" s="43"/>
      <c r="QXT162" s="43"/>
      <c r="QXU162" s="43"/>
      <c r="QXV162" s="44">
        <v>22245.455999999998</v>
      </c>
      <c r="QXW162" s="44">
        <v>19996.435000000001</v>
      </c>
      <c r="QXX162" s="44">
        <v>22281.255000000001</v>
      </c>
      <c r="QXY162" s="41"/>
      <c r="QXZ162" s="42"/>
      <c r="QYF162" s="29" t="s">
        <v>166</v>
      </c>
      <c r="QYG162" s="39" t="str">
        <f t="shared" si="1737"/>
        <v>₦m's</v>
      </c>
      <c r="QYI162" s="43"/>
      <c r="QYJ162" s="43"/>
      <c r="QYK162" s="43"/>
      <c r="QYL162" s="44">
        <v>22245.455999999998</v>
      </c>
      <c r="QYM162" s="44">
        <v>19996.435000000001</v>
      </c>
      <c r="QYN162" s="44">
        <v>22281.255000000001</v>
      </c>
      <c r="QYO162" s="41"/>
      <c r="QYP162" s="42"/>
      <c r="QYV162" s="29" t="s">
        <v>166</v>
      </c>
      <c r="QYW162" s="39" t="str">
        <f t="shared" ref="QYW162:RAS162" si="1738">currency</f>
        <v>₦m's</v>
      </c>
      <c r="QYY162" s="43"/>
      <c r="QYZ162" s="43"/>
      <c r="QZA162" s="43"/>
      <c r="QZB162" s="44">
        <v>22245.455999999998</v>
      </c>
      <c r="QZC162" s="44">
        <v>19996.435000000001</v>
      </c>
      <c r="QZD162" s="44">
        <v>22281.255000000001</v>
      </c>
      <c r="QZE162" s="41"/>
      <c r="QZF162" s="42"/>
      <c r="QZL162" s="29" t="s">
        <v>166</v>
      </c>
      <c r="QZM162" s="39" t="str">
        <f t="shared" si="1738"/>
        <v>₦m's</v>
      </c>
      <c r="QZO162" s="43"/>
      <c r="QZP162" s="43"/>
      <c r="QZQ162" s="43"/>
      <c r="QZR162" s="44">
        <v>22245.455999999998</v>
      </c>
      <c r="QZS162" s="44">
        <v>19996.435000000001</v>
      </c>
      <c r="QZT162" s="44">
        <v>22281.255000000001</v>
      </c>
      <c r="QZU162" s="41"/>
      <c r="QZV162" s="42"/>
      <c r="RAB162" s="29" t="s">
        <v>166</v>
      </c>
      <c r="RAC162" s="39" t="str">
        <f t="shared" si="1738"/>
        <v>₦m's</v>
      </c>
      <c r="RAE162" s="43"/>
      <c r="RAF162" s="43"/>
      <c r="RAG162" s="43"/>
      <c r="RAH162" s="44">
        <v>22245.455999999998</v>
      </c>
      <c r="RAI162" s="44">
        <v>19996.435000000001</v>
      </c>
      <c r="RAJ162" s="44">
        <v>22281.255000000001</v>
      </c>
      <c r="RAK162" s="41"/>
      <c r="RAL162" s="42"/>
      <c r="RAR162" s="29" t="s">
        <v>166</v>
      </c>
      <c r="RAS162" s="39" t="str">
        <f t="shared" si="1738"/>
        <v>₦m's</v>
      </c>
      <c r="RAU162" s="43"/>
      <c r="RAV162" s="43"/>
      <c r="RAW162" s="43"/>
      <c r="RAX162" s="44">
        <v>22245.455999999998</v>
      </c>
      <c r="RAY162" s="44">
        <v>19996.435000000001</v>
      </c>
      <c r="RAZ162" s="44">
        <v>22281.255000000001</v>
      </c>
      <c r="RBA162" s="41"/>
      <c r="RBB162" s="42"/>
      <c r="RBH162" s="29" t="s">
        <v>166</v>
      </c>
      <c r="RBI162" s="39" t="str">
        <f t="shared" ref="RBI162:RDE162" si="1739">currency</f>
        <v>₦m's</v>
      </c>
      <c r="RBK162" s="43"/>
      <c r="RBL162" s="43"/>
      <c r="RBM162" s="43"/>
      <c r="RBN162" s="44">
        <v>22245.455999999998</v>
      </c>
      <c r="RBO162" s="44">
        <v>19996.435000000001</v>
      </c>
      <c r="RBP162" s="44">
        <v>22281.255000000001</v>
      </c>
      <c r="RBQ162" s="41"/>
      <c r="RBR162" s="42"/>
      <c r="RBX162" s="29" t="s">
        <v>166</v>
      </c>
      <c r="RBY162" s="39" t="str">
        <f t="shared" si="1739"/>
        <v>₦m's</v>
      </c>
      <c r="RCA162" s="43"/>
      <c r="RCB162" s="43"/>
      <c r="RCC162" s="43"/>
      <c r="RCD162" s="44">
        <v>22245.455999999998</v>
      </c>
      <c r="RCE162" s="44">
        <v>19996.435000000001</v>
      </c>
      <c r="RCF162" s="44">
        <v>22281.255000000001</v>
      </c>
      <c r="RCG162" s="41"/>
      <c r="RCH162" s="42"/>
      <c r="RCN162" s="29" t="s">
        <v>166</v>
      </c>
      <c r="RCO162" s="39" t="str">
        <f t="shared" si="1739"/>
        <v>₦m's</v>
      </c>
      <c r="RCQ162" s="43"/>
      <c r="RCR162" s="43"/>
      <c r="RCS162" s="43"/>
      <c r="RCT162" s="44">
        <v>22245.455999999998</v>
      </c>
      <c r="RCU162" s="44">
        <v>19996.435000000001</v>
      </c>
      <c r="RCV162" s="44">
        <v>22281.255000000001</v>
      </c>
      <c r="RCW162" s="41"/>
      <c r="RCX162" s="42"/>
      <c r="RDD162" s="29" t="s">
        <v>166</v>
      </c>
      <c r="RDE162" s="39" t="str">
        <f t="shared" si="1739"/>
        <v>₦m's</v>
      </c>
      <c r="RDG162" s="43"/>
      <c r="RDH162" s="43"/>
      <c r="RDI162" s="43"/>
      <c r="RDJ162" s="44">
        <v>22245.455999999998</v>
      </c>
      <c r="RDK162" s="44">
        <v>19996.435000000001</v>
      </c>
      <c r="RDL162" s="44">
        <v>22281.255000000001</v>
      </c>
      <c r="RDM162" s="41"/>
      <c r="RDN162" s="42"/>
      <c r="RDT162" s="29" t="s">
        <v>166</v>
      </c>
      <c r="RDU162" s="39" t="str">
        <f t="shared" ref="RDU162:RFQ162" si="1740">currency</f>
        <v>₦m's</v>
      </c>
      <c r="RDW162" s="43"/>
      <c r="RDX162" s="43"/>
      <c r="RDY162" s="43"/>
      <c r="RDZ162" s="44">
        <v>22245.455999999998</v>
      </c>
      <c r="REA162" s="44">
        <v>19996.435000000001</v>
      </c>
      <c r="REB162" s="44">
        <v>22281.255000000001</v>
      </c>
      <c r="REC162" s="41"/>
      <c r="RED162" s="42"/>
      <c r="REJ162" s="29" t="s">
        <v>166</v>
      </c>
      <c r="REK162" s="39" t="str">
        <f t="shared" si="1740"/>
        <v>₦m's</v>
      </c>
      <c r="REM162" s="43"/>
      <c r="REN162" s="43"/>
      <c r="REO162" s="43"/>
      <c r="REP162" s="44">
        <v>22245.455999999998</v>
      </c>
      <c r="REQ162" s="44">
        <v>19996.435000000001</v>
      </c>
      <c r="RER162" s="44">
        <v>22281.255000000001</v>
      </c>
      <c r="RES162" s="41"/>
      <c r="RET162" s="42"/>
      <c r="REZ162" s="29" t="s">
        <v>166</v>
      </c>
      <c r="RFA162" s="39" t="str">
        <f t="shared" si="1740"/>
        <v>₦m's</v>
      </c>
      <c r="RFC162" s="43"/>
      <c r="RFD162" s="43"/>
      <c r="RFE162" s="43"/>
      <c r="RFF162" s="44">
        <v>22245.455999999998</v>
      </c>
      <c r="RFG162" s="44">
        <v>19996.435000000001</v>
      </c>
      <c r="RFH162" s="44">
        <v>22281.255000000001</v>
      </c>
      <c r="RFI162" s="41"/>
      <c r="RFJ162" s="42"/>
      <c r="RFP162" s="29" t="s">
        <v>166</v>
      </c>
      <c r="RFQ162" s="39" t="str">
        <f t="shared" si="1740"/>
        <v>₦m's</v>
      </c>
      <c r="RFS162" s="43"/>
      <c r="RFT162" s="43"/>
      <c r="RFU162" s="43"/>
      <c r="RFV162" s="44">
        <v>22245.455999999998</v>
      </c>
      <c r="RFW162" s="44">
        <v>19996.435000000001</v>
      </c>
      <c r="RFX162" s="44">
        <v>22281.255000000001</v>
      </c>
      <c r="RFY162" s="41"/>
      <c r="RFZ162" s="42"/>
      <c r="RGF162" s="29" t="s">
        <v>166</v>
      </c>
      <c r="RGG162" s="39" t="str">
        <f t="shared" ref="RGG162:RIC162" si="1741">currency</f>
        <v>₦m's</v>
      </c>
      <c r="RGI162" s="43"/>
      <c r="RGJ162" s="43"/>
      <c r="RGK162" s="43"/>
      <c r="RGL162" s="44">
        <v>22245.455999999998</v>
      </c>
      <c r="RGM162" s="44">
        <v>19996.435000000001</v>
      </c>
      <c r="RGN162" s="44">
        <v>22281.255000000001</v>
      </c>
      <c r="RGO162" s="41"/>
      <c r="RGP162" s="42"/>
      <c r="RGV162" s="29" t="s">
        <v>166</v>
      </c>
      <c r="RGW162" s="39" t="str">
        <f t="shared" si="1741"/>
        <v>₦m's</v>
      </c>
      <c r="RGY162" s="43"/>
      <c r="RGZ162" s="43"/>
      <c r="RHA162" s="43"/>
      <c r="RHB162" s="44">
        <v>22245.455999999998</v>
      </c>
      <c r="RHC162" s="44">
        <v>19996.435000000001</v>
      </c>
      <c r="RHD162" s="44">
        <v>22281.255000000001</v>
      </c>
      <c r="RHE162" s="41"/>
      <c r="RHF162" s="42"/>
      <c r="RHL162" s="29" t="s">
        <v>166</v>
      </c>
      <c r="RHM162" s="39" t="str">
        <f t="shared" si="1741"/>
        <v>₦m's</v>
      </c>
      <c r="RHO162" s="43"/>
      <c r="RHP162" s="43"/>
      <c r="RHQ162" s="43"/>
      <c r="RHR162" s="44">
        <v>22245.455999999998</v>
      </c>
      <c r="RHS162" s="44">
        <v>19996.435000000001</v>
      </c>
      <c r="RHT162" s="44">
        <v>22281.255000000001</v>
      </c>
      <c r="RHU162" s="41"/>
      <c r="RHV162" s="42"/>
      <c r="RIB162" s="29" t="s">
        <v>166</v>
      </c>
      <c r="RIC162" s="39" t="str">
        <f t="shared" si="1741"/>
        <v>₦m's</v>
      </c>
      <c r="RIE162" s="43"/>
      <c r="RIF162" s="43"/>
      <c r="RIG162" s="43"/>
      <c r="RIH162" s="44">
        <v>22245.455999999998</v>
      </c>
      <c r="RII162" s="44">
        <v>19996.435000000001</v>
      </c>
      <c r="RIJ162" s="44">
        <v>22281.255000000001</v>
      </c>
      <c r="RIK162" s="41"/>
      <c r="RIL162" s="42"/>
      <c r="RIR162" s="29" t="s">
        <v>166</v>
      </c>
      <c r="RIS162" s="39" t="str">
        <f t="shared" ref="RIS162:RKO162" si="1742">currency</f>
        <v>₦m's</v>
      </c>
      <c r="RIU162" s="43"/>
      <c r="RIV162" s="43"/>
      <c r="RIW162" s="43"/>
      <c r="RIX162" s="44">
        <v>22245.455999999998</v>
      </c>
      <c r="RIY162" s="44">
        <v>19996.435000000001</v>
      </c>
      <c r="RIZ162" s="44">
        <v>22281.255000000001</v>
      </c>
      <c r="RJA162" s="41"/>
      <c r="RJB162" s="42"/>
      <c r="RJH162" s="29" t="s">
        <v>166</v>
      </c>
      <c r="RJI162" s="39" t="str">
        <f t="shared" si="1742"/>
        <v>₦m's</v>
      </c>
      <c r="RJK162" s="43"/>
      <c r="RJL162" s="43"/>
      <c r="RJM162" s="43"/>
      <c r="RJN162" s="44">
        <v>22245.455999999998</v>
      </c>
      <c r="RJO162" s="44">
        <v>19996.435000000001</v>
      </c>
      <c r="RJP162" s="44">
        <v>22281.255000000001</v>
      </c>
      <c r="RJQ162" s="41"/>
      <c r="RJR162" s="42"/>
      <c r="RJX162" s="29" t="s">
        <v>166</v>
      </c>
      <c r="RJY162" s="39" t="str">
        <f t="shared" si="1742"/>
        <v>₦m's</v>
      </c>
      <c r="RKA162" s="43"/>
      <c r="RKB162" s="43"/>
      <c r="RKC162" s="43"/>
      <c r="RKD162" s="44">
        <v>22245.455999999998</v>
      </c>
      <c r="RKE162" s="44">
        <v>19996.435000000001</v>
      </c>
      <c r="RKF162" s="44">
        <v>22281.255000000001</v>
      </c>
      <c r="RKG162" s="41"/>
      <c r="RKH162" s="42"/>
      <c r="RKN162" s="29" t="s">
        <v>166</v>
      </c>
      <c r="RKO162" s="39" t="str">
        <f t="shared" si="1742"/>
        <v>₦m's</v>
      </c>
      <c r="RKQ162" s="43"/>
      <c r="RKR162" s="43"/>
      <c r="RKS162" s="43"/>
      <c r="RKT162" s="44">
        <v>22245.455999999998</v>
      </c>
      <c r="RKU162" s="44">
        <v>19996.435000000001</v>
      </c>
      <c r="RKV162" s="44">
        <v>22281.255000000001</v>
      </c>
      <c r="RKW162" s="41"/>
      <c r="RKX162" s="42"/>
      <c r="RLD162" s="29" t="s">
        <v>166</v>
      </c>
      <c r="RLE162" s="39" t="str">
        <f t="shared" ref="RLE162:RNA162" si="1743">currency</f>
        <v>₦m's</v>
      </c>
      <c r="RLG162" s="43"/>
      <c r="RLH162" s="43"/>
      <c r="RLI162" s="43"/>
      <c r="RLJ162" s="44">
        <v>22245.455999999998</v>
      </c>
      <c r="RLK162" s="44">
        <v>19996.435000000001</v>
      </c>
      <c r="RLL162" s="44">
        <v>22281.255000000001</v>
      </c>
      <c r="RLM162" s="41"/>
      <c r="RLN162" s="42"/>
      <c r="RLT162" s="29" t="s">
        <v>166</v>
      </c>
      <c r="RLU162" s="39" t="str">
        <f t="shared" si="1743"/>
        <v>₦m's</v>
      </c>
      <c r="RLW162" s="43"/>
      <c r="RLX162" s="43"/>
      <c r="RLY162" s="43"/>
      <c r="RLZ162" s="44">
        <v>22245.455999999998</v>
      </c>
      <c r="RMA162" s="44">
        <v>19996.435000000001</v>
      </c>
      <c r="RMB162" s="44">
        <v>22281.255000000001</v>
      </c>
      <c r="RMC162" s="41"/>
      <c r="RMD162" s="42"/>
      <c r="RMJ162" s="29" t="s">
        <v>166</v>
      </c>
      <c r="RMK162" s="39" t="str">
        <f t="shared" si="1743"/>
        <v>₦m's</v>
      </c>
      <c r="RMM162" s="43"/>
      <c r="RMN162" s="43"/>
      <c r="RMO162" s="43"/>
      <c r="RMP162" s="44">
        <v>22245.455999999998</v>
      </c>
      <c r="RMQ162" s="44">
        <v>19996.435000000001</v>
      </c>
      <c r="RMR162" s="44">
        <v>22281.255000000001</v>
      </c>
      <c r="RMS162" s="41"/>
      <c r="RMT162" s="42"/>
      <c r="RMZ162" s="29" t="s">
        <v>166</v>
      </c>
      <c r="RNA162" s="39" t="str">
        <f t="shared" si="1743"/>
        <v>₦m's</v>
      </c>
      <c r="RNC162" s="43"/>
      <c r="RND162" s="43"/>
      <c r="RNE162" s="43"/>
      <c r="RNF162" s="44">
        <v>22245.455999999998</v>
      </c>
      <c r="RNG162" s="44">
        <v>19996.435000000001</v>
      </c>
      <c r="RNH162" s="44">
        <v>22281.255000000001</v>
      </c>
      <c r="RNI162" s="41"/>
      <c r="RNJ162" s="42"/>
      <c r="RNP162" s="29" t="s">
        <v>166</v>
      </c>
      <c r="RNQ162" s="39" t="str">
        <f t="shared" ref="RNQ162:RPM162" si="1744">currency</f>
        <v>₦m's</v>
      </c>
      <c r="RNS162" s="43"/>
      <c r="RNT162" s="43"/>
      <c r="RNU162" s="43"/>
      <c r="RNV162" s="44">
        <v>22245.455999999998</v>
      </c>
      <c r="RNW162" s="44">
        <v>19996.435000000001</v>
      </c>
      <c r="RNX162" s="44">
        <v>22281.255000000001</v>
      </c>
      <c r="RNY162" s="41"/>
      <c r="RNZ162" s="42"/>
      <c r="ROF162" s="29" t="s">
        <v>166</v>
      </c>
      <c r="ROG162" s="39" t="str">
        <f t="shared" si="1744"/>
        <v>₦m's</v>
      </c>
      <c r="ROI162" s="43"/>
      <c r="ROJ162" s="43"/>
      <c r="ROK162" s="43"/>
      <c r="ROL162" s="44">
        <v>22245.455999999998</v>
      </c>
      <c r="ROM162" s="44">
        <v>19996.435000000001</v>
      </c>
      <c r="RON162" s="44">
        <v>22281.255000000001</v>
      </c>
      <c r="ROO162" s="41"/>
      <c r="ROP162" s="42"/>
      <c r="ROV162" s="29" t="s">
        <v>166</v>
      </c>
      <c r="ROW162" s="39" t="str">
        <f t="shared" si="1744"/>
        <v>₦m's</v>
      </c>
      <c r="ROY162" s="43"/>
      <c r="ROZ162" s="43"/>
      <c r="RPA162" s="43"/>
      <c r="RPB162" s="44">
        <v>22245.455999999998</v>
      </c>
      <c r="RPC162" s="44">
        <v>19996.435000000001</v>
      </c>
      <c r="RPD162" s="44">
        <v>22281.255000000001</v>
      </c>
      <c r="RPE162" s="41"/>
      <c r="RPF162" s="42"/>
      <c r="RPL162" s="29" t="s">
        <v>166</v>
      </c>
      <c r="RPM162" s="39" t="str">
        <f t="shared" si="1744"/>
        <v>₦m's</v>
      </c>
      <c r="RPO162" s="43"/>
      <c r="RPP162" s="43"/>
      <c r="RPQ162" s="43"/>
      <c r="RPR162" s="44">
        <v>22245.455999999998</v>
      </c>
      <c r="RPS162" s="44">
        <v>19996.435000000001</v>
      </c>
      <c r="RPT162" s="44">
        <v>22281.255000000001</v>
      </c>
      <c r="RPU162" s="41"/>
      <c r="RPV162" s="42"/>
      <c r="RQB162" s="29" t="s">
        <v>166</v>
      </c>
      <c r="RQC162" s="39" t="str">
        <f t="shared" ref="RQC162:RRY162" si="1745">currency</f>
        <v>₦m's</v>
      </c>
      <c r="RQE162" s="43"/>
      <c r="RQF162" s="43"/>
      <c r="RQG162" s="43"/>
      <c r="RQH162" s="44">
        <v>22245.455999999998</v>
      </c>
      <c r="RQI162" s="44">
        <v>19996.435000000001</v>
      </c>
      <c r="RQJ162" s="44">
        <v>22281.255000000001</v>
      </c>
      <c r="RQK162" s="41"/>
      <c r="RQL162" s="42"/>
      <c r="RQR162" s="29" t="s">
        <v>166</v>
      </c>
      <c r="RQS162" s="39" t="str">
        <f t="shared" si="1745"/>
        <v>₦m's</v>
      </c>
      <c r="RQU162" s="43"/>
      <c r="RQV162" s="43"/>
      <c r="RQW162" s="43"/>
      <c r="RQX162" s="44">
        <v>22245.455999999998</v>
      </c>
      <c r="RQY162" s="44">
        <v>19996.435000000001</v>
      </c>
      <c r="RQZ162" s="44">
        <v>22281.255000000001</v>
      </c>
      <c r="RRA162" s="41"/>
      <c r="RRB162" s="42"/>
      <c r="RRH162" s="29" t="s">
        <v>166</v>
      </c>
      <c r="RRI162" s="39" t="str">
        <f t="shared" si="1745"/>
        <v>₦m's</v>
      </c>
      <c r="RRK162" s="43"/>
      <c r="RRL162" s="43"/>
      <c r="RRM162" s="43"/>
      <c r="RRN162" s="44">
        <v>22245.455999999998</v>
      </c>
      <c r="RRO162" s="44">
        <v>19996.435000000001</v>
      </c>
      <c r="RRP162" s="44">
        <v>22281.255000000001</v>
      </c>
      <c r="RRQ162" s="41"/>
      <c r="RRR162" s="42"/>
      <c r="RRX162" s="29" t="s">
        <v>166</v>
      </c>
      <c r="RRY162" s="39" t="str">
        <f t="shared" si="1745"/>
        <v>₦m's</v>
      </c>
      <c r="RSA162" s="43"/>
      <c r="RSB162" s="43"/>
      <c r="RSC162" s="43"/>
      <c r="RSD162" s="44">
        <v>22245.455999999998</v>
      </c>
      <c r="RSE162" s="44">
        <v>19996.435000000001</v>
      </c>
      <c r="RSF162" s="44">
        <v>22281.255000000001</v>
      </c>
      <c r="RSG162" s="41"/>
      <c r="RSH162" s="42"/>
      <c r="RSN162" s="29" t="s">
        <v>166</v>
      </c>
      <c r="RSO162" s="39" t="str">
        <f t="shared" ref="RSO162:RUK162" si="1746">currency</f>
        <v>₦m's</v>
      </c>
      <c r="RSQ162" s="43"/>
      <c r="RSR162" s="43"/>
      <c r="RSS162" s="43"/>
      <c r="RST162" s="44">
        <v>22245.455999999998</v>
      </c>
      <c r="RSU162" s="44">
        <v>19996.435000000001</v>
      </c>
      <c r="RSV162" s="44">
        <v>22281.255000000001</v>
      </c>
      <c r="RSW162" s="41"/>
      <c r="RSX162" s="42"/>
      <c r="RTD162" s="29" t="s">
        <v>166</v>
      </c>
      <c r="RTE162" s="39" t="str">
        <f t="shared" si="1746"/>
        <v>₦m's</v>
      </c>
      <c r="RTG162" s="43"/>
      <c r="RTH162" s="43"/>
      <c r="RTI162" s="43"/>
      <c r="RTJ162" s="44">
        <v>22245.455999999998</v>
      </c>
      <c r="RTK162" s="44">
        <v>19996.435000000001</v>
      </c>
      <c r="RTL162" s="44">
        <v>22281.255000000001</v>
      </c>
      <c r="RTM162" s="41"/>
      <c r="RTN162" s="42"/>
      <c r="RTT162" s="29" t="s">
        <v>166</v>
      </c>
      <c r="RTU162" s="39" t="str">
        <f t="shared" si="1746"/>
        <v>₦m's</v>
      </c>
      <c r="RTW162" s="43"/>
      <c r="RTX162" s="43"/>
      <c r="RTY162" s="43"/>
      <c r="RTZ162" s="44">
        <v>22245.455999999998</v>
      </c>
      <c r="RUA162" s="44">
        <v>19996.435000000001</v>
      </c>
      <c r="RUB162" s="44">
        <v>22281.255000000001</v>
      </c>
      <c r="RUC162" s="41"/>
      <c r="RUD162" s="42"/>
      <c r="RUJ162" s="29" t="s">
        <v>166</v>
      </c>
      <c r="RUK162" s="39" t="str">
        <f t="shared" si="1746"/>
        <v>₦m's</v>
      </c>
      <c r="RUM162" s="43"/>
      <c r="RUN162" s="43"/>
      <c r="RUO162" s="43"/>
      <c r="RUP162" s="44">
        <v>22245.455999999998</v>
      </c>
      <c r="RUQ162" s="44">
        <v>19996.435000000001</v>
      </c>
      <c r="RUR162" s="44">
        <v>22281.255000000001</v>
      </c>
      <c r="RUS162" s="41"/>
      <c r="RUT162" s="42"/>
      <c r="RUZ162" s="29" t="s">
        <v>166</v>
      </c>
      <c r="RVA162" s="39" t="str">
        <f t="shared" ref="RVA162:RWW162" si="1747">currency</f>
        <v>₦m's</v>
      </c>
      <c r="RVC162" s="43"/>
      <c r="RVD162" s="43"/>
      <c r="RVE162" s="43"/>
      <c r="RVF162" s="44">
        <v>22245.455999999998</v>
      </c>
      <c r="RVG162" s="44">
        <v>19996.435000000001</v>
      </c>
      <c r="RVH162" s="44">
        <v>22281.255000000001</v>
      </c>
      <c r="RVI162" s="41"/>
      <c r="RVJ162" s="42"/>
      <c r="RVP162" s="29" t="s">
        <v>166</v>
      </c>
      <c r="RVQ162" s="39" t="str">
        <f t="shared" si="1747"/>
        <v>₦m's</v>
      </c>
      <c r="RVS162" s="43"/>
      <c r="RVT162" s="43"/>
      <c r="RVU162" s="43"/>
      <c r="RVV162" s="44">
        <v>22245.455999999998</v>
      </c>
      <c r="RVW162" s="44">
        <v>19996.435000000001</v>
      </c>
      <c r="RVX162" s="44">
        <v>22281.255000000001</v>
      </c>
      <c r="RVY162" s="41"/>
      <c r="RVZ162" s="42"/>
      <c r="RWF162" s="29" t="s">
        <v>166</v>
      </c>
      <c r="RWG162" s="39" t="str">
        <f t="shared" si="1747"/>
        <v>₦m's</v>
      </c>
      <c r="RWI162" s="43"/>
      <c r="RWJ162" s="43"/>
      <c r="RWK162" s="43"/>
      <c r="RWL162" s="44">
        <v>22245.455999999998</v>
      </c>
      <c r="RWM162" s="44">
        <v>19996.435000000001</v>
      </c>
      <c r="RWN162" s="44">
        <v>22281.255000000001</v>
      </c>
      <c r="RWO162" s="41"/>
      <c r="RWP162" s="42"/>
      <c r="RWV162" s="29" t="s">
        <v>166</v>
      </c>
      <c r="RWW162" s="39" t="str">
        <f t="shared" si="1747"/>
        <v>₦m's</v>
      </c>
      <c r="RWY162" s="43"/>
      <c r="RWZ162" s="43"/>
      <c r="RXA162" s="43"/>
      <c r="RXB162" s="44">
        <v>22245.455999999998</v>
      </c>
      <c r="RXC162" s="44">
        <v>19996.435000000001</v>
      </c>
      <c r="RXD162" s="44">
        <v>22281.255000000001</v>
      </c>
      <c r="RXE162" s="41"/>
      <c r="RXF162" s="42"/>
      <c r="RXL162" s="29" t="s">
        <v>166</v>
      </c>
      <c r="RXM162" s="39" t="str">
        <f t="shared" ref="RXM162:RZI162" si="1748">currency</f>
        <v>₦m's</v>
      </c>
      <c r="RXO162" s="43"/>
      <c r="RXP162" s="43"/>
      <c r="RXQ162" s="43"/>
      <c r="RXR162" s="44">
        <v>22245.455999999998</v>
      </c>
      <c r="RXS162" s="44">
        <v>19996.435000000001</v>
      </c>
      <c r="RXT162" s="44">
        <v>22281.255000000001</v>
      </c>
      <c r="RXU162" s="41"/>
      <c r="RXV162" s="42"/>
      <c r="RYB162" s="29" t="s">
        <v>166</v>
      </c>
      <c r="RYC162" s="39" t="str">
        <f t="shared" si="1748"/>
        <v>₦m's</v>
      </c>
      <c r="RYE162" s="43"/>
      <c r="RYF162" s="43"/>
      <c r="RYG162" s="43"/>
      <c r="RYH162" s="44">
        <v>22245.455999999998</v>
      </c>
      <c r="RYI162" s="44">
        <v>19996.435000000001</v>
      </c>
      <c r="RYJ162" s="44">
        <v>22281.255000000001</v>
      </c>
      <c r="RYK162" s="41"/>
      <c r="RYL162" s="42"/>
      <c r="RYR162" s="29" t="s">
        <v>166</v>
      </c>
      <c r="RYS162" s="39" t="str">
        <f t="shared" si="1748"/>
        <v>₦m's</v>
      </c>
      <c r="RYU162" s="43"/>
      <c r="RYV162" s="43"/>
      <c r="RYW162" s="43"/>
      <c r="RYX162" s="44">
        <v>22245.455999999998</v>
      </c>
      <c r="RYY162" s="44">
        <v>19996.435000000001</v>
      </c>
      <c r="RYZ162" s="44">
        <v>22281.255000000001</v>
      </c>
      <c r="RZA162" s="41"/>
      <c r="RZB162" s="42"/>
      <c r="RZH162" s="29" t="s">
        <v>166</v>
      </c>
      <c r="RZI162" s="39" t="str">
        <f t="shared" si="1748"/>
        <v>₦m's</v>
      </c>
      <c r="RZK162" s="43"/>
      <c r="RZL162" s="43"/>
      <c r="RZM162" s="43"/>
      <c r="RZN162" s="44">
        <v>22245.455999999998</v>
      </c>
      <c r="RZO162" s="44">
        <v>19996.435000000001</v>
      </c>
      <c r="RZP162" s="44">
        <v>22281.255000000001</v>
      </c>
      <c r="RZQ162" s="41"/>
      <c r="RZR162" s="42"/>
      <c r="RZX162" s="29" t="s">
        <v>166</v>
      </c>
      <c r="RZY162" s="39" t="str">
        <f t="shared" ref="RZY162:SBU162" si="1749">currency</f>
        <v>₦m's</v>
      </c>
      <c r="SAA162" s="43"/>
      <c r="SAB162" s="43"/>
      <c r="SAC162" s="43"/>
      <c r="SAD162" s="44">
        <v>22245.455999999998</v>
      </c>
      <c r="SAE162" s="44">
        <v>19996.435000000001</v>
      </c>
      <c r="SAF162" s="44">
        <v>22281.255000000001</v>
      </c>
      <c r="SAG162" s="41"/>
      <c r="SAH162" s="42"/>
      <c r="SAN162" s="29" t="s">
        <v>166</v>
      </c>
      <c r="SAO162" s="39" t="str">
        <f t="shared" si="1749"/>
        <v>₦m's</v>
      </c>
      <c r="SAQ162" s="43"/>
      <c r="SAR162" s="43"/>
      <c r="SAS162" s="43"/>
      <c r="SAT162" s="44">
        <v>22245.455999999998</v>
      </c>
      <c r="SAU162" s="44">
        <v>19996.435000000001</v>
      </c>
      <c r="SAV162" s="44">
        <v>22281.255000000001</v>
      </c>
      <c r="SAW162" s="41"/>
      <c r="SAX162" s="42"/>
      <c r="SBD162" s="29" t="s">
        <v>166</v>
      </c>
      <c r="SBE162" s="39" t="str">
        <f t="shared" si="1749"/>
        <v>₦m's</v>
      </c>
      <c r="SBG162" s="43"/>
      <c r="SBH162" s="43"/>
      <c r="SBI162" s="43"/>
      <c r="SBJ162" s="44">
        <v>22245.455999999998</v>
      </c>
      <c r="SBK162" s="44">
        <v>19996.435000000001</v>
      </c>
      <c r="SBL162" s="44">
        <v>22281.255000000001</v>
      </c>
      <c r="SBM162" s="41"/>
      <c r="SBN162" s="42"/>
      <c r="SBT162" s="29" t="s">
        <v>166</v>
      </c>
      <c r="SBU162" s="39" t="str">
        <f t="shared" si="1749"/>
        <v>₦m's</v>
      </c>
      <c r="SBW162" s="43"/>
      <c r="SBX162" s="43"/>
      <c r="SBY162" s="43"/>
      <c r="SBZ162" s="44">
        <v>22245.455999999998</v>
      </c>
      <c r="SCA162" s="44">
        <v>19996.435000000001</v>
      </c>
      <c r="SCB162" s="44">
        <v>22281.255000000001</v>
      </c>
      <c r="SCC162" s="41"/>
      <c r="SCD162" s="42"/>
      <c r="SCJ162" s="29" t="s">
        <v>166</v>
      </c>
      <c r="SCK162" s="39" t="str">
        <f t="shared" ref="SCK162:SEG162" si="1750">currency</f>
        <v>₦m's</v>
      </c>
      <c r="SCM162" s="43"/>
      <c r="SCN162" s="43"/>
      <c r="SCO162" s="43"/>
      <c r="SCP162" s="44">
        <v>22245.455999999998</v>
      </c>
      <c r="SCQ162" s="44">
        <v>19996.435000000001</v>
      </c>
      <c r="SCR162" s="44">
        <v>22281.255000000001</v>
      </c>
      <c r="SCS162" s="41"/>
      <c r="SCT162" s="42"/>
      <c r="SCZ162" s="29" t="s">
        <v>166</v>
      </c>
      <c r="SDA162" s="39" t="str">
        <f t="shared" si="1750"/>
        <v>₦m's</v>
      </c>
      <c r="SDC162" s="43"/>
      <c r="SDD162" s="43"/>
      <c r="SDE162" s="43"/>
      <c r="SDF162" s="44">
        <v>22245.455999999998</v>
      </c>
      <c r="SDG162" s="44">
        <v>19996.435000000001</v>
      </c>
      <c r="SDH162" s="44">
        <v>22281.255000000001</v>
      </c>
      <c r="SDI162" s="41"/>
      <c r="SDJ162" s="42"/>
      <c r="SDP162" s="29" t="s">
        <v>166</v>
      </c>
      <c r="SDQ162" s="39" t="str">
        <f t="shared" si="1750"/>
        <v>₦m's</v>
      </c>
      <c r="SDS162" s="43"/>
      <c r="SDT162" s="43"/>
      <c r="SDU162" s="43"/>
      <c r="SDV162" s="44">
        <v>22245.455999999998</v>
      </c>
      <c r="SDW162" s="44">
        <v>19996.435000000001</v>
      </c>
      <c r="SDX162" s="44">
        <v>22281.255000000001</v>
      </c>
      <c r="SDY162" s="41"/>
      <c r="SDZ162" s="42"/>
      <c r="SEF162" s="29" t="s">
        <v>166</v>
      </c>
      <c r="SEG162" s="39" t="str">
        <f t="shared" si="1750"/>
        <v>₦m's</v>
      </c>
      <c r="SEI162" s="43"/>
      <c r="SEJ162" s="43"/>
      <c r="SEK162" s="43"/>
      <c r="SEL162" s="44">
        <v>22245.455999999998</v>
      </c>
      <c r="SEM162" s="44">
        <v>19996.435000000001</v>
      </c>
      <c r="SEN162" s="44">
        <v>22281.255000000001</v>
      </c>
      <c r="SEO162" s="41"/>
      <c r="SEP162" s="42"/>
      <c r="SEV162" s="29" t="s">
        <v>166</v>
      </c>
      <c r="SEW162" s="39" t="str">
        <f t="shared" ref="SEW162:SGS162" si="1751">currency</f>
        <v>₦m's</v>
      </c>
      <c r="SEY162" s="43"/>
      <c r="SEZ162" s="43"/>
      <c r="SFA162" s="43"/>
      <c r="SFB162" s="44">
        <v>22245.455999999998</v>
      </c>
      <c r="SFC162" s="44">
        <v>19996.435000000001</v>
      </c>
      <c r="SFD162" s="44">
        <v>22281.255000000001</v>
      </c>
      <c r="SFE162" s="41"/>
      <c r="SFF162" s="42"/>
      <c r="SFL162" s="29" t="s">
        <v>166</v>
      </c>
      <c r="SFM162" s="39" t="str">
        <f t="shared" si="1751"/>
        <v>₦m's</v>
      </c>
      <c r="SFO162" s="43"/>
      <c r="SFP162" s="43"/>
      <c r="SFQ162" s="43"/>
      <c r="SFR162" s="44">
        <v>22245.455999999998</v>
      </c>
      <c r="SFS162" s="44">
        <v>19996.435000000001</v>
      </c>
      <c r="SFT162" s="44">
        <v>22281.255000000001</v>
      </c>
      <c r="SFU162" s="41"/>
      <c r="SFV162" s="42"/>
      <c r="SGB162" s="29" t="s">
        <v>166</v>
      </c>
      <c r="SGC162" s="39" t="str">
        <f t="shared" si="1751"/>
        <v>₦m's</v>
      </c>
      <c r="SGE162" s="43"/>
      <c r="SGF162" s="43"/>
      <c r="SGG162" s="43"/>
      <c r="SGH162" s="44">
        <v>22245.455999999998</v>
      </c>
      <c r="SGI162" s="44">
        <v>19996.435000000001</v>
      </c>
      <c r="SGJ162" s="44">
        <v>22281.255000000001</v>
      </c>
      <c r="SGK162" s="41"/>
      <c r="SGL162" s="42"/>
      <c r="SGR162" s="29" t="s">
        <v>166</v>
      </c>
      <c r="SGS162" s="39" t="str">
        <f t="shared" si="1751"/>
        <v>₦m's</v>
      </c>
      <c r="SGU162" s="43"/>
      <c r="SGV162" s="43"/>
      <c r="SGW162" s="43"/>
      <c r="SGX162" s="44">
        <v>22245.455999999998</v>
      </c>
      <c r="SGY162" s="44">
        <v>19996.435000000001</v>
      </c>
      <c r="SGZ162" s="44">
        <v>22281.255000000001</v>
      </c>
      <c r="SHA162" s="41"/>
      <c r="SHB162" s="42"/>
      <c r="SHH162" s="29" t="s">
        <v>166</v>
      </c>
      <c r="SHI162" s="39" t="str">
        <f t="shared" ref="SHI162:SJE162" si="1752">currency</f>
        <v>₦m's</v>
      </c>
      <c r="SHK162" s="43"/>
      <c r="SHL162" s="43"/>
      <c r="SHM162" s="43"/>
      <c r="SHN162" s="44">
        <v>22245.455999999998</v>
      </c>
      <c r="SHO162" s="44">
        <v>19996.435000000001</v>
      </c>
      <c r="SHP162" s="44">
        <v>22281.255000000001</v>
      </c>
      <c r="SHQ162" s="41"/>
      <c r="SHR162" s="42"/>
      <c r="SHX162" s="29" t="s">
        <v>166</v>
      </c>
      <c r="SHY162" s="39" t="str">
        <f t="shared" si="1752"/>
        <v>₦m's</v>
      </c>
      <c r="SIA162" s="43"/>
      <c r="SIB162" s="43"/>
      <c r="SIC162" s="43"/>
      <c r="SID162" s="44">
        <v>22245.455999999998</v>
      </c>
      <c r="SIE162" s="44">
        <v>19996.435000000001</v>
      </c>
      <c r="SIF162" s="44">
        <v>22281.255000000001</v>
      </c>
      <c r="SIG162" s="41"/>
      <c r="SIH162" s="42"/>
      <c r="SIN162" s="29" t="s">
        <v>166</v>
      </c>
      <c r="SIO162" s="39" t="str">
        <f t="shared" si="1752"/>
        <v>₦m's</v>
      </c>
      <c r="SIQ162" s="43"/>
      <c r="SIR162" s="43"/>
      <c r="SIS162" s="43"/>
      <c r="SIT162" s="44">
        <v>22245.455999999998</v>
      </c>
      <c r="SIU162" s="44">
        <v>19996.435000000001</v>
      </c>
      <c r="SIV162" s="44">
        <v>22281.255000000001</v>
      </c>
      <c r="SIW162" s="41"/>
      <c r="SIX162" s="42"/>
      <c r="SJD162" s="29" t="s">
        <v>166</v>
      </c>
      <c r="SJE162" s="39" t="str">
        <f t="shared" si="1752"/>
        <v>₦m's</v>
      </c>
      <c r="SJG162" s="43"/>
      <c r="SJH162" s="43"/>
      <c r="SJI162" s="43"/>
      <c r="SJJ162" s="44">
        <v>22245.455999999998</v>
      </c>
      <c r="SJK162" s="44">
        <v>19996.435000000001</v>
      </c>
      <c r="SJL162" s="44">
        <v>22281.255000000001</v>
      </c>
      <c r="SJM162" s="41"/>
      <c r="SJN162" s="42"/>
      <c r="SJT162" s="29" t="s">
        <v>166</v>
      </c>
      <c r="SJU162" s="39" t="str">
        <f t="shared" ref="SJU162:SLQ162" si="1753">currency</f>
        <v>₦m's</v>
      </c>
      <c r="SJW162" s="43"/>
      <c r="SJX162" s="43"/>
      <c r="SJY162" s="43"/>
      <c r="SJZ162" s="44">
        <v>22245.455999999998</v>
      </c>
      <c r="SKA162" s="44">
        <v>19996.435000000001</v>
      </c>
      <c r="SKB162" s="44">
        <v>22281.255000000001</v>
      </c>
      <c r="SKC162" s="41"/>
      <c r="SKD162" s="42"/>
      <c r="SKJ162" s="29" t="s">
        <v>166</v>
      </c>
      <c r="SKK162" s="39" t="str">
        <f t="shared" si="1753"/>
        <v>₦m's</v>
      </c>
      <c r="SKM162" s="43"/>
      <c r="SKN162" s="43"/>
      <c r="SKO162" s="43"/>
      <c r="SKP162" s="44">
        <v>22245.455999999998</v>
      </c>
      <c r="SKQ162" s="44">
        <v>19996.435000000001</v>
      </c>
      <c r="SKR162" s="44">
        <v>22281.255000000001</v>
      </c>
      <c r="SKS162" s="41"/>
      <c r="SKT162" s="42"/>
      <c r="SKZ162" s="29" t="s">
        <v>166</v>
      </c>
      <c r="SLA162" s="39" t="str">
        <f t="shared" si="1753"/>
        <v>₦m's</v>
      </c>
      <c r="SLC162" s="43"/>
      <c r="SLD162" s="43"/>
      <c r="SLE162" s="43"/>
      <c r="SLF162" s="44">
        <v>22245.455999999998</v>
      </c>
      <c r="SLG162" s="44">
        <v>19996.435000000001</v>
      </c>
      <c r="SLH162" s="44">
        <v>22281.255000000001</v>
      </c>
      <c r="SLI162" s="41"/>
      <c r="SLJ162" s="42"/>
      <c r="SLP162" s="29" t="s">
        <v>166</v>
      </c>
      <c r="SLQ162" s="39" t="str">
        <f t="shared" si="1753"/>
        <v>₦m's</v>
      </c>
      <c r="SLS162" s="43"/>
      <c r="SLT162" s="43"/>
      <c r="SLU162" s="43"/>
      <c r="SLV162" s="44">
        <v>22245.455999999998</v>
      </c>
      <c r="SLW162" s="44">
        <v>19996.435000000001</v>
      </c>
      <c r="SLX162" s="44">
        <v>22281.255000000001</v>
      </c>
      <c r="SLY162" s="41"/>
      <c r="SLZ162" s="42"/>
      <c r="SMF162" s="29" t="s">
        <v>166</v>
      </c>
      <c r="SMG162" s="39" t="str">
        <f t="shared" ref="SMG162:SOC162" si="1754">currency</f>
        <v>₦m's</v>
      </c>
      <c r="SMI162" s="43"/>
      <c r="SMJ162" s="43"/>
      <c r="SMK162" s="43"/>
      <c r="SML162" s="44">
        <v>22245.455999999998</v>
      </c>
      <c r="SMM162" s="44">
        <v>19996.435000000001</v>
      </c>
      <c r="SMN162" s="44">
        <v>22281.255000000001</v>
      </c>
      <c r="SMO162" s="41"/>
      <c r="SMP162" s="42"/>
      <c r="SMV162" s="29" t="s">
        <v>166</v>
      </c>
      <c r="SMW162" s="39" t="str">
        <f t="shared" si="1754"/>
        <v>₦m's</v>
      </c>
      <c r="SMY162" s="43"/>
      <c r="SMZ162" s="43"/>
      <c r="SNA162" s="43"/>
      <c r="SNB162" s="44">
        <v>22245.455999999998</v>
      </c>
      <c r="SNC162" s="44">
        <v>19996.435000000001</v>
      </c>
      <c r="SND162" s="44">
        <v>22281.255000000001</v>
      </c>
      <c r="SNE162" s="41"/>
      <c r="SNF162" s="42"/>
      <c r="SNL162" s="29" t="s">
        <v>166</v>
      </c>
      <c r="SNM162" s="39" t="str">
        <f t="shared" si="1754"/>
        <v>₦m's</v>
      </c>
      <c r="SNO162" s="43"/>
      <c r="SNP162" s="43"/>
      <c r="SNQ162" s="43"/>
      <c r="SNR162" s="44">
        <v>22245.455999999998</v>
      </c>
      <c r="SNS162" s="44">
        <v>19996.435000000001</v>
      </c>
      <c r="SNT162" s="44">
        <v>22281.255000000001</v>
      </c>
      <c r="SNU162" s="41"/>
      <c r="SNV162" s="42"/>
      <c r="SOB162" s="29" t="s">
        <v>166</v>
      </c>
      <c r="SOC162" s="39" t="str">
        <f t="shared" si="1754"/>
        <v>₦m's</v>
      </c>
      <c r="SOE162" s="43"/>
      <c r="SOF162" s="43"/>
      <c r="SOG162" s="43"/>
      <c r="SOH162" s="44">
        <v>22245.455999999998</v>
      </c>
      <c r="SOI162" s="44">
        <v>19996.435000000001</v>
      </c>
      <c r="SOJ162" s="44">
        <v>22281.255000000001</v>
      </c>
      <c r="SOK162" s="41"/>
      <c r="SOL162" s="42"/>
      <c r="SOR162" s="29" t="s">
        <v>166</v>
      </c>
      <c r="SOS162" s="39" t="str">
        <f t="shared" ref="SOS162:SQO162" si="1755">currency</f>
        <v>₦m's</v>
      </c>
      <c r="SOU162" s="43"/>
      <c r="SOV162" s="43"/>
      <c r="SOW162" s="43"/>
      <c r="SOX162" s="44">
        <v>22245.455999999998</v>
      </c>
      <c r="SOY162" s="44">
        <v>19996.435000000001</v>
      </c>
      <c r="SOZ162" s="44">
        <v>22281.255000000001</v>
      </c>
      <c r="SPA162" s="41"/>
      <c r="SPB162" s="42"/>
      <c r="SPH162" s="29" t="s">
        <v>166</v>
      </c>
      <c r="SPI162" s="39" t="str">
        <f t="shared" si="1755"/>
        <v>₦m's</v>
      </c>
      <c r="SPK162" s="43"/>
      <c r="SPL162" s="43"/>
      <c r="SPM162" s="43"/>
      <c r="SPN162" s="44">
        <v>22245.455999999998</v>
      </c>
      <c r="SPO162" s="44">
        <v>19996.435000000001</v>
      </c>
      <c r="SPP162" s="44">
        <v>22281.255000000001</v>
      </c>
      <c r="SPQ162" s="41"/>
      <c r="SPR162" s="42"/>
      <c r="SPX162" s="29" t="s">
        <v>166</v>
      </c>
      <c r="SPY162" s="39" t="str">
        <f t="shared" si="1755"/>
        <v>₦m's</v>
      </c>
      <c r="SQA162" s="43"/>
      <c r="SQB162" s="43"/>
      <c r="SQC162" s="43"/>
      <c r="SQD162" s="44">
        <v>22245.455999999998</v>
      </c>
      <c r="SQE162" s="44">
        <v>19996.435000000001</v>
      </c>
      <c r="SQF162" s="44">
        <v>22281.255000000001</v>
      </c>
      <c r="SQG162" s="41"/>
      <c r="SQH162" s="42"/>
      <c r="SQN162" s="29" t="s">
        <v>166</v>
      </c>
      <c r="SQO162" s="39" t="str">
        <f t="shared" si="1755"/>
        <v>₦m's</v>
      </c>
      <c r="SQQ162" s="43"/>
      <c r="SQR162" s="43"/>
      <c r="SQS162" s="43"/>
      <c r="SQT162" s="44">
        <v>22245.455999999998</v>
      </c>
      <c r="SQU162" s="44">
        <v>19996.435000000001</v>
      </c>
      <c r="SQV162" s="44">
        <v>22281.255000000001</v>
      </c>
      <c r="SQW162" s="41"/>
      <c r="SQX162" s="42"/>
      <c r="SRD162" s="29" t="s">
        <v>166</v>
      </c>
      <c r="SRE162" s="39" t="str">
        <f t="shared" ref="SRE162:STA162" si="1756">currency</f>
        <v>₦m's</v>
      </c>
      <c r="SRG162" s="43"/>
      <c r="SRH162" s="43"/>
      <c r="SRI162" s="43"/>
      <c r="SRJ162" s="44">
        <v>22245.455999999998</v>
      </c>
      <c r="SRK162" s="44">
        <v>19996.435000000001</v>
      </c>
      <c r="SRL162" s="44">
        <v>22281.255000000001</v>
      </c>
      <c r="SRM162" s="41"/>
      <c r="SRN162" s="42"/>
      <c r="SRT162" s="29" t="s">
        <v>166</v>
      </c>
      <c r="SRU162" s="39" t="str">
        <f t="shared" si="1756"/>
        <v>₦m's</v>
      </c>
      <c r="SRW162" s="43"/>
      <c r="SRX162" s="43"/>
      <c r="SRY162" s="43"/>
      <c r="SRZ162" s="44">
        <v>22245.455999999998</v>
      </c>
      <c r="SSA162" s="44">
        <v>19996.435000000001</v>
      </c>
      <c r="SSB162" s="44">
        <v>22281.255000000001</v>
      </c>
      <c r="SSC162" s="41"/>
      <c r="SSD162" s="42"/>
      <c r="SSJ162" s="29" t="s">
        <v>166</v>
      </c>
      <c r="SSK162" s="39" t="str">
        <f t="shared" si="1756"/>
        <v>₦m's</v>
      </c>
      <c r="SSM162" s="43"/>
      <c r="SSN162" s="43"/>
      <c r="SSO162" s="43"/>
      <c r="SSP162" s="44">
        <v>22245.455999999998</v>
      </c>
      <c r="SSQ162" s="44">
        <v>19996.435000000001</v>
      </c>
      <c r="SSR162" s="44">
        <v>22281.255000000001</v>
      </c>
      <c r="SSS162" s="41"/>
      <c r="SST162" s="42"/>
      <c r="SSZ162" s="29" t="s">
        <v>166</v>
      </c>
      <c r="STA162" s="39" t="str">
        <f t="shared" si="1756"/>
        <v>₦m's</v>
      </c>
      <c r="STC162" s="43"/>
      <c r="STD162" s="43"/>
      <c r="STE162" s="43"/>
      <c r="STF162" s="44">
        <v>22245.455999999998</v>
      </c>
      <c r="STG162" s="44">
        <v>19996.435000000001</v>
      </c>
      <c r="STH162" s="44">
        <v>22281.255000000001</v>
      </c>
      <c r="STI162" s="41"/>
      <c r="STJ162" s="42"/>
      <c r="STP162" s="29" t="s">
        <v>166</v>
      </c>
      <c r="STQ162" s="39" t="str">
        <f t="shared" ref="STQ162:SVM162" si="1757">currency</f>
        <v>₦m's</v>
      </c>
      <c r="STS162" s="43"/>
      <c r="STT162" s="43"/>
      <c r="STU162" s="43"/>
      <c r="STV162" s="44">
        <v>22245.455999999998</v>
      </c>
      <c r="STW162" s="44">
        <v>19996.435000000001</v>
      </c>
      <c r="STX162" s="44">
        <v>22281.255000000001</v>
      </c>
      <c r="STY162" s="41"/>
      <c r="STZ162" s="42"/>
      <c r="SUF162" s="29" t="s">
        <v>166</v>
      </c>
      <c r="SUG162" s="39" t="str">
        <f t="shared" si="1757"/>
        <v>₦m's</v>
      </c>
      <c r="SUI162" s="43"/>
      <c r="SUJ162" s="43"/>
      <c r="SUK162" s="43"/>
      <c r="SUL162" s="44">
        <v>22245.455999999998</v>
      </c>
      <c r="SUM162" s="44">
        <v>19996.435000000001</v>
      </c>
      <c r="SUN162" s="44">
        <v>22281.255000000001</v>
      </c>
      <c r="SUO162" s="41"/>
      <c r="SUP162" s="42"/>
      <c r="SUV162" s="29" t="s">
        <v>166</v>
      </c>
      <c r="SUW162" s="39" t="str">
        <f t="shared" si="1757"/>
        <v>₦m's</v>
      </c>
      <c r="SUY162" s="43"/>
      <c r="SUZ162" s="43"/>
      <c r="SVA162" s="43"/>
      <c r="SVB162" s="44">
        <v>22245.455999999998</v>
      </c>
      <c r="SVC162" s="44">
        <v>19996.435000000001</v>
      </c>
      <c r="SVD162" s="44">
        <v>22281.255000000001</v>
      </c>
      <c r="SVE162" s="41"/>
      <c r="SVF162" s="42"/>
      <c r="SVL162" s="29" t="s">
        <v>166</v>
      </c>
      <c r="SVM162" s="39" t="str">
        <f t="shared" si="1757"/>
        <v>₦m's</v>
      </c>
      <c r="SVO162" s="43"/>
      <c r="SVP162" s="43"/>
      <c r="SVQ162" s="43"/>
      <c r="SVR162" s="44">
        <v>22245.455999999998</v>
      </c>
      <c r="SVS162" s="44">
        <v>19996.435000000001</v>
      </c>
      <c r="SVT162" s="44">
        <v>22281.255000000001</v>
      </c>
      <c r="SVU162" s="41"/>
      <c r="SVV162" s="42"/>
      <c r="SWB162" s="29" t="s">
        <v>166</v>
      </c>
      <c r="SWC162" s="39" t="str">
        <f t="shared" ref="SWC162:SXY162" si="1758">currency</f>
        <v>₦m's</v>
      </c>
      <c r="SWE162" s="43"/>
      <c r="SWF162" s="43"/>
      <c r="SWG162" s="43"/>
      <c r="SWH162" s="44">
        <v>22245.455999999998</v>
      </c>
      <c r="SWI162" s="44">
        <v>19996.435000000001</v>
      </c>
      <c r="SWJ162" s="44">
        <v>22281.255000000001</v>
      </c>
      <c r="SWK162" s="41"/>
      <c r="SWL162" s="42"/>
      <c r="SWR162" s="29" t="s">
        <v>166</v>
      </c>
      <c r="SWS162" s="39" t="str">
        <f t="shared" si="1758"/>
        <v>₦m's</v>
      </c>
      <c r="SWU162" s="43"/>
      <c r="SWV162" s="43"/>
      <c r="SWW162" s="43"/>
      <c r="SWX162" s="44">
        <v>22245.455999999998</v>
      </c>
      <c r="SWY162" s="44">
        <v>19996.435000000001</v>
      </c>
      <c r="SWZ162" s="44">
        <v>22281.255000000001</v>
      </c>
      <c r="SXA162" s="41"/>
      <c r="SXB162" s="42"/>
      <c r="SXH162" s="29" t="s">
        <v>166</v>
      </c>
      <c r="SXI162" s="39" t="str">
        <f t="shared" si="1758"/>
        <v>₦m's</v>
      </c>
      <c r="SXK162" s="43"/>
      <c r="SXL162" s="43"/>
      <c r="SXM162" s="43"/>
      <c r="SXN162" s="44">
        <v>22245.455999999998</v>
      </c>
      <c r="SXO162" s="44">
        <v>19996.435000000001</v>
      </c>
      <c r="SXP162" s="44">
        <v>22281.255000000001</v>
      </c>
      <c r="SXQ162" s="41"/>
      <c r="SXR162" s="42"/>
      <c r="SXX162" s="29" t="s">
        <v>166</v>
      </c>
      <c r="SXY162" s="39" t="str">
        <f t="shared" si="1758"/>
        <v>₦m's</v>
      </c>
      <c r="SYA162" s="43"/>
      <c r="SYB162" s="43"/>
      <c r="SYC162" s="43"/>
      <c r="SYD162" s="44">
        <v>22245.455999999998</v>
      </c>
      <c r="SYE162" s="44">
        <v>19996.435000000001</v>
      </c>
      <c r="SYF162" s="44">
        <v>22281.255000000001</v>
      </c>
      <c r="SYG162" s="41"/>
      <c r="SYH162" s="42"/>
      <c r="SYN162" s="29" t="s">
        <v>166</v>
      </c>
      <c r="SYO162" s="39" t="str">
        <f t="shared" ref="SYO162:TAK162" si="1759">currency</f>
        <v>₦m's</v>
      </c>
      <c r="SYQ162" s="43"/>
      <c r="SYR162" s="43"/>
      <c r="SYS162" s="43"/>
      <c r="SYT162" s="44">
        <v>22245.455999999998</v>
      </c>
      <c r="SYU162" s="44">
        <v>19996.435000000001</v>
      </c>
      <c r="SYV162" s="44">
        <v>22281.255000000001</v>
      </c>
      <c r="SYW162" s="41"/>
      <c r="SYX162" s="42"/>
      <c r="SZD162" s="29" t="s">
        <v>166</v>
      </c>
      <c r="SZE162" s="39" t="str">
        <f t="shared" si="1759"/>
        <v>₦m's</v>
      </c>
      <c r="SZG162" s="43"/>
      <c r="SZH162" s="43"/>
      <c r="SZI162" s="43"/>
      <c r="SZJ162" s="44">
        <v>22245.455999999998</v>
      </c>
      <c r="SZK162" s="44">
        <v>19996.435000000001</v>
      </c>
      <c r="SZL162" s="44">
        <v>22281.255000000001</v>
      </c>
      <c r="SZM162" s="41"/>
      <c r="SZN162" s="42"/>
      <c r="SZT162" s="29" t="s">
        <v>166</v>
      </c>
      <c r="SZU162" s="39" t="str">
        <f t="shared" si="1759"/>
        <v>₦m's</v>
      </c>
      <c r="SZW162" s="43"/>
      <c r="SZX162" s="43"/>
      <c r="SZY162" s="43"/>
      <c r="SZZ162" s="44">
        <v>22245.455999999998</v>
      </c>
      <c r="TAA162" s="44">
        <v>19996.435000000001</v>
      </c>
      <c r="TAB162" s="44">
        <v>22281.255000000001</v>
      </c>
      <c r="TAC162" s="41"/>
      <c r="TAD162" s="42"/>
      <c r="TAJ162" s="29" t="s">
        <v>166</v>
      </c>
      <c r="TAK162" s="39" t="str">
        <f t="shared" si="1759"/>
        <v>₦m's</v>
      </c>
      <c r="TAM162" s="43"/>
      <c r="TAN162" s="43"/>
      <c r="TAO162" s="43"/>
      <c r="TAP162" s="44">
        <v>22245.455999999998</v>
      </c>
      <c r="TAQ162" s="44">
        <v>19996.435000000001</v>
      </c>
      <c r="TAR162" s="44">
        <v>22281.255000000001</v>
      </c>
      <c r="TAS162" s="41"/>
      <c r="TAT162" s="42"/>
      <c r="TAZ162" s="29" t="s">
        <v>166</v>
      </c>
      <c r="TBA162" s="39" t="str">
        <f t="shared" ref="TBA162:TCW162" si="1760">currency</f>
        <v>₦m's</v>
      </c>
      <c r="TBC162" s="43"/>
      <c r="TBD162" s="43"/>
      <c r="TBE162" s="43"/>
      <c r="TBF162" s="44">
        <v>22245.455999999998</v>
      </c>
      <c r="TBG162" s="44">
        <v>19996.435000000001</v>
      </c>
      <c r="TBH162" s="44">
        <v>22281.255000000001</v>
      </c>
      <c r="TBI162" s="41"/>
      <c r="TBJ162" s="42"/>
      <c r="TBP162" s="29" t="s">
        <v>166</v>
      </c>
      <c r="TBQ162" s="39" t="str">
        <f t="shared" si="1760"/>
        <v>₦m's</v>
      </c>
      <c r="TBS162" s="43"/>
      <c r="TBT162" s="43"/>
      <c r="TBU162" s="43"/>
      <c r="TBV162" s="44">
        <v>22245.455999999998</v>
      </c>
      <c r="TBW162" s="44">
        <v>19996.435000000001</v>
      </c>
      <c r="TBX162" s="44">
        <v>22281.255000000001</v>
      </c>
      <c r="TBY162" s="41"/>
      <c r="TBZ162" s="42"/>
      <c r="TCF162" s="29" t="s">
        <v>166</v>
      </c>
      <c r="TCG162" s="39" t="str">
        <f t="shared" si="1760"/>
        <v>₦m's</v>
      </c>
      <c r="TCI162" s="43"/>
      <c r="TCJ162" s="43"/>
      <c r="TCK162" s="43"/>
      <c r="TCL162" s="44">
        <v>22245.455999999998</v>
      </c>
      <c r="TCM162" s="44">
        <v>19996.435000000001</v>
      </c>
      <c r="TCN162" s="44">
        <v>22281.255000000001</v>
      </c>
      <c r="TCO162" s="41"/>
      <c r="TCP162" s="42"/>
      <c r="TCV162" s="29" t="s">
        <v>166</v>
      </c>
      <c r="TCW162" s="39" t="str">
        <f t="shared" si="1760"/>
        <v>₦m's</v>
      </c>
      <c r="TCY162" s="43"/>
      <c r="TCZ162" s="43"/>
      <c r="TDA162" s="43"/>
      <c r="TDB162" s="44">
        <v>22245.455999999998</v>
      </c>
      <c r="TDC162" s="44">
        <v>19996.435000000001</v>
      </c>
      <c r="TDD162" s="44">
        <v>22281.255000000001</v>
      </c>
      <c r="TDE162" s="41"/>
      <c r="TDF162" s="42"/>
      <c r="TDL162" s="29" t="s">
        <v>166</v>
      </c>
      <c r="TDM162" s="39" t="str">
        <f t="shared" ref="TDM162:TFI162" si="1761">currency</f>
        <v>₦m's</v>
      </c>
      <c r="TDO162" s="43"/>
      <c r="TDP162" s="43"/>
      <c r="TDQ162" s="43"/>
      <c r="TDR162" s="44">
        <v>22245.455999999998</v>
      </c>
      <c r="TDS162" s="44">
        <v>19996.435000000001</v>
      </c>
      <c r="TDT162" s="44">
        <v>22281.255000000001</v>
      </c>
      <c r="TDU162" s="41"/>
      <c r="TDV162" s="42"/>
      <c r="TEB162" s="29" t="s">
        <v>166</v>
      </c>
      <c r="TEC162" s="39" t="str">
        <f t="shared" si="1761"/>
        <v>₦m's</v>
      </c>
      <c r="TEE162" s="43"/>
      <c r="TEF162" s="43"/>
      <c r="TEG162" s="43"/>
      <c r="TEH162" s="44">
        <v>22245.455999999998</v>
      </c>
      <c r="TEI162" s="44">
        <v>19996.435000000001</v>
      </c>
      <c r="TEJ162" s="44">
        <v>22281.255000000001</v>
      </c>
      <c r="TEK162" s="41"/>
      <c r="TEL162" s="42"/>
      <c r="TER162" s="29" t="s">
        <v>166</v>
      </c>
      <c r="TES162" s="39" t="str">
        <f t="shared" si="1761"/>
        <v>₦m's</v>
      </c>
      <c r="TEU162" s="43"/>
      <c r="TEV162" s="43"/>
      <c r="TEW162" s="43"/>
      <c r="TEX162" s="44">
        <v>22245.455999999998</v>
      </c>
      <c r="TEY162" s="44">
        <v>19996.435000000001</v>
      </c>
      <c r="TEZ162" s="44">
        <v>22281.255000000001</v>
      </c>
      <c r="TFA162" s="41"/>
      <c r="TFB162" s="42"/>
      <c r="TFH162" s="29" t="s">
        <v>166</v>
      </c>
      <c r="TFI162" s="39" t="str">
        <f t="shared" si="1761"/>
        <v>₦m's</v>
      </c>
      <c r="TFK162" s="43"/>
      <c r="TFL162" s="43"/>
      <c r="TFM162" s="43"/>
      <c r="TFN162" s="44">
        <v>22245.455999999998</v>
      </c>
      <c r="TFO162" s="44">
        <v>19996.435000000001</v>
      </c>
      <c r="TFP162" s="44">
        <v>22281.255000000001</v>
      </c>
      <c r="TFQ162" s="41"/>
      <c r="TFR162" s="42"/>
      <c r="TFX162" s="29" t="s">
        <v>166</v>
      </c>
      <c r="TFY162" s="39" t="str">
        <f t="shared" ref="TFY162:THU162" si="1762">currency</f>
        <v>₦m's</v>
      </c>
      <c r="TGA162" s="43"/>
      <c r="TGB162" s="43"/>
      <c r="TGC162" s="43"/>
      <c r="TGD162" s="44">
        <v>22245.455999999998</v>
      </c>
      <c r="TGE162" s="44">
        <v>19996.435000000001</v>
      </c>
      <c r="TGF162" s="44">
        <v>22281.255000000001</v>
      </c>
      <c r="TGG162" s="41"/>
      <c r="TGH162" s="42"/>
      <c r="TGN162" s="29" t="s">
        <v>166</v>
      </c>
      <c r="TGO162" s="39" t="str">
        <f t="shared" si="1762"/>
        <v>₦m's</v>
      </c>
      <c r="TGQ162" s="43"/>
      <c r="TGR162" s="43"/>
      <c r="TGS162" s="43"/>
      <c r="TGT162" s="44">
        <v>22245.455999999998</v>
      </c>
      <c r="TGU162" s="44">
        <v>19996.435000000001</v>
      </c>
      <c r="TGV162" s="44">
        <v>22281.255000000001</v>
      </c>
      <c r="TGW162" s="41"/>
      <c r="TGX162" s="42"/>
      <c r="THD162" s="29" t="s">
        <v>166</v>
      </c>
      <c r="THE162" s="39" t="str">
        <f t="shared" si="1762"/>
        <v>₦m's</v>
      </c>
      <c r="THG162" s="43"/>
      <c r="THH162" s="43"/>
      <c r="THI162" s="43"/>
      <c r="THJ162" s="44">
        <v>22245.455999999998</v>
      </c>
      <c r="THK162" s="44">
        <v>19996.435000000001</v>
      </c>
      <c r="THL162" s="44">
        <v>22281.255000000001</v>
      </c>
      <c r="THM162" s="41"/>
      <c r="THN162" s="42"/>
      <c r="THT162" s="29" t="s">
        <v>166</v>
      </c>
      <c r="THU162" s="39" t="str">
        <f t="shared" si="1762"/>
        <v>₦m's</v>
      </c>
      <c r="THW162" s="43"/>
      <c r="THX162" s="43"/>
      <c r="THY162" s="43"/>
      <c r="THZ162" s="44">
        <v>22245.455999999998</v>
      </c>
      <c r="TIA162" s="44">
        <v>19996.435000000001</v>
      </c>
      <c r="TIB162" s="44">
        <v>22281.255000000001</v>
      </c>
      <c r="TIC162" s="41"/>
      <c r="TID162" s="42"/>
      <c r="TIJ162" s="29" t="s">
        <v>166</v>
      </c>
      <c r="TIK162" s="39" t="str">
        <f t="shared" ref="TIK162:TKG162" si="1763">currency</f>
        <v>₦m's</v>
      </c>
      <c r="TIM162" s="43"/>
      <c r="TIN162" s="43"/>
      <c r="TIO162" s="43"/>
      <c r="TIP162" s="44">
        <v>22245.455999999998</v>
      </c>
      <c r="TIQ162" s="44">
        <v>19996.435000000001</v>
      </c>
      <c r="TIR162" s="44">
        <v>22281.255000000001</v>
      </c>
      <c r="TIS162" s="41"/>
      <c r="TIT162" s="42"/>
      <c r="TIZ162" s="29" t="s">
        <v>166</v>
      </c>
      <c r="TJA162" s="39" t="str">
        <f t="shared" si="1763"/>
        <v>₦m's</v>
      </c>
      <c r="TJC162" s="43"/>
      <c r="TJD162" s="43"/>
      <c r="TJE162" s="43"/>
      <c r="TJF162" s="44">
        <v>22245.455999999998</v>
      </c>
      <c r="TJG162" s="44">
        <v>19996.435000000001</v>
      </c>
      <c r="TJH162" s="44">
        <v>22281.255000000001</v>
      </c>
      <c r="TJI162" s="41"/>
      <c r="TJJ162" s="42"/>
      <c r="TJP162" s="29" t="s">
        <v>166</v>
      </c>
      <c r="TJQ162" s="39" t="str">
        <f t="shared" si="1763"/>
        <v>₦m's</v>
      </c>
      <c r="TJS162" s="43"/>
      <c r="TJT162" s="43"/>
      <c r="TJU162" s="43"/>
      <c r="TJV162" s="44">
        <v>22245.455999999998</v>
      </c>
      <c r="TJW162" s="44">
        <v>19996.435000000001</v>
      </c>
      <c r="TJX162" s="44">
        <v>22281.255000000001</v>
      </c>
      <c r="TJY162" s="41"/>
      <c r="TJZ162" s="42"/>
      <c r="TKF162" s="29" t="s">
        <v>166</v>
      </c>
      <c r="TKG162" s="39" t="str">
        <f t="shared" si="1763"/>
        <v>₦m's</v>
      </c>
      <c r="TKI162" s="43"/>
      <c r="TKJ162" s="43"/>
      <c r="TKK162" s="43"/>
      <c r="TKL162" s="44">
        <v>22245.455999999998</v>
      </c>
      <c r="TKM162" s="44">
        <v>19996.435000000001</v>
      </c>
      <c r="TKN162" s="44">
        <v>22281.255000000001</v>
      </c>
      <c r="TKO162" s="41"/>
      <c r="TKP162" s="42"/>
      <c r="TKV162" s="29" t="s">
        <v>166</v>
      </c>
      <c r="TKW162" s="39" t="str">
        <f t="shared" ref="TKW162:TMS162" si="1764">currency</f>
        <v>₦m's</v>
      </c>
      <c r="TKY162" s="43"/>
      <c r="TKZ162" s="43"/>
      <c r="TLA162" s="43"/>
      <c r="TLB162" s="44">
        <v>22245.455999999998</v>
      </c>
      <c r="TLC162" s="44">
        <v>19996.435000000001</v>
      </c>
      <c r="TLD162" s="44">
        <v>22281.255000000001</v>
      </c>
      <c r="TLE162" s="41"/>
      <c r="TLF162" s="42"/>
      <c r="TLL162" s="29" t="s">
        <v>166</v>
      </c>
      <c r="TLM162" s="39" t="str">
        <f t="shared" si="1764"/>
        <v>₦m's</v>
      </c>
      <c r="TLO162" s="43"/>
      <c r="TLP162" s="43"/>
      <c r="TLQ162" s="43"/>
      <c r="TLR162" s="44">
        <v>22245.455999999998</v>
      </c>
      <c r="TLS162" s="44">
        <v>19996.435000000001</v>
      </c>
      <c r="TLT162" s="44">
        <v>22281.255000000001</v>
      </c>
      <c r="TLU162" s="41"/>
      <c r="TLV162" s="42"/>
      <c r="TMB162" s="29" t="s">
        <v>166</v>
      </c>
      <c r="TMC162" s="39" t="str">
        <f t="shared" si="1764"/>
        <v>₦m's</v>
      </c>
      <c r="TME162" s="43"/>
      <c r="TMF162" s="43"/>
      <c r="TMG162" s="43"/>
      <c r="TMH162" s="44">
        <v>22245.455999999998</v>
      </c>
      <c r="TMI162" s="44">
        <v>19996.435000000001</v>
      </c>
      <c r="TMJ162" s="44">
        <v>22281.255000000001</v>
      </c>
      <c r="TMK162" s="41"/>
      <c r="TML162" s="42"/>
      <c r="TMR162" s="29" t="s">
        <v>166</v>
      </c>
      <c r="TMS162" s="39" t="str">
        <f t="shared" si="1764"/>
        <v>₦m's</v>
      </c>
      <c r="TMU162" s="43"/>
      <c r="TMV162" s="43"/>
      <c r="TMW162" s="43"/>
      <c r="TMX162" s="44">
        <v>22245.455999999998</v>
      </c>
      <c r="TMY162" s="44">
        <v>19996.435000000001</v>
      </c>
      <c r="TMZ162" s="44">
        <v>22281.255000000001</v>
      </c>
      <c r="TNA162" s="41"/>
      <c r="TNB162" s="42"/>
      <c r="TNH162" s="29" t="s">
        <v>166</v>
      </c>
      <c r="TNI162" s="39" t="str">
        <f t="shared" ref="TNI162:TPE162" si="1765">currency</f>
        <v>₦m's</v>
      </c>
      <c r="TNK162" s="43"/>
      <c r="TNL162" s="43"/>
      <c r="TNM162" s="43"/>
      <c r="TNN162" s="44">
        <v>22245.455999999998</v>
      </c>
      <c r="TNO162" s="44">
        <v>19996.435000000001</v>
      </c>
      <c r="TNP162" s="44">
        <v>22281.255000000001</v>
      </c>
      <c r="TNQ162" s="41"/>
      <c r="TNR162" s="42"/>
      <c r="TNX162" s="29" t="s">
        <v>166</v>
      </c>
      <c r="TNY162" s="39" t="str">
        <f t="shared" si="1765"/>
        <v>₦m's</v>
      </c>
      <c r="TOA162" s="43"/>
      <c r="TOB162" s="43"/>
      <c r="TOC162" s="43"/>
      <c r="TOD162" s="44">
        <v>22245.455999999998</v>
      </c>
      <c r="TOE162" s="44">
        <v>19996.435000000001</v>
      </c>
      <c r="TOF162" s="44">
        <v>22281.255000000001</v>
      </c>
      <c r="TOG162" s="41"/>
      <c r="TOH162" s="42"/>
      <c r="TON162" s="29" t="s">
        <v>166</v>
      </c>
      <c r="TOO162" s="39" t="str">
        <f t="shared" si="1765"/>
        <v>₦m's</v>
      </c>
      <c r="TOQ162" s="43"/>
      <c r="TOR162" s="43"/>
      <c r="TOS162" s="43"/>
      <c r="TOT162" s="44">
        <v>22245.455999999998</v>
      </c>
      <c r="TOU162" s="44">
        <v>19996.435000000001</v>
      </c>
      <c r="TOV162" s="44">
        <v>22281.255000000001</v>
      </c>
      <c r="TOW162" s="41"/>
      <c r="TOX162" s="42"/>
      <c r="TPD162" s="29" t="s">
        <v>166</v>
      </c>
      <c r="TPE162" s="39" t="str">
        <f t="shared" si="1765"/>
        <v>₦m's</v>
      </c>
      <c r="TPG162" s="43"/>
      <c r="TPH162" s="43"/>
      <c r="TPI162" s="43"/>
      <c r="TPJ162" s="44">
        <v>22245.455999999998</v>
      </c>
      <c r="TPK162" s="44">
        <v>19996.435000000001</v>
      </c>
      <c r="TPL162" s="44">
        <v>22281.255000000001</v>
      </c>
      <c r="TPM162" s="41"/>
      <c r="TPN162" s="42"/>
      <c r="TPT162" s="29" t="s">
        <v>166</v>
      </c>
      <c r="TPU162" s="39" t="str">
        <f t="shared" ref="TPU162:TRQ162" si="1766">currency</f>
        <v>₦m's</v>
      </c>
      <c r="TPW162" s="43"/>
      <c r="TPX162" s="43"/>
      <c r="TPY162" s="43"/>
      <c r="TPZ162" s="44">
        <v>22245.455999999998</v>
      </c>
      <c r="TQA162" s="44">
        <v>19996.435000000001</v>
      </c>
      <c r="TQB162" s="44">
        <v>22281.255000000001</v>
      </c>
      <c r="TQC162" s="41"/>
      <c r="TQD162" s="42"/>
      <c r="TQJ162" s="29" t="s">
        <v>166</v>
      </c>
      <c r="TQK162" s="39" t="str">
        <f t="shared" si="1766"/>
        <v>₦m's</v>
      </c>
      <c r="TQM162" s="43"/>
      <c r="TQN162" s="43"/>
      <c r="TQO162" s="43"/>
      <c r="TQP162" s="44">
        <v>22245.455999999998</v>
      </c>
      <c r="TQQ162" s="44">
        <v>19996.435000000001</v>
      </c>
      <c r="TQR162" s="44">
        <v>22281.255000000001</v>
      </c>
      <c r="TQS162" s="41"/>
      <c r="TQT162" s="42"/>
      <c r="TQZ162" s="29" t="s">
        <v>166</v>
      </c>
      <c r="TRA162" s="39" t="str">
        <f t="shared" si="1766"/>
        <v>₦m's</v>
      </c>
      <c r="TRC162" s="43"/>
      <c r="TRD162" s="43"/>
      <c r="TRE162" s="43"/>
      <c r="TRF162" s="44">
        <v>22245.455999999998</v>
      </c>
      <c r="TRG162" s="44">
        <v>19996.435000000001</v>
      </c>
      <c r="TRH162" s="44">
        <v>22281.255000000001</v>
      </c>
      <c r="TRI162" s="41"/>
      <c r="TRJ162" s="42"/>
      <c r="TRP162" s="29" t="s">
        <v>166</v>
      </c>
      <c r="TRQ162" s="39" t="str">
        <f t="shared" si="1766"/>
        <v>₦m's</v>
      </c>
      <c r="TRS162" s="43"/>
      <c r="TRT162" s="43"/>
      <c r="TRU162" s="43"/>
      <c r="TRV162" s="44">
        <v>22245.455999999998</v>
      </c>
      <c r="TRW162" s="44">
        <v>19996.435000000001</v>
      </c>
      <c r="TRX162" s="44">
        <v>22281.255000000001</v>
      </c>
      <c r="TRY162" s="41"/>
      <c r="TRZ162" s="42"/>
      <c r="TSF162" s="29" t="s">
        <v>166</v>
      </c>
      <c r="TSG162" s="39" t="str">
        <f t="shared" ref="TSG162:TUC162" si="1767">currency</f>
        <v>₦m's</v>
      </c>
      <c r="TSI162" s="43"/>
      <c r="TSJ162" s="43"/>
      <c r="TSK162" s="43"/>
      <c r="TSL162" s="44">
        <v>22245.455999999998</v>
      </c>
      <c r="TSM162" s="44">
        <v>19996.435000000001</v>
      </c>
      <c r="TSN162" s="44">
        <v>22281.255000000001</v>
      </c>
      <c r="TSO162" s="41"/>
      <c r="TSP162" s="42"/>
      <c r="TSV162" s="29" t="s">
        <v>166</v>
      </c>
      <c r="TSW162" s="39" t="str">
        <f t="shared" si="1767"/>
        <v>₦m's</v>
      </c>
      <c r="TSY162" s="43"/>
      <c r="TSZ162" s="43"/>
      <c r="TTA162" s="43"/>
      <c r="TTB162" s="44">
        <v>22245.455999999998</v>
      </c>
      <c r="TTC162" s="44">
        <v>19996.435000000001</v>
      </c>
      <c r="TTD162" s="44">
        <v>22281.255000000001</v>
      </c>
      <c r="TTE162" s="41"/>
      <c r="TTF162" s="42"/>
      <c r="TTL162" s="29" t="s">
        <v>166</v>
      </c>
      <c r="TTM162" s="39" t="str">
        <f t="shared" si="1767"/>
        <v>₦m's</v>
      </c>
      <c r="TTO162" s="43"/>
      <c r="TTP162" s="43"/>
      <c r="TTQ162" s="43"/>
      <c r="TTR162" s="44">
        <v>22245.455999999998</v>
      </c>
      <c r="TTS162" s="44">
        <v>19996.435000000001</v>
      </c>
      <c r="TTT162" s="44">
        <v>22281.255000000001</v>
      </c>
      <c r="TTU162" s="41"/>
      <c r="TTV162" s="42"/>
      <c r="TUB162" s="29" t="s">
        <v>166</v>
      </c>
      <c r="TUC162" s="39" t="str">
        <f t="shared" si="1767"/>
        <v>₦m's</v>
      </c>
      <c r="TUE162" s="43"/>
      <c r="TUF162" s="43"/>
      <c r="TUG162" s="43"/>
      <c r="TUH162" s="44">
        <v>22245.455999999998</v>
      </c>
      <c r="TUI162" s="44">
        <v>19996.435000000001</v>
      </c>
      <c r="TUJ162" s="44">
        <v>22281.255000000001</v>
      </c>
      <c r="TUK162" s="41"/>
      <c r="TUL162" s="42"/>
      <c r="TUR162" s="29" t="s">
        <v>166</v>
      </c>
      <c r="TUS162" s="39" t="str">
        <f t="shared" ref="TUS162:TWO162" si="1768">currency</f>
        <v>₦m's</v>
      </c>
      <c r="TUU162" s="43"/>
      <c r="TUV162" s="43"/>
      <c r="TUW162" s="43"/>
      <c r="TUX162" s="44">
        <v>22245.455999999998</v>
      </c>
      <c r="TUY162" s="44">
        <v>19996.435000000001</v>
      </c>
      <c r="TUZ162" s="44">
        <v>22281.255000000001</v>
      </c>
      <c r="TVA162" s="41"/>
      <c r="TVB162" s="42"/>
      <c r="TVH162" s="29" t="s">
        <v>166</v>
      </c>
      <c r="TVI162" s="39" t="str">
        <f t="shared" si="1768"/>
        <v>₦m's</v>
      </c>
      <c r="TVK162" s="43"/>
      <c r="TVL162" s="43"/>
      <c r="TVM162" s="43"/>
      <c r="TVN162" s="44">
        <v>22245.455999999998</v>
      </c>
      <c r="TVO162" s="44">
        <v>19996.435000000001</v>
      </c>
      <c r="TVP162" s="44">
        <v>22281.255000000001</v>
      </c>
      <c r="TVQ162" s="41"/>
      <c r="TVR162" s="42"/>
      <c r="TVX162" s="29" t="s">
        <v>166</v>
      </c>
      <c r="TVY162" s="39" t="str">
        <f t="shared" si="1768"/>
        <v>₦m's</v>
      </c>
      <c r="TWA162" s="43"/>
      <c r="TWB162" s="43"/>
      <c r="TWC162" s="43"/>
      <c r="TWD162" s="44">
        <v>22245.455999999998</v>
      </c>
      <c r="TWE162" s="44">
        <v>19996.435000000001</v>
      </c>
      <c r="TWF162" s="44">
        <v>22281.255000000001</v>
      </c>
      <c r="TWG162" s="41"/>
      <c r="TWH162" s="42"/>
      <c r="TWN162" s="29" t="s">
        <v>166</v>
      </c>
      <c r="TWO162" s="39" t="str">
        <f t="shared" si="1768"/>
        <v>₦m's</v>
      </c>
      <c r="TWQ162" s="43"/>
      <c r="TWR162" s="43"/>
      <c r="TWS162" s="43"/>
      <c r="TWT162" s="44">
        <v>22245.455999999998</v>
      </c>
      <c r="TWU162" s="44">
        <v>19996.435000000001</v>
      </c>
      <c r="TWV162" s="44">
        <v>22281.255000000001</v>
      </c>
      <c r="TWW162" s="41"/>
      <c r="TWX162" s="42"/>
      <c r="TXD162" s="29" t="s">
        <v>166</v>
      </c>
      <c r="TXE162" s="39" t="str">
        <f t="shared" ref="TXE162:TZA162" si="1769">currency</f>
        <v>₦m's</v>
      </c>
      <c r="TXG162" s="43"/>
      <c r="TXH162" s="43"/>
      <c r="TXI162" s="43"/>
      <c r="TXJ162" s="44">
        <v>22245.455999999998</v>
      </c>
      <c r="TXK162" s="44">
        <v>19996.435000000001</v>
      </c>
      <c r="TXL162" s="44">
        <v>22281.255000000001</v>
      </c>
      <c r="TXM162" s="41"/>
      <c r="TXN162" s="42"/>
      <c r="TXT162" s="29" t="s">
        <v>166</v>
      </c>
      <c r="TXU162" s="39" t="str">
        <f t="shared" si="1769"/>
        <v>₦m's</v>
      </c>
      <c r="TXW162" s="43"/>
      <c r="TXX162" s="43"/>
      <c r="TXY162" s="43"/>
      <c r="TXZ162" s="44">
        <v>22245.455999999998</v>
      </c>
      <c r="TYA162" s="44">
        <v>19996.435000000001</v>
      </c>
      <c r="TYB162" s="44">
        <v>22281.255000000001</v>
      </c>
      <c r="TYC162" s="41"/>
      <c r="TYD162" s="42"/>
      <c r="TYJ162" s="29" t="s">
        <v>166</v>
      </c>
      <c r="TYK162" s="39" t="str">
        <f t="shared" si="1769"/>
        <v>₦m's</v>
      </c>
      <c r="TYM162" s="43"/>
      <c r="TYN162" s="43"/>
      <c r="TYO162" s="43"/>
      <c r="TYP162" s="44">
        <v>22245.455999999998</v>
      </c>
      <c r="TYQ162" s="44">
        <v>19996.435000000001</v>
      </c>
      <c r="TYR162" s="44">
        <v>22281.255000000001</v>
      </c>
      <c r="TYS162" s="41"/>
      <c r="TYT162" s="42"/>
      <c r="TYZ162" s="29" t="s">
        <v>166</v>
      </c>
      <c r="TZA162" s="39" t="str">
        <f t="shared" si="1769"/>
        <v>₦m's</v>
      </c>
      <c r="TZC162" s="43"/>
      <c r="TZD162" s="43"/>
      <c r="TZE162" s="43"/>
      <c r="TZF162" s="44">
        <v>22245.455999999998</v>
      </c>
      <c r="TZG162" s="44">
        <v>19996.435000000001</v>
      </c>
      <c r="TZH162" s="44">
        <v>22281.255000000001</v>
      </c>
      <c r="TZI162" s="41"/>
      <c r="TZJ162" s="42"/>
      <c r="TZP162" s="29" t="s">
        <v>166</v>
      </c>
      <c r="TZQ162" s="39" t="str">
        <f t="shared" ref="TZQ162:UBM162" si="1770">currency</f>
        <v>₦m's</v>
      </c>
      <c r="TZS162" s="43"/>
      <c r="TZT162" s="43"/>
      <c r="TZU162" s="43"/>
      <c r="TZV162" s="44">
        <v>22245.455999999998</v>
      </c>
      <c r="TZW162" s="44">
        <v>19996.435000000001</v>
      </c>
      <c r="TZX162" s="44">
        <v>22281.255000000001</v>
      </c>
      <c r="TZY162" s="41"/>
      <c r="TZZ162" s="42"/>
      <c r="UAF162" s="29" t="s">
        <v>166</v>
      </c>
      <c r="UAG162" s="39" t="str">
        <f t="shared" si="1770"/>
        <v>₦m's</v>
      </c>
      <c r="UAI162" s="43"/>
      <c r="UAJ162" s="43"/>
      <c r="UAK162" s="43"/>
      <c r="UAL162" s="44">
        <v>22245.455999999998</v>
      </c>
      <c r="UAM162" s="44">
        <v>19996.435000000001</v>
      </c>
      <c r="UAN162" s="44">
        <v>22281.255000000001</v>
      </c>
      <c r="UAO162" s="41"/>
      <c r="UAP162" s="42"/>
      <c r="UAV162" s="29" t="s">
        <v>166</v>
      </c>
      <c r="UAW162" s="39" t="str">
        <f t="shared" si="1770"/>
        <v>₦m's</v>
      </c>
      <c r="UAY162" s="43"/>
      <c r="UAZ162" s="43"/>
      <c r="UBA162" s="43"/>
      <c r="UBB162" s="44">
        <v>22245.455999999998</v>
      </c>
      <c r="UBC162" s="44">
        <v>19996.435000000001</v>
      </c>
      <c r="UBD162" s="44">
        <v>22281.255000000001</v>
      </c>
      <c r="UBE162" s="41"/>
      <c r="UBF162" s="42"/>
      <c r="UBL162" s="29" t="s">
        <v>166</v>
      </c>
      <c r="UBM162" s="39" t="str">
        <f t="shared" si="1770"/>
        <v>₦m's</v>
      </c>
      <c r="UBO162" s="43"/>
      <c r="UBP162" s="43"/>
      <c r="UBQ162" s="43"/>
      <c r="UBR162" s="44">
        <v>22245.455999999998</v>
      </c>
      <c r="UBS162" s="44">
        <v>19996.435000000001</v>
      </c>
      <c r="UBT162" s="44">
        <v>22281.255000000001</v>
      </c>
      <c r="UBU162" s="41"/>
      <c r="UBV162" s="42"/>
      <c r="UCB162" s="29" t="s">
        <v>166</v>
      </c>
      <c r="UCC162" s="39" t="str">
        <f t="shared" ref="UCC162:UDY162" si="1771">currency</f>
        <v>₦m's</v>
      </c>
      <c r="UCE162" s="43"/>
      <c r="UCF162" s="43"/>
      <c r="UCG162" s="43"/>
      <c r="UCH162" s="44">
        <v>22245.455999999998</v>
      </c>
      <c r="UCI162" s="44">
        <v>19996.435000000001</v>
      </c>
      <c r="UCJ162" s="44">
        <v>22281.255000000001</v>
      </c>
      <c r="UCK162" s="41"/>
      <c r="UCL162" s="42"/>
      <c r="UCR162" s="29" t="s">
        <v>166</v>
      </c>
      <c r="UCS162" s="39" t="str">
        <f t="shared" si="1771"/>
        <v>₦m's</v>
      </c>
      <c r="UCU162" s="43"/>
      <c r="UCV162" s="43"/>
      <c r="UCW162" s="43"/>
      <c r="UCX162" s="44">
        <v>22245.455999999998</v>
      </c>
      <c r="UCY162" s="44">
        <v>19996.435000000001</v>
      </c>
      <c r="UCZ162" s="44">
        <v>22281.255000000001</v>
      </c>
      <c r="UDA162" s="41"/>
      <c r="UDB162" s="42"/>
      <c r="UDH162" s="29" t="s">
        <v>166</v>
      </c>
      <c r="UDI162" s="39" t="str">
        <f t="shared" si="1771"/>
        <v>₦m's</v>
      </c>
      <c r="UDK162" s="43"/>
      <c r="UDL162" s="43"/>
      <c r="UDM162" s="43"/>
      <c r="UDN162" s="44">
        <v>22245.455999999998</v>
      </c>
      <c r="UDO162" s="44">
        <v>19996.435000000001</v>
      </c>
      <c r="UDP162" s="44">
        <v>22281.255000000001</v>
      </c>
      <c r="UDQ162" s="41"/>
      <c r="UDR162" s="42"/>
      <c r="UDX162" s="29" t="s">
        <v>166</v>
      </c>
      <c r="UDY162" s="39" t="str">
        <f t="shared" si="1771"/>
        <v>₦m's</v>
      </c>
      <c r="UEA162" s="43"/>
      <c r="UEB162" s="43"/>
      <c r="UEC162" s="43"/>
      <c r="UED162" s="44">
        <v>22245.455999999998</v>
      </c>
      <c r="UEE162" s="44">
        <v>19996.435000000001</v>
      </c>
      <c r="UEF162" s="44">
        <v>22281.255000000001</v>
      </c>
      <c r="UEG162" s="41"/>
      <c r="UEH162" s="42"/>
      <c r="UEN162" s="29" t="s">
        <v>166</v>
      </c>
      <c r="UEO162" s="39" t="str">
        <f t="shared" ref="UEO162:UGK162" si="1772">currency</f>
        <v>₦m's</v>
      </c>
      <c r="UEQ162" s="43"/>
      <c r="UER162" s="43"/>
      <c r="UES162" s="43"/>
      <c r="UET162" s="44">
        <v>22245.455999999998</v>
      </c>
      <c r="UEU162" s="44">
        <v>19996.435000000001</v>
      </c>
      <c r="UEV162" s="44">
        <v>22281.255000000001</v>
      </c>
      <c r="UEW162" s="41"/>
      <c r="UEX162" s="42"/>
      <c r="UFD162" s="29" t="s">
        <v>166</v>
      </c>
      <c r="UFE162" s="39" t="str">
        <f t="shared" si="1772"/>
        <v>₦m's</v>
      </c>
      <c r="UFG162" s="43"/>
      <c r="UFH162" s="43"/>
      <c r="UFI162" s="43"/>
      <c r="UFJ162" s="44">
        <v>22245.455999999998</v>
      </c>
      <c r="UFK162" s="44">
        <v>19996.435000000001</v>
      </c>
      <c r="UFL162" s="44">
        <v>22281.255000000001</v>
      </c>
      <c r="UFM162" s="41"/>
      <c r="UFN162" s="42"/>
      <c r="UFT162" s="29" t="s">
        <v>166</v>
      </c>
      <c r="UFU162" s="39" t="str">
        <f t="shared" si="1772"/>
        <v>₦m's</v>
      </c>
      <c r="UFW162" s="43"/>
      <c r="UFX162" s="43"/>
      <c r="UFY162" s="43"/>
      <c r="UFZ162" s="44">
        <v>22245.455999999998</v>
      </c>
      <c r="UGA162" s="44">
        <v>19996.435000000001</v>
      </c>
      <c r="UGB162" s="44">
        <v>22281.255000000001</v>
      </c>
      <c r="UGC162" s="41"/>
      <c r="UGD162" s="42"/>
      <c r="UGJ162" s="29" t="s">
        <v>166</v>
      </c>
      <c r="UGK162" s="39" t="str">
        <f t="shared" si="1772"/>
        <v>₦m's</v>
      </c>
      <c r="UGM162" s="43"/>
      <c r="UGN162" s="43"/>
      <c r="UGO162" s="43"/>
      <c r="UGP162" s="44">
        <v>22245.455999999998</v>
      </c>
      <c r="UGQ162" s="44">
        <v>19996.435000000001</v>
      </c>
      <c r="UGR162" s="44">
        <v>22281.255000000001</v>
      </c>
      <c r="UGS162" s="41"/>
      <c r="UGT162" s="42"/>
      <c r="UGZ162" s="29" t="s">
        <v>166</v>
      </c>
      <c r="UHA162" s="39" t="str">
        <f t="shared" ref="UHA162:UIW162" si="1773">currency</f>
        <v>₦m's</v>
      </c>
      <c r="UHC162" s="43"/>
      <c r="UHD162" s="43"/>
      <c r="UHE162" s="43"/>
      <c r="UHF162" s="44">
        <v>22245.455999999998</v>
      </c>
      <c r="UHG162" s="44">
        <v>19996.435000000001</v>
      </c>
      <c r="UHH162" s="44">
        <v>22281.255000000001</v>
      </c>
      <c r="UHI162" s="41"/>
      <c r="UHJ162" s="42"/>
      <c r="UHP162" s="29" t="s">
        <v>166</v>
      </c>
      <c r="UHQ162" s="39" t="str">
        <f t="shared" si="1773"/>
        <v>₦m's</v>
      </c>
      <c r="UHS162" s="43"/>
      <c r="UHT162" s="43"/>
      <c r="UHU162" s="43"/>
      <c r="UHV162" s="44">
        <v>22245.455999999998</v>
      </c>
      <c r="UHW162" s="44">
        <v>19996.435000000001</v>
      </c>
      <c r="UHX162" s="44">
        <v>22281.255000000001</v>
      </c>
      <c r="UHY162" s="41"/>
      <c r="UHZ162" s="42"/>
      <c r="UIF162" s="29" t="s">
        <v>166</v>
      </c>
      <c r="UIG162" s="39" t="str">
        <f t="shared" si="1773"/>
        <v>₦m's</v>
      </c>
      <c r="UII162" s="43"/>
      <c r="UIJ162" s="43"/>
      <c r="UIK162" s="43"/>
      <c r="UIL162" s="44">
        <v>22245.455999999998</v>
      </c>
      <c r="UIM162" s="44">
        <v>19996.435000000001</v>
      </c>
      <c r="UIN162" s="44">
        <v>22281.255000000001</v>
      </c>
      <c r="UIO162" s="41"/>
      <c r="UIP162" s="42"/>
      <c r="UIV162" s="29" t="s">
        <v>166</v>
      </c>
      <c r="UIW162" s="39" t="str">
        <f t="shared" si="1773"/>
        <v>₦m's</v>
      </c>
      <c r="UIY162" s="43"/>
      <c r="UIZ162" s="43"/>
      <c r="UJA162" s="43"/>
      <c r="UJB162" s="44">
        <v>22245.455999999998</v>
      </c>
      <c r="UJC162" s="44">
        <v>19996.435000000001</v>
      </c>
      <c r="UJD162" s="44">
        <v>22281.255000000001</v>
      </c>
      <c r="UJE162" s="41"/>
      <c r="UJF162" s="42"/>
      <c r="UJL162" s="29" t="s">
        <v>166</v>
      </c>
      <c r="UJM162" s="39" t="str">
        <f t="shared" ref="UJM162:ULI162" si="1774">currency</f>
        <v>₦m's</v>
      </c>
      <c r="UJO162" s="43"/>
      <c r="UJP162" s="43"/>
      <c r="UJQ162" s="43"/>
      <c r="UJR162" s="44">
        <v>22245.455999999998</v>
      </c>
      <c r="UJS162" s="44">
        <v>19996.435000000001</v>
      </c>
      <c r="UJT162" s="44">
        <v>22281.255000000001</v>
      </c>
      <c r="UJU162" s="41"/>
      <c r="UJV162" s="42"/>
      <c r="UKB162" s="29" t="s">
        <v>166</v>
      </c>
      <c r="UKC162" s="39" t="str">
        <f t="shared" si="1774"/>
        <v>₦m's</v>
      </c>
      <c r="UKE162" s="43"/>
      <c r="UKF162" s="43"/>
      <c r="UKG162" s="43"/>
      <c r="UKH162" s="44">
        <v>22245.455999999998</v>
      </c>
      <c r="UKI162" s="44">
        <v>19996.435000000001</v>
      </c>
      <c r="UKJ162" s="44">
        <v>22281.255000000001</v>
      </c>
      <c r="UKK162" s="41"/>
      <c r="UKL162" s="42"/>
      <c r="UKR162" s="29" t="s">
        <v>166</v>
      </c>
      <c r="UKS162" s="39" t="str">
        <f t="shared" si="1774"/>
        <v>₦m's</v>
      </c>
      <c r="UKU162" s="43"/>
      <c r="UKV162" s="43"/>
      <c r="UKW162" s="43"/>
      <c r="UKX162" s="44">
        <v>22245.455999999998</v>
      </c>
      <c r="UKY162" s="44">
        <v>19996.435000000001</v>
      </c>
      <c r="UKZ162" s="44">
        <v>22281.255000000001</v>
      </c>
      <c r="ULA162" s="41"/>
      <c r="ULB162" s="42"/>
      <c r="ULH162" s="29" t="s">
        <v>166</v>
      </c>
      <c r="ULI162" s="39" t="str">
        <f t="shared" si="1774"/>
        <v>₦m's</v>
      </c>
      <c r="ULK162" s="43"/>
      <c r="ULL162" s="43"/>
      <c r="ULM162" s="43"/>
      <c r="ULN162" s="44">
        <v>22245.455999999998</v>
      </c>
      <c r="ULO162" s="44">
        <v>19996.435000000001</v>
      </c>
      <c r="ULP162" s="44">
        <v>22281.255000000001</v>
      </c>
      <c r="ULQ162" s="41"/>
      <c r="ULR162" s="42"/>
      <c r="ULX162" s="29" t="s">
        <v>166</v>
      </c>
      <c r="ULY162" s="39" t="str">
        <f t="shared" ref="ULY162:UNU162" si="1775">currency</f>
        <v>₦m's</v>
      </c>
      <c r="UMA162" s="43"/>
      <c r="UMB162" s="43"/>
      <c r="UMC162" s="43"/>
      <c r="UMD162" s="44">
        <v>22245.455999999998</v>
      </c>
      <c r="UME162" s="44">
        <v>19996.435000000001</v>
      </c>
      <c r="UMF162" s="44">
        <v>22281.255000000001</v>
      </c>
      <c r="UMG162" s="41"/>
      <c r="UMH162" s="42"/>
      <c r="UMN162" s="29" t="s">
        <v>166</v>
      </c>
      <c r="UMO162" s="39" t="str">
        <f t="shared" si="1775"/>
        <v>₦m's</v>
      </c>
      <c r="UMQ162" s="43"/>
      <c r="UMR162" s="43"/>
      <c r="UMS162" s="43"/>
      <c r="UMT162" s="44">
        <v>22245.455999999998</v>
      </c>
      <c r="UMU162" s="44">
        <v>19996.435000000001</v>
      </c>
      <c r="UMV162" s="44">
        <v>22281.255000000001</v>
      </c>
      <c r="UMW162" s="41"/>
      <c r="UMX162" s="42"/>
      <c r="UND162" s="29" t="s">
        <v>166</v>
      </c>
      <c r="UNE162" s="39" t="str">
        <f t="shared" si="1775"/>
        <v>₦m's</v>
      </c>
      <c r="UNG162" s="43"/>
      <c r="UNH162" s="43"/>
      <c r="UNI162" s="43"/>
      <c r="UNJ162" s="44">
        <v>22245.455999999998</v>
      </c>
      <c r="UNK162" s="44">
        <v>19996.435000000001</v>
      </c>
      <c r="UNL162" s="44">
        <v>22281.255000000001</v>
      </c>
      <c r="UNM162" s="41"/>
      <c r="UNN162" s="42"/>
      <c r="UNT162" s="29" t="s">
        <v>166</v>
      </c>
      <c r="UNU162" s="39" t="str">
        <f t="shared" si="1775"/>
        <v>₦m's</v>
      </c>
      <c r="UNW162" s="43"/>
      <c r="UNX162" s="43"/>
      <c r="UNY162" s="43"/>
      <c r="UNZ162" s="44">
        <v>22245.455999999998</v>
      </c>
      <c r="UOA162" s="44">
        <v>19996.435000000001</v>
      </c>
      <c r="UOB162" s="44">
        <v>22281.255000000001</v>
      </c>
      <c r="UOC162" s="41"/>
      <c r="UOD162" s="42"/>
      <c r="UOJ162" s="29" t="s">
        <v>166</v>
      </c>
      <c r="UOK162" s="39" t="str">
        <f t="shared" ref="UOK162:UQG162" si="1776">currency</f>
        <v>₦m's</v>
      </c>
      <c r="UOM162" s="43"/>
      <c r="UON162" s="43"/>
      <c r="UOO162" s="43"/>
      <c r="UOP162" s="44">
        <v>22245.455999999998</v>
      </c>
      <c r="UOQ162" s="44">
        <v>19996.435000000001</v>
      </c>
      <c r="UOR162" s="44">
        <v>22281.255000000001</v>
      </c>
      <c r="UOS162" s="41"/>
      <c r="UOT162" s="42"/>
      <c r="UOZ162" s="29" t="s">
        <v>166</v>
      </c>
      <c r="UPA162" s="39" t="str">
        <f t="shared" si="1776"/>
        <v>₦m's</v>
      </c>
      <c r="UPC162" s="43"/>
      <c r="UPD162" s="43"/>
      <c r="UPE162" s="43"/>
      <c r="UPF162" s="44">
        <v>22245.455999999998</v>
      </c>
      <c r="UPG162" s="44">
        <v>19996.435000000001</v>
      </c>
      <c r="UPH162" s="44">
        <v>22281.255000000001</v>
      </c>
      <c r="UPI162" s="41"/>
      <c r="UPJ162" s="42"/>
      <c r="UPP162" s="29" t="s">
        <v>166</v>
      </c>
      <c r="UPQ162" s="39" t="str">
        <f t="shared" si="1776"/>
        <v>₦m's</v>
      </c>
      <c r="UPS162" s="43"/>
      <c r="UPT162" s="43"/>
      <c r="UPU162" s="43"/>
      <c r="UPV162" s="44">
        <v>22245.455999999998</v>
      </c>
      <c r="UPW162" s="44">
        <v>19996.435000000001</v>
      </c>
      <c r="UPX162" s="44">
        <v>22281.255000000001</v>
      </c>
      <c r="UPY162" s="41"/>
      <c r="UPZ162" s="42"/>
      <c r="UQF162" s="29" t="s">
        <v>166</v>
      </c>
      <c r="UQG162" s="39" t="str">
        <f t="shared" si="1776"/>
        <v>₦m's</v>
      </c>
      <c r="UQI162" s="43"/>
      <c r="UQJ162" s="43"/>
      <c r="UQK162" s="43"/>
      <c r="UQL162" s="44">
        <v>22245.455999999998</v>
      </c>
      <c r="UQM162" s="44">
        <v>19996.435000000001</v>
      </c>
      <c r="UQN162" s="44">
        <v>22281.255000000001</v>
      </c>
      <c r="UQO162" s="41"/>
      <c r="UQP162" s="42"/>
      <c r="UQV162" s="29" t="s">
        <v>166</v>
      </c>
      <c r="UQW162" s="39" t="str">
        <f t="shared" ref="UQW162:USS162" si="1777">currency</f>
        <v>₦m's</v>
      </c>
      <c r="UQY162" s="43"/>
      <c r="UQZ162" s="43"/>
      <c r="URA162" s="43"/>
      <c r="URB162" s="44">
        <v>22245.455999999998</v>
      </c>
      <c r="URC162" s="44">
        <v>19996.435000000001</v>
      </c>
      <c r="URD162" s="44">
        <v>22281.255000000001</v>
      </c>
      <c r="URE162" s="41"/>
      <c r="URF162" s="42"/>
      <c r="URL162" s="29" t="s">
        <v>166</v>
      </c>
      <c r="URM162" s="39" t="str">
        <f t="shared" si="1777"/>
        <v>₦m's</v>
      </c>
      <c r="URO162" s="43"/>
      <c r="URP162" s="43"/>
      <c r="URQ162" s="43"/>
      <c r="URR162" s="44">
        <v>22245.455999999998</v>
      </c>
      <c r="URS162" s="44">
        <v>19996.435000000001</v>
      </c>
      <c r="URT162" s="44">
        <v>22281.255000000001</v>
      </c>
      <c r="URU162" s="41"/>
      <c r="URV162" s="42"/>
      <c r="USB162" s="29" t="s">
        <v>166</v>
      </c>
      <c r="USC162" s="39" t="str">
        <f t="shared" si="1777"/>
        <v>₦m's</v>
      </c>
      <c r="USE162" s="43"/>
      <c r="USF162" s="43"/>
      <c r="USG162" s="43"/>
      <c r="USH162" s="44">
        <v>22245.455999999998</v>
      </c>
      <c r="USI162" s="44">
        <v>19996.435000000001</v>
      </c>
      <c r="USJ162" s="44">
        <v>22281.255000000001</v>
      </c>
      <c r="USK162" s="41"/>
      <c r="USL162" s="42"/>
      <c r="USR162" s="29" t="s">
        <v>166</v>
      </c>
      <c r="USS162" s="39" t="str">
        <f t="shared" si="1777"/>
        <v>₦m's</v>
      </c>
      <c r="USU162" s="43"/>
      <c r="USV162" s="43"/>
      <c r="USW162" s="43"/>
      <c r="USX162" s="44">
        <v>22245.455999999998</v>
      </c>
      <c r="USY162" s="44">
        <v>19996.435000000001</v>
      </c>
      <c r="USZ162" s="44">
        <v>22281.255000000001</v>
      </c>
      <c r="UTA162" s="41"/>
      <c r="UTB162" s="42"/>
      <c r="UTH162" s="29" t="s">
        <v>166</v>
      </c>
      <c r="UTI162" s="39" t="str">
        <f t="shared" ref="UTI162:UVE162" si="1778">currency</f>
        <v>₦m's</v>
      </c>
      <c r="UTK162" s="43"/>
      <c r="UTL162" s="43"/>
      <c r="UTM162" s="43"/>
      <c r="UTN162" s="44">
        <v>22245.455999999998</v>
      </c>
      <c r="UTO162" s="44">
        <v>19996.435000000001</v>
      </c>
      <c r="UTP162" s="44">
        <v>22281.255000000001</v>
      </c>
      <c r="UTQ162" s="41"/>
      <c r="UTR162" s="42"/>
      <c r="UTX162" s="29" t="s">
        <v>166</v>
      </c>
      <c r="UTY162" s="39" t="str">
        <f t="shared" si="1778"/>
        <v>₦m's</v>
      </c>
      <c r="UUA162" s="43"/>
      <c r="UUB162" s="43"/>
      <c r="UUC162" s="43"/>
      <c r="UUD162" s="44">
        <v>22245.455999999998</v>
      </c>
      <c r="UUE162" s="44">
        <v>19996.435000000001</v>
      </c>
      <c r="UUF162" s="44">
        <v>22281.255000000001</v>
      </c>
      <c r="UUG162" s="41"/>
      <c r="UUH162" s="42"/>
      <c r="UUN162" s="29" t="s">
        <v>166</v>
      </c>
      <c r="UUO162" s="39" t="str">
        <f t="shared" si="1778"/>
        <v>₦m's</v>
      </c>
      <c r="UUQ162" s="43"/>
      <c r="UUR162" s="43"/>
      <c r="UUS162" s="43"/>
      <c r="UUT162" s="44">
        <v>22245.455999999998</v>
      </c>
      <c r="UUU162" s="44">
        <v>19996.435000000001</v>
      </c>
      <c r="UUV162" s="44">
        <v>22281.255000000001</v>
      </c>
      <c r="UUW162" s="41"/>
      <c r="UUX162" s="42"/>
      <c r="UVD162" s="29" t="s">
        <v>166</v>
      </c>
      <c r="UVE162" s="39" t="str">
        <f t="shared" si="1778"/>
        <v>₦m's</v>
      </c>
      <c r="UVG162" s="43"/>
      <c r="UVH162" s="43"/>
      <c r="UVI162" s="43"/>
      <c r="UVJ162" s="44">
        <v>22245.455999999998</v>
      </c>
      <c r="UVK162" s="44">
        <v>19996.435000000001</v>
      </c>
      <c r="UVL162" s="44">
        <v>22281.255000000001</v>
      </c>
      <c r="UVM162" s="41"/>
      <c r="UVN162" s="42"/>
      <c r="UVT162" s="29" t="s">
        <v>166</v>
      </c>
      <c r="UVU162" s="39" t="str">
        <f t="shared" ref="UVU162:UXQ162" si="1779">currency</f>
        <v>₦m's</v>
      </c>
      <c r="UVW162" s="43"/>
      <c r="UVX162" s="43"/>
      <c r="UVY162" s="43"/>
      <c r="UVZ162" s="44">
        <v>22245.455999999998</v>
      </c>
      <c r="UWA162" s="44">
        <v>19996.435000000001</v>
      </c>
      <c r="UWB162" s="44">
        <v>22281.255000000001</v>
      </c>
      <c r="UWC162" s="41"/>
      <c r="UWD162" s="42"/>
      <c r="UWJ162" s="29" t="s">
        <v>166</v>
      </c>
      <c r="UWK162" s="39" t="str">
        <f t="shared" si="1779"/>
        <v>₦m's</v>
      </c>
      <c r="UWM162" s="43"/>
      <c r="UWN162" s="43"/>
      <c r="UWO162" s="43"/>
      <c r="UWP162" s="44">
        <v>22245.455999999998</v>
      </c>
      <c r="UWQ162" s="44">
        <v>19996.435000000001</v>
      </c>
      <c r="UWR162" s="44">
        <v>22281.255000000001</v>
      </c>
      <c r="UWS162" s="41"/>
      <c r="UWT162" s="42"/>
      <c r="UWZ162" s="29" t="s">
        <v>166</v>
      </c>
      <c r="UXA162" s="39" t="str">
        <f t="shared" si="1779"/>
        <v>₦m's</v>
      </c>
      <c r="UXC162" s="43"/>
      <c r="UXD162" s="43"/>
      <c r="UXE162" s="43"/>
      <c r="UXF162" s="44">
        <v>22245.455999999998</v>
      </c>
      <c r="UXG162" s="44">
        <v>19996.435000000001</v>
      </c>
      <c r="UXH162" s="44">
        <v>22281.255000000001</v>
      </c>
      <c r="UXI162" s="41"/>
      <c r="UXJ162" s="42"/>
      <c r="UXP162" s="29" t="s">
        <v>166</v>
      </c>
      <c r="UXQ162" s="39" t="str">
        <f t="shared" si="1779"/>
        <v>₦m's</v>
      </c>
      <c r="UXS162" s="43"/>
      <c r="UXT162" s="43"/>
      <c r="UXU162" s="43"/>
      <c r="UXV162" s="44">
        <v>22245.455999999998</v>
      </c>
      <c r="UXW162" s="44">
        <v>19996.435000000001</v>
      </c>
      <c r="UXX162" s="44">
        <v>22281.255000000001</v>
      </c>
      <c r="UXY162" s="41"/>
      <c r="UXZ162" s="42"/>
      <c r="UYF162" s="29" t="s">
        <v>166</v>
      </c>
      <c r="UYG162" s="39" t="str">
        <f t="shared" ref="UYG162:VAC162" si="1780">currency</f>
        <v>₦m's</v>
      </c>
      <c r="UYI162" s="43"/>
      <c r="UYJ162" s="43"/>
      <c r="UYK162" s="43"/>
      <c r="UYL162" s="44">
        <v>22245.455999999998</v>
      </c>
      <c r="UYM162" s="44">
        <v>19996.435000000001</v>
      </c>
      <c r="UYN162" s="44">
        <v>22281.255000000001</v>
      </c>
      <c r="UYO162" s="41"/>
      <c r="UYP162" s="42"/>
      <c r="UYV162" s="29" t="s">
        <v>166</v>
      </c>
      <c r="UYW162" s="39" t="str">
        <f t="shared" si="1780"/>
        <v>₦m's</v>
      </c>
      <c r="UYY162" s="43"/>
      <c r="UYZ162" s="43"/>
      <c r="UZA162" s="43"/>
      <c r="UZB162" s="44">
        <v>22245.455999999998</v>
      </c>
      <c r="UZC162" s="44">
        <v>19996.435000000001</v>
      </c>
      <c r="UZD162" s="44">
        <v>22281.255000000001</v>
      </c>
      <c r="UZE162" s="41"/>
      <c r="UZF162" s="42"/>
      <c r="UZL162" s="29" t="s">
        <v>166</v>
      </c>
      <c r="UZM162" s="39" t="str">
        <f t="shared" si="1780"/>
        <v>₦m's</v>
      </c>
      <c r="UZO162" s="43"/>
      <c r="UZP162" s="43"/>
      <c r="UZQ162" s="43"/>
      <c r="UZR162" s="44">
        <v>22245.455999999998</v>
      </c>
      <c r="UZS162" s="44">
        <v>19996.435000000001</v>
      </c>
      <c r="UZT162" s="44">
        <v>22281.255000000001</v>
      </c>
      <c r="UZU162" s="41"/>
      <c r="UZV162" s="42"/>
      <c r="VAB162" s="29" t="s">
        <v>166</v>
      </c>
      <c r="VAC162" s="39" t="str">
        <f t="shared" si="1780"/>
        <v>₦m's</v>
      </c>
      <c r="VAE162" s="43"/>
      <c r="VAF162" s="43"/>
      <c r="VAG162" s="43"/>
      <c r="VAH162" s="44">
        <v>22245.455999999998</v>
      </c>
      <c r="VAI162" s="44">
        <v>19996.435000000001</v>
      </c>
      <c r="VAJ162" s="44">
        <v>22281.255000000001</v>
      </c>
      <c r="VAK162" s="41"/>
      <c r="VAL162" s="42"/>
      <c r="VAR162" s="29" t="s">
        <v>166</v>
      </c>
      <c r="VAS162" s="39" t="str">
        <f t="shared" ref="VAS162:VCO162" si="1781">currency</f>
        <v>₦m's</v>
      </c>
      <c r="VAU162" s="43"/>
      <c r="VAV162" s="43"/>
      <c r="VAW162" s="43"/>
      <c r="VAX162" s="44">
        <v>22245.455999999998</v>
      </c>
      <c r="VAY162" s="44">
        <v>19996.435000000001</v>
      </c>
      <c r="VAZ162" s="44">
        <v>22281.255000000001</v>
      </c>
      <c r="VBA162" s="41"/>
      <c r="VBB162" s="42"/>
      <c r="VBH162" s="29" t="s">
        <v>166</v>
      </c>
      <c r="VBI162" s="39" t="str">
        <f t="shared" si="1781"/>
        <v>₦m's</v>
      </c>
      <c r="VBK162" s="43"/>
      <c r="VBL162" s="43"/>
      <c r="VBM162" s="43"/>
      <c r="VBN162" s="44">
        <v>22245.455999999998</v>
      </c>
      <c r="VBO162" s="44">
        <v>19996.435000000001</v>
      </c>
      <c r="VBP162" s="44">
        <v>22281.255000000001</v>
      </c>
      <c r="VBQ162" s="41"/>
      <c r="VBR162" s="42"/>
      <c r="VBX162" s="29" t="s">
        <v>166</v>
      </c>
      <c r="VBY162" s="39" t="str">
        <f t="shared" si="1781"/>
        <v>₦m's</v>
      </c>
      <c r="VCA162" s="43"/>
      <c r="VCB162" s="43"/>
      <c r="VCC162" s="43"/>
      <c r="VCD162" s="44">
        <v>22245.455999999998</v>
      </c>
      <c r="VCE162" s="44">
        <v>19996.435000000001</v>
      </c>
      <c r="VCF162" s="44">
        <v>22281.255000000001</v>
      </c>
      <c r="VCG162" s="41"/>
      <c r="VCH162" s="42"/>
      <c r="VCN162" s="29" t="s">
        <v>166</v>
      </c>
      <c r="VCO162" s="39" t="str">
        <f t="shared" si="1781"/>
        <v>₦m's</v>
      </c>
      <c r="VCQ162" s="43"/>
      <c r="VCR162" s="43"/>
      <c r="VCS162" s="43"/>
      <c r="VCT162" s="44">
        <v>22245.455999999998</v>
      </c>
      <c r="VCU162" s="44">
        <v>19996.435000000001</v>
      </c>
      <c r="VCV162" s="44">
        <v>22281.255000000001</v>
      </c>
      <c r="VCW162" s="41"/>
      <c r="VCX162" s="42"/>
      <c r="VDD162" s="29" t="s">
        <v>166</v>
      </c>
      <c r="VDE162" s="39" t="str">
        <f t="shared" ref="VDE162:VFA162" si="1782">currency</f>
        <v>₦m's</v>
      </c>
      <c r="VDG162" s="43"/>
      <c r="VDH162" s="43"/>
      <c r="VDI162" s="43"/>
      <c r="VDJ162" s="44">
        <v>22245.455999999998</v>
      </c>
      <c r="VDK162" s="44">
        <v>19996.435000000001</v>
      </c>
      <c r="VDL162" s="44">
        <v>22281.255000000001</v>
      </c>
      <c r="VDM162" s="41"/>
      <c r="VDN162" s="42"/>
      <c r="VDT162" s="29" t="s">
        <v>166</v>
      </c>
      <c r="VDU162" s="39" t="str">
        <f t="shared" si="1782"/>
        <v>₦m's</v>
      </c>
      <c r="VDW162" s="43"/>
      <c r="VDX162" s="43"/>
      <c r="VDY162" s="43"/>
      <c r="VDZ162" s="44">
        <v>22245.455999999998</v>
      </c>
      <c r="VEA162" s="44">
        <v>19996.435000000001</v>
      </c>
      <c r="VEB162" s="44">
        <v>22281.255000000001</v>
      </c>
      <c r="VEC162" s="41"/>
      <c r="VED162" s="42"/>
      <c r="VEJ162" s="29" t="s">
        <v>166</v>
      </c>
      <c r="VEK162" s="39" t="str">
        <f t="shared" si="1782"/>
        <v>₦m's</v>
      </c>
      <c r="VEM162" s="43"/>
      <c r="VEN162" s="43"/>
      <c r="VEO162" s="43"/>
      <c r="VEP162" s="44">
        <v>22245.455999999998</v>
      </c>
      <c r="VEQ162" s="44">
        <v>19996.435000000001</v>
      </c>
      <c r="VER162" s="44">
        <v>22281.255000000001</v>
      </c>
      <c r="VES162" s="41"/>
      <c r="VET162" s="42"/>
      <c r="VEZ162" s="29" t="s">
        <v>166</v>
      </c>
      <c r="VFA162" s="39" t="str">
        <f t="shared" si="1782"/>
        <v>₦m's</v>
      </c>
      <c r="VFC162" s="43"/>
      <c r="VFD162" s="43"/>
      <c r="VFE162" s="43"/>
      <c r="VFF162" s="44">
        <v>22245.455999999998</v>
      </c>
      <c r="VFG162" s="44">
        <v>19996.435000000001</v>
      </c>
      <c r="VFH162" s="44">
        <v>22281.255000000001</v>
      </c>
      <c r="VFI162" s="41"/>
      <c r="VFJ162" s="42"/>
      <c r="VFP162" s="29" t="s">
        <v>166</v>
      </c>
      <c r="VFQ162" s="39" t="str">
        <f t="shared" ref="VFQ162:VHM162" si="1783">currency</f>
        <v>₦m's</v>
      </c>
      <c r="VFS162" s="43"/>
      <c r="VFT162" s="43"/>
      <c r="VFU162" s="43"/>
      <c r="VFV162" s="44">
        <v>22245.455999999998</v>
      </c>
      <c r="VFW162" s="44">
        <v>19996.435000000001</v>
      </c>
      <c r="VFX162" s="44">
        <v>22281.255000000001</v>
      </c>
      <c r="VFY162" s="41"/>
      <c r="VFZ162" s="42"/>
      <c r="VGF162" s="29" t="s">
        <v>166</v>
      </c>
      <c r="VGG162" s="39" t="str">
        <f t="shared" si="1783"/>
        <v>₦m's</v>
      </c>
      <c r="VGI162" s="43"/>
      <c r="VGJ162" s="43"/>
      <c r="VGK162" s="43"/>
      <c r="VGL162" s="44">
        <v>22245.455999999998</v>
      </c>
      <c r="VGM162" s="44">
        <v>19996.435000000001</v>
      </c>
      <c r="VGN162" s="44">
        <v>22281.255000000001</v>
      </c>
      <c r="VGO162" s="41"/>
      <c r="VGP162" s="42"/>
      <c r="VGV162" s="29" t="s">
        <v>166</v>
      </c>
      <c r="VGW162" s="39" t="str">
        <f t="shared" si="1783"/>
        <v>₦m's</v>
      </c>
      <c r="VGY162" s="43"/>
      <c r="VGZ162" s="43"/>
      <c r="VHA162" s="43"/>
      <c r="VHB162" s="44">
        <v>22245.455999999998</v>
      </c>
      <c r="VHC162" s="44">
        <v>19996.435000000001</v>
      </c>
      <c r="VHD162" s="44">
        <v>22281.255000000001</v>
      </c>
      <c r="VHE162" s="41"/>
      <c r="VHF162" s="42"/>
      <c r="VHL162" s="29" t="s">
        <v>166</v>
      </c>
      <c r="VHM162" s="39" t="str">
        <f t="shared" si="1783"/>
        <v>₦m's</v>
      </c>
      <c r="VHO162" s="43"/>
      <c r="VHP162" s="43"/>
      <c r="VHQ162" s="43"/>
      <c r="VHR162" s="44">
        <v>22245.455999999998</v>
      </c>
      <c r="VHS162" s="44">
        <v>19996.435000000001</v>
      </c>
      <c r="VHT162" s="44">
        <v>22281.255000000001</v>
      </c>
      <c r="VHU162" s="41"/>
      <c r="VHV162" s="42"/>
      <c r="VIB162" s="29" t="s">
        <v>166</v>
      </c>
      <c r="VIC162" s="39" t="str">
        <f t="shared" ref="VIC162:VJY162" si="1784">currency</f>
        <v>₦m's</v>
      </c>
      <c r="VIE162" s="43"/>
      <c r="VIF162" s="43"/>
      <c r="VIG162" s="43"/>
      <c r="VIH162" s="44">
        <v>22245.455999999998</v>
      </c>
      <c r="VII162" s="44">
        <v>19996.435000000001</v>
      </c>
      <c r="VIJ162" s="44">
        <v>22281.255000000001</v>
      </c>
      <c r="VIK162" s="41"/>
      <c r="VIL162" s="42"/>
      <c r="VIR162" s="29" t="s">
        <v>166</v>
      </c>
      <c r="VIS162" s="39" t="str">
        <f t="shared" si="1784"/>
        <v>₦m's</v>
      </c>
      <c r="VIU162" s="43"/>
      <c r="VIV162" s="43"/>
      <c r="VIW162" s="43"/>
      <c r="VIX162" s="44">
        <v>22245.455999999998</v>
      </c>
      <c r="VIY162" s="44">
        <v>19996.435000000001</v>
      </c>
      <c r="VIZ162" s="44">
        <v>22281.255000000001</v>
      </c>
      <c r="VJA162" s="41"/>
      <c r="VJB162" s="42"/>
      <c r="VJH162" s="29" t="s">
        <v>166</v>
      </c>
      <c r="VJI162" s="39" t="str">
        <f t="shared" si="1784"/>
        <v>₦m's</v>
      </c>
      <c r="VJK162" s="43"/>
      <c r="VJL162" s="43"/>
      <c r="VJM162" s="43"/>
      <c r="VJN162" s="44">
        <v>22245.455999999998</v>
      </c>
      <c r="VJO162" s="44">
        <v>19996.435000000001</v>
      </c>
      <c r="VJP162" s="44">
        <v>22281.255000000001</v>
      </c>
      <c r="VJQ162" s="41"/>
      <c r="VJR162" s="42"/>
      <c r="VJX162" s="29" t="s">
        <v>166</v>
      </c>
      <c r="VJY162" s="39" t="str">
        <f t="shared" si="1784"/>
        <v>₦m's</v>
      </c>
      <c r="VKA162" s="43"/>
      <c r="VKB162" s="43"/>
      <c r="VKC162" s="43"/>
      <c r="VKD162" s="44">
        <v>22245.455999999998</v>
      </c>
      <c r="VKE162" s="44">
        <v>19996.435000000001</v>
      </c>
      <c r="VKF162" s="44">
        <v>22281.255000000001</v>
      </c>
      <c r="VKG162" s="41"/>
      <c r="VKH162" s="42"/>
      <c r="VKN162" s="29" t="s">
        <v>166</v>
      </c>
      <c r="VKO162" s="39" t="str">
        <f t="shared" ref="VKO162:VMK162" si="1785">currency</f>
        <v>₦m's</v>
      </c>
      <c r="VKQ162" s="43"/>
      <c r="VKR162" s="43"/>
      <c r="VKS162" s="43"/>
      <c r="VKT162" s="44">
        <v>22245.455999999998</v>
      </c>
      <c r="VKU162" s="44">
        <v>19996.435000000001</v>
      </c>
      <c r="VKV162" s="44">
        <v>22281.255000000001</v>
      </c>
      <c r="VKW162" s="41"/>
      <c r="VKX162" s="42"/>
      <c r="VLD162" s="29" t="s">
        <v>166</v>
      </c>
      <c r="VLE162" s="39" t="str">
        <f t="shared" si="1785"/>
        <v>₦m's</v>
      </c>
      <c r="VLG162" s="43"/>
      <c r="VLH162" s="43"/>
      <c r="VLI162" s="43"/>
      <c r="VLJ162" s="44">
        <v>22245.455999999998</v>
      </c>
      <c r="VLK162" s="44">
        <v>19996.435000000001</v>
      </c>
      <c r="VLL162" s="44">
        <v>22281.255000000001</v>
      </c>
      <c r="VLM162" s="41"/>
      <c r="VLN162" s="42"/>
      <c r="VLT162" s="29" t="s">
        <v>166</v>
      </c>
      <c r="VLU162" s="39" t="str">
        <f t="shared" si="1785"/>
        <v>₦m's</v>
      </c>
      <c r="VLW162" s="43"/>
      <c r="VLX162" s="43"/>
      <c r="VLY162" s="43"/>
      <c r="VLZ162" s="44">
        <v>22245.455999999998</v>
      </c>
      <c r="VMA162" s="44">
        <v>19996.435000000001</v>
      </c>
      <c r="VMB162" s="44">
        <v>22281.255000000001</v>
      </c>
      <c r="VMC162" s="41"/>
      <c r="VMD162" s="42"/>
      <c r="VMJ162" s="29" t="s">
        <v>166</v>
      </c>
      <c r="VMK162" s="39" t="str">
        <f t="shared" si="1785"/>
        <v>₦m's</v>
      </c>
      <c r="VMM162" s="43"/>
      <c r="VMN162" s="43"/>
      <c r="VMO162" s="43"/>
      <c r="VMP162" s="44">
        <v>22245.455999999998</v>
      </c>
      <c r="VMQ162" s="44">
        <v>19996.435000000001</v>
      </c>
      <c r="VMR162" s="44">
        <v>22281.255000000001</v>
      </c>
      <c r="VMS162" s="41"/>
      <c r="VMT162" s="42"/>
      <c r="VMZ162" s="29" t="s">
        <v>166</v>
      </c>
      <c r="VNA162" s="39" t="str">
        <f t="shared" ref="VNA162:VOW162" si="1786">currency</f>
        <v>₦m's</v>
      </c>
      <c r="VNC162" s="43"/>
      <c r="VND162" s="43"/>
      <c r="VNE162" s="43"/>
      <c r="VNF162" s="44">
        <v>22245.455999999998</v>
      </c>
      <c r="VNG162" s="44">
        <v>19996.435000000001</v>
      </c>
      <c r="VNH162" s="44">
        <v>22281.255000000001</v>
      </c>
      <c r="VNI162" s="41"/>
      <c r="VNJ162" s="42"/>
      <c r="VNP162" s="29" t="s">
        <v>166</v>
      </c>
      <c r="VNQ162" s="39" t="str">
        <f t="shared" si="1786"/>
        <v>₦m's</v>
      </c>
      <c r="VNS162" s="43"/>
      <c r="VNT162" s="43"/>
      <c r="VNU162" s="43"/>
      <c r="VNV162" s="44">
        <v>22245.455999999998</v>
      </c>
      <c r="VNW162" s="44">
        <v>19996.435000000001</v>
      </c>
      <c r="VNX162" s="44">
        <v>22281.255000000001</v>
      </c>
      <c r="VNY162" s="41"/>
      <c r="VNZ162" s="42"/>
      <c r="VOF162" s="29" t="s">
        <v>166</v>
      </c>
      <c r="VOG162" s="39" t="str">
        <f t="shared" si="1786"/>
        <v>₦m's</v>
      </c>
      <c r="VOI162" s="43"/>
      <c r="VOJ162" s="43"/>
      <c r="VOK162" s="43"/>
      <c r="VOL162" s="44">
        <v>22245.455999999998</v>
      </c>
      <c r="VOM162" s="44">
        <v>19996.435000000001</v>
      </c>
      <c r="VON162" s="44">
        <v>22281.255000000001</v>
      </c>
      <c r="VOO162" s="41"/>
      <c r="VOP162" s="42"/>
      <c r="VOV162" s="29" t="s">
        <v>166</v>
      </c>
      <c r="VOW162" s="39" t="str">
        <f t="shared" si="1786"/>
        <v>₦m's</v>
      </c>
      <c r="VOY162" s="43"/>
      <c r="VOZ162" s="43"/>
      <c r="VPA162" s="43"/>
      <c r="VPB162" s="44">
        <v>22245.455999999998</v>
      </c>
      <c r="VPC162" s="44">
        <v>19996.435000000001</v>
      </c>
      <c r="VPD162" s="44">
        <v>22281.255000000001</v>
      </c>
      <c r="VPE162" s="41"/>
      <c r="VPF162" s="42"/>
      <c r="VPL162" s="29" t="s">
        <v>166</v>
      </c>
      <c r="VPM162" s="39" t="str">
        <f t="shared" ref="VPM162:VRI162" si="1787">currency</f>
        <v>₦m's</v>
      </c>
      <c r="VPO162" s="43"/>
      <c r="VPP162" s="43"/>
      <c r="VPQ162" s="43"/>
      <c r="VPR162" s="44">
        <v>22245.455999999998</v>
      </c>
      <c r="VPS162" s="44">
        <v>19996.435000000001</v>
      </c>
      <c r="VPT162" s="44">
        <v>22281.255000000001</v>
      </c>
      <c r="VPU162" s="41"/>
      <c r="VPV162" s="42"/>
      <c r="VQB162" s="29" t="s">
        <v>166</v>
      </c>
      <c r="VQC162" s="39" t="str">
        <f t="shared" si="1787"/>
        <v>₦m's</v>
      </c>
      <c r="VQE162" s="43"/>
      <c r="VQF162" s="43"/>
      <c r="VQG162" s="43"/>
      <c r="VQH162" s="44">
        <v>22245.455999999998</v>
      </c>
      <c r="VQI162" s="44">
        <v>19996.435000000001</v>
      </c>
      <c r="VQJ162" s="44">
        <v>22281.255000000001</v>
      </c>
      <c r="VQK162" s="41"/>
      <c r="VQL162" s="42"/>
      <c r="VQR162" s="29" t="s">
        <v>166</v>
      </c>
      <c r="VQS162" s="39" t="str">
        <f t="shared" si="1787"/>
        <v>₦m's</v>
      </c>
      <c r="VQU162" s="43"/>
      <c r="VQV162" s="43"/>
      <c r="VQW162" s="43"/>
      <c r="VQX162" s="44">
        <v>22245.455999999998</v>
      </c>
      <c r="VQY162" s="44">
        <v>19996.435000000001</v>
      </c>
      <c r="VQZ162" s="44">
        <v>22281.255000000001</v>
      </c>
      <c r="VRA162" s="41"/>
      <c r="VRB162" s="42"/>
      <c r="VRH162" s="29" t="s">
        <v>166</v>
      </c>
      <c r="VRI162" s="39" t="str">
        <f t="shared" si="1787"/>
        <v>₦m's</v>
      </c>
      <c r="VRK162" s="43"/>
      <c r="VRL162" s="43"/>
      <c r="VRM162" s="43"/>
      <c r="VRN162" s="44">
        <v>22245.455999999998</v>
      </c>
      <c r="VRO162" s="44">
        <v>19996.435000000001</v>
      </c>
      <c r="VRP162" s="44">
        <v>22281.255000000001</v>
      </c>
      <c r="VRQ162" s="41"/>
      <c r="VRR162" s="42"/>
      <c r="VRX162" s="29" t="s">
        <v>166</v>
      </c>
      <c r="VRY162" s="39" t="str">
        <f t="shared" ref="VRY162:VTU162" si="1788">currency</f>
        <v>₦m's</v>
      </c>
      <c r="VSA162" s="43"/>
      <c r="VSB162" s="43"/>
      <c r="VSC162" s="43"/>
      <c r="VSD162" s="44">
        <v>22245.455999999998</v>
      </c>
      <c r="VSE162" s="44">
        <v>19996.435000000001</v>
      </c>
      <c r="VSF162" s="44">
        <v>22281.255000000001</v>
      </c>
      <c r="VSG162" s="41"/>
      <c r="VSH162" s="42"/>
      <c r="VSN162" s="29" t="s">
        <v>166</v>
      </c>
      <c r="VSO162" s="39" t="str">
        <f t="shared" si="1788"/>
        <v>₦m's</v>
      </c>
      <c r="VSQ162" s="43"/>
      <c r="VSR162" s="43"/>
      <c r="VSS162" s="43"/>
      <c r="VST162" s="44">
        <v>22245.455999999998</v>
      </c>
      <c r="VSU162" s="44">
        <v>19996.435000000001</v>
      </c>
      <c r="VSV162" s="44">
        <v>22281.255000000001</v>
      </c>
      <c r="VSW162" s="41"/>
      <c r="VSX162" s="42"/>
      <c r="VTD162" s="29" t="s">
        <v>166</v>
      </c>
      <c r="VTE162" s="39" t="str">
        <f t="shared" si="1788"/>
        <v>₦m's</v>
      </c>
      <c r="VTG162" s="43"/>
      <c r="VTH162" s="43"/>
      <c r="VTI162" s="43"/>
      <c r="VTJ162" s="44">
        <v>22245.455999999998</v>
      </c>
      <c r="VTK162" s="44">
        <v>19996.435000000001</v>
      </c>
      <c r="VTL162" s="44">
        <v>22281.255000000001</v>
      </c>
      <c r="VTM162" s="41"/>
      <c r="VTN162" s="42"/>
      <c r="VTT162" s="29" t="s">
        <v>166</v>
      </c>
      <c r="VTU162" s="39" t="str">
        <f t="shared" si="1788"/>
        <v>₦m's</v>
      </c>
      <c r="VTW162" s="43"/>
      <c r="VTX162" s="43"/>
      <c r="VTY162" s="43"/>
      <c r="VTZ162" s="44">
        <v>22245.455999999998</v>
      </c>
      <c r="VUA162" s="44">
        <v>19996.435000000001</v>
      </c>
      <c r="VUB162" s="44">
        <v>22281.255000000001</v>
      </c>
      <c r="VUC162" s="41"/>
      <c r="VUD162" s="42"/>
      <c r="VUJ162" s="29" t="s">
        <v>166</v>
      </c>
      <c r="VUK162" s="39" t="str">
        <f t="shared" ref="VUK162:VWG162" si="1789">currency</f>
        <v>₦m's</v>
      </c>
      <c r="VUM162" s="43"/>
      <c r="VUN162" s="43"/>
      <c r="VUO162" s="43"/>
      <c r="VUP162" s="44">
        <v>22245.455999999998</v>
      </c>
      <c r="VUQ162" s="44">
        <v>19996.435000000001</v>
      </c>
      <c r="VUR162" s="44">
        <v>22281.255000000001</v>
      </c>
      <c r="VUS162" s="41"/>
      <c r="VUT162" s="42"/>
      <c r="VUZ162" s="29" t="s">
        <v>166</v>
      </c>
      <c r="VVA162" s="39" t="str">
        <f t="shared" si="1789"/>
        <v>₦m's</v>
      </c>
      <c r="VVC162" s="43"/>
      <c r="VVD162" s="43"/>
      <c r="VVE162" s="43"/>
      <c r="VVF162" s="44">
        <v>22245.455999999998</v>
      </c>
      <c r="VVG162" s="44">
        <v>19996.435000000001</v>
      </c>
      <c r="VVH162" s="44">
        <v>22281.255000000001</v>
      </c>
      <c r="VVI162" s="41"/>
      <c r="VVJ162" s="42"/>
      <c r="VVP162" s="29" t="s">
        <v>166</v>
      </c>
      <c r="VVQ162" s="39" t="str">
        <f t="shared" si="1789"/>
        <v>₦m's</v>
      </c>
      <c r="VVS162" s="43"/>
      <c r="VVT162" s="43"/>
      <c r="VVU162" s="43"/>
      <c r="VVV162" s="44">
        <v>22245.455999999998</v>
      </c>
      <c r="VVW162" s="44">
        <v>19996.435000000001</v>
      </c>
      <c r="VVX162" s="44">
        <v>22281.255000000001</v>
      </c>
      <c r="VVY162" s="41"/>
      <c r="VVZ162" s="42"/>
      <c r="VWF162" s="29" t="s">
        <v>166</v>
      </c>
      <c r="VWG162" s="39" t="str">
        <f t="shared" si="1789"/>
        <v>₦m's</v>
      </c>
      <c r="VWI162" s="43"/>
      <c r="VWJ162" s="43"/>
      <c r="VWK162" s="43"/>
      <c r="VWL162" s="44">
        <v>22245.455999999998</v>
      </c>
      <c r="VWM162" s="44">
        <v>19996.435000000001</v>
      </c>
      <c r="VWN162" s="44">
        <v>22281.255000000001</v>
      </c>
      <c r="VWO162" s="41"/>
      <c r="VWP162" s="42"/>
      <c r="VWV162" s="29" t="s">
        <v>166</v>
      </c>
      <c r="VWW162" s="39" t="str">
        <f t="shared" ref="VWW162:VYS162" si="1790">currency</f>
        <v>₦m's</v>
      </c>
      <c r="VWY162" s="43"/>
      <c r="VWZ162" s="43"/>
      <c r="VXA162" s="43"/>
      <c r="VXB162" s="44">
        <v>22245.455999999998</v>
      </c>
      <c r="VXC162" s="44">
        <v>19996.435000000001</v>
      </c>
      <c r="VXD162" s="44">
        <v>22281.255000000001</v>
      </c>
      <c r="VXE162" s="41"/>
      <c r="VXF162" s="42"/>
      <c r="VXL162" s="29" t="s">
        <v>166</v>
      </c>
      <c r="VXM162" s="39" t="str">
        <f t="shared" si="1790"/>
        <v>₦m's</v>
      </c>
      <c r="VXO162" s="43"/>
      <c r="VXP162" s="43"/>
      <c r="VXQ162" s="43"/>
      <c r="VXR162" s="44">
        <v>22245.455999999998</v>
      </c>
      <c r="VXS162" s="44">
        <v>19996.435000000001</v>
      </c>
      <c r="VXT162" s="44">
        <v>22281.255000000001</v>
      </c>
      <c r="VXU162" s="41"/>
      <c r="VXV162" s="42"/>
      <c r="VYB162" s="29" t="s">
        <v>166</v>
      </c>
      <c r="VYC162" s="39" t="str">
        <f t="shared" si="1790"/>
        <v>₦m's</v>
      </c>
      <c r="VYE162" s="43"/>
      <c r="VYF162" s="43"/>
      <c r="VYG162" s="43"/>
      <c r="VYH162" s="44">
        <v>22245.455999999998</v>
      </c>
      <c r="VYI162" s="44">
        <v>19996.435000000001</v>
      </c>
      <c r="VYJ162" s="44">
        <v>22281.255000000001</v>
      </c>
      <c r="VYK162" s="41"/>
      <c r="VYL162" s="42"/>
      <c r="VYR162" s="29" t="s">
        <v>166</v>
      </c>
      <c r="VYS162" s="39" t="str">
        <f t="shared" si="1790"/>
        <v>₦m's</v>
      </c>
      <c r="VYU162" s="43"/>
      <c r="VYV162" s="43"/>
      <c r="VYW162" s="43"/>
      <c r="VYX162" s="44">
        <v>22245.455999999998</v>
      </c>
      <c r="VYY162" s="44">
        <v>19996.435000000001</v>
      </c>
      <c r="VYZ162" s="44">
        <v>22281.255000000001</v>
      </c>
      <c r="VZA162" s="41"/>
      <c r="VZB162" s="42"/>
      <c r="VZH162" s="29" t="s">
        <v>166</v>
      </c>
      <c r="VZI162" s="39" t="str">
        <f t="shared" ref="VZI162:WBE162" si="1791">currency</f>
        <v>₦m's</v>
      </c>
      <c r="VZK162" s="43"/>
      <c r="VZL162" s="43"/>
      <c r="VZM162" s="43"/>
      <c r="VZN162" s="44">
        <v>22245.455999999998</v>
      </c>
      <c r="VZO162" s="44">
        <v>19996.435000000001</v>
      </c>
      <c r="VZP162" s="44">
        <v>22281.255000000001</v>
      </c>
      <c r="VZQ162" s="41"/>
      <c r="VZR162" s="42"/>
      <c r="VZX162" s="29" t="s">
        <v>166</v>
      </c>
      <c r="VZY162" s="39" t="str">
        <f t="shared" si="1791"/>
        <v>₦m's</v>
      </c>
      <c r="WAA162" s="43"/>
      <c r="WAB162" s="43"/>
      <c r="WAC162" s="43"/>
      <c r="WAD162" s="44">
        <v>22245.455999999998</v>
      </c>
      <c r="WAE162" s="44">
        <v>19996.435000000001</v>
      </c>
      <c r="WAF162" s="44">
        <v>22281.255000000001</v>
      </c>
      <c r="WAG162" s="41"/>
      <c r="WAH162" s="42"/>
      <c r="WAN162" s="29" t="s">
        <v>166</v>
      </c>
      <c r="WAO162" s="39" t="str">
        <f t="shared" si="1791"/>
        <v>₦m's</v>
      </c>
      <c r="WAQ162" s="43"/>
      <c r="WAR162" s="43"/>
      <c r="WAS162" s="43"/>
      <c r="WAT162" s="44">
        <v>22245.455999999998</v>
      </c>
      <c r="WAU162" s="44">
        <v>19996.435000000001</v>
      </c>
      <c r="WAV162" s="44">
        <v>22281.255000000001</v>
      </c>
      <c r="WAW162" s="41"/>
      <c r="WAX162" s="42"/>
      <c r="WBD162" s="29" t="s">
        <v>166</v>
      </c>
      <c r="WBE162" s="39" t="str">
        <f t="shared" si="1791"/>
        <v>₦m's</v>
      </c>
      <c r="WBG162" s="43"/>
      <c r="WBH162" s="43"/>
      <c r="WBI162" s="43"/>
      <c r="WBJ162" s="44">
        <v>22245.455999999998</v>
      </c>
      <c r="WBK162" s="44">
        <v>19996.435000000001</v>
      </c>
      <c r="WBL162" s="44">
        <v>22281.255000000001</v>
      </c>
      <c r="WBM162" s="41"/>
      <c r="WBN162" s="42"/>
      <c r="WBT162" s="29" t="s">
        <v>166</v>
      </c>
      <c r="WBU162" s="39" t="str">
        <f t="shared" ref="WBU162:WDQ162" si="1792">currency</f>
        <v>₦m's</v>
      </c>
      <c r="WBW162" s="43"/>
      <c r="WBX162" s="43"/>
      <c r="WBY162" s="43"/>
      <c r="WBZ162" s="44">
        <v>22245.455999999998</v>
      </c>
      <c r="WCA162" s="44">
        <v>19996.435000000001</v>
      </c>
      <c r="WCB162" s="44">
        <v>22281.255000000001</v>
      </c>
      <c r="WCC162" s="41"/>
      <c r="WCD162" s="42"/>
      <c r="WCJ162" s="29" t="s">
        <v>166</v>
      </c>
      <c r="WCK162" s="39" t="str">
        <f t="shared" si="1792"/>
        <v>₦m's</v>
      </c>
      <c r="WCM162" s="43"/>
      <c r="WCN162" s="43"/>
      <c r="WCO162" s="43"/>
      <c r="WCP162" s="44">
        <v>22245.455999999998</v>
      </c>
      <c r="WCQ162" s="44">
        <v>19996.435000000001</v>
      </c>
      <c r="WCR162" s="44">
        <v>22281.255000000001</v>
      </c>
      <c r="WCS162" s="41"/>
      <c r="WCT162" s="42"/>
      <c r="WCZ162" s="29" t="s">
        <v>166</v>
      </c>
      <c r="WDA162" s="39" t="str">
        <f t="shared" si="1792"/>
        <v>₦m's</v>
      </c>
      <c r="WDC162" s="43"/>
      <c r="WDD162" s="43"/>
      <c r="WDE162" s="43"/>
      <c r="WDF162" s="44">
        <v>22245.455999999998</v>
      </c>
      <c r="WDG162" s="44">
        <v>19996.435000000001</v>
      </c>
      <c r="WDH162" s="44">
        <v>22281.255000000001</v>
      </c>
      <c r="WDI162" s="41"/>
      <c r="WDJ162" s="42"/>
      <c r="WDP162" s="29" t="s">
        <v>166</v>
      </c>
      <c r="WDQ162" s="39" t="str">
        <f t="shared" si="1792"/>
        <v>₦m's</v>
      </c>
      <c r="WDS162" s="43"/>
      <c r="WDT162" s="43"/>
      <c r="WDU162" s="43"/>
      <c r="WDV162" s="44">
        <v>22245.455999999998</v>
      </c>
      <c r="WDW162" s="44">
        <v>19996.435000000001</v>
      </c>
      <c r="WDX162" s="44">
        <v>22281.255000000001</v>
      </c>
      <c r="WDY162" s="41"/>
      <c r="WDZ162" s="42"/>
      <c r="WEF162" s="29" t="s">
        <v>166</v>
      </c>
      <c r="WEG162" s="39" t="str">
        <f t="shared" ref="WEG162:WGC162" si="1793">currency</f>
        <v>₦m's</v>
      </c>
      <c r="WEI162" s="43"/>
      <c r="WEJ162" s="43"/>
      <c r="WEK162" s="43"/>
      <c r="WEL162" s="44">
        <v>22245.455999999998</v>
      </c>
      <c r="WEM162" s="44">
        <v>19996.435000000001</v>
      </c>
      <c r="WEN162" s="44">
        <v>22281.255000000001</v>
      </c>
      <c r="WEO162" s="41"/>
      <c r="WEP162" s="42"/>
      <c r="WEV162" s="29" t="s">
        <v>166</v>
      </c>
      <c r="WEW162" s="39" t="str">
        <f t="shared" si="1793"/>
        <v>₦m's</v>
      </c>
      <c r="WEY162" s="43"/>
      <c r="WEZ162" s="43"/>
      <c r="WFA162" s="43"/>
      <c r="WFB162" s="44">
        <v>22245.455999999998</v>
      </c>
      <c r="WFC162" s="44">
        <v>19996.435000000001</v>
      </c>
      <c r="WFD162" s="44">
        <v>22281.255000000001</v>
      </c>
      <c r="WFE162" s="41"/>
      <c r="WFF162" s="42"/>
      <c r="WFL162" s="29" t="s">
        <v>166</v>
      </c>
      <c r="WFM162" s="39" t="str">
        <f t="shared" si="1793"/>
        <v>₦m's</v>
      </c>
      <c r="WFO162" s="43"/>
      <c r="WFP162" s="43"/>
      <c r="WFQ162" s="43"/>
      <c r="WFR162" s="44">
        <v>22245.455999999998</v>
      </c>
      <c r="WFS162" s="44">
        <v>19996.435000000001</v>
      </c>
      <c r="WFT162" s="44">
        <v>22281.255000000001</v>
      </c>
      <c r="WFU162" s="41"/>
      <c r="WFV162" s="42"/>
      <c r="WGB162" s="29" t="s">
        <v>166</v>
      </c>
      <c r="WGC162" s="39" t="str">
        <f t="shared" si="1793"/>
        <v>₦m's</v>
      </c>
      <c r="WGE162" s="43"/>
      <c r="WGF162" s="43"/>
      <c r="WGG162" s="43"/>
      <c r="WGH162" s="44">
        <v>22245.455999999998</v>
      </c>
      <c r="WGI162" s="44">
        <v>19996.435000000001</v>
      </c>
      <c r="WGJ162" s="44">
        <v>22281.255000000001</v>
      </c>
      <c r="WGK162" s="41"/>
      <c r="WGL162" s="42"/>
      <c r="WGR162" s="29" t="s">
        <v>166</v>
      </c>
      <c r="WGS162" s="39" t="str">
        <f t="shared" ref="WGS162:WIO162" si="1794">currency</f>
        <v>₦m's</v>
      </c>
      <c r="WGU162" s="43"/>
      <c r="WGV162" s="43"/>
      <c r="WGW162" s="43"/>
      <c r="WGX162" s="44">
        <v>22245.455999999998</v>
      </c>
      <c r="WGY162" s="44">
        <v>19996.435000000001</v>
      </c>
      <c r="WGZ162" s="44">
        <v>22281.255000000001</v>
      </c>
      <c r="WHA162" s="41"/>
      <c r="WHB162" s="42"/>
      <c r="WHH162" s="29" t="s">
        <v>166</v>
      </c>
      <c r="WHI162" s="39" t="str">
        <f t="shared" si="1794"/>
        <v>₦m's</v>
      </c>
      <c r="WHK162" s="43"/>
      <c r="WHL162" s="43"/>
      <c r="WHM162" s="43"/>
      <c r="WHN162" s="44">
        <v>22245.455999999998</v>
      </c>
      <c r="WHO162" s="44">
        <v>19996.435000000001</v>
      </c>
      <c r="WHP162" s="44">
        <v>22281.255000000001</v>
      </c>
      <c r="WHQ162" s="41"/>
      <c r="WHR162" s="42"/>
      <c r="WHX162" s="29" t="s">
        <v>166</v>
      </c>
      <c r="WHY162" s="39" t="str">
        <f t="shared" si="1794"/>
        <v>₦m's</v>
      </c>
      <c r="WIA162" s="43"/>
      <c r="WIB162" s="43"/>
      <c r="WIC162" s="43"/>
      <c r="WID162" s="44">
        <v>22245.455999999998</v>
      </c>
      <c r="WIE162" s="44">
        <v>19996.435000000001</v>
      </c>
      <c r="WIF162" s="44">
        <v>22281.255000000001</v>
      </c>
      <c r="WIG162" s="41"/>
      <c r="WIH162" s="42"/>
      <c r="WIN162" s="29" t="s">
        <v>166</v>
      </c>
      <c r="WIO162" s="39" t="str">
        <f t="shared" si="1794"/>
        <v>₦m's</v>
      </c>
      <c r="WIQ162" s="43"/>
      <c r="WIR162" s="43"/>
      <c r="WIS162" s="43"/>
      <c r="WIT162" s="44">
        <v>22245.455999999998</v>
      </c>
      <c r="WIU162" s="44">
        <v>19996.435000000001</v>
      </c>
      <c r="WIV162" s="44">
        <v>22281.255000000001</v>
      </c>
      <c r="WIW162" s="41"/>
      <c r="WIX162" s="42"/>
      <c r="WJD162" s="29" t="s">
        <v>166</v>
      </c>
      <c r="WJE162" s="39" t="str">
        <f t="shared" ref="WJE162:WLA162" si="1795">currency</f>
        <v>₦m's</v>
      </c>
      <c r="WJG162" s="43"/>
      <c r="WJH162" s="43"/>
      <c r="WJI162" s="43"/>
      <c r="WJJ162" s="44">
        <v>22245.455999999998</v>
      </c>
      <c r="WJK162" s="44">
        <v>19996.435000000001</v>
      </c>
      <c r="WJL162" s="44">
        <v>22281.255000000001</v>
      </c>
      <c r="WJM162" s="41"/>
      <c r="WJN162" s="42"/>
      <c r="WJT162" s="29" t="s">
        <v>166</v>
      </c>
      <c r="WJU162" s="39" t="str">
        <f t="shared" si="1795"/>
        <v>₦m's</v>
      </c>
      <c r="WJW162" s="43"/>
      <c r="WJX162" s="43"/>
      <c r="WJY162" s="43"/>
      <c r="WJZ162" s="44">
        <v>22245.455999999998</v>
      </c>
      <c r="WKA162" s="44">
        <v>19996.435000000001</v>
      </c>
      <c r="WKB162" s="44">
        <v>22281.255000000001</v>
      </c>
      <c r="WKC162" s="41"/>
      <c r="WKD162" s="42"/>
      <c r="WKJ162" s="29" t="s">
        <v>166</v>
      </c>
      <c r="WKK162" s="39" t="str">
        <f t="shared" si="1795"/>
        <v>₦m's</v>
      </c>
      <c r="WKM162" s="43"/>
      <c r="WKN162" s="43"/>
      <c r="WKO162" s="43"/>
      <c r="WKP162" s="44">
        <v>22245.455999999998</v>
      </c>
      <c r="WKQ162" s="44">
        <v>19996.435000000001</v>
      </c>
      <c r="WKR162" s="44">
        <v>22281.255000000001</v>
      </c>
      <c r="WKS162" s="41"/>
      <c r="WKT162" s="42"/>
      <c r="WKZ162" s="29" t="s">
        <v>166</v>
      </c>
      <c r="WLA162" s="39" t="str">
        <f t="shared" si="1795"/>
        <v>₦m's</v>
      </c>
      <c r="WLC162" s="43"/>
      <c r="WLD162" s="43"/>
      <c r="WLE162" s="43"/>
      <c r="WLF162" s="44">
        <v>22245.455999999998</v>
      </c>
      <c r="WLG162" s="44">
        <v>19996.435000000001</v>
      </c>
      <c r="WLH162" s="44">
        <v>22281.255000000001</v>
      </c>
      <c r="WLI162" s="41"/>
      <c r="WLJ162" s="42"/>
      <c r="WLP162" s="29" t="s">
        <v>166</v>
      </c>
      <c r="WLQ162" s="39" t="str">
        <f t="shared" ref="WLQ162:WNM162" si="1796">currency</f>
        <v>₦m's</v>
      </c>
      <c r="WLS162" s="43"/>
      <c r="WLT162" s="43"/>
      <c r="WLU162" s="43"/>
      <c r="WLV162" s="44">
        <v>22245.455999999998</v>
      </c>
      <c r="WLW162" s="44">
        <v>19996.435000000001</v>
      </c>
      <c r="WLX162" s="44">
        <v>22281.255000000001</v>
      </c>
      <c r="WLY162" s="41"/>
      <c r="WLZ162" s="42"/>
      <c r="WMF162" s="29" t="s">
        <v>166</v>
      </c>
      <c r="WMG162" s="39" t="str">
        <f t="shared" si="1796"/>
        <v>₦m's</v>
      </c>
      <c r="WMI162" s="43"/>
      <c r="WMJ162" s="43"/>
      <c r="WMK162" s="43"/>
      <c r="WML162" s="44">
        <v>22245.455999999998</v>
      </c>
      <c r="WMM162" s="44">
        <v>19996.435000000001</v>
      </c>
      <c r="WMN162" s="44">
        <v>22281.255000000001</v>
      </c>
      <c r="WMO162" s="41"/>
      <c r="WMP162" s="42"/>
      <c r="WMV162" s="29" t="s">
        <v>166</v>
      </c>
      <c r="WMW162" s="39" t="str">
        <f t="shared" si="1796"/>
        <v>₦m's</v>
      </c>
      <c r="WMY162" s="43"/>
      <c r="WMZ162" s="43"/>
      <c r="WNA162" s="43"/>
      <c r="WNB162" s="44">
        <v>22245.455999999998</v>
      </c>
      <c r="WNC162" s="44">
        <v>19996.435000000001</v>
      </c>
      <c r="WND162" s="44">
        <v>22281.255000000001</v>
      </c>
      <c r="WNE162" s="41"/>
      <c r="WNF162" s="42"/>
      <c r="WNL162" s="29" t="s">
        <v>166</v>
      </c>
      <c r="WNM162" s="39" t="str">
        <f t="shared" si="1796"/>
        <v>₦m's</v>
      </c>
      <c r="WNO162" s="43"/>
      <c r="WNP162" s="43"/>
      <c r="WNQ162" s="43"/>
      <c r="WNR162" s="44">
        <v>22245.455999999998</v>
      </c>
      <c r="WNS162" s="44">
        <v>19996.435000000001</v>
      </c>
      <c r="WNT162" s="44">
        <v>22281.255000000001</v>
      </c>
      <c r="WNU162" s="41"/>
      <c r="WNV162" s="42"/>
      <c r="WOB162" s="29" t="s">
        <v>166</v>
      </c>
      <c r="WOC162" s="39" t="str">
        <f t="shared" ref="WOC162:WPY162" si="1797">currency</f>
        <v>₦m's</v>
      </c>
      <c r="WOE162" s="43"/>
      <c r="WOF162" s="43"/>
      <c r="WOG162" s="43"/>
      <c r="WOH162" s="44">
        <v>22245.455999999998</v>
      </c>
      <c r="WOI162" s="44">
        <v>19996.435000000001</v>
      </c>
      <c r="WOJ162" s="44">
        <v>22281.255000000001</v>
      </c>
      <c r="WOK162" s="41"/>
      <c r="WOL162" s="42"/>
      <c r="WOR162" s="29" t="s">
        <v>166</v>
      </c>
      <c r="WOS162" s="39" t="str">
        <f t="shared" si="1797"/>
        <v>₦m's</v>
      </c>
      <c r="WOU162" s="43"/>
      <c r="WOV162" s="43"/>
      <c r="WOW162" s="43"/>
      <c r="WOX162" s="44">
        <v>22245.455999999998</v>
      </c>
      <c r="WOY162" s="44">
        <v>19996.435000000001</v>
      </c>
      <c r="WOZ162" s="44">
        <v>22281.255000000001</v>
      </c>
      <c r="WPA162" s="41"/>
      <c r="WPB162" s="42"/>
      <c r="WPH162" s="29" t="s">
        <v>166</v>
      </c>
      <c r="WPI162" s="39" t="str">
        <f t="shared" si="1797"/>
        <v>₦m's</v>
      </c>
      <c r="WPK162" s="43"/>
      <c r="WPL162" s="43"/>
      <c r="WPM162" s="43"/>
      <c r="WPN162" s="44">
        <v>22245.455999999998</v>
      </c>
      <c r="WPO162" s="44">
        <v>19996.435000000001</v>
      </c>
      <c r="WPP162" s="44">
        <v>22281.255000000001</v>
      </c>
      <c r="WPQ162" s="41"/>
      <c r="WPR162" s="42"/>
      <c r="WPX162" s="29" t="s">
        <v>166</v>
      </c>
      <c r="WPY162" s="39" t="str">
        <f t="shared" si="1797"/>
        <v>₦m's</v>
      </c>
      <c r="WQA162" s="43"/>
      <c r="WQB162" s="43"/>
      <c r="WQC162" s="43"/>
      <c r="WQD162" s="44">
        <v>22245.455999999998</v>
      </c>
      <c r="WQE162" s="44">
        <v>19996.435000000001</v>
      </c>
      <c r="WQF162" s="44">
        <v>22281.255000000001</v>
      </c>
      <c r="WQG162" s="41"/>
      <c r="WQH162" s="42"/>
      <c r="WQN162" s="29" t="s">
        <v>166</v>
      </c>
      <c r="WQO162" s="39" t="str">
        <f t="shared" ref="WQO162:WSK162" si="1798">currency</f>
        <v>₦m's</v>
      </c>
      <c r="WQQ162" s="43"/>
      <c r="WQR162" s="43"/>
      <c r="WQS162" s="43"/>
      <c r="WQT162" s="44">
        <v>22245.455999999998</v>
      </c>
      <c r="WQU162" s="44">
        <v>19996.435000000001</v>
      </c>
      <c r="WQV162" s="44">
        <v>22281.255000000001</v>
      </c>
      <c r="WQW162" s="41"/>
      <c r="WQX162" s="42"/>
      <c r="WRD162" s="29" t="s">
        <v>166</v>
      </c>
      <c r="WRE162" s="39" t="str">
        <f t="shared" si="1798"/>
        <v>₦m's</v>
      </c>
      <c r="WRG162" s="43"/>
      <c r="WRH162" s="43"/>
      <c r="WRI162" s="43"/>
      <c r="WRJ162" s="44">
        <v>22245.455999999998</v>
      </c>
      <c r="WRK162" s="44">
        <v>19996.435000000001</v>
      </c>
      <c r="WRL162" s="44">
        <v>22281.255000000001</v>
      </c>
      <c r="WRM162" s="41"/>
      <c r="WRN162" s="42"/>
      <c r="WRT162" s="29" t="s">
        <v>166</v>
      </c>
      <c r="WRU162" s="39" t="str">
        <f t="shared" si="1798"/>
        <v>₦m's</v>
      </c>
      <c r="WRW162" s="43"/>
      <c r="WRX162" s="43"/>
      <c r="WRY162" s="43"/>
      <c r="WRZ162" s="44">
        <v>22245.455999999998</v>
      </c>
      <c r="WSA162" s="44">
        <v>19996.435000000001</v>
      </c>
      <c r="WSB162" s="44">
        <v>22281.255000000001</v>
      </c>
      <c r="WSC162" s="41"/>
      <c r="WSD162" s="42"/>
      <c r="WSJ162" s="29" t="s">
        <v>166</v>
      </c>
      <c r="WSK162" s="39" t="str">
        <f t="shared" si="1798"/>
        <v>₦m's</v>
      </c>
      <c r="WSM162" s="43"/>
      <c r="WSN162" s="43"/>
      <c r="WSO162" s="43"/>
      <c r="WSP162" s="44">
        <v>22245.455999999998</v>
      </c>
      <c r="WSQ162" s="44">
        <v>19996.435000000001</v>
      </c>
      <c r="WSR162" s="44">
        <v>22281.255000000001</v>
      </c>
      <c r="WSS162" s="41"/>
      <c r="WST162" s="42"/>
      <c r="WSZ162" s="29" t="s">
        <v>166</v>
      </c>
      <c r="WTA162" s="39" t="str">
        <f t="shared" ref="WTA162:WUW162" si="1799">currency</f>
        <v>₦m's</v>
      </c>
      <c r="WTC162" s="43"/>
      <c r="WTD162" s="43"/>
      <c r="WTE162" s="43"/>
      <c r="WTF162" s="44">
        <v>22245.455999999998</v>
      </c>
      <c r="WTG162" s="44">
        <v>19996.435000000001</v>
      </c>
      <c r="WTH162" s="44">
        <v>22281.255000000001</v>
      </c>
      <c r="WTI162" s="41"/>
      <c r="WTJ162" s="42"/>
      <c r="WTP162" s="29" t="s">
        <v>166</v>
      </c>
      <c r="WTQ162" s="39" t="str">
        <f t="shared" si="1799"/>
        <v>₦m's</v>
      </c>
      <c r="WTS162" s="43"/>
      <c r="WTT162" s="43"/>
      <c r="WTU162" s="43"/>
      <c r="WTV162" s="44">
        <v>22245.455999999998</v>
      </c>
      <c r="WTW162" s="44">
        <v>19996.435000000001</v>
      </c>
      <c r="WTX162" s="44">
        <v>22281.255000000001</v>
      </c>
      <c r="WTY162" s="41"/>
      <c r="WTZ162" s="42"/>
      <c r="WUF162" s="29" t="s">
        <v>166</v>
      </c>
      <c r="WUG162" s="39" t="str">
        <f t="shared" si="1799"/>
        <v>₦m's</v>
      </c>
      <c r="WUI162" s="43"/>
      <c r="WUJ162" s="43"/>
      <c r="WUK162" s="43"/>
      <c r="WUL162" s="44">
        <v>22245.455999999998</v>
      </c>
      <c r="WUM162" s="44">
        <v>19996.435000000001</v>
      </c>
      <c r="WUN162" s="44">
        <v>22281.255000000001</v>
      </c>
      <c r="WUO162" s="41"/>
      <c r="WUP162" s="42"/>
      <c r="WUV162" s="29" t="s">
        <v>166</v>
      </c>
      <c r="WUW162" s="39" t="str">
        <f t="shared" si="1799"/>
        <v>₦m's</v>
      </c>
      <c r="WUY162" s="43"/>
      <c r="WUZ162" s="43"/>
      <c r="WVA162" s="43"/>
      <c r="WVB162" s="44">
        <v>22245.455999999998</v>
      </c>
      <c r="WVC162" s="44">
        <v>19996.435000000001</v>
      </c>
      <c r="WVD162" s="44">
        <v>22281.255000000001</v>
      </c>
      <c r="WVE162" s="41"/>
      <c r="WVF162" s="42"/>
      <c r="WVL162" s="29" t="s">
        <v>166</v>
      </c>
      <c r="WVM162" s="39" t="str">
        <f t="shared" ref="WVM162:WXI162" si="1800">currency</f>
        <v>₦m's</v>
      </c>
      <c r="WVO162" s="43"/>
      <c r="WVP162" s="43"/>
      <c r="WVQ162" s="43"/>
      <c r="WVR162" s="44">
        <v>22245.455999999998</v>
      </c>
      <c r="WVS162" s="44">
        <v>19996.435000000001</v>
      </c>
      <c r="WVT162" s="44">
        <v>22281.255000000001</v>
      </c>
      <c r="WVU162" s="41"/>
      <c r="WVV162" s="42"/>
      <c r="WWB162" s="29" t="s">
        <v>166</v>
      </c>
      <c r="WWC162" s="39" t="str">
        <f t="shared" si="1800"/>
        <v>₦m's</v>
      </c>
      <c r="WWE162" s="43"/>
      <c r="WWF162" s="43"/>
      <c r="WWG162" s="43"/>
      <c r="WWH162" s="44">
        <v>22245.455999999998</v>
      </c>
      <c r="WWI162" s="44">
        <v>19996.435000000001</v>
      </c>
      <c r="WWJ162" s="44">
        <v>22281.255000000001</v>
      </c>
      <c r="WWK162" s="41"/>
      <c r="WWL162" s="42"/>
      <c r="WWR162" s="29" t="s">
        <v>166</v>
      </c>
      <c r="WWS162" s="39" t="str">
        <f t="shared" si="1800"/>
        <v>₦m's</v>
      </c>
      <c r="WWU162" s="43"/>
      <c r="WWV162" s="43"/>
      <c r="WWW162" s="43"/>
      <c r="WWX162" s="44">
        <v>22245.455999999998</v>
      </c>
      <c r="WWY162" s="44">
        <v>19996.435000000001</v>
      </c>
      <c r="WWZ162" s="44">
        <v>22281.255000000001</v>
      </c>
      <c r="WXA162" s="41"/>
      <c r="WXB162" s="42"/>
      <c r="WXH162" s="29" t="s">
        <v>166</v>
      </c>
      <c r="WXI162" s="39" t="str">
        <f t="shared" si="1800"/>
        <v>₦m's</v>
      </c>
      <c r="WXK162" s="43"/>
      <c r="WXL162" s="43"/>
      <c r="WXM162" s="43"/>
      <c r="WXN162" s="44">
        <v>22245.455999999998</v>
      </c>
      <c r="WXO162" s="44">
        <v>19996.435000000001</v>
      </c>
      <c r="WXP162" s="44">
        <v>22281.255000000001</v>
      </c>
      <c r="WXQ162" s="41"/>
      <c r="WXR162" s="42"/>
      <c r="WXX162" s="29" t="s">
        <v>166</v>
      </c>
      <c r="WXY162" s="39" t="str">
        <f t="shared" ref="WXY162:WZU162" si="1801">currency</f>
        <v>₦m's</v>
      </c>
      <c r="WYA162" s="43"/>
      <c r="WYB162" s="43"/>
      <c r="WYC162" s="43"/>
      <c r="WYD162" s="44">
        <v>22245.455999999998</v>
      </c>
      <c r="WYE162" s="44">
        <v>19996.435000000001</v>
      </c>
      <c r="WYF162" s="44">
        <v>22281.255000000001</v>
      </c>
      <c r="WYG162" s="41"/>
      <c r="WYH162" s="42"/>
      <c r="WYN162" s="29" t="s">
        <v>166</v>
      </c>
      <c r="WYO162" s="39" t="str">
        <f t="shared" si="1801"/>
        <v>₦m's</v>
      </c>
      <c r="WYQ162" s="43"/>
      <c r="WYR162" s="43"/>
      <c r="WYS162" s="43"/>
      <c r="WYT162" s="44">
        <v>22245.455999999998</v>
      </c>
      <c r="WYU162" s="44">
        <v>19996.435000000001</v>
      </c>
      <c r="WYV162" s="44">
        <v>22281.255000000001</v>
      </c>
      <c r="WYW162" s="41"/>
      <c r="WYX162" s="42"/>
      <c r="WZD162" s="29" t="s">
        <v>166</v>
      </c>
      <c r="WZE162" s="39" t="str">
        <f t="shared" si="1801"/>
        <v>₦m's</v>
      </c>
      <c r="WZG162" s="43"/>
      <c r="WZH162" s="43"/>
      <c r="WZI162" s="43"/>
      <c r="WZJ162" s="44">
        <v>22245.455999999998</v>
      </c>
      <c r="WZK162" s="44">
        <v>19996.435000000001</v>
      </c>
      <c r="WZL162" s="44">
        <v>22281.255000000001</v>
      </c>
      <c r="WZM162" s="41"/>
      <c r="WZN162" s="42"/>
      <c r="WZT162" s="29" t="s">
        <v>166</v>
      </c>
      <c r="WZU162" s="39" t="str">
        <f t="shared" si="1801"/>
        <v>₦m's</v>
      </c>
      <c r="WZW162" s="43"/>
      <c r="WZX162" s="43"/>
      <c r="WZY162" s="43"/>
      <c r="WZZ162" s="44">
        <v>22245.455999999998</v>
      </c>
      <c r="XAA162" s="44">
        <v>19996.435000000001</v>
      </c>
      <c r="XAB162" s="44">
        <v>22281.255000000001</v>
      </c>
      <c r="XAC162" s="41"/>
      <c r="XAD162" s="42"/>
      <c r="XAJ162" s="29" t="s">
        <v>166</v>
      </c>
      <c r="XAK162" s="39" t="str">
        <f t="shared" ref="XAK162:XCG162" si="1802">currency</f>
        <v>₦m's</v>
      </c>
      <c r="XAM162" s="43"/>
      <c r="XAN162" s="43"/>
      <c r="XAO162" s="43"/>
      <c r="XAP162" s="44">
        <v>22245.455999999998</v>
      </c>
      <c r="XAQ162" s="44">
        <v>19996.435000000001</v>
      </c>
      <c r="XAR162" s="44">
        <v>22281.255000000001</v>
      </c>
      <c r="XAS162" s="41"/>
      <c r="XAT162" s="42"/>
      <c r="XAZ162" s="29" t="s">
        <v>166</v>
      </c>
      <c r="XBA162" s="39" t="str">
        <f t="shared" si="1802"/>
        <v>₦m's</v>
      </c>
      <c r="XBC162" s="43"/>
      <c r="XBD162" s="43"/>
      <c r="XBE162" s="43"/>
      <c r="XBF162" s="44">
        <v>22245.455999999998</v>
      </c>
      <c r="XBG162" s="44">
        <v>19996.435000000001</v>
      </c>
      <c r="XBH162" s="44">
        <v>22281.255000000001</v>
      </c>
      <c r="XBI162" s="41"/>
      <c r="XBJ162" s="42"/>
      <c r="XBP162" s="29" t="s">
        <v>166</v>
      </c>
      <c r="XBQ162" s="39" t="str">
        <f t="shared" si="1802"/>
        <v>₦m's</v>
      </c>
      <c r="XBS162" s="43"/>
      <c r="XBT162" s="43"/>
      <c r="XBU162" s="43"/>
      <c r="XBV162" s="44">
        <v>22245.455999999998</v>
      </c>
      <c r="XBW162" s="44">
        <v>19996.435000000001</v>
      </c>
      <c r="XBX162" s="44">
        <v>22281.255000000001</v>
      </c>
      <c r="XBY162" s="41"/>
      <c r="XBZ162" s="42"/>
      <c r="XCF162" s="29" t="s">
        <v>166</v>
      </c>
      <c r="XCG162" s="39" t="str">
        <f t="shared" si="1802"/>
        <v>₦m's</v>
      </c>
      <c r="XCI162" s="43"/>
      <c r="XCJ162" s="43"/>
      <c r="XCK162" s="43"/>
      <c r="XCL162" s="44">
        <v>22245.455999999998</v>
      </c>
      <c r="XCM162" s="44">
        <v>19996.435000000001</v>
      </c>
      <c r="XCN162" s="44">
        <v>22281.255000000001</v>
      </c>
      <c r="XCO162" s="41"/>
      <c r="XCP162" s="42"/>
      <c r="XCV162" s="29" t="s">
        <v>166</v>
      </c>
      <c r="XCW162" s="39" t="str">
        <f t="shared" ref="XCW162:XES162" si="1803">currency</f>
        <v>₦m's</v>
      </c>
      <c r="XCY162" s="43"/>
      <c r="XCZ162" s="43"/>
      <c r="XDA162" s="43"/>
      <c r="XDB162" s="44">
        <v>22245.455999999998</v>
      </c>
      <c r="XDC162" s="44">
        <v>19996.435000000001</v>
      </c>
      <c r="XDD162" s="44">
        <v>22281.255000000001</v>
      </c>
      <c r="XDE162" s="41"/>
      <c r="XDF162" s="42"/>
      <c r="XDL162" s="29" t="s">
        <v>166</v>
      </c>
      <c r="XDM162" s="39" t="str">
        <f t="shared" si="1803"/>
        <v>₦m's</v>
      </c>
      <c r="XDO162" s="43"/>
      <c r="XDP162" s="43"/>
      <c r="XDQ162" s="43"/>
      <c r="XDR162" s="44">
        <v>22245.455999999998</v>
      </c>
      <c r="XDS162" s="44">
        <v>19996.435000000001</v>
      </c>
      <c r="XDT162" s="44">
        <v>22281.255000000001</v>
      </c>
      <c r="XDU162" s="41"/>
      <c r="XDV162" s="42"/>
      <c r="XEB162" s="29" t="s">
        <v>166</v>
      </c>
      <c r="XEC162" s="39" t="str">
        <f t="shared" si="1803"/>
        <v>₦m's</v>
      </c>
      <c r="XEE162" s="43"/>
      <c r="XEF162" s="43"/>
      <c r="XEG162" s="43"/>
      <c r="XEH162" s="44">
        <v>22245.455999999998</v>
      </c>
      <c r="XEI162" s="44">
        <v>19996.435000000001</v>
      </c>
      <c r="XEJ162" s="44">
        <v>22281.255000000001</v>
      </c>
      <c r="XEK162" s="41"/>
      <c r="XEL162" s="42"/>
      <c r="XER162" s="29" t="s">
        <v>166</v>
      </c>
      <c r="XES162" s="39" t="str">
        <f t="shared" si="1803"/>
        <v>₦m's</v>
      </c>
      <c r="XEU162" s="43"/>
      <c r="XEV162" s="43"/>
      <c r="XEW162" s="43"/>
      <c r="XEX162" s="44">
        <v>22245.455999999998</v>
      </c>
      <c r="XEY162" s="44">
        <v>19996.435000000001</v>
      </c>
      <c r="XEZ162" s="44">
        <v>22281.255000000001</v>
      </c>
      <c r="XFA162" s="41"/>
      <c r="XFB162" s="42"/>
    </row>
    <row r="163" spans="1:16384" s="29" customFormat="1" ht="14.4" outlineLevel="1" thickBot="1" x14ac:dyDescent="0.3">
      <c r="E163" s="39" t="str">
        <f t="shared" ref="E163:BA163" si="1804">currency</f>
        <v>₦m's</v>
      </c>
      <c r="G163" s="43"/>
      <c r="H163" s="43"/>
      <c r="I163" s="43"/>
      <c r="J163" s="47">
        <v>146804.128</v>
      </c>
      <c r="K163" s="47">
        <v>162334.42199999999</v>
      </c>
      <c r="L163" s="47">
        <v>193374.31400000001</v>
      </c>
      <c r="M163" s="41"/>
      <c r="N163" s="42"/>
      <c r="U163" s="39" t="str">
        <f t="shared" si="1804"/>
        <v>₦m's</v>
      </c>
      <c r="W163" s="43"/>
      <c r="X163" s="43"/>
      <c r="Y163" s="43"/>
      <c r="Z163" s="47">
        <v>146804.128</v>
      </c>
      <c r="AA163" s="47">
        <v>162334.42199999999</v>
      </c>
      <c r="AB163" s="47">
        <v>193374.31400000001</v>
      </c>
      <c r="AC163" s="41"/>
      <c r="AD163" s="42"/>
      <c r="AK163" s="39" t="str">
        <f t="shared" si="1804"/>
        <v>₦m's</v>
      </c>
      <c r="AM163" s="43"/>
      <c r="AN163" s="43"/>
      <c r="AO163" s="43"/>
      <c r="AP163" s="47">
        <v>146804.128</v>
      </c>
      <c r="AQ163" s="47">
        <v>162334.42199999999</v>
      </c>
      <c r="AR163" s="47">
        <v>193374.31400000001</v>
      </c>
      <c r="AS163" s="41"/>
      <c r="AT163" s="42"/>
      <c r="BA163" s="39" t="str">
        <f t="shared" si="1804"/>
        <v>₦m's</v>
      </c>
      <c r="BC163" s="43"/>
      <c r="BD163" s="43"/>
      <c r="BE163" s="43"/>
      <c r="BF163" s="47">
        <v>146804.128</v>
      </c>
      <c r="BG163" s="47">
        <v>162334.42199999999</v>
      </c>
      <c r="BH163" s="47">
        <v>193374.31400000001</v>
      </c>
      <c r="BI163" s="41"/>
      <c r="BJ163" s="42"/>
      <c r="BQ163" s="39" t="str">
        <f t="shared" ref="BQ163:DM163" si="1805">currency</f>
        <v>₦m's</v>
      </c>
      <c r="BS163" s="43"/>
      <c r="BT163" s="43"/>
      <c r="BU163" s="43"/>
      <c r="BV163" s="47">
        <v>146804.128</v>
      </c>
      <c r="BW163" s="47">
        <v>162334.42199999999</v>
      </c>
      <c r="BX163" s="47">
        <v>193374.31400000001</v>
      </c>
      <c r="BY163" s="41"/>
      <c r="BZ163" s="42"/>
      <c r="CG163" s="39" t="str">
        <f t="shared" si="1805"/>
        <v>₦m's</v>
      </c>
      <c r="CI163" s="43"/>
      <c r="CJ163" s="43"/>
      <c r="CK163" s="43"/>
      <c r="CL163" s="47">
        <v>146804.128</v>
      </c>
      <c r="CM163" s="47">
        <v>162334.42199999999</v>
      </c>
      <c r="CN163" s="47">
        <v>193374.31400000001</v>
      </c>
      <c r="CO163" s="41"/>
      <c r="CP163" s="42"/>
      <c r="CW163" s="39" t="str">
        <f t="shared" si="1805"/>
        <v>₦m's</v>
      </c>
      <c r="CY163" s="43"/>
      <c r="CZ163" s="43"/>
      <c r="DA163" s="43"/>
      <c r="DB163" s="47">
        <v>146804.128</v>
      </c>
      <c r="DC163" s="47">
        <v>162334.42199999999</v>
      </c>
      <c r="DD163" s="47">
        <v>193374.31400000001</v>
      </c>
      <c r="DE163" s="41"/>
      <c r="DF163" s="42"/>
      <c r="DM163" s="39" t="str">
        <f t="shared" si="1805"/>
        <v>₦m's</v>
      </c>
      <c r="DO163" s="43"/>
      <c r="DP163" s="43"/>
      <c r="DQ163" s="43"/>
      <c r="DR163" s="47">
        <v>146804.128</v>
      </c>
      <c r="DS163" s="47">
        <v>162334.42199999999</v>
      </c>
      <c r="DT163" s="47">
        <v>193374.31400000001</v>
      </c>
      <c r="DU163" s="41"/>
      <c r="DV163" s="42"/>
      <c r="EC163" s="39" t="str">
        <f t="shared" ref="EC163:FY163" si="1806">currency</f>
        <v>₦m's</v>
      </c>
      <c r="EE163" s="43"/>
      <c r="EF163" s="43"/>
      <c r="EG163" s="43"/>
      <c r="EH163" s="47">
        <v>146804.128</v>
      </c>
      <c r="EI163" s="47">
        <v>162334.42199999999</v>
      </c>
      <c r="EJ163" s="47">
        <v>193374.31400000001</v>
      </c>
      <c r="EK163" s="41"/>
      <c r="EL163" s="42"/>
      <c r="ES163" s="39" t="str">
        <f t="shared" si="1806"/>
        <v>₦m's</v>
      </c>
      <c r="EU163" s="43"/>
      <c r="EV163" s="43"/>
      <c r="EW163" s="43"/>
      <c r="EX163" s="47">
        <v>146804.128</v>
      </c>
      <c r="EY163" s="47">
        <v>162334.42199999999</v>
      </c>
      <c r="EZ163" s="47">
        <v>193374.31400000001</v>
      </c>
      <c r="FA163" s="41"/>
      <c r="FB163" s="42"/>
      <c r="FI163" s="39" t="str">
        <f t="shared" si="1806"/>
        <v>₦m's</v>
      </c>
      <c r="FK163" s="43"/>
      <c r="FL163" s="43"/>
      <c r="FM163" s="43"/>
      <c r="FN163" s="47">
        <v>146804.128</v>
      </c>
      <c r="FO163" s="47">
        <v>162334.42199999999</v>
      </c>
      <c r="FP163" s="47">
        <v>193374.31400000001</v>
      </c>
      <c r="FQ163" s="41"/>
      <c r="FR163" s="42"/>
      <c r="FY163" s="39" t="str">
        <f t="shared" si="1806"/>
        <v>₦m's</v>
      </c>
      <c r="GA163" s="43"/>
      <c r="GB163" s="43"/>
      <c r="GC163" s="43"/>
      <c r="GD163" s="47">
        <v>146804.128</v>
      </c>
      <c r="GE163" s="47">
        <v>162334.42199999999</v>
      </c>
      <c r="GF163" s="47">
        <v>193374.31400000001</v>
      </c>
      <c r="GG163" s="41"/>
      <c r="GH163" s="42"/>
      <c r="GO163" s="39" t="str">
        <f t="shared" ref="GO163:IK163" si="1807">currency</f>
        <v>₦m's</v>
      </c>
      <c r="GQ163" s="43"/>
      <c r="GR163" s="43"/>
      <c r="GS163" s="43"/>
      <c r="GT163" s="47">
        <v>146804.128</v>
      </c>
      <c r="GU163" s="47">
        <v>162334.42199999999</v>
      </c>
      <c r="GV163" s="47">
        <v>193374.31400000001</v>
      </c>
      <c r="GW163" s="41"/>
      <c r="GX163" s="42"/>
      <c r="HE163" s="39" t="str">
        <f t="shared" si="1807"/>
        <v>₦m's</v>
      </c>
      <c r="HG163" s="43"/>
      <c r="HH163" s="43"/>
      <c r="HI163" s="43"/>
      <c r="HJ163" s="47">
        <v>146804.128</v>
      </c>
      <c r="HK163" s="47">
        <v>162334.42199999999</v>
      </c>
      <c r="HL163" s="47">
        <v>193374.31400000001</v>
      </c>
      <c r="HM163" s="41"/>
      <c r="HN163" s="42"/>
      <c r="HU163" s="39" t="str">
        <f t="shared" si="1807"/>
        <v>₦m's</v>
      </c>
      <c r="HW163" s="43"/>
      <c r="HX163" s="43"/>
      <c r="HY163" s="43"/>
      <c r="HZ163" s="47">
        <v>146804.128</v>
      </c>
      <c r="IA163" s="47">
        <v>162334.42199999999</v>
      </c>
      <c r="IB163" s="47">
        <v>193374.31400000001</v>
      </c>
      <c r="IC163" s="41"/>
      <c r="ID163" s="42"/>
      <c r="IK163" s="39" t="str">
        <f t="shared" si="1807"/>
        <v>₦m's</v>
      </c>
      <c r="IM163" s="43"/>
      <c r="IN163" s="43"/>
      <c r="IO163" s="43"/>
      <c r="IP163" s="47">
        <v>146804.128</v>
      </c>
      <c r="IQ163" s="47">
        <v>162334.42199999999</v>
      </c>
      <c r="IR163" s="47">
        <v>193374.31400000001</v>
      </c>
      <c r="IS163" s="41"/>
      <c r="IT163" s="42"/>
      <c r="JA163" s="39" t="str">
        <f t="shared" ref="JA163:KW163" si="1808">currency</f>
        <v>₦m's</v>
      </c>
      <c r="JC163" s="43"/>
      <c r="JD163" s="43"/>
      <c r="JE163" s="43"/>
      <c r="JF163" s="47">
        <v>146804.128</v>
      </c>
      <c r="JG163" s="47">
        <v>162334.42199999999</v>
      </c>
      <c r="JH163" s="47">
        <v>193374.31400000001</v>
      </c>
      <c r="JI163" s="41"/>
      <c r="JJ163" s="42"/>
      <c r="JQ163" s="39" t="str">
        <f t="shared" si="1808"/>
        <v>₦m's</v>
      </c>
      <c r="JS163" s="43"/>
      <c r="JT163" s="43"/>
      <c r="JU163" s="43"/>
      <c r="JV163" s="47">
        <v>146804.128</v>
      </c>
      <c r="JW163" s="47">
        <v>162334.42199999999</v>
      </c>
      <c r="JX163" s="47">
        <v>193374.31400000001</v>
      </c>
      <c r="JY163" s="41"/>
      <c r="JZ163" s="42"/>
      <c r="KG163" s="39" t="str">
        <f t="shared" si="1808"/>
        <v>₦m's</v>
      </c>
      <c r="KI163" s="43"/>
      <c r="KJ163" s="43"/>
      <c r="KK163" s="43"/>
      <c r="KL163" s="47">
        <v>146804.128</v>
      </c>
      <c r="KM163" s="47">
        <v>162334.42199999999</v>
      </c>
      <c r="KN163" s="47">
        <v>193374.31400000001</v>
      </c>
      <c r="KO163" s="41"/>
      <c r="KP163" s="42"/>
      <c r="KW163" s="39" t="str">
        <f t="shared" si="1808"/>
        <v>₦m's</v>
      </c>
      <c r="KY163" s="43"/>
      <c r="KZ163" s="43"/>
      <c r="LA163" s="43"/>
      <c r="LB163" s="47">
        <v>146804.128</v>
      </c>
      <c r="LC163" s="47">
        <v>162334.42199999999</v>
      </c>
      <c r="LD163" s="47">
        <v>193374.31400000001</v>
      </c>
      <c r="LE163" s="41"/>
      <c r="LF163" s="42"/>
      <c r="LM163" s="39" t="str">
        <f t="shared" ref="LM163:NI163" si="1809">currency</f>
        <v>₦m's</v>
      </c>
      <c r="LO163" s="43"/>
      <c r="LP163" s="43"/>
      <c r="LQ163" s="43"/>
      <c r="LR163" s="47">
        <v>146804.128</v>
      </c>
      <c r="LS163" s="47">
        <v>162334.42199999999</v>
      </c>
      <c r="LT163" s="47">
        <v>193374.31400000001</v>
      </c>
      <c r="LU163" s="41"/>
      <c r="LV163" s="42"/>
      <c r="MC163" s="39" t="str">
        <f t="shared" si="1809"/>
        <v>₦m's</v>
      </c>
      <c r="ME163" s="43"/>
      <c r="MF163" s="43"/>
      <c r="MG163" s="43"/>
      <c r="MH163" s="47">
        <v>146804.128</v>
      </c>
      <c r="MI163" s="47">
        <v>162334.42199999999</v>
      </c>
      <c r="MJ163" s="47">
        <v>193374.31400000001</v>
      </c>
      <c r="MK163" s="41"/>
      <c r="ML163" s="42"/>
      <c r="MS163" s="39" t="str">
        <f t="shared" si="1809"/>
        <v>₦m's</v>
      </c>
      <c r="MU163" s="43"/>
      <c r="MV163" s="43"/>
      <c r="MW163" s="43"/>
      <c r="MX163" s="47">
        <v>146804.128</v>
      </c>
      <c r="MY163" s="47">
        <v>162334.42199999999</v>
      </c>
      <c r="MZ163" s="47">
        <v>193374.31400000001</v>
      </c>
      <c r="NA163" s="41"/>
      <c r="NB163" s="42"/>
      <c r="NI163" s="39" t="str">
        <f t="shared" si="1809"/>
        <v>₦m's</v>
      </c>
      <c r="NK163" s="43"/>
      <c r="NL163" s="43"/>
      <c r="NM163" s="43"/>
      <c r="NN163" s="47">
        <v>146804.128</v>
      </c>
      <c r="NO163" s="47">
        <v>162334.42199999999</v>
      </c>
      <c r="NP163" s="47">
        <v>193374.31400000001</v>
      </c>
      <c r="NQ163" s="41"/>
      <c r="NR163" s="42"/>
      <c r="NY163" s="39" t="str">
        <f t="shared" ref="NY163:PU163" si="1810">currency</f>
        <v>₦m's</v>
      </c>
      <c r="OA163" s="43"/>
      <c r="OB163" s="43"/>
      <c r="OC163" s="43"/>
      <c r="OD163" s="47">
        <v>146804.128</v>
      </c>
      <c r="OE163" s="47">
        <v>162334.42199999999</v>
      </c>
      <c r="OF163" s="47">
        <v>193374.31400000001</v>
      </c>
      <c r="OG163" s="41"/>
      <c r="OH163" s="42"/>
      <c r="OO163" s="39" t="str">
        <f t="shared" si="1810"/>
        <v>₦m's</v>
      </c>
      <c r="OQ163" s="43"/>
      <c r="OR163" s="43"/>
      <c r="OS163" s="43"/>
      <c r="OT163" s="47">
        <v>146804.128</v>
      </c>
      <c r="OU163" s="47">
        <v>162334.42199999999</v>
      </c>
      <c r="OV163" s="47">
        <v>193374.31400000001</v>
      </c>
      <c r="OW163" s="41"/>
      <c r="OX163" s="42"/>
      <c r="PE163" s="39" t="str">
        <f t="shared" si="1810"/>
        <v>₦m's</v>
      </c>
      <c r="PG163" s="43"/>
      <c r="PH163" s="43"/>
      <c r="PI163" s="43"/>
      <c r="PJ163" s="47">
        <v>146804.128</v>
      </c>
      <c r="PK163" s="47">
        <v>162334.42199999999</v>
      </c>
      <c r="PL163" s="47">
        <v>193374.31400000001</v>
      </c>
      <c r="PM163" s="41"/>
      <c r="PN163" s="42"/>
      <c r="PU163" s="39" t="str">
        <f t="shared" si="1810"/>
        <v>₦m's</v>
      </c>
      <c r="PW163" s="43"/>
      <c r="PX163" s="43"/>
      <c r="PY163" s="43"/>
      <c r="PZ163" s="47">
        <v>146804.128</v>
      </c>
      <c r="QA163" s="47">
        <v>162334.42199999999</v>
      </c>
      <c r="QB163" s="47">
        <v>193374.31400000001</v>
      </c>
      <c r="QC163" s="41"/>
      <c r="QD163" s="42"/>
      <c r="QK163" s="39" t="str">
        <f t="shared" ref="QK163:SG163" si="1811">currency</f>
        <v>₦m's</v>
      </c>
      <c r="QM163" s="43"/>
      <c r="QN163" s="43"/>
      <c r="QO163" s="43"/>
      <c r="QP163" s="47">
        <v>146804.128</v>
      </c>
      <c r="QQ163" s="47">
        <v>162334.42199999999</v>
      </c>
      <c r="QR163" s="47">
        <v>193374.31400000001</v>
      </c>
      <c r="QS163" s="41"/>
      <c r="QT163" s="42"/>
      <c r="RA163" s="39" t="str">
        <f t="shared" si="1811"/>
        <v>₦m's</v>
      </c>
      <c r="RC163" s="43"/>
      <c r="RD163" s="43"/>
      <c r="RE163" s="43"/>
      <c r="RF163" s="47">
        <v>146804.128</v>
      </c>
      <c r="RG163" s="47">
        <v>162334.42199999999</v>
      </c>
      <c r="RH163" s="47">
        <v>193374.31400000001</v>
      </c>
      <c r="RI163" s="41"/>
      <c r="RJ163" s="42"/>
      <c r="RQ163" s="39" t="str">
        <f t="shared" si="1811"/>
        <v>₦m's</v>
      </c>
      <c r="RS163" s="43"/>
      <c r="RT163" s="43"/>
      <c r="RU163" s="43"/>
      <c r="RV163" s="47">
        <v>146804.128</v>
      </c>
      <c r="RW163" s="47">
        <v>162334.42199999999</v>
      </c>
      <c r="RX163" s="47">
        <v>193374.31400000001</v>
      </c>
      <c r="RY163" s="41"/>
      <c r="RZ163" s="42"/>
      <c r="SG163" s="39" t="str">
        <f t="shared" si="1811"/>
        <v>₦m's</v>
      </c>
      <c r="SI163" s="43"/>
      <c r="SJ163" s="43"/>
      <c r="SK163" s="43"/>
      <c r="SL163" s="47">
        <v>146804.128</v>
      </c>
      <c r="SM163" s="47">
        <v>162334.42199999999</v>
      </c>
      <c r="SN163" s="47">
        <v>193374.31400000001</v>
      </c>
      <c r="SO163" s="41"/>
      <c r="SP163" s="42"/>
      <c r="SW163" s="39" t="str">
        <f t="shared" ref="SW163:US163" si="1812">currency</f>
        <v>₦m's</v>
      </c>
      <c r="SY163" s="43"/>
      <c r="SZ163" s="43"/>
      <c r="TA163" s="43"/>
      <c r="TB163" s="47">
        <v>146804.128</v>
      </c>
      <c r="TC163" s="47">
        <v>162334.42199999999</v>
      </c>
      <c r="TD163" s="47">
        <v>193374.31400000001</v>
      </c>
      <c r="TE163" s="41"/>
      <c r="TF163" s="42"/>
      <c r="TM163" s="39" t="str">
        <f t="shared" si="1812"/>
        <v>₦m's</v>
      </c>
      <c r="TO163" s="43"/>
      <c r="TP163" s="43"/>
      <c r="TQ163" s="43"/>
      <c r="TR163" s="47">
        <v>146804.128</v>
      </c>
      <c r="TS163" s="47">
        <v>162334.42199999999</v>
      </c>
      <c r="TT163" s="47">
        <v>193374.31400000001</v>
      </c>
      <c r="TU163" s="41"/>
      <c r="TV163" s="42"/>
      <c r="UC163" s="39" t="str">
        <f t="shared" si="1812"/>
        <v>₦m's</v>
      </c>
      <c r="UE163" s="43"/>
      <c r="UF163" s="43"/>
      <c r="UG163" s="43"/>
      <c r="UH163" s="47">
        <v>146804.128</v>
      </c>
      <c r="UI163" s="47">
        <v>162334.42199999999</v>
      </c>
      <c r="UJ163" s="47">
        <v>193374.31400000001</v>
      </c>
      <c r="UK163" s="41"/>
      <c r="UL163" s="42"/>
      <c r="US163" s="39" t="str">
        <f t="shared" si="1812"/>
        <v>₦m's</v>
      </c>
      <c r="UU163" s="43"/>
      <c r="UV163" s="43"/>
      <c r="UW163" s="43"/>
      <c r="UX163" s="47">
        <v>146804.128</v>
      </c>
      <c r="UY163" s="47">
        <v>162334.42199999999</v>
      </c>
      <c r="UZ163" s="47">
        <v>193374.31400000001</v>
      </c>
      <c r="VA163" s="41"/>
      <c r="VB163" s="42"/>
      <c r="VI163" s="39" t="str">
        <f t="shared" ref="VI163:XE163" si="1813">currency</f>
        <v>₦m's</v>
      </c>
      <c r="VK163" s="43"/>
      <c r="VL163" s="43"/>
      <c r="VM163" s="43"/>
      <c r="VN163" s="47">
        <v>146804.128</v>
      </c>
      <c r="VO163" s="47">
        <v>162334.42199999999</v>
      </c>
      <c r="VP163" s="47">
        <v>193374.31400000001</v>
      </c>
      <c r="VQ163" s="41"/>
      <c r="VR163" s="42"/>
      <c r="VY163" s="39" t="str">
        <f t="shared" si="1813"/>
        <v>₦m's</v>
      </c>
      <c r="WA163" s="43"/>
      <c r="WB163" s="43"/>
      <c r="WC163" s="43"/>
      <c r="WD163" s="47">
        <v>146804.128</v>
      </c>
      <c r="WE163" s="47">
        <v>162334.42199999999</v>
      </c>
      <c r="WF163" s="47">
        <v>193374.31400000001</v>
      </c>
      <c r="WG163" s="41"/>
      <c r="WH163" s="42"/>
      <c r="WO163" s="39" t="str">
        <f t="shared" si="1813"/>
        <v>₦m's</v>
      </c>
      <c r="WQ163" s="43"/>
      <c r="WR163" s="43"/>
      <c r="WS163" s="43"/>
      <c r="WT163" s="47">
        <v>146804.128</v>
      </c>
      <c r="WU163" s="47">
        <v>162334.42199999999</v>
      </c>
      <c r="WV163" s="47">
        <v>193374.31400000001</v>
      </c>
      <c r="WW163" s="41"/>
      <c r="WX163" s="42"/>
      <c r="XE163" s="39" t="str">
        <f t="shared" si="1813"/>
        <v>₦m's</v>
      </c>
      <c r="XG163" s="43"/>
      <c r="XH163" s="43"/>
      <c r="XI163" s="43"/>
      <c r="XJ163" s="47">
        <v>146804.128</v>
      </c>
      <c r="XK163" s="47">
        <v>162334.42199999999</v>
      </c>
      <c r="XL163" s="47">
        <v>193374.31400000001</v>
      </c>
      <c r="XM163" s="41"/>
      <c r="XN163" s="42"/>
      <c r="XU163" s="39" t="str">
        <f t="shared" ref="XU163:ZQ163" si="1814">currency</f>
        <v>₦m's</v>
      </c>
      <c r="XW163" s="43"/>
      <c r="XX163" s="43"/>
      <c r="XY163" s="43"/>
      <c r="XZ163" s="47">
        <v>146804.128</v>
      </c>
      <c r="YA163" s="47">
        <v>162334.42199999999</v>
      </c>
      <c r="YB163" s="47">
        <v>193374.31400000001</v>
      </c>
      <c r="YC163" s="41"/>
      <c r="YD163" s="42"/>
      <c r="YK163" s="39" t="str">
        <f t="shared" si="1814"/>
        <v>₦m's</v>
      </c>
      <c r="YM163" s="43"/>
      <c r="YN163" s="43"/>
      <c r="YO163" s="43"/>
      <c r="YP163" s="47">
        <v>146804.128</v>
      </c>
      <c r="YQ163" s="47">
        <v>162334.42199999999</v>
      </c>
      <c r="YR163" s="47">
        <v>193374.31400000001</v>
      </c>
      <c r="YS163" s="41"/>
      <c r="YT163" s="42"/>
      <c r="ZA163" s="39" t="str">
        <f t="shared" si="1814"/>
        <v>₦m's</v>
      </c>
      <c r="ZC163" s="43"/>
      <c r="ZD163" s="43"/>
      <c r="ZE163" s="43"/>
      <c r="ZF163" s="47">
        <v>146804.128</v>
      </c>
      <c r="ZG163" s="47">
        <v>162334.42199999999</v>
      </c>
      <c r="ZH163" s="47">
        <v>193374.31400000001</v>
      </c>
      <c r="ZI163" s="41"/>
      <c r="ZJ163" s="42"/>
      <c r="ZQ163" s="39" t="str">
        <f t="shared" si="1814"/>
        <v>₦m's</v>
      </c>
      <c r="ZS163" s="43"/>
      <c r="ZT163" s="43"/>
      <c r="ZU163" s="43"/>
      <c r="ZV163" s="47">
        <v>146804.128</v>
      </c>
      <c r="ZW163" s="47">
        <v>162334.42199999999</v>
      </c>
      <c r="ZX163" s="47">
        <v>193374.31400000001</v>
      </c>
      <c r="ZY163" s="41"/>
      <c r="ZZ163" s="42"/>
      <c r="AAG163" s="39" t="str">
        <f t="shared" ref="AAG163:ACC163" si="1815">currency</f>
        <v>₦m's</v>
      </c>
      <c r="AAI163" s="43"/>
      <c r="AAJ163" s="43"/>
      <c r="AAK163" s="43"/>
      <c r="AAL163" s="47">
        <v>146804.128</v>
      </c>
      <c r="AAM163" s="47">
        <v>162334.42199999999</v>
      </c>
      <c r="AAN163" s="47">
        <v>193374.31400000001</v>
      </c>
      <c r="AAO163" s="41"/>
      <c r="AAP163" s="42"/>
      <c r="AAW163" s="39" t="str">
        <f t="shared" si="1815"/>
        <v>₦m's</v>
      </c>
      <c r="AAY163" s="43"/>
      <c r="AAZ163" s="43"/>
      <c r="ABA163" s="43"/>
      <c r="ABB163" s="47">
        <v>146804.128</v>
      </c>
      <c r="ABC163" s="47">
        <v>162334.42199999999</v>
      </c>
      <c r="ABD163" s="47">
        <v>193374.31400000001</v>
      </c>
      <c r="ABE163" s="41"/>
      <c r="ABF163" s="42"/>
      <c r="ABM163" s="39" t="str">
        <f t="shared" si="1815"/>
        <v>₦m's</v>
      </c>
      <c r="ABO163" s="43"/>
      <c r="ABP163" s="43"/>
      <c r="ABQ163" s="43"/>
      <c r="ABR163" s="47">
        <v>146804.128</v>
      </c>
      <c r="ABS163" s="47">
        <v>162334.42199999999</v>
      </c>
      <c r="ABT163" s="47">
        <v>193374.31400000001</v>
      </c>
      <c r="ABU163" s="41"/>
      <c r="ABV163" s="42"/>
      <c r="ACC163" s="39" t="str">
        <f t="shared" si="1815"/>
        <v>₦m's</v>
      </c>
      <c r="ACE163" s="43"/>
      <c r="ACF163" s="43"/>
      <c r="ACG163" s="43"/>
      <c r="ACH163" s="47">
        <v>146804.128</v>
      </c>
      <c r="ACI163" s="47">
        <v>162334.42199999999</v>
      </c>
      <c r="ACJ163" s="47">
        <v>193374.31400000001</v>
      </c>
      <c r="ACK163" s="41"/>
      <c r="ACL163" s="42"/>
      <c r="ACS163" s="39" t="str">
        <f t="shared" ref="ACS163:AEO163" si="1816">currency</f>
        <v>₦m's</v>
      </c>
      <c r="ACU163" s="43"/>
      <c r="ACV163" s="43"/>
      <c r="ACW163" s="43"/>
      <c r="ACX163" s="47">
        <v>146804.128</v>
      </c>
      <c r="ACY163" s="47">
        <v>162334.42199999999</v>
      </c>
      <c r="ACZ163" s="47">
        <v>193374.31400000001</v>
      </c>
      <c r="ADA163" s="41"/>
      <c r="ADB163" s="42"/>
      <c r="ADI163" s="39" t="str">
        <f t="shared" si="1816"/>
        <v>₦m's</v>
      </c>
      <c r="ADK163" s="43"/>
      <c r="ADL163" s="43"/>
      <c r="ADM163" s="43"/>
      <c r="ADN163" s="47">
        <v>146804.128</v>
      </c>
      <c r="ADO163" s="47">
        <v>162334.42199999999</v>
      </c>
      <c r="ADP163" s="47">
        <v>193374.31400000001</v>
      </c>
      <c r="ADQ163" s="41"/>
      <c r="ADR163" s="42"/>
      <c r="ADY163" s="39" t="str">
        <f t="shared" si="1816"/>
        <v>₦m's</v>
      </c>
      <c r="AEA163" s="43"/>
      <c r="AEB163" s="43"/>
      <c r="AEC163" s="43"/>
      <c r="AED163" s="47">
        <v>146804.128</v>
      </c>
      <c r="AEE163" s="47">
        <v>162334.42199999999</v>
      </c>
      <c r="AEF163" s="47">
        <v>193374.31400000001</v>
      </c>
      <c r="AEG163" s="41"/>
      <c r="AEH163" s="42"/>
      <c r="AEO163" s="39" t="str">
        <f t="shared" si="1816"/>
        <v>₦m's</v>
      </c>
      <c r="AEQ163" s="43"/>
      <c r="AER163" s="43"/>
      <c r="AES163" s="43"/>
      <c r="AET163" s="47">
        <v>146804.128</v>
      </c>
      <c r="AEU163" s="47">
        <v>162334.42199999999</v>
      </c>
      <c r="AEV163" s="47">
        <v>193374.31400000001</v>
      </c>
      <c r="AEW163" s="41"/>
      <c r="AEX163" s="42"/>
      <c r="AFE163" s="39" t="str">
        <f t="shared" ref="AFE163:AHA163" si="1817">currency</f>
        <v>₦m's</v>
      </c>
      <c r="AFG163" s="43"/>
      <c r="AFH163" s="43"/>
      <c r="AFI163" s="43"/>
      <c r="AFJ163" s="47">
        <v>146804.128</v>
      </c>
      <c r="AFK163" s="47">
        <v>162334.42199999999</v>
      </c>
      <c r="AFL163" s="47">
        <v>193374.31400000001</v>
      </c>
      <c r="AFM163" s="41"/>
      <c r="AFN163" s="42"/>
      <c r="AFU163" s="39" t="str">
        <f t="shared" si="1817"/>
        <v>₦m's</v>
      </c>
      <c r="AFW163" s="43"/>
      <c r="AFX163" s="43"/>
      <c r="AFY163" s="43"/>
      <c r="AFZ163" s="47">
        <v>146804.128</v>
      </c>
      <c r="AGA163" s="47">
        <v>162334.42199999999</v>
      </c>
      <c r="AGB163" s="47">
        <v>193374.31400000001</v>
      </c>
      <c r="AGC163" s="41"/>
      <c r="AGD163" s="42"/>
      <c r="AGK163" s="39" t="str">
        <f t="shared" si="1817"/>
        <v>₦m's</v>
      </c>
      <c r="AGM163" s="43"/>
      <c r="AGN163" s="43"/>
      <c r="AGO163" s="43"/>
      <c r="AGP163" s="47">
        <v>146804.128</v>
      </c>
      <c r="AGQ163" s="47">
        <v>162334.42199999999</v>
      </c>
      <c r="AGR163" s="47">
        <v>193374.31400000001</v>
      </c>
      <c r="AGS163" s="41"/>
      <c r="AGT163" s="42"/>
      <c r="AHA163" s="39" t="str">
        <f t="shared" si="1817"/>
        <v>₦m's</v>
      </c>
      <c r="AHC163" s="43"/>
      <c r="AHD163" s="43"/>
      <c r="AHE163" s="43"/>
      <c r="AHF163" s="47">
        <v>146804.128</v>
      </c>
      <c r="AHG163" s="47">
        <v>162334.42199999999</v>
      </c>
      <c r="AHH163" s="47">
        <v>193374.31400000001</v>
      </c>
      <c r="AHI163" s="41"/>
      <c r="AHJ163" s="42"/>
      <c r="AHQ163" s="39" t="str">
        <f t="shared" ref="AHQ163:AJM163" si="1818">currency</f>
        <v>₦m's</v>
      </c>
      <c r="AHS163" s="43"/>
      <c r="AHT163" s="43"/>
      <c r="AHU163" s="43"/>
      <c r="AHV163" s="47">
        <v>146804.128</v>
      </c>
      <c r="AHW163" s="47">
        <v>162334.42199999999</v>
      </c>
      <c r="AHX163" s="47">
        <v>193374.31400000001</v>
      </c>
      <c r="AHY163" s="41"/>
      <c r="AHZ163" s="42"/>
      <c r="AIG163" s="39" t="str">
        <f t="shared" si="1818"/>
        <v>₦m's</v>
      </c>
      <c r="AII163" s="43"/>
      <c r="AIJ163" s="43"/>
      <c r="AIK163" s="43"/>
      <c r="AIL163" s="47">
        <v>146804.128</v>
      </c>
      <c r="AIM163" s="47">
        <v>162334.42199999999</v>
      </c>
      <c r="AIN163" s="47">
        <v>193374.31400000001</v>
      </c>
      <c r="AIO163" s="41"/>
      <c r="AIP163" s="42"/>
      <c r="AIW163" s="39" t="str">
        <f t="shared" si="1818"/>
        <v>₦m's</v>
      </c>
      <c r="AIY163" s="43"/>
      <c r="AIZ163" s="43"/>
      <c r="AJA163" s="43"/>
      <c r="AJB163" s="47">
        <v>146804.128</v>
      </c>
      <c r="AJC163" s="47">
        <v>162334.42199999999</v>
      </c>
      <c r="AJD163" s="47">
        <v>193374.31400000001</v>
      </c>
      <c r="AJE163" s="41"/>
      <c r="AJF163" s="42"/>
      <c r="AJM163" s="39" t="str">
        <f t="shared" si="1818"/>
        <v>₦m's</v>
      </c>
      <c r="AJO163" s="43"/>
      <c r="AJP163" s="43"/>
      <c r="AJQ163" s="43"/>
      <c r="AJR163" s="47">
        <v>146804.128</v>
      </c>
      <c r="AJS163" s="47">
        <v>162334.42199999999</v>
      </c>
      <c r="AJT163" s="47">
        <v>193374.31400000001</v>
      </c>
      <c r="AJU163" s="41"/>
      <c r="AJV163" s="42"/>
      <c r="AKC163" s="39" t="str">
        <f t="shared" ref="AKC163:ALY163" si="1819">currency</f>
        <v>₦m's</v>
      </c>
      <c r="AKE163" s="43"/>
      <c r="AKF163" s="43"/>
      <c r="AKG163" s="43"/>
      <c r="AKH163" s="47">
        <v>146804.128</v>
      </c>
      <c r="AKI163" s="47">
        <v>162334.42199999999</v>
      </c>
      <c r="AKJ163" s="47">
        <v>193374.31400000001</v>
      </c>
      <c r="AKK163" s="41"/>
      <c r="AKL163" s="42"/>
      <c r="AKS163" s="39" t="str">
        <f t="shared" si="1819"/>
        <v>₦m's</v>
      </c>
      <c r="AKU163" s="43"/>
      <c r="AKV163" s="43"/>
      <c r="AKW163" s="43"/>
      <c r="AKX163" s="47">
        <v>146804.128</v>
      </c>
      <c r="AKY163" s="47">
        <v>162334.42199999999</v>
      </c>
      <c r="AKZ163" s="47">
        <v>193374.31400000001</v>
      </c>
      <c r="ALA163" s="41"/>
      <c r="ALB163" s="42"/>
      <c r="ALI163" s="39" t="str">
        <f t="shared" si="1819"/>
        <v>₦m's</v>
      </c>
      <c r="ALK163" s="43"/>
      <c r="ALL163" s="43"/>
      <c r="ALM163" s="43"/>
      <c r="ALN163" s="47">
        <v>146804.128</v>
      </c>
      <c r="ALO163" s="47">
        <v>162334.42199999999</v>
      </c>
      <c r="ALP163" s="47">
        <v>193374.31400000001</v>
      </c>
      <c r="ALQ163" s="41"/>
      <c r="ALR163" s="42"/>
      <c r="ALY163" s="39" t="str">
        <f t="shared" si="1819"/>
        <v>₦m's</v>
      </c>
      <c r="AMA163" s="43"/>
      <c r="AMB163" s="43"/>
      <c r="AMC163" s="43"/>
      <c r="AMD163" s="47">
        <v>146804.128</v>
      </c>
      <c r="AME163" s="47">
        <v>162334.42199999999</v>
      </c>
      <c r="AMF163" s="47">
        <v>193374.31400000001</v>
      </c>
      <c r="AMG163" s="41"/>
      <c r="AMH163" s="42"/>
      <c r="AMO163" s="39" t="str">
        <f t="shared" ref="AMO163:AOK163" si="1820">currency</f>
        <v>₦m's</v>
      </c>
      <c r="AMQ163" s="43"/>
      <c r="AMR163" s="43"/>
      <c r="AMS163" s="43"/>
      <c r="AMT163" s="47">
        <v>146804.128</v>
      </c>
      <c r="AMU163" s="47">
        <v>162334.42199999999</v>
      </c>
      <c r="AMV163" s="47">
        <v>193374.31400000001</v>
      </c>
      <c r="AMW163" s="41"/>
      <c r="AMX163" s="42"/>
      <c r="ANE163" s="39" t="str">
        <f t="shared" si="1820"/>
        <v>₦m's</v>
      </c>
      <c r="ANG163" s="43"/>
      <c r="ANH163" s="43"/>
      <c r="ANI163" s="43"/>
      <c r="ANJ163" s="47">
        <v>146804.128</v>
      </c>
      <c r="ANK163" s="47">
        <v>162334.42199999999</v>
      </c>
      <c r="ANL163" s="47">
        <v>193374.31400000001</v>
      </c>
      <c r="ANM163" s="41"/>
      <c r="ANN163" s="42"/>
      <c r="ANU163" s="39" t="str">
        <f t="shared" si="1820"/>
        <v>₦m's</v>
      </c>
      <c r="ANW163" s="43"/>
      <c r="ANX163" s="43"/>
      <c r="ANY163" s="43"/>
      <c r="ANZ163" s="47">
        <v>146804.128</v>
      </c>
      <c r="AOA163" s="47">
        <v>162334.42199999999</v>
      </c>
      <c r="AOB163" s="47">
        <v>193374.31400000001</v>
      </c>
      <c r="AOC163" s="41"/>
      <c r="AOD163" s="42"/>
      <c r="AOK163" s="39" t="str">
        <f t="shared" si="1820"/>
        <v>₦m's</v>
      </c>
      <c r="AOM163" s="43"/>
      <c r="AON163" s="43"/>
      <c r="AOO163" s="43"/>
      <c r="AOP163" s="47">
        <v>146804.128</v>
      </c>
      <c r="AOQ163" s="47">
        <v>162334.42199999999</v>
      </c>
      <c r="AOR163" s="47">
        <v>193374.31400000001</v>
      </c>
      <c r="AOS163" s="41"/>
      <c r="AOT163" s="42"/>
      <c r="APA163" s="39" t="str">
        <f t="shared" ref="APA163:AQW163" si="1821">currency</f>
        <v>₦m's</v>
      </c>
      <c r="APC163" s="43"/>
      <c r="APD163" s="43"/>
      <c r="APE163" s="43"/>
      <c r="APF163" s="47">
        <v>146804.128</v>
      </c>
      <c r="APG163" s="47">
        <v>162334.42199999999</v>
      </c>
      <c r="APH163" s="47">
        <v>193374.31400000001</v>
      </c>
      <c r="API163" s="41"/>
      <c r="APJ163" s="42"/>
      <c r="APQ163" s="39" t="str">
        <f t="shared" si="1821"/>
        <v>₦m's</v>
      </c>
      <c r="APS163" s="43"/>
      <c r="APT163" s="43"/>
      <c r="APU163" s="43"/>
      <c r="APV163" s="47">
        <v>146804.128</v>
      </c>
      <c r="APW163" s="47">
        <v>162334.42199999999</v>
      </c>
      <c r="APX163" s="47">
        <v>193374.31400000001</v>
      </c>
      <c r="APY163" s="41"/>
      <c r="APZ163" s="42"/>
      <c r="AQG163" s="39" t="str">
        <f t="shared" si="1821"/>
        <v>₦m's</v>
      </c>
      <c r="AQI163" s="43"/>
      <c r="AQJ163" s="43"/>
      <c r="AQK163" s="43"/>
      <c r="AQL163" s="47">
        <v>146804.128</v>
      </c>
      <c r="AQM163" s="47">
        <v>162334.42199999999</v>
      </c>
      <c r="AQN163" s="47">
        <v>193374.31400000001</v>
      </c>
      <c r="AQO163" s="41"/>
      <c r="AQP163" s="42"/>
      <c r="AQW163" s="39" t="str">
        <f t="shared" si="1821"/>
        <v>₦m's</v>
      </c>
      <c r="AQY163" s="43"/>
      <c r="AQZ163" s="43"/>
      <c r="ARA163" s="43"/>
      <c r="ARB163" s="47">
        <v>146804.128</v>
      </c>
      <c r="ARC163" s="47">
        <v>162334.42199999999</v>
      </c>
      <c r="ARD163" s="47">
        <v>193374.31400000001</v>
      </c>
      <c r="ARE163" s="41"/>
      <c r="ARF163" s="42"/>
      <c r="ARM163" s="39" t="str">
        <f t="shared" ref="ARM163:ATI163" si="1822">currency</f>
        <v>₦m's</v>
      </c>
      <c r="ARO163" s="43"/>
      <c r="ARP163" s="43"/>
      <c r="ARQ163" s="43"/>
      <c r="ARR163" s="47">
        <v>146804.128</v>
      </c>
      <c r="ARS163" s="47">
        <v>162334.42199999999</v>
      </c>
      <c r="ART163" s="47">
        <v>193374.31400000001</v>
      </c>
      <c r="ARU163" s="41"/>
      <c r="ARV163" s="42"/>
      <c r="ASC163" s="39" t="str">
        <f t="shared" si="1822"/>
        <v>₦m's</v>
      </c>
      <c r="ASE163" s="43"/>
      <c r="ASF163" s="43"/>
      <c r="ASG163" s="43"/>
      <c r="ASH163" s="47">
        <v>146804.128</v>
      </c>
      <c r="ASI163" s="47">
        <v>162334.42199999999</v>
      </c>
      <c r="ASJ163" s="47">
        <v>193374.31400000001</v>
      </c>
      <c r="ASK163" s="41"/>
      <c r="ASL163" s="42"/>
      <c r="ASS163" s="39" t="str">
        <f t="shared" si="1822"/>
        <v>₦m's</v>
      </c>
      <c r="ASU163" s="43"/>
      <c r="ASV163" s="43"/>
      <c r="ASW163" s="43"/>
      <c r="ASX163" s="47">
        <v>146804.128</v>
      </c>
      <c r="ASY163" s="47">
        <v>162334.42199999999</v>
      </c>
      <c r="ASZ163" s="47">
        <v>193374.31400000001</v>
      </c>
      <c r="ATA163" s="41"/>
      <c r="ATB163" s="42"/>
      <c r="ATI163" s="39" t="str">
        <f t="shared" si="1822"/>
        <v>₦m's</v>
      </c>
      <c r="ATK163" s="43"/>
      <c r="ATL163" s="43"/>
      <c r="ATM163" s="43"/>
      <c r="ATN163" s="47">
        <v>146804.128</v>
      </c>
      <c r="ATO163" s="47">
        <v>162334.42199999999</v>
      </c>
      <c r="ATP163" s="47">
        <v>193374.31400000001</v>
      </c>
      <c r="ATQ163" s="41"/>
      <c r="ATR163" s="42"/>
      <c r="ATY163" s="39" t="str">
        <f t="shared" ref="ATY163:AVU163" si="1823">currency</f>
        <v>₦m's</v>
      </c>
      <c r="AUA163" s="43"/>
      <c r="AUB163" s="43"/>
      <c r="AUC163" s="43"/>
      <c r="AUD163" s="47">
        <v>146804.128</v>
      </c>
      <c r="AUE163" s="47">
        <v>162334.42199999999</v>
      </c>
      <c r="AUF163" s="47">
        <v>193374.31400000001</v>
      </c>
      <c r="AUG163" s="41"/>
      <c r="AUH163" s="42"/>
      <c r="AUO163" s="39" t="str">
        <f t="shared" si="1823"/>
        <v>₦m's</v>
      </c>
      <c r="AUQ163" s="43"/>
      <c r="AUR163" s="43"/>
      <c r="AUS163" s="43"/>
      <c r="AUT163" s="47">
        <v>146804.128</v>
      </c>
      <c r="AUU163" s="47">
        <v>162334.42199999999</v>
      </c>
      <c r="AUV163" s="47">
        <v>193374.31400000001</v>
      </c>
      <c r="AUW163" s="41"/>
      <c r="AUX163" s="42"/>
      <c r="AVE163" s="39" t="str">
        <f t="shared" si="1823"/>
        <v>₦m's</v>
      </c>
      <c r="AVG163" s="43"/>
      <c r="AVH163" s="43"/>
      <c r="AVI163" s="43"/>
      <c r="AVJ163" s="47">
        <v>146804.128</v>
      </c>
      <c r="AVK163" s="47">
        <v>162334.42199999999</v>
      </c>
      <c r="AVL163" s="47">
        <v>193374.31400000001</v>
      </c>
      <c r="AVM163" s="41"/>
      <c r="AVN163" s="42"/>
      <c r="AVU163" s="39" t="str">
        <f t="shared" si="1823"/>
        <v>₦m's</v>
      </c>
      <c r="AVW163" s="43"/>
      <c r="AVX163" s="43"/>
      <c r="AVY163" s="43"/>
      <c r="AVZ163" s="47">
        <v>146804.128</v>
      </c>
      <c r="AWA163" s="47">
        <v>162334.42199999999</v>
      </c>
      <c r="AWB163" s="47">
        <v>193374.31400000001</v>
      </c>
      <c r="AWC163" s="41"/>
      <c r="AWD163" s="42"/>
      <c r="AWK163" s="39" t="str">
        <f t="shared" ref="AWK163:AYG163" si="1824">currency</f>
        <v>₦m's</v>
      </c>
      <c r="AWM163" s="43"/>
      <c r="AWN163" s="43"/>
      <c r="AWO163" s="43"/>
      <c r="AWP163" s="47">
        <v>146804.128</v>
      </c>
      <c r="AWQ163" s="47">
        <v>162334.42199999999</v>
      </c>
      <c r="AWR163" s="47">
        <v>193374.31400000001</v>
      </c>
      <c r="AWS163" s="41"/>
      <c r="AWT163" s="42"/>
      <c r="AXA163" s="39" t="str">
        <f t="shared" si="1824"/>
        <v>₦m's</v>
      </c>
      <c r="AXC163" s="43"/>
      <c r="AXD163" s="43"/>
      <c r="AXE163" s="43"/>
      <c r="AXF163" s="47">
        <v>146804.128</v>
      </c>
      <c r="AXG163" s="47">
        <v>162334.42199999999</v>
      </c>
      <c r="AXH163" s="47">
        <v>193374.31400000001</v>
      </c>
      <c r="AXI163" s="41"/>
      <c r="AXJ163" s="42"/>
      <c r="AXQ163" s="39" t="str">
        <f t="shared" si="1824"/>
        <v>₦m's</v>
      </c>
      <c r="AXS163" s="43"/>
      <c r="AXT163" s="43"/>
      <c r="AXU163" s="43"/>
      <c r="AXV163" s="47">
        <v>146804.128</v>
      </c>
      <c r="AXW163" s="47">
        <v>162334.42199999999</v>
      </c>
      <c r="AXX163" s="47">
        <v>193374.31400000001</v>
      </c>
      <c r="AXY163" s="41"/>
      <c r="AXZ163" s="42"/>
      <c r="AYG163" s="39" t="str">
        <f t="shared" si="1824"/>
        <v>₦m's</v>
      </c>
      <c r="AYI163" s="43"/>
      <c r="AYJ163" s="43"/>
      <c r="AYK163" s="43"/>
      <c r="AYL163" s="47">
        <v>146804.128</v>
      </c>
      <c r="AYM163" s="47">
        <v>162334.42199999999</v>
      </c>
      <c r="AYN163" s="47">
        <v>193374.31400000001</v>
      </c>
      <c r="AYO163" s="41"/>
      <c r="AYP163" s="42"/>
      <c r="AYW163" s="39" t="str">
        <f t="shared" ref="AYW163:BAS163" si="1825">currency</f>
        <v>₦m's</v>
      </c>
      <c r="AYY163" s="43"/>
      <c r="AYZ163" s="43"/>
      <c r="AZA163" s="43"/>
      <c r="AZB163" s="47">
        <v>146804.128</v>
      </c>
      <c r="AZC163" s="47">
        <v>162334.42199999999</v>
      </c>
      <c r="AZD163" s="47">
        <v>193374.31400000001</v>
      </c>
      <c r="AZE163" s="41"/>
      <c r="AZF163" s="42"/>
      <c r="AZM163" s="39" t="str">
        <f t="shared" si="1825"/>
        <v>₦m's</v>
      </c>
      <c r="AZO163" s="43"/>
      <c r="AZP163" s="43"/>
      <c r="AZQ163" s="43"/>
      <c r="AZR163" s="47">
        <v>146804.128</v>
      </c>
      <c r="AZS163" s="47">
        <v>162334.42199999999</v>
      </c>
      <c r="AZT163" s="47">
        <v>193374.31400000001</v>
      </c>
      <c r="AZU163" s="41"/>
      <c r="AZV163" s="42"/>
      <c r="BAC163" s="39" t="str">
        <f t="shared" si="1825"/>
        <v>₦m's</v>
      </c>
      <c r="BAE163" s="43"/>
      <c r="BAF163" s="43"/>
      <c r="BAG163" s="43"/>
      <c r="BAH163" s="47">
        <v>146804.128</v>
      </c>
      <c r="BAI163" s="47">
        <v>162334.42199999999</v>
      </c>
      <c r="BAJ163" s="47">
        <v>193374.31400000001</v>
      </c>
      <c r="BAK163" s="41"/>
      <c r="BAL163" s="42"/>
      <c r="BAS163" s="39" t="str">
        <f t="shared" si="1825"/>
        <v>₦m's</v>
      </c>
      <c r="BAU163" s="43"/>
      <c r="BAV163" s="43"/>
      <c r="BAW163" s="43"/>
      <c r="BAX163" s="47">
        <v>146804.128</v>
      </c>
      <c r="BAY163" s="47">
        <v>162334.42199999999</v>
      </c>
      <c r="BAZ163" s="47">
        <v>193374.31400000001</v>
      </c>
      <c r="BBA163" s="41"/>
      <c r="BBB163" s="42"/>
      <c r="BBI163" s="39" t="str">
        <f t="shared" ref="BBI163:BDE163" si="1826">currency</f>
        <v>₦m's</v>
      </c>
      <c r="BBK163" s="43"/>
      <c r="BBL163" s="43"/>
      <c r="BBM163" s="43"/>
      <c r="BBN163" s="47">
        <v>146804.128</v>
      </c>
      <c r="BBO163" s="47">
        <v>162334.42199999999</v>
      </c>
      <c r="BBP163" s="47">
        <v>193374.31400000001</v>
      </c>
      <c r="BBQ163" s="41"/>
      <c r="BBR163" s="42"/>
      <c r="BBY163" s="39" t="str">
        <f t="shared" si="1826"/>
        <v>₦m's</v>
      </c>
      <c r="BCA163" s="43"/>
      <c r="BCB163" s="43"/>
      <c r="BCC163" s="43"/>
      <c r="BCD163" s="47">
        <v>146804.128</v>
      </c>
      <c r="BCE163" s="47">
        <v>162334.42199999999</v>
      </c>
      <c r="BCF163" s="47">
        <v>193374.31400000001</v>
      </c>
      <c r="BCG163" s="41"/>
      <c r="BCH163" s="42"/>
      <c r="BCO163" s="39" t="str">
        <f t="shared" si="1826"/>
        <v>₦m's</v>
      </c>
      <c r="BCQ163" s="43"/>
      <c r="BCR163" s="43"/>
      <c r="BCS163" s="43"/>
      <c r="BCT163" s="47">
        <v>146804.128</v>
      </c>
      <c r="BCU163" s="47">
        <v>162334.42199999999</v>
      </c>
      <c r="BCV163" s="47">
        <v>193374.31400000001</v>
      </c>
      <c r="BCW163" s="41"/>
      <c r="BCX163" s="42"/>
      <c r="BDE163" s="39" t="str">
        <f t="shared" si="1826"/>
        <v>₦m's</v>
      </c>
      <c r="BDG163" s="43"/>
      <c r="BDH163" s="43"/>
      <c r="BDI163" s="43"/>
      <c r="BDJ163" s="47">
        <v>146804.128</v>
      </c>
      <c r="BDK163" s="47">
        <v>162334.42199999999</v>
      </c>
      <c r="BDL163" s="47">
        <v>193374.31400000001</v>
      </c>
      <c r="BDM163" s="41"/>
      <c r="BDN163" s="42"/>
      <c r="BDU163" s="39" t="str">
        <f t="shared" ref="BDU163:BFQ163" si="1827">currency</f>
        <v>₦m's</v>
      </c>
      <c r="BDW163" s="43"/>
      <c r="BDX163" s="43"/>
      <c r="BDY163" s="43"/>
      <c r="BDZ163" s="47">
        <v>146804.128</v>
      </c>
      <c r="BEA163" s="47">
        <v>162334.42199999999</v>
      </c>
      <c r="BEB163" s="47">
        <v>193374.31400000001</v>
      </c>
      <c r="BEC163" s="41"/>
      <c r="BED163" s="42"/>
      <c r="BEK163" s="39" t="str">
        <f t="shared" si="1827"/>
        <v>₦m's</v>
      </c>
      <c r="BEM163" s="43"/>
      <c r="BEN163" s="43"/>
      <c r="BEO163" s="43"/>
      <c r="BEP163" s="47">
        <v>146804.128</v>
      </c>
      <c r="BEQ163" s="47">
        <v>162334.42199999999</v>
      </c>
      <c r="BER163" s="47">
        <v>193374.31400000001</v>
      </c>
      <c r="BES163" s="41"/>
      <c r="BET163" s="42"/>
      <c r="BFA163" s="39" t="str">
        <f t="shared" si="1827"/>
        <v>₦m's</v>
      </c>
      <c r="BFC163" s="43"/>
      <c r="BFD163" s="43"/>
      <c r="BFE163" s="43"/>
      <c r="BFF163" s="47">
        <v>146804.128</v>
      </c>
      <c r="BFG163" s="47">
        <v>162334.42199999999</v>
      </c>
      <c r="BFH163" s="47">
        <v>193374.31400000001</v>
      </c>
      <c r="BFI163" s="41"/>
      <c r="BFJ163" s="42"/>
      <c r="BFQ163" s="39" t="str">
        <f t="shared" si="1827"/>
        <v>₦m's</v>
      </c>
      <c r="BFS163" s="43"/>
      <c r="BFT163" s="43"/>
      <c r="BFU163" s="43"/>
      <c r="BFV163" s="47">
        <v>146804.128</v>
      </c>
      <c r="BFW163" s="47">
        <v>162334.42199999999</v>
      </c>
      <c r="BFX163" s="47">
        <v>193374.31400000001</v>
      </c>
      <c r="BFY163" s="41"/>
      <c r="BFZ163" s="42"/>
      <c r="BGG163" s="39" t="str">
        <f t="shared" ref="BGG163:BIC163" si="1828">currency</f>
        <v>₦m's</v>
      </c>
      <c r="BGI163" s="43"/>
      <c r="BGJ163" s="43"/>
      <c r="BGK163" s="43"/>
      <c r="BGL163" s="47">
        <v>146804.128</v>
      </c>
      <c r="BGM163" s="47">
        <v>162334.42199999999</v>
      </c>
      <c r="BGN163" s="47">
        <v>193374.31400000001</v>
      </c>
      <c r="BGO163" s="41"/>
      <c r="BGP163" s="42"/>
      <c r="BGW163" s="39" t="str">
        <f t="shared" si="1828"/>
        <v>₦m's</v>
      </c>
      <c r="BGY163" s="43"/>
      <c r="BGZ163" s="43"/>
      <c r="BHA163" s="43"/>
      <c r="BHB163" s="47">
        <v>146804.128</v>
      </c>
      <c r="BHC163" s="47">
        <v>162334.42199999999</v>
      </c>
      <c r="BHD163" s="47">
        <v>193374.31400000001</v>
      </c>
      <c r="BHE163" s="41"/>
      <c r="BHF163" s="42"/>
      <c r="BHM163" s="39" t="str">
        <f t="shared" si="1828"/>
        <v>₦m's</v>
      </c>
      <c r="BHO163" s="43"/>
      <c r="BHP163" s="43"/>
      <c r="BHQ163" s="43"/>
      <c r="BHR163" s="47">
        <v>146804.128</v>
      </c>
      <c r="BHS163" s="47">
        <v>162334.42199999999</v>
      </c>
      <c r="BHT163" s="47">
        <v>193374.31400000001</v>
      </c>
      <c r="BHU163" s="41"/>
      <c r="BHV163" s="42"/>
      <c r="BIC163" s="39" t="str">
        <f t="shared" si="1828"/>
        <v>₦m's</v>
      </c>
      <c r="BIE163" s="43"/>
      <c r="BIF163" s="43"/>
      <c r="BIG163" s="43"/>
      <c r="BIH163" s="47">
        <v>146804.128</v>
      </c>
      <c r="BII163" s="47">
        <v>162334.42199999999</v>
      </c>
      <c r="BIJ163" s="47">
        <v>193374.31400000001</v>
      </c>
      <c r="BIK163" s="41"/>
      <c r="BIL163" s="42"/>
      <c r="BIS163" s="39" t="str">
        <f t="shared" ref="BIS163:BKO163" si="1829">currency</f>
        <v>₦m's</v>
      </c>
      <c r="BIU163" s="43"/>
      <c r="BIV163" s="43"/>
      <c r="BIW163" s="43"/>
      <c r="BIX163" s="47">
        <v>146804.128</v>
      </c>
      <c r="BIY163" s="47">
        <v>162334.42199999999</v>
      </c>
      <c r="BIZ163" s="47">
        <v>193374.31400000001</v>
      </c>
      <c r="BJA163" s="41"/>
      <c r="BJB163" s="42"/>
      <c r="BJI163" s="39" t="str">
        <f t="shared" si="1829"/>
        <v>₦m's</v>
      </c>
      <c r="BJK163" s="43"/>
      <c r="BJL163" s="43"/>
      <c r="BJM163" s="43"/>
      <c r="BJN163" s="47">
        <v>146804.128</v>
      </c>
      <c r="BJO163" s="47">
        <v>162334.42199999999</v>
      </c>
      <c r="BJP163" s="47">
        <v>193374.31400000001</v>
      </c>
      <c r="BJQ163" s="41"/>
      <c r="BJR163" s="42"/>
      <c r="BJY163" s="39" t="str">
        <f t="shared" si="1829"/>
        <v>₦m's</v>
      </c>
      <c r="BKA163" s="43"/>
      <c r="BKB163" s="43"/>
      <c r="BKC163" s="43"/>
      <c r="BKD163" s="47">
        <v>146804.128</v>
      </c>
      <c r="BKE163" s="47">
        <v>162334.42199999999</v>
      </c>
      <c r="BKF163" s="47">
        <v>193374.31400000001</v>
      </c>
      <c r="BKG163" s="41"/>
      <c r="BKH163" s="42"/>
      <c r="BKO163" s="39" t="str">
        <f t="shared" si="1829"/>
        <v>₦m's</v>
      </c>
      <c r="BKQ163" s="43"/>
      <c r="BKR163" s="43"/>
      <c r="BKS163" s="43"/>
      <c r="BKT163" s="47">
        <v>146804.128</v>
      </c>
      <c r="BKU163" s="47">
        <v>162334.42199999999</v>
      </c>
      <c r="BKV163" s="47">
        <v>193374.31400000001</v>
      </c>
      <c r="BKW163" s="41"/>
      <c r="BKX163" s="42"/>
      <c r="BLE163" s="39" t="str">
        <f t="shared" ref="BLE163:BNA163" si="1830">currency</f>
        <v>₦m's</v>
      </c>
      <c r="BLG163" s="43"/>
      <c r="BLH163" s="43"/>
      <c r="BLI163" s="43"/>
      <c r="BLJ163" s="47">
        <v>146804.128</v>
      </c>
      <c r="BLK163" s="47">
        <v>162334.42199999999</v>
      </c>
      <c r="BLL163" s="47">
        <v>193374.31400000001</v>
      </c>
      <c r="BLM163" s="41"/>
      <c r="BLN163" s="42"/>
      <c r="BLU163" s="39" t="str">
        <f t="shared" si="1830"/>
        <v>₦m's</v>
      </c>
      <c r="BLW163" s="43"/>
      <c r="BLX163" s="43"/>
      <c r="BLY163" s="43"/>
      <c r="BLZ163" s="47">
        <v>146804.128</v>
      </c>
      <c r="BMA163" s="47">
        <v>162334.42199999999</v>
      </c>
      <c r="BMB163" s="47">
        <v>193374.31400000001</v>
      </c>
      <c r="BMC163" s="41"/>
      <c r="BMD163" s="42"/>
      <c r="BMK163" s="39" t="str">
        <f t="shared" si="1830"/>
        <v>₦m's</v>
      </c>
      <c r="BMM163" s="43"/>
      <c r="BMN163" s="43"/>
      <c r="BMO163" s="43"/>
      <c r="BMP163" s="47">
        <v>146804.128</v>
      </c>
      <c r="BMQ163" s="47">
        <v>162334.42199999999</v>
      </c>
      <c r="BMR163" s="47">
        <v>193374.31400000001</v>
      </c>
      <c r="BMS163" s="41"/>
      <c r="BMT163" s="42"/>
      <c r="BNA163" s="39" t="str">
        <f t="shared" si="1830"/>
        <v>₦m's</v>
      </c>
      <c r="BNC163" s="43"/>
      <c r="BND163" s="43"/>
      <c r="BNE163" s="43"/>
      <c r="BNF163" s="47">
        <v>146804.128</v>
      </c>
      <c r="BNG163" s="47">
        <v>162334.42199999999</v>
      </c>
      <c r="BNH163" s="47">
        <v>193374.31400000001</v>
      </c>
      <c r="BNI163" s="41"/>
      <c r="BNJ163" s="42"/>
      <c r="BNQ163" s="39" t="str">
        <f t="shared" ref="BNQ163:BPM163" si="1831">currency</f>
        <v>₦m's</v>
      </c>
      <c r="BNS163" s="43"/>
      <c r="BNT163" s="43"/>
      <c r="BNU163" s="43"/>
      <c r="BNV163" s="47">
        <v>146804.128</v>
      </c>
      <c r="BNW163" s="47">
        <v>162334.42199999999</v>
      </c>
      <c r="BNX163" s="47">
        <v>193374.31400000001</v>
      </c>
      <c r="BNY163" s="41"/>
      <c r="BNZ163" s="42"/>
      <c r="BOG163" s="39" t="str">
        <f t="shared" si="1831"/>
        <v>₦m's</v>
      </c>
      <c r="BOI163" s="43"/>
      <c r="BOJ163" s="43"/>
      <c r="BOK163" s="43"/>
      <c r="BOL163" s="47">
        <v>146804.128</v>
      </c>
      <c r="BOM163" s="47">
        <v>162334.42199999999</v>
      </c>
      <c r="BON163" s="47">
        <v>193374.31400000001</v>
      </c>
      <c r="BOO163" s="41"/>
      <c r="BOP163" s="42"/>
      <c r="BOW163" s="39" t="str">
        <f t="shared" si="1831"/>
        <v>₦m's</v>
      </c>
      <c r="BOY163" s="43"/>
      <c r="BOZ163" s="43"/>
      <c r="BPA163" s="43"/>
      <c r="BPB163" s="47">
        <v>146804.128</v>
      </c>
      <c r="BPC163" s="47">
        <v>162334.42199999999</v>
      </c>
      <c r="BPD163" s="47">
        <v>193374.31400000001</v>
      </c>
      <c r="BPE163" s="41"/>
      <c r="BPF163" s="42"/>
      <c r="BPM163" s="39" t="str">
        <f t="shared" si="1831"/>
        <v>₦m's</v>
      </c>
      <c r="BPO163" s="43"/>
      <c r="BPP163" s="43"/>
      <c r="BPQ163" s="43"/>
      <c r="BPR163" s="47">
        <v>146804.128</v>
      </c>
      <c r="BPS163" s="47">
        <v>162334.42199999999</v>
      </c>
      <c r="BPT163" s="47">
        <v>193374.31400000001</v>
      </c>
      <c r="BPU163" s="41"/>
      <c r="BPV163" s="42"/>
      <c r="BQC163" s="39" t="str">
        <f t="shared" ref="BQC163:BRY163" si="1832">currency</f>
        <v>₦m's</v>
      </c>
      <c r="BQE163" s="43"/>
      <c r="BQF163" s="43"/>
      <c r="BQG163" s="43"/>
      <c r="BQH163" s="47">
        <v>146804.128</v>
      </c>
      <c r="BQI163" s="47">
        <v>162334.42199999999</v>
      </c>
      <c r="BQJ163" s="47">
        <v>193374.31400000001</v>
      </c>
      <c r="BQK163" s="41"/>
      <c r="BQL163" s="42"/>
      <c r="BQS163" s="39" t="str">
        <f t="shared" si="1832"/>
        <v>₦m's</v>
      </c>
      <c r="BQU163" s="43"/>
      <c r="BQV163" s="43"/>
      <c r="BQW163" s="43"/>
      <c r="BQX163" s="47">
        <v>146804.128</v>
      </c>
      <c r="BQY163" s="47">
        <v>162334.42199999999</v>
      </c>
      <c r="BQZ163" s="47">
        <v>193374.31400000001</v>
      </c>
      <c r="BRA163" s="41"/>
      <c r="BRB163" s="42"/>
      <c r="BRI163" s="39" t="str">
        <f t="shared" si="1832"/>
        <v>₦m's</v>
      </c>
      <c r="BRK163" s="43"/>
      <c r="BRL163" s="43"/>
      <c r="BRM163" s="43"/>
      <c r="BRN163" s="47">
        <v>146804.128</v>
      </c>
      <c r="BRO163" s="47">
        <v>162334.42199999999</v>
      </c>
      <c r="BRP163" s="47">
        <v>193374.31400000001</v>
      </c>
      <c r="BRQ163" s="41"/>
      <c r="BRR163" s="42"/>
      <c r="BRY163" s="39" t="str">
        <f t="shared" si="1832"/>
        <v>₦m's</v>
      </c>
      <c r="BSA163" s="43"/>
      <c r="BSB163" s="43"/>
      <c r="BSC163" s="43"/>
      <c r="BSD163" s="47">
        <v>146804.128</v>
      </c>
      <c r="BSE163" s="47">
        <v>162334.42199999999</v>
      </c>
      <c r="BSF163" s="47">
        <v>193374.31400000001</v>
      </c>
      <c r="BSG163" s="41"/>
      <c r="BSH163" s="42"/>
      <c r="BSO163" s="39" t="str">
        <f t="shared" ref="BSO163:BUK163" si="1833">currency</f>
        <v>₦m's</v>
      </c>
      <c r="BSQ163" s="43"/>
      <c r="BSR163" s="43"/>
      <c r="BSS163" s="43"/>
      <c r="BST163" s="47">
        <v>146804.128</v>
      </c>
      <c r="BSU163" s="47">
        <v>162334.42199999999</v>
      </c>
      <c r="BSV163" s="47">
        <v>193374.31400000001</v>
      </c>
      <c r="BSW163" s="41"/>
      <c r="BSX163" s="42"/>
      <c r="BTE163" s="39" t="str">
        <f t="shared" si="1833"/>
        <v>₦m's</v>
      </c>
      <c r="BTG163" s="43"/>
      <c r="BTH163" s="43"/>
      <c r="BTI163" s="43"/>
      <c r="BTJ163" s="47">
        <v>146804.128</v>
      </c>
      <c r="BTK163" s="47">
        <v>162334.42199999999</v>
      </c>
      <c r="BTL163" s="47">
        <v>193374.31400000001</v>
      </c>
      <c r="BTM163" s="41"/>
      <c r="BTN163" s="42"/>
      <c r="BTU163" s="39" t="str">
        <f t="shared" si="1833"/>
        <v>₦m's</v>
      </c>
      <c r="BTW163" s="43"/>
      <c r="BTX163" s="43"/>
      <c r="BTY163" s="43"/>
      <c r="BTZ163" s="47">
        <v>146804.128</v>
      </c>
      <c r="BUA163" s="47">
        <v>162334.42199999999</v>
      </c>
      <c r="BUB163" s="47">
        <v>193374.31400000001</v>
      </c>
      <c r="BUC163" s="41"/>
      <c r="BUD163" s="42"/>
      <c r="BUK163" s="39" t="str">
        <f t="shared" si="1833"/>
        <v>₦m's</v>
      </c>
      <c r="BUM163" s="43"/>
      <c r="BUN163" s="43"/>
      <c r="BUO163" s="43"/>
      <c r="BUP163" s="47">
        <v>146804.128</v>
      </c>
      <c r="BUQ163" s="47">
        <v>162334.42199999999</v>
      </c>
      <c r="BUR163" s="47">
        <v>193374.31400000001</v>
      </c>
      <c r="BUS163" s="41"/>
      <c r="BUT163" s="42"/>
      <c r="BVA163" s="39" t="str">
        <f t="shared" ref="BVA163:BWW163" si="1834">currency</f>
        <v>₦m's</v>
      </c>
      <c r="BVC163" s="43"/>
      <c r="BVD163" s="43"/>
      <c r="BVE163" s="43"/>
      <c r="BVF163" s="47">
        <v>146804.128</v>
      </c>
      <c r="BVG163" s="47">
        <v>162334.42199999999</v>
      </c>
      <c r="BVH163" s="47">
        <v>193374.31400000001</v>
      </c>
      <c r="BVI163" s="41"/>
      <c r="BVJ163" s="42"/>
      <c r="BVQ163" s="39" t="str">
        <f t="shared" si="1834"/>
        <v>₦m's</v>
      </c>
      <c r="BVS163" s="43"/>
      <c r="BVT163" s="43"/>
      <c r="BVU163" s="43"/>
      <c r="BVV163" s="47">
        <v>146804.128</v>
      </c>
      <c r="BVW163" s="47">
        <v>162334.42199999999</v>
      </c>
      <c r="BVX163" s="47">
        <v>193374.31400000001</v>
      </c>
      <c r="BVY163" s="41"/>
      <c r="BVZ163" s="42"/>
      <c r="BWG163" s="39" t="str">
        <f t="shared" si="1834"/>
        <v>₦m's</v>
      </c>
      <c r="BWI163" s="43"/>
      <c r="BWJ163" s="43"/>
      <c r="BWK163" s="43"/>
      <c r="BWL163" s="47">
        <v>146804.128</v>
      </c>
      <c r="BWM163" s="47">
        <v>162334.42199999999</v>
      </c>
      <c r="BWN163" s="47">
        <v>193374.31400000001</v>
      </c>
      <c r="BWO163" s="41"/>
      <c r="BWP163" s="42"/>
      <c r="BWW163" s="39" t="str">
        <f t="shared" si="1834"/>
        <v>₦m's</v>
      </c>
      <c r="BWY163" s="43"/>
      <c r="BWZ163" s="43"/>
      <c r="BXA163" s="43"/>
      <c r="BXB163" s="47">
        <v>146804.128</v>
      </c>
      <c r="BXC163" s="47">
        <v>162334.42199999999</v>
      </c>
      <c r="BXD163" s="47">
        <v>193374.31400000001</v>
      </c>
      <c r="BXE163" s="41"/>
      <c r="BXF163" s="42"/>
      <c r="BXM163" s="39" t="str">
        <f t="shared" ref="BXM163:BZI163" si="1835">currency</f>
        <v>₦m's</v>
      </c>
      <c r="BXO163" s="43"/>
      <c r="BXP163" s="43"/>
      <c r="BXQ163" s="43"/>
      <c r="BXR163" s="47">
        <v>146804.128</v>
      </c>
      <c r="BXS163" s="47">
        <v>162334.42199999999</v>
      </c>
      <c r="BXT163" s="47">
        <v>193374.31400000001</v>
      </c>
      <c r="BXU163" s="41"/>
      <c r="BXV163" s="42"/>
      <c r="BYC163" s="39" t="str">
        <f t="shared" si="1835"/>
        <v>₦m's</v>
      </c>
      <c r="BYE163" s="43"/>
      <c r="BYF163" s="43"/>
      <c r="BYG163" s="43"/>
      <c r="BYH163" s="47">
        <v>146804.128</v>
      </c>
      <c r="BYI163" s="47">
        <v>162334.42199999999</v>
      </c>
      <c r="BYJ163" s="47">
        <v>193374.31400000001</v>
      </c>
      <c r="BYK163" s="41"/>
      <c r="BYL163" s="42"/>
      <c r="BYS163" s="39" t="str">
        <f t="shared" si="1835"/>
        <v>₦m's</v>
      </c>
      <c r="BYU163" s="43"/>
      <c r="BYV163" s="43"/>
      <c r="BYW163" s="43"/>
      <c r="BYX163" s="47">
        <v>146804.128</v>
      </c>
      <c r="BYY163" s="47">
        <v>162334.42199999999</v>
      </c>
      <c r="BYZ163" s="47">
        <v>193374.31400000001</v>
      </c>
      <c r="BZA163" s="41"/>
      <c r="BZB163" s="42"/>
      <c r="BZI163" s="39" t="str">
        <f t="shared" si="1835"/>
        <v>₦m's</v>
      </c>
      <c r="BZK163" s="43"/>
      <c r="BZL163" s="43"/>
      <c r="BZM163" s="43"/>
      <c r="BZN163" s="47">
        <v>146804.128</v>
      </c>
      <c r="BZO163" s="47">
        <v>162334.42199999999</v>
      </c>
      <c r="BZP163" s="47">
        <v>193374.31400000001</v>
      </c>
      <c r="BZQ163" s="41"/>
      <c r="BZR163" s="42"/>
      <c r="BZY163" s="39" t="str">
        <f t="shared" ref="BZY163:CBU163" si="1836">currency</f>
        <v>₦m's</v>
      </c>
      <c r="CAA163" s="43"/>
      <c r="CAB163" s="43"/>
      <c r="CAC163" s="43"/>
      <c r="CAD163" s="47">
        <v>146804.128</v>
      </c>
      <c r="CAE163" s="47">
        <v>162334.42199999999</v>
      </c>
      <c r="CAF163" s="47">
        <v>193374.31400000001</v>
      </c>
      <c r="CAG163" s="41"/>
      <c r="CAH163" s="42"/>
      <c r="CAO163" s="39" t="str">
        <f t="shared" si="1836"/>
        <v>₦m's</v>
      </c>
      <c r="CAQ163" s="43"/>
      <c r="CAR163" s="43"/>
      <c r="CAS163" s="43"/>
      <c r="CAT163" s="47">
        <v>146804.128</v>
      </c>
      <c r="CAU163" s="47">
        <v>162334.42199999999</v>
      </c>
      <c r="CAV163" s="47">
        <v>193374.31400000001</v>
      </c>
      <c r="CAW163" s="41"/>
      <c r="CAX163" s="42"/>
      <c r="CBE163" s="39" t="str">
        <f t="shared" si="1836"/>
        <v>₦m's</v>
      </c>
      <c r="CBG163" s="43"/>
      <c r="CBH163" s="43"/>
      <c r="CBI163" s="43"/>
      <c r="CBJ163" s="47">
        <v>146804.128</v>
      </c>
      <c r="CBK163" s="47">
        <v>162334.42199999999</v>
      </c>
      <c r="CBL163" s="47">
        <v>193374.31400000001</v>
      </c>
      <c r="CBM163" s="41"/>
      <c r="CBN163" s="42"/>
      <c r="CBU163" s="39" t="str">
        <f t="shared" si="1836"/>
        <v>₦m's</v>
      </c>
      <c r="CBW163" s="43"/>
      <c r="CBX163" s="43"/>
      <c r="CBY163" s="43"/>
      <c r="CBZ163" s="47">
        <v>146804.128</v>
      </c>
      <c r="CCA163" s="47">
        <v>162334.42199999999</v>
      </c>
      <c r="CCB163" s="47">
        <v>193374.31400000001</v>
      </c>
      <c r="CCC163" s="41"/>
      <c r="CCD163" s="42"/>
      <c r="CCK163" s="39" t="str">
        <f t="shared" ref="CCK163:CEG163" si="1837">currency</f>
        <v>₦m's</v>
      </c>
      <c r="CCM163" s="43"/>
      <c r="CCN163" s="43"/>
      <c r="CCO163" s="43"/>
      <c r="CCP163" s="47">
        <v>146804.128</v>
      </c>
      <c r="CCQ163" s="47">
        <v>162334.42199999999</v>
      </c>
      <c r="CCR163" s="47">
        <v>193374.31400000001</v>
      </c>
      <c r="CCS163" s="41"/>
      <c r="CCT163" s="42"/>
      <c r="CDA163" s="39" t="str">
        <f t="shared" si="1837"/>
        <v>₦m's</v>
      </c>
      <c r="CDC163" s="43"/>
      <c r="CDD163" s="43"/>
      <c r="CDE163" s="43"/>
      <c r="CDF163" s="47">
        <v>146804.128</v>
      </c>
      <c r="CDG163" s="47">
        <v>162334.42199999999</v>
      </c>
      <c r="CDH163" s="47">
        <v>193374.31400000001</v>
      </c>
      <c r="CDI163" s="41"/>
      <c r="CDJ163" s="42"/>
      <c r="CDQ163" s="39" t="str">
        <f t="shared" si="1837"/>
        <v>₦m's</v>
      </c>
      <c r="CDS163" s="43"/>
      <c r="CDT163" s="43"/>
      <c r="CDU163" s="43"/>
      <c r="CDV163" s="47">
        <v>146804.128</v>
      </c>
      <c r="CDW163" s="47">
        <v>162334.42199999999</v>
      </c>
      <c r="CDX163" s="47">
        <v>193374.31400000001</v>
      </c>
      <c r="CDY163" s="41"/>
      <c r="CDZ163" s="42"/>
      <c r="CEG163" s="39" t="str">
        <f t="shared" si="1837"/>
        <v>₦m's</v>
      </c>
      <c r="CEI163" s="43"/>
      <c r="CEJ163" s="43"/>
      <c r="CEK163" s="43"/>
      <c r="CEL163" s="47">
        <v>146804.128</v>
      </c>
      <c r="CEM163" s="47">
        <v>162334.42199999999</v>
      </c>
      <c r="CEN163" s="47">
        <v>193374.31400000001</v>
      </c>
      <c r="CEO163" s="41"/>
      <c r="CEP163" s="42"/>
      <c r="CEW163" s="39" t="str">
        <f t="shared" ref="CEW163:CGS163" si="1838">currency</f>
        <v>₦m's</v>
      </c>
      <c r="CEY163" s="43"/>
      <c r="CEZ163" s="43"/>
      <c r="CFA163" s="43"/>
      <c r="CFB163" s="47">
        <v>146804.128</v>
      </c>
      <c r="CFC163" s="47">
        <v>162334.42199999999</v>
      </c>
      <c r="CFD163" s="47">
        <v>193374.31400000001</v>
      </c>
      <c r="CFE163" s="41"/>
      <c r="CFF163" s="42"/>
      <c r="CFM163" s="39" t="str">
        <f t="shared" si="1838"/>
        <v>₦m's</v>
      </c>
      <c r="CFO163" s="43"/>
      <c r="CFP163" s="43"/>
      <c r="CFQ163" s="43"/>
      <c r="CFR163" s="47">
        <v>146804.128</v>
      </c>
      <c r="CFS163" s="47">
        <v>162334.42199999999</v>
      </c>
      <c r="CFT163" s="47">
        <v>193374.31400000001</v>
      </c>
      <c r="CFU163" s="41"/>
      <c r="CFV163" s="42"/>
      <c r="CGC163" s="39" t="str">
        <f t="shared" si="1838"/>
        <v>₦m's</v>
      </c>
      <c r="CGE163" s="43"/>
      <c r="CGF163" s="43"/>
      <c r="CGG163" s="43"/>
      <c r="CGH163" s="47">
        <v>146804.128</v>
      </c>
      <c r="CGI163" s="47">
        <v>162334.42199999999</v>
      </c>
      <c r="CGJ163" s="47">
        <v>193374.31400000001</v>
      </c>
      <c r="CGK163" s="41"/>
      <c r="CGL163" s="42"/>
      <c r="CGS163" s="39" t="str">
        <f t="shared" si="1838"/>
        <v>₦m's</v>
      </c>
      <c r="CGU163" s="43"/>
      <c r="CGV163" s="43"/>
      <c r="CGW163" s="43"/>
      <c r="CGX163" s="47">
        <v>146804.128</v>
      </c>
      <c r="CGY163" s="47">
        <v>162334.42199999999</v>
      </c>
      <c r="CGZ163" s="47">
        <v>193374.31400000001</v>
      </c>
      <c r="CHA163" s="41"/>
      <c r="CHB163" s="42"/>
      <c r="CHI163" s="39" t="str">
        <f t="shared" ref="CHI163:CJE163" si="1839">currency</f>
        <v>₦m's</v>
      </c>
      <c r="CHK163" s="43"/>
      <c r="CHL163" s="43"/>
      <c r="CHM163" s="43"/>
      <c r="CHN163" s="47">
        <v>146804.128</v>
      </c>
      <c r="CHO163" s="47">
        <v>162334.42199999999</v>
      </c>
      <c r="CHP163" s="47">
        <v>193374.31400000001</v>
      </c>
      <c r="CHQ163" s="41"/>
      <c r="CHR163" s="42"/>
      <c r="CHY163" s="39" t="str">
        <f t="shared" si="1839"/>
        <v>₦m's</v>
      </c>
      <c r="CIA163" s="43"/>
      <c r="CIB163" s="43"/>
      <c r="CIC163" s="43"/>
      <c r="CID163" s="47">
        <v>146804.128</v>
      </c>
      <c r="CIE163" s="47">
        <v>162334.42199999999</v>
      </c>
      <c r="CIF163" s="47">
        <v>193374.31400000001</v>
      </c>
      <c r="CIG163" s="41"/>
      <c r="CIH163" s="42"/>
      <c r="CIO163" s="39" t="str">
        <f t="shared" si="1839"/>
        <v>₦m's</v>
      </c>
      <c r="CIQ163" s="43"/>
      <c r="CIR163" s="43"/>
      <c r="CIS163" s="43"/>
      <c r="CIT163" s="47">
        <v>146804.128</v>
      </c>
      <c r="CIU163" s="47">
        <v>162334.42199999999</v>
      </c>
      <c r="CIV163" s="47">
        <v>193374.31400000001</v>
      </c>
      <c r="CIW163" s="41"/>
      <c r="CIX163" s="42"/>
      <c r="CJE163" s="39" t="str">
        <f t="shared" si="1839"/>
        <v>₦m's</v>
      </c>
      <c r="CJG163" s="43"/>
      <c r="CJH163" s="43"/>
      <c r="CJI163" s="43"/>
      <c r="CJJ163" s="47">
        <v>146804.128</v>
      </c>
      <c r="CJK163" s="47">
        <v>162334.42199999999</v>
      </c>
      <c r="CJL163" s="47">
        <v>193374.31400000001</v>
      </c>
      <c r="CJM163" s="41"/>
      <c r="CJN163" s="42"/>
      <c r="CJU163" s="39" t="str">
        <f t="shared" ref="CJU163:CLQ163" si="1840">currency</f>
        <v>₦m's</v>
      </c>
      <c r="CJW163" s="43"/>
      <c r="CJX163" s="43"/>
      <c r="CJY163" s="43"/>
      <c r="CJZ163" s="47">
        <v>146804.128</v>
      </c>
      <c r="CKA163" s="47">
        <v>162334.42199999999</v>
      </c>
      <c r="CKB163" s="47">
        <v>193374.31400000001</v>
      </c>
      <c r="CKC163" s="41"/>
      <c r="CKD163" s="42"/>
      <c r="CKK163" s="39" t="str">
        <f t="shared" si="1840"/>
        <v>₦m's</v>
      </c>
      <c r="CKM163" s="43"/>
      <c r="CKN163" s="43"/>
      <c r="CKO163" s="43"/>
      <c r="CKP163" s="47">
        <v>146804.128</v>
      </c>
      <c r="CKQ163" s="47">
        <v>162334.42199999999</v>
      </c>
      <c r="CKR163" s="47">
        <v>193374.31400000001</v>
      </c>
      <c r="CKS163" s="41"/>
      <c r="CKT163" s="42"/>
      <c r="CLA163" s="39" t="str">
        <f t="shared" si="1840"/>
        <v>₦m's</v>
      </c>
      <c r="CLC163" s="43"/>
      <c r="CLD163" s="43"/>
      <c r="CLE163" s="43"/>
      <c r="CLF163" s="47">
        <v>146804.128</v>
      </c>
      <c r="CLG163" s="47">
        <v>162334.42199999999</v>
      </c>
      <c r="CLH163" s="47">
        <v>193374.31400000001</v>
      </c>
      <c r="CLI163" s="41"/>
      <c r="CLJ163" s="42"/>
      <c r="CLQ163" s="39" t="str">
        <f t="shared" si="1840"/>
        <v>₦m's</v>
      </c>
      <c r="CLS163" s="43"/>
      <c r="CLT163" s="43"/>
      <c r="CLU163" s="43"/>
      <c r="CLV163" s="47">
        <v>146804.128</v>
      </c>
      <c r="CLW163" s="47">
        <v>162334.42199999999</v>
      </c>
      <c r="CLX163" s="47">
        <v>193374.31400000001</v>
      </c>
      <c r="CLY163" s="41"/>
      <c r="CLZ163" s="42"/>
      <c r="CMG163" s="39" t="str">
        <f t="shared" ref="CMG163:COC163" si="1841">currency</f>
        <v>₦m's</v>
      </c>
      <c r="CMI163" s="43"/>
      <c r="CMJ163" s="43"/>
      <c r="CMK163" s="43"/>
      <c r="CML163" s="47">
        <v>146804.128</v>
      </c>
      <c r="CMM163" s="47">
        <v>162334.42199999999</v>
      </c>
      <c r="CMN163" s="47">
        <v>193374.31400000001</v>
      </c>
      <c r="CMO163" s="41"/>
      <c r="CMP163" s="42"/>
      <c r="CMW163" s="39" t="str">
        <f t="shared" si="1841"/>
        <v>₦m's</v>
      </c>
      <c r="CMY163" s="43"/>
      <c r="CMZ163" s="43"/>
      <c r="CNA163" s="43"/>
      <c r="CNB163" s="47">
        <v>146804.128</v>
      </c>
      <c r="CNC163" s="47">
        <v>162334.42199999999</v>
      </c>
      <c r="CND163" s="47">
        <v>193374.31400000001</v>
      </c>
      <c r="CNE163" s="41"/>
      <c r="CNF163" s="42"/>
      <c r="CNM163" s="39" t="str">
        <f t="shared" si="1841"/>
        <v>₦m's</v>
      </c>
      <c r="CNO163" s="43"/>
      <c r="CNP163" s="43"/>
      <c r="CNQ163" s="43"/>
      <c r="CNR163" s="47">
        <v>146804.128</v>
      </c>
      <c r="CNS163" s="47">
        <v>162334.42199999999</v>
      </c>
      <c r="CNT163" s="47">
        <v>193374.31400000001</v>
      </c>
      <c r="CNU163" s="41"/>
      <c r="CNV163" s="42"/>
      <c r="COC163" s="39" t="str">
        <f t="shared" si="1841"/>
        <v>₦m's</v>
      </c>
      <c r="COE163" s="43"/>
      <c r="COF163" s="43"/>
      <c r="COG163" s="43"/>
      <c r="COH163" s="47">
        <v>146804.128</v>
      </c>
      <c r="COI163" s="47">
        <v>162334.42199999999</v>
      </c>
      <c r="COJ163" s="47">
        <v>193374.31400000001</v>
      </c>
      <c r="COK163" s="41"/>
      <c r="COL163" s="42"/>
      <c r="COS163" s="39" t="str">
        <f t="shared" ref="COS163:CQO163" si="1842">currency</f>
        <v>₦m's</v>
      </c>
      <c r="COU163" s="43"/>
      <c r="COV163" s="43"/>
      <c r="COW163" s="43"/>
      <c r="COX163" s="47">
        <v>146804.128</v>
      </c>
      <c r="COY163" s="47">
        <v>162334.42199999999</v>
      </c>
      <c r="COZ163" s="47">
        <v>193374.31400000001</v>
      </c>
      <c r="CPA163" s="41"/>
      <c r="CPB163" s="42"/>
      <c r="CPI163" s="39" t="str">
        <f t="shared" si="1842"/>
        <v>₦m's</v>
      </c>
      <c r="CPK163" s="43"/>
      <c r="CPL163" s="43"/>
      <c r="CPM163" s="43"/>
      <c r="CPN163" s="47">
        <v>146804.128</v>
      </c>
      <c r="CPO163" s="47">
        <v>162334.42199999999</v>
      </c>
      <c r="CPP163" s="47">
        <v>193374.31400000001</v>
      </c>
      <c r="CPQ163" s="41"/>
      <c r="CPR163" s="42"/>
      <c r="CPY163" s="39" t="str">
        <f t="shared" si="1842"/>
        <v>₦m's</v>
      </c>
      <c r="CQA163" s="43"/>
      <c r="CQB163" s="43"/>
      <c r="CQC163" s="43"/>
      <c r="CQD163" s="47">
        <v>146804.128</v>
      </c>
      <c r="CQE163" s="47">
        <v>162334.42199999999</v>
      </c>
      <c r="CQF163" s="47">
        <v>193374.31400000001</v>
      </c>
      <c r="CQG163" s="41"/>
      <c r="CQH163" s="42"/>
      <c r="CQO163" s="39" t="str">
        <f t="shared" si="1842"/>
        <v>₦m's</v>
      </c>
      <c r="CQQ163" s="43"/>
      <c r="CQR163" s="43"/>
      <c r="CQS163" s="43"/>
      <c r="CQT163" s="47">
        <v>146804.128</v>
      </c>
      <c r="CQU163" s="47">
        <v>162334.42199999999</v>
      </c>
      <c r="CQV163" s="47">
        <v>193374.31400000001</v>
      </c>
      <c r="CQW163" s="41"/>
      <c r="CQX163" s="42"/>
      <c r="CRE163" s="39" t="str">
        <f t="shared" ref="CRE163:CTA163" si="1843">currency</f>
        <v>₦m's</v>
      </c>
      <c r="CRG163" s="43"/>
      <c r="CRH163" s="43"/>
      <c r="CRI163" s="43"/>
      <c r="CRJ163" s="47">
        <v>146804.128</v>
      </c>
      <c r="CRK163" s="47">
        <v>162334.42199999999</v>
      </c>
      <c r="CRL163" s="47">
        <v>193374.31400000001</v>
      </c>
      <c r="CRM163" s="41"/>
      <c r="CRN163" s="42"/>
      <c r="CRU163" s="39" t="str">
        <f t="shared" si="1843"/>
        <v>₦m's</v>
      </c>
      <c r="CRW163" s="43"/>
      <c r="CRX163" s="43"/>
      <c r="CRY163" s="43"/>
      <c r="CRZ163" s="47">
        <v>146804.128</v>
      </c>
      <c r="CSA163" s="47">
        <v>162334.42199999999</v>
      </c>
      <c r="CSB163" s="47">
        <v>193374.31400000001</v>
      </c>
      <c r="CSC163" s="41"/>
      <c r="CSD163" s="42"/>
      <c r="CSK163" s="39" t="str">
        <f t="shared" si="1843"/>
        <v>₦m's</v>
      </c>
      <c r="CSM163" s="43"/>
      <c r="CSN163" s="43"/>
      <c r="CSO163" s="43"/>
      <c r="CSP163" s="47">
        <v>146804.128</v>
      </c>
      <c r="CSQ163" s="47">
        <v>162334.42199999999</v>
      </c>
      <c r="CSR163" s="47">
        <v>193374.31400000001</v>
      </c>
      <c r="CSS163" s="41"/>
      <c r="CST163" s="42"/>
      <c r="CTA163" s="39" t="str">
        <f t="shared" si="1843"/>
        <v>₦m's</v>
      </c>
      <c r="CTC163" s="43"/>
      <c r="CTD163" s="43"/>
      <c r="CTE163" s="43"/>
      <c r="CTF163" s="47">
        <v>146804.128</v>
      </c>
      <c r="CTG163" s="47">
        <v>162334.42199999999</v>
      </c>
      <c r="CTH163" s="47">
        <v>193374.31400000001</v>
      </c>
      <c r="CTI163" s="41"/>
      <c r="CTJ163" s="42"/>
      <c r="CTQ163" s="39" t="str">
        <f t="shared" ref="CTQ163:CVM163" si="1844">currency</f>
        <v>₦m's</v>
      </c>
      <c r="CTS163" s="43"/>
      <c r="CTT163" s="43"/>
      <c r="CTU163" s="43"/>
      <c r="CTV163" s="47">
        <v>146804.128</v>
      </c>
      <c r="CTW163" s="47">
        <v>162334.42199999999</v>
      </c>
      <c r="CTX163" s="47">
        <v>193374.31400000001</v>
      </c>
      <c r="CTY163" s="41"/>
      <c r="CTZ163" s="42"/>
      <c r="CUG163" s="39" t="str">
        <f t="shared" si="1844"/>
        <v>₦m's</v>
      </c>
      <c r="CUI163" s="43"/>
      <c r="CUJ163" s="43"/>
      <c r="CUK163" s="43"/>
      <c r="CUL163" s="47">
        <v>146804.128</v>
      </c>
      <c r="CUM163" s="47">
        <v>162334.42199999999</v>
      </c>
      <c r="CUN163" s="47">
        <v>193374.31400000001</v>
      </c>
      <c r="CUO163" s="41"/>
      <c r="CUP163" s="42"/>
      <c r="CUW163" s="39" t="str">
        <f t="shared" si="1844"/>
        <v>₦m's</v>
      </c>
      <c r="CUY163" s="43"/>
      <c r="CUZ163" s="43"/>
      <c r="CVA163" s="43"/>
      <c r="CVB163" s="47">
        <v>146804.128</v>
      </c>
      <c r="CVC163" s="47">
        <v>162334.42199999999</v>
      </c>
      <c r="CVD163" s="47">
        <v>193374.31400000001</v>
      </c>
      <c r="CVE163" s="41"/>
      <c r="CVF163" s="42"/>
      <c r="CVM163" s="39" t="str">
        <f t="shared" si="1844"/>
        <v>₦m's</v>
      </c>
      <c r="CVO163" s="43"/>
      <c r="CVP163" s="43"/>
      <c r="CVQ163" s="43"/>
      <c r="CVR163" s="47">
        <v>146804.128</v>
      </c>
      <c r="CVS163" s="47">
        <v>162334.42199999999</v>
      </c>
      <c r="CVT163" s="47">
        <v>193374.31400000001</v>
      </c>
      <c r="CVU163" s="41"/>
      <c r="CVV163" s="42"/>
      <c r="CWC163" s="39" t="str">
        <f t="shared" ref="CWC163:CXY163" si="1845">currency</f>
        <v>₦m's</v>
      </c>
      <c r="CWE163" s="43"/>
      <c r="CWF163" s="43"/>
      <c r="CWG163" s="43"/>
      <c r="CWH163" s="47">
        <v>146804.128</v>
      </c>
      <c r="CWI163" s="47">
        <v>162334.42199999999</v>
      </c>
      <c r="CWJ163" s="47">
        <v>193374.31400000001</v>
      </c>
      <c r="CWK163" s="41"/>
      <c r="CWL163" s="42"/>
      <c r="CWS163" s="39" t="str">
        <f t="shared" si="1845"/>
        <v>₦m's</v>
      </c>
      <c r="CWU163" s="43"/>
      <c r="CWV163" s="43"/>
      <c r="CWW163" s="43"/>
      <c r="CWX163" s="47">
        <v>146804.128</v>
      </c>
      <c r="CWY163" s="47">
        <v>162334.42199999999</v>
      </c>
      <c r="CWZ163" s="47">
        <v>193374.31400000001</v>
      </c>
      <c r="CXA163" s="41"/>
      <c r="CXB163" s="42"/>
      <c r="CXI163" s="39" t="str">
        <f t="shared" si="1845"/>
        <v>₦m's</v>
      </c>
      <c r="CXK163" s="43"/>
      <c r="CXL163" s="43"/>
      <c r="CXM163" s="43"/>
      <c r="CXN163" s="47">
        <v>146804.128</v>
      </c>
      <c r="CXO163" s="47">
        <v>162334.42199999999</v>
      </c>
      <c r="CXP163" s="47">
        <v>193374.31400000001</v>
      </c>
      <c r="CXQ163" s="41"/>
      <c r="CXR163" s="42"/>
      <c r="CXY163" s="39" t="str">
        <f t="shared" si="1845"/>
        <v>₦m's</v>
      </c>
      <c r="CYA163" s="43"/>
      <c r="CYB163" s="43"/>
      <c r="CYC163" s="43"/>
      <c r="CYD163" s="47">
        <v>146804.128</v>
      </c>
      <c r="CYE163" s="47">
        <v>162334.42199999999</v>
      </c>
      <c r="CYF163" s="47">
        <v>193374.31400000001</v>
      </c>
      <c r="CYG163" s="41"/>
      <c r="CYH163" s="42"/>
      <c r="CYO163" s="39" t="str">
        <f t="shared" ref="CYO163:DAK163" si="1846">currency</f>
        <v>₦m's</v>
      </c>
      <c r="CYQ163" s="43"/>
      <c r="CYR163" s="43"/>
      <c r="CYS163" s="43"/>
      <c r="CYT163" s="47">
        <v>146804.128</v>
      </c>
      <c r="CYU163" s="47">
        <v>162334.42199999999</v>
      </c>
      <c r="CYV163" s="47">
        <v>193374.31400000001</v>
      </c>
      <c r="CYW163" s="41"/>
      <c r="CYX163" s="42"/>
      <c r="CZE163" s="39" t="str">
        <f t="shared" si="1846"/>
        <v>₦m's</v>
      </c>
      <c r="CZG163" s="43"/>
      <c r="CZH163" s="43"/>
      <c r="CZI163" s="43"/>
      <c r="CZJ163" s="47">
        <v>146804.128</v>
      </c>
      <c r="CZK163" s="47">
        <v>162334.42199999999</v>
      </c>
      <c r="CZL163" s="47">
        <v>193374.31400000001</v>
      </c>
      <c r="CZM163" s="41"/>
      <c r="CZN163" s="42"/>
      <c r="CZU163" s="39" t="str">
        <f t="shared" si="1846"/>
        <v>₦m's</v>
      </c>
      <c r="CZW163" s="43"/>
      <c r="CZX163" s="43"/>
      <c r="CZY163" s="43"/>
      <c r="CZZ163" s="47">
        <v>146804.128</v>
      </c>
      <c r="DAA163" s="47">
        <v>162334.42199999999</v>
      </c>
      <c r="DAB163" s="47">
        <v>193374.31400000001</v>
      </c>
      <c r="DAC163" s="41"/>
      <c r="DAD163" s="42"/>
      <c r="DAK163" s="39" t="str">
        <f t="shared" si="1846"/>
        <v>₦m's</v>
      </c>
      <c r="DAM163" s="43"/>
      <c r="DAN163" s="43"/>
      <c r="DAO163" s="43"/>
      <c r="DAP163" s="47">
        <v>146804.128</v>
      </c>
      <c r="DAQ163" s="47">
        <v>162334.42199999999</v>
      </c>
      <c r="DAR163" s="47">
        <v>193374.31400000001</v>
      </c>
      <c r="DAS163" s="41"/>
      <c r="DAT163" s="42"/>
      <c r="DBA163" s="39" t="str">
        <f t="shared" ref="DBA163:DCW163" si="1847">currency</f>
        <v>₦m's</v>
      </c>
      <c r="DBC163" s="43"/>
      <c r="DBD163" s="43"/>
      <c r="DBE163" s="43"/>
      <c r="DBF163" s="47">
        <v>146804.128</v>
      </c>
      <c r="DBG163" s="47">
        <v>162334.42199999999</v>
      </c>
      <c r="DBH163" s="47">
        <v>193374.31400000001</v>
      </c>
      <c r="DBI163" s="41"/>
      <c r="DBJ163" s="42"/>
      <c r="DBQ163" s="39" t="str">
        <f t="shared" si="1847"/>
        <v>₦m's</v>
      </c>
      <c r="DBS163" s="43"/>
      <c r="DBT163" s="43"/>
      <c r="DBU163" s="43"/>
      <c r="DBV163" s="47">
        <v>146804.128</v>
      </c>
      <c r="DBW163" s="47">
        <v>162334.42199999999</v>
      </c>
      <c r="DBX163" s="47">
        <v>193374.31400000001</v>
      </c>
      <c r="DBY163" s="41"/>
      <c r="DBZ163" s="42"/>
      <c r="DCG163" s="39" t="str">
        <f t="shared" si="1847"/>
        <v>₦m's</v>
      </c>
      <c r="DCI163" s="43"/>
      <c r="DCJ163" s="43"/>
      <c r="DCK163" s="43"/>
      <c r="DCL163" s="47">
        <v>146804.128</v>
      </c>
      <c r="DCM163" s="47">
        <v>162334.42199999999</v>
      </c>
      <c r="DCN163" s="47">
        <v>193374.31400000001</v>
      </c>
      <c r="DCO163" s="41"/>
      <c r="DCP163" s="42"/>
      <c r="DCW163" s="39" t="str">
        <f t="shared" si="1847"/>
        <v>₦m's</v>
      </c>
      <c r="DCY163" s="43"/>
      <c r="DCZ163" s="43"/>
      <c r="DDA163" s="43"/>
      <c r="DDB163" s="47">
        <v>146804.128</v>
      </c>
      <c r="DDC163" s="47">
        <v>162334.42199999999</v>
      </c>
      <c r="DDD163" s="47">
        <v>193374.31400000001</v>
      </c>
      <c r="DDE163" s="41"/>
      <c r="DDF163" s="42"/>
      <c r="DDM163" s="39" t="str">
        <f t="shared" ref="DDM163:DFI163" si="1848">currency</f>
        <v>₦m's</v>
      </c>
      <c r="DDO163" s="43"/>
      <c r="DDP163" s="43"/>
      <c r="DDQ163" s="43"/>
      <c r="DDR163" s="47">
        <v>146804.128</v>
      </c>
      <c r="DDS163" s="47">
        <v>162334.42199999999</v>
      </c>
      <c r="DDT163" s="47">
        <v>193374.31400000001</v>
      </c>
      <c r="DDU163" s="41"/>
      <c r="DDV163" s="42"/>
      <c r="DEC163" s="39" t="str">
        <f t="shared" si="1848"/>
        <v>₦m's</v>
      </c>
      <c r="DEE163" s="43"/>
      <c r="DEF163" s="43"/>
      <c r="DEG163" s="43"/>
      <c r="DEH163" s="47">
        <v>146804.128</v>
      </c>
      <c r="DEI163" s="47">
        <v>162334.42199999999</v>
      </c>
      <c r="DEJ163" s="47">
        <v>193374.31400000001</v>
      </c>
      <c r="DEK163" s="41"/>
      <c r="DEL163" s="42"/>
      <c r="DES163" s="39" t="str">
        <f t="shared" si="1848"/>
        <v>₦m's</v>
      </c>
      <c r="DEU163" s="43"/>
      <c r="DEV163" s="43"/>
      <c r="DEW163" s="43"/>
      <c r="DEX163" s="47">
        <v>146804.128</v>
      </c>
      <c r="DEY163" s="47">
        <v>162334.42199999999</v>
      </c>
      <c r="DEZ163" s="47">
        <v>193374.31400000001</v>
      </c>
      <c r="DFA163" s="41"/>
      <c r="DFB163" s="42"/>
      <c r="DFI163" s="39" t="str">
        <f t="shared" si="1848"/>
        <v>₦m's</v>
      </c>
      <c r="DFK163" s="43"/>
      <c r="DFL163" s="43"/>
      <c r="DFM163" s="43"/>
      <c r="DFN163" s="47">
        <v>146804.128</v>
      </c>
      <c r="DFO163" s="47">
        <v>162334.42199999999</v>
      </c>
      <c r="DFP163" s="47">
        <v>193374.31400000001</v>
      </c>
      <c r="DFQ163" s="41"/>
      <c r="DFR163" s="42"/>
      <c r="DFY163" s="39" t="str">
        <f t="shared" ref="DFY163:DHU163" si="1849">currency</f>
        <v>₦m's</v>
      </c>
      <c r="DGA163" s="43"/>
      <c r="DGB163" s="43"/>
      <c r="DGC163" s="43"/>
      <c r="DGD163" s="47">
        <v>146804.128</v>
      </c>
      <c r="DGE163" s="47">
        <v>162334.42199999999</v>
      </c>
      <c r="DGF163" s="47">
        <v>193374.31400000001</v>
      </c>
      <c r="DGG163" s="41"/>
      <c r="DGH163" s="42"/>
      <c r="DGO163" s="39" t="str">
        <f t="shared" si="1849"/>
        <v>₦m's</v>
      </c>
      <c r="DGQ163" s="43"/>
      <c r="DGR163" s="43"/>
      <c r="DGS163" s="43"/>
      <c r="DGT163" s="47">
        <v>146804.128</v>
      </c>
      <c r="DGU163" s="47">
        <v>162334.42199999999</v>
      </c>
      <c r="DGV163" s="47">
        <v>193374.31400000001</v>
      </c>
      <c r="DGW163" s="41"/>
      <c r="DGX163" s="42"/>
      <c r="DHE163" s="39" t="str">
        <f t="shared" si="1849"/>
        <v>₦m's</v>
      </c>
      <c r="DHG163" s="43"/>
      <c r="DHH163" s="43"/>
      <c r="DHI163" s="43"/>
      <c r="DHJ163" s="47">
        <v>146804.128</v>
      </c>
      <c r="DHK163" s="47">
        <v>162334.42199999999</v>
      </c>
      <c r="DHL163" s="47">
        <v>193374.31400000001</v>
      </c>
      <c r="DHM163" s="41"/>
      <c r="DHN163" s="42"/>
      <c r="DHU163" s="39" t="str">
        <f t="shared" si="1849"/>
        <v>₦m's</v>
      </c>
      <c r="DHW163" s="43"/>
      <c r="DHX163" s="43"/>
      <c r="DHY163" s="43"/>
      <c r="DHZ163" s="47">
        <v>146804.128</v>
      </c>
      <c r="DIA163" s="47">
        <v>162334.42199999999</v>
      </c>
      <c r="DIB163" s="47">
        <v>193374.31400000001</v>
      </c>
      <c r="DIC163" s="41"/>
      <c r="DID163" s="42"/>
      <c r="DIK163" s="39" t="str">
        <f t="shared" ref="DIK163:DKG163" si="1850">currency</f>
        <v>₦m's</v>
      </c>
      <c r="DIM163" s="43"/>
      <c r="DIN163" s="43"/>
      <c r="DIO163" s="43"/>
      <c r="DIP163" s="47">
        <v>146804.128</v>
      </c>
      <c r="DIQ163" s="47">
        <v>162334.42199999999</v>
      </c>
      <c r="DIR163" s="47">
        <v>193374.31400000001</v>
      </c>
      <c r="DIS163" s="41"/>
      <c r="DIT163" s="42"/>
      <c r="DJA163" s="39" t="str">
        <f t="shared" si="1850"/>
        <v>₦m's</v>
      </c>
      <c r="DJC163" s="43"/>
      <c r="DJD163" s="43"/>
      <c r="DJE163" s="43"/>
      <c r="DJF163" s="47">
        <v>146804.128</v>
      </c>
      <c r="DJG163" s="47">
        <v>162334.42199999999</v>
      </c>
      <c r="DJH163" s="47">
        <v>193374.31400000001</v>
      </c>
      <c r="DJI163" s="41"/>
      <c r="DJJ163" s="42"/>
      <c r="DJQ163" s="39" t="str">
        <f t="shared" si="1850"/>
        <v>₦m's</v>
      </c>
      <c r="DJS163" s="43"/>
      <c r="DJT163" s="43"/>
      <c r="DJU163" s="43"/>
      <c r="DJV163" s="47">
        <v>146804.128</v>
      </c>
      <c r="DJW163" s="47">
        <v>162334.42199999999</v>
      </c>
      <c r="DJX163" s="47">
        <v>193374.31400000001</v>
      </c>
      <c r="DJY163" s="41"/>
      <c r="DJZ163" s="42"/>
      <c r="DKG163" s="39" t="str">
        <f t="shared" si="1850"/>
        <v>₦m's</v>
      </c>
      <c r="DKI163" s="43"/>
      <c r="DKJ163" s="43"/>
      <c r="DKK163" s="43"/>
      <c r="DKL163" s="47">
        <v>146804.128</v>
      </c>
      <c r="DKM163" s="47">
        <v>162334.42199999999</v>
      </c>
      <c r="DKN163" s="47">
        <v>193374.31400000001</v>
      </c>
      <c r="DKO163" s="41"/>
      <c r="DKP163" s="42"/>
      <c r="DKW163" s="39" t="str">
        <f t="shared" ref="DKW163:DMS163" si="1851">currency</f>
        <v>₦m's</v>
      </c>
      <c r="DKY163" s="43"/>
      <c r="DKZ163" s="43"/>
      <c r="DLA163" s="43"/>
      <c r="DLB163" s="47">
        <v>146804.128</v>
      </c>
      <c r="DLC163" s="47">
        <v>162334.42199999999</v>
      </c>
      <c r="DLD163" s="47">
        <v>193374.31400000001</v>
      </c>
      <c r="DLE163" s="41"/>
      <c r="DLF163" s="42"/>
      <c r="DLM163" s="39" t="str">
        <f t="shared" si="1851"/>
        <v>₦m's</v>
      </c>
      <c r="DLO163" s="43"/>
      <c r="DLP163" s="43"/>
      <c r="DLQ163" s="43"/>
      <c r="DLR163" s="47">
        <v>146804.128</v>
      </c>
      <c r="DLS163" s="47">
        <v>162334.42199999999</v>
      </c>
      <c r="DLT163" s="47">
        <v>193374.31400000001</v>
      </c>
      <c r="DLU163" s="41"/>
      <c r="DLV163" s="42"/>
      <c r="DMC163" s="39" t="str">
        <f t="shared" si="1851"/>
        <v>₦m's</v>
      </c>
      <c r="DME163" s="43"/>
      <c r="DMF163" s="43"/>
      <c r="DMG163" s="43"/>
      <c r="DMH163" s="47">
        <v>146804.128</v>
      </c>
      <c r="DMI163" s="47">
        <v>162334.42199999999</v>
      </c>
      <c r="DMJ163" s="47">
        <v>193374.31400000001</v>
      </c>
      <c r="DMK163" s="41"/>
      <c r="DML163" s="42"/>
      <c r="DMS163" s="39" t="str">
        <f t="shared" si="1851"/>
        <v>₦m's</v>
      </c>
      <c r="DMU163" s="43"/>
      <c r="DMV163" s="43"/>
      <c r="DMW163" s="43"/>
      <c r="DMX163" s="47">
        <v>146804.128</v>
      </c>
      <c r="DMY163" s="47">
        <v>162334.42199999999</v>
      </c>
      <c r="DMZ163" s="47">
        <v>193374.31400000001</v>
      </c>
      <c r="DNA163" s="41"/>
      <c r="DNB163" s="42"/>
      <c r="DNI163" s="39" t="str">
        <f t="shared" ref="DNI163:DPE163" si="1852">currency</f>
        <v>₦m's</v>
      </c>
      <c r="DNK163" s="43"/>
      <c r="DNL163" s="43"/>
      <c r="DNM163" s="43"/>
      <c r="DNN163" s="47">
        <v>146804.128</v>
      </c>
      <c r="DNO163" s="47">
        <v>162334.42199999999</v>
      </c>
      <c r="DNP163" s="47">
        <v>193374.31400000001</v>
      </c>
      <c r="DNQ163" s="41"/>
      <c r="DNR163" s="42"/>
      <c r="DNY163" s="39" t="str">
        <f t="shared" si="1852"/>
        <v>₦m's</v>
      </c>
      <c r="DOA163" s="43"/>
      <c r="DOB163" s="43"/>
      <c r="DOC163" s="43"/>
      <c r="DOD163" s="47">
        <v>146804.128</v>
      </c>
      <c r="DOE163" s="47">
        <v>162334.42199999999</v>
      </c>
      <c r="DOF163" s="47">
        <v>193374.31400000001</v>
      </c>
      <c r="DOG163" s="41"/>
      <c r="DOH163" s="42"/>
      <c r="DOO163" s="39" t="str">
        <f t="shared" si="1852"/>
        <v>₦m's</v>
      </c>
      <c r="DOQ163" s="43"/>
      <c r="DOR163" s="43"/>
      <c r="DOS163" s="43"/>
      <c r="DOT163" s="47">
        <v>146804.128</v>
      </c>
      <c r="DOU163" s="47">
        <v>162334.42199999999</v>
      </c>
      <c r="DOV163" s="47">
        <v>193374.31400000001</v>
      </c>
      <c r="DOW163" s="41"/>
      <c r="DOX163" s="42"/>
      <c r="DPE163" s="39" t="str">
        <f t="shared" si="1852"/>
        <v>₦m's</v>
      </c>
      <c r="DPG163" s="43"/>
      <c r="DPH163" s="43"/>
      <c r="DPI163" s="43"/>
      <c r="DPJ163" s="47">
        <v>146804.128</v>
      </c>
      <c r="DPK163" s="47">
        <v>162334.42199999999</v>
      </c>
      <c r="DPL163" s="47">
        <v>193374.31400000001</v>
      </c>
      <c r="DPM163" s="41"/>
      <c r="DPN163" s="42"/>
      <c r="DPU163" s="39" t="str">
        <f t="shared" ref="DPU163:DRQ163" si="1853">currency</f>
        <v>₦m's</v>
      </c>
      <c r="DPW163" s="43"/>
      <c r="DPX163" s="43"/>
      <c r="DPY163" s="43"/>
      <c r="DPZ163" s="47">
        <v>146804.128</v>
      </c>
      <c r="DQA163" s="47">
        <v>162334.42199999999</v>
      </c>
      <c r="DQB163" s="47">
        <v>193374.31400000001</v>
      </c>
      <c r="DQC163" s="41"/>
      <c r="DQD163" s="42"/>
      <c r="DQK163" s="39" t="str">
        <f t="shared" si="1853"/>
        <v>₦m's</v>
      </c>
      <c r="DQM163" s="43"/>
      <c r="DQN163" s="43"/>
      <c r="DQO163" s="43"/>
      <c r="DQP163" s="47">
        <v>146804.128</v>
      </c>
      <c r="DQQ163" s="47">
        <v>162334.42199999999</v>
      </c>
      <c r="DQR163" s="47">
        <v>193374.31400000001</v>
      </c>
      <c r="DQS163" s="41"/>
      <c r="DQT163" s="42"/>
      <c r="DRA163" s="39" t="str">
        <f t="shared" si="1853"/>
        <v>₦m's</v>
      </c>
      <c r="DRC163" s="43"/>
      <c r="DRD163" s="43"/>
      <c r="DRE163" s="43"/>
      <c r="DRF163" s="47">
        <v>146804.128</v>
      </c>
      <c r="DRG163" s="47">
        <v>162334.42199999999</v>
      </c>
      <c r="DRH163" s="47">
        <v>193374.31400000001</v>
      </c>
      <c r="DRI163" s="41"/>
      <c r="DRJ163" s="42"/>
      <c r="DRQ163" s="39" t="str">
        <f t="shared" si="1853"/>
        <v>₦m's</v>
      </c>
      <c r="DRS163" s="43"/>
      <c r="DRT163" s="43"/>
      <c r="DRU163" s="43"/>
      <c r="DRV163" s="47">
        <v>146804.128</v>
      </c>
      <c r="DRW163" s="47">
        <v>162334.42199999999</v>
      </c>
      <c r="DRX163" s="47">
        <v>193374.31400000001</v>
      </c>
      <c r="DRY163" s="41"/>
      <c r="DRZ163" s="42"/>
      <c r="DSG163" s="39" t="str">
        <f t="shared" ref="DSG163:DUC163" si="1854">currency</f>
        <v>₦m's</v>
      </c>
      <c r="DSI163" s="43"/>
      <c r="DSJ163" s="43"/>
      <c r="DSK163" s="43"/>
      <c r="DSL163" s="47">
        <v>146804.128</v>
      </c>
      <c r="DSM163" s="47">
        <v>162334.42199999999</v>
      </c>
      <c r="DSN163" s="47">
        <v>193374.31400000001</v>
      </c>
      <c r="DSO163" s="41"/>
      <c r="DSP163" s="42"/>
      <c r="DSW163" s="39" t="str">
        <f t="shared" si="1854"/>
        <v>₦m's</v>
      </c>
      <c r="DSY163" s="43"/>
      <c r="DSZ163" s="43"/>
      <c r="DTA163" s="43"/>
      <c r="DTB163" s="47">
        <v>146804.128</v>
      </c>
      <c r="DTC163" s="47">
        <v>162334.42199999999</v>
      </c>
      <c r="DTD163" s="47">
        <v>193374.31400000001</v>
      </c>
      <c r="DTE163" s="41"/>
      <c r="DTF163" s="42"/>
      <c r="DTM163" s="39" t="str">
        <f t="shared" si="1854"/>
        <v>₦m's</v>
      </c>
      <c r="DTO163" s="43"/>
      <c r="DTP163" s="43"/>
      <c r="DTQ163" s="43"/>
      <c r="DTR163" s="47">
        <v>146804.128</v>
      </c>
      <c r="DTS163" s="47">
        <v>162334.42199999999</v>
      </c>
      <c r="DTT163" s="47">
        <v>193374.31400000001</v>
      </c>
      <c r="DTU163" s="41"/>
      <c r="DTV163" s="42"/>
      <c r="DUC163" s="39" t="str">
        <f t="shared" si="1854"/>
        <v>₦m's</v>
      </c>
      <c r="DUE163" s="43"/>
      <c r="DUF163" s="43"/>
      <c r="DUG163" s="43"/>
      <c r="DUH163" s="47">
        <v>146804.128</v>
      </c>
      <c r="DUI163" s="47">
        <v>162334.42199999999</v>
      </c>
      <c r="DUJ163" s="47">
        <v>193374.31400000001</v>
      </c>
      <c r="DUK163" s="41"/>
      <c r="DUL163" s="42"/>
      <c r="DUS163" s="39" t="str">
        <f t="shared" ref="DUS163:DWO163" si="1855">currency</f>
        <v>₦m's</v>
      </c>
      <c r="DUU163" s="43"/>
      <c r="DUV163" s="43"/>
      <c r="DUW163" s="43"/>
      <c r="DUX163" s="47">
        <v>146804.128</v>
      </c>
      <c r="DUY163" s="47">
        <v>162334.42199999999</v>
      </c>
      <c r="DUZ163" s="47">
        <v>193374.31400000001</v>
      </c>
      <c r="DVA163" s="41"/>
      <c r="DVB163" s="42"/>
      <c r="DVI163" s="39" t="str">
        <f t="shared" si="1855"/>
        <v>₦m's</v>
      </c>
      <c r="DVK163" s="43"/>
      <c r="DVL163" s="43"/>
      <c r="DVM163" s="43"/>
      <c r="DVN163" s="47">
        <v>146804.128</v>
      </c>
      <c r="DVO163" s="47">
        <v>162334.42199999999</v>
      </c>
      <c r="DVP163" s="47">
        <v>193374.31400000001</v>
      </c>
      <c r="DVQ163" s="41"/>
      <c r="DVR163" s="42"/>
      <c r="DVY163" s="39" t="str">
        <f t="shared" si="1855"/>
        <v>₦m's</v>
      </c>
      <c r="DWA163" s="43"/>
      <c r="DWB163" s="43"/>
      <c r="DWC163" s="43"/>
      <c r="DWD163" s="47">
        <v>146804.128</v>
      </c>
      <c r="DWE163" s="47">
        <v>162334.42199999999</v>
      </c>
      <c r="DWF163" s="47">
        <v>193374.31400000001</v>
      </c>
      <c r="DWG163" s="41"/>
      <c r="DWH163" s="42"/>
      <c r="DWO163" s="39" t="str">
        <f t="shared" si="1855"/>
        <v>₦m's</v>
      </c>
      <c r="DWQ163" s="43"/>
      <c r="DWR163" s="43"/>
      <c r="DWS163" s="43"/>
      <c r="DWT163" s="47">
        <v>146804.128</v>
      </c>
      <c r="DWU163" s="47">
        <v>162334.42199999999</v>
      </c>
      <c r="DWV163" s="47">
        <v>193374.31400000001</v>
      </c>
      <c r="DWW163" s="41"/>
      <c r="DWX163" s="42"/>
      <c r="DXE163" s="39" t="str">
        <f t="shared" ref="DXE163:DZA163" si="1856">currency</f>
        <v>₦m's</v>
      </c>
      <c r="DXG163" s="43"/>
      <c r="DXH163" s="43"/>
      <c r="DXI163" s="43"/>
      <c r="DXJ163" s="47">
        <v>146804.128</v>
      </c>
      <c r="DXK163" s="47">
        <v>162334.42199999999</v>
      </c>
      <c r="DXL163" s="47">
        <v>193374.31400000001</v>
      </c>
      <c r="DXM163" s="41"/>
      <c r="DXN163" s="42"/>
      <c r="DXU163" s="39" t="str">
        <f t="shared" si="1856"/>
        <v>₦m's</v>
      </c>
      <c r="DXW163" s="43"/>
      <c r="DXX163" s="43"/>
      <c r="DXY163" s="43"/>
      <c r="DXZ163" s="47">
        <v>146804.128</v>
      </c>
      <c r="DYA163" s="47">
        <v>162334.42199999999</v>
      </c>
      <c r="DYB163" s="47">
        <v>193374.31400000001</v>
      </c>
      <c r="DYC163" s="41"/>
      <c r="DYD163" s="42"/>
      <c r="DYK163" s="39" t="str">
        <f t="shared" si="1856"/>
        <v>₦m's</v>
      </c>
      <c r="DYM163" s="43"/>
      <c r="DYN163" s="43"/>
      <c r="DYO163" s="43"/>
      <c r="DYP163" s="47">
        <v>146804.128</v>
      </c>
      <c r="DYQ163" s="47">
        <v>162334.42199999999</v>
      </c>
      <c r="DYR163" s="47">
        <v>193374.31400000001</v>
      </c>
      <c r="DYS163" s="41"/>
      <c r="DYT163" s="42"/>
      <c r="DZA163" s="39" t="str">
        <f t="shared" si="1856"/>
        <v>₦m's</v>
      </c>
      <c r="DZC163" s="43"/>
      <c r="DZD163" s="43"/>
      <c r="DZE163" s="43"/>
      <c r="DZF163" s="47">
        <v>146804.128</v>
      </c>
      <c r="DZG163" s="47">
        <v>162334.42199999999</v>
      </c>
      <c r="DZH163" s="47">
        <v>193374.31400000001</v>
      </c>
      <c r="DZI163" s="41"/>
      <c r="DZJ163" s="42"/>
      <c r="DZQ163" s="39" t="str">
        <f t="shared" ref="DZQ163:EBM163" si="1857">currency</f>
        <v>₦m's</v>
      </c>
      <c r="DZS163" s="43"/>
      <c r="DZT163" s="43"/>
      <c r="DZU163" s="43"/>
      <c r="DZV163" s="47">
        <v>146804.128</v>
      </c>
      <c r="DZW163" s="47">
        <v>162334.42199999999</v>
      </c>
      <c r="DZX163" s="47">
        <v>193374.31400000001</v>
      </c>
      <c r="DZY163" s="41"/>
      <c r="DZZ163" s="42"/>
      <c r="EAG163" s="39" t="str">
        <f t="shared" si="1857"/>
        <v>₦m's</v>
      </c>
      <c r="EAI163" s="43"/>
      <c r="EAJ163" s="43"/>
      <c r="EAK163" s="43"/>
      <c r="EAL163" s="47">
        <v>146804.128</v>
      </c>
      <c r="EAM163" s="47">
        <v>162334.42199999999</v>
      </c>
      <c r="EAN163" s="47">
        <v>193374.31400000001</v>
      </c>
      <c r="EAO163" s="41"/>
      <c r="EAP163" s="42"/>
      <c r="EAW163" s="39" t="str">
        <f t="shared" si="1857"/>
        <v>₦m's</v>
      </c>
      <c r="EAY163" s="43"/>
      <c r="EAZ163" s="43"/>
      <c r="EBA163" s="43"/>
      <c r="EBB163" s="47">
        <v>146804.128</v>
      </c>
      <c r="EBC163" s="47">
        <v>162334.42199999999</v>
      </c>
      <c r="EBD163" s="47">
        <v>193374.31400000001</v>
      </c>
      <c r="EBE163" s="41"/>
      <c r="EBF163" s="42"/>
      <c r="EBM163" s="39" t="str">
        <f t="shared" si="1857"/>
        <v>₦m's</v>
      </c>
      <c r="EBO163" s="43"/>
      <c r="EBP163" s="43"/>
      <c r="EBQ163" s="43"/>
      <c r="EBR163" s="47">
        <v>146804.128</v>
      </c>
      <c r="EBS163" s="47">
        <v>162334.42199999999</v>
      </c>
      <c r="EBT163" s="47">
        <v>193374.31400000001</v>
      </c>
      <c r="EBU163" s="41"/>
      <c r="EBV163" s="42"/>
      <c r="ECC163" s="39" t="str">
        <f t="shared" ref="ECC163:EDY163" si="1858">currency</f>
        <v>₦m's</v>
      </c>
      <c r="ECE163" s="43"/>
      <c r="ECF163" s="43"/>
      <c r="ECG163" s="43"/>
      <c r="ECH163" s="47">
        <v>146804.128</v>
      </c>
      <c r="ECI163" s="47">
        <v>162334.42199999999</v>
      </c>
      <c r="ECJ163" s="47">
        <v>193374.31400000001</v>
      </c>
      <c r="ECK163" s="41"/>
      <c r="ECL163" s="42"/>
      <c r="ECS163" s="39" t="str">
        <f t="shared" si="1858"/>
        <v>₦m's</v>
      </c>
      <c r="ECU163" s="43"/>
      <c r="ECV163" s="43"/>
      <c r="ECW163" s="43"/>
      <c r="ECX163" s="47">
        <v>146804.128</v>
      </c>
      <c r="ECY163" s="47">
        <v>162334.42199999999</v>
      </c>
      <c r="ECZ163" s="47">
        <v>193374.31400000001</v>
      </c>
      <c r="EDA163" s="41"/>
      <c r="EDB163" s="42"/>
      <c r="EDI163" s="39" t="str">
        <f t="shared" si="1858"/>
        <v>₦m's</v>
      </c>
      <c r="EDK163" s="43"/>
      <c r="EDL163" s="43"/>
      <c r="EDM163" s="43"/>
      <c r="EDN163" s="47">
        <v>146804.128</v>
      </c>
      <c r="EDO163" s="47">
        <v>162334.42199999999</v>
      </c>
      <c r="EDP163" s="47">
        <v>193374.31400000001</v>
      </c>
      <c r="EDQ163" s="41"/>
      <c r="EDR163" s="42"/>
      <c r="EDY163" s="39" t="str">
        <f t="shared" si="1858"/>
        <v>₦m's</v>
      </c>
      <c r="EEA163" s="43"/>
      <c r="EEB163" s="43"/>
      <c r="EEC163" s="43"/>
      <c r="EED163" s="47">
        <v>146804.128</v>
      </c>
      <c r="EEE163" s="47">
        <v>162334.42199999999</v>
      </c>
      <c r="EEF163" s="47">
        <v>193374.31400000001</v>
      </c>
      <c r="EEG163" s="41"/>
      <c r="EEH163" s="42"/>
      <c r="EEO163" s="39" t="str">
        <f t="shared" ref="EEO163:EGK163" si="1859">currency</f>
        <v>₦m's</v>
      </c>
      <c r="EEQ163" s="43"/>
      <c r="EER163" s="43"/>
      <c r="EES163" s="43"/>
      <c r="EET163" s="47">
        <v>146804.128</v>
      </c>
      <c r="EEU163" s="47">
        <v>162334.42199999999</v>
      </c>
      <c r="EEV163" s="47">
        <v>193374.31400000001</v>
      </c>
      <c r="EEW163" s="41"/>
      <c r="EEX163" s="42"/>
      <c r="EFE163" s="39" t="str">
        <f t="shared" si="1859"/>
        <v>₦m's</v>
      </c>
      <c r="EFG163" s="43"/>
      <c r="EFH163" s="43"/>
      <c r="EFI163" s="43"/>
      <c r="EFJ163" s="47">
        <v>146804.128</v>
      </c>
      <c r="EFK163" s="47">
        <v>162334.42199999999</v>
      </c>
      <c r="EFL163" s="47">
        <v>193374.31400000001</v>
      </c>
      <c r="EFM163" s="41"/>
      <c r="EFN163" s="42"/>
      <c r="EFU163" s="39" t="str">
        <f t="shared" si="1859"/>
        <v>₦m's</v>
      </c>
      <c r="EFW163" s="43"/>
      <c r="EFX163" s="43"/>
      <c r="EFY163" s="43"/>
      <c r="EFZ163" s="47">
        <v>146804.128</v>
      </c>
      <c r="EGA163" s="47">
        <v>162334.42199999999</v>
      </c>
      <c r="EGB163" s="47">
        <v>193374.31400000001</v>
      </c>
      <c r="EGC163" s="41"/>
      <c r="EGD163" s="42"/>
      <c r="EGK163" s="39" t="str">
        <f t="shared" si="1859"/>
        <v>₦m's</v>
      </c>
      <c r="EGM163" s="43"/>
      <c r="EGN163" s="43"/>
      <c r="EGO163" s="43"/>
      <c r="EGP163" s="47">
        <v>146804.128</v>
      </c>
      <c r="EGQ163" s="47">
        <v>162334.42199999999</v>
      </c>
      <c r="EGR163" s="47">
        <v>193374.31400000001</v>
      </c>
      <c r="EGS163" s="41"/>
      <c r="EGT163" s="42"/>
      <c r="EHA163" s="39" t="str">
        <f t="shared" ref="EHA163:EIW163" si="1860">currency</f>
        <v>₦m's</v>
      </c>
      <c r="EHC163" s="43"/>
      <c r="EHD163" s="43"/>
      <c r="EHE163" s="43"/>
      <c r="EHF163" s="47">
        <v>146804.128</v>
      </c>
      <c r="EHG163" s="47">
        <v>162334.42199999999</v>
      </c>
      <c r="EHH163" s="47">
        <v>193374.31400000001</v>
      </c>
      <c r="EHI163" s="41"/>
      <c r="EHJ163" s="42"/>
      <c r="EHQ163" s="39" t="str">
        <f t="shared" si="1860"/>
        <v>₦m's</v>
      </c>
      <c r="EHS163" s="43"/>
      <c r="EHT163" s="43"/>
      <c r="EHU163" s="43"/>
      <c r="EHV163" s="47">
        <v>146804.128</v>
      </c>
      <c r="EHW163" s="47">
        <v>162334.42199999999</v>
      </c>
      <c r="EHX163" s="47">
        <v>193374.31400000001</v>
      </c>
      <c r="EHY163" s="41"/>
      <c r="EHZ163" s="42"/>
      <c r="EIG163" s="39" t="str">
        <f t="shared" si="1860"/>
        <v>₦m's</v>
      </c>
      <c r="EII163" s="43"/>
      <c r="EIJ163" s="43"/>
      <c r="EIK163" s="43"/>
      <c r="EIL163" s="47">
        <v>146804.128</v>
      </c>
      <c r="EIM163" s="47">
        <v>162334.42199999999</v>
      </c>
      <c r="EIN163" s="47">
        <v>193374.31400000001</v>
      </c>
      <c r="EIO163" s="41"/>
      <c r="EIP163" s="42"/>
      <c r="EIW163" s="39" t="str">
        <f t="shared" si="1860"/>
        <v>₦m's</v>
      </c>
      <c r="EIY163" s="43"/>
      <c r="EIZ163" s="43"/>
      <c r="EJA163" s="43"/>
      <c r="EJB163" s="47">
        <v>146804.128</v>
      </c>
      <c r="EJC163" s="47">
        <v>162334.42199999999</v>
      </c>
      <c r="EJD163" s="47">
        <v>193374.31400000001</v>
      </c>
      <c r="EJE163" s="41"/>
      <c r="EJF163" s="42"/>
      <c r="EJM163" s="39" t="str">
        <f t="shared" ref="EJM163:ELI163" si="1861">currency</f>
        <v>₦m's</v>
      </c>
      <c r="EJO163" s="43"/>
      <c r="EJP163" s="43"/>
      <c r="EJQ163" s="43"/>
      <c r="EJR163" s="47">
        <v>146804.128</v>
      </c>
      <c r="EJS163" s="47">
        <v>162334.42199999999</v>
      </c>
      <c r="EJT163" s="47">
        <v>193374.31400000001</v>
      </c>
      <c r="EJU163" s="41"/>
      <c r="EJV163" s="42"/>
      <c r="EKC163" s="39" t="str">
        <f t="shared" si="1861"/>
        <v>₦m's</v>
      </c>
      <c r="EKE163" s="43"/>
      <c r="EKF163" s="43"/>
      <c r="EKG163" s="43"/>
      <c r="EKH163" s="47">
        <v>146804.128</v>
      </c>
      <c r="EKI163" s="47">
        <v>162334.42199999999</v>
      </c>
      <c r="EKJ163" s="47">
        <v>193374.31400000001</v>
      </c>
      <c r="EKK163" s="41"/>
      <c r="EKL163" s="42"/>
      <c r="EKS163" s="39" t="str">
        <f t="shared" si="1861"/>
        <v>₦m's</v>
      </c>
      <c r="EKU163" s="43"/>
      <c r="EKV163" s="43"/>
      <c r="EKW163" s="43"/>
      <c r="EKX163" s="47">
        <v>146804.128</v>
      </c>
      <c r="EKY163" s="47">
        <v>162334.42199999999</v>
      </c>
      <c r="EKZ163" s="47">
        <v>193374.31400000001</v>
      </c>
      <c r="ELA163" s="41"/>
      <c r="ELB163" s="42"/>
      <c r="ELI163" s="39" t="str">
        <f t="shared" si="1861"/>
        <v>₦m's</v>
      </c>
      <c r="ELK163" s="43"/>
      <c r="ELL163" s="43"/>
      <c r="ELM163" s="43"/>
      <c r="ELN163" s="47">
        <v>146804.128</v>
      </c>
      <c r="ELO163" s="47">
        <v>162334.42199999999</v>
      </c>
      <c r="ELP163" s="47">
        <v>193374.31400000001</v>
      </c>
      <c r="ELQ163" s="41"/>
      <c r="ELR163" s="42"/>
      <c r="ELY163" s="39" t="str">
        <f t="shared" ref="ELY163:ENU163" si="1862">currency</f>
        <v>₦m's</v>
      </c>
      <c r="EMA163" s="43"/>
      <c r="EMB163" s="43"/>
      <c r="EMC163" s="43"/>
      <c r="EMD163" s="47">
        <v>146804.128</v>
      </c>
      <c r="EME163" s="47">
        <v>162334.42199999999</v>
      </c>
      <c r="EMF163" s="47">
        <v>193374.31400000001</v>
      </c>
      <c r="EMG163" s="41"/>
      <c r="EMH163" s="42"/>
      <c r="EMO163" s="39" t="str">
        <f t="shared" si="1862"/>
        <v>₦m's</v>
      </c>
      <c r="EMQ163" s="43"/>
      <c r="EMR163" s="43"/>
      <c r="EMS163" s="43"/>
      <c r="EMT163" s="47">
        <v>146804.128</v>
      </c>
      <c r="EMU163" s="47">
        <v>162334.42199999999</v>
      </c>
      <c r="EMV163" s="47">
        <v>193374.31400000001</v>
      </c>
      <c r="EMW163" s="41"/>
      <c r="EMX163" s="42"/>
      <c r="ENE163" s="39" t="str">
        <f t="shared" si="1862"/>
        <v>₦m's</v>
      </c>
      <c r="ENG163" s="43"/>
      <c r="ENH163" s="43"/>
      <c r="ENI163" s="43"/>
      <c r="ENJ163" s="47">
        <v>146804.128</v>
      </c>
      <c r="ENK163" s="47">
        <v>162334.42199999999</v>
      </c>
      <c r="ENL163" s="47">
        <v>193374.31400000001</v>
      </c>
      <c r="ENM163" s="41"/>
      <c r="ENN163" s="42"/>
      <c r="ENU163" s="39" t="str">
        <f t="shared" si="1862"/>
        <v>₦m's</v>
      </c>
      <c r="ENW163" s="43"/>
      <c r="ENX163" s="43"/>
      <c r="ENY163" s="43"/>
      <c r="ENZ163" s="47">
        <v>146804.128</v>
      </c>
      <c r="EOA163" s="47">
        <v>162334.42199999999</v>
      </c>
      <c r="EOB163" s="47">
        <v>193374.31400000001</v>
      </c>
      <c r="EOC163" s="41"/>
      <c r="EOD163" s="42"/>
      <c r="EOK163" s="39" t="str">
        <f t="shared" ref="EOK163:EQG163" si="1863">currency</f>
        <v>₦m's</v>
      </c>
      <c r="EOM163" s="43"/>
      <c r="EON163" s="43"/>
      <c r="EOO163" s="43"/>
      <c r="EOP163" s="47">
        <v>146804.128</v>
      </c>
      <c r="EOQ163" s="47">
        <v>162334.42199999999</v>
      </c>
      <c r="EOR163" s="47">
        <v>193374.31400000001</v>
      </c>
      <c r="EOS163" s="41"/>
      <c r="EOT163" s="42"/>
      <c r="EPA163" s="39" t="str">
        <f t="shared" si="1863"/>
        <v>₦m's</v>
      </c>
      <c r="EPC163" s="43"/>
      <c r="EPD163" s="43"/>
      <c r="EPE163" s="43"/>
      <c r="EPF163" s="47">
        <v>146804.128</v>
      </c>
      <c r="EPG163" s="47">
        <v>162334.42199999999</v>
      </c>
      <c r="EPH163" s="47">
        <v>193374.31400000001</v>
      </c>
      <c r="EPI163" s="41"/>
      <c r="EPJ163" s="42"/>
      <c r="EPQ163" s="39" t="str">
        <f t="shared" si="1863"/>
        <v>₦m's</v>
      </c>
      <c r="EPS163" s="43"/>
      <c r="EPT163" s="43"/>
      <c r="EPU163" s="43"/>
      <c r="EPV163" s="47">
        <v>146804.128</v>
      </c>
      <c r="EPW163" s="47">
        <v>162334.42199999999</v>
      </c>
      <c r="EPX163" s="47">
        <v>193374.31400000001</v>
      </c>
      <c r="EPY163" s="41"/>
      <c r="EPZ163" s="42"/>
      <c r="EQG163" s="39" t="str">
        <f t="shared" si="1863"/>
        <v>₦m's</v>
      </c>
      <c r="EQI163" s="43"/>
      <c r="EQJ163" s="43"/>
      <c r="EQK163" s="43"/>
      <c r="EQL163" s="47">
        <v>146804.128</v>
      </c>
      <c r="EQM163" s="47">
        <v>162334.42199999999</v>
      </c>
      <c r="EQN163" s="47">
        <v>193374.31400000001</v>
      </c>
      <c r="EQO163" s="41"/>
      <c r="EQP163" s="42"/>
      <c r="EQW163" s="39" t="str">
        <f t="shared" ref="EQW163:ESS163" si="1864">currency</f>
        <v>₦m's</v>
      </c>
      <c r="EQY163" s="43"/>
      <c r="EQZ163" s="43"/>
      <c r="ERA163" s="43"/>
      <c r="ERB163" s="47">
        <v>146804.128</v>
      </c>
      <c r="ERC163" s="47">
        <v>162334.42199999999</v>
      </c>
      <c r="ERD163" s="47">
        <v>193374.31400000001</v>
      </c>
      <c r="ERE163" s="41"/>
      <c r="ERF163" s="42"/>
      <c r="ERM163" s="39" t="str">
        <f t="shared" si="1864"/>
        <v>₦m's</v>
      </c>
      <c r="ERO163" s="43"/>
      <c r="ERP163" s="43"/>
      <c r="ERQ163" s="43"/>
      <c r="ERR163" s="47">
        <v>146804.128</v>
      </c>
      <c r="ERS163" s="47">
        <v>162334.42199999999</v>
      </c>
      <c r="ERT163" s="47">
        <v>193374.31400000001</v>
      </c>
      <c r="ERU163" s="41"/>
      <c r="ERV163" s="42"/>
      <c r="ESC163" s="39" t="str">
        <f t="shared" si="1864"/>
        <v>₦m's</v>
      </c>
      <c r="ESE163" s="43"/>
      <c r="ESF163" s="43"/>
      <c r="ESG163" s="43"/>
      <c r="ESH163" s="47">
        <v>146804.128</v>
      </c>
      <c r="ESI163" s="47">
        <v>162334.42199999999</v>
      </c>
      <c r="ESJ163" s="47">
        <v>193374.31400000001</v>
      </c>
      <c r="ESK163" s="41"/>
      <c r="ESL163" s="42"/>
      <c r="ESS163" s="39" t="str">
        <f t="shared" si="1864"/>
        <v>₦m's</v>
      </c>
      <c r="ESU163" s="43"/>
      <c r="ESV163" s="43"/>
      <c r="ESW163" s="43"/>
      <c r="ESX163" s="47">
        <v>146804.128</v>
      </c>
      <c r="ESY163" s="47">
        <v>162334.42199999999</v>
      </c>
      <c r="ESZ163" s="47">
        <v>193374.31400000001</v>
      </c>
      <c r="ETA163" s="41"/>
      <c r="ETB163" s="42"/>
      <c r="ETI163" s="39" t="str">
        <f t="shared" ref="ETI163:EVE163" si="1865">currency</f>
        <v>₦m's</v>
      </c>
      <c r="ETK163" s="43"/>
      <c r="ETL163" s="43"/>
      <c r="ETM163" s="43"/>
      <c r="ETN163" s="47">
        <v>146804.128</v>
      </c>
      <c r="ETO163" s="47">
        <v>162334.42199999999</v>
      </c>
      <c r="ETP163" s="47">
        <v>193374.31400000001</v>
      </c>
      <c r="ETQ163" s="41"/>
      <c r="ETR163" s="42"/>
      <c r="ETY163" s="39" t="str">
        <f t="shared" si="1865"/>
        <v>₦m's</v>
      </c>
      <c r="EUA163" s="43"/>
      <c r="EUB163" s="43"/>
      <c r="EUC163" s="43"/>
      <c r="EUD163" s="47">
        <v>146804.128</v>
      </c>
      <c r="EUE163" s="47">
        <v>162334.42199999999</v>
      </c>
      <c r="EUF163" s="47">
        <v>193374.31400000001</v>
      </c>
      <c r="EUG163" s="41"/>
      <c r="EUH163" s="42"/>
      <c r="EUO163" s="39" t="str">
        <f t="shared" si="1865"/>
        <v>₦m's</v>
      </c>
      <c r="EUQ163" s="43"/>
      <c r="EUR163" s="43"/>
      <c r="EUS163" s="43"/>
      <c r="EUT163" s="47">
        <v>146804.128</v>
      </c>
      <c r="EUU163" s="47">
        <v>162334.42199999999</v>
      </c>
      <c r="EUV163" s="47">
        <v>193374.31400000001</v>
      </c>
      <c r="EUW163" s="41"/>
      <c r="EUX163" s="42"/>
      <c r="EVE163" s="39" t="str">
        <f t="shared" si="1865"/>
        <v>₦m's</v>
      </c>
      <c r="EVG163" s="43"/>
      <c r="EVH163" s="43"/>
      <c r="EVI163" s="43"/>
      <c r="EVJ163" s="47">
        <v>146804.128</v>
      </c>
      <c r="EVK163" s="47">
        <v>162334.42199999999</v>
      </c>
      <c r="EVL163" s="47">
        <v>193374.31400000001</v>
      </c>
      <c r="EVM163" s="41"/>
      <c r="EVN163" s="42"/>
      <c r="EVU163" s="39" t="str">
        <f t="shared" ref="EVU163:EXQ163" si="1866">currency</f>
        <v>₦m's</v>
      </c>
      <c r="EVW163" s="43"/>
      <c r="EVX163" s="43"/>
      <c r="EVY163" s="43"/>
      <c r="EVZ163" s="47">
        <v>146804.128</v>
      </c>
      <c r="EWA163" s="47">
        <v>162334.42199999999</v>
      </c>
      <c r="EWB163" s="47">
        <v>193374.31400000001</v>
      </c>
      <c r="EWC163" s="41"/>
      <c r="EWD163" s="42"/>
      <c r="EWK163" s="39" t="str">
        <f t="shared" si="1866"/>
        <v>₦m's</v>
      </c>
      <c r="EWM163" s="43"/>
      <c r="EWN163" s="43"/>
      <c r="EWO163" s="43"/>
      <c r="EWP163" s="47">
        <v>146804.128</v>
      </c>
      <c r="EWQ163" s="47">
        <v>162334.42199999999</v>
      </c>
      <c r="EWR163" s="47">
        <v>193374.31400000001</v>
      </c>
      <c r="EWS163" s="41"/>
      <c r="EWT163" s="42"/>
      <c r="EXA163" s="39" t="str">
        <f t="shared" si="1866"/>
        <v>₦m's</v>
      </c>
      <c r="EXC163" s="43"/>
      <c r="EXD163" s="43"/>
      <c r="EXE163" s="43"/>
      <c r="EXF163" s="47">
        <v>146804.128</v>
      </c>
      <c r="EXG163" s="47">
        <v>162334.42199999999</v>
      </c>
      <c r="EXH163" s="47">
        <v>193374.31400000001</v>
      </c>
      <c r="EXI163" s="41"/>
      <c r="EXJ163" s="42"/>
      <c r="EXQ163" s="39" t="str">
        <f t="shared" si="1866"/>
        <v>₦m's</v>
      </c>
      <c r="EXS163" s="43"/>
      <c r="EXT163" s="43"/>
      <c r="EXU163" s="43"/>
      <c r="EXV163" s="47">
        <v>146804.128</v>
      </c>
      <c r="EXW163" s="47">
        <v>162334.42199999999</v>
      </c>
      <c r="EXX163" s="47">
        <v>193374.31400000001</v>
      </c>
      <c r="EXY163" s="41"/>
      <c r="EXZ163" s="42"/>
      <c r="EYG163" s="39" t="str">
        <f t="shared" ref="EYG163:FAC163" si="1867">currency</f>
        <v>₦m's</v>
      </c>
      <c r="EYI163" s="43"/>
      <c r="EYJ163" s="43"/>
      <c r="EYK163" s="43"/>
      <c r="EYL163" s="47">
        <v>146804.128</v>
      </c>
      <c r="EYM163" s="47">
        <v>162334.42199999999</v>
      </c>
      <c r="EYN163" s="47">
        <v>193374.31400000001</v>
      </c>
      <c r="EYO163" s="41"/>
      <c r="EYP163" s="42"/>
      <c r="EYW163" s="39" t="str">
        <f t="shared" si="1867"/>
        <v>₦m's</v>
      </c>
      <c r="EYY163" s="43"/>
      <c r="EYZ163" s="43"/>
      <c r="EZA163" s="43"/>
      <c r="EZB163" s="47">
        <v>146804.128</v>
      </c>
      <c r="EZC163" s="47">
        <v>162334.42199999999</v>
      </c>
      <c r="EZD163" s="47">
        <v>193374.31400000001</v>
      </c>
      <c r="EZE163" s="41"/>
      <c r="EZF163" s="42"/>
      <c r="EZM163" s="39" t="str">
        <f t="shared" si="1867"/>
        <v>₦m's</v>
      </c>
      <c r="EZO163" s="43"/>
      <c r="EZP163" s="43"/>
      <c r="EZQ163" s="43"/>
      <c r="EZR163" s="47">
        <v>146804.128</v>
      </c>
      <c r="EZS163" s="47">
        <v>162334.42199999999</v>
      </c>
      <c r="EZT163" s="47">
        <v>193374.31400000001</v>
      </c>
      <c r="EZU163" s="41"/>
      <c r="EZV163" s="42"/>
      <c r="FAC163" s="39" t="str">
        <f t="shared" si="1867"/>
        <v>₦m's</v>
      </c>
      <c r="FAE163" s="43"/>
      <c r="FAF163" s="43"/>
      <c r="FAG163" s="43"/>
      <c r="FAH163" s="47">
        <v>146804.128</v>
      </c>
      <c r="FAI163" s="47">
        <v>162334.42199999999</v>
      </c>
      <c r="FAJ163" s="47">
        <v>193374.31400000001</v>
      </c>
      <c r="FAK163" s="41"/>
      <c r="FAL163" s="42"/>
      <c r="FAS163" s="39" t="str">
        <f t="shared" ref="FAS163:FCO163" si="1868">currency</f>
        <v>₦m's</v>
      </c>
      <c r="FAU163" s="43"/>
      <c r="FAV163" s="43"/>
      <c r="FAW163" s="43"/>
      <c r="FAX163" s="47">
        <v>146804.128</v>
      </c>
      <c r="FAY163" s="47">
        <v>162334.42199999999</v>
      </c>
      <c r="FAZ163" s="47">
        <v>193374.31400000001</v>
      </c>
      <c r="FBA163" s="41"/>
      <c r="FBB163" s="42"/>
      <c r="FBI163" s="39" t="str">
        <f t="shared" si="1868"/>
        <v>₦m's</v>
      </c>
      <c r="FBK163" s="43"/>
      <c r="FBL163" s="43"/>
      <c r="FBM163" s="43"/>
      <c r="FBN163" s="47">
        <v>146804.128</v>
      </c>
      <c r="FBO163" s="47">
        <v>162334.42199999999</v>
      </c>
      <c r="FBP163" s="47">
        <v>193374.31400000001</v>
      </c>
      <c r="FBQ163" s="41"/>
      <c r="FBR163" s="42"/>
      <c r="FBY163" s="39" t="str">
        <f t="shared" si="1868"/>
        <v>₦m's</v>
      </c>
      <c r="FCA163" s="43"/>
      <c r="FCB163" s="43"/>
      <c r="FCC163" s="43"/>
      <c r="FCD163" s="47">
        <v>146804.128</v>
      </c>
      <c r="FCE163" s="47">
        <v>162334.42199999999</v>
      </c>
      <c r="FCF163" s="47">
        <v>193374.31400000001</v>
      </c>
      <c r="FCG163" s="41"/>
      <c r="FCH163" s="42"/>
      <c r="FCO163" s="39" t="str">
        <f t="shared" si="1868"/>
        <v>₦m's</v>
      </c>
      <c r="FCQ163" s="43"/>
      <c r="FCR163" s="43"/>
      <c r="FCS163" s="43"/>
      <c r="FCT163" s="47">
        <v>146804.128</v>
      </c>
      <c r="FCU163" s="47">
        <v>162334.42199999999</v>
      </c>
      <c r="FCV163" s="47">
        <v>193374.31400000001</v>
      </c>
      <c r="FCW163" s="41"/>
      <c r="FCX163" s="42"/>
      <c r="FDE163" s="39" t="str">
        <f t="shared" ref="FDE163:FFA163" si="1869">currency</f>
        <v>₦m's</v>
      </c>
      <c r="FDG163" s="43"/>
      <c r="FDH163" s="43"/>
      <c r="FDI163" s="43"/>
      <c r="FDJ163" s="47">
        <v>146804.128</v>
      </c>
      <c r="FDK163" s="47">
        <v>162334.42199999999</v>
      </c>
      <c r="FDL163" s="47">
        <v>193374.31400000001</v>
      </c>
      <c r="FDM163" s="41"/>
      <c r="FDN163" s="42"/>
      <c r="FDU163" s="39" t="str">
        <f t="shared" si="1869"/>
        <v>₦m's</v>
      </c>
      <c r="FDW163" s="43"/>
      <c r="FDX163" s="43"/>
      <c r="FDY163" s="43"/>
      <c r="FDZ163" s="47">
        <v>146804.128</v>
      </c>
      <c r="FEA163" s="47">
        <v>162334.42199999999</v>
      </c>
      <c r="FEB163" s="47">
        <v>193374.31400000001</v>
      </c>
      <c r="FEC163" s="41"/>
      <c r="FED163" s="42"/>
      <c r="FEK163" s="39" t="str">
        <f t="shared" si="1869"/>
        <v>₦m's</v>
      </c>
      <c r="FEM163" s="43"/>
      <c r="FEN163" s="43"/>
      <c r="FEO163" s="43"/>
      <c r="FEP163" s="47">
        <v>146804.128</v>
      </c>
      <c r="FEQ163" s="47">
        <v>162334.42199999999</v>
      </c>
      <c r="FER163" s="47">
        <v>193374.31400000001</v>
      </c>
      <c r="FES163" s="41"/>
      <c r="FET163" s="42"/>
      <c r="FFA163" s="39" t="str">
        <f t="shared" si="1869"/>
        <v>₦m's</v>
      </c>
      <c r="FFC163" s="43"/>
      <c r="FFD163" s="43"/>
      <c r="FFE163" s="43"/>
      <c r="FFF163" s="47">
        <v>146804.128</v>
      </c>
      <c r="FFG163" s="47">
        <v>162334.42199999999</v>
      </c>
      <c r="FFH163" s="47">
        <v>193374.31400000001</v>
      </c>
      <c r="FFI163" s="41"/>
      <c r="FFJ163" s="42"/>
      <c r="FFQ163" s="39" t="str">
        <f t="shared" ref="FFQ163:FHM163" si="1870">currency</f>
        <v>₦m's</v>
      </c>
      <c r="FFS163" s="43"/>
      <c r="FFT163" s="43"/>
      <c r="FFU163" s="43"/>
      <c r="FFV163" s="47">
        <v>146804.128</v>
      </c>
      <c r="FFW163" s="47">
        <v>162334.42199999999</v>
      </c>
      <c r="FFX163" s="47">
        <v>193374.31400000001</v>
      </c>
      <c r="FFY163" s="41"/>
      <c r="FFZ163" s="42"/>
      <c r="FGG163" s="39" t="str">
        <f t="shared" si="1870"/>
        <v>₦m's</v>
      </c>
      <c r="FGI163" s="43"/>
      <c r="FGJ163" s="43"/>
      <c r="FGK163" s="43"/>
      <c r="FGL163" s="47">
        <v>146804.128</v>
      </c>
      <c r="FGM163" s="47">
        <v>162334.42199999999</v>
      </c>
      <c r="FGN163" s="47">
        <v>193374.31400000001</v>
      </c>
      <c r="FGO163" s="41"/>
      <c r="FGP163" s="42"/>
      <c r="FGW163" s="39" t="str">
        <f t="shared" si="1870"/>
        <v>₦m's</v>
      </c>
      <c r="FGY163" s="43"/>
      <c r="FGZ163" s="43"/>
      <c r="FHA163" s="43"/>
      <c r="FHB163" s="47">
        <v>146804.128</v>
      </c>
      <c r="FHC163" s="47">
        <v>162334.42199999999</v>
      </c>
      <c r="FHD163" s="47">
        <v>193374.31400000001</v>
      </c>
      <c r="FHE163" s="41"/>
      <c r="FHF163" s="42"/>
      <c r="FHM163" s="39" t="str">
        <f t="shared" si="1870"/>
        <v>₦m's</v>
      </c>
      <c r="FHO163" s="43"/>
      <c r="FHP163" s="43"/>
      <c r="FHQ163" s="43"/>
      <c r="FHR163" s="47">
        <v>146804.128</v>
      </c>
      <c r="FHS163" s="47">
        <v>162334.42199999999</v>
      </c>
      <c r="FHT163" s="47">
        <v>193374.31400000001</v>
      </c>
      <c r="FHU163" s="41"/>
      <c r="FHV163" s="42"/>
      <c r="FIC163" s="39" t="str">
        <f t="shared" ref="FIC163:FJY163" si="1871">currency</f>
        <v>₦m's</v>
      </c>
      <c r="FIE163" s="43"/>
      <c r="FIF163" s="43"/>
      <c r="FIG163" s="43"/>
      <c r="FIH163" s="47">
        <v>146804.128</v>
      </c>
      <c r="FII163" s="47">
        <v>162334.42199999999</v>
      </c>
      <c r="FIJ163" s="47">
        <v>193374.31400000001</v>
      </c>
      <c r="FIK163" s="41"/>
      <c r="FIL163" s="42"/>
      <c r="FIS163" s="39" t="str">
        <f t="shared" si="1871"/>
        <v>₦m's</v>
      </c>
      <c r="FIU163" s="43"/>
      <c r="FIV163" s="43"/>
      <c r="FIW163" s="43"/>
      <c r="FIX163" s="47">
        <v>146804.128</v>
      </c>
      <c r="FIY163" s="47">
        <v>162334.42199999999</v>
      </c>
      <c r="FIZ163" s="47">
        <v>193374.31400000001</v>
      </c>
      <c r="FJA163" s="41"/>
      <c r="FJB163" s="42"/>
      <c r="FJI163" s="39" t="str">
        <f t="shared" si="1871"/>
        <v>₦m's</v>
      </c>
      <c r="FJK163" s="43"/>
      <c r="FJL163" s="43"/>
      <c r="FJM163" s="43"/>
      <c r="FJN163" s="47">
        <v>146804.128</v>
      </c>
      <c r="FJO163" s="47">
        <v>162334.42199999999</v>
      </c>
      <c r="FJP163" s="47">
        <v>193374.31400000001</v>
      </c>
      <c r="FJQ163" s="41"/>
      <c r="FJR163" s="42"/>
      <c r="FJY163" s="39" t="str">
        <f t="shared" si="1871"/>
        <v>₦m's</v>
      </c>
      <c r="FKA163" s="43"/>
      <c r="FKB163" s="43"/>
      <c r="FKC163" s="43"/>
      <c r="FKD163" s="47">
        <v>146804.128</v>
      </c>
      <c r="FKE163" s="47">
        <v>162334.42199999999</v>
      </c>
      <c r="FKF163" s="47">
        <v>193374.31400000001</v>
      </c>
      <c r="FKG163" s="41"/>
      <c r="FKH163" s="42"/>
      <c r="FKO163" s="39" t="str">
        <f t="shared" ref="FKO163:FMK163" si="1872">currency</f>
        <v>₦m's</v>
      </c>
      <c r="FKQ163" s="43"/>
      <c r="FKR163" s="43"/>
      <c r="FKS163" s="43"/>
      <c r="FKT163" s="47">
        <v>146804.128</v>
      </c>
      <c r="FKU163" s="47">
        <v>162334.42199999999</v>
      </c>
      <c r="FKV163" s="47">
        <v>193374.31400000001</v>
      </c>
      <c r="FKW163" s="41"/>
      <c r="FKX163" s="42"/>
      <c r="FLE163" s="39" t="str">
        <f t="shared" si="1872"/>
        <v>₦m's</v>
      </c>
      <c r="FLG163" s="43"/>
      <c r="FLH163" s="43"/>
      <c r="FLI163" s="43"/>
      <c r="FLJ163" s="47">
        <v>146804.128</v>
      </c>
      <c r="FLK163" s="47">
        <v>162334.42199999999</v>
      </c>
      <c r="FLL163" s="47">
        <v>193374.31400000001</v>
      </c>
      <c r="FLM163" s="41"/>
      <c r="FLN163" s="42"/>
      <c r="FLU163" s="39" t="str">
        <f t="shared" si="1872"/>
        <v>₦m's</v>
      </c>
      <c r="FLW163" s="43"/>
      <c r="FLX163" s="43"/>
      <c r="FLY163" s="43"/>
      <c r="FLZ163" s="47">
        <v>146804.128</v>
      </c>
      <c r="FMA163" s="47">
        <v>162334.42199999999</v>
      </c>
      <c r="FMB163" s="47">
        <v>193374.31400000001</v>
      </c>
      <c r="FMC163" s="41"/>
      <c r="FMD163" s="42"/>
      <c r="FMK163" s="39" t="str">
        <f t="shared" si="1872"/>
        <v>₦m's</v>
      </c>
      <c r="FMM163" s="43"/>
      <c r="FMN163" s="43"/>
      <c r="FMO163" s="43"/>
      <c r="FMP163" s="47">
        <v>146804.128</v>
      </c>
      <c r="FMQ163" s="47">
        <v>162334.42199999999</v>
      </c>
      <c r="FMR163" s="47">
        <v>193374.31400000001</v>
      </c>
      <c r="FMS163" s="41"/>
      <c r="FMT163" s="42"/>
      <c r="FNA163" s="39" t="str">
        <f t="shared" ref="FNA163:FOW163" si="1873">currency</f>
        <v>₦m's</v>
      </c>
      <c r="FNC163" s="43"/>
      <c r="FND163" s="43"/>
      <c r="FNE163" s="43"/>
      <c r="FNF163" s="47">
        <v>146804.128</v>
      </c>
      <c r="FNG163" s="47">
        <v>162334.42199999999</v>
      </c>
      <c r="FNH163" s="47">
        <v>193374.31400000001</v>
      </c>
      <c r="FNI163" s="41"/>
      <c r="FNJ163" s="42"/>
      <c r="FNQ163" s="39" t="str">
        <f t="shared" si="1873"/>
        <v>₦m's</v>
      </c>
      <c r="FNS163" s="43"/>
      <c r="FNT163" s="43"/>
      <c r="FNU163" s="43"/>
      <c r="FNV163" s="47">
        <v>146804.128</v>
      </c>
      <c r="FNW163" s="47">
        <v>162334.42199999999</v>
      </c>
      <c r="FNX163" s="47">
        <v>193374.31400000001</v>
      </c>
      <c r="FNY163" s="41"/>
      <c r="FNZ163" s="42"/>
      <c r="FOG163" s="39" t="str">
        <f t="shared" si="1873"/>
        <v>₦m's</v>
      </c>
      <c r="FOI163" s="43"/>
      <c r="FOJ163" s="43"/>
      <c r="FOK163" s="43"/>
      <c r="FOL163" s="47">
        <v>146804.128</v>
      </c>
      <c r="FOM163" s="47">
        <v>162334.42199999999</v>
      </c>
      <c r="FON163" s="47">
        <v>193374.31400000001</v>
      </c>
      <c r="FOO163" s="41"/>
      <c r="FOP163" s="42"/>
      <c r="FOW163" s="39" t="str">
        <f t="shared" si="1873"/>
        <v>₦m's</v>
      </c>
      <c r="FOY163" s="43"/>
      <c r="FOZ163" s="43"/>
      <c r="FPA163" s="43"/>
      <c r="FPB163" s="47">
        <v>146804.128</v>
      </c>
      <c r="FPC163" s="47">
        <v>162334.42199999999</v>
      </c>
      <c r="FPD163" s="47">
        <v>193374.31400000001</v>
      </c>
      <c r="FPE163" s="41"/>
      <c r="FPF163" s="42"/>
      <c r="FPM163" s="39" t="str">
        <f t="shared" ref="FPM163:FRI163" si="1874">currency</f>
        <v>₦m's</v>
      </c>
      <c r="FPO163" s="43"/>
      <c r="FPP163" s="43"/>
      <c r="FPQ163" s="43"/>
      <c r="FPR163" s="47">
        <v>146804.128</v>
      </c>
      <c r="FPS163" s="47">
        <v>162334.42199999999</v>
      </c>
      <c r="FPT163" s="47">
        <v>193374.31400000001</v>
      </c>
      <c r="FPU163" s="41"/>
      <c r="FPV163" s="42"/>
      <c r="FQC163" s="39" t="str">
        <f t="shared" si="1874"/>
        <v>₦m's</v>
      </c>
      <c r="FQE163" s="43"/>
      <c r="FQF163" s="43"/>
      <c r="FQG163" s="43"/>
      <c r="FQH163" s="47">
        <v>146804.128</v>
      </c>
      <c r="FQI163" s="47">
        <v>162334.42199999999</v>
      </c>
      <c r="FQJ163" s="47">
        <v>193374.31400000001</v>
      </c>
      <c r="FQK163" s="41"/>
      <c r="FQL163" s="42"/>
      <c r="FQS163" s="39" t="str">
        <f t="shared" si="1874"/>
        <v>₦m's</v>
      </c>
      <c r="FQU163" s="43"/>
      <c r="FQV163" s="43"/>
      <c r="FQW163" s="43"/>
      <c r="FQX163" s="47">
        <v>146804.128</v>
      </c>
      <c r="FQY163" s="47">
        <v>162334.42199999999</v>
      </c>
      <c r="FQZ163" s="47">
        <v>193374.31400000001</v>
      </c>
      <c r="FRA163" s="41"/>
      <c r="FRB163" s="42"/>
      <c r="FRI163" s="39" t="str">
        <f t="shared" si="1874"/>
        <v>₦m's</v>
      </c>
      <c r="FRK163" s="43"/>
      <c r="FRL163" s="43"/>
      <c r="FRM163" s="43"/>
      <c r="FRN163" s="47">
        <v>146804.128</v>
      </c>
      <c r="FRO163" s="47">
        <v>162334.42199999999</v>
      </c>
      <c r="FRP163" s="47">
        <v>193374.31400000001</v>
      </c>
      <c r="FRQ163" s="41"/>
      <c r="FRR163" s="42"/>
      <c r="FRY163" s="39" t="str">
        <f t="shared" ref="FRY163:FTU163" si="1875">currency</f>
        <v>₦m's</v>
      </c>
      <c r="FSA163" s="43"/>
      <c r="FSB163" s="43"/>
      <c r="FSC163" s="43"/>
      <c r="FSD163" s="47">
        <v>146804.128</v>
      </c>
      <c r="FSE163" s="47">
        <v>162334.42199999999</v>
      </c>
      <c r="FSF163" s="47">
        <v>193374.31400000001</v>
      </c>
      <c r="FSG163" s="41"/>
      <c r="FSH163" s="42"/>
      <c r="FSO163" s="39" t="str">
        <f t="shared" si="1875"/>
        <v>₦m's</v>
      </c>
      <c r="FSQ163" s="43"/>
      <c r="FSR163" s="43"/>
      <c r="FSS163" s="43"/>
      <c r="FST163" s="47">
        <v>146804.128</v>
      </c>
      <c r="FSU163" s="47">
        <v>162334.42199999999</v>
      </c>
      <c r="FSV163" s="47">
        <v>193374.31400000001</v>
      </c>
      <c r="FSW163" s="41"/>
      <c r="FSX163" s="42"/>
      <c r="FTE163" s="39" t="str">
        <f t="shared" si="1875"/>
        <v>₦m's</v>
      </c>
      <c r="FTG163" s="43"/>
      <c r="FTH163" s="43"/>
      <c r="FTI163" s="43"/>
      <c r="FTJ163" s="47">
        <v>146804.128</v>
      </c>
      <c r="FTK163" s="47">
        <v>162334.42199999999</v>
      </c>
      <c r="FTL163" s="47">
        <v>193374.31400000001</v>
      </c>
      <c r="FTM163" s="41"/>
      <c r="FTN163" s="42"/>
      <c r="FTU163" s="39" t="str">
        <f t="shared" si="1875"/>
        <v>₦m's</v>
      </c>
      <c r="FTW163" s="43"/>
      <c r="FTX163" s="43"/>
      <c r="FTY163" s="43"/>
      <c r="FTZ163" s="47">
        <v>146804.128</v>
      </c>
      <c r="FUA163" s="47">
        <v>162334.42199999999</v>
      </c>
      <c r="FUB163" s="47">
        <v>193374.31400000001</v>
      </c>
      <c r="FUC163" s="41"/>
      <c r="FUD163" s="42"/>
      <c r="FUK163" s="39" t="str">
        <f t="shared" ref="FUK163:FWG163" si="1876">currency</f>
        <v>₦m's</v>
      </c>
      <c r="FUM163" s="43"/>
      <c r="FUN163" s="43"/>
      <c r="FUO163" s="43"/>
      <c r="FUP163" s="47">
        <v>146804.128</v>
      </c>
      <c r="FUQ163" s="47">
        <v>162334.42199999999</v>
      </c>
      <c r="FUR163" s="47">
        <v>193374.31400000001</v>
      </c>
      <c r="FUS163" s="41"/>
      <c r="FUT163" s="42"/>
      <c r="FVA163" s="39" t="str">
        <f t="shared" si="1876"/>
        <v>₦m's</v>
      </c>
      <c r="FVC163" s="43"/>
      <c r="FVD163" s="43"/>
      <c r="FVE163" s="43"/>
      <c r="FVF163" s="47">
        <v>146804.128</v>
      </c>
      <c r="FVG163" s="47">
        <v>162334.42199999999</v>
      </c>
      <c r="FVH163" s="47">
        <v>193374.31400000001</v>
      </c>
      <c r="FVI163" s="41"/>
      <c r="FVJ163" s="42"/>
      <c r="FVQ163" s="39" t="str">
        <f t="shared" si="1876"/>
        <v>₦m's</v>
      </c>
      <c r="FVS163" s="43"/>
      <c r="FVT163" s="43"/>
      <c r="FVU163" s="43"/>
      <c r="FVV163" s="47">
        <v>146804.128</v>
      </c>
      <c r="FVW163" s="47">
        <v>162334.42199999999</v>
      </c>
      <c r="FVX163" s="47">
        <v>193374.31400000001</v>
      </c>
      <c r="FVY163" s="41"/>
      <c r="FVZ163" s="42"/>
      <c r="FWG163" s="39" t="str">
        <f t="shared" si="1876"/>
        <v>₦m's</v>
      </c>
      <c r="FWI163" s="43"/>
      <c r="FWJ163" s="43"/>
      <c r="FWK163" s="43"/>
      <c r="FWL163" s="47">
        <v>146804.128</v>
      </c>
      <c r="FWM163" s="47">
        <v>162334.42199999999</v>
      </c>
      <c r="FWN163" s="47">
        <v>193374.31400000001</v>
      </c>
      <c r="FWO163" s="41"/>
      <c r="FWP163" s="42"/>
      <c r="FWW163" s="39" t="str">
        <f t="shared" ref="FWW163:FYS163" si="1877">currency</f>
        <v>₦m's</v>
      </c>
      <c r="FWY163" s="43"/>
      <c r="FWZ163" s="43"/>
      <c r="FXA163" s="43"/>
      <c r="FXB163" s="47">
        <v>146804.128</v>
      </c>
      <c r="FXC163" s="47">
        <v>162334.42199999999</v>
      </c>
      <c r="FXD163" s="47">
        <v>193374.31400000001</v>
      </c>
      <c r="FXE163" s="41"/>
      <c r="FXF163" s="42"/>
      <c r="FXM163" s="39" t="str">
        <f t="shared" si="1877"/>
        <v>₦m's</v>
      </c>
      <c r="FXO163" s="43"/>
      <c r="FXP163" s="43"/>
      <c r="FXQ163" s="43"/>
      <c r="FXR163" s="47">
        <v>146804.128</v>
      </c>
      <c r="FXS163" s="47">
        <v>162334.42199999999</v>
      </c>
      <c r="FXT163" s="47">
        <v>193374.31400000001</v>
      </c>
      <c r="FXU163" s="41"/>
      <c r="FXV163" s="42"/>
      <c r="FYC163" s="39" t="str">
        <f t="shared" si="1877"/>
        <v>₦m's</v>
      </c>
      <c r="FYE163" s="43"/>
      <c r="FYF163" s="43"/>
      <c r="FYG163" s="43"/>
      <c r="FYH163" s="47">
        <v>146804.128</v>
      </c>
      <c r="FYI163" s="47">
        <v>162334.42199999999</v>
      </c>
      <c r="FYJ163" s="47">
        <v>193374.31400000001</v>
      </c>
      <c r="FYK163" s="41"/>
      <c r="FYL163" s="42"/>
      <c r="FYS163" s="39" t="str">
        <f t="shared" si="1877"/>
        <v>₦m's</v>
      </c>
      <c r="FYU163" s="43"/>
      <c r="FYV163" s="43"/>
      <c r="FYW163" s="43"/>
      <c r="FYX163" s="47">
        <v>146804.128</v>
      </c>
      <c r="FYY163" s="47">
        <v>162334.42199999999</v>
      </c>
      <c r="FYZ163" s="47">
        <v>193374.31400000001</v>
      </c>
      <c r="FZA163" s="41"/>
      <c r="FZB163" s="42"/>
      <c r="FZI163" s="39" t="str">
        <f t="shared" ref="FZI163:GBE163" si="1878">currency</f>
        <v>₦m's</v>
      </c>
      <c r="FZK163" s="43"/>
      <c r="FZL163" s="43"/>
      <c r="FZM163" s="43"/>
      <c r="FZN163" s="47">
        <v>146804.128</v>
      </c>
      <c r="FZO163" s="47">
        <v>162334.42199999999</v>
      </c>
      <c r="FZP163" s="47">
        <v>193374.31400000001</v>
      </c>
      <c r="FZQ163" s="41"/>
      <c r="FZR163" s="42"/>
      <c r="FZY163" s="39" t="str">
        <f t="shared" si="1878"/>
        <v>₦m's</v>
      </c>
      <c r="GAA163" s="43"/>
      <c r="GAB163" s="43"/>
      <c r="GAC163" s="43"/>
      <c r="GAD163" s="47">
        <v>146804.128</v>
      </c>
      <c r="GAE163" s="47">
        <v>162334.42199999999</v>
      </c>
      <c r="GAF163" s="47">
        <v>193374.31400000001</v>
      </c>
      <c r="GAG163" s="41"/>
      <c r="GAH163" s="42"/>
      <c r="GAO163" s="39" t="str">
        <f t="shared" si="1878"/>
        <v>₦m's</v>
      </c>
      <c r="GAQ163" s="43"/>
      <c r="GAR163" s="43"/>
      <c r="GAS163" s="43"/>
      <c r="GAT163" s="47">
        <v>146804.128</v>
      </c>
      <c r="GAU163" s="47">
        <v>162334.42199999999</v>
      </c>
      <c r="GAV163" s="47">
        <v>193374.31400000001</v>
      </c>
      <c r="GAW163" s="41"/>
      <c r="GAX163" s="42"/>
      <c r="GBE163" s="39" t="str">
        <f t="shared" si="1878"/>
        <v>₦m's</v>
      </c>
      <c r="GBG163" s="43"/>
      <c r="GBH163" s="43"/>
      <c r="GBI163" s="43"/>
      <c r="GBJ163" s="47">
        <v>146804.128</v>
      </c>
      <c r="GBK163" s="47">
        <v>162334.42199999999</v>
      </c>
      <c r="GBL163" s="47">
        <v>193374.31400000001</v>
      </c>
      <c r="GBM163" s="41"/>
      <c r="GBN163" s="42"/>
      <c r="GBU163" s="39" t="str">
        <f t="shared" ref="GBU163:GDQ163" si="1879">currency</f>
        <v>₦m's</v>
      </c>
      <c r="GBW163" s="43"/>
      <c r="GBX163" s="43"/>
      <c r="GBY163" s="43"/>
      <c r="GBZ163" s="47">
        <v>146804.128</v>
      </c>
      <c r="GCA163" s="47">
        <v>162334.42199999999</v>
      </c>
      <c r="GCB163" s="47">
        <v>193374.31400000001</v>
      </c>
      <c r="GCC163" s="41"/>
      <c r="GCD163" s="42"/>
      <c r="GCK163" s="39" t="str">
        <f t="shared" si="1879"/>
        <v>₦m's</v>
      </c>
      <c r="GCM163" s="43"/>
      <c r="GCN163" s="43"/>
      <c r="GCO163" s="43"/>
      <c r="GCP163" s="47">
        <v>146804.128</v>
      </c>
      <c r="GCQ163" s="47">
        <v>162334.42199999999</v>
      </c>
      <c r="GCR163" s="47">
        <v>193374.31400000001</v>
      </c>
      <c r="GCS163" s="41"/>
      <c r="GCT163" s="42"/>
      <c r="GDA163" s="39" t="str">
        <f t="shared" si="1879"/>
        <v>₦m's</v>
      </c>
      <c r="GDC163" s="43"/>
      <c r="GDD163" s="43"/>
      <c r="GDE163" s="43"/>
      <c r="GDF163" s="47">
        <v>146804.128</v>
      </c>
      <c r="GDG163" s="47">
        <v>162334.42199999999</v>
      </c>
      <c r="GDH163" s="47">
        <v>193374.31400000001</v>
      </c>
      <c r="GDI163" s="41"/>
      <c r="GDJ163" s="42"/>
      <c r="GDQ163" s="39" t="str">
        <f t="shared" si="1879"/>
        <v>₦m's</v>
      </c>
      <c r="GDS163" s="43"/>
      <c r="GDT163" s="43"/>
      <c r="GDU163" s="43"/>
      <c r="GDV163" s="47">
        <v>146804.128</v>
      </c>
      <c r="GDW163" s="47">
        <v>162334.42199999999</v>
      </c>
      <c r="GDX163" s="47">
        <v>193374.31400000001</v>
      </c>
      <c r="GDY163" s="41"/>
      <c r="GDZ163" s="42"/>
      <c r="GEG163" s="39" t="str">
        <f t="shared" ref="GEG163:GGC163" si="1880">currency</f>
        <v>₦m's</v>
      </c>
      <c r="GEI163" s="43"/>
      <c r="GEJ163" s="43"/>
      <c r="GEK163" s="43"/>
      <c r="GEL163" s="47">
        <v>146804.128</v>
      </c>
      <c r="GEM163" s="47">
        <v>162334.42199999999</v>
      </c>
      <c r="GEN163" s="47">
        <v>193374.31400000001</v>
      </c>
      <c r="GEO163" s="41"/>
      <c r="GEP163" s="42"/>
      <c r="GEW163" s="39" t="str">
        <f t="shared" si="1880"/>
        <v>₦m's</v>
      </c>
      <c r="GEY163" s="43"/>
      <c r="GEZ163" s="43"/>
      <c r="GFA163" s="43"/>
      <c r="GFB163" s="47">
        <v>146804.128</v>
      </c>
      <c r="GFC163" s="47">
        <v>162334.42199999999</v>
      </c>
      <c r="GFD163" s="47">
        <v>193374.31400000001</v>
      </c>
      <c r="GFE163" s="41"/>
      <c r="GFF163" s="42"/>
      <c r="GFM163" s="39" t="str">
        <f t="shared" si="1880"/>
        <v>₦m's</v>
      </c>
      <c r="GFO163" s="43"/>
      <c r="GFP163" s="43"/>
      <c r="GFQ163" s="43"/>
      <c r="GFR163" s="47">
        <v>146804.128</v>
      </c>
      <c r="GFS163" s="47">
        <v>162334.42199999999</v>
      </c>
      <c r="GFT163" s="47">
        <v>193374.31400000001</v>
      </c>
      <c r="GFU163" s="41"/>
      <c r="GFV163" s="42"/>
      <c r="GGC163" s="39" t="str">
        <f t="shared" si="1880"/>
        <v>₦m's</v>
      </c>
      <c r="GGE163" s="43"/>
      <c r="GGF163" s="43"/>
      <c r="GGG163" s="43"/>
      <c r="GGH163" s="47">
        <v>146804.128</v>
      </c>
      <c r="GGI163" s="47">
        <v>162334.42199999999</v>
      </c>
      <c r="GGJ163" s="47">
        <v>193374.31400000001</v>
      </c>
      <c r="GGK163" s="41"/>
      <c r="GGL163" s="42"/>
      <c r="GGS163" s="39" t="str">
        <f t="shared" ref="GGS163:GIO163" si="1881">currency</f>
        <v>₦m's</v>
      </c>
      <c r="GGU163" s="43"/>
      <c r="GGV163" s="43"/>
      <c r="GGW163" s="43"/>
      <c r="GGX163" s="47">
        <v>146804.128</v>
      </c>
      <c r="GGY163" s="47">
        <v>162334.42199999999</v>
      </c>
      <c r="GGZ163" s="47">
        <v>193374.31400000001</v>
      </c>
      <c r="GHA163" s="41"/>
      <c r="GHB163" s="42"/>
      <c r="GHI163" s="39" t="str">
        <f t="shared" si="1881"/>
        <v>₦m's</v>
      </c>
      <c r="GHK163" s="43"/>
      <c r="GHL163" s="43"/>
      <c r="GHM163" s="43"/>
      <c r="GHN163" s="47">
        <v>146804.128</v>
      </c>
      <c r="GHO163" s="47">
        <v>162334.42199999999</v>
      </c>
      <c r="GHP163" s="47">
        <v>193374.31400000001</v>
      </c>
      <c r="GHQ163" s="41"/>
      <c r="GHR163" s="42"/>
      <c r="GHY163" s="39" t="str">
        <f t="shared" si="1881"/>
        <v>₦m's</v>
      </c>
      <c r="GIA163" s="43"/>
      <c r="GIB163" s="43"/>
      <c r="GIC163" s="43"/>
      <c r="GID163" s="47">
        <v>146804.128</v>
      </c>
      <c r="GIE163" s="47">
        <v>162334.42199999999</v>
      </c>
      <c r="GIF163" s="47">
        <v>193374.31400000001</v>
      </c>
      <c r="GIG163" s="41"/>
      <c r="GIH163" s="42"/>
      <c r="GIO163" s="39" t="str">
        <f t="shared" si="1881"/>
        <v>₦m's</v>
      </c>
      <c r="GIQ163" s="43"/>
      <c r="GIR163" s="43"/>
      <c r="GIS163" s="43"/>
      <c r="GIT163" s="47">
        <v>146804.128</v>
      </c>
      <c r="GIU163" s="47">
        <v>162334.42199999999</v>
      </c>
      <c r="GIV163" s="47">
        <v>193374.31400000001</v>
      </c>
      <c r="GIW163" s="41"/>
      <c r="GIX163" s="42"/>
      <c r="GJE163" s="39" t="str">
        <f t="shared" ref="GJE163:GLA163" si="1882">currency</f>
        <v>₦m's</v>
      </c>
      <c r="GJG163" s="43"/>
      <c r="GJH163" s="43"/>
      <c r="GJI163" s="43"/>
      <c r="GJJ163" s="47">
        <v>146804.128</v>
      </c>
      <c r="GJK163" s="47">
        <v>162334.42199999999</v>
      </c>
      <c r="GJL163" s="47">
        <v>193374.31400000001</v>
      </c>
      <c r="GJM163" s="41"/>
      <c r="GJN163" s="42"/>
      <c r="GJU163" s="39" t="str">
        <f t="shared" si="1882"/>
        <v>₦m's</v>
      </c>
      <c r="GJW163" s="43"/>
      <c r="GJX163" s="43"/>
      <c r="GJY163" s="43"/>
      <c r="GJZ163" s="47">
        <v>146804.128</v>
      </c>
      <c r="GKA163" s="47">
        <v>162334.42199999999</v>
      </c>
      <c r="GKB163" s="47">
        <v>193374.31400000001</v>
      </c>
      <c r="GKC163" s="41"/>
      <c r="GKD163" s="42"/>
      <c r="GKK163" s="39" t="str">
        <f t="shared" si="1882"/>
        <v>₦m's</v>
      </c>
      <c r="GKM163" s="43"/>
      <c r="GKN163" s="43"/>
      <c r="GKO163" s="43"/>
      <c r="GKP163" s="47">
        <v>146804.128</v>
      </c>
      <c r="GKQ163" s="47">
        <v>162334.42199999999</v>
      </c>
      <c r="GKR163" s="47">
        <v>193374.31400000001</v>
      </c>
      <c r="GKS163" s="41"/>
      <c r="GKT163" s="42"/>
      <c r="GLA163" s="39" t="str">
        <f t="shared" si="1882"/>
        <v>₦m's</v>
      </c>
      <c r="GLC163" s="43"/>
      <c r="GLD163" s="43"/>
      <c r="GLE163" s="43"/>
      <c r="GLF163" s="47">
        <v>146804.128</v>
      </c>
      <c r="GLG163" s="47">
        <v>162334.42199999999</v>
      </c>
      <c r="GLH163" s="47">
        <v>193374.31400000001</v>
      </c>
      <c r="GLI163" s="41"/>
      <c r="GLJ163" s="42"/>
      <c r="GLQ163" s="39" t="str">
        <f t="shared" ref="GLQ163:GNM163" si="1883">currency</f>
        <v>₦m's</v>
      </c>
      <c r="GLS163" s="43"/>
      <c r="GLT163" s="43"/>
      <c r="GLU163" s="43"/>
      <c r="GLV163" s="47">
        <v>146804.128</v>
      </c>
      <c r="GLW163" s="47">
        <v>162334.42199999999</v>
      </c>
      <c r="GLX163" s="47">
        <v>193374.31400000001</v>
      </c>
      <c r="GLY163" s="41"/>
      <c r="GLZ163" s="42"/>
      <c r="GMG163" s="39" t="str">
        <f t="shared" si="1883"/>
        <v>₦m's</v>
      </c>
      <c r="GMI163" s="43"/>
      <c r="GMJ163" s="43"/>
      <c r="GMK163" s="43"/>
      <c r="GML163" s="47">
        <v>146804.128</v>
      </c>
      <c r="GMM163" s="47">
        <v>162334.42199999999</v>
      </c>
      <c r="GMN163" s="47">
        <v>193374.31400000001</v>
      </c>
      <c r="GMO163" s="41"/>
      <c r="GMP163" s="42"/>
      <c r="GMW163" s="39" t="str">
        <f t="shared" si="1883"/>
        <v>₦m's</v>
      </c>
      <c r="GMY163" s="43"/>
      <c r="GMZ163" s="43"/>
      <c r="GNA163" s="43"/>
      <c r="GNB163" s="47">
        <v>146804.128</v>
      </c>
      <c r="GNC163" s="47">
        <v>162334.42199999999</v>
      </c>
      <c r="GND163" s="47">
        <v>193374.31400000001</v>
      </c>
      <c r="GNE163" s="41"/>
      <c r="GNF163" s="42"/>
      <c r="GNM163" s="39" t="str">
        <f t="shared" si="1883"/>
        <v>₦m's</v>
      </c>
      <c r="GNO163" s="43"/>
      <c r="GNP163" s="43"/>
      <c r="GNQ163" s="43"/>
      <c r="GNR163" s="47">
        <v>146804.128</v>
      </c>
      <c r="GNS163" s="47">
        <v>162334.42199999999</v>
      </c>
      <c r="GNT163" s="47">
        <v>193374.31400000001</v>
      </c>
      <c r="GNU163" s="41"/>
      <c r="GNV163" s="42"/>
      <c r="GOC163" s="39" t="str">
        <f t="shared" ref="GOC163:GPY163" si="1884">currency</f>
        <v>₦m's</v>
      </c>
      <c r="GOE163" s="43"/>
      <c r="GOF163" s="43"/>
      <c r="GOG163" s="43"/>
      <c r="GOH163" s="47">
        <v>146804.128</v>
      </c>
      <c r="GOI163" s="47">
        <v>162334.42199999999</v>
      </c>
      <c r="GOJ163" s="47">
        <v>193374.31400000001</v>
      </c>
      <c r="GOK163" s="41"/>
      <c r="GOL163" s="42"/>
      <c r="GOS163" s="39" t="str">
        <f t="shared" si="1884"/>
        <v>₦m's</v>
      </c>
      <c r="GOU163" s="43"/>
      <c r="GOV163" s="43"/>
      <c r="GOW163" s="43"/>
      <c r="GOX163" s="47">
        <v>146804.128</v>
      </c>
      <c r="GOY163" s="47">
        <v>162334.42199999999</v>
      </c>
      <c r="GOZ163" s="47">
        <v>193374.31400000001</v>
      </c>
      <c r="GPA163" s="41"/>
      <c r="GPB163" s="42"/>
      <c r="GPI163" s="39" t="str">
        <f t="shared" si="1884"/>
        <v>₦m's</v>
      </c>
      <c r="GPK163" s="43"/>
      <c r="GPL163" s="43"/>
      <c r="GPM163" s="43"/>
      <c r="GPN163" s="47">
        <v>146804.128</v>
      </c>
      <c r="GPO163" s="47">
        <v>162334.42199999999</v>
      </c>
      <c r="GPP163" s="47">
        <v>193374.31400000001</v>
      </c>
      <c r="GPQ163" s="41"/>
      <c r="GPR163" s="42"/>
      <c r="GPY163" s="39" t="str">
        <f t="shared" si="1884"/>
        <v>₦m's</v>
      </c>
      <c r="GQA163" s="43"/>
      <c r="GQB163" s="43"/>
      <c r="GQC163" s="43"/>
      <c r="GQD163" s="47">
        <v>146804.128</v>
      </c>
      <c r="GQE163" s="47">
        <v>162334.42199999999</v>
      </c>
      <c r="GQF163" s="47">
        <v>193374.31400000001</v>
      </c>
      <c r="GQG163" s="41"/>
      <c r="GQH163" s="42"/>
      <c r="GQO163" s="39" t="str">
        <f t="shared" ref="GQO163:GSK163" si="1885">currency</f>
        <v>₦m's</v>
      </c>
      <c r="GQQ163" s="43"/>
      <c r="GQR163" s="43"/>
      <c r="GQS163" s="43"/>
      <c r="GQT163" s="47">
        <v>146804.128</v>
      </c>
      <c r="GQU163" s="47">
        <v>162334.42199999999</v>
      </c>
      <c r="GQV163" s="47">
        <v>193374.31400000001</v>
      </c>
      <c r="GQW163" s="41"/>
      <c r="GQX163" s="42"/>
      <c r="GRE163" s="39" t="str">
        <f t="shared" si="1885"/>
        <v>₦m's</v>
      </c>
      <c r="GRG163" s="43"/>
      <c r="GRH163" s="43"/>
      <c r="GRI163" s="43"/>
      <c r="GRJ163" s="47">
        <v>146804.128</v>
      </c>
      <c r="GRK163" s="47">
        <v>162334.42199999999</v>
      </c>
      <c r="GRL163" s="47">
        <v>193374.31400000001</v>
      </c>
      <c r="GRM163" s="41"/>
      <c r="GRN163" s="42"/>
      <c r="GRU163" s="39" t="str">
        <f t="shared" si="1885"/>
        <v>₦m's</v>
      </c>
      <c r="GRW163" s="43"/>
      <c r="GRX163" s="43"/>
      <c r="GRY163" s="43"/>
      <c r="GRZ163" s="47">
        <v>146804.128</v>
      </c>
      <c r="GSA163" s="47">
        <v>162334.42199999999</v>
      </c>
      <c r="GSB163" s="47">
        <v>193374.31400000001</v>
      </c>
      <c r="GSC163" s="41"/>
      <c r="GSD163" s="42"/>
      <c r="GSK163" s="39" t="str">
        <f t="shared" si="1885"/>
        <v>₦m's</v>
      </c>
      <c r="GSM163" s="43"/>
      <c r="GSN163" s="43"/>
      <c r="GSO163" s="43"/>
      <c r="GSP163" s="47">
        <v>146804.128</v>
      </c>
      <c r="GSQ163" s="47">
        <v>162334.42199999999</v>
      </c>
      <c r="GSR163" s="47">
        <v>193374.31400000001</v>
      </c>
      <c r="GSS163" s="41"/>
      <c r="GST163" s="42"/>
      <c r="GTA163" s="39" t="str">
        <f t="shared" ref="GTA163:GUW163" si="1886">currency</f>
        <v>₦m's</v>
      </c>
      <c r="GTC163" s="43"/>
      <c r="GTD163" s="43"/>
      <c r="GTE163" s="43"/>
      <c r="GTF163" s="47">
        <v>146804.128</v>
      </c>
      <c r="GTG163" s="47">
        <v>162334.42199999999</v>
      </c>
      <c r="GTH163" s="47">
        <v>193374.31400000001</v>
      </c>
      <c r="GTI163" s="41"/>
      <c r="GTJ163" s="42"/>
      <c r="GTQ163" s="39" t="str">
        <f t="shared" si="1886"/>
        <v>₦m's</v>
      </c>
      <c r="GTS163" s="43"/>
      <c r="GTT163" s="43"/>
      <c r="GTU163" s="43"/>
      <c r="GTV163" s="47">
        <v>146804.128</v>
      </c>
      <c r="GTW163" s="47">
        <v>162334.42199999999</v>
      </c>
      <c r="GTX163" s="47">
        <v>193374.31400000001</v>
      </c>
      <c r="GTY163" s="41"/>
      <c r="GTZ163" s="42"/>
      <c r="GUG163" s="39" t="str">
        <f t="shared" si="1886"/>
        <v>₦m's</v>
      </c>
      <c r="GUI163" s="43"/>
      <c r="GUJ163" s="43"/>
      <c r="GUK163" s="43"/>
      <c r="GUL163" s="47">
        <v>146804.128</v>
      </c>
      <c r="GUM163" s="47">
        <v>162334.42199999999</v>
      </c>
      <c r="GUN163" s="47">
        <v>193374.31400000001</v>
      </c>
      <c r="GUO163" s="41"/>
      <c r="GUP163" s="42"/>
      <c r="GUW163" s="39" t="str">
        <f t="shared" si="1886"/>
        <v>₦m's</v>
      </c>
      <c r="GUY163" s="43"/>
      <c r="GUZ163" s="43"/>
      <c r="GVA163" s="43"/>
      <c r="GVB163" s="47">
        <v>146804.128</v>
      </c>
      <c r="GVC163" s="47">
        <v>162334.42199999999</v>
      </c>
      <c r="GVD163" s="47">
        <v>193374.31400000001</v>
      </c>
      <c r="GVE163" s="41"/>
      <c r="GVF163" s="42"/>
      <c r="GVM163" s="39" t="str">
        <f t="shared" ref="GVM163:GXI163" si="1887">currency</f>
        <v>₦m's</v>
      </c>
      <c r="GVO163" s="43"/>
      <c r="GVP163" s="43"/>
      <c r="GVQ163" s="43"/>
      <c r="GVR163" s="47">
        <v>146804.128</v>
      </c>
      <c r="GVS163" s="47">
        <v>162334.42199999999</v>
      </c>
      <c r="GVT163" s="47">
        <v>193374.31400000001</v>
      </c>
      <c r="GVU163" s="41"/>
      <c r="GVV163" s="42"/>
      <c r="GWC163" s="39" t="str">
        <f t="shared" si="1887"/>
        <v>₦m's</v>
      </c>
      <c r="GWE163" s="43"/>
      <c r="GWF163" s="43"/>
      <c r="GWG163" s="43"/>
      <c r="GWH163" s="47">
        <v>146804.128</v>
      </c>
      <c r="GWI163" s="47">
        <v>162334.42199999999</v>
      </c>
      <c r="GWJ163" s="47">
        <v>193374.31400000001</v>
      </c>
      <c r="GWK163" s="41"/>
      <c r="GWL163" s="42"/>
      <c r="GWS163" s="39" t="str">
        <f t="shared" si="1887"/>
        <v>₦m's</v>
      </c>
      <c r="GWU163" s="43"/>
      <c r="GWV163" s="43"/>
      <c r="GWW163" s="43"/>
      <c r="GWX163" s="47">
        <v>146804.128</v>
      </c>
      <c r="GWY163" s="47">
        <v>162334.42199999999</v>
      </c>
      <c r="GWZ163" s="47">
        <v>193374.31400000001</v>
      </c>
      <c r="GXA163" s="41"/>
      <c r="GXB163" s="42"/>
      <c r="GXI163" s="39" t="str">
        <f t="shared" si="1887"/>
        <v>₦m's</v>
      </c>
      <c r="GXK163" s="43"/>
      <c r="GXL163" s="43"/>
      <c r="GXM163" s="43"/>
      <c r="GXN163" s="47">
        <v>146804.128</v>
      </c>
      <c r="GXO163" s="47">
        <v>162334.42199999999</v>
      </c>
      <c r="GXP163" s="47">
        <v>193374.31400000001</v>
      </c>
      <c r="GXQ163" s="41"/>
      <c r="GXR163" s="42"/>
      <c r="GXY163" s="39" t="str">
        <f t="shared" ref="GXY163:GZU163" si="1888">currency</f>
        <v>₦m's</v>
      </c>
      <c r="GYA163" s="43"/>
      <c r="GYB163" s="43"/>
      <c r="GYC163" s="43"/>
      <c r="GYD163" s="47">
        <v>146804.128</v>
      </c>
      <c r="GYE163" s="47">
        <v>162334.42199999999</v>
      </c>
      <c r="GYF163" s="47">
        <v>193374.31400000001</v>
      </c>
      <c r="GYG163" s="41"/>
      <c r="GYH163" s="42"/>
      <c r="GYO163" s="39" t="str">
        <f t="shared" si="1888"/>
        <v>₦m's</v>
      </c>
      <c r="GYQ163" s="43"/>
      <c r="GYR163" s="43"/>
      <c r="GYS163" s="43"/>
      <c r="GYT163" s="47">
        <v>146804.128</v>
      </c>
      <c r="GYU163" s="47">
        <v>162334.42199999999</v>
      </c>
      <c r="GYV163" s="47">
        <v>193374.31400000001</v>
      </c>
      <c r="GYW163" s="41"/>
      <c r="GYX163" s="42"/>
      <c r="GZE163" s="39" t="str">
        <f t="shared" si="1888"/>
        <v>₦m's</v>
      </c>
      <c r="GZG163" s="43"/>
      <c r="GZH163" s="43"/>
      <c r="GZI163" s="43"/>
      <c r="GZJ163" s="47">
        <v>146804.128</v>
      </c>
      <c r="GZK163" s="47">
        <v>162334.42199999999</v>
      </c>
      <c r="GZL163" s="47">
        <v>193374.31400000001</v>
      </c>
      <c r="GZM163" s="41"/>
      <c r="GZN163" s="42"/>
      <c r="GZU163" s="39" t="str">
        <f t="shared" si="1888"/>
        <v>₦m's</v>
      </c>
      <c r="GZW163" s="43"/>
      <c r="GZX163" s="43"/>
      <c r="GZY163" s="43"/>
      <c r="GZZ163" s="47">
        <v>146804.128</v>
      </c>
      <c r="HAA163" s="47">
        <v>162334.42199999999</v>
      </c>
      <c r="HAB163" s="47">
        <v>193374.31400000001</v>
      </c>
      <c r="HAC163" s="41"/>
      <c r="HAD163" s="42"/>
      <c r="HAK163" s="39" t="str">
        <f t="shared" ref="HAK163:HCG163" si="1889">currency</f>
        <v>₦m's</v>
      </c>
      <c r="HAM163" s="43"/>
      <c r="HAN163" s="43"/>
      <c r="HAO163" s="43"/>
      <c r="HAP163" s="47">
        <v>146804.128</v>
      </c>
      <c r="HAQ163" s="47">
        <v>162334.42199999999</v>
      </c>
      <c r="HAR163" s="47">
        <v>193374.31400000001</v>
      </c>
      <c r="HAS163" s="41"/>
      <c r="HAT163" s="42"/>
      <c r="HBA163" s="39" t="str">
        <f t="shared" si="1889"/>
        <v>₦m's</v>
      </c>
      <c r="HBC163" s="43"/>
      <c r="HBD163" s="43"/>
      <c r="HBE163" s="43"/>
      <c r="HBF163" s="47">
        <v>146804.128</v>
      </c>
      <c r="HBG163" s="47">
        <v>162334.42199999999</v>
      </c>
      <c r="HBH163" s="47">
        <v>193374.31400000001</v>
      </c>
      <c r="HBI163" s="41"/>
      <c r="HBJ163" s="42"/>
      <c r="HBQ163" s="39" t="str">
        <f t="shared" si="1889"/>
        <v>₦m's</v>
      </c>
      <c r="HBS163" s="43"/>
      <c r="HBT163" s="43"/>
      <c r="HBU163" s="43"/>
      <c r="HBV163" s="47">
        <v>146804.128</v>
      </c>
      <c r="HBW163" s="47">
        <v>162334.42199999999</v>
      </c>
      <c r="HBX163" s="47">
        <v>193374.31400000001</v>
      </c>
      <c r="HBY163" s="41"/>
      <c r="HBZ163" s="42"/>
      <c r="HCG163" s="39" t="str">
        <f t="shared" si="1889"/>
        <v>₦m's</v>
      </c>
      <c r="HCI163" s="43"/>
      <c r="HCJ163" s="43"/>
      <c r="HCK163" s="43"/>
      <c r="HCL163" s="47">
        <v>146804.128</v>
      </c>
      <c r="HCM163" s="47">
        <v>162334.42199999999</v>
      </c>
      <c r="HCN163" s="47">
        <v>193374.31400000001</v>
      </c>
      <c r="HCO163" s="41"/>
      <c r="HCP163" s="42"/>
      <c r="HCW163" s="39" t="str">
        <f t="shared" ref="HCW163:HES163" si="1890">currency</f>
        <v>₦m's</v>
      </c>
      <c r="HCY163" s="43"/>
      <c r="HCZ163" s="43"/>
      <c r="HDA163" s="43"/>
      <c r="HDB163" s="47">
        <v>146804.128</v>
      </c>
      <c r="HDC163" s="47">
        <v>162334.42199999999</v>
      </c>
      <c r="HDD163" s="47">
        <v>193374.31400000001</v>
      </c>
      <c r="HDE163" s="41"/>
      <c r="HDF163" s="42"/>
      <c r="HDM163" s="39" t="str">
        <f t="shared" si="1890"/>
        <v>₦m's</v>
      </c>
      <c r="HDO163" s="43"/>
      <c r="HDP163" s="43"/>
      <c r="HDQ163" s="43"/>
      <c r="HDR163" s="47">
        <v>146804.128</v>
      </c>
      <c r="HDS163" s="47">
        <v>162334.42199999999</v>
      </c>
      <c r="HDT163" s="47">
        <v>193374.31400000001</v>
      </c>
      <c r="HDU163" s="41"/>
      <c r="HDV163" s="42"/>
      <c r="HEC163" s="39" t="str">
        <f t="shared" si="1890"/>
        <v>₦m's</v>
      </c>
      <c r="HEE163" s="43"/>
      <c r="HEF163" s="43"/>
      <c r="HEG163" s="43"/>
      <c r="HEH163" s="47">
        <v>146804.128</v>
      </c>
      <c r="HEI163" s="47">
        <v>162334.42199999999</v>
      </c>
      <c r="HEJ163" s="47">
        <v>193374.31400000001</v>
      </c>
      <c r="HEK163" s="41"/>
      <c r="HEL163" s="42"/>
      <c r="HES163" s="39" t="str">
        <f t="shared" si="1890"/>
        <v>₦m's</v>
      </c>
      <c r="HEU163" s="43"/>
      <c r="HEV163" s="43"/>
      <c r="HEW163" s="43"/>
      <c r="HEX163" s="47">
        <v>146804.128</v>
      </c>
      <c r="HEY163" s="47">
        <v>162334.42199999999</v>
      </c>
      <c r="HEZ163" s="47">
        <v>193374.31400000001</v>
      </c>
      <c r="HFA163" s="41"/>
      <c r="HFB163" s="42"/>
      <c r="HFI163" s="39" t="str">
        <f t="shared" ref="HFI163:HHE163" si="1891">currency</f>
        <v>₦m's</v>
      </c>
      <c r="HFK163" s="43"/>
      <c r="HFL163" s="43"/>
      <c r="HFM163" s="43"/>
      <c r="HFN163" s="47">
        <v>146804.128</v>
      </c>
      <c r="HFO163" s="47">
        <v>162334.42199999999</v>
      </c>
      <c r="HFP163" s="47">
        <v>193374.31400000001</v>
      </c>
      <c r="HFQ163" s="41"/>
      <c r="HFR163" s="42"/>
      <c r="HFY163" s="39" t="str">
        <f t="shared" si="1891"/>
        <v>₦m's</v>
      </c>
      <c r="HGA163" s="43"/>
      <c r="HGB163" s="43"/>
      <c r="HGC163" s="43"/>
      <c r="HGD163" s="47">
        <v>146804.128</v>
      </c>
      <c r="HGE163" s="47">
        <v>162334.42199999999</v>
      </c>
      <c r="HGF163" s="47">
        <v>193374.31400000001</v>
      </c>
      <c r="HGG163" s="41"/>
      <c r="HGH163" s="42"/>
      <c r="HGO163" s="39" t="str">
        <f t="shared" si="1891"/>
        <v>₦m's</v>
      </c>
      <c r="HGQ163" s="43"/>
      <c r="HGR163" s="43"/>
      <c r="HGS163" s="43"/>
      <c r="HGT163" s="47">
        <v>146804.128</v>
      </c>
      <c r="HGU163" s="47">
        <v>162334.42199999999</v>
      </c>
      <c r="HGV163" s="47">
        <v>193374.31400000001</v>
      </c>
      <c r="HGW163" s="41"/>
      <c r="HGX163" s="42"/>
      <c r="HHE163" s="39" t="str">
        <f t="shared" si="1891"/>
        <v>₦m's</v>
      </c>
      <c r="HHG163" s="43"/>
      <c r="HHH163" s="43"/>
      <c r="HHI163" s="43"/>
      <c r="HHJ163" s="47">
        <v>146804.128</v>
      </c>
      <c r="HHK163" s="47">
        <v>162334.42199999999</v>
      </c>
      <c r="HHL163" s="47">
        <v>193374.31400000001</v>
      </c>
      <c r="HHM163" s="41"/>
      <c r="HHN163" s="42"/>
      <c r="HHU163" s="39" t="str">
        <f t="shared" ref="HHU163:HJQ163" si="1892">currency</f>
        <v>₦m's</v>
      </c>
      <c r="HHW163" s="43"/>
      <c r="HHX163" s="43"/>
      <c r="HHY163" s="43"/>
      <c r="HHZ163" s="47">
        <v>146804.128</v>
      </c>
      <c r="HIA163" s="47">
        <v>162334.42199999999</v>
      </c>
      <c r="HIB163" s="47">
        <v>193374.31400000001</v>
      </c>
      <c r="HIC163" s="41"/>
      <c r="HID163" s="42"/>
      <c r="HIK163" s="39" t="str">
        <f t="shared" si="1892"/>
        <v>₦m's</v>
      </c>
      <c r="HIM163" s="43"/>
      <c r="HIN163" s="43"/>
      <c r="HIO163" s="43"/>
      <c r="HIP163" s="47">
        <v>146804.128</v>
      </c>
      <c r="HIQ163" s="47">
        <v>162334.42199999999</v>
      </c>
      <c r="HIR163" s="47">
        <v>193374.31400000001</v>
      </c>
      <c r="HIS163" s="41"/>
      <c r="HIT163" s="42"/>
      <c r="HJA163" s="39" t="str">
        <f t="shared" si="1892"/>
        <v>₦m's</v>
      </c>
      <c r="HJC163" s="43"/>
      <c r="HJD163" s="43"/>
      <c r="HJE163" s="43"/>
      <c r="HJF163" s="47">
        <v>146804.128</v>
      </c>
      <c r="HJG163" s="47">
        <v>162334.42199999999</v>
      </c>
      <c r="HJH163" s="47">
        <v>193374.31400000001</v>
      </c>
      <c r="HJI163" s="41"/>
      <c r="HJJ163" s="42"/>
      <c r="HJQ163" s="39" t="str">
        <f t="shared" si="1892"/>
        <v>₦m's</v>
      </c>
      <c r="HJS163" s="43"/>
      <c r="HJT163" s="43"/>
      <c r="HJU163" s="43"/>
      <c r="HJV163" s="47">
        <v>146804.128</v>
      </c>
      <c r="HJW163" s="47">
        <v>162334.42199999999</v>
      </c>
      <c r="HJX163" s="47">
        <v>193374.31400000001</v>
      </c>
      <c r="HJY163" s="41"/>
      <c r="HJZ163" s="42"/>
      <c r="HKG163" s="39" t="str">
        <f t="shared" ref="HKG163:HMC163" si="1893">currency</f>
        <v>₦m's</v>
      </c>
      <c r="HKI163" s="43"/>
      <c r="HKJ163" s="43"/>
      <c r="HKK163" s="43"/>
      <c r="HKL163" s="47">
        <v>146804.128</v>
      </c>
      <c r="HKM163" s="47">
        <v>162334.42199999999</v>
      </c>
      <c r="HKN163" s="47">
        <v>193374.31400000001</v>
      </c>
      <c r="HKO163" s="41"/>
      <c r="HKP163" s="42"/>
      <c r="HKW163" s="39" t="str">
        <f t="shared" si="1893"/>
        <v>₦m's</v>
      </c>
      <c r="HKY163" s="43"/>
      <c r="HKZ163" s="43"/>
      <c r="HLA163" s="43"/>
      <c r="HLB163" s="47">
        <v>146804.128</v>
      </c>
      <c r="HLC163" s="47">
        <v>162334.42199999999</v>
      </c>
      <c r="HLD163" s="47">
        <v>193374.31400000001</v>
      </c>
      <c r="HLE163" s="41"/>
      <c r="HLF163" s="42"/>
      <c r="HLM163" s="39" t="str">
        <f t="shared" si="1893"/>
        <v>₦m's</v>
      </c>
      <c r="HLO163" s="43"/>
      <c r="HLP163" s="43"/>
      <c r="HLQ163" s="43"/>
      <c r="HLR163" s="47">
        <v>146804.128</v>
      </c>
      <c r="HLS163" s="47">
        <v>162334.42199999999</v>
      </c>
      <c r="HLT163" s="47">
        <v>193374.31400000001</v>
      </c>
      <c r="HLU163" s="41"/>
      <c r="HLV163" s="42"/>
      <c r="HMC163" s="39" t="str">
        <f t="shared" si="1893"/>
        <v>₦m's</v>
      </c>
      <c r="HME163" s="43"/>
      <c r="HMF163" s="43"/>
      <c r="HMG163" s="43"/>
      <c r="HMH163" s="47">
        <v>146804.128</v>
      </c>
      <c r="HMI163" s="47">
        <v>162334.42199999999</v>
      </c>
      <c r="HMJ163" s="47">
        <v>193374.31400000001</v>
      </c>
      <c r="HMK163" s="41"/>
      <c r="HML163" s="42"/>
      <c r="HMS163" s="39" t="str">
        <f t="shared" ref="HMS163:HOO163" si="1894">currency</f>
        <v>₦m's</v>
      </c>
      <c r="HMU163" s="43"/>
      <c r="HMV163" s="43"/>
      <c r="HMW163" s="43"/>
      <c r="HMX163" s="47">
        <v>146804.128</v>
      </c>
      <c r="HMY163" s="47">
        <v>162334.42199999999</v>
      </c>
      <c r="HMZ163" s="47">
        <v>193374.31400000001</v>
      </c>
      <c r="HNA163" s="41"/>
      <c r="HNB163" s="42"/>
      <c r="HNI163" s="39" t="str">
        <f t="shared" si="1894"/>
        <v>₦m's</v>
      </c>
      <c r="HNK163" s="43"/>
      <c r="HNL163" s="43"/>
      <c r="HNM163" s="43"/>
      <c r="HNN163" s="47">
        <v>146804.128</v>
      </c>
      <c r="HNO163" s="47">
        <v>162334.42199999999</v>
      </c>
      <c r="HNP163" s="47">
        <v>193374.31400000001</v>
      </c>
      <c r="HNQ163" s="41"/>
      <c r="HNR163" s="42"/>
      <c r="HNY163" s="39" t="str">
        <f t="shared" si="1894"/>
        <v>₦m's</v>
      </c>
      <c r="HOA163" s="43"/>
      <c r="HOB163" s="43"/>
      <c r="HOC163" s="43"/>
      <c r="HOD163" s="47">
        <v>146804.128</v>
      </c>
      <c r="HOE163" s="47">
        <v>162334.42199999999</v>
      </c>
      <c r="HOF163" s="47">
        <v>193374.31400000001</v>
      </c>
      <c r="HOG163" s="41"/>
      <c r="HOH163" s="42"/>
      <c r="HOO163" s="39" t="str">
        <f t="shared" si="1894"/>
        <v>₦m's</v>
      </c>
      <c r="HOQ163" s="43"/>
      <c r="HOR163" s="43"/>
      <c r="HOS163" s="43"/>
      <c r="HOT163" s="47">
        <v>146804.128</v>
      </c>
      <c r="HOU163" s="47">
        <v>162334.42199999999</v>
      </c>
      <c r="HOV163" s="47">
        <v>193374.31400000001</v>
      </c>
      <c r="HOW163" s="41"/>
      <c r="HOX163" s="42"/>
      <c r="HPE163" s="39" t="str">
        <f t="shared" ref="HPE163:HRA163" si="1895">currency</f>
        <v>₦m's</v>
      </c>
      <c r="HPG163" s="43"/>
      <c r="HPH163" s="43"/>
      <c r="HPI163" s="43"/>
      <c r="HPJ163" s="47">
        <v>146804.128</v>
      </c>
      <c r="HPK163" s="47">
        <v>162334.42199999999</v>
      </c>
      <c r="HPL163" s="47">
        <v>193374.31400000001</v>
      </c>
      <c r="HPM163" s="41"/>
      <c r="HPN163" s="42"/>
      <c r="HPU163" s="39" t="str">
        <f t="shared" si="1895"/>
        <v>₦m's</v>
      </c>
      <c r="HPW163" s="43"/>
      <c r="HPX163" s="43"/>
      <c r="HPY163" s="43"/>
      <c r="HPZ163" s="47">
        <v>146804.128</v>
      </c>
      <c r="HQA163" s="47">
        <v>162334.42199999999</v>
      </c>
      <c r="HQB163" s="47">
        <v>193374.31400000001</v>
      </c>
      <c r="HQC163" s="41"/>
      <c r="HQD163" s="42"/>
      <c r="HQK163" s="39" t="str">
        <f t="shared" si="1895"/>
        <v>₦m's</v>
      </c>
      <c r="HQM163" s="43"/>
      <c r="HQN163" s="43"/>
      <c r="HQO163" s="43"/>
      <c r="HQP163" s="47">
        <v>146804.128</v>
      </c>
      <c r="HQQ163" s="47">
        <v>162334.42199999999</v>
      </c>
      <c r="HQR163" s="47">
        <v>193374.31400000001</v>
      </c>
      <c r="HQS163" s="41"/>
      <c r="HQT163" s="42"/>
      <c r="HRA163" s="39" t="str">
        <f t="shared" si="1895"/>
        <v>₦m's</v>
      </c>
      <c r="HRC163" s="43"/>
      <c r="HRD163" s="43"/>
      <c r="HRE163" s="43"/>
      <c r="HRF163" s="47">
        <v>146804.128</v>
      </c>
      <c r="HRG163" s="47">
        <v>162334.42199999999</v>
      </c>
      <c r="HRH163" s="47">
        <v>193374.31400000001</v>
      </c>
      <c r="HRI163" s="41"/>
      <c r="HRJ163" s="42"/>
      <c r="HRQ163" s="39" t="str">
        <f t="shared" ref="HRQ163:HTM163" si="1896">currency</f>
        <v>₦m's</v>
      </c>
      <c r="HRS163" s="43"/>
      <c r="HRT163" s="43"/>
      <c r="HRU163" s="43"/>
      <c r="HRV163" s="47">
        <v>146804.128</v>
      </c>
      <c r="HRW163" s="47">
        <v>162334.42199999999</v>
      </c>
      <c r="HRX163" s="47">
        <v>193374.31400000001</v>
      </c>
      <c r="HRY163" s="41"/>
      <c r="HRZ163" s="42"/>
      <c r="HSG163" s="39" t="str">
        <f t="shared" si="1896"/>
        <v>₦m's</v>
      </c>
      <c r="HSI163" s="43"/>
      <c r="HSJ163" s="43"/>
      <c r="HSK163" s="43"/>
      <c r="HSL163" s="47">
        <v>146804.128</v>
      </c>
      <c r="HSM163" s="47">
        <v>162334.42199999999</v>
      </c>
      <c r="HSN163" s="47">
        <v>193374.31400000001</v>
      </c>
      <c r="HSO163" s="41"/>
      <c r="HSP163" s="42"/>
      <c r="HSW163" s="39" t="str">
        <f t="shared" si="1896"/>
        <v>₦m's</v>
      </c>
      <c r="HSY163" s="43"/>
      <c r="HSZ163" s="43"/>
      <c r="HTA163" s="43"/>
      <c r="HTB163" s="47">
        <v>146804.128</v>
      </c>
      <c r="HTC163" s="47">
        <v>162334.42199999999</v>
      </c>
      <c r="HTD163" s="47">
        <v>193374.31400000001</v>
      </c>
      <c r="HTE163" s="41"/>
      <c r="HTF163" s="42"/>
      <c r="HTM163" s="39" t="str">
        <f t="shared" si="1896"/>
        <v>₦m's</v>
      </c>
      <c r="HTO163" s="43"/>
      <c r="HTP163" s="43"/>
      <c r="HTQ163" s="43"/>
      <c r="HTR163" s="47">
        <v>146804.128</v>
      </c>
      <c r="HTS163" s="47">
        <v>162334.42199999999</v>
      </c>
      <c r="HTT163" s="47">
        <v>193374.31400000001</v>
      </c>
      <c r="HTU163" s="41"/>
      <c r="HTV163" s="42"/>
      <c r="HUC163" s="39" t="str">
        <f t="shared" ref="HUC163:HVY163" si="1897">currency</f>
        <v>₦m's</v>
      </c>
      <c r="HUE163" s="43"/>
      <c r="HUF163" s="43"/>
      <c r="HUG163" s="43"/>
      <c r="HUH163" s="47">
        <v>146804.128</v>
      </c>
      <c r="HUI163" s="47">
        <v>162334.42199999999</v>
      </c>
      <c r="HUJ163" s="47">
        <v>193374.31400000001</v>
      </c>
      <c r="HUK163" s="41"/>
      <c r="HUL163" s="42"/>
      <c r="HUS163" s="39" t="str">
        <f t="shared" si="1897"/>
        <v>₦m's</v>
      </c>
      <c r="HUU163" s="43"/>
      <c r="HUV163" s="43"/>
      <c r="HUW163" s="43"/>
      <c r="HUX163" s="47">
        <v>146804.128</v>
      </c>
      <c r="HUY163" s="47">
        <v>162334.42199999999</v>
      </c>
      <c r="HUZ163" s="47">
        <v>193374.31400000001</v>
      </c>
      <c r="HVA163" s="41"/>
      <c r="HVB163" s="42"/>
      <c r="HVI163" s="39" t="str">
        <f t="shared" si="1897"/>
        <v>₦m's</v>
      </c>
      <c r="HVK163" s="43"/>
      <c r="HVL163" s="43"/>
      <c r="HVM163" s="43"/>
      <c r="HVN163" s="47">
        <v>146804.128</v>
      </c>
      <c r="HVO163" s="47">
        <v>162334.42199999999</v>
      </c>
      <c r="HVP163" s="47">
        <v>193374.31400000001</v>
      </c>
      <c r="HVQ163" s="41"/>
      <c r="HVR163" s="42"/>
      <c r="HVY163" s="39" t="str">
        <f t="shared" si="1897"/>
        <v>₦m's</v>
      </c>
      <c r="HWA163" s="43"/>
      <c r="HWB163" s="43"/>
      <c r="HWC163" s="43"/>
      <c r="HWD163" s="47">
        <v>146804.128</v>
      </c>
      <c r="HWE163" s="47">
        <v>162334.42199999999</v>
      </c>
      <c r="HWF163" s="47">
        <v>193374.31400000001</v>
      </c>
      <c r="HWG163" s="41"/>
      <c r="HWH163" s="42"/>
      <c r="HWO163" s="39" t="str">
        <f t="shared" ref="HWO163:HYK163" si="1898">currency</f>
        <v>₦m's</v>
      </c>
      <c r="HWQ163" s="43"/>
      <c r="HWR163" s="43"/>
      <c r="HWS163" s="43"/>
      <c r="HWT163" s="47">
        <v>146804.128</v>
      </c>
      <c r="HWU163" s="47">
        <v>162334.42199999999</v>
      </c>
      <c r="HWV163" s="47">
        <v>193374.31400000001</v>
      </c>
      <c r="HWW163" s="41"/>
      <c r="HWX163" s="42"/>
      <c r="HXE163" s="39" t="str">
        <f t="shared" si="1898"/>
        <v>₦m's</v>
      </c>
      <c r="HXG163" s="43"/>
      <c r="HXH163" s="43"/>
      <c r="HXI163" s="43"/>
      <c r="HXJ163" s="47">
        <v>146804.128</v>
      </c>
      <c r="HXK163" s="47">
        <v>162334.42199999999</v>
      </c>
      <c r="HXL163" s="47">
        <v>193374.31400000001</v>
      </c>
      <c r="HXM163" s="41"/>
      <c r="HXN163" s="42"/>
      <c r="HXU163" s="39" t="str">
        <f t="shared" si="1898"/>
        <v>₦m's</v>
      </c>
      <c r="HXW163" s="43"/>
      <c r="HXX163" s="43"/>
      <c r="HXY163" s="43"/>
      <c r="HXZ163" s="47">
        <v>146804.128</v>
      </c>
      <c r="HYA163" s="47">
        <v>162334.42199999999</v>
      </c>
      <c r="HYB163" s="47">
        <v>193374.31400000001</v>
      </c>
      <c r="HYC163" s="41"/>
      <c r="HYD163" s="42"/>
      <c r="HYK163" s="39" t="str">
        <f t="shared" si="1898"/>
        <v>₦m's</v>
      </c>
      <c r="HYM163" s="43"/>
      <c r="HYN163" s="43"/>
      <c r="HYO163" s="43"/>
      <c r="HYP163" s="47">
        <v>146804.128</v>
      </c>
      <c r="HYQ163" s="47">
        <v>162334.42199999999</v>
      </c>
      <c r="HYR163" s="47">
        <v>193374.31400000001</v>
      </c>
      <c r="HYS163" s="41"/>
      <c r="HYT163" s="42"/>
      <c r="HZA163" s="39" t="str">
        <f t="shared" ref="HZA163:IAW163" si="1899">currency</f>
        <v>₦m's</v>
      </c>
      <c r="HZC163" s="43"/>
      <c r="HZD163" s="43"/>
      <c r="HZE163" s="43"/>
      <c r="HZF163" s="47">
        <v>146804.128</v>
      </c>
      <c r="HZG163" s="47">
        <v>162334.42199999999</v>
      </c>
      <c r="HZH163" s="47">
        <v>193374.31400000001</v>
      </c>
      <c r="HZI163" s="41"/>
      <c r="HZJ163" s="42"/>
      <c r="HZQ163" s="39" t="str">
        <f t="shared" si="1899"/>
        <v>₦m's</v>
      </c>
      <c r="HZS163" s="43"/>
      <c r="HZT163" s="43"/>
      <c r="HZU163" s="43"/>
      <c r="HZV163" s="47">
        <v>146804.128</v>
      </c>
      <c r="HZW163" s="47">
        <v>162334.42199999999</v>
      </c>
      <c r="HZX163" s="47">
        <v>193374.31400000001</v>
      </c>
      <c r="HZY163" s="41"/>
      <c r="HZZ163" s="42"/>
      <c r="IAG163" s="39" t="str">
        <f t="shared" si="1899"/>
        <v>₦m's</v>
      </c>
      <c r="IAI163" s="43"/>
      <c r="IAJ163" s="43"/>
      <c r="IAK163" s="43"/>
      <c r="IAL163" s="47">
        <v>146804.128</v>
      </c>
      <c r="IAM163" s="47">
        <v>162334.42199999999</v>
      </c>
      <c r="IAN163" s="47">
        <v>193374.31400000001</v>
      </c>
      <c r="IAO163" s="41"/>
      <c r="IAP163" s="42"/>
      <c r="IAW163" s="39" t="str">
        <f t="shared" si="1899"/>
        <v>₦m's</v>
      </c>
      <c r="IAY163" s="43"/>
      <c r="IAZ163" s="43"/>
      <c r="IBA163" s="43"/>
      <c r="IBB163" s="47">
        <v>146804.128</v>
      </c>
      <c r="IBC163" s="47">
        <v>162334.42199999999</v>
      </c>
      <c r="IBD163" s="47">
        <v>193374.31400000001</v>
      </c>
      <c r="IBE163" s="41"/>
      <c r="IBF163" s="42"/>
      <c r="IBM163" s="39" t="str">
        <f t="shared" ref="IBM163:IDI163" si="1900">currency</f>
        <v>₦m's</v>
      </c>
      <c r="IBO163" s="43"/>
      <c r="IBP163" s="43"/>
      <c r="IBQ163" s="43"/>
      <c r="IBR163" s="47">
        <v>146804.128</v>
      </c>
      <c r="IBS163" s="47">
        <v>162334.42199999999</v>
      </c>
      <c r="IBT163" s="47">
        <v>193374.31400000001</v>
      </c>
      <c r="IBU163" s="41"/>
      <c r="IBV163" s="42"/>
      <c r="ICC163" s="39" t="str">
        <f t="shared" si="1900"/>
        <v>₦m's</v>
      </c>
      <c r="ICE163" s="43"/>
      <c r="ICF163" s="43"/>
      <c r="ICG163" s="43"/>
      <c r="ICH163" s="47">
        <v>146804.128</v>
      </c>
      <c r="ICI163" s="47">
        <v>162334.42199999999</v>
      </c>
      <c r="ICJ163" s="47">
        <v>193374.31400000001</v>
      </c>
      <c r="ICK163" s="41"/>
      <c r="ICL163" s="42"/>
      <c r="ICS163" s="39" t="str">
        <f t="shared" si="1900"/>
        <v>₦m's</v>
      </c>
      <c r="ICU163" s="43"/>
      <c r="ICV163" s="43"/>
      <c r="ICW163" s="43"/>
      <c r="ICX163" s="47">
        <v>146804.128</v>
      </c>
      <c r="ICY163" s="47">
        <v>162334.42199999999</v>
      </c>
      <c r="ICZ163" s="47">
        <v>193374.31400000001</v>
      </c>
      <c r="IDA163" s="41"/>
      <c r="IDB163" s="42"/>
      <c r="IDI163" s="39" t="str">
        <f t="shared" si="1900"/>
        <v>₦m's</v>
      </c>
      <c r="IDK163" s="43"/>
      <c r="IDL163" s="43"/>
      <c r="IDM163" s="43"/>
      <c r="IDN163" s="47">
        <v>146804.128</v>
      </c>
      <c r="IDO163" s="47">
        <v>162334.42199999999</v>
      </c>
      <c r="IDP163" s="47">
        <v>193374.31400000001</v>
      </c>
      <c r="IDQ163" s="41"/>
      <c r="IDR163" s="42"/>
      <c r="IDY163" s="39" t="str">
        <f t="shared" ref="IDY163:IFU163" si="1901">currency</f>
        <v>₦m's</v>
      </c>
      <c r="IEA163" s="43"/>
      <c r="IEB163" s="43"/>
      <c r="IEC163" s="43"/>
      <c r="IED163" s="47">
        <v>146804.128</v>
      </c>
      <c r="IEE163" s="47">
        <v>162334.42199999999</v>
      </c>
      <c r="IEF163" s="47">
        <v>193374.31400000001</v>
      </c>
      <c r="IEG163" s="41"/>
      <c r="IEH163" s="42"/>
      <c r="IEO163" s="39" t="str">
        <f t="shared" si="1901"/>
        <v>₦m's</v>
      </c>
      <c r="IEQ163" s="43"/>
      <c r="IER163" s="43"/>
      <c r="IES163" s="43"/>
      <c r="IET163" s="47">
        <v>146804.128</v>
      </c>
      <c r="IEU163" s="47">
        <v>162334.42199999999</v>
      </c>
      <c r="IEV163" s="47">
        <v>193374.31400000001</v>
      </c>
      <c r="IEW163" s="41"/>
      <c r="IEX163" s="42"/>
      <c r="IFE163" s="39" t="str">
        <f t="shared" si="1901"/>
        <v>₦m's</v>
      </c>
      <c r="IFG163" s="43"/>
      <c r="IFH163" s="43"/>
      <c r="IFI163" s="43"/>
      <c r="IFJ163" s="47">
        <v>146804.128</v>
      </c>
      <c r="IFK163" s="47">
        <v>162334.42199999999</v>
      </c>
      <c r="IFL163" s="47">
        <v>193374.31400000001</v>
      </c>
      <c r="IFM163" s="41"/>
      <c r="IFN163" s="42"/>
      <c r="IFU163" s="39" t="str">
        <f t="shared" si="1901"/>
        <v>₦m's</v>
      </c>
      <c r="IFW163" s="43"/>
      <c r="IFX163" s="43"/>
      <c r="IFY163" s="43"/>
      <c r="IFZ163" s="47">
        <v>146804.128</v>
      </c>
      <c r="IGA163" s="47">
        <v>162334.42199999999</v>
      </c>
      <c r="IGB163" s="47">
        <v>193374.31400000001</v>
      </c>
      <c r="IGC163" s="41"/>
      <c r="IGD163" s="42"/>
      <c r="IGK163" s="39" t="str">
        <f t="shared" ref="IGK163:IIG163" si="1902">currency</f>
        <v>₦m's</v>
      </c>
      <c r="IGM163" s="43"/>
      <c r="IGN163" s="43"/>
      <c r="IGO163" s="43"/>
      <c r="IGP163" s="47">
        <v>146804.128</v>
      </c>
      <c r="IGQ163" s="47">
        <v>162334.42199999999</v>
      </c>
      <c r="IGR163" s="47">
        <v>193374.31400000001</v>
      </c>
      <c r="IGS163" s="41"/>
      <c r="IGT163" s="42"/>
      <c r="IHA163" s="39" t="str">
        <f t="shared" si="1902"/>
        <v>₦m's</v>
      </c>
      <c r="IHC163" s="43"/>
      <c r="IHD163" s="43"/>
      <c r="IHE163" s="43"/>
      <c r="IHF163" s="47">
        <v>146804.128</v>
      </c>
      <c r="IHG163" s="47">
        <v>162334.42199999999</v>
      </c>
      <c r="IHH163" s="47">
        <v>193374.31400000001</v>
      </c>
      <c r="IHI163" s="41"/>
      <c r="IHJ163" s="42"/>
      <c r="IHQ163" s="39" t="str">
        <f t="shared" si="1902"/>
        <v>₦m's</v>
      </c>
      <c r="IHS163" s="43"/>
      <c r="IHT163" s="43"/>
      <c r="IHU163" s="43"/>
      <c r="IHV163" s="47">
        <v>146804.128</v>
      </c>
      <c r="IHW163" s="47">
        <v>162334.42199999999</v>
      </c>
      <c r="IHX163" s="47">
        <v>193374.31400000001</v>
      </c>
      <c r="IHY163" s="41"/>
      <c r="IHZ163" s="42"/>
      <c r="IIG163" s="39" t="str">
        <f t="shared" si="1902"/>
        <v>₦m's</v>
      </c>
      <c r="III163" s="43"/>
      <c r="IIJ163" s="43"/>
      <c r="IIK163" s="43"/>
      <c r="IIL163" s="47">
        <v>146804.128</v>
      </c>
      <c r="IIM163" s="47">
        <v>162334.42199999999</v>
      </c>
      <c r="IIN163" s="47">
        <v>193374.31400000001</v>
      </c>
      <c r="IIO163" s="41"/>
      <c r="IIP163" s="42"/>
      <c r="IIW163" s="39" t="str">
        <f t="shared" ref="IIW163:IKS163" si="1903">currency</f>
        <v>₦m's</v>
      </c>
      <c r="IIY163" s="43"/>
      <c r="IIZ163" s="43"/>
      <c r="IJA163" s="43"/>
      <c r="IJB163" s="47">
        <v>146804.128</v>
      </c>
      <c r="IJC163" s="47">
        <v>162334.42199999999</v>
      </c>
      <c r="IJD163" s="47">
        <v>193374.31400000001</v>
      </c>
      <c r="IJE163" s="41"/>
      <c r="IJF163" s="42"/>
      <c r="IJM163" s="39" t="str">
        <f t="shared" si="1903"/>
        <v>₦m's</v>
      </c>
      <c r="IJO163" s="43"/>
      <c r="IJP163" s="43"/>
      <c r="IJQ163" s="43"/>
      <c r="IJR163" s="47">
        <v>146804.128</v>
      </c>
      <c r="IJS163" s="47">
        <v>162334.42199999999</v>
      </c>
      <c r="IJT163" s="47">
        <v>193374.31400000001</v>
      </c>
      <c r="IJU163" s="41"/>
      <c r="IJV163" s="42"/>
      <c r="IKC163" s="39" t="str">
        <f t="shared" si="1903"/>
        <v>₦m's</v>
      </c>
      <c r="IKE163" s="43"/>
      <c r="IKF163" s="43"/>
      <c r="IKG163" s="43"/>
      <c r="IKH163" s="47">
        <v>146804.128</v>
      </c>
      <c r="IKI163" s="47">
        <v>162334.42199999999</v>
      </c>
      <c r="IKJ163" s="47">
        <v>193374.31400000001</v>
      </c>
      <c r="IKK163" s="41"/>
      <c r="IKL163" s="42"/>
      <c r="IKS163" s="39" t="str">
        <f t="shared" si="1903"/>
        <v>₦m's</v>
      </c>
      <c r="IKU163" s="43"/>
      <c r="IKV163" s="43"/>
      <c r="IKW163" s="43"/>
      <c r="IKX163" s="47">
        <v>146804.128</v>
      </c>
      <c r="IKY163" s="47">
        <v>162334.42199999999</v>
      </c>
      <c r="IKZ163" s="47">
        <v>193374.31400000001</v>
      </c>
      <c r="ILA163" s="41"/>
      <c r="ILB163" s="42"/>
      <c r="ILI163" s="39" t="str">
        <f t="shared" ref="ILI163:INE163" si="1904">currency</f>
        <v>₦m's</v>
      </c>
      <c r="ILK163" s="43"/>
      <c r="ILL163" s="43"/>
      <c r="ILM163" s="43"/>
      <c r="ILN163" s="47">
        <v>146804.128</v>
      </c>
      <c r="ILO163" s="47">
        <v>162334.42199999999</v>
      </c>
      <c r="ILP163" s="47">
        <v>193374.31400000001</v>
      </c>
      <c r="ILQ163" s="41"/>
      <c r="ILR163" s="42"/>
      <c r="ILY163" s="39" t="str">
        <f t="shared" si="1904"/>
        <v>₦m's</v>
      </c>
      <c r="IMA163" s="43"/>
      <c r="IMB163" s="43"/>
      <c r="IMC163" s="43"/>
      <c r="IMD163" s="47">
        <v>146804.128</v>
      </c>
      <c r="IME163" s="47">
        <v>162334.42199999999</v>
      </c>
      <c r="IMF163" s="47">
        <v>193374.31400000001</v>
      </c>
      <c r="IMG163" s="41"/>
      <c r="IMH163" s="42"/>
      <c r="IMO163" s="39" t="str">
        <f t="shared" si="1904"/>
        <v>₦m's</v>
      </c>
      <c r="IMQ163" s="43"/>
      <c r="IMR163" s="43"/>
      <c r="IMS163" s="43"/>
      <c r="IMT163" s="47">
        <v>146804.128</v>
      </c>
      <c r="IMU163" s="47">
        <v>162334.42199999999</v>
      </c>
      <c r="IMV163" s="47">
        <v>193374.31400000001</v>
      </c>
      <c r="IMW163" s="41"/>
      <c r="IMX163" s="42"/>
      <c r="INE163" s="39" t="str">
        <f t="shared" si="1904"/>
        <v>₦m's</v>
      </c>
      <c r="ING163" s="43"/>
      <c r="INH163" s="43"/>
      <c r="INI163" s="43"/>
      <c r="INJ163" s="47">
        <v>146804.128</v>
      </c>
      <c r="INK163" s="47">
        <v>162334.42199999999</v>
      </c>
      <c r="INL163" s="47">
        <v>193374.31400000001</v>
      </c>
      <c r="INM163" s="41"/>
      <c r="INN163" s="42"/>
      <c r="INU163" s="39" t="str">
        <f t="shared" ref="INU163:IPQ163" si="1905">currency</f>
        <v>₦m's</v>
      </c>
      <c r="INW163" s="43"/>
      <c r="INX163" s="43"/>
      <c r="INY163" s="43"/>
      <c r="INZ163" s="47">
        <v>146804.128</v>
      </c>
      <c r="IOA163" s="47">
        <v>162334.42199999999</v>
      </c>
      <c r="IOB163" s="47">
        <v>193374.31400000001</v>
      </c>
      <c r="IOC163" s="41"/>
      <c r="IOD163" s="42"/>
      <c r="IOK163" s="39" t="str">
        <f t="shared" si="1905"/>
        <v>₦m's</v>
      </c>
      <c r="IOM163" s="43"/>
      <c r="ION163" s="43"/>
      <c r="IOO163" s="43"/>
      <c r="IOP163" s="47">
        <v>146804.128</v>
      </c>
      <c r="IOQ163" s="47">
        <v>162334.42199999999</v>
      </c>
      <c r="IOR163" s="47">
        <v>193374.31400000001</v>
      </c>
      <c r="IOS163" s="41"/>
      <c r="IOT163" s="42"/>
      <c r="IPA163" s="39" t="str">
        <f t="shared" si="1905"/>
        <v>₦m's</v>
      </c>
      <c r="IPC163" s="43"/>
      <c r="IPD163" s="43"/>
      <c r="IPE163" s="43"/>
      <c r="IPF163" s="47">
        <v>146804.128</v>
      </c>
      <c r="IPG163" s="47">
        <v>162334.42199999999</v>
      </c>
      <c r="IPH163" s="47">
        <v>193374.31400000001</v>
      </c>
      <c r="IPI163" s="41"/>
      <c r="IPJ163" s="42"/>
      <c r="IPQ163" s="39" t="str">
        <f t="shared" si="1905"/>
        <v>₦m's</v>
      </c>
      <c r="IPS163" s="43"/>
      <c r="IPT163" s="43"/>
      <c r="IPU163" s="43"/>
      <c r="IPV163" s="47">
        <v>146804.128</v>
      </c>
      <c r="IPW163" s="47">
        <v>162334.42199999999</v>
      </c>
      <c r="IPX163" s="47">
        <v>193374.31400000001</v>
      </c>
      <c r="IPY163" s="41"/>
      <c r="IPZ163" s="42"/>
      <c r="IQG163" s="39" t="str">
        <f t="shared" ref="IQG163:ISC163" si="1906">currency</f>
        <v>₦m's</v>
      </c>
      <c r="IQI163" s="43"/>
      <c r="IQJ163" s="43"/>
      <c r="IQK163" s="43"/>
      <c r="IQL163" s="47">
        <v>146804.128</v>
      </c>
      <c r="IQM163" s="47">
        <v>162334.42199999999</v>
      </c>
      <c r="IQN163" s="47">
        <v>193374.31400000001</v>
      </c>
      <c r="IQO163" s="41"/>
      <c r="IQP163" s="42"/>
      <c r="IQW163" s="39" t="str">
        <f t="shared" si="1906"/>
        <v>₦m's</v>
      </c>
      <c r="IQY163" s="43"/>
      <c r="IQZ163" s="43"/>
      <c r="IRA163" s="43"/>
      <c r="IRB163" s="47">
        <v>146804.128</v>
      </c>
      <c r="IRC163" s="47">
        <v>162334.42199999999</v>
      </c>
      <c r="IRD163" s="47">
        <v>193374.31400000001</v>
      </c>
      <c r="IRE163" s="41"/>
      <c r="IRF163" s="42"/>
      <c r="IRM163" s="39" t="str">
        <f t="shared" si="1906"/>
        <v>₦m's</v>
      </c>
      <c r="IRO163" s="43"/>
      <c r="IRP163" s="43"/>
      <c r="IRQ163" s="43"/>
      <c r="IRR163" s="47">
        <v>146804.128</v>
      </c>
      <c r="IRS163" s="47">
        <v>162334.42199999999</v>
      </c>
      <c r="IRT163" s="47">
        <v>193374.31400000001</v>
      </c>
      <c r="IRU163" s="41"/>
      <c r="IRV163" s="42"/>
      <c r="ISC163" s="39" t="str">
        <f t="shared" si="1906"/>
        <v>₦m's</v>
      </c>
      <c r="ISE163" s="43"/>
      <c r="ISF163" s="43"/>
      <c r="ISG163" s="43"/>
      <c r="ISH163" s="47">
        <v>146804.128</v>
      </c>
      <c r="ISI163" s="47">
        <v>162334.42199999999</v>
      </c>
      <c r="ISJ163" s="47">
        <v>193374.31400000001</v>
      </c>
      <c r="ISK163" s="41"/>
      <c r="ISL163" s="42"/>
      <c r="ISS163" s="39" t="str">
        <f t="shared" ref="ISS163:IUO163" si="1907">currency</f>
        <v>₦m's</v>
      </c>
      <c r="ISU163" s="43"/>
      <c r="ISV163" s="43"/>
      <c r="ISW163" s="43"/>
      <c r="ISX163" s="47">
        <v>146804.128</v>
      </c>
      <c r="ISY163" s="47">
        <v>162334.42199999999</v>
      </c>
      <c r="ISZ163" s="47">
        <v>193374.31400000001</v>
      </c>
      <c r="ITA163" s="41"/>
      <c r="ITB163" s="42"/>
      <c r="ITI163" s="39" t="str">
        <f t="shared" si="1907"/>
        <v>₦m's</v>
      </c>
      <c r="ITK163" s="43"/>
      <c r="ITL163" s="43"/>
      <c r="ITM163" s="43"/>
      <c r="ITN163" s="47">
        <v>146804.128</v>
      </c>
      <c r="ITO163" s="47">
        <v>162334.42199999999</v>
      </c>
      <c r="ITP163" s="47">
        <v>193374.31400000001</v>
      </c>
      <c r="ITQ163" s="41"/>
      <c r="ITR163" s="42"/>
      <c r="ITY163" s="39" t="str">
        <f t="shared" si="1907"/>
        <v>₦m's</v>
      </c>
      <c r="IUA163" s="43"/>
      <c r="IUB163" s="43"/>
      <c r="IUC163" s="43"/>
      <c r="IUD163" s="47">
        <v>146804.128</v>
      </c>
      <c r="IUE163" s="47">
        <v>162334.42199999999</v>
      </c>
      <c r="IUF163" s="47">
        <v>193374.31400000001</v>
      </c>
      <c r="IUG163" s="41"/>
      <c r="IUH163" s="42"/>
      <c r="IUO163" s="39" t="str">
        <f t="shared" si="1907"/>
        <v>₦m's</v>
      </c>
      <c r="IUQ163" s="43"/>
      <c r="IUR163" s="43"/>
      <c r="IUS163" s="43"/>
      <c r="IUT163" s="47">
        <v>146804.128</v>
      </c>
      <c r="IUU163" s="47">
        <v>162334.42199999999</v>
      </c>
      <c r="IUV163" s="47">
        <v>193374.31400000001</v>
      </c>
      <c r="IUW163" s="41"/>
      <c r="IUX163" s="42"/>
      <c r="IVE163" s="39" t="str">
        <f t="shared" ref="IVE163:IXA163" si="1908">currency</f>
        <v>₦m's</v>
      </c>
      <c r="IVG163" s="43"/>
      <c r="IVH163" s="43"/>
      <c r="IVI163" s="43"/>
      <c r="IVJ163" s="47">
        <v>146804.128</v>
      </c>
      <c r="IVK163" s="47">
        <v>162334.42199999999</v>
      </c>
      <c r="IVL163" s="47">
        <v>193374.31400000001</v>
      </c>
      <c r="IVM163" s="41"/>
      <c r="IVN163" s="42"/>
      <c r="IVU163" s="39" t="str">
        <f t="shared" si="1908"/>
        <v>₦m's</v>
      </c>
      <c r="IVW163" s="43"/>
      <c r="IVX163" s="43"/>
      <c r="IVY163" s="43"/>
      <c r="IVZ163" s="47">
        <v>146804.128</v>
      </c>
      <c r="IWA163" s="47">
        <v>162334.42199999999</v>
      </c>
      <c r="IWB163" s="47">
        <v>193374.31400000001</v>
      </c>
      <c r="IWC163" s="41"/>
      <c r="IWD163" s="42"/>
      <c r="IWK163" s="39" t="str">
        <f t="shared" si="1908"/>
        <v>₦m's</v>
      </c>
      <c r="IWM163" s="43"/>
      <c r="IWN163" s="43"/>
      <c r="IWO163" s="43"/>
      <c r="IWP163" s="47">
        <v>146804.128</v>
      </c>
      <c r="IWQ163" s="47">
        <v>162334.42199999999</v>
      </c>
      <c r="IWR163" s="47">
        <v>193374.31400000001</v>
      </c>
      <c r="IWS163" s="41"/>
      <c r="IWT163" s="42"/>
      <c r="IXA163" s="39" t="str">
        <f t="shared" si="1908"/>
        <v>₦m's</v>
      </c>
      <c r="IXC163" s="43"/>
      <c r="IXD163" s="43"/>
      <c r="IXE163" s="43"/>
      <c r="IXF163" s="47">
        <v>146804.128</v>
      </c>
      <c r="IXG163" s="47">
        <v>162334.42199999999</v>
      </c>
      <c r="IXH163" s="47">
        <v>193374.31400000001</v>
      </c>
      <c r="IXI163" s="41"/>
      <c r="IXJ163" s="42"/>
      <c r="IXQ163" s="39" t="str">
        <f t="shared" ref="IXQ163:IZM163" si="1909">currency</f>
        <v>₦m's</v>
      </c>
      <c r="IXS163" s="43"/>
      <c r="IXT163" s="43"/>
      <c r="IXU163" s="43"/>
      <c r="IXV163" s="47">
        <v>146804.128</v>
      </c>
      <c r="IXW163" s="47">
        <v>162334.42199999999</v>
      </c>
      <c r="IXX163" s="47">
        <v>193374.31400000001</v>
      </c>
      <c r="IXY163" s="41"/>
      <c r="IXZ163" s="42"/>
      <c r="IYG163" s="39" t="str">
        <f t="shared" si="1909"/>
        <v>₦m's</v>
      </c>
      <c r="IYI163" s="43"/>
      <c r="IYJ163" s="43"/>
      <c r="IYK163" s="43"/>
      <c r="IYL163" s="47">
        <v>146804.128</v>
      </c>
      <c r="IYM163" s="47">
        <v>162334.42199999999</v>
      </c>
      <c r="IYN163" s="47">
        <v>193374.31400000001</v>
      </c>
      <c r="IYO163" s="41"/>
      <c r="IYP163" s="42"/>
      <c r="IYW163" s="39" t="str">
        <f t="shared" si="1909"/>
        <v>₦m's</v>
      </c>
      <c r="IYY163" s="43"/>
      <c r="IYZ163" s="43"/>
      <c r="IZA163" s="43"/>
      <c r="IZB163" s="47">
        <v>146804.128</v>
      </c>
      <c r="IZC163" s="47">
        <v>162334.42199999999</v>
      </c>
      <c r="IZD163" s="47">
        <v>193374.31400000001</v>
      </c>
      <c r="IZE163" s="41"/>
      <c r="IZF163" s="42"/>
      <c r="IZM163" s="39" t="str">
        <f t="shared" si="1909"/>
        <v>₦m's</v>
      </c>
      <c r="IZO163" s="43"/>
      <c r="IZP163" s="43"/>
      <c r="IZQ163" s="43"/>
      <c r="IZR163" s="47">
        <v>146804.128</v>
      </c>
      <c r="IZS163" s="47">
        <v>162334.42199999999</v>
      </c>
      <c r="IZT163" s="47">
        <v>193374.31400000001</v>
      </c>
      <c r="IZU163" s="41"/>
      <c r="IZV163" s="42"/>
      <c r="JAC163" s="39" t="str">
        <f t="shared" ref="JAC163:JBY163" si="1910">currency</f>
        <v>₦m's</v>
      </c>
      <c r="JAE163" s="43"/>
      <c r="JAF163" s="43"/>
      <c r="JAG163" s="43"/>
      <c r="JAH163" s="47">
        <v>146804.128</v>
      </c>
      <c r="JAI163" s="47">
        <v>162334.42199999999</v>
      </c>
      <c r="JAJ163" s="47">
        <v>193374.31400000001</v>
      </c>
      <c r="JAK163" s="41"/>
      <c r="JAL163" s="42"/>
      <c r="JAS163" s="39" t="str">
        <f t="shared" si="1910"/>
        <v>₦m's</v>
      </c>
      <c r="JAU163" s="43"/>
      <c r="JAV163" s="43"/>
      <c r="JAW163" s="43"/>
      <c r="JAX163" s="47">
        <v>146804.128</v>
      </c>
      <c r="JAY163" s="47">
        <v>162334.42199999999</v>
      </c>
      <c r="JAZ163" s="47">
        <v>193374.31400000001</v>
      </c>
      <c r="JBA163" s="41"/>
      <c r="JBB163" s="42"/>
      <c r="JBI163" s="39" t="str">
        <f t="shared" si="1910"/>
        <v>₦m's</v>
      </c>
      <c r="JBK163" s="43"/>
      <c r="JBL163" s="43"/>
      <c r="JBM163" s="43"/>
      <c r="JBN163" s="47">
        <v>146804.128</v>
      </c>
      <c r="JBO163" s="47">
        <v>162334.42199999999</v>
      </c>
      <c r="JBP163" s="47">
        <v>193374.31400000001</v>
      </c>
      <c r="JBQ163" s="41"/>
      <c r="JBR163" s="42"/>
      <c r="JBY163" s="39" t="str">
        <f t="shared" si="1910"/>
        <v>₦m's</v>
      </c>
      <c r="JCA163" s="43"/>
      <c r="JCB163" s="43"/>
      <c r="JCC163" s="43"/>
      <c r="JCD163" s="47">
        <v>146804.128</v>
      </c>
      <c r="JCE163" s="47">
        <v>162334.42199999999</v>
      </c>
      <c r="JCF163" s="47">
        <v>193374.31400000001</v>
      </c>
      <c r="JCG163" s="41"/>
      <c r="JCH163" s="42"/>
      <c r="JCO163" s="39" t="str">
        <f t="shared" ref="JCO163:JEK163" si="1911">currency</f>
        <v>₦m's</v>
      </c>
      <c r="JCQ163" s="43"/>
      <c r="JCR163" s="43"/>
      <c r="JCS163" s="43"/>
      <c r="JCT163" s="47">
        <v>146804.128</v>
      </c>
      <c r="JCU163" s="47">
        <v>162334.42199999999</v>
      </c>
      <c r="JCV163" s="47">
        <v>193374.31400000001</v>
      </c>
      <c r="JCW163" s="41"/>
      <c r="JCX163" s="42"/>
      <c r="JDE163" s="39" t="str">
        <f t="shared" si="1911"/>
        <v>₦m's</v>
      </c>
      <c r="JDG163" s="43"/>
      <c r="JDH163" s="43"/>
      <c r="JDI163" s="43"/>
      <c r="JDJ163" s="47">
        <v>146804.128</v>
      </c>
      <c r="JDK163" s="47">
        <v>162334.42199999999</v>
      </c>
      <c r="JDL163" s="47">
        <v>193374.31400000001</v>
      </c>
      <c r="JDM163" s="41"/>
      <c r="JDN163" s="42"/>
      <c r="JDU163" s="39" t="str">
        <f t="shared" si="1911"/>
        <v>₦m's</v>
      </c>
      <c r="JDW163" s="43"/>
      <c r="JDX163" s="43"/>
      <c r="JDY163" s="43"/>
      <c r="JDZ163" s="47">
        <v>146804.128</v>
      </c>
      <c r="JEA163" s="47">
        <v>162334.42199999999</v>
      </c>
      <c r="JEB163" s="47">
        <v>193374.31400000001</v>
      </c>
      <c r="JEC163" s="41"/>
      <c r="JED163" s="42"/>
      <c r="JEK163" s="39" t="str">
        <f t="shared" si="1911"/>
        <v>₦m's</v>
      </c>
      <c r="JEM163" s="43"/>
      <c r="JEN163" s="43"/>
      <c r="JEO163" s="43"/>
      <c r="JEP163" s="47">
        <v>146804.128</v>
      </c>
      <c r="JEQ163" s="47">
        <v>162334.42199999999</v>
      </c>
      <c r="JER163" s="47">
        <v>193374.31400000001</v>
      </c>
      <c r="JES163" s="41"/>
      <c r="JET163" s="42"/>
      <c r="JFA163" s="39" t="str">
        <f t="shared" ref="JFA163:JGW163" si="1912">currency</f>
        <v>₦m's</v>
      </c>
      <c r="JFC163" s="43"/>
      <c r="JFD163" s="43"/>
      <c r="JFE163" s="43"/>
      <c r="JFF163" s="47">
        <v>146804.128</v>
      </c>
      <c r="JFG163" s="47">
        <v>162334.42199999999</v>
      </c>
      <c r="JFH163" s="47">
        <v>193374.31400000001</v>
      </c>
      <c r="JFI163" s="41"/>
      <c r="JFJ163" s="42"/>
      <c r="JFQ163" s="39" t="str">
        <f t="shared" si="1912"/>
        <v>₦m's</v>
      </c>
      <c r="JFS163" s="43"/>
      <c r="JFT163" s="43"/>
      <c r="JFU163" s="43"/>
      <c r="JFV163" s="47">
        <v>146804.128</v>
      </c>
      <c r="JFW163" s="47">
        <v>162334.42199999999</v>
      </c>
      <c r="JFX163" s="47">
        <v>193374.31400000001</v>
      </c>
      <c r="JFY163" s="41"/>
      <c r="JFZ163" s="42"/>
      <c r="JGG163" s="39" t="str">
        <f t="shared" si="1912"/>
        <v>₦m's</v>
      </c>
      <c r="JGI163" s="43"/>
      <c r="JGJ163" s="43"/>
      <c r="JGK163" s="43"/>
      <c r="JGL163" s="47">
        <v>146804.128</v>
      </c>
      <c r="JGM163" s="47">
        <v>162334.42199999999</v>
      </c>
      <c r="JGN163" s="47">
        <v>193374.31400000001</v>
      </c>
      <c r="JGO163" s="41"/>
      <c r="JGP163" s="42"/>
      <c r="JGW163" s="39" t="str">
        <f t="shared" si="1912"/>
        <v>₦m's</v>
      </c>
      <c r="JGY163" s="43"/>
      <c r="JGZ163" s="43"/>
      <c r="JHA163" s="43"/>
      <c r="JHB163" s="47">
        <v>146804.128</v>
      </c>
      <c r="JHC163" s="47">
        <v>162334.42199999999</v>
      </c>
      <c r="JHD163" s="47">
        <v>193374.31400000001</v>
      </c>
      <c r="JHE163" s="41"/>
      <c r="JHF163" s="42"/>
      <c r="JHM163" s="39" t="str">
        <f t="shared" ref="JHM163:JJI163" si="1913">currency</f>
        <v>₦m's</v>
      </c>
      <c r="JHO163" s="43"/>
      <c r="JHP163" s="43"/>
      <c r="JHQ163" s="43"/>
      <c r="JHR163" s="47">
        <v>146804.128</v>
      </c>
      <c r="JHS163" s="47">
        <v>162334.42199999999</v>
      </c>
      <c r="JHT163" s="47">
        <v>193374.31400000001</v>
      </c>
      <c r="JHU163" s="41"/>
      <c r="JHV163" s="42"/>
      <c r="JIC163" s="39" t="str">
        <f t="shared" si="1913"/>
        <v>₦m's</v>
      </c>
      <c r="JIE163" s="43"/>
      <c r="JIF163" s="43"/>
      <c r="JIG163" s="43"/>
      <c r="JIH163" s="47">
        <v>146804.128</v>
      </c>
      <c r="JII163" s="47">
        <v>162334.42199999999</v>
      </c>
      <c r="JIJ163" s="47">
        <v>193374.31400000001</v>
      </c>
      <c r="JIK163" s="41"/>
      <c r="JIL163" s="42"/>
      <c r="JIS163" s="39" t="str">
        <f t="shared" si="1913"/>
        <v>₦m's</v>
      </c>
      <c r="JIU163" s="43"/>
      <c r="JIV163" s="43"/>
      <c r="JIW163" s="43"/>
      <c r="JIX163" s="47">
        <v>146804.128</v>
      </c>
      <c r="JIY163" s="47">
        <v>162334.42199999999</v>
      </c>
      <c r="JIZ163" s="47">
        <v>193374.31400000001</v>
      </c>
      <c r="JJA163" s="41"/>
      <c r="JJB163" s="42"/>
      <c r="JJI163" s="39" t="str">
        <f t="shared" si="1913"/>
        <v>₦m's</v>
      </c>
      <c r="JJK163" s="43"/>
      <c r="JJL163" s="43"/>
      <c r="JJM163" s="43"/>
      <c r="JJN163" s="47">
        <v>146804.128</v>
      </c>
      <c r="JJO163" s="47">
        <v>162334.42199999999</v>
      </c>
      <c r="JJP163" s="47">
        <v>193374.31400000001</v>
      </c>
      <c r="JJQ163" s="41"/>
      <c r="JJR163" s="42"/>
      <c r="JJY163" s="39" t="str">
        <f t="shared" ref="JJY163:JLU163" si="1914">currency</f>
        <v>₦m's</v>
      </c>
      <c r="JKA163" s="43"/>
      <c r="JKB163" s="43"/>
      <c r="JKC163" s="43"/>
      <c r="JKD163" s="47">
        <v>146804.128</v>
      </c>
      <c r="JKE163" s="47">
        <v>162334.42199999999</v>
      </c>
      <c r="JKF163" s="47">
        <v>193374.31400000001</v>
      </c>
      <c r="JKG163" s="41"/>
      <c r="JKH163" s="42"/>
      <c r="JKO163" s="39" t="str">
        <f t="shared" si="1914"/>
        <v>₦m's</v>
      </c>
      <c r="JKQ163" s="43"/>
      <c r="JKR163" s="43"/>
      <c r="JKS163" s="43"/>
      <c r="JKT163" s="47">
        <v>146804.128</v>
      </c>
      <c r="JKU163" s="47">
        <v>162334.42199999999</v>
      </c>
      <c r="JKV163" s="47">
        <v>193374.31400000001</v>
      </c>
      <c r="JKW163" s="41"/>
      <c r="JKX163" s="42"/>
      <c r="JLE163" s="39" t="str">
        <f t="shared" si="1914"/>
        <v>₦m's</v>
      </c>
      <c r="JLG163" s="43"/>
      <c r="JLH163" s="43"/>
      <c r="JLI163" s="43"/>
      <c r="JLJ163" s="47">
        <v>146804.128</v>
      </c>
      <c r="JLK163" s="47">
        <v>162334.42199999999</v>
      </c>
      <c r="JLL163" s="47">
        <v>193374.31400000001</v>
      </c>
      <c r="JLM163" s="41"/>
      <c r="JLN163" s="42"/>
      <c r="JLU163" s="39" t="str">
        <f t="shared" si="1914"/>
        <v>₦m's</v>
      </c>
      <c r="JLW163" s="43"/>
      <c r="JLX163" s="43"/>
      <c r="JLY163" s="43"/>
      <c r="JLZ163" s="47">
        <v>146804.128</v>
      </c>
      <c r="JMA163" s="47">
        <v>162334.42199999999</v>
      </c>
      <c r="JMB163" s="47">
        <v>193374.31400000001</v>
      </c>
      <c r="JMC163" s="41"/>
      <c r="JMD163" s="42"/>
      <c r="JMK163" s="39" t="str">
        <f t="shared" ref="JMK163:JOG163" si="1915">currency</f>
        <v>₦m's</v>
      </c>
      <c r="JMM163" s="43"/>
      <c r="JMN163" s="43"/>
      <c r="JMO163" s="43"/>
      <c r="JMP163" s="47">
        <v>146804.128</v>
      </c>
      <c r="JMQ163" s="47">
        <v>162334.42199999999</v>
      </c>
      <c r="JMR163" s="47">
        <v>193374.31400000001</v>
      </c>
      <c r="JMS163" s="41"/>
      <c r="JMT163" s="42"/>
      <c r="JNA163" s="39" t="str">
        <f t="shared" si="1915"/>
        <v>₦m's</v>
      </c>
      <c r="JNC163" s="43"/>
      <c r="JND163" s="43"/>
      <c r="JNE163" s="43"/>
      <c r="JNF163" s="47">
        <v>146804.128</v>
      </c>
      <c r="JNG163" s="47">
        <v>162334.42199999999</v>
      </c>
      <c r="JNH163" s="47">
        <v>193374.31400000001</v>
      </c>
      <c r="JNI163" s="41"/>
      <c r="JNJ163" s="42"/>
      <c r="JNQ163" s="39" t="str">
        <f t="shared" si="1915"/>
        <v>₦m's</v>
      </c>
      <c r="JNS163" s="43"/>
      <c r="JNT163" s="43"/>
      <c r="JNU163" s="43"/>
      <c r="JNV163" s="47">
        <v>146804.128</v>
      </c>
      <c r="JNW163" s="47">
        <v>162334.42199999999</v>
      </c>
      <c r="JNX163" s="47">
        <v>193374.31400000001</v>
      </c>
      <c r="JNY163" s="41"/>
      <c r="JNZ163" s="42"/>
      <c r="JOG163" s="39" t="str">
        <f t="shared" si="1915"/>
        <v>₦m's</v>
      </c>
      <c r="JOI163" s="43"/>
      <c r="JOJ163" s="43"/>
      <c r="JOK163" s="43"/>
      <c r="JOL163" s="47">
        <v>146804.128</v>
      </c>
      <c r="JOM163" s="47">
        <v>162334.42199999999</v>
      </c>
      <c r="JON163" s="47">
        <v>193374.31400000001</v>
      </c>
      <c r="JOO163" s="41"/>
      <c r="JOP163" s="42"/>
      <c r="JOW163" s="39" t="str">
        <f t="shared" ref="JOW163:JQS163" si="1916">currency</f>
        <v>₦m's</v>
      </c>
      <c r="JOY163" s="43"/>
      <c r="JOZ163" s="43"/>
      <c r="JPA163" s="43"/>
      <c r="JPB163" s="47">
        <v>146804.128</v>
      </c>
      <c r="JPC163" s="47">
        <v>162334.42199999999</v>
      </c>
      <c r="JPD163" s="47">
        <v>193374.31400000001</v>
      </c>
      <c r="JPE163" s="41"/>
      <c r="JPF163" s="42"/>
      <c r="JPM163" s="39" t="str">
        <f t="shared" si="1916"/>
        <v>₦m's</v>
      </c>
      <c r="JPO163" s="43"/>
      <c r="JPP163" s="43"/>
      <c r="JPQ163" s="43"/>
      <c r="JPR163" s="47">
        <v>146804.128</v>
      </c>
      <c r="JPS163" s="47">
        <v>162334.42199999999</v>
      </c>
      <c r="JPT163" s="47">
        <v>193374.31400000001</v>
      </c>
      <c r="JPU163" s="41"/>
      <c r="JPV163" s="42"/>
      <c r="JQC163" s="39" t="str">
        <f t="shared" si="1916"/>
        <v>₦m's</v>
      </c>
      <c r="JQE163" s="43"/>
      <c r="JQF163" s="43"/>
      <c r="JQG163" s="43"/>
      <c r="JQH163" s="47">
        <v>146804.128</v>
      </c>
      <c r="JQI163" s="47">
        <v>162334.42199999999</v>
      </c>
      <c r="JQJ163" s="47">
        <v>193374.31400000001</v>
      </c>
      <c r="JQK163" s="41"/>
      <c r="JQL163" s="42"/>
      <c r="JQS163" s="39" t="str">
        <f t="shared" si="1916"/>
        <v>₦m's</v>
      </c>
      <c r="JQU163" s="43"/>
      <c r="JQV163" s="43"/>
      <c r="JQW163" s="43"/>
      <c r="JQX163" s="47">
        <v>146804.128</v>
      </c>
      <c r="JQY163" s="47">
        <v>162334.42199999999</v>
      </c>
      <c r="JQZ163" s="47">
        <v>193374.31400000001</v>
      </c>
      <c r="JRA163" s="41"/>
      <c r="JRB163" s="42"/>
      <c r="JRI163" s="39" t="str">
        <f t="shared" ref="JRI163:JTE163" si="1917">currency</f>
        <v>₦m's</v>
      </c>
      <c r="JRK163" s="43"/>
      <c r="JRL163" s="43"/>
      <c r="JRM163" s="43"/>
      <c r="JRN163" s="47">
        <v>146804.128</v>
      </c>
      <c r="JRO163" s="47">
        <v>162334.42199999999</v>
      </c>
      <c r="JRP163" s="47">
        <v>193374.31400000001</v>
      </c>
      <c r="JRQ163" s="41"/>
      <c r="JRR163" s="42"/>
      <c r="JRY163" s="39" t="str">
        <f t="shared" si="1917"/>
        <v>₦m's</v>
      </c>
      <c r="JSA163" s="43"/>
      <c r="JSB163" s="43"/>
      <c r="JSC163" s="43"/>
      <c r="JSD163" s="47">
        <v>146804.128</v>
      </c>
      <c r="JSE163" s="47">
        <v>162334.42199999999</v>
      </c>
      <c r="JSF163" s="47">
        <v>193374.31400000001</v>
      </c>
      <c r="JSG163" s="41"/>
      <c r="JSH163" s="42"/>
      <c r="JSO163" s="39" t="str">
        <f t="shared" si="1917"/>
        <v>₦m's</v>
      </c>
      <c r="JSQ163" s="43"/>
      <c r="JSR163" s="43"/>
      <c r="JSS163" s="43"/>
      <c r="JST163" s="47">
        <v>146804.128</v>
      </c>
      <c r="JSU163" s="47">
        <v>162334.42199999999</v>
      </c>
      <c r="JSV163" s="47">
        <v>193374.31400000001</v>
      </c>
      <c r="JSW163" s="41"/>
      <c r="JSX163" s="42"/>
      <c r="JTE163" s="39" t="str">
        <f t="shared" si="1917"/>
        <v>₦m's</v>
      </c>
      <c r="JTG163" s="43"/>
      <c r="JTH163" s="43"/>
      <c r="JTI163" s="43"/>
      <c r="JTJ163" s="47">
        <v>146804.128</v>
      </c>
      <c r="JTK163" s="47">
        <v>162334.42199999999</v>
      </c>
      <c r="JTL163" s="47">
        <v>193374.31400000001</v>
      </c>
      <c r="JTM163" s="41"/>
      <c r="JTN163" s="42"/>
      <c r="JTU163" s="39" t="str">
        <f t="shared" ref="JTU163:JVQ163" si="1918">currency</f>
        <v>₦m's</v>
      </c>
      <c r="JTW163" s="43"/>
      <c r="JTX163" s="43"/>
      <c r="JTY163" s="43"/>
      <c r="JTZ163" s="47">
        <v>146804.128</v>
      </c>
      <c r="JUA163" s="47">
        <v>162334.42199999999</v>
      </c>
      <c r="JUB163" s="47">
        <v>193374.31400000001</v>
      </c>
      <c r="JUC163" s="41"/>
      <c r="JUD163" s="42"/>
      <c r="JUK163" s="39" t="str">
        <f t="shared" si="1918"/>
        <v>₦m's</v>
      </c>
      <c r="JUM163" s="43"/>
      <c r="JUN163" s="43"/>
      <c r="JUO163" s="43"/>
      <c r="JUP163" s="47">
        <v>146804.128</v>
      </c>
      <c r="JUQ163" s="47">
        <v>162334.42199999999</v>
      </c>
      <c r="JUR163" s="47">
        <v>193374.31400000001</v>
      </c>
      <c r="JUS163" s="41"/>
      <c r="JUT163" s="42"/>
      <c r="JVA163" s="39" t="str">
        <f t="shared" si="1918"/>
        <v>₦m's</v>
      </c>
      <c r="JVC163" s="43"/>
      <c r="JVD163" s="43"/>
      <c r="JVE163" s="43"/>
      <c r="JVF163" s="47">
        <v>146804.128</v>
      </c>
      <c r="JVG163" s="47">
        <v>162334.42199999999</v>
      </c>
      <c r="JVH163" s="47">
        <v>193374.31400000001</v>
      </c>
      <c r="JVI163" s="41"/>
      <c r="JVJ163" s="42"/>
      <c r="JVQ163" s="39" t="str">
        <f t="shared" si="1918"/>
        <v>₦m's</v>
      </c>
      <c r="JVS163" s="43"/>
      <c r="JVT163" s="43"/>
      <c r="JVU163" s="43"/>
      <c r="JVV163" s="47">
        <v>146804.128</v>
      </c>
      <c r="JVW163" s="47">
        <v>162334.42199999999</v>
      </c>
      <c r="JVX163" s="47">
        <v>193374.31400000001</v>
      </c>
      <c r="JVY163" s="41"/>
      <c r="JVZ163" s="42"/>
      <c r="JWG163" s="39" t="str">
        <f t="shared" ref="JWG163:JYC163" si="1919">currency</f>
        <v>₦m's</v>
      </c>
      <c r="JWI163" s="43"/>
      <c r="JWJ163" s="43"/>
      <c r="JWK163" s="43"/>
      <c r="JWL163" s="47">
        <v>146804.128</v>
      </c>
      <c r="JWM163" s="47">
        <v>162334.42199999999</v>
      </c>
      <c r="JWN163" s="47">
        <v>193374.31400000001</v>
      </c>
      <c r="JWO163" s="41"/>
      <c r="JWP163" s="42"/>
      <c r="JWW163" s="39" t="str">
        <f t="shared" si="1919"/>
        <v>₦m's</v>
      </c>
      <c r="JWY163" s="43"/>
      <c r="JWZ163" s="43"/>
      <c r="JXA163" s="43"/>
      <c r="JXB163" s="47">
        <v>146804.128</v>
      </c>
      <c r="JXC163" s="47">
        <v>162334.42199999999</v>
      </c>
      <c r="JXD163" s="47">
        <v>193374.31400000001</v>
      </c>
      <c r="JXE163" s="41"/>
      <c r="JXF163" s="42"/>
      <c r="JXM163" s="39" t="str">
        <f t="shared" si="1919"/>
        <v>₦m's</v>
      </c>
      <c r="JXO163" s="43"/>
      <c r="JXP163" s="43"/>
      <c r="JXQ163" s="43"/>
      <c r="JXR163" s="47">
        <v>146804.128</v>
      </c>
      <c r="JXS163" s="47">
        <v>162334.42199999999</v>
      </c>
      <c r="JXT163" s="47">
        <v>193374.31400000001</v>
      </c>
      <c r="JXU163" s="41"/>
      <c r="JXV163" s="42"/>
      <c r="JYC163" s="39" t="str">
        <f t="shared" si="1919"/>
        <v>₦m's</v>
      </c>
      <c r="JYE163" s="43"/>
      <c r="JYF163" s="43"/>
      <c r="JYG163" s="43"/>
      <c r="JYH163" s="47">
        <v>146804.128</v>
      </c>
      <c r="JYI163" s="47">
        <v>162334.42199999999</v>
      </c>
      <c r="JYJ163" s="47">
        <v>193374.31400000001</v>
      </c>
      <c r="JYK163" s="41"/>
      <c r="JYL163" s="42"/>
      <c r="JYS163" s="39" t="str">
        <f t="shared" ref="JYS163:KAO163" si="1920">currency</f>
        <v>₦m's</v>
      </c>
      <c r="JYU163" s="43"/>
      <c r="JYV163" s="43"/>
      <c r="JYW163" s="43"/>
      <c r="JYX163" s="47">
        <v>146804.128</v>
      </c>
      <c r="JYY163" s="47">
        <v>162334.42199999999</v>
      </c>
      <c r="JYZ163" s="47">
        <v>193374.31400000001</v>
      </c>
      <c r="JZA163" s="41"/>
      <c r="JZB163" s="42"/>
      <c r="JZI163" s="39" t="str">
        <f t="shared" si="1920"/>
        <v>₦m's</v>
      </c>
      <c r="JZK163" s="43"/>
      <c r="JZL163" s="43"/>
      <c r="JZM163" s="43"/>
      <c r="JZN163" s="47">
        <v>146804.128</v>
      </c>
      <c r="JZO163" s="47">
        <v>162334.42199999999</v>
      </c>
      <c r="JZP163" s="47">
        <v>193374.31400000001</v>
      </c>
      <c r="JZQ163" s="41"/>
      <c r="JZR163" s="42"/>
      <c r="JZY163" s="39" t="str">
        <f t="shared" si="1920"/>
        <v>₦m's</v>
      </c>
      <c r="KAA163" s="43"/>
      <c r="KAB163" s="43"/>
      <c r="KAC163" s="43"/>
      <c r="KAD163" s="47">
        <v>146804.128</v>
      </c>
      <c r="KAE163" s="47">
        <v>162334.42199999999</v>
      </c>
      <c r="KAF163" s="47">
        <v>193374.31400000001</v>
      </c>
      <c r="KAG163" s="41"/>
      <c r="KAH163" s="42"/>
      <c r="KAO163" s="39" t="str">
        <f t="shared" si="1920"/>
        <v>₦m's</v>
      </c>
      <c r="KAQ163" s="43"/>
      <c r="KAR163" s="43"/>
      <c r="KAS163" s="43"/>
      <c r="KAT163" s="47">
        <v>146804.128</v>
      </c>
      <c r="KAU163" s="47">
        <v>162334.42199999999</v>
      </c>
      <c r="KAV163" s="47">
        <v>193374.31400000001</v>
      </c>
      <c r="KAW163" s="41"/>
      <c r="KAX163" s="42"/>
      <c r="KBE163" s="39" t="str">
        <f t="shared" ref="KBE163:KDA163" si="1921">currency</f>
        <v>₦m's</v>
      </c>
      <c r="KBG163" s="43"/>
      <c r="KBH163" s="43"/>
      <c r="KBI163" s="43"/>
      <c r="KBJ163" s="47">
        <v>146804.128</v>
      </c>
      <c r="KBK163" s="47">
        <v>162334.42199999999</v>
      </c>
      <c r="KBL163" s="47">
        <v>193374.31400000001</v>
      </c>
      <c r="KBM163" s="41"/>
      <c r="KBN163" s="42"/>
      <c r="KBU163" s="39" t="str">
        <f t="shared" si="1921"/>
        <v>₦m's</v>
      </c>
      <c r="KBW163" s="43"/>
      <c r="KBX163" s="43"/>
      <c r="KBY163" s="43"/>
      <c r="KBZ163" s="47">
        <v>146804.128</v>
      </c>
      <c r="KCA163" s="47">
        <v>162334.42199999999</v>
      </c>
      <c r="KCB163" s="47">
        <v>193374.31400000001</v>
      </c>
      <c r="KCC163" s="41"/>
      <c r="KCD163" s="42"/>
      <c r="KCK163" s="39" t="str">
        <f t="shared" si="1921"/>
        <v>₦m's</v>
      </c>
      <c r="KCM163" s="43"/>
      <c r="KCN163" s="43"/>
      <c r="KCO163" s="43"/>
      <c r="KCP163" s="47">
        <v>146804.128</v>
      </c>
      <c r="KCQ163" s="47">
        <v>162334.42199999999</v>
      </c>
      <c r="KCR163" s="47">
        <v>193374.31400000001</v>
      </c>
      <c r="KCS163" s="41"/>
      <c r="KCT163" s="42"/>
      <c r="KDA163" s="39" t="str">
        <f t="shared" si="1921"/>
        <v>₦m's</v>
      </c>
      <c r="KDC163" s="43"/>
      <c r="KDD163" s="43"/>
      <c r="KDE163" s="43"/>
      <c r="KDF163" s="47">
        <v>146804.128</v>
      </c>
      <c r="KDG163" s="47">
        <v>162334.42199999999</v>
      </c>
      <c r="KDH163" s="47">
        <v>193374.31400000001</v>
      </c>
      <c r="KDI163" s="41"/>
      <c r="KDJ163" s="42"/>
      <c r="KDQ163" s="39" t="str">
        <f t="shared" ref="KDQ163:KFM163" si="1922">currency</f>
        <v>₦m's</v>
      </c>
      <c r="KDS163" s="43"/>
      <c r="KDT163" s="43"/>
      <c r="KDU163" s="43"/>
      <c r="KDV163" s="47">
        <v>146804.128</v>
      </c>
      <c r="KDW163" s="47">
        <v>162334.42199999999</v>
      </c>
      <c r="KDX163" s="47">
        <v>193374.31400000001</v>
      </c>
      <c r="KDY163" s="41"/>
      <c r="KDZ163" s="42"/>
      <c r="KEG163" s="39" t="str">
        <f t="shared" si="1922"/>
        <v>₦m's</v>
      </c>
      <c r="KEI163" s="43"/>
      <c r="KEJ163" s="43"/>
      <c r="KEK163" s="43"/>
      <c r="KEL163" s="47">
        <v>146804.128</v>
      </c>
      <c r="KEM163" s="47">
        <v>162334.42199999999</v>
      </c>
      <c r="KEN163" s="47">
        <v>193374.31400000001</v>
      </c>
      <c r="KEO163" s="41"/>
      <c r="KEP163" s="42"/>
      <c r="KEW163" s="39" t="str">
        <f t="shared" si="1922"/>
        <v>₦m's</v>
      </c>
      <c r="KEY163" s="43"/>
      <c r="KEZ163" s="43"/>
      <c r="KFA163" s="43"/>
      <c r="KFB163" s="47">
        <v>146804.128</v>
      </c>
      <c r="KFC163" s="47">
        <v>162334.42199999999</v>
      </c>
      <c r="KFD163" s="47">
        <v>193374.31400000001</v>
      </c>
      <c r="KFE163" s="41"/>
      <c r="KFF163" s="42"/>
      <c r="KFM163" s="39" t="str">
        <f t="shared" si="1922"/>
        <v>₦m's</v>
      </c>
      <c r="KFO163" s="43"/>
      <c r="KFP163" s="43"/>
      <c r="KFQ163" s="43"/>
      <c r="KFR163" s="47">
        <v>146804.128</v>
      </c>
      <c r="KFS163" s="47">
        <v>162334.42199999999</v>
      </c>
      <c r="KFT163" s="47">
        <v>193374.31400000001</v>
      </c>
      <c r="KFU163" s="41"/>
      <c r="KFV163" s="42"/>
      <c r="KGC163" s="39" t="str">
        <f t="shared" ref="KGC163:KHY163" si="1923">currency</f>
        <v>₦m's</v>
      </c>
      <c r="KGE163" s="43"/>
      <c r="KGF163" s="43"/>
      <c r="KGG163" s="43"/>
      <c r="KGH163" s="47">
        <v>146804.128</v>
      </c>
      <c r="KGI163" s="47">
        <v>162334.42199999999</v>
      </c>
      <c r="KGJ163" s="47">
        <v>193374.31400000001</v>
      </c>
      <c r="KGK163" s="41"/>
      <c r="KGL163" s="42"/>
      <c r="KGS163" s="39" t="str">
        <f t="shared" si="1923"/>
        <v>₦m's</v>
      </c>
      <c r="KGU163" s="43"/>
      <c r="KGV163" s="43"/>
      <c r="KGW163" s="43"/>
      <c r="KGX163" s="47">
        <v>146804.128</v>
      </c>
      <c r="KGY163" s="47">
        <v>162334.42199999999</v>
      </c>
      <c r="KGZ163" s="47">
        <v>193374.31400000001</v>
      </c>
      <c r="KHA163" s="41"/>
      <c r="KHB163" s="42"/>
      <c r="KHI163" s="39" t="str">
        <f t="shared" si="1923"/>
        <v>₦m's</v>
      </c>
      <c r="KHK163" s="43"/>
      <c r="KHL163" s="43"/>
      <c r="KHM163" s="43"/>
      <c r="KHN163" s="47">
        <v>146804.128</v>
      </c>
      <c r="KHO163" s="47">
        <v>162334.42199999999</v>
      </c>
      <c r="KHP163" s="47">
        <v>193374.31400000001</v>
      </c>
      <c r="KHQ163" s="41"/>
      <c r="KHR163" s="42"/>
      <c r="KHY163" s="39" t="str">
        <f t="shared" si="1923"/>
        <v>₦m's</v>
      </c>
      <c r="KIA163" s="43"/>
      <c r="KIB163" s="43"/>
      <c r="KIC163" s="43"/>
      <c r="KID163" s="47">
        <v>146804.128</v>
      </c>
      <c r="KIE163" s="47">
        <v>162334.42199999999</v>
      </c>
      <c r="KIF163" s="47">
        <v>193374.31400000001</v>
      </c>
      <c r="KIG163" s="41"/>
      <c r="KIH163" s="42"/>
      <c r="KIO163" s="39" t="str">
        <f t="shared" ref="KIO163:KKK163" si="1924">currency</f>
        <v>₦m's</v>
      </c>
      <c r="KIQ163" s="43"/>
      <c r="KIR163" s="43"/>
      <c r="KIS163" s="43"/>
      <c r="KIT163" s="47">
        <v>146804.128</v>
      </c>
      <c r="KIU163" s="47">
        <v>162334.42199999999</v>
      </c>
      <c r="KIV163" s="47">
        <v>193374.31400000001</v>
      </c>
      <c r="KIW163" s="41"/>
      <c r="KIX163" s="42"/>
      <c r="KJE163" s="39" t="str">
        <f t="shared" si="1924"/>
        <v>₦m's</v>
      </c>
      <c r="KJG163" s="43"/>
      <c r="KJH163" s="43"/>
      <c r="KJI163" s="43"/>
      <c r="KJJ163" s="47">
        <v>146804.128</v>
      </c>
      <c r="KJK163" s="47">
        <v>162334.42199999999</v>
      </c>
      <c r="KJL163" s="47">
        <v>193374.31400000001</v>
      </c>
      <c r="KJM163" s="41"/>
      <c r="KJN163" s="42"/>
      <c r="KJU163" s="39" t="str">
        <f t="shared" si="1924"/>
        <v>₦m's</v>
      </c>
      <c r="KJW163" s="43"/>
      <c r="KJX163" s="43"/>
      <c r="KJY163" s="43"/>
      <c r="KJZ163" s="47">
        <v>146804.128</v>
      </c>
      <c r="KKA163" s="47">
        <v>162334.42199999999</v>
      </c>
      <c r="KKB163" s="47">
        <v>193374.31400000001</v>
      </c>
      <c r="KKC163" s="41"/>
      <c r="KKD163" s="42"/>
      <c r="KKK163" s="39" t="str">
        <f t="shared" si="1924"/>
        <v>₦m's</v>
      </c>
      <c r="KKM163" s="43"/>
      <c r="KKN163" s="43"/>
      <c r="KKO163" s="43"/>
      <c r="KKP163" s="47">
        <v>146804.128</v>
      </c>
      <c r="KKQ163" s="47">
        <v>162334.42199999999</v>
      </c>
      <c r="KKR163" s="47">
        <v>193374.31400000001</v>
      </c>
      <c r="KKS163" s="41"/>
      <c r="KKT163" s="42"/>
      <c r="KLA163" s="39" t="str">
        <f t="shared" ref="KLA163:KMW163" si="1925">currency</f>
        <v>₦m's</v>
      </c>
      <c r="KLC163" s="43"/>
      <c r="KLD163" s="43"/>
      <c r="KLE163" s="43"/>
      <c r="KLF163" s="47">
        <v>146804.128</v>
      </c>
      <c r="KLG163" s="47">
        <v>162334.42199999999</v>
      </c>
      <c r="KLH163" s="47">
        <v>193374.31400000001</v>
      </c>
      <c r="KLI163" s="41"/>
      <c r="KLJ163" s="42"/>
      <c r="KLQ163" s="39" t="str">
        <f t="shared" si="1925"/>
        <v>₦m's</v>
      </c>
      <c r="KLS163" s="43"/>
      <c r="KLT163" s="43"/>
      <c r="KLU163" s="43"/>
      <c r="KLV163" s="47">
        <v>146804.128</v>
      </c>
      <c r="KLW163" s="47">
        <v>162334.42199999999</v>
      </c>
      <c r="KLX163" s="47">
        <v>193374.31400000001</v>
      </c>
      <c r="KLY163" s="41"/>
      <c r="KLZ163" s="42"/>
      <c r="KMG163" s="39" t="str">
        <f t="shared" si="1925"/>
        <v>₦m's</v>
      </c>
      <c r="KMI163" s="43"/>
      <c r="KMJ163" s="43"/>
      <c r="KMK163" s="43"/>
      <c r="KML163" s="47">
        <v>146804.128</v>
      </c>
      <c r="KMM163" s="47">
        <v>162334.42199999999</v>
      </c>
      <c r="KMN163" s="47">
        <v>193374.31400000001</v>
      </c>
      <c r="KMO163" s="41"/>
      <c r="KMP163" s="42"/>
      <c r="KMW163" s="39" t="str">
        <f t="shared" si="1925"/>
        <v>₦m's</v>
      </c>
      <c r="KMY163" s="43"/>
      <c r="KMZ163" s="43"/>
      <c r="KNA163" s="43"/>
      <c r="KNB163" s="47">
        <v>146804.128</v>
      </c>
      <c r="KNC163" s="47">
        <v>162334.42199999999</v>
      </c>
      <c r="KND163" s="47">
        <v>193374.31400000001</v>
      </c>
      <c r="KNE163" s="41"/>
      <c r="KNF163" s="42"/>
      <c r="KNM163" s="39" t="str">
        <f t="shared" ref="KNM163:KPI163" si="1926">currency</f>
        <v>₦m's</v>
      </c>
      <c r="KNO163" s="43"/>
      <c r="KNP163" s="43"/>
      <c r="KNQ163" s="43"/>
      <c r="KNR163" s="47">
        <v>146804.128</v>
      </c>
      <c r="KNS163" s="47">
        <v>162334.42199999999</v>
      </c>
      <c r="KNT163" s="47">
        <v>193374.31400000001</v>
      </c>
      <c r="KNU163" s="41"/>
      <c r="KNV163" s="42"/>
      <c r="KOC163" s="39" t="str">
        <f t="shared" si="1926"/>
        <v>₦m's</v>
      </c>
      <c r="KOE163" s="43"/>
      <c r="KOF163" s="43"/>
      <c r="KOG163" s="43"/>
      <c r="KOH163" s="47">
        <v>146804.128</v>
      </c>
      <c r="KOI163" s="47">
        <v>162334.42199999999</v>
      </c>
      <c r="KOJ163" s="47">
        <v>193374.31400000001</v>
      </c>
      <c r="KOK163" s="41"/>
      <c r="KOL163" s="42"/>
      <c r="KOS163" s="39" t="str">
        <f t="shared" si="1926"/>
        <v>₦m's</v>
      </c>
      <c r="KOU163" s="43"/>
      <c r="KOV163" s="43"/>
      <c r="KOW163" s="43"/>
      <c r="KOX163" s="47">
        <v>146804.128</v>
      </c>
      <c r="KOY163" s="47">
        <v>162334.42199999999</v>
      </c>
      <c r="KOZ163" s="47">
        <v>193374.31400000001</v>
      </c>
      <c r="KPA163" s="41"/>
      <c r="KPB163" s="42"/>
      <c r="KPI163" s="39" t="str">
        <f t="shared" si="1926"/>
        <v>₦m's</v>
      </c>
      <c r="KPK163" s="43"/>
      <c r="KPL163" s="43"/>
      <c r="KPM163" s="43"/>
      <c r="KPN163" s="47">
        <v>146804.128</v>
      </c>
      <c r="KPO163" s="47">
        <v>162334.42199999999</v>
      </c>
      <c r="KPP163" s="47">
        <v>193374.31400000001</v>
      </c>
      <c r="KPQ163" s="41"/>
      <c r="KPR163" s="42"/>
      <c r="KPY163" s="39" t="str">
        <f t="shared" ref="KPY163:KRU163" si="1927">currency</f>
        <v>₦m's</v>
      </c>
      <c r="KQA163" s="43"/>
      <c r="KQB163" s="43"/>
      <c r="KQC163" s="43"/>
      <c r="KQD163" s="47">
        <v>146804.128</v>
      </c>
      <c r="KQE163" s="47">
        <v>162334.42199999999</v>
      </c>
      <c r="KQF163" s="47">
        <v>193374.31400000001</v>
      </c>
      <c r="KQG163" s="41"/>
      <c r="KQH163" s="42"/>
      <c r="KQO163" s="39" t="str">
        <f t="shared" si="1927"/>
        <v>₦m's</v>
      </c>
      <c r="KQQ163" s="43"/>
      <c r="KQR163" s="43"/>
      <c r="KQS163" s="43"/>
      <c r="KQT163" s="47">
        <v>146804.128</v>
      </c>
      <c r="KQU163" s="47">
        <v>162334.42199999999</v>
      </c>
      <c r="KQV163" s="47">
        <v>193374.31400000001</v>
      </c>
      <c r="KQW163" s="41"/>
      <c r="KQX163" s="42"/>
      <c r="KRE163" s="39" t="str">
        <f t="shared" si="1927"/>
        <v>₦m's</v>
      </c>
      <c r="KRG163" s="43"/>
      <c r="KRH163" s="43"/>
      <c r="KRI163" s="43"/>
      <c r="KRJ163" s="47">
        <v>146804.128</v>
      </c>
      <c r="KRK163" s="47">
        <v>162334.42199999999</v>
      </c>
      <c r="KRL163" s="47">
        <v>193374.31400000001</v>
      </c>
      <c r="KRM163" s="41"/>
      <c r="KRN163" s="42"/>
      <c r="KRU163" s="39" t="str">
        <f t="shared" si="1927"/>
        <v>₦m's</v>
      </c>
      <c r="KRW163" s="43"/>
      <c r="KRX163" s="43"/>
      <c r="KRY163" s="43"/>
      <c r="KRZ163" s="47">
        <v>146804.128</v>
      </c>
      <c r="KSA163" s="47">
        <v>162334.42199999999</v>
      </c>
      <c r="KSB163" s="47">
        <v>193374.31400000001</v>
      </c>
      <c r="KSC163" s="41"/>
      <c r="KSD163" s="42"/>
      <c r="KSK163" s="39" t="str">
        <f t="shared" ref="KSK163:KUG163" si="1928">currency</f>
        <v>₦m's</v>
      </c>
      <c r="KSM163" s="43"/>
      <c r="KSN163" s="43"/>
      <c r="KSO163" s="43"/>
      <c r="KSP163" s="47">
        <v>146804.128</v>
      </c>
      <c r="KSQ163" s="47">
        <v>162334.42199999999</v>
      </c>
      <c r="KSR163" s="47">
        <v>193374.31400000001</v>
      </c>
      <c r="KSS163" s="41"/>
      <c r="KST163" s="42"/>
      <c r="KTA163" s="39" t="str">
        <f t="shared" si="1928"/>
        <v>₦m's</v>
      </c>
      <c r="KTC163" s="43"/>
      <c r="KTD163" s="43"/>
      <c r="KTE163" s="43"/>
      <c r="KTF163" s="47">
        <v>146804.128</v>
      </c>
      <c r="KTG163" s="47">
        <v>162334.42199999999</v>
      </c>
      <c r="KTH163" s="47">
        <v>193374.31400000001</v>
      </c>
      <c r="KTI163" s="41"/>
      <c r="KTJ163" s="42"/>
      <c r="KTQ163" s="39" t="str">
        <f t="shared" si="1928"/>
        <v>₦m's</v>
      </c>
      <c r="KTS163" s="43"/>
      <c r="KTT163" s="43"/>
      <c r="KTU163" s="43"/>
      <c r="KTV163" s="47">
        <v>146804.128</v>
      </c>
      <c r="KTW163" s="47">
        <v>162334.42199999999</v>
      </c>
      <c r="KTX163" s="47">
        <v>193374.31400000001</v>
      </c>
      <c r="KTY163" s="41"/>
      <c r="KTZ163" s="42"/>
      <c r="KUG163" s="39" t="str">
        <f t="shared" si="1928"/>
        <v>₦m's</v>
      </c>
      <c r="KUI163" s="43"/>
      <c r="KUJ163" s="43"/>
      <c r="KUK163" s="43"/>
      <c r="KUL163" s="47">
        <v>146804.128</v>
      </c>
      <c r="KUM163" s="47">
        <v>162334.42199999999</v>
      </c>
      <c r="KUN163" s="47">
        <v>193374.31400000001</v>
      </c>
      <c r="KUO163" s="41"/>
      <c r="KUP163" s="42"/>
      <c r="KUW163" s="39" t="str">
        <f t="shared" ref="KUW163:KWS163" si="1929">currency</f>
        <v>₦m's</v>
      </c>
      <c r="KUY163" s="43"/>
      <c r="KUZ163" s="43"/>
      <c r="KVA163" s="43"/>
      <c r="KVB163" s="47">
        <v>146804.128</v>
      </c>
      <c r="KVC163" s="47">
        <v>162334.42199999999</v>
      </c>
      <c r="KVD163" s="47">
        <v>193374.31400000001</v>
      </c>
      <c r="KVE163" s="41"/>
      <c r="KVF163" s="42"/>
      <c r="KVM163" s="39" t="str">
        <f t="shared" si="1929"/>
        <v>₦m's</v>
      </c>
      <c r="KVO163" s="43"/>
      <c r="KVP163" s="43"/>
      <c r="KVQ163" s="43"/>
      <c r="KVR163" s="47">
        <v>146804.128</v>
      </c>
      <c r="KVS163" s="47">
        <v>162334.42199999999</v>
      </c>
      <c r="KVT163" s="47">
        <v>193374.31400000001</v>
      </c>
      <c r="KVU163" s="41"/>
      <c r="KVV163" s="42"/>
      <c r="KWC163" s="39" t="str">
        <f t="shared" si="1929"/>
        <v>₦m's</v>
      </c>
      <c r="KWE163" s="43"/>
      <c r="KWF163" s="43"/>
      <c r="KWG163" s="43"/>
      <c r="KWH163" s="47">
        <v>146804.128</v>
      </c>
      <c r="KWI163" s="47">
        <v>162334.42199999999</v>
      </c>
      <c r="KWJ163" s="47">
        <v>193374.31400000001</v>
      </c>
      <c r="KWK163" s="41"/>
      <c r="KWL163" s="42"/>
      <c r="KWS163" s="39" t="str">
        <f t="shared" si="1929"/>
        <v>₦m's</v>
      </c>
      <c r="KWU163" s="43"/>
      <c r="KWV163" s="43"/>
      <c r="KWW163" s="43"/>
      <c r="KWX163" s="47">
        <v>146804.128</v>
      </c>
      <c r="KWY163" s="47">
        <v>162334.42199999999</v>
      </c>
      <c r="KWZ163" s="47">
        <v>193374.31400000001</v>
      </c>
      <c r="KXA163" s="41"/>
      <c r="KXB163" s="42"/>
      <c r="KXI163" s="39" t="str">
        <f t="shared" ref="KXI163:KZE163" si="1930">currency</f>
        <v>₦m's</v>
      </c>
      <c r="KXK163" s="43"/>
      <c r="KXL163" s="43"/>
      <c r="KXM163" s="43"/>
      <c r="KXN163" s="47">
        <v>146804.128</v>
      </c>
      <c r="KXO163" s="47">
        <v>162334.42199999999</v>
      </c>
      <c r="KXP163" s="47">
        <v>193374.31400000001</v>
      </c>
      <c r="KXQ163" s="41"/>
      <c r="KXR163" s="42"/>
      <c r="KXY163" s="39" t="str">
        <f t="shared" si="1930"/>
        <v>₦m's</v>
      </c>
      <c r="KYA163" s="43"/>
      <c r="KYB163" s="43"/>
      <c r="KYC163" s="43"/>
      <c r="KYD163" s="47">
        <v>146804.128</v>
      </c>
      <c r="KYE163" s="47">
        <v>162334.42199999999</v>
      </c>
      <c r="KYF163" s="47">
        <v>193374.31400000001</v>
      </c>
      <c r="KYG163" s="41"/>
      <c r="KYH163" s="42"/>
      <c r="KYO163" s="39" t="str">
        <f t="shared" si="1930"/>
        <v>₦m's</v>
      </c>
      <c r="KYQ163" s="43"/>
      <c r="KYR163" s="43"/>
      <c r="KYS163" s="43"/>
      <c r="KYT163" s="47">
        <v>146804.128</v>
      </c>
      <c r="KYU163" s="47">
        <v>162334.42199999999</v>
      </c>
      <c r="KYV163" s="47">
        <v>193374.31400000001</v>
      </c>
      <c r="KYW163" s="41"/>
      <c r="KYX163" s="42"/>
      <c r="KZE163" s="39" t="str">
        <f t="shared" si="1930"/>
        <v>₦m's</v>
      </c>
      <c r="KZG163" s="43"/>
      <c r="KZH163" s="43"/>
      <c r="KZI163" s="43"/>
      <c r="KZJ163" s="47">
        <v>146804.128</v>
      </c>
      <c r="KZK163" s="47">
        <v>162334.42199999999</v>
      </c>
      <c r="KZL163" s="47">
        <v>193374.31400000001</v>
      </c>
      <c r="KZM163" s="41"/>
      <c r="KZN163" s="42"/>
      <c r="KZU163" s="39" t="str">
        <f t="shared" ref="KZU163:LBQ163" si="1931">currency</f>
        <v>₦m's</v>
      </c>
      <c r="KZW163" s="43"/>
      <c r="KZX163" s="43"/>
      <c r="KZY163" s="43"/>
      <c r="KZZ163" s="47">
        <v>146804.128</v>
      </c>
      <c r="LAA163" s="47">
        <v>162334.42199999999</v>
      </c>
      <c r="LAB163" s="47">
        <v>193374.31400000001</v>
      </c>
      <c r="LAC163" s="41"/>
      <c r="LAD163" s="42"/>
      <c r="LAK163" s="39" t="str">
        <f t="shared" si="1931"/>
        <v>₦m's</v>
      </c>
      <c r="LAM163" s="43"/>
      <c r="LAN163" s="43"/>
      <c r="LAO163" s="43"/>
      <c r="LAP163" s="47">
        <v>146804.128</v>
      </c>
      <c r="LAQ163" s="47">
        <v>162334.42199999999</v>
      </c>
      <c r="LAR163" s="47">
        <v>193374.31400000001</v>
      </c>
      <c r="LAS163" s="41"/>
      <c r="LAT163" s="42"/>
      <c r="LBA163" s="39" t="str">
        <f t="shared" si="1931"/>
        <v>₦m's</v>
      </c>
      <c r="LBC163" s="43"/>
      <c r="LBD163" s="43"/>
      <c r="LBE163" s="43"/>
      <c r="LBF163" s="47">
        <v>146804.128</v>
      </c>
      <c r="LBG163" s="47">
        <v>162334.42199999999</v>
      </c>
      <c r="LBH163" s="47">
        <v>193374.31400000001</v>
      </c>
      <c r="LBI163" s="41"/>
      <c r="LBJ163" s="42"/>
      <c r="LBQ163" s="39" t="str">
        <f t="shared" si="1931"/>
        <v>₦m's</v>
      </c>
      <c r="LBS163" s="43"/>
      <c r="LBT163" s="43"/>
      <c r="LBU163" s="43"/>
      <c r="LBV163" s="47">
        <v>146804.128</v>
      </c>
      <c r="LBW163" s="47">
        <v>162334.42199999999</v>
      </c>
      <c r="LBX163" s="47">
        <v>193374.31400000001</v>
      </c>
      <c r="LBY163" s="41"/>
      <c r="LBZ163" s="42"/>
      <c r="LCG163" s="39" t="str">
        <f t="shared" ref="LCG163:LEC163" si="1932">currency</f>
        <v>₦m's</v>
      </c>
      <c r="LCI163" s="43"/>
      <c r="LCJ163" s="43"/>
      <c r="LCK163" s="43"/>
      <c r="LCL163" s="47">
        <v>146804.128</v>
      </c>
      <c r="LCM163" s="47">
        <v>162334.42199999999</v>
      </c>
      <c r="LCN163" s="47">
        <v>193374.31400000001</v>
      </c>
      <c r="LCO163" s="41"/>
      <c r="LCP163" s="42"/>
      <c r="LCW163" s="39" t="str">
        <f t="shared" si="1932"/>
        <v>₦m's</v>
      </c>
      <c r="LCY163" s="43"/>
      <c r="LCZ163" s="43"/>
      <c r="LDA163" s="43"/>
      <c r="LDB163" s="47">
        <v>146804.128</v>
      </c>
      <c r="LDC163" s="47">
        <v>162334.42199999999</v>
      </c>
      <c r="LDD163" s="47">
        <v>193374.31400000001</v>
      </c>
      <c r="LDE163" s="41"/>
      <c r="LDF163" s="42"/>
      <c r="LDM163" s="39" t="str">
        <f t="shared" si="1932"/>
        <v>₦m's</v>
      </c>
      <c r="LDO163" s="43"/>
      <c r="LDP163" s="43"/>
      <c r="LDQ163" s="43"/>
      <c r="LDR163" s="47">
        <v>146804.128</v>
      </c>
      <c r="LDS163" s="47">
        <v>162334.42199999999</v>
      </c>
      <c r="LDT163" s="47">
        <v>193374.31400000001</v>
      </c>
      <c r="LDU163" s="41"/>
      <c r="LDV163" s="42"/>
      <c r="LEC163" s="39" t="str">
        <f t="shared" si="1932"/>
        <v>₦m's</v>
      </c>
      <c r="LEE163" s="43"/>
      <c r="LEF163" s="43"/>
      <c r="LEG163" s="43"/>
      <c r="LEH163" s="47">
        <v>146804.128</v>
      </c>
      <c r="LEI163" s="47">
        <v>162334.42199999999</v>
      </c>
      <c r="LEJ163" s="47">
        <v>193374.31400000001</v>
      </c>
      <c r="LEK163" s="41"/>
      <c r="LEL163" s="42"/>
      <c r="LES163" s="39" t="str">
        <f t="shared" ref="LES163:LGO163" si="1933">currency</f>
        <v>₦m's</v>
      </c>
      <c r="LEU163" s="43"/>
      <c r="LEV163" s="43"/>
      <c r="LEW163" s="43"/>
      <c r="LEX163" s="47">
        <v>146804.128</v>
      </c>
      <c r="LEY163" s="47">
        <v>162334.42199999999</v>
      </c>
      <c r="LEZ163" s="47">
        <v>193374.31400000001</v>
      </c>
      <c r="LFA163" s="41"/>
      <c r="LFB163" s="42"/>
      <c r="LFI163" s="39" t="str">
        <f t="shared" si="1933"/>
        <v>₦m's</v>
      </c>
      <c r="LFK163" s="43"/>
      <c r="LFL163" s="43"/>
      <c r="LFM163" s="43"/>
      <c r="LFN163" s="47">
        <v>146804.128</v>
      </c>
      <c r="LFO163" s="47">
        <v>162334.42199999999</v>
      </c>
      <c r="LFP163" s="47">
        <v>193374.31400000001</v>
      </c>
      <c r="LFQ163" s="41"/>
      <c r="LFR163" s="42"/>
      <c r="LFY163" s="39" t="str">
        <f t="shared" si="1933"/>
        <v>₦m's</v>
      </c>
      <c r="LGA163" s="43"/>
      <c r="LGB163" s="43"/>
      <c r="LGC163" s="43"/>
      <c r="LGD163" s="47">
        <v>146804.128</v>
      </c>
      <c r="LGE163" s="47">
        <v>162334.42199999999</v>
      </c>
      <c r="LGF163" s="47">
        <v>193374.31400000001</v>
      </c>
      <c r="LGG163" s="41"/>
      <c r="LGH163" s="42"/>
      <c r="LGO163" s="39" t="str">
        <f t="shared" si="1933"/>
        <v>₦m's</v>
      </c>
      <c r="LGQ163" s="43"/>
      <c r="LGR163" s="43"/>
      <c r="LGS163" s="43"/>
      <c r="LGT163" s="47">
        <v>146804.128</v>
      </c>
      <c r="LGU163" s="47">
        <v>162334.42199999999</v>
      </c>
      <c r="LGV163" s="47">
        <v>193374.31400000001</v>
      </c>
      <c r="LGW163" s="41"/>
      <c r="LGX163" s="42"/>
      <c r="LHE163" s="39" t="str">
        <f t="shared" ref="LHE163:LJA163" si="1934">currency</f>
        <v>₦m's</v>
      </c>
      <c r="LHG163" s="43"/>
      <c r="LHH163" s="43"/>
      <c r="LHI163" s="43"/>
      <c r="LHJ163" s="47">
        <v>146804.128</v>
      </c>
      <c r="LHK163" s="47">
        <v>162334.42199999999</v>
      </c>
      <c r="LHL163" s="47">
        <v>193374.31400000001</v>
      </c>
      <c r="LHM163" s="41"/>
      <c r="LHN163" s="42"/>
      <c r="LHU163" s="39" t="str">
        <f t="shared" si="1934"/>
        <v>₦m's</v>
      </c>
      <c r="LHW163" s="43"/>
      <c r="LHX163" s="43"/>
      <c r="LHY163" s="43"/>
      <c r="LHZ163" s="47">
        <v>146804.128</v>
      </c>
      <c r="LIA163" s="47">
        <v>162334.42199999999</v>
      </c>
      <c r="LIB163" s="47">
        <v>193374.31400000001</v>
      </c>
      <c r="LIC163" s="41"/>
      <c r="LID163" s="42"/>
      <c r="LIK163" s="39" t="str">
        <f t="shared" si="1934"/>
        <v>₦m's</v>
      </c>
      <c r="LIM163" s="43"/>
      <c r="LIN163" s="43"/>
      <c r="LIO163" s="43"/>
      <c r="LIP163" s="47">
        <v>146804.128</v>
      </c>
      <c r="LIQ163" s="47">
        <v>162334.42199999999</v>
      </c>
      <c r="LIR163" s="47">
        <v>193374.31400000001</v>
      </c>
      <c r="LIS163" s="41"/>
      <c r="LIT163" s="42"/>
      <c r="LJA163" s="39" t="str">
        <f t="shared" si="1934"/>
        <v>₦m's</v>
      </c>
      <c r="LJC163" s="43"/>
      <c r="LJD163" s="43"/>
      <c r="LJE163" s="43"/>
      <c r="LJF163" s="47">
        <v>146804.128</v>
      </c>
      <c r="LJG163" s="47">
        <v>162334.42199999999</v>
      </c>
      <c r="LJH163" s="47">
        <v>193374.31400000001</v>
      </c>
      <c r="LJI163" s="41"/>
      <c r="LJJ163" s="42"/>
      <c r="LJQ163" s="39" t="str">
        <f t="shared" ref="LJQ163:LLM163" si="1935">currency</f>
        <v>₦m's</v>
      </c>
      <c r="LJS163" s="43"/>
      <c r="LJT163" s="43"/>
      <c r="LJU163" s="43"/>
      <c r="LJV163" s="47">
        <v>146804.128</v>
      </c>
      <c r="LJW163" s="47">
        <v>162334.42199999999</v>
      </c>
      <c r="LJX163" s="47">
        <v>193374.31400000001</v>
      </c>
      <c r="LJY163" s="41"/>
      <c r="LJZ163" s="42"/>
      <c r="LKG163" s="39" t="str">
        <f t="shared" si="1935"/>
        <v>₦m's</v>
      </c>
      <c r="LKI163" s="43"/>
      <c r="LKJ163" s="43"/>
      <c r="LKK163" s="43"/>
      <c r="LKL163" s="47">
        <v>146804.128</v>
      </c>
      <c r="LKM163" s="47">
        <v>162334.42199999999</v>
      </c>
      <c r="LKN163" s="47">
        <v>193374.31400000001</v>
      </c>
      <c r="LKO163" s="41"/>
      <c r="LKP163" s="42"/>
      <c r="LKW163" s="39" t="str">
        <f t="shared" si="1935"/>
        <v>₦m's</v>
      </c>
      <c r="LKY163" s="43"/>
      <c r="LKZ163" s="43"/>
      <c r="LLA163" s="43"/>
      <c r="LLB163" s="47">
        <v>146804.128</v>
      </c>
      <c r="LLC163" s="47">
        <v>162334.42199999999</v>
      </c>
      <c r="LLD163" s="47">
        <v>193374.31400000001</v>
      </c>
      <c r="LLE163" s="41"/>
      <c r="LLF163" s="42"/>
      <c r="LLM163" s="39" t="str">
        <f t="shared" si="1935"/>
        <v>₦m's</v>
      </c>
      <c r="LLO163" s="43"/>
      <c r="LLP163" s="43"/>
      <c r="LLQ163" s="43"/>
      <c r="LLR163" s="47">
        <v>146804.128</v>
      </c>
      <c r="LLS163" s="47">
        <v>162334.42199999999</v>
      </c>
      <c r="LLT163" s="47">
        <v>193374.31400000001</v>
      </c>
      <c r="LLU163" s="41"/>
      <c r="LLV163" s="42"/>
      <c r="LMC163" s="39" t="str">
        <f t="shared" ref="LMC163:LNY163" si="1936">currency</f>
        <v>₦m's</v>
      </c>
      <c r="LME163" s="43"/>
      <c r="LMF163" s="43"/>
      <c r="LMG163" s="43"/>
      <c r="LMH163" s="47">
        <v>146804.128</v>
      </c>
      <c r="LMI163" s="47">
        <v>162334.42199999999</v>
      </c>
      <c r="LMJ163" s="47">
        <v>193374.31400000001</v>
      </c>
      <c r="LMK163" s="41"/>
      <c r="LML163" s="42"/>
      <c r="LMS163" s="39" t="str">
        <f t="shared" si="1936"/>
        <v>₦m's</v>
      </c>
      <c r="LMU163" s="43"/>
      <c r="LMV163" s="43"/>
      <c r="LMW163" s="43"/>
      <c r="LMX163" s="47">
        <v>146804.128</v>
      </c>
      <c r="LMY163" s="47">
        <v>162334.42199999999</v>
      </c>
      <c r="LMZ163" s="47">
        <v>193374.31400000001</v>
      </c>
      <c r="LNA163" s="41"/>
      <c r="LNB163" s="42"/>
      <c r="LNI163" s="39" t="str">
        <f t="shared" si="1936"/>
        <v>₦m's</v>
      </c>
      <c r="LNK163" s="43"/>
      <c r="LNL163" s="43"/>
      <c r="LNM163" s="43"/>
      <c r="LNN163" s="47">
        <v>146804.128</v>
      </c>
      <c r="LNO163" s="47">
        <v>162334.42199999999</v>
      </c>
      <c r="LNP163" s="47">
        <v>193374.31400000001</v>
      </c>
      <c r="LNQ163" s="41"/>
      <c r="LNR163" s="42"/>
      <c r="LNY163" s="39" t="str">
        <f t="shared" si="1936"/>
        <v>₦m's</v>
      </c>
      <c r="LOA163" s="43"/>
      <c r="LOB163" s="43"/>
      <c r="LOC163" s="43"/>
      <c r="LOD163" s="47">
        <v>146804.128</v>
      </c>
      <c r="LOE163" s="47">
        <v>162334.42199999999</v>
      </c>
      <c r="LOF163" s="47">
        <v>193374.31400000001</v>
      </c>
      <c r="LOG163" s="41"/>
      <c r="LOH163" s="42"/>
      <c r="LOO163" s="39" t="str">
        <f t="shared" ref="LOO163:LQK163" si="1937">currency</f>
        <v>₦m's</v>
      </c>
      <c r="LOQ163" s="43"/>
      <c r="LOR163" s="43"/>
      <c r="LOS163" s="43"/>
      <c r="LOT163" s="47">
        <v>146804.128</v>
      </c>
      <c r="LOU163" s="47">
        <v>162334.42199999999</v>
      </c>
      <c r="LOV163" s="47">
        <v>193374.31400000001</v>
      </c>
      <c r="LOW163" s="41"/>
      <c r="LOX163" s="42"/>
      <c r="LPE163" s="39" t="str">
        <f t="shared" si="1937"/>
        <v>₦m's</v>
      </c>
      <c r="LPG163" s="43"/>
      <c r="LPH163" s="43"/>
      <c r="LPI163" s="43"/>
      <c r="LPJ163" s="47">
        <v>146804.128</v>
      </c>
      <c r="LPK163" s="47">
        <v>162334.42199999999</v>
      </c>
      <c r="LPL163" s="47">
        <v>193374.31400000001</v>
      </c>
      <c r="LPM163" s="41"/>
      <c r="LPN163" s="42"/>
      <c r="LPU163" s="39" t="str">
        <f t="shared" si="1937"/>
        <v>₦m's</v>
      </c>
      <c r="LPW163" s="43"/>
      <c r="LPX163" s="43"/>
      <c r="LPY163" s="43"/>
      <c r="LPZ163" s="47">
        <v>146804.128</v>
      </c>
      <c r="LQA163" s="47">
        <v>162334.42199999999</v>
      </c>
      <c r="LQB163" s="47">
        <v>193374.31400000001</v>
      </c>
      <c r="LQC163" s="41"/>
      <c r="LQD163" s="42"/>
      <c r="LQK163" s="39" t="str">
        <f t="shared" si="1937"/>
        <v>₦m's</v>
      </c>
      <c r="LQM163" s="43"/>
      <c r="LQN163" s="43"/>
      <c r="LQO163" s="43"/>
      <c r="LQP163" s="47">
        <v>146804.128</v>
      </c>
      <c r="LQQ163" s="47">
        <v>162334.42199999999</v>
      </c>
      <c r="LQR163" s="47">
        <v>193374.31400000001</v>
      </c>
      <c r="LQS163" s="41"/>
      <c r="LQT163" s="42"/>
      <c r="LRA163" s="39" t="str">
        <f t="shared" ref="LRA163:LSW163" si="1938">currency</f>
        <v>₦m's</v>
      </c>
      <c r="LRC163" s="43"/>
      <c r="LRD163" s="43"/>
      <c r="LRE163" s="43"/>
      <c r="LRF163" s="47">
        <v>146804.128</v>
      </c>
      <c r="LRG163" s="47">
        <v>162334.42199999999</v>
      </c>
      <c r="LRH163" s="47">
        <v>193374.31400000001</v>
      </c>
      <c r="LRI163" s="41"/>
      <c r="LRJ163" s="42"/>
      <c r="LRQ163" s="39" t="str">
        <f t="shared" si="1938"/>
        <v>₦m's</v>
      </c>
      <c r="LRS163" s="43"/>
      <c r="LRT163" s="43"/>
      <c r="LRU163" s="43"/>
      <c r="LRV163" s="47">
        <v>146804.128</v>
      </c>
      <c r="LRW163" s="47">
        <v>162334.42199999999</v>
      </c>
      <c r="LRX163" s="47">
        <v>193374.31400000001</v>
      </c>
      <c r="LRY163" s="41"/>
      <c r="LRZ163" s="42"/>
      <c r="LSG163" s="39" t="str">
        <f t="shared" si="1938"/>
        <v>₦m's</v>
      </c>
      <c r="LSI163" s="43"/>
      <c r="LSJ163" s="43"/>
      <c r="LSK163" s="43"/>
      <c r="LSL163" s="47">
        <v>146804.128</v>
      </c>
      <c r="LSM163" s="47">
        <v>162334.42199999999</v>
      </c>
      <c r="LSN163" s="47">
        <v>193374.31400000001</v>
      </c>
      <c r="LSO163" s="41"/>
      <c r="LSP163" s="42"/>
      <c r="LSW163" s="39" t="str">
        <f t="shared" si="1938"/>
        <v>₦m's</v>
      </c>
      <c r="LSY163" s="43"/>
      <c r="LSZ163" s="43"/>
      <c r="LTA163" s="43"/>
      <c r="LTB163" s="47">
        <v>146804.128</v>
      </c>
      <c r="LTC163" s="47">
        <v>162334.42199999999</v>
      </c>
      <c r="LTD163" s="47">
        <v>193374.31400000001</v>
      </c>
      <c r="LTE163" s="41"/>
      <c r="LTF163" s="42"/>
      <c r="LTM163" s="39" t="str">
        <f t="shared" ref="LTM163:LVI163" si="1939">currency</f>
        <v>₦m's</v>
      </c>
      <c r="LTO163" s="43"/>
      <c r="LTP163" s="43"/>
      <c r="LTQ163" s="43"/>
      <c r="LTR163" s="47">
        <v>146804.128</v>
      </c>
      <c r="LTS163" s="47">
        <v>162334.42199999999</v>
      </c>
      <c r="LTT163" s="47">
        <v>193374.31400000001</v>
      </c>
      <c r="LTU163" s="41"/>
      <c r="LTV163" s="42"/>
      <c r="LUC163" s="39" t="str">
        <f t="shared" si="1939"/>
        <v>₦m's</v>
      </c>
      <c r="LUE163" s="43"/>
      <c r="LUF163" s="43"/>
      <c r="LUG163" s="43"/>
      <c r="LUH163" s="47">
        <v>146804.128</v>
      </c>
      <c r="LUI163" s="47">
        <v>162334.42199999999</v>
      </c>
      <c r="LUJ163" s="47">
        <v>193374.31400000001</v>
      </c>
      <c r="LUK163" s="41"/>
      <c r="LUL163" s="42"/>
      <c r="LUS163" s="39" t="str">
        <f t="shared" si="1939"/>
        <v>₦m's</v>
      </c>
      <c r="LUU163" s="43"/>
      <c r="LUV163" s="43"/>
      <c r="LUW163" s="43"/>
      <c r="LUX163" s="47">
        <v>146804.128</v>
      </c>
      <c r="LUY163" s="47">
        <v>162334.42199999999</v>
      </c>
      <c r="LUZ163" s="47">
        <v>193374.31400000001</v>
      </c>
      <c r="LVA163" s="41"/>
      <c r="LVB163" s="42"/>
      <c r="LVI163" s="39" t="str">
        <f t="shared" si="1939"/>
        <v>₦m's</v>
      </c>
      <c r="LVK163" s="43"/>
      <c r="LVL163" s="43"/>
      <c r="LVM163" s="43"/>
      <c r="LVN163" s="47">
        <v>146804.128</v>
      </c>
      <c r="LVO163" s="47">
        <v>162334.42199999999</v>
      </c>
      <c r="LVP163" s="47">
        <v>193374.31400000001</v>
      </c>
      <c r="LVQ163" s="41"/>
      <c r="LVR163" s="42"/>
      <c r="LVY163" s="39" t="str">
        <f t="shared" ref="LVY163:LXU163" si="1940">currency</f>
        <v>₦m's</v>
      </c>
      <c r="LWA163" s="43"/>
      <c r="LWB163" s="43"/>
      <c r="LWC163" s="43"/>
      <c r="LWD163" s="47">
        <v>146804.128</v>
      </c>
      <c r="LWE163" s="47">
        <v>162334.42199999999</v>
      </c>
      <c r="LWF163" s="47">
        <v>193374.31400000001</v>
      </c>
      <c r="LWG163" s="41"/>
      <c r="LWH163" s="42"/>
      <c r="LWO163" s="39" t="str">
        <f t="shared" si="1940"/>
        <v>₦m's</v>
      </c>
      <c r="LWQ163" s="43"/>
      <c r="LWR163" s="43"/>
      <c r="LWS163" s="43"/>
      <c r="LWT163" s="47">
        <v>146804.128</v>
      </c>
      <c r="LWU163" s="47">
        <v>162334.42199999999</v>
      </c>
      <c r="LWV163" s="47">
        <v>193374.31400000001</v>
      </c>
      <c r="LWW163" s="41"/>
      <c r="LWX163" s="42"/>
      <c r="LXE163" s="39" t="str">
        <f t="shared" si="1940"/>
        <v>₦m's</v>
      </c>
      <c r="LXG163" s="43"/>
      <c r="LXH163" s="43"/>
      <c r="LXI163" s="43"/>
      <c r="LXJ163" s="47">
        <v>146804.128</v>
      </c>
      <c r="LXK163" s="47">
        <v>162334.42199999999</v>
      </c>
      <c r="LXL163" s="47">
        <v>193374.31400000001</v>
      </c>
      <c r="LXM163" s="41"/>
      <c r="LXN163" s="42"/>
      <c r="LXU163" s="39" t="str">
        <f t="shared" si="1940"/>
        <v>₦m's</v>
      </c>
      <c r="LXW163" s="43"/>
      <c r="LXX163" s="43"/>
      <c r="LXY163" s="43"/>
      <c r="LXZ163" s="47">
        <v>146804.128</v>
      </c>
      <c r="LYA163" s="47">
        <v>162334.42199999999</v>
      </c>
      <c r="LYB163" s="47">
        <v>193374.31400000001</v>
      </c>
      <c r="LYC163" s="41"/>
      <c r="LYD163" s="42"/>
      <c r="LYK163" s="39" t="str">
        <f t="shared" ref="LYK163:MAG163" si="1941">currency</f>
        <v>₦m's</v>
      </c>
      <c r="LYM163" s="43"/>
      <c r="LYN163" s="43"/>
      <c r="LYO163" s="43"/>
      <c r="LYP163" s="47">
        <v>146804.128</v>
      </c>
      <c r="LYQ163" s="47">
        <v>162334.42199999999</v>
      </c>
      <c r="LYR163" s="47">
        <v>193374.31400000001</v>
      </c>
      <c r="LYS163" s="41"/>
      <c r="LYT163" s="42"/>
      <c r="LZA163" s="39" t="str">
        <f t="shared" si="1941"/>
        <v>₦m's</v>
      </c>
      <c r="LZC163" s="43"/>
      <c r="LZD163" s="43"/>
      <c r="LZE163" s="43"/>
      <c r="LZF163" s="47">
        <v>146804.128</v>
      </c>
      <c r="LZG163" s="47">
        <v>162334.42199999999</v>
      </c>
      <c r="LZH163" s="47">
        <v>193374.31400000001</v>
      </c>
      <c r="LZI163" s="41"/>
      <c r="LZJ163" s="42"/>
      <c r="LZQ163" s="39" t="str">
        <f t="shared" si="1941"/>
        <v>₦m's</v>
      </c>
      <c r="LZS163" s="43"/>
      <c r="LZT163" s="43"/>
      <c r="LZU163" s="43"/>
      <c r="LZV163" s="47">
        <v>146804.128</v>
      </c>
      <c r="LZW163" s="47">
        <v>162334.42199999999</v>
      </c>
      <c r="LZX163" s="47">
        <v>193374.31400000001</v>
      </c>
      <c r="LZY163" s="41"/>
      <c r="LZZ163" s="42"/>
      <c r="MAG163" s="39" t="str">
        <f t="shared" si="1941"/>
        <v>₦m's</v>
      </c>
      <c r="MAI163" s="43"/>
      <c r="MAJ163" s="43"/>
      <c r="MAK163" s="43"/>
      <c r="MAL163" s="47">
        <v>146804.128</v>
      </c>
      <c r="MAM163" s="47">
        <v>162334.42199999999</v>
      </c>
      <c r="MAN163" s="47">
        <v>193374.31400000001</v>
      </c>
      <c r="MAO163" s="41"/>
      <c r="MAP163" s="42"/>
      <c r="MAW163" s="39" t="str">
        <f t="shared" ref="MAW163:MCS163" si="1942">currency</f>
        <v>₦m's</v>
      </c>
      <c r="MAY163" s="43"/>
      <c r="MAZ163" s="43"/>
      <c r="MBA163" s="43"/>
      <c r="MBB163" s="47">
        <v>146804.128</v>
      </c>
      <c r="MBC163" s="47">
        <v>162334.42199999999</v>
      </c>
      <c r="MBD163" s="47">
        <v>193374.31400000001</v>
      </c>
      <c r="MBE163" s="41"/>
      <c r="MBF163" s="42"/>
      <c r="MBM163" s="39" t="str">
        <f t="shared" si="1942"/>
        <v>₦m's</v>
      </c>
      <c r="MBO163" s="43"/>
      <c r="MBP163" s="43"/>
      <c r="MBQ163" s="43"/>
      <c r="MBR163" s="47">
        <v>146804.128</v>
      </c>
      <c r="MBS163" s="47">
        <v>162334.42199999999</v>
      </c>
      <c r="MBT163" s="47">
        <v>193374.31400000001</v>
      </c>
      <c r="MBU163" s="41"/>
      <c r="MBV163" s="42"/>
      <c r="MCC163" s="39" t="str">
        <f t="shared" si="1942"/>
        <v>₦m's</v>
      </c>
      <c r="MCE163" s="43"/>
      <c r="MCF163" s="43"/>
      <c r="MCG163" s="43"/>
      <c r="MCH163" s="47">
        <v>146804.128</v>
      </c>
      <c r="MCI163" s="47">
        <v>162334.42199999999</v>
      </c>
      <c r="MCJ163" s="47">
        <v>193374.31400000001</v>
      </c>
      <c r="MCK163" s="41"/>
      <c r="MCL163" s="42"/>
      <c r="MCS163" s="39" t="str">
        <f t="shared" si="1942"/>
        <v>₦m's</v>
      </c>
      <c r="MCU163" s="43"/>
      <c r="MCV163" s="43"/>
      <c r="MCW163" s="43"/>
      <c r="MCX163" s="47">
        <v>146804.128</v>
      </c>
      <c r="MCY163" s="47">
        <v>162334.42199999999</v>
      </c>
      <c r="MCZ163" s="47">
        <v>193374.31400000001</v>
      </c>
      <c r="MDA163" s="41"/>
      <c r="MDB163" s="42"/>
      <c r="MDI163" s="39" t="str">
        <f t="shared" ref="MDI163:MFE163" si="1943">currency</f>
        <v>₦m's</v>
      </c>
      <c r="MDK163" s="43"/>
      <c r="MDL163" s="43"/>
      <c r="MDM163" s="43"/>
      <c r="MDN163" s="47">
        <v>146804.128</v>
      </c>
      <c r="MDO163" s="47">
        <v>162334.42199999999</v>
      </c>
      <c r="MDP163" s="47">
        <v>193374.31400000001</v>
      </c>
      <c r="MDQ163" s="41"/>
      <c r="MDR163" s="42"/>
      <c r="MDY163" s="39" t="str">
        <f t="shared" si="1943"/>
        <v>₦m's</v>
      </c>
      <c r="MEA163" s="43"/>
      <c r="MEB163" s="43"/>
      <c r="MEC163" s="43"/>
      <c r="MED163" s="47">
        <v>146804.128</v>
      </c>
      <c r="MEE163" s="47">
        <v>162334.42199999999</v>
      </c>
      <c r="MEF163" s="47">
        <v>193374.31400000001</v>
      </c>
      <c r="MEG163" s="41"/>
      <c r="MEH163" s="42"/>
      <c r="MEO163" s="39" t="str">
        <f t="shared" si="1943"/>
        <v>₦m's</v>
      </c>
      <c r="MEQ163" s="43"/>
      <c r="MER163" s="43"/>
      <c r="MES163" s="43"/>
      <c r="MET163" s="47">
        <v>146804.128</v>
      </c>
      <c r="MEU163" s="47">
        <v>162334.42199999999</v>
      </c>
      <c r="MEV163" s="47">
        <v>193374.31400000001</v>
      </c>
      <c r="MEW163" s="41"/>
      <c r="MEX163" s="42"/>
      <c r="MFE163" s="39" t="str">
        <f t="shared" si="1943"/>
        <v>₦m's</v>
      </c>
      <c r="MFG163" s="43"/>
      <c r="MFH163" s="43"/>
      <c r="MFI163" s="43"/>
      <c r="MFJ163" s="47">
        <v>146804.128</v>
      </c>
      <c r="MFK163" s="47">
        <v>162334.42199999999</v>
      </c>
      <c r="MFL163" s="47">
        <v>193374.31400000001</v>
      </c>
      <c r="MFM163" s="41"/>
      <c r="MFN163" s="42"/>
      <c r="MFU163" s="39" t="str">
        <f t="shared" ref="MFU163:MHQ163" si="1944">currency</f>
        <v>₦m's</v>
      </c>
      <c r="MFW163" s="43"/>
      <c r="MFX163" s="43"/>
      <c r="MFY163" s="43"/>
      <c r="MFZ163" s="47">
        <v>146804.128</v>
      </c>
      <c r="MGA163" s="47">
        <v>162334.42199999999</v>
      </c>
      <c r="MGB163" s="47">
        <v>193374.31400000001</v>
      </c>
      <c r="MGC163" s="41"/>
      <c r="MGD163" s="42"/>
      <c r="MGK163" s="39" t="str">
        <f t="shared" si="1944"/>
        <v>₦m's</v>
      </c>
      <c r="MGM163" s="43"/>
      <c r="MGN163" s="43"/>
      <c r="MGO163" s="43"/>
      <c r="MGP163" s="47">
        <v>146804.128</v>
      </c>
      <c r="MGQ163" s="47">
        <v>162334.42199999999</v>
      </c>
      <c r="MGR163" s="47">
        <v>193374.31400000001</v>
      </c>
      <c r="MGS163" s="41"/>
      <c r="MGT163" s="42"/>
      <c r="MHA163" s="39" t="str">
        <f t="shared" si="1944"/>
        <v>₦m's</v>
      </c>
      <c r="MHC163" s="43"/>
      <c r="MHD163" s="43"/>
      <c r="MHE163" s="43"/>
      <c r="MHF163" s="47">
        <v>146804.128</v>
      </c>
      <c r="MHG163" s="47">
        <v>162334.42199999999</v>
      </c>
      <c r="MHH163" s="47">
        <v>193374.31400000001</v>
      </c>
      <c r="MHI163" s="41"/>
      <c r="MHJ163" s="42"/>
      <c r="MHQ163" s="39" t="str">
        <f t="shared" si="1944"/>
        <v>₦m's</v>
      </c>
      <c r="MHS163" s="43"/>
      <c r="MHT163" s="43"/>
      <c r="MHU163" s="43"/>
      <c r="MHV163" s="47">
        <v>146804.128</v>
      </c>
      <c r="MHW163" s="47">
        <v>162334.42199999999</v>
      </c>
      <c r="MHX163" s="47">
        <v>193374.31400000001</v>
      </c>
      <c r="MHY163" s="41"/>
      <c r="MHZ163" s="42"/>
      <c r="MIG163" s="39" t="str">
        <f t="shared" ref="MIG163:MKC163" si="1945">currency</f>
        <v>₦m's</v>
      </c>
      <c r="MII163" s="43"/>
      <c r="MIJ163" s="43"/>
      <c r="MIK163" s="43"/>
      <c r="MIL163" s="47">
        <v>146804.128</v>
      </c>
      <c r="MIM163" s="47">
        <v>162334.42199999999</v>
      </c>
      <c r="MIN163" s="47">
        <v>193374.31400000001</v>
      </c>
      <c r="MIO163" s="41"/>
      <c r="MIP163" s="42"/>
      <c r="MIW163" s="39" t="str">
        <f t="shared" si="1945"/>
        <v>₦m's</v>
      </c>
      <c r="MIY163" s="43"/>
      <c r="MIZ163" s="43"/>
      <c r="MJA163" s="43"/>
      <c r="MJB163" s="47">
        <v>146804.128</v>
      </c>
      <c r="MJC163" s="47">
        <v>162334.42199999999</v>
      </c>
      <c r="MJD163" s="47">
        <v>193374.31400000001</v>
      </c>
      <c r="MJE163" s="41"/>
      <c r="MJF163" s="42"/>
      <c r="MJM163" s="39" t="str">
        <f t="shared" si="1945"/>
        <v>₦m's</v>
      </c>
      <c r="MJO163" s="43"/>
      <c r="MJP163" s="43"/>
      <c r="MJQ163" s="43"/>
      <c r="MJR163" s="47">
        <v>146804.128</v>
      </c>
      <c r="MJS163" s="47">
        <v>162334.42199999999</v>
      </c>
      <c r="MJT163" s="47">
        <v>193374.31400000001</v>
      </c>
      <c r="MJU163" s="41"/>
      <c r="MJV163" s="42"/>
      <c r="MKC163" s="39" t="str">
        <f t="shared" si="1945"/>
        <v>₦m's</v>
      </c>
      <c r="MKE163" s="43"/>
      <c r="MKF163" s="43"/>
      <c r="MKG163" s="43"/>
      <c r="MKH163" s="47">
        <v>146804.128</v>
      </c>
      <c r="MKI163" s="47">
        <v>162334.42199999999</v>
      </c>
      <c r="MKJ163" s="47">
        <v>193374.31400000001</v>
      </c>
      <c r="MKK163" s="41"/>
      <c r="MKL163" s="42"/>
      <c r="MKS163" s="39" t="str">
        <f t="shared" ref="MKS163:MMO163" si="1946">currency</f>
        <v>₦m's</v>
      </c>
      <c r="MKU163" s="43"/>
      <c r="MKV163" s="43"/>
      <c r="MKW163" s="43"/>
      <c r="MKX163" s="47">
        <v>146804.128</v>
      </c>
      <c r="MKY163" s="47">
        <v>162334.42199999999</v>
      </c>
      <c r="MKZ163" s="47">
        <v>193374.31400000001</v>
      </c>
      <c r="MLA163" s="41"/>
      <c r="MLB163" s="42"/>
      <c r="MLI163" s="39" t="str">
        <f t="shared" si="1946"/>
        <v>₦m's</v>
      </c>
      <c r="MLK163" s="43"/>
      <c r="MLL163" s="43"/>
      <c r="MLM163" s="43"/>
      <c r="MLN163" s="47">
        <v>146804.128</v>
      </c>
      <c r="MLO163" s="47">
        <v>162334.42199999999</v>
      </c>
      <c r="MLP163" s="47">
        <v>193374.31400000001</v>
      </c>
      <c r="MLQ163" s="41"/>
      <c r="MLR163" s="42"/>
      <c r="MLY163" s="39" t="str">
        <f t="shared" si="1946"/>
        <v>₦m's</v>
      </c>
      <c r="MMA163" s="43"/>
      <c r="MMB163" s="43"/>
      <c r="MMC163" s="43"/>
      <c r="MMD163" s="47">
        <v>146804.128</v>
      </c>
      <c r="MME163" s="47">
        <v>162334.42199999999</v>
      </c>
      <c r="MMF163" s="47">
        <v>193374.31400000001</v>
      </c>
      <c r="MMG163" s="41"/>
      <c r="MMH163" s="42"/>
      <c r="MMO163" s="39" t="str">
        <f t="shared" si="1946"/>
        <v>₦m's</v>
      </c>
      <c r="MMQ163" s="43"/>
      <c r="MMR163" s="43"/>
      <c r="MMS163" s="43"/>
      <c r="MMT163" s="47">
        <v>146804.128</v>
      </c>
      <c r="MMU163" s="47">
        <v>162334.42199999999</v>
      </c>
      <c r="MMV163" s="47">
        <v>193374.31400000001</v>
      </c>
      <c r="MMW163" s="41"/>
      <c r="MMX163" s="42"/>
      <c r="MNE163" s="39" t="str">
        <f t="shared" ref="MNE163:MPA163" si="1947">currency</f>
        <v>₦m's</v>
      </c>
      <c r="MNG163" s="43"/>
      <c r="MNH163" s="43"/>
      <c r="MNI163" s="43"/>
      <c r="MNJ163" s="47">
        <v>146804.128</v>
      </c>
      <c r="MNK163" s="47">
        <v>162334.42199999999</v>
      </c>
      <c r="MNL163" s="47">
        <v>193374.31400000001</v>
      </c>
      <c r="MNM163" s="41"/>
      <c r="MNN163" s="42"/>
      <c r="MNU163" s="39" t="str">
        <f t="shared" si="1947"/>
        <v>₦m's</v>
      </c>
      <c r="MNW163" s="43"/>
      <c r="MNX163" s="43"/>
      <c r="MNY163" s="43"/>
      <c r="MNZ163" s="47">
        <v>146804.128</v>
      </c>
      <c r="MOA163" s="47">
        <v>162334.42199999999</v>
      </c>
      <c r="MOB163" s="47">
        <v>193374.31400000001</v>
      </c>
      <c r="MOC163" s="41"/>
      <c r="MOD163" s="42"/>
      <c r="MOK163" s="39" t="str">
        <f t="shared" si="1947"/>
        <v>₦m's</v>
      </c>
      <c r="MOM163" s="43"/>
      <c r="MON163" s="43"/>
      <c r="MOO163" s="43"/>
      <c r="MOP163" s="47">
        <v>146804.128</v>
      </c>
      <c r="MOQ163" s="47">
        <v>162334.42199999999</v>
      </c>
      <c r="MOR163" s="47">
        <v>193374.31400000001</v>
      </c>
      <c r="MOS163" s="41"/>
      <c r="MOT163" s="42"/>
      <c r="MPA163" s="39" t="str">
        <f t="shared" si="1947"/>
        <v>₦m's</v>
      </c>
      <c r="MPC163" s="43"/>
      <c r="MPD163" s="43"/>
      <c r="MPE163" s="43"/>
      <c r="MPF163" s="47">
        <v>146804.128</v>
      </c>
      <c r="MPG163" s="47">
        <v>162334.42199999999</v>
      </c>
      <c r="MPH163" s="47">
        <v>193374.31400000001</v>
      </c>
      <c r="MPI163" s="41"/>
      <c r="MPJ163" s="42"/>
      <c r="MPQ163" s="39" t="str">
        <f t="shared" ref="MPQ163:MRM163" si="1948">currency</f>
        <v>₦m's</v>
      </c>
      <c r="MPS163" s="43"/>
      <c r="MPT163" s="43"/>
      <c r="MPU163" s="43"/>
      <c r="MPV163" s="47">
        <v>146804.128</v>
      </c>
      <c r="MPW163" s="47">
        <v>162334.42199999999</v>
      </c>
      <c r="MPX163" s="47">
        <v>193374.31400000001</v>
      </c>
      <c r="MPY163" s="41"/>
      <c r="MPZ163" s="42"/>
      <c r="MQG163" s="39" t="str">
        <f t="shared" si="1948"/>
        <v>₦m's</v>
      </c>
      <c r="MQI163" s="43"/>
      <c r="MQJ163" s="43"/>
      <c r="MQK163" s="43"/>
      <c r="MQL163" s="47">
        <v>146804.128</v>
      </c>
      <c r="MQM163" s="47">
        <v>162334.42199999999</v>
      </c>
      <c r="MQN163" s="47">
        <v>193374.31400000001</v>
      </c>
      <c r="MQO163" s="41"/>
      <c r="MQP163" s="42"/>
      <c r="MQW163" s="39" t="str">
        <f t="shared" si="1948"/>
        <v>₦m's</v>
      </c>
      <c r="MQY163" s="43"/>
      <c r="MQZ163" s="43"/>
      <c r="MRA163" s="43"/>
      <c r="MRB163" s="47">
        <v>146804.128</v>
      </c>
      <c r="MRC163" s="47">
        <v>162334.42199999999</v>
      </c>
      <c r="MRD163" s="47">
        <v>193374.31400000001</v>
      </c>
      <c r="MRE163" s="41"/>
      <c r="MRF163" s="42"/>
      <c r="MRM163" s="39" t="str">
        <f t="shared" si="1948"/>
        <v>₦m's</v>
      </c>
      <c r="MRO163" s="43"/>
      <c r="MRP163" s="43"/>
      <c r="MRQ163" s="43"/>
      <c r="MRR163" s="47">
        <v>146804.128</v>
      </c>
      <c r="MRS163" s="47">
        <v>162334.42199999999</v>
      </c>
      <c r="MRT163" s="47">
        <v>193374.31400000001</v>
      </c>
      <c r="MRU163" s="41"/>
      <c r="MRV163" s="42"/>
      <c r="MSC163" s="39" t="str">
        <f t="shared" ref="MSC163:MTY163" si="1949">currency</f>
        <v>₦m's</v>
      </c>
      <c r="MSE163" s="43"/>
      <c r="MSF163" s="43"/>
      <c r="MSG163" s="43"/>
      <c r="MSH163" s="47">
        <v>146804.128</v>
      </c>
      <c r="MSI163" s="47">
        <v>162334.42199999999</v>
      </c>
      <c r="MSJ163" s="47">
        <v>193374.31400000001</v>
      </c>
      <c r="MSK163" s="41"/>
      <c r="MSL163" s="42"/>
      <c r="MSS163" s="39" t="str">
        <f t="shared" si="1949"/>
        <v>₦m's</v>
      </c>
      <c r="MSU163" s="43"/>
      <c r="MSV163" s="43"/>
      <c r="MSW163" s="43"/>
      <c r="MSX163" s="47">
        <v>146804.128</v>
      </c>
      <c r="MSY163" s="47">
        <v>162334.42199999999</v>
      </c>
      <c r="MSZ163" s="47">
        <v>193374.31400000001</v>
      </c>
      <c r="MTA163" s="41"/>
      <c r="MTB163" s="42"/>
      <c r="MTI163" s="39" t="str">
        <f t="shared" si="1949"/>
        <v>₦m's</v>
      </c>
      <c r="MTK163" s="43"/>
      <c r="MTL163" s="43"/>
      <c r="MTM163" s="43"/>
      <c r="MTN163" s="47">
        <v>146804.128</v>
      </c>
      <c r="MTO163" s="47">
        <v>162334.42199999999</v>
      </c>
      <c r="MTP163" s="47">
        <v>193374.31400000001</v>
      </c>
      <c r="MTQ163" s="41"/>
      <c r="MTR163" s="42"/>
      <c r="MTY163" s="39" t="str">
        <f t="shared" si="1949"/>
        <v>₦m's</v>
      </c>
      <c r="MUA163" s="43"/>
      <c r="MUB163" s="43"/>
      <c r="MUC163" s="43"/>
      <c r="MUD163" s="47">
        <v>146804.128</v>
      </c>
      <c r="MUE163" s="47">
        <v>162334.42199999999</v>
      </c>
      <c r="MUF163" s="47">
        <v>193374.31400000001</v>
      </c>
      <c r="MUG163" s="41"/>
      <c r="MUH163" s="42"/>
      <c r="MUO163" s="39" t="str">
        <f t="shared" ref="MUO163:MWK163" si="1950">currency</f>
        <v>₦m's</v>
      </c>
      <c r="MUQ163" s="43"/>
      <c r="MUR163" s="43"/>
      <c r="MUS163" s="43"/>
      <c r="MUT163" s="47">
        <v>146804.128</v>
      </c>
      <c r="MUU163" s="47">
        <v>162334.42199999999</v>
      </c>
      <c r="MUV163" s="47">
        <v>193374.31400000001</v>
      </c>
      <c r="MUW163" s="41"/>
      <c r="MUX163" s="42"/>
      <c r="MVE163" s="39" t="str">
        <f t="shared" si="1950"/>
        <v>₦m's</v>
      </c>
      <c r="MVG163" s="43"/>
      <c r="MVH163" s="43"/>
      <c r="MVI163" s="43"/>
      <c r="MVJ163" s="47">
        <v>146804.128</v>
      </c>
      <c r="MVK163" s="47">
        <v>162334.42199999999</v>
      </c>
      <c r="MVL163" s="47">
        <v>193374.31400000001</v>
      </c>
      <c r="MVM163" s="41"/>
      <c r="MVN163" s="42"/>
      <c r="MVU163" s="39" t="str">
        <f t="shared" si="1950"/>
        <v>₦m's</v>
      </c>
      <c r="MVW163" s="43"/>
      <c r="MVX163" s="43"/>
      <c r="MVY163" s="43"/>
      <c r="MVZ163" s="47">
        <v>146804.128</v>
      </c>
      <c r="MWA163" s="47">
        <v>162334.42199999999</v>
      </c>
      <c r="MWB163" s="47">
        <v>193374.31400000001</v>
      </c>
      <c r="MWC163" s="41"/>
      <c r="MWD163" s="42"/>
      <c r="MWK163" s="39" t="str">
        <f t="shared" si="1950"/>
        <v>₦m's</v>
      </c>
      <c r="MWM163" s="43"/>
      <c r="MWN163" s="43"/>
      <c r="MWO163" s="43"/>
      <c r="MWP163" s="47">
        <v>146804.128</v>
      </c>
      <c r="MWQ163" s="47">
        <v>162334.42199999999</v>
      </c>
      <c r="MWR163" s="47">
        <v>193374.31400000001</v>
      </c>
      <c r="MWS163" s="41"/>
      <c r="MWT163" s="42"/>
      <c r="MXA163" s="39" t="str">
        <f t="shared" ref="MXA163:MYW163" si="1951">currency</f>
        <v>₦m's</v>
      </c>
      <c r="MXC163" s="43"/>
      <c r="MXD163" s="43"/>
      <c r="MXE163" s="43"/>
      <c r="MXF163" s="47">
        <v>146804.128</v>
      </c>
      <c r="MXG163" s="47">
        <v>162334.42199999999</v>
      </c>
      <c r="MXH163" s="47">
        <v>193374.31400000001</v>
      </c>
      <c r="MXI163" s="41"/>
      <c r="MXJ163" s="42"/>
      <c r="MXQ163" s="39" t="str">
        <f t="shared" si="1951"/>
        <v>₦m's</v>
      </c>
      <c r="MXS163" s="43"/>
      <c r="MXT163" s="43"/>
      <c r="MXU163" s="43"/>
      <c r="MXV163" s="47">
        <v>146804.128</v>
      </c>
      <c r="MXW163" s="47">
        <v>162334.42199999999</v>
      </c>
      <c r="MXX163" s="47">
        <v>193374.31400000001</v>
      </c>
      <c r="MXY163" s="41"/>
      <c r="MXZ163" s="42"/>
      <c r="MYG163" s="39" t="str">
        <f t="shared" si="1951"/>
        <v>₦m's</v>
      </c>
      <c r="MYI163" s="43"/>
      <c r="MYJ163" s="43"/>
      <c r="MYK163" s="43"/>
      <c r="MYL163" s="47">
        <v>146804.128</v>
      </c>
      <c r="MYM163" s="47">
        <v>162334.42199999999</v>
      </c>
      <c r="MYN163" s="47">
        <v>193374.31400000001</v>
      </c>
      <c r="MYO163" s="41"/>
      <c r="MYP163" s="42"/>
      <c r="MYW163" s="39" t="str">
        <f t="shared" si="1951"/>
        <v>₦m's</v>
      </c>
      <c r="MYY163" s="43"/>
      <c r="MYZ163" s="43"/>
      <c r="MZA163" s="43"/>
      <c r="MZB163" s="47">
        <v>146804.128</v>
      </c>
      <c r="MZC163" s="47">
        <v>162334.42199999999</v>
      </c>
      <c r="MZD163" s="47">
        <v>193374.31400000001</v>
      </c>
      <c r="MZE163" s="41"/>
      <c r="MZF163" s="42"/>
      <c r="MZM163" s="39" t="str">
        <f t="shared" ref="MZM163:NBI163" si="1952">currency</f>
        <v>₦m's</v>
      </c>
      <c r="MZO163" s="43"/>
      <c r="MZP163" s="43"/>
      <c r="MZQ163" s="43"/>
      <c r="MZR163" s="47">
        <v>146804.128</v>
      </c>
      <c r="MZS163" s="47">
        <v>162334.42199999999</v>
      </c>
      <c r="MZT163" s="47">
        <v>193374.31400000001</v>
      </c>
      <c r="MZU163" s="41"/>
      <c r="MZV163" s="42"/>
      <c r="NAC163" s="39" t="str">
        <f t="shared" si="1952"/>
        <v>₦m's</v>
      </c>
      <c r="NAE163" s="43"/>
      <c r="NAF163" s="43"/>
      <c r="NAG163" s="43"/>
      <c r="NAH163" s="47">
        <v>146804.128</v>
      </c>
      <c r="NAI163" s="47">
        <v>162334.42199999999</v>
      </c>
      <c r="NAJ163" s="47">
        <v>193374.31400000001</v>
      </c>
      <c r="NAK163" s="41"/>
      <c r="NAL163" s="42"/>
      <c r="NAS163" s="39" t="str">
        <f t="shared" si="1952"/>
        <v>₦m's</v>
      </c>
      <c r="NAU163" s="43"/>
      <c r="NAV163" s="43"/>
      <c r="NAW163" s="43"/>
      <c r="NAX163" s="47">
        <v>146804.128</v>
      </c>
      <c r="NAY163" s="47">
        <v>162334.42199999999</v>
      </c>
      <c r="NAZ163" s="47">
        <v>193374.31400000001</v>
      </c>
      <c r="NBA163" s="41"/>
      <c r="NBB163" s="42"/>
      <c r="NBI163" s="39" t="str">
        <f t="shared" si="1952"/>
        <v>₦m's</v>
      </c>
      <c r="NBK163" s="43"/>
      <c r="NBL163" s="43"/>
      <c r="NBM163" s="43"/>
      <c r="NBN163" s="47">
        <v>146804.128</v>
      </c>
      <c r="NBO163" s="47">
        <v>162334.42199999999</v>
      </c>
      <c r="NBP163" s="47">
        <v>193374.31400000001</v>
      </c>
      <c r="NBQ163" s="41"/>
      <c r="NBR163" s="42"/>
      <c r="NBY163" s="39" t="str">
        <f t="shared" ref="NBY163:NDU163" si="1953">currency</f>
        <v>₦m's</v>
      </c>
      <c r="NCA163" s="43"/>
      <c r="NCB163" s="43"/>
      <c r="NCC163" s="43"/>
      <c r="NCD163" s="47">
        <v>146804.128</v>
      </c>
      <c r="NCE163" s="47">
        <v>162334.42199999999</v>
      </c>
      <c r="NCF163" s="47">
        <v>193374.31400000001</v>
      </c>
      <c r="NCG163" s="41"/>
      <c r="NCH163" s="42"/>
      <c r="NCO163" s="39" t="str">
        <f t="shared" si="1953"/>
        <v>₦m's</v>
      </c>
      <c r="NCQ163" s="43"/>
      <c r="NCR163" s="43"/>
      <c r="NCS163" s="43"/>
      <c r="NCT163" s="47">
        <v>146804.128</v>
      </c>
      <c r="NCU163" s="47">
        <v>162334.42199999999</v>
      </c>
      <c r="NCV163" s="47">
        <v>193374.31400000001</v>
      </c>
      <c r="NCW163" s="41"/>
      <c r="NCX163" s="42"/>
      <c r="NDE163" s="39" t="str">
        <f t="shared" si="1953"/>
        <v>₦m's</v>
      </c>
      <c r="NDG163" s="43"/>
      <c r="NDH163" s="43"/>
      <c r="NDI163" s="43"/>
      <c r="NDJ163" s="47">
        <v>146804.128</v>
      </c>
      <c r="NDK163" s="47">
        <v>162334.42199999999</v>
      </c>
      <c r="NDL163" s="47">
        <v>193374.31400000001</v>
      </c>
      <c r="NDM163" s="41"/>
      <c r="NDN163" s="42"/>
      <c r="NDU163" s="39" t="str">
        <f t="shared" si="1953"/>
        <v>₦m's</v>
      </c>
      <c r="NDW163" s="43"/>
      <c r="NDX163" s="43"/>
      <c r="NDY163" s="43"/>
      <c r="NDZ163" s="47">
        <v>146804.128</v>
      </c>
      <c r="NEA163" s="47">
        <v>162334.42199999999</v>
      </c>
      <c r="NEB163" s="47">
        <v>193374.31400000001</v>
      </c>
      <c r="NEC163" s="41"/>
      <c r="NED163" s="42"/>
      <c r="NEK163" s="39" t="str">
        <f t="shared" ref="NEK163:NGG163" si="1954">currency</f>
        <v>₦m's</v>
      </c>
      <c r="NEM163" s="43"/>
      <c r="NEN163" s="43"/>
      <c r="NEO163" s="43"/>
      <c r="NEP163" s="47">
        <v>146804.128</v>
      </c>
      <c r="NEQ163" s="47">
        <v>162334.42199999999</v>
      </c>
      <c r="NER163" s="47">
        <v>193374.31400000001</v>
      </c>
      <c r="NES163" s="41"/>
      <c r="NET163" s="42"/>
      <c r="NFA163" s="39" t="str">
        <f t="shared" si="1954"/>
        <v>₦m's</v>
      </c>
      <c r="NFC163" s="43"/>
      <c r="NFD163" s="43"/>
      <c r="NFE163" s="43"/>
      <c r="NFF163" s="47">
        <v>146804.128</v>
      </c>
      <c r="NFG163" s="47">
        <v>162334.42199999999</v>
      </c>
      <c r="NFH163" s="47">
        <v>193374.31400000001</v>
      </c>
      <c r="NFI163" s="41"/>
      <c r="NFJ163" s="42"/>
      <c r="NFQ163" s="39" t="str">
        <f t="shared" si="1954"/>
        <v>₦m's</v>
      </c>
      <c r="NFS163" s="43"/>
      <c r="NFT163" s="43"/>
      <c r="NFU163" s="43"/>
      <c r="NFV163" s="47">
        <v>146804.128</v>
      </c>
      <c r="NFW163" s="47">
        <v>162334.42199999999</v>
      </c>
      <c r="NFX163" s="47">
        <v>193374.31400000001</v>
      </c>
      <c r="NFY163" s="41"/>
      <c r="NFZ163" s="42"/>
      <c r="NGG163" s="39" t="str">
        <f t="shared" si="1954"/>
        <v>₦m's</v>
      </c>
      <c r="NGI163" s="43"/>
      <c r="NGJ163" s="43"/>
      <c r="NGK163" s="43"/>
      <c r="NGL163" s="47">
        <v>146804.128</v>
      </c>
      <c r="NGM163" s="47">
        <v>162334.42199999999</v>
      </c>
      <c r="NGN163" s="47">
        <v>193374.31400000001</v>
      </c>
      <c r="NGO163" s="41"/>
      <c r="NGP163" s="42"/>
      <c r="NGW163" s="39" t="str">
        <f t="shared" ref="NGW163:NIS163" si="1955">currency</f>
        <v>₦m's</v>
      </c>
      <c r="NGY163" s="43"/>
      <c r="NGZ163" s="43"/>
      <c r="NHA163" s="43"/>
      <c r="NHB163" s="47">
        <v>146804.128</v>
      </c>
      <c r="NHC163" s="47">
        <v>162334.42199999999</v>
      </c>
      <c r="NHD163" s="47">
        <v>193374.31400000001</v>
      </c>
      <c r="NHE163" s="41"/>
      <c r="NHF163" s="42"/>
      <c r="NHM163" s="39" t="str">
        <f t="shared" si="1955"/>
        <v>₦m's</v>
      </c>
      <c r="NHO163" s="43"/>
      <c r="NHP163" s="43"/>
      <c r="NHQ163" s="43"/>
      <c r="NHR163" s="47">
        <v>146804.128</v>
      </c>
      <c r="NHS163" s="47">
        <v>162334.42199999999</v>
      </c>
      <c r="NHT163" s="47">
        <v>193374.31400000001</v>
      </c>
      <c r="NHU163" s="41"/>
      <c r="NHV163" s="42"/>
      <c r="NIC163" s="39" t="str">
        <f t="shared" si="1955"/>
        <v>₦m's</v>
      </c>
      <c r="NIE163" s="43"/>
      <c r="NIF163" s="43"/>
      <c r="NIG163" s="43"/>
      <c r="NIH163" s="47">
        <v>146804.128</v>
      </c>
      <c r="NII163" s="47">
        <v>162334.42199999999</v>
      </c>
      <c r="NIJ163" s="47">
        <v>193374.31400000001</v>
      </c>
      <c r="NIK163" s="41"/>
      <c r="NIL163" s="42"/>
      <c r="NIS163" s="39" t="str">
        <f t="shared" si="1955"/>
        <v>₦m's</v>
      </c>
      <c r="NIU163" s="43"/>
      <c r="NIV163" s="43"/>
      <c r="NIW163" s="43"/>
      <c r="NIX163" s="47">
        <v>146804.128</v>
      </c>
      <c r="NIY163" s="47">
        <v>162334.42199999999</v>
      </c>
      <c r="NIZ163" s="47">
        <v>193374.31400000001</v>
      </c>
      <c r="NJA163" s="41"/>
      <c r="NJB163" s="42"/>
      <c r="NJI163" s="39" t="str">
        <f t="shared" ref="NJI163:NLE163" si="1956">currency</f>
        <v>₦m's</v>
      </c>
      <c r="NJK163" s="43"/>
      <c r="NJL163" s="43"/>
      <c r="NJM163" s="43"/>
      <c r="NJN163" s="47">
        <v>146804.128</v>
      </c>
      <c r="NJO163" s="47">
        <v>162334.42199999999</v>
      </c>
      <c r="NJP163" s="47">
        <v>193374.31400000001</v>
      </c>
      <c r="NJQ163" s="41"/>
      <c r="NJR163" s="42"/>
      <c r="NJY163" s="39" t="str">
        <f t="shared" si="1956"/>
        <v>₦m's</v>
      </c>
      <c r="NKA163" s="43"/>
      <c r="NKB163" s="43"/>
      <c r="NKC163" s="43"/>
      <c r="NKD163" s="47">
        <v>146804.128</v>
      </c>
      <c r="NKE163" s="47">
        <v>162334.42199999999</v>
      </c>
      <c r="NKF163" s="47">
        <v>193374.31400000001</v>
      </c>
      <c r="NKG163" s="41"/>
      <c r="NKH163" s="42"/>
      <c r="NKO163" s="39" t="str">
        <f t="shared" si="1956"/>
        <v>₦m's</v>
      </c>
      <c r="NKQ163" s="43"/>
      <c r="NKR163" s="43"/>
      <c r="NKS163" s="43"/>
      <c r="NKT163" s="47">
        <v>146804.128</v>
      </c>
      <c r="NKU163" s="47">
        <v>162334.42199999999</v>
      </c>
      <c r="NKV163" s="47">
        <v>193374.31400000001</v>
      </c>
      <c r="NKW163" s="41"/>
      <c r="NKX163" s="42"/>
      <c r="NLE163" s="39" t="str">
        <f t="shared" si="1956"/>
        <v>₦m's</v>
      </c>
      <c r="NLG163" s="43"/>
      <c r="NLH163" s="43"/>
      <c r="NLI163" s="43"/>
      <c r="NLJ163" s="47">
        <v>146804.128</v>
      </c>
      <c r="NLK163" s="47">
        <v>162334.42199999999</v>
      </c>
      <c r="NLL163" s="47">
        <v>193374.31400000001</v>
      </c>
      <c r="NLM163" s="41"/>
      <c r="NLN163" s="42"/>
      <c r="NLU163" s="39" t="str">
        <f t="shared" ref="NLU163:NNQ163" si="1957">currency</f>
        <v>₦m's</v>
      </c>
      <c r="NLW163" s="43"/>
      <c r="NLX163" s="43"/>
      <c r="NLY163" s="43"/>
      <c r="NLZ163" s="47">
        <v>146804.128</v>
      </c>
      <c r="NMA163" s="47">
        <v>162334.42199999999</v>
      </c>
      <c r="NMB163" s="47">
        <v>193374.31400000001</v>
      </c>
      <c r="NMC163" s="41"/>
      <c r="NMD163" s="42"/>
      <c r="NMK163" s="39" t="str">
        <f t="shared" si="1957"/>
        <v>₦m's</v>
      </c>
      <c r="NMM163" s="43"/>
      <c r="NMN163" s="43"/>
      <c r="NMO163" s="43"/>
      <c r="NMP163" s="47">
        <v>146804.128</v>
      </c>
      <c r="NMQ163" s="47">
        <v>162334.42199999999</v>
      </c>
      <c r="NMR163" s="47">
        <v>193374.31400000001</v>
      </c>
      <c r="NMS163" s="41"/>
      <c r="NMT163" s="42"/>
      <c r="NNA163" s="39" t="str">
        <f t="shared" si="1957"/>
        <v>₦m's</v>
      </c>
      <c r="NNC163" s="43"/>
      <c r="NND163" s="43"/>
      <c r="NNE163" s="43"/>
      <c r="NNF163" s="47">
        <v>146804.128</v>
      </c>
      <c r="NNG163" s="47">
        <v>162334.42199999999</v>
      </c>
      <c r="NNH163" s="47">
        <v>193374.31400000001</v>
      </c>
      <c r="NNI163" s="41"/>
      <c r="NNJ163" s="42"/>
      <c r="NNQ163" s="39" t="str">
        <f t="shared" si="1957"/>
        <v>₦m's</v>
      </c>
      <c r="NNS163" s="43"/>
      <c r="NNT163" s="43"/>
      <c r="NNU163" s="43"/>
      <c r="NNV163" s="47">
        <v>146804.128</v>
      </c>
      <c r="NNW163" s="47">
        <v>162334.42199999999</v>
      </c>
      <c r="NNX163" s="47">
        <v>193374.31400000001</v>
      </c>
      <c r="NNY163" s="41"/>
      <c r="NNZ163" s="42"/>
      <c r="NOG163" s="39" t="str">
        <f t="shared" ref="NOG163:NQC163" si="1958">currency</f>
        <v>₦m's</v>
      </c>
      <c r="NOI163" s="43"/>
      <c r="NOJ163" s="43"/>
      <c r="NOK163" s="43"/>
      <c r="NOL163" s="47">
        <v>146804.128</v>
      </c>
      <c r="NOM163" s="47">
        <v>162334.42199999999</v>
      </c>
      <c r="NON163" s="47">
        <v>193374.31400000001</v>
      </c>
      <c r="NOO163" s="41"/>
      <c r="NOP163" s="42"/>
      <c r="NOW163" s="39" t="str">
        <f t="shared" si="1958"/>
        <v>₦m's</v>
      </c>
      <c r="NOY163" s="43"/>
      <c r="NOZ163" s="43"/>
      <c r="NPA163" s="43"/>
      <c r="NPB163" s="47">
        <v>146804.128</v>
      </c>
      <c r="NPC163" s="47">
        <v>162334.42199999999</v>
      </c>
      <c r="NPD163" s="47">
        <v>193374.31400000001</v>
      </c>
      <c r="NPE163" s="41"/>
      <c r="NPF163" s="42"/>
      <c r="NPM163" s="39" t="str">
        <f t="shared" si="1958"/>
        <v>₦m's</v>
      </c>
      <c r="NPO163" s="43"/>
      <c r="NPP163" s="43"/>
      <c r="NPQ163" s="43"/>
      <c r="NPR163" s="47">
        <v>146804.128</v>
      </c>
      <c r="NPS163" s="47">
        <v>162334.42199999999</v>
      </c>
      <c r="NPT163" s="47">
        <v>193374.31400000001</v>
      </c>
      <c r="NPU163" s="41"/>
      <c r="NPV163" s="42"/>
      <c r="NQC163" s="39" t="str">
        <f t="shared" si="1958"/>
        <v>₦m's</v>
      </c>
      <c r="NQE163" s="43"/>
      <c r="NQF163" s="43"/>
      <c r="NQG163" s="43"/>
      <c r="NQH163" s="47">
        <v>146804.128</v>
      </c>
      <c r="NQI163" s="47">
        <v>162334.42199999999</v>
      </c>
      <c r="NQJ163" s="47">
        <v>193374.31400000001</v>
      </c>
      <c r="NQK163" s="41"/>
      <c r="NQL163" s="42"/>
      <c r="NQS163" s="39" t="str">
        <f t="shared" ref="NQS163:NSO163" si="1959">currency</f>
        <v>₦m's</v>
      </c>
      <c r="NQU163" s="43"/>
      <c r="NQV163" s="43"/>
      <c r="NQW163" s="43"/>
      <c r="NQX163" s="47">
        <v>146804.128</v>
      </c>
      <c r="NQY163" s="47">
        <v>162334.42199999999</v>
      </c>
      <c r="NQZ163" s="47">
        <v>193374.31400000001</v>
      </c>
      <c r="NRA163" s="41"/>
      <c r="NRB163" s="42"/>
      <c r="NRI163" s="39" t="str">
        <f t="shared" si="1959"/>
        <v>₦m's</v>
      </c>
      <c r="NRK163" s="43"/>
      <c r="NRL163" s="43"/>
      <c r="NRM163" s="43"/>
      <c r="NRN163" s="47">
        <v>146804.128</v>
      </c>
      <c r="NRO163" s="47">
        <v>162334.42199999999</v>
      </c>
      <c r="NRP163" s="47">
        <v>193374.31400000001</v>
      </c>
      <c r="NRQ163" s="41"/>
      <c r="NRR163" s="42"/>
      <c r="NRY163" s="39" t="str">
        <f t="shared" si="1959"/>
        <v>₦m's</v>
      </c>
      <c r="NSA163" s="43"/>
      <c r="NSB163" s="43"/>
      <c r="NSC163" s="43"/>
      <c r="NSD163" s="47">
        <v>146804.128</v>
      </c>
      <c r="NSE163" s="47">
        <v>162334.42199999999</v>
      </c>
      <c r="NSF163" s="47">
        <v>193374.31400000001</v>
      </c>
      <c r="NSG163" s="41"/>
      <c r="NSH163" s="42"/>
      <c r="NSO163" s="39" t="str">
        <f t="shared" si="1959"/>
        <v>₦m's</v>
      </c>
      <c r="NSQ163" s="43"/>
      <c r="NSR163" s="43"/>
      <c r="NSS163" s="43"/>
      <c r="NST163" s="47">
        <v>146804.128</v>
      </c>
      <c r="NSU163" s="47">
        <v>162334.42199999999</v>
      </c>
      <c r="NSV163" s="47">
        <v>193374.31400000001</v>
      </c>
      <c r="NSW163" s="41"/>
      <c r="NSX163" s="42"/>
      <c r="NTE163" s="39" t="str">
        <f t="shared" ref="NTE163:NVA163" si="1960">currency</f>
        <v>₦m's</v>
      </c>
      <c r="NTG163" s="43"/>
      <c r="NTH163" s="43"/>
      <c r="NTI163" s="43"/>
      <c r="NTJ163" s="47">
        <v>146804.128</v>
      </c>
      <c r="NTK163" s="47">
        <v>162334.42199999999</v>
      </c>
      <c r="NTL163" s="47">
        <v>193374.31400000001</v>
      </c>
      <c r="NTM163" s="41"/>
      <c r="NTN163" s="42"/>
      <c r="NTU163" s="39" t="str">
        <f t="shared" si="1960"/>
        <v>₦m's</v>
      </c>
      <c r="NTW163" s="43"/>
      <c r="NTX163" s="43"/>
      <c r="NTY163" s="43"/>
      <c r="NTZ163" s="47">
        <v>146804.128</v>
      </c>
      <c r="NUA163" s="47">
        <v>162334.42199999999</v>
      </c>
      <c r="NUB163" s="47">
        <v>193374.31400000001</v>
      </c>
      <c r="NUC163" s="41"/>
      <c r="NUD163" s="42"/>
      <c r="NUK163" s="39" t="str">
        <f t="shared" si="1960"/>
        <v>₦m's</v>
      </c>
      <c r="NUM163" s="43"/>
      <c r="NUN163" s="43"/>
      <c r="NUO163" s="43"/>
      <c r="NUP163" s="47">
        <v>146804.128</v>
      </c>
      <c r="NUQ163" s="47">
        <v>162334.42199999999</v>
      </c>
      <c r="NUR163" s="47">
        <v>193374.31400000001</v>
      </c>
      <c r="NUS163" s="41"/>
      <c r="NUT163" s="42"/>
      <c r="NVA163" s="39" t="str">
        <f t="shared" si="1960"/>
        <v>₦m's</v>
      </c>
      <c r="NVC163" s="43"/>
      <c r="NVD163" s="43"/>
      <c r="NVE163" s="43"/>
      <c r="NVF163" s="47">
        <v>146804.128</v>
      </c>
      <c r="NVG163" s="47">
        <v>162334.42199999999</v>
      </c>
      <c r="NVH163" s="47">
        <v>193374.31400000001</v>
      </c>
      <c r="NVI163" s="41"/>
      <c r="NVJ163" s="42"/>
      <c r="NVQ163" s="39" t="str">
        <f t="shared" ref="NVQ163:NXM163" si="1961">currency</f>
        <v>₦m's</v>
      </c>
      <c r="NVS163" s="43"/>
      <c r="NVT163" s="43"/>
      <c r="NVU163" s="43"/>
      <c r="NVV163" s="47">
        <v>146804.128</v>
      </c>
      <c r="NVW163" s="47">
        <v>162334.42199999999</v>
      </c>
      <c r="NVX163" s="47">
        <v>193374.31400000001</v>
      </c>
      <c r="NVY163" s="41"/>
      <c r="NVZ163" s="42"/>
      <c r="NWG163" s="39" t="str">
        <f t="shared" si="1961"/>
        <v>₦m's</v>
      </c>
      <c r="NWI163" s="43"/>
      <c r="NWJ163" s="43"/>
      <c r="NWK163" s="43"/>
      <c r="NWL163" s="47">
        <v>146804.128</v>
      </c>
      <c r="NWM163" s="47">
        <v>162334.42199999999</v>
      </c>
      <c r="NWN163" s="47">
        <v>193374.31400000001</v>
      </c>
      <c r="NWO163" s="41"/>
      <c r="NWP163" s="42"/>
      <c r="NWW163" s="39" t="str">
        <f t="shared" si="1961"/>
        <v>₦m's</v>
      </c>
      <c r="NWY163" s="43"/>
      <c r="NWZ163" s="43"/>
      <c r="NXA163" s="43"/>
      <c r="NXB163" s="47">
        <v>146804.128</v>
      </c>
      <c r="NXC163" s="47">
        <v>162334.42199999999</v>
      </c>
      <c r="NXD163" s="47">
        <v>193374.31400000001</v>
      </c>
      <c r="NXE163" s="41"/>
      <c r="NXF163" s="42"/>
      <c r="NXM163" s="39" t="str">
        <f t="shared" si="1961"/>
        <v>₦m's</v>
      </c>
      <c r="NXO163" s="43"/>
      <c r="NXP163" s="43"/>
      <c r="NXQ163" s="43"/>
      <c r="NXR163" s="47">
        <v>146804.128</v>
      </c>
      <c r="NXS163" s="47">
        <v>162334.42199999999</v>
      </c>
      <c r="NXT163" s="47">
        <v>193374.31400000001</v>
      </c>
      <c r="NXU163" s="41"/>
      <c r="NXV163" s="42"/>
      <c r="NYC163" s="39" t="str">
        <f t="shared" ref="NYC163:NZY163" si="1962">currency</f>
        <v>₦m's</v>
      </c>
      <c r="NYE163" s="43"/>
      <c r="NYF163" s="43"/>
      <c r="NYG163" s="43"/>
      <c r="NYH163" s="47">
        <v>146804.128</v>
      </c>
      <c r="NYI163" s="47">
        <v>162334.42199999999</v>
      </c>
      <c r="NYJ163" s="47">
        <v>193374.31400000001</v>
      </c>
      <c r="NYK163" s="41"/>
      <c r="NYL163" s="42"/>
      <c r="NYS163" s="39" t="str">
        <f t="shared" si="1962"/>
        <v>₦m's</v>
      </c>
      <c r="NYU163" s="43"/>
      <c r="NYV163" s="43"/>
      <c r="NYW163" s="43"/>
      <c r="NYX163" s="47">
        <v>146804.128</v>
      </c>
      <c r="NYY163" s="47">
        <v>162334.42199999999</v>
      </c>
      <c r="NYZ163" s="47">
        <v>193374.31400000001</v>
      </c>
      <c r="NZA163" s="41"/>
      <c r="NZB163" s="42"/>
      <c r="NZI163" s="39" t="str">
        <f t="shared" si="1962"/>
        <v>₦m's</v>
      </c>
      <c r="NZK163" s="43"/>
      <c r="NZL163" s="43"/>
      <c r="NZM163" s="43"/>
      <c r="NZN163" s="47">
        <v>146804.128</v>
      </c>
      <c r="NZO163" s="47">
        <v>162334.42199999999</v>
      </c>
      <c r="NZP163" s="47">
        <v>193374.31400000001</v>
      </c>
      <c r="NZQ163" s="41"/>
      <c r="NZR163" s="42"/>
      <c r="NZY163" s="39" t="str">
        <f t="shared" si="1962"/>
        <v>₦m's</v>
      </c>
      <c r="OAA163" s="43"/>
      <c r="OAB163" s="43"/>
      <c r="OAC163" s="43"/>
      <c r="OAD163" s="47">
        <v>146804.128</v>
      </c>
      <c r="OAE163" s="47">
        <v>162334.42199999999</v>
      </c>
      <c r="OAF163" s="47">
        <v>193374.31400000001</v>
      </c>
      <c r="OAG163" s="41"/>
      <c r="OAH163" s="42"/>
      <c r="OAO163" s="39" t="str">
        <f t="shared" ref="OAO163:OCK163" si="1963">currency</f>
        <v>₦m's</v>
      </c>
      <c r="OAQ163" s="43"/>
      <c r="OAR163" s="43"/>
      <c r="OAS163" s="43"/>
      <c r="OAT163" s="47">
        <v>146804.128</v>
      </c>
      <c r="OAU163" s="47">
        <v>162334.42199999999</v>
      </c>
      <c r="OAV163" s="47">
        <v>193374.31400000001</v>
      </c>
      <c r="OAW163" s="41"/>
      <c r="OAX163" s="42"/>
      <c r="OBE163" s="39" t="str">
        <f t="shared" si="1963"/>
        <v>₦m's</v>
      </c>
      <c r="OBG163" s="43"/>
      <c r="OBH163" s="43"/>
      <c r="OBI163" s="43"/>
      <c r="OBJ163" s="47">
        <v>146804.128</v>
      </c>
      <c r="OBK163" s="47">
        <v>162334.42199999999</v>
      </c>
      <c r="OBL163" s="47">
        <v>193374.31400000001</v>
      </c>
      <c r="OBM163" s="41"/>
      <c r="OBN163" s="42"/>
      <c r="OBU163" s="39" t="str">
        <f t="shared" si="1963"/>
        <v>₦m's</v>
      </c>
      <c r="OBW163" s="43"/>
      <c r="OBX163" s="43"/>
      <c r="OBY163" s="43"/>
      <c r="OBZ163" s="47">
        <v>146804.128</v>
      </c>
      <c r="OCA163" s="47">
        <v>162334.42199999999</v>
      </c>
      <c r="OCB163" s="47">
        <v>193374.31400000001</v>
      </c>
      <c r="OCC163" s="41"/>
      <c r="OCD163" s="42"/>
      <c r="OCK163" s="39" t="str">
        <f t="shared" si="1963"/>
        <v>₦m's</v>
      </c>
      <c r="OCM163" s="43"/>
      <c r="OCN163" s="43"/>
      <c r="OCO163" s="43"/>
      <c r="OCP163" s="47">
        <v>146804.128</v>
      </c>
      <c r="OCQ163" s="47">
        <v>162334.42199999999</v>
      </c>
      <c r="OCR163" s="47">
        <v>193374.31400000001</v>
      </c>
      <c r="OCS163" s="41"/>
      <c r="OCT163" s="42"/>
      <c r="ODA163" s="39" t="str">
        <f t="shared" ref="ODA163:OEW163" si="1964">currency</f>
        <v>₦m's</v>
      </c>
      <c r="ODC163" s="43"/>
      <c r="ODD163" s="43"/>
      <c r="ODE163" s="43"/>
      <c r="ODF163" s="47">
        <v>146804.128</v>
      </c>
      <c r="ODG163" s="47">
        <v>162334.42199999999</v>
      </c>
      <c r="ODH163" s="47">
        <v>193374.31400000001</v>
      </c>
      <c r="ODI163" s="41"/>
      <c r="ODJ163" s="42"/>
      <c r="ODQ163" s="39" t="str">
        <f t="shared" si="1964"/>
        <v>₦m's</v>
      </c>
      <c r="ODS163" s="43"/>
      <c r="ODT163" s="43"/>
      <c r="ODU163" s="43"/>
      <c r="ODV163" s="47">
        <v>146804.128</v>
      </c>
      <c r="ODW163" s="47">
        <v>162334.42199999999</v>
      </c>
      <c r="ODX163" s="47">
        <v>193374.31400000001</v>
      </c>
      <c r="ODY163" s="41"/>
      <c r="ODZ163" s="42"/>
      <c r="OEG163" s="39" t="str">
        <f t="shared" si="1964"/>
        <v>₦m's</v>
      </c>
      <c r="OEI163" s="43"/>
      <c r="OEJ163" s="43"/>
      <c r="OEK163" s="43"/>
      <c r="OEL163" s="47">
        <v>146804.128</v>
      </c>
      <c r="OEM163" s="47">
        <v>162334.42199999999</v>
      </c>
      <c r="OEN163" s="47">
        <v>193374.31400000001</v>
      </c>
      <c r="OEO163" s="41"/>
      <c r="OEP163" s="42"/>
      <c r="OEW163" s="39" t="str">
        <f t="shared" si="1964"/>
        <v>₦m's</v>
      </c>
      <c r="OEY163" s="43"/>
      <c r="OEZ163" s="43"/>
      <c r="OFA163" s="43"/>
      <c r="OFB163" s="47">
        <v>146804.128</v>
      </c>
      <c r="OFC163" s="47">
        <v>162334.42199999999</v>
      </c>
      <c r="OFD163" s="47">
        <v>193374.31400000001</v>
      </c>
      <c r="OFE163" s="41"/>
      <c r="OFF163" s="42"/>
      <c r="OFM163" s="39" t="str">
        <f t="shared" ref="OFM163:OHI163" si="1965">currency</f>
        <v>₦m's</v>
      </c>
      <c r="OFO163" s="43"/>
      <c r="OFP163" s="43"/>
      <c r="OFQ163" s="43"/>
      <c r="OFR163" s="47">
        <v>146804.128</v>
      </c>
      <c r="OFS163" s="47">
        <v>162334.42199999999</v>
      </c>
      <c r="OFT163" s="47">
        <v>193374.31400000001</v>
      </c>
      <c r="OFU163" s="41"/>
      <c r="OFV163" s="42"/>
      <c r="OGC163" s="39" t="str">
        <f t="shared" si="1965"/>
        <v>₦m's</v>
      </c>
      <c r="OGE163" s="43"/>
      <c r="OGF163" s="43"/>
      <c r="OGG163" s="43"/>
      <c r="OGH163" s="47">
        <v>146804.128</v>
      </c>
      <c r="OGI163" s="47">
        <v>162334.42199999999</v>
      </c>
      <c r="OGJ163" s="47">
        <v>193374.31400000001</v>
      </c>
      <c r="OGK163" s="41"/>
      <c r="OGL163" s="42"/>
      <c r="OGS163" s="39" t="str">
        <f t="shared" si="1965"/>
        <v>₦m's</v>
      </c>
      <c r="OGU163" s="43"/>
      <c r="OGV163" s="43"/>
      <c r="OGW163" s="43"/>
      <c r="OGX163" s="47">
        <v>146804.128</v>
      </c>
      <c r="OGY163" s="47">
        <v>162334.42199999999</v>
      </c>
      <c r="OGZ163" s="47">
        <v>193374.31400000001</v>
      </c>
      <c r="OHA163" s="41"/>
      <c r="OHB163" s="42"/>
      <c r="OHI163" s="39" t="str">
        <f t="shared" si="1965"/>
        <v>₦m's</v>
      </c>
      <c r="OHK163" s="43"/>
      <c r="OHL163" s="43"/>
      <c r="OHM163" s="43"/>
      <c r="OHN163" s="47">
        <v>146804.128</v>
      </c>
      <c r="OHO163" s="47">
        <v>162334.42199999999</v>
      </c>
      <c r="OHP163" s="47">
        <v>193374.31400000001</v>
      </c>
      <c r="OHQ163" s="41"/>
      <c r="OHR163" s="42"/>
      <c r="OHY163" s="39" t="str">
        <f t="shared" ref="OHY163:OJU163" si="1966">currency</f>
        <v>₦m's</v>
      </c>
      <c r="OIA163" s="43"/>
      <c r="OIB163" s="43"/>
      <c r="OIC163" s="43"/>
      <c r="OID163" s="47">
        <v>146804.128</v>
      </c>
      <c r="OIE163" s="47">
        <v>162334.42199999999</v>
      </c>
      <c r="OIF163" s="47">
        <v>193374.31400000001</v>
      </c>
      <c r="OIG163" s="41"/>
      <c r="OIH163" s="42"/>
      <c r="OIO163" s="39" t="str">
        <f t="shared" si="1966"/>
        <v>₦m's</v>
      </c>
      <c r="OIQ163" s="43"/>
      <c r="OIR163" s="43"/>
      <c r="OIS163" s="43"/>
      <c r="OIT163" s="47">
        <v>146804.128</v>
      </c>
      <c r="OIU163" s="47">
        <v>162334.42199999999</v>
      </c>
      <c r="OIV163" s="47">
        <v>193374.31400000001</v>
      </c>
      <c r="OIW163" s="41"/>
      <c r="OIX163" s="42"/>
      <c r="OJE163" s="39" t="str">
        <f t="shared" si="1966"/>
        <v>₦m's</v>
      </c>
      <c r="OJG163" s="43"/>
      <c r="OJH163" s="43"/>
      <c r="OJI163" s="43"/>
      <c r="OJJ163" s="47">
        <v>146804.128</v>
      </c>
      <c r="OJK163" s="47">
        <v>162334.42199999999</v>
      </c>
      <c r="OJL163" s="47">
        <v>193374.31400000001</v>
      </c>
      <c r="OJM163" s="41"/>
      <c r="OJN163" s="42"/>
      <c r="OJU163" s="39" t="str">
        <f t="shared" si="1966"/>
        <v>₦m's</v>
      </c>
      <c r="OJW163" s="43"/>
      <c r="OJX163" s="43"/>
      <c r="OJY163" s="43"/>
      <c r="OJZ163" s="47">
        <v>146804.128</v>
      </c>
      <c r="OKA163" s="47">
        <v>162334.42199999999</v>
      </c>
      <c r="OKB163" s="47">
        <v>193374.31400000001</v>
      </c>
      <c r="OKC163" s="41"/>
      <c r="OKD163" s="42"/>
      <c r="OKK163" s="39" t="str">
        <f t="shared" ref="OKK163:OMG163" si="1967">currency</f>
        <v>₦m's</v>
      </c>
      <c r="OKM163" s="43"/>
      <c r="OKN163" s="43"/>
      <c r="OKO163" s="43"/>
      <c r="OKP163" s="47">
        <v>146804.128</v>
      </c>
      <c r="OKQ163" s="47">
        <v>162334.42199999999</v>
      </c>
      <c r="OKR163" s="47">
        <v>193374.31400000001</v>
      </c>
      <c r="OKS163" s="41"/>
      <c r="OKT163" s="42"/>
      <c r="OLA163" s="39" t="str">
        <f t="shared" si="1967"/>
        <v>₦m's</v>
      </c>
      <c r="OLC163" s="43"/>
      <c r="OLD163" s="43"/>
      <c r="OLE163" s="43"/>
      <c r="OLF163" s="47">
        <v>146804.128</v>
      </c>
      <c r="OLG163" s="47">
        <v>162334.42199999999</v>
      </c>
      <c r="OLH163" s="47">
        <v>193374.31400000001</v>
      </c>
      <c r="OLI163" s="41"/>
      <c r="OLJ163" s="42"/>
      <c r="OLQ163" s="39" t="str">
        <f t="shared" si="1967"/>
        <v>₦m's</v>
      </c>
      <c r="OLS163" s="43"/>
      <c r="OLT163" s="43"/>
      <c r="OLU163" s="43"/>
      <c r="OLV163" s="47">
        <v>146804.128</v>
      </c>
      <c r="OLW163" s="47">
        <v>162334.42199999999</v>
      </c>
      <c r="OLX163" s="47">
        <v>193374.31400000001</v>
      </c>
      <c r="OLY163" s="41"/>
      <c r="OLZ163" s="42"/>
      <c r="OMG163" s="39" t="str">
        <f t="shared" si="1967"/>
        <v>₦m's</v>
      </c>
      <c r="OMI163" s="43"/>
      <c r="OMJ163" s="43"/>
      <c r="OMK163" s="43"/>
      <c r="OML163" s="47">
        <v>146804.128</v>
      </c>
      <c r="OMM163" s="47">
        <v>162334.42199999999</v>
      </c>
      <c r="OMN163" s="47">
        <v>193374.31400000001</v>
      </c>
      <c r="OMO163" s="41"/>
      <c r="OMP163" s="42"/>
      <c r="OMW163" s="39" t="str">
        <f t="shared" ref="OMW163:OOS163" si="1968">currency</f>
        <v>₦m's</v>
      </c>
      <c r="OMY163" s="43"/>
      <c r="OMZ163" s="43"/>
      <c r="ONA163" s="43"/>
      <c r="ONB163" s="47">
        <v>146804.128</v>
      </c>
      <c r="ONC163" s="47">
        <v>162334.42199999999</v>
      </c>
      <c r="OND163" s="47">
        <v>193374.31400000001</v>
      </c>
      <c r="ONE163" s="41"/>
      <c r="ONF163" s="42"/>
      <c r="ONM163" s="39" t="str">
        <f t="shared" si="1968"/>
        <v>₦m's</v>
      </c>
      <c r="ONO163" s="43"/>
      <c r="ONP163" s="43"/>
      <c r="ONQ163" s="43"/>
      <c r="ONR163" s="47">
        <v>146804.128</v>
      </c>
      <c r="ONS163" s="47">
        <v>162334.42199999999</v>
      </c>
      <c r="ONT163" s="47">
        <v>193374.31400000001</v>
      </c>
      <c r="ONU163" s="41"/>
      <c r="ONV163" s="42"/>
      <c r="OOC163" s="39" t="str">
        <f t="shared" si="1968"/>
        <v>₦m's</v>
      </c>
      <c r="OOE163" s="43"/>
      <c r="OOF163" s="43"/>
      <c r="OOG163" s="43"/>
      <c r="OOH163" s="47">
        <v>146804.128</v>
      </c>
      <c r="OOI163" s="47">
        <v>162334.42199999999</v>
      </c>
      <c r="OOJ163" s="47">
        <v>193374.31400000001</v>
      </c>
      <c r="OOK163" s="41"/>
      <c r="OOL163" s="42"/>
      <c r="OOS163" s="39" t="str">
        <f t="shared" si="1968"/>
        <v>₦m's</v>
      </c>
      <c r="OOU163" s="43"/>
      <c r="OOV163" s="43"/>
      <c r="OOW163" s="43"/>
      <c r="OOX163" s="47">
        <v>146804.128</v>
      </c>
      <c r="OOY163" s="47">
        <v>162334.42199999999</v>
      </c>
      <c r="OOZ163" s="47">
        <v>193374.31400000001</v>
      </c>
      <c r="OPA163" s="41"/>
      <c r="OPB163" s="42"/>
      <c r="OPI163" s="39" t="str">
        <f t="shared" ref="OPI163:ORE163" si="1969">currency</f>
        <v>₦m's</v>
      </c>
      <c r="OPK163" s="43"/>
      <c r="OPL163" s="43"/>
      <c r="OPM163" s="43"/>
      <c r="OPN163" s="47">
        <v>146804.128</v>
      </c>
      <c r="OPO163" s="47">
        <v>162334.42199999999</v>
      </c>
      <c r="OPP163" s="47">
        <v>193374.31400000001</v>
      </c>
      <c r="OPQ163" s="41"/>
      <c r="OPR163" s="42"/>
      <c r="OPY163" s="39" t="str">
        <f t="shared" si="1969"/>
        <v>₦m's</v>
      </c>
      <c r="OQA163" s="43"/>
      <c r="OQB163" s="43"/>
      <c r="OQC163" s="43"/>
      <c r="OQD163" s="47">
        <v>146804.128</v>
      </c>
      <c r="OQE163" s="47">
        <v>162334.42199999999</v>
      </c>
      <c r="OQF163" s="47">
        <v>193374.31400000001</v>
      </c>
      <c r="OQG163" s="41"/>
      <c r="OQH163" s="42"/>
      <c r="OQO163" s="39" t="str">
        <f t="shared" si="1969"/>
        <v>₦m's</v>
      </c>
      <c r="OQQ163" s="43"/>
      <c r="OQR163" s="43"/>
      <c r="OQS163" s="43"/>
      <c r="OQT163" s="47">
        <v>146804.128</v>
      </c>
      <c r="OQU163" s="47">
        <v>162334.42199999999</v>
      </c>
      <c r="OQV163" s="47">
        <v>193374.31400000001</v>
      </c>
      <c r="OQW163" s="41"/>
      <c r="OQX163" s="42"/>
      <c r="ORE163" s="39" t="str">
        <f t="shared" si="1969"/>
        <v>₦m's</v>
      </c>
      <c r="ORG163" s="43"/>
      <c r="ORH163" s="43"/>
      <c r="ORI163" s="43"/>
      <c r="ORJ163" s="47">
        <v>146804.128</v>
      </c>
      <c r="ORK163" s="47">
        <v>162334.42199999999</v>
      </c>
      <c r="ORL163" s="47">
        <v>193374.31400000001</v>
      </c>
      <c r="ORM163" s="41"/>
      <c r="ORN163" s="42"/>
      <c r="ORU163" s="39" t="str">
        <f t="shared" ref="ORU163:OTQ163" si="1970">currency</f>
        <v>₦m's</v>
      </c>
      <c r="ORW163" s="43"/>
      <c r="ORX163" s="43"/>
      <c r="ORY163" s="43"/>
      <c r="ORZ163" s="47">
        <v>146804.128</v>
      </c>
      <c r="OSA163" s="47">
        <v>162334.42199999999</v>
      </c>
      <c r="OSB163" s="47">
        <v>193374.31400000001</v>
      </c>
      <c r="OSC163" s="41"/>
      <c r="OSD163" s="42"/>
      <c r="OSK163" s="39" t="str">
        <f t="shared" si="1970"/>
        <v>₦m's</v>
      </c>
      <c r="OSM163" s="43"/>
      <c r="OSN163" s="43"/>
      <c r="OSO163" s="43"/>
      <c r="OSP163" s="47">
        <v>146804.128</v>
      </c>
      <c r="OSQ163" s="47">
        <v>162334.42199999999</v>
      </c>
      <c r="OSR163" s="47">
        <v>193374.31400000001</v>
      </c>
      <c r="OSS163" s="41"/>
      <c r="OST163" s="42"/>
      <c r="OTA163" s="39" t="str">
        <f t="shared" si="1970"/>
        <v>₦m's</v>
      </c>
      <c r="OTC163" s="43"/>
      <c r="OTD163" s="43"/>
      <c r="OTE163" s="43"/>
      <c r="OTF163" s="47">
        <v>146804.128</v>
      </c>
      <c r="OTG163" s="47">
        <v>162334.42199999999</v>
      </c>
      <c r="OTH163" s="47">
        <v>193374.31400000001</v>
      </c>
      <c r="OTI163" s="41"/>
      <c r="OTJ163" s="42"/>
      <c r="OTQ163" s="39" t="str">
        <f t="shared" si="1970"/>
        <v>₦m's</v>
      </c>
      <c r="OTS163" s="43"/>
      <c r="OTT163" s="43"/>
      <c r="OTU163" s="43"/>
      <c r="OTV163" s="47">
        <v>146804.128</v>
      </c>
      <c r="OTW163" s="47">
        <v>162334.42199999999</v>
      </c>
      <c r="OTX163" s="47">
        <v>193374.31400000001</v>
      </c>
      <c r="OTY163" s="41"/>
      <c r="OTZ163" s="42"/>
      <c r="OUG163" s="39" t="str">
        <f t="shared" ref="OUG163:OWC163" si="1971">currency</f>
        <v>₦m's</v>
      </c>
      <c r="OUI163" s="43"/>
      <c r="OUJ163" s="43"/>
      <c r="OUK163" s="43"/>
      <c r="OUL163" s="47">
        <v>146804.128</v>
      </c>
      <c r="OUM163" s="47">
        <v>162334.42199999999</v>
      </c>
      <c r="OUN163" s="47">
        <v>193374.31400000001</v>
      </c>
      <c r="OUO163" s="41"/>
      <c r="OUP163" s="42"/>
      <c r="OUW163" s="39" t="str">
        <f t="shared" si="1971"/>
        <v>₦m's</v>
      </c>
      <c r="OUY163" s="43"/>
      <c r="OUZ163" s="43"/>
      <c r="OVA163" s="43"/>
      <c r="OVB163" s="47">
        <v>146804.128</v>
      </c>
      <c r="OVC163" s="47">
        <v>162334.42199999999</v>
      </c>
      <c r="OVD163" s="47">
        <v>193374.31400000001</v>
      </c>
      <c r="OVE163" s="41"/>
      <c r="OVF163" s="42"/>
      <c r="OVM163" s="39" t="str">
        <f t="shared" si="1971"/>
        <v>₦m's</v>
      </c>
      <c r="OVO163" s="43"/>
      <c r="OVP163" s="43"/>
      <c r="OVQ163" s="43"/>
      <c r="OVR163" s="47">
        <v>146804.128</v>
      </c>
      <c r="OVS163" s="47">
        <v>162334.42199999999</v>
      </c>
      <c r="OVT163" s="47">
        <v>193374.31400000001</v>
      </c>
      <c r="OVU163" s="41"/>
      <c r="OVV163" s="42"/>
      <c r="OWC163" s="39" t="str">
        <f t="shared" si="1971"/>
        <v>₦m's</v>
      </c>
      <c r="OWE163" s="43"/>
      <c r="OWF163" s="43"/>
      <c r="OWG163" s="43"/>
      <c r="OWH163" s="47">
        <v>146804.128</v>
      </c>
      <c r="OWI163" s="47">
        <v>162334.42199999999</v>
      </c>
      <c r="OWJ163" s="47">
        <v>193374.31400000001</v>
      </c>
      <c r="OWK163" s="41"/>
      <c r="OWL163" s="42"/>
      <c r="OWS163" s="39" t="str">
        <f t="shared" ref="OWS163:OYO163" si="1972">currency</f>
        <v>₦m's</v>
      </c>
      <c r="OWU163" s="43"/>
      <c r="OWV163" s="43"/>
      <c r="OWW163" s="43"/>
      <c r="OWX163" s="47">
        <v>146804.128</v>
      </c>
      <c r="OWY163" s="47">
        <v>162334.42199999999</v>
      </c>
      <c r="OWZ163" s="47">
        <v>193374.31400000001</v>
      </c>
      <c r="OXA163" s="41"/>
      <c r="OXB163" s="42"/>
      <c r="OXI163" s="39" t="str">
        <f t="shared" si="1972"/>
        <v>₦m's</v>
      </c>
      <c r="OXK163" s="43"/>
      <c r="OXL163" s="43"/>
      <c r="OXM163" s="43"/>
      <c r="OXN163" s="47">
        <v>146804.128</v>
      </c>
      <c r="OXO163" s="47">
        <v>162334.42199999999</v>
      </c>
      <c r="OXP163" s="47">
        <v>193374.31400000001</v>
      </c>
      <c r="OXQ163" s="41"/>
      <c r="OXR163" s="42"/>
      <c r="OXY163" s="39" t="str">
        <f t="shared" si="1972"/>
        <v>₦m's</v>
      </c>
      <c r="OYA163" s="43"/>
      <c r="OYB163" s="43"/>
      <c r="OYC163" s="43"/>
      <c r="OYD163" s="47">
        <v>146804.128</v>
      </c>
      <c r="OYE163" s="47">
        <v>162334.42199999999</v>
      </c>
      <c r="OYF163" s="47">
        <v>193374.31400000001</v>
      </c>
      <c r="OYG163" s="41"/>
      <c r="OYH163" s="42"/>
      <c r="OYO163" s="39" t="str">
        <f t="shared" si="1972"/>
        <v>₦m's</v>
      </c>
      <c r="OYQ163" s="43"/>
      <c r="OYR163" s="43"/>
      <c r="OYS163" s="43"/>
      <c r="OYT163" s="47">
        <v>146804.128</v>
      </c>
      <c r="OYU163" s="47">
        <v>162334.42199999999</v>
      </c>
      <c r="OYV163" s="47">
        <v>193374.31400000001</v>
      </c>
      <c r="OYW163" s="41"/>
      <c r="OYX163" s="42"/>
      <c r="OZE163" s="39" t="str">
        <f t="shared" ref="OZE163:PBA163" si="1973">currency</f>
        <v>₦m's</v>
      </c>
      <c r="OZG163" s="43"/>
      <c r="OZH163" s="43"/>
      <c r="OZI163" s="43"/>
      <c r="OZJ163" s="47">
        <v>146804.128</v>
      </c>
      <c r="OZK163" s="47">
        <v>162334.42199999999</v>
      </c>
      <c r="OZL163" s="47">
        <v>193374.31400000001</v>
      </c>
      <c r="OZM163" s="41"/>
      <c r="OZN163" s="42"/>
      <c r="OZU163" s="39" t="str">
        <f t="shared" si="1973"/>
        <v>₦m's</v>
      </c>
      <c r="OZW163" s="43"/>
      <c r="OZX163" s="43"/>
      <c r="OZY163" s="43"/>
      <c r="OZZ163" s="47">
        <v>146804.128</v>
      </c>
      <c r="PAA163" s="47">
        <v>162334.42199999999</v>
      </c>
      <c r="PAB163" s="47">
        <v>193374.31400000001</v>
      </c>
      <c r="PAC163" s="41"/>
      <c r="PAD163" s="42"/>
      <c r="PAK163" s="39" t="str">
        <f t="shared" si="1973"/>
        <v>₦m's</v>
      </c>
      <c r="PAM163" s="43"/>
      <c r="PAN163" s="43"/>
      <c r="PAO163" s="43"/>
      <c r="PAP163" s="47">
        <v>146804.128</v>
      </c>
      <c r="PAQ163" s="47">
        <v>162334.42199999999</v>
      </c>
      <c r="PAR163" s="47">
        <v>193374.31400000001</v>
      </c>
      <c r="PAS163" s="41"/>
      <c r="PAT163" s="42"/>
      <c r="PBA163" s="39" t="str">
        <f t="shared" si="1973"/>
        <v>₦m's</v>
      </c>
      <c r="PBC163" s="43"/>
      <c r="PBD163" s="43"/>
      <c r="PBE163" s="43"/>
      <c r="PBF163" s="47">
        <v>146804.128</v>
      </c>
      <c r="PBG163" s="47">
        <v>162334.42199999999</v>
      </c>
      <c r="PBH163" s="47">
        <v>193374.31400000001</v>
      </c>
      <c r="PBI163" s="41"/>
      <c r="PBJ163" s="42"/>
      <c r="PBQ163" s="39" t="str">
        <f t="shared" ref="PBQ163:PDM163" si="1974">currency</f>
        <v>₦m's</v>
      </c>
      <c r="PBS163" s="43"/>
      <c r="PBT163" s="43"/>
      <c r="PBU163" s="43"/>
      <c r="PBV163" s="47">
        <v>146804.128</v>
      </c>
      <c r="PBW163" s="47">
        <v>162334.42199999999</v>
      </c>
      <c r="PBX163" s="47">
        <v>193374.31400000001</v>
      </c>
      <c r="PBY163" s="41"/>
      <c r="PBZ163" s="42"/>
      <c r="PCG163" s="39" t="str">
        <f t="shared" si="1974"/>
        <v>₦m's</v>
      </c>
      <c r="PCI163" s="43"/>
      <c r="PCJ163" s="43"/>
      <c r="PCK163" s="43"/>
      <c r="PCL163" s="47">
        <v>146804.128</v>
      </c>
      <c r="PCM163" s="47">
        <v>162334.42199999999</v>
      </c>
      <c r="PCN163" s="47">
        <v>193374.31400000001</v>
      </c>
      <c r="PCO163" s="41"/>
      <c r="PCP163" s="42"/>
      <c r="PCW163" s="39" t="str">
        <f t="shared" si="1974"/>
        <v>₦m's</v>
      </c>
      <c r="PCY163" s="43"/>
      <c r="PCZ163" s="43"/>
      <c r="PDA163" s="43"/>
      <c r="PDB163" s="47">
        <v>146804.128</v>
      </c>
      <c r="PDC163" s="47">
        <v>162334.42199999999</v>
      </c>
      <c r="PDD163" s="47">
        <v>193374.31400000001</v>
      </c>
      <c r="PDE163" s="41"/>
      <c r="PDF163" s="42"/>
      <c r="PDM163" s="39" t="str">
        <f t="shared" si="1974"/>
        <v>₦m's</v>
      </c>
      <c r="PDO163" s="43"/>
      <c r="PDP163" s="43"/>
      <c r="PDQ163" s="43"/>
      <c r="PDR163" s="47">
        <v>146804.128</v>
      </c>
      <c r="PDS163" s="47">
        <v>162334.42199999999</v>
      </c>
      <c r="PDT163" s="47">
        <v>193374.31400000001</v>
      </c>
      <c r="PDU163" s="41"/>
      <c r="PDV163" s="42"/>
      <c r="PEC163" s="39" t="str">
        <f t="shared" ref="PEC163:PFY163" si="1975">currency</f>
        <v>₦m's</v>
      </c>
      <c r="PEE163" s="43"/>
      <c r="PEF163" s="43"/>
      <c r="PEG163" s="43"/>
      <c r="PEH163" s="47">
        <v>146804.128</v>
      </c>
      <c r="PEI163" s="47">
        <v>162334.42199999999</v>
      </c>
      <c r="PEJ163" s="47">
        <v>193374.31400000001</v>
      </c>
      <c r="PEK163" s="41"/>
      <c r="PEL163" s="42"/>
      <c r="PES163" s="39" t="str">
        <f t="shared" si="1975"/>
        <v>₦m's</v>
      </c>
      <c r="PEU163" s="43"/>
      <c r="PEV163" s="43"/>
      <c r="PEW163" s="43"/>
      <c r="PEX163" s="47">
        <v>146804.128</v>
      </c>
      <c r="PEY163" s="47">
        <v>162334.42199999999</v>
      </c>
      <c r="PEZ163" s="47">
        <v>193374.31400000001</v>
      </c>
      <c r="PFA163" s="41"/>
      <c r="PFB163" s="42"/>
      <c r="PFI163" s="39" t="str">
        <f t="shared" si="1975"/>
        <v>₦m's</v>
      </c>
      <c r="PFK163" s="43"/>
      <c r="PFL163" s="43"/>
      <c r="PFM163" s="43"/>
      <c r="PFN163" s="47">
        <v>146804.128</v>
      </c>
      <c r="PFO163" s="47">
        <v>162334.42199999999</v>
      </c>
      <c r="PFP163" s="47">
        <v>193374.31400000001</v>
      </c>
      <c r="PFQ163" s="41"/>
      <c r="PFR163" s="42"/>
      <c r="PFY163" s="39" t="str">
        <f t="shared" si="1975"/>
        <v>₦m's</v>
      </c>
      <c r="PGA163" s="43"/>
      <c r="PGB163" s="43"/>
      <c r="PGC163" s="43"/>
      <c r="PGD163" s="47">
        <v>146804.128</v>
      </c>
      <c r="PGE163" s="47">
        <v>162334.42199999999</v>
      </c>
      <c r="PGF163" s="47">
        <v>193374.31400000001</v>
      </c>
      <c r="PGG163" s="41"/>
      <c r="PGH163" s="42"/>
      <c r="PGO163" s="39" t="str">
        <f t="shared" ref="PGO163:PIK163" si="1976">currency</f>
        <v>₦m's</v>
      </c>
      <c r="PGQ163" s="43"/>
      <c r="PGR163" s="43"/>
      <c r="PGS163" s="43"/>
      <c r="PGT163" s="47">
        <v>146804.128</v>
      </c>
      <c r="PGU163" s="47">
        <v>162334.42199999999</v>
      </c>
      <c r="PGV163" s="47">
        <v>193374.31400000001</v>
      </c>
      <c r="PGW163" s="41"/>
      <c r="PGX163" s="42"/>
      <c r="PHE163" s="39" t="str">
        <f t="shared" si="1976"/>
        <v>₦m's</v>
      </c>
      <c r="PHG163" s="43"/>
      <c r="PHH163" s="43"/>
      <c r="PHI163" s="43"/>
      <c r="PHJ163" s="47">
        <v>146804.128</v>
      </c>
      <c r="PHK163" s="47">
        <v>162334.42199999999</v>
      </c>
      <c r="PHL163" s="47">
        <v>193374.31400000001</v>
      </c>
      <c r="PHM163" s="41"/>
      <c r="PHN163" s="42"/>
      <c r="PHU163" s="39" t="str">
        <f t="shared" si="1976"/>
        <v>₦m's</v>
      </c>
      <c r="PHW163" s="43"/>
      <c r="PHX163" s="43"/>
      <c r="PHY163" s="43"/>
      <c r="PHZ163" s="47">
        <v>146804.128</v>
      </c>
      <c r="PIA163" s="47">
        <v>162334.42199999999</v>
      </c>
      <c r="PIB163" s="47">
        <v>193374.31400000001</v>
      </c>
      <c r="PIC163" s="41"/>
      <c r="PID163" s="42"/>
      <c r="PIK163" s="39" t="str">
        <f t="shared" si="1976"/>
        <v>₦m's</v>
      </c>
      <c r="PIM163" s="43"/>
      <c r="PIN163" s="43"/>
      <c r="PIO163" s="43"/>
      <c r="PIP163" s="47">
        <v>146804.128</v>
      </c>
      <c r="PIQ163" s="47">
        <v>162334.42199999999</v>
      </c>
      <c r="PIR163" s="47">
        <v>193374.31400000001</v>
      </c>
      <c r="PIS163" s="41"/>
      <c r="PIT163" s="42"/>
      <c r="PJA163" s="39" t="str">
        <f t="shared" ref="PJA163:PKW163" si="1977">currency</f>
        <v>₦m's</v>
      </c>
      <c r="PJC163" s="43"/>
      <c r="PJD163" s="43"/>
      <c r="PJE163" s="43"/>
      <c r="PJF163" s="47">
        <v>146804.128</v>
      </c>
      <c r="PJG163" s="47">
        <v>162334.42199999999</v>
      </c>
      <c r="PJH163" s="47">
        <v>193374.31400000001</v>
      </c>
      <c r="PJI163" s="41"/>
      <c r="PJJ163" s="42"/>
      <c r="PJQ163" s="39" t="str">
        <f t="shared" si="1977"/>
        <v>₦m's</v>
      </c>
      <c r="PJS163" s="43"/>
      <c r="PJT163" s="43"/>
      <c r="PJU163" s="43"/>
      <c r="PJV163" s="47">
        <v>146804.128</v>
      </c>
      <c r="PJW163" s="47">
        <v>162334.42199999999</v>
      </c>
      <c r="PJX163" s="47">
        <v>193374.31400000001</v>
      </c>
      <c r="PJY163" s="41"/>
      <c r="PJZ163" s="42"/>
      <c r="PKG163" s="39" t="str">
        <f t="shared" si="1977"/>
        <v>₦m's</v>
      </c>
      <c r="PKI163" s="43"/>
      <c r="PKJ163" s="43"/>
      <c r="PKK163" s="43"/>
      <c r="PKL163" s="47">
        <v>146804.128</v>
      </c>
      <c r="PKM163" s="47">
        <v>162334.42199999999</v>
      </c>
      <c r="PKN163" s="47">
        <v>193374.31400000001</v>
      </c>
      <c r="PKO163" s="41"/>
      <c r="PKP163" s="42"/>
      <c r="PKW163" s="39" t="str">
        <f t="shared" si="1977"/>
        <v>₦m's</v>
      </c>
      <c r="PKY163" s="43"/>
      <c r="PKZ163" s="43"/>
      <c r="PLA163" s="43"/>
      <c r="PLB163" s="47">
        <v>146804.128</v>
      </c>
      <c r="PLC163" s="47">
        <v>162334.42199999999</v>
      </c>
      <c r="PLD163" s="47">
        <v>193374.31400000001</v>
      </c>
      <c r="PLE163" s="41"/>
      <c r="PLF163" s="42"/>
      <c r="PLM163" s="39" t="str">
        <f t="shared" ref="PLM163:PNI163" si="1978">currency</f>
        <v>₦m's</v>
      </c>
      <c r="PLO163" s="43"/>
      <c r="PLP163" s="43"/>
      <c r="PLQ163" s="43"/>
      <c r="PLR163" s="47">
        <v>146804.128</v>
      </c>
      <c r="PLS163" s="47">
        <v>162334.42199999999</v>
      </c>
      <c r="PLT163" s="47">
        <v>193374.31400000001</v>
      </c>
      <c r="PLU163" s="41"/>
      <c r="PLV163" s="42"/>
      <c r="PMC163" s="39" t="str">
        <f t="shared" si="1978"/>
        <v>₦m's</v>
      </c>
      <c r="PME163" s="43"/>
      <c r="PMF163" s="43"/>
      <c r="PMG163" s="43"/>
      <c r="PMH163" s="47">
        <v>146804.128</v>
      </c>
      <c r="PMI163" s="47">
        <v>162334.42199999999</v>
      </c>
      <c r="PMJ163" s="47">
        <v>193374.31400000001</v>
      </c>
      <c r="PMK163" s="41"/>
      <c r="PML163" s="42"/>
      <c r="PMS163" s="39" t="str">
        <f t="shared" si="1978"/>
        <v>₦m's</v>
      </c>
      <c r="PMU163" s="43"/>
      <c r="PMV163" s="43"/>
      <c r="PMW163" s="43"/>
      <c r="PMX163" s="47">
        <v>146804.128</v>
      </c>
      <c r="PMY163" s="47">
        <v>162334.42199999999</v>
      </c>
      <c r="PMZ163" s="47">
        <v>193374.31400000001</v>
      </c>
      <c r="PNA163" s="41"/>
      <c r="PNB163" s="42"/>
      <c r="PNI163" s="39" t="str">
        <f t="shared" si="1978"/>
        <v>₦m's</v>
      </c>
      <c r="PNK163" s="43"/>
      <c r="PNL163" s="43"/>
      <c r="PNM163" s="43"/>
      <c r="PNN163" s="47">
        <v>146804.128</v>
      </c>
      <c r="PNO163" s="47">
        <v>162334.42199999999</v>
      </c>
      <c r="PNP163" s="47">
        <v>193374.31400000001</v>
      </c>
      <c r="PNQ163" s="41"/>
      <c r="PNR163" s="42"/>
      <c r="PNY163" s="39" t="str">
        <f t="shared" ref="PNY163:PPU163" si="1979">currency</f>
        <v>₦m's</v>
      </c>
      <c r="POA163" s="43"/>
      <c r="POB163" s="43"/>
      <c r="POC163" s="43"/>
      <c r="POD163" s="47">
        <v>146804.128</v>
      </c>
      <c r="POE163" s="47">
        <v>162334.42199999999</v>
      </c>
      <c r="POF163" s="47">
        <v>193374.31400000001</v>
      </c>
      <c r="POG163" s="41"/>
      <c r="POH163" s="42"/>
      <c r="POO163" s="39" t="str">
        <f t="shared" si="1979"/>
        <v>₦m's</v>
      </c>
      <c r="POQ163" s="43"/>
      <c r="POR163" s="43"/>
      <c r="POS163" s="43"/>
      <c r="POT163" s="47">
        <v>146804.128</v>
      </c>
      <c r="POU163" s="47">
        <v>162334.42199999999</v>
      </c>
      <c r="POV163" s="47">
        <v>193374.31400000001</v>
      </c>
      <c r="POW163" s="41"/>
      <c r="POX163" s="42"/>
      <c r="PPE163" s="39" t="str">
        <f t="shared" si="1979"/>
        <v>₦m's</v>
      </c>
      <c r="PPG163" s="43"/>
      <c r="PPH163" s="43"/>
      <c r="PPI163" s="43"/>
      <c r="PPJ163" s="47">
        <v>146804.128</v>
      </c>
      <c r="PPK163" s="47">
        <v>162334.42199999999</v>
      </c>
      <c r="PPL163" s="47">
        <v>193374.31400000001</v>
      </c>
      <c r="PPM163" s="41"/>
      <c r="PPN163" s="42"/>
      <c r="PPU163" s="39" t="str">
        <f t="shared" si="1979"/>
        <v>₦m's</v>
      </c>
      <c r="PPW163" s="43"/>
      <c r="PPX163" s="43"/>
      <c r="PPY163" s="43"/>
      <c r="PPZ163" s="47">
        <v>146804.128</v>
      </c>
      <c r="PQA163" s="47">
        <v>162334.42199999999</v>
      </c>
      <c r="PQB163" s="47">
        <v>193374.31400000001</v>
      </c>
      <c r="PQC163" s="41"/>
      <c r="PQD163" s="42"/>
      <c r="PQK163" s="39" t="str">
        <f t="shared" ref="PQK163:PSG163" si="1980">currency</f>
        <v>₦m's</v>
      </c>
      <c r="PQM163" s="43"/>
      <c r="PQN163" s="43"/>
      <c r="PQO163" s="43"/>
      <c r="PQP163" s="47">
        <v>146804.128</v>
      </c>
      <c r="PQQ163" s="47">
        <v>162334.42199999999</v>
      </c>
      <c r="PQR163" s="47">
        <v>193374.31400000001</v>
      </c>
      <c r="PQS163" s="41"/>
      <c r="PQT163" s="42"/>
      <c r="PRA163" s="39" t="str">
        <f t="shared" si="1980"/>
        <v>₦m's</v>
      </c>
      <c r="PRC163" s="43"/>
      <c r="PRD163" s="43"/>
      <c r="PRE163" s="43"/>
      <c r="PRF163" s="47">
        <v>146804.128</v>
      </c>
      <c r="PRG163" s="47">
        <v>162334.42199999999</v>
      </c>
      <c r="PRH163" s="47">
        <v>193374.31400000001</v>
      </c>
      <c r="PRI163" s="41"/>
      <c r="PRJ163" s="42"/>
      <c r="PRQ163" s="39" t="str">
        <f t="shared" si="1980"/>
        <v>₦m's</v>
      </c>
      <c r="PRS163" s="43"/>
      <c r="PRT163" s="43"/>
      <c r="PRU163" s="43"/>
      <c r="PRV163" s="47">
        <v>146804.128</v>
      </c>
      <c r="PRW163" s="47">
        <v>162334.42199999999</v>
      </c>
      <c r="PRX163" s="47">
        <v>193374.31400000001</v>
      </c>
      <c r="PRY163" s="41"/>
      <c r="PRZ163" s="42"/>
      <c r="PSG163" s="39" t="str">
        <f t="shared" si="1980"/>
        <v>₦m's</v>
      </c>
      <c r="PSI163" s="43"/>
      <c r="PSJ163" s="43"/>
      <c r="PSK163" s="43"/>
      <c r="PSL163" s="47">
        <v>146804.128</v>
      </c>
      <c r="PSM163" s="47">
        <v>162334.42199999999</v>
      </c>
      <c r="PSN163" s="47">
        <v>193374.31400000001</v>
      </c>
      <c r="PSO163" s="41"/>
      <c r="PSP163" s="42"/>
      <c r="PSW163" s="39" t="str">
        <f t="shared" ref="PSW163:PUS163" si="1981">currency</f>
        <v>₦m's</v>
      </c>
      <c r="PSY163" s="43"/>
      <c r="PSZ163" s="43"/>
      <c r="PTA163" s="43"/>
      <c r="PTB163" s="47">
        <v>146804.128</v>
      </c>
      <c r="PTC163" s="47">
        <v>162334.42199999999</v>
      </c>
      <c r="PTD163" s="47">
        <v>193374.31400000001</v>
      </c>
      <c r="PTE163" s="41"/>
      <c r="PTF163" s="42"/>
      <c r="PTM163" s="39" t="str">
        <f t="shared" si="1981"/>
        <v>₦m's</v>
      </c>
      <c r="PTO163" s="43"/>
      <c r="PTP163" s="43"/>
      <c r="PTQ163" s="43"/>
      <c r="PTR163" s="47">
        <v>146804.128</v>
      </c>
      <c r="PTS163" s="47">
        <v>162334.42199999999</v>
      </c>
      <c r="PTT163" s="47">
        <v>193374.31400000001</v>
      </c>
      <c r="PTU163" s="41"/>
      <c r="PTV163" s="42"/>
      <c r="PUC163" s="39" t="str">
        <f t="shared" si="1981"/>
        <v>₦m's</v>
      </c>
      <c r="PUE163" s="43"/>
      <c r="PUF163" s="43"/>
      <c r="PUG163" s="43"/>
      <c r="PUH163" s="47">
        <v>146804.128</v>
      </c>
      <c r="PUI163" s="47">
        <v>162334.42199999999</v>
      </c>
      <c r="PUJ163" s="47">
        <v>193374.31400000001</v>
      </c>
      <c r="PUK163" s="41"/>
      <c r="PUL163" s="42"/>
      <c r="PUS163" s="39" t="str">
        <f t="shared" si="1981"/>
        <v>₦m's</v>
      </c>
      <c r="PUU163" s="43"/>
      <c r="PUV163" s="43"/>
      <c r="PUW163" s="43"/>
      <c r="PUX163" s="47">
        <v>146804.128</v>
      </c>
      <c r="PUY163" s="47">
        <v>162334.42199999999</v>
      </c>
      <c r="PUZ163" s="47">
        <v>193374.31400000001</v>
      </c>
      <c r="PVA163" s="41"/>
      <c r="PVB163" s="42"/>
      <c r="PVI163" s="39" t="str">
        <f t="shared" ref="PVI163:PXE163" si="1982">currency</f>
        <v>₦m's</v>
      </c>
      <c r="PVK163" s="43"/>
      <c r="PVL163" s="43"/>
      <c r="PVM163" s="43"/>
      <c r="PVN163" s="47">
        <v>146804.128</v>
      </c>
      <c r="PVO163" s="47">
        <v>162334.42199999999</v>
      </c>
      <c r="PVP163" s="47">
        <v>193374.31400000001</v>
      </c>
      <c r="PVQ163" s="41"/>
      <c r="PVR163" s="42"/>
      <c r="PVY163" s="39" t="str">
        <f t="shared" si="1982"/>
        <v>₦m's</v>
      </c>
      <c r="PWA163" s="43"/>
      <c r="PWB163" s="43"/>
      <c r="PWC163" s="43"/>
      <c r="PWD163" s="47">
        <v>146804.128</v>
      </c>
      <c r="PWE163" s="47">
        <v>162334.42199999999</v>
      </c>
      <c r="PWF163" s="47">
        <v>193374.31400000001</v>
      </c>
      <c r="PWG163" s="41"/>
      <c r="PWH163" s="42"/>
      <c r="PWO163" s="39" t="str">
        <f t="shared" si="1982"/>
        <v>₦m's</v>
      </c>
      <c r="PWQ163" s="43"/>
      <c r="PWR163" s="43"/>
      <c r="PWS163" s="43"/>
      <c r="PWT163" s="47">
        <v>146804.128</v>
      </c>
      <c r="PWU163" s="47">
        <v>162334.42199999999</v>
      </c>
      <c r="PWV163" s="47">
        <v>193374.31400000001</v>
      </c>
      <c r="PWW163" s="41"/>
      <c r="PWX163" s="42"/>
      <c r="PXE163" s="39" t="str">
        <f t="shared" si="1982"/>
        <v>₦m's</v>
      </c>
      <c r="PXG163" s="43"/>
      <c r="PXH163" s="43"/>
      <c r="PXI163" s="43"/>
      <c r="PXJ163" s="47">
        <v>146804.128</v>
      </c>
      <c r="PXK163" s="47">
        <v>162334.42199999999</v>
      </c>
      <c r="PXL163" s="47">
        <v>193374.31400000001</v>
      </c>
      <c r="PXM163" s="41"/>
      <c r="PXN163" s="42"/>
      <c r="PXU163" s="39" t="str">
        <f t="shared" ref="PXU163:PZQ163" si="1983">currency</f>
        <v>₦m's</v>
      </c>
      <c r="PXW163" s="43"/>
      <c r="PXX163" s="43"/>
      <c r="PXY163" s="43"/>
      <c r="PXZ163" s="47">
        <v>146804.128</v>
      </c>
      <c r="PYA163" s="47">
        <v>162334.42199999999</v>
      </c>
      <c r="PYB163" s="47">
        <v>193374.31400000001</v>
      </c>
      <c r="PYC163" s="41"/>
      <c r="PYD163" s="42"/>
      <c r="PYK163" s="39" t="str">
        <f t="shared" si="1983"/>
        <v>₦m's</v>
      </c>
      <c r="PYM163" s="43"/>
      <c r="PYN163" s="43"/>
      <c r="PYO163" s="43"/>
      <c r="PYP163" s="47">
        <v>146804.128</v>
      </c>
      <c r="PYQ163" s="47">
        <v>162334.42199999999</v>
      </c>
      <c r="PYR163" s="47">
        <v>193374.31400000001</v>
      </c>
      <c r="PYS163" s="41"/>
      <c r="PYT163" s="42"/>
      <c r="PZA163" s="39" t="str">
        <f t="shared" si="1983"/>
        <v>₦m's</v>
      </c>
      <c r="PZC163" s="43"/>
      <c r="PZD163" s="43"/>
      <c r="PZE163" s="43"/>
      <c r="PZF163" s="47">
        <v>146804.128</v>
      </c>
      <c r="PZG163" s="47">
        <v>162334.42199999999</v>
      </c>
      <c r="PZH163" s="47">
        <v>193374.31400000001</v>
      </c>
      <c r="PZI163" s="41"/>
      <c r="PZJ163" s="42"/>
      <c r="PZQ163" s="39" t="str">
        <f t="shared" si="1983"/>
        <v>₦m's</v>
      </c>
      <c r="PZS163" s="43"/>
      <c r="PZT163" s="43"/>
      <c r="PZU163" s="43"/>
      <c r="PZV163" s="47">
        <v>146804.128</v>
      </c>
      <c r="PZW163" s="47">
        <v>162334.42199999999</v>
      </c>
      <c r="PZX163" s="47">
        <v>193374.31400000001</v>
      </c>
      <c r="PZY163" s="41"/>
      <c r="PZZ163" s="42"/>
      <c r="QAG163" s="39" t="str">
        <f t="shared" ref="QAG163:QCC163" si="1984">currency</f>
        <v>₦m's</v>
      </c>
      <c r="QAI163" s="43"/>
      <c r="QAJ163" s="43"/>
      <c r="QAK163" s="43"/>
      <c r="QAL163" s="47">
        <v>146804.128</v>
      </c>
      <c r="QAM163" s="47">
        <v>162334.42199999999</v>
      </c>
      <c r="QAN163" s="47">
        <v>193374.31400000001</v>
      </c>
      <c r="QAO163" s="41"/>
      <c r="QAP163" s="42"/>
      <c r="QAW163" s="39" t="str">
        <f t="shared" si="1984"/>
        <v>₦m's</v>
      </c>
      <c r="QAY163" s="43"/>
      <c r="QAZ163" s="43"/>
      <c r="QBA163" s="43"/>
      <c r="QBB163" s="47">
        <v>146804.128</v>
      </c>
      <c r="QBC163" s="47">
        <v>162334.42199999999</v>
      </c>
      <c r="QBD163" s="47">
        <v>193374.31400000001</v>
      </c>
      <c r="QBE163" s="41"/>
      <c r="QBF163" s="42"/>
      <c r="QBM163" s="39" t="str">
        <f t="shared" si="1984"/>
        <v>₦m's</v>
      </c>
      <c r="QBO163" s="43"/>
      <c r="QBP163" s="43"/>
      <c r="QBQ163" s="43"/>
      <c r="QBR163" s="47">
        <v>146804.128</v>
      </c>
      <c r="QBS163" s="47">
        <v>162334.42199999999</v>
      </c>
      <c r="QBT163" s="47">
        <v>193374.31400000001</v>
      </c>
      <c r="QBU163" s="41"/>
      <c r="QBV163" s="42"/>
      <c r="QCC163" s="39" t="str">
        <f t="shared" si="1984"/>
        <v>₦m's</v>
      </c>
      <c r="QCE163" s="43"/>
      <c r="QCF163" s="43"/>
      <c r="QCG163" s="43"/>
      <c r="QCH163" s="47">
        <v>146804.128</v>
      </c>
      <c r="QCI163" s="47">
        <v>162334.42199999999</v>
      </c>
      <c r="QCJ163" s="47">
        <v>193374.31400000001</v>
      </c>
      <c r="QCK163" s="41"/>
      <c r="QCL163" s="42"/>
      <c r="QCS163" s="39" t="str">
        <f t="shared" ref="QCS163:QEO163" si="1985">currency</f>
        <v>₦m's</v>
      </c>
      <c r="QCU163" s="43"/>
      <c r="QCV163" s="43"/>
      <c r="QCW163" s="43"/>
      <c r="QCX163" s="47">
        <v>146804.128</v>
      </c>
      <c r="QCY163" s="47">
        <v>162334.42199999999</v>
      </c>
      <c r="QCZ163" s="47">
        <v>193374.31400000001</v>
      </c>
      <c r="QDA163" s="41"/>
      <c r="QDB163" s="42"/>
      <c r="QDI163" s="39" t="str">
        <f t="shared" si="1985"/>
        <v>₦m's</v>
      </c>
      <c r="QDK163" s="43"/>
      <c r="QDL163" s="43"/>
      <c r="QDM163" s="43"/>
      <c r="QDN163" s="47">
        <v>146804.128</v>
      </c>
      <c r="QDO163" s="47">
        <v>162334.42199999999</v>
      </c>
      <c r="QDP163" s="47">
        <v>193374.31400000001</v>
      </c>
      <c r="QDQ163" s="41"/>
      <c r="QDR163" s="42"/>
      <c r="QDY163" s="39" t="str">
        <f t="shared" si="1985"/>
        <v>₦m's</v>
      </c>
      <c r="QEA163" s="43"/>
      <c r="QEB163" s="43"/>
      <c r="QEC163" s="43"/>
      <c r="QED163" s="47">
        <v>146804.128</v>
      </c>
      <c r="QEE163" s="47">
        <v>162334.42199999999</v>
      </c>
      <c r="QEF163" s="47">
        <v>193374.31400000001</v>
      </c>
      <c r="QEG163" s="41"/>
      <c r="QEH163" s="42"/>
      <c r="QEO163" s="39" t="str">
        <f t="shared" si="1985"/>
        <v>₦m's</v>
      </c>
      <c r="QEQ163" s="43"/>
      <c r="QER163" s="43"/>
      <c r="QES163" s="43"/>
      <c r="QET163" s="47">
        <v>146804.128</v>
      </c>
      <c r="QEU163" s="47">
        <v>162334.42199999999</v>
      </c>
      <c r="QEV163" s="47">
        <v>193374.31400000001</v>
      </c>
      <c r="QEW163" s="41"/>
      <c r="QEX163" s="42"/>
      <c r="QFE163" s="39" t="str">
        <f t="shared" ref="QFE163:QHA163" si="1986">currency</f>
        <v>₦m's</v>
      </c>
      <c r="QFG163" s="43"/>
      <c r="QFH163" s="43"/>
      <c r="QFI163" s="43"/>
      <c r="QFJ163" s="47">
        <v>146804.128</v>
      </c>
      <c r="QFK163" s="47">
        <v>162334.42199999999</v>
      </c>
      <c r="QFL163" s="47">
        <v>193374.31400000001</v>
      </c>
      <c r="QFM163" s="41"/>
      <c r="QFN163" s="42"/>
      <c r="QFU163" s="39" t="str">
        <f t="shared" si="1986"/>
        <v>₦m's</v>
      </c>
      <c r="QFW163" s="43"/>
      <c r="QFX163" s="43"/>
      <c r="QFY163" s="43"/>
      <c r="QFZ163" s="47">
        <v>146804.128</v>
      </c>
      <c r="QGA163" s="47">
        <v>162334.42199999999</v>
      </c>
      <c r="QGB163" s="47">
        <v>193374.31400000001</v>
      </c>
      <c r="QGC163" s="41"/>
      <c r="QGD163" s="42"/>
      <c r="QGK163" s="39" t="str">
        <f t="shared" si="1986"/>
        <v>₦m's</v>
      </c>
      <c r="QGM163" s="43"/>
      <c r="QGN163" s="43"/>
      <c r="QGO163" s="43"/>
      <c r="QGP163" s="47">
        <v>146804.128</v>
      </c>
      <c r="QGQ163" s="47">
        <v>162334.42199999999</v>
      </c>
      <c r="QGR163" s="47">
        <v>193374.31400000001</v>
      </c>
      <c r="QGS163" s="41"/>
      <c r="QGT163" s="42"/>
      <c r="QHA163" s="39" t="str">
        <f t="shared" si="1986"/>
        <v>₦m's</v>
      </c>
      <c r="QHC163" s="43"/>
      <c r="QHD163" s="43"/>
      <c r="QHE163" s="43"/>
      <c r="QHF163" s="47">
        <v>146804.128</v>
      </c>
      <c r="QHG163" s="47">
        <v>162334.42199999999</v>
      </c>
      <c r="QHH163" s="47">
        <v>193374.31400000001</v>
      </c>
      <c r="QHI163" s="41"/>
      <c r="QHJ163" s="42"/>
      <c r="QHQ163" s="39" t="str">
        <f t="shared" ref="QHQ163:QJM163" si="1987">currency</f>
        <v>₦m's</v>
      </c>
      <c r="QHS163" s="43"/>
      <c r="QHT163" s="43"/>
      <c r="QHU163" s="43"/>
      <c r="QHV163" s="47">
        <v>146804.128</v>
      </c>
      <c r="QHW163" s="47">
        <v>162334.42199999999</v>
      </c>
      <c r="QHX163" s="47">
        <v>193374.31400000001</v>
      </c>
      <c r="QHY163" s="41"/>
      <c r="QHZ163" s="42"/>
      <c r="QIG163" s="39" t="str">
        <f t="shared" si="1987"/>
        <v>₦m's</v>
      </c>
      <c r="QII163" s="43"/>
      <c r="QIJ163" s="43"/>
      <c r="QIK163" s="43"/>
      <c r="QIL163" s="47">
        <v>146804.128</v>
      </c>
      <c r="QIM163" s="47">
        <v>162334.42199999999</v>
      </c>
      <c r="QIN163" s="47">
        <v>193374.31400000001</v>
      </c>
      <c r="QIO163" s="41"/>
      <c r="QIP163" s="42"/>
      <c r="QIW163" s="39" t="str">
        <f t="shared" si="1987"/>
        <v>₦m's</v>
      </c>
      <c r="QIY163" s="43"/>
      <c r="QIZ163" s="43"/>
      <c r="QJA163" s="43"/>
      <c r="QJB163" s="47">
        <v>146804.128</v>
      </c>
      <c r="QJC163" s="47">
        <v>162334.42199999999</v>
      </c>
      <c r="QJD163" s="47">
        <v>193374.31400000001</v>
      </c>
      <c r="QJE163" s="41"/>
      <c r="QJF163" s="42"/>
      <c r="QJM163" s="39" t="str">
        <f t="shared" si="1987"/>
        <v>₦m's</v>
      </c>
      <c r="QJO163" s="43"/>
      <c r="QJP163" s="43"/>
      <c r="QJQ163" s="43"/>
      <c r="QJR163" s="47">
        <v>146804.128</v>
      </c>
      <c r="QJS163" s="47">
        <v>162334.42199999999</v>
      </c>
      <c r="QJT163" s="47">
        <v>193374.31400000001</v>
      </c>
      <c r="QJU163" s="41"/>
      <c r="QJV163" s="42"/>
      <c r="QKC163" s="39" t="str">
        <f t="shared" ref="QKC163:QLY163" si="1988">currency</f>
        <v>₦m's</v>
      </c>
      <c r="QKE163" s="43"/>
      <c r="QKF163" s="43"/>
      <c r="QKG163" s="43"/>
      <c r="QKH163" s="47">
        <v>146804.128</v>
      </c>
      <c r="QKI163" s="47">
        <v>162334.42199999999</v>
      </c>
      <c r="QKJ163" s="47">
        <v>193374.31400000001</v>
      </c>
      <c r="QKK163" s="41"/>
      <c r="QKL163" s="42"/>
      <c r="QKS163" s="39" t="str">
        <f t="shared" si="1988"/>
        <v>₦m's</v>
      </c>
      <c r="QKU163" s="43"/>
      <c r="QKV163" s="43"/>
      <c r="QKW163" s="43"/>
      <c r="QKX163" s="47">
        <v>146804.128</v>
      </c>
      <c r="QKY163" s="47">
        <v>162334.42199999999</v>
      </c>
      <c r="QKZ163" s="47">
        <v>193374.31400000001</v>
      </c>
      <c r="QLA163" s="41"/>
      <c r="QLB163" s="42"/>
      <c r="QLI163" s="39" t="str">
        <f t="shared" si="1988"/>
        <v>₦m's</v>
      </c>
      <c r="QLK163" s="43"/>
      <c r="QLL163" s="43"/>
      <c r="QLM163" s="43"/>
      <c r="QLN163" s="47">
        <v>146804.128</v>
      </c>
      <c r="QLO163" s="47">
        <v>162334.42199999999</v>
      </c>
      <c r="QLP163" s="47">
        <v>193374.31400000001</v>
      </c>
      <c r="QLQ163" s="41"/>
      <c r="QLR163" s="42"/>
      <c r="QLY163" s="39" t="str">
        <f t="shared" si="1988"/>
        <v>₦m's</v>
      </c>
      <c r="QMA163" s="43"/>
      <c r="QMB163" s="43"/>
      <c r="QMC163" s="43"/>
      <c r="QMD163" s="47">
        <v>146804.128</v>
      </c>
      <c r="QME163" s="47">
        <v>162334.42199999999</v>
      </c>
      <c r="QMF163" s="47">
        <v>193374.31400000001</v>
      </c>
      <c r="QMG163" s="41"/>
      <c r="QMH163" s="42"/>
      <c r="QMO163" s="39" t="str">
        <f t="shared" ref="QMO163:QOK163" si="1989">currency</f>
        <v>₦m's</v>
      </c>
      <c r="QMQ163" s="43"/>
      <c r="QMR163" s="43"/>
      <c r="QMS163" s="43"/>
      <c r="QMT163" s="47">
        <v>146804.128</v>
      </c>
      <c r="QMU163" s="47">
        <v>162334.42199999999</v>
      </c>
      <c r="QMV163" s="47">
        <v>193374.31400000001</v>
      </c>
      <c r="QMW163" s="41"/>
      <c r="QMX163" s="42"/>
      <c r="QNE163" s="39" t="str">
        <f t="shared" si="1989"/>
        <v>₦m's</v>
      </c>
      <c r="QNG163" s="43"/>
      <c r="QNH163" s="43"/>
      <c r="QNI163" s="43"/>
      <c r="QNJ163" s="47">
        <v>146804.128</v>
      </c>
      <c r="QNK163" s="47">
        <v>162334.42199999999</v>
      </c>
      <c r="QNL163" s="47">
        <v>193374.31400000001</v>
      </c>
      <c r="QNM163" s="41"/>
      <c r="QNN163" s="42"/>
      <c r="QNU163" s="39" t="str">
        <f t="shared" si="1989"/>
        <v>₦m's</v>
      </c>
      <c r="QNW163" s="43"/>
      <c r="QNX163" s="43"/>
      <c r="QNY163" s="43"/>
      <c r="QNZ163" s="47">
        <v>146804.128</v>
      </c>
      <c r="QOA163" s="47">
        <v>162334.42199999999</v>
      </c>
      <c r="QOB163" s="47">
        <v>193374.31400000001</v>
      </c>
      <c r="QOC163" s="41"/>
      <c r="QOD163" s="42"/>
      <c r="QOK163" s="39" t="str">
        <f t="shared" si="1989"/>
        <v>₦m's</v>
      </c>
      <c r="QOM163" s="43"/>
      <c r="QON163" s="43"/>
      <c r="QOO163" s="43"/>
      <c r="QOP163" s="47">
        <v>146804.128</v>
      </c>
      <c r="QOQ163" s="47">
        <v>162334.42199999999</v>
      </c>
      <c r="QOR163" s="47">
        <v>193374.31400000001</v>
      </c>
      <c r="QOS163" s="41"/>
      <c r="QOT163" s="42"/>
      <c r="QPA163" s="39" t="str">
        <f t="shared" ref="QPA163:QQW163" si="1990">currency</f>
        <v>₦m's</v>
      </c>
      <c r="QPC163" s="43"/>
      <c r="QPD163" s="43"/>
      <c r="QPE163" s="43"/>
      <c r="QPF163" s="47">
        <v>146804.128</v>
      </c>
      <c r="QPG163" s="47">
        <v>162334.42199999999</v>
      </c>
      <c r="QPH163" s="47">
        <v>193374.31400000001</v>
      </c>
      <c r="QPI163" s="41"/>
      <c r="QPJ163" s="42"/>
      <c r="QPQ163" s="39" t="str">
        <f t="shared" si="1990"/>
        <v>₦m's</v>
      </c>
      <c r="QPS163" s="43"/>
      <c r="QPT163" s="43"/>
      <c r="QPU163" s="43"/>
      <c r="QPV163" s="47">
        <v>146804.128</v>
      </c>
      <c r="QPW163" s="47">
        <v>162334.42199999999</v>
      </c>
      <c r="QPX163" s="47">
        <v>193374.31400000001</v>
      </c>
      <c r="QPY163" s="41"/>
      <c r="QPZ163" s="42"/>
      <c r="QQG163" s="39" t="str">
        <f t="shared" si="1990"/>
        <v>₦m's</v>
      </c>
      <c r="QQI163" s="43"/>
      <c r="QQJ163" s="43"/>
      <c r="QQK163" s="43"/>
      <c r="QQL163" s="47">
        <v>146804.128</v>
      </c>
      <c r="QQM163" s="47">
        <v>162334.42199999999</v>
      </c>
      <c r="QQN163" s="47">
        <v>193374.31400000001</v>
      </c>
      <c r="QQO163" s="41"/>
      <c r="QQP163" s="42"/>
      <c r="QQW163" s="39" t="str">
        <f t="shared" si="1990"/>
        <v>₦m's</v>
      </c>
      <c r="QQY163" s="43"/>
      <c r="QQZ163" s="43"/>
      <c r="QRA163" s="43"/>
      <c r="QRB163" s="47">
        <v>146804.128</v>
      </c>
      <c r="QRC163" s="47">
        <v>162334.42199999999</v>
      </c>
      <c r="QRD163" s="47">
        <v>193374.31400000001</v>
      </c>
      <c r="QRE163" s="41"/>
      <c r="QRF163" s="42"/>
      <c r="QRM163" s="39" t="str">
        <f t="shared" ref="QRM163:QTI163" si="1991">currency</f>
        <v>₦m's</v>
      </c>
      <c r="QRO163" s="43"/>
      <c r="QRP163" s="43"/>
      <c r="QRQ163" s="43"/>
      <c r="QRR163" s="47">
        <v>146804.128</v>
      </c>
      <c r="QRS163" s="47">
        <v>162334.42199999999</v>
      </c>
      <c r="QRT163" s="47">
        <v>193374.31400000001</v>
      </c>
      <c r="QRU163" s="41"/>
      <c r="QRV163" s="42"/>
      <c r="QSC163" s="39" t="str">
        <f t="shared" si="1991"/>
        <v>₦m's</v>
      </c>
      <c r="QSE163" s="43"/>
      <c r="QSF163" s="43"/>
      <c r="QSG163" s="43"/>
      <c r="QSH163" s="47">
        <v>146804.128</v>
      </c>
      <c r="QSI163" s="47">
        <v>162334.42199999999</v>
      </c>
      <c r="QSJ163" s="47">
        <v>193374.31400000001</v>
      </c>
      <c r="QSK163" s="41"/>
      <c r="QSL163" s="42"/>
      <c r="QSS163" s="39" t="str">
        <f t="shared" si="1991"/>
        <v>₦m's</v>
      </c>
      <c r="QSU163" s="43"/>
      <c r="QSV163" s="43"/>
      <c r="QSW163" s="43"/>
      <c r="QSX163" s="47">
        <v>146804.128</v>
      </c>
      <c r="QSY163" s="47">
        <v>162334.42199999999</v>
      </c>
      <c r="QSZ163" s="47">
        <v>193374.31400000001</v>
      </c>
      <c r="QTA163" s="41"/>
      <c r="QTB163" s="42"/>
      <c r="QTI163" s="39" t="str">
        <f t="shared" si="1991"/>
        <v>₦m's</v>
      </c>
      <c r="QTK163" s="43"/>
      <c r="QTL163" s="43"/>
      <c r="QTM163" s="43"/>
      <c r="QTN163" s="47">
        <v>146804.128</v>
      </c>
      <c r="QTO163" s="47">
        <v>162334.42199999999</v>
      </c>
      <c r="QTP163" s="47">
        <v>193374.31400000001</v>
      </c>
      <c r="QTQ163" s="41"/>
      <c r="QTR163" s="42"/>
      <c r="QTY163" s="39" t="str">
        <f t="shared" ref="QTY163:QVU163" si="1992">currency</f>
        <v>₦m's</v>
      </c>
      <c r="QUA163" s="43"/>
      <c r="QUB163" s="43"/>
      <c r="QUC163" s="43"/>
      <c r="QUD163" s="47">
        <v>146804.128</v>
      </c>
      <c r="QUE163" s="47">
        <v>162334.42199999999</v>
      </c>
      <c r="QUF163" s="47">
        <v>193374.31400000001</v>
      </c>
      <c r="QUG163" s="41"/>
      <c r="QUH163" s="42"/>
      <c r="QUO163" s="39" t="str">
        <f t="shared" si="1992"/>
        <v>₦m's</v>
      </c>
      <c r="QUQ163" s="43"/>
      <c r="QUR163" s="43"/>
      <c r="QUS163" s="43"/>
      <c r="QUT163" s="47">
        <v>146804.128</v>
      </c>
      <c r="QUU163" s="47">
        <v>162334.42199999999</v>
      </c>
      <c r="QUV163" s="47">
        <v>193374.31400000001</v>
      </c>
      <c r="QUW163" s="41"/>
      <c r="QUX163" s="42"/>
      <c r="QVE163" s="39" t="str">
        <f t="shared" si="1992"/>
        <v>₦m's</v>
      </c>
      <c r="QVG163" s="43"/>
      <c r="QVH163" s="43"/>
      <c r="QVI163" s="43"/>
      <c r="QVJ163" s="47">
        <v>146804.128</v>
      </c>
      <c r="QVK163" s="47">
        <v>162334.42199999999</v>
      </c>
      <c r="QVL163" s="47">
        <v>193374.31400000001</v>
      </c>
      <c r="QVM163" s="41"/>
      <c r="QVN163" s="42"/>
      <c r="QVU163" s="39" t="str">
        <f t="shared" si="1992"/>
        <v>₦m's</v>
      </c>
      <c r="QVW163" s="43"/>
      <c r="QVX163" s="43"/>
      <c r="QVY163" s="43"/>
      <c r="QVZ163" s="47">
        <v>146804.128</v>
      </c>
      <c r="QWA163" s="47">
        <v>162334.42199999999</v>
      </c>
      <c r="QWB163" s="47">
        <v>193374.31400000001</v>
      </c>
      <c r="QWC163" s="41"/>
      <c r="QWD163" s="42"/>
      <c r="QWK163" s="39" t="str">
        <f t="shared" ref="QWK163:QYG163" si="1993">currency</f>
        <v>₦m's</v>
      </c>
      <c r="QWM163" s="43"/>
      <c r="QWN163" s="43"/>
      <c r="QWO163" s="43"/>
      <c r="QWP163" s="47">
        <v>146804.128</v>
      </c>
      <c r="QWQ163" s="47">
        <v>162334.42199999999</v>
      </c>
      <c r="QWR163" s="47">
        <v>193374.31400000001</v>
      </c>
      <c r="QWS163" s="41"/>
      <c r="QWT163" s="42"/>
      <c r="QXA163" s="39" t="str">
        <f t="shared" si="1993"/>
        <v>₦m's</v>
      </c>
      <c r="QXC163" s="43"/>
      <c r="QXD163" s="43"/>
      <c r="QXE163" s="43"/>
      <c r="QXF163" s="47">
        <v>146804.128</v>
      </c>
      <c r="QXG163" s="47">
        <v>162334.42199999999</v>
      </c>
      <c r="QXH163" s="47">
        <v>193374.31400000001</v>
      </c>
      <c r="QXI163" s="41"/>
      <c r="QXJ163" s="42"/>
      <c r="QXQ163" s="39" t="str">
        <f t="shared" si="1993"/>
        <v>₦m's</v>
      </c>
      <c r="QXS163" s="43"/>
      <c r="QXT163" s="43"/>
      <c r="QXU163" s="43"/>
      <c r="QXV163" s="47">
        <v>146804.128</v>
      </c>
      <c r="QXW163" s="47">
        <v>162334.42199999999</v>
      </c>
      <c r="QXX163" s="47">
        <v>193374.31400000001</v>
      </c>
      <c r="QXY163" s="41"/>
      <c r="QXZ163" s="42"/>
      <c r="QYG163" s="39" t="str">
        <f t="shared" si="1993"/>
        <v>₦m's</v>
      </c>
      <c r="QYI163" s="43"/>
      <c r="QYJ163" s="43"/>
      <c r="QYK163" s="43"/>
      <c r="QYL163" s="47">
        <v>146804.128</v>
      </c>
      <c r="QYM163" s="47">
        <v>162334.42199999999</v>
      </c>
      <c r="QYN163" s="47">
        <v>193374.31400000001</v>
      </c>
      <c r="QYO163" s="41"/>
      <c r="QYP163" s="42"/>
      <c r="QYW163" s="39" t="str">
        <f t="shared" ref="QYW163:RAS163" si="1994">currency</f>
        <v>₦m's</v>
      </c>
      <c r="QYY163" s="43"/>
      <c r="QYZ163" s="43"/>
      <c r="QZA163" s="43"/>
      <c r="QZB163" s="47">
        <v>146804.128</v>
      </c>
      <c r="QZC163" s="47">
        <v>162334.42199999999</v>
      </c>
      <c r="QZD163" s="47">
        <v>193374.31400000001</v>
      </c>
      <c r="QZE163" s="41"/>
      <c r="QZF163" s="42"/>
      <c r="QZM163" s="39" t="str">
        <f t="shared" si="1994"/>
        <v>₦m's</v>
      </c>
      <c r="QZO163" s="43"/>
      <c r="QZP163" s="43"/>
      <c r="QZQ163" s="43"/>
      <c r="QZR163" s="47">
        <v>146804.128</v>
      </c>
      <c r="QZS163" s="47">
        <v>162334.42199999999</v>
      </c>
      <c r="QZT163" s="47">
        <v>193374.31400000001</v>
      </c>
      <c r="QZU163" s="41"/>
      <c r="QZV163" s="42"/>
      <c r="RAC163" s="39" t="str">
        <f t="shared" si="1994"/>
        <v>₦m's</v>
      </c>
      <c r="RAE163" s="43"/>
      <c r="RAF163" s="43"/>
      <c r="RAG163" s="43"/>
      <c r="RAH163" s="47">
        <v>146804.128</v>
      </c>
      <c r="RAI163" s="47">
        <v>162334.42199999999</v>
      </c>
      <c r="RAJ163" s="47">
        <v>193374.31400000001</v>
      </c>
      <c r="RAK163" s="41"/>
      <c r="RAL163" s="42"/>
      <c r="RAS163" s="39" t="str">
        <f t="shared" si="1994"/>
        <v>₦m's</v>
      </c>
      <c r="RAU163" s="43"/>
      <c r="RAV163" s="43"/>
      <c r="RAW163" s="43"/>
      <c r="RAX163" s="47">
        <v>146804.128</v>
      </c>
      <c r="RAY163" s="47">
        <v>162334.42199999999</v>
      </c>
      <c r="RAZ163" s="47">
        <v>193374.31400000001</v>
      </c>
      <c r="RBA163" s="41"/>
      <c r="RBB163" s="42"/>
      <c r="RBI163" s="39" t="str">
        <f t="shared" ref="RBI163:RDE163" si="1995">currency</f>
        <v>₦m's</v>
      </c>
      <c r="RBK163" s="43"/>
      <c r="RBL163" s="43"/>
      <c r="RBM163" s="43"/>
      <c r="RBN163" s="47">
        <v>146804.128</v>
      </c>
      <c r="RBO163" s="47">
        <v>162334.42199999999</v>
      </c>
      <c r="RBP163" s="47">
        <v>193374.31400000001</v>
      </c>
      <c r="RBQ163" s="41"/>
      <c r="RBR163" s="42"/>
      <c r="RBY163" s="39" t="str">
        <f t="shared" si="1995"/>
        <v>₦m's</v>
      </c>
      <c r="RCA163" s="43"/>
      <c r="RCB163" s="43"/>
      <c r="RCC163" s="43"/>
      <c r="RCD163" s="47">
        <v>146804.128</v>
      </c>
      <c r="RCE163" s="47">
        <v>162334.42199999999</v>
      </c>
      <c r="RCF163" s="47">
        <v>193374.31400000001</v>
      </c>
      <c r="RCG163" s="41"/>
      <c r="RCH163" s="42"/>
      <c r="RCO163" s="39" t="str">
        <f t="shared" si="1995"/>
        <v>₦m's</v>
      </c>
      <c r="RCQ163" s="43"/>
      <c r="RCR163" s="43"/>
      <c r="RCS163" s="43"/>
      <c r="RCT163" s="47">
        <v>146804.128</v>
      </c>
      <c r="RCU163" s="47">
        <v>162334.42199999999</v>
      </c>
      <c r="RCV163" s="47">
        <v>193374.31400000001</v>
      </c>
      <c r="RCW163" s="41"/>
      <c r="RCX163" s="42"/>
      <c r="RDE163" s="39" t="str">
        <f t="shared" si="1995"/>
        <v>₦m's</v>
      </c>
      <c r="RDG163" s="43"/>
      <c r="RDH163" s="43"/>
      <c r="RDI163" s="43"/>
      <c r="RDJ163" s="47">
        <v>146804.128</v>
      </c>
      <c r="RDK163" s="47">
        <v>162334.42199999999</v>
      </c>
      <c r="RDL163" s="47">
        <v>193374.31400000001</v>
      </c>
      <c r="RDM163" s="41"/>
      <c r="RDN163" s="42"/>
      <c r="RDU163" s="39" t="str">
        <f t="shared" ref="RDU163:RFQ163" si="1996">currency</f>
        <v>₦m's</v>
      </c>
      <c r="RDW163" s="43"/>
      <c r="RDX163" s="43"/>
      <c r="RDY163" s="43"/>
      <c r="RDZ163" s="47">
        <v>146804.128</v>
      </c>
      <c r="REA163" s="47">
        <v>162334.42199999999</v>
      </c>
      <c r="REB163" s="47">
        <v>193374.31400000001</v>
      </c>
      <c r="REC163" s="41"/>
      <c r="RED163" s="42"/>
      <c r="REK163" s="39" t="str">
        <f t="shared" si="1996"/>
        <v>₦m's</v>
      </c>
      <c r="REM163" s="43"/>
      <c r="REN163" s="43"/>
      <c r="REO163" s="43"/>
      <c r="REP163" s="47">
        <v>146804.128</v>
      </c>
      <c r="REQ163" s="47">
        <v>162334.42199999999</v>
      </c>
      <c r="RER163" s="47">
        <v>193374.31400000001</v>
      </c>
      <c r="RES163" s="41"/>
      <c r="RET163" s="42"/>
      <c r="RFA163" s="39" t="str">
        <f t="shared" si="1996"/>
        <v>₦m's</v>
      </c>
      <c r="RFC163" s="43"/>
      <c r="RFD163" s="43"/>
      <c r="RFE163" s="43"/>
      <c r="RFF163" s="47">
        <v>146804.128</v>
      </c>
      <c r="RFG163" s="47">
        <v>162334.42199999999</v>
      </c>
      <c r="RFH163" s="47">
        <v>193374.31400000001</v>
      </c>
      <c r="RFI163" s="41"/>
      <c r="RFJ163" s="42"/>
      <c r="RFQ163" s="39" t="str">
        <f t="shared" si="1996"/>
        <v>₦m's</v>
      </c>
      <c r="RFS163" s="43"/>
      <c r="RFT163" s="43"/>
      <c r="RFU163" s="43"/>
      <c r="RFV163" s="47">
        <v>146804.128</v>
      </c>
      <c r="RFW163" s="47">
        <v>162334.42199999999</v>
      </c>
      <c r="RFX163" s="47">
        <v>193374.31400000001</v>
      </c>
      <c r="RFY163" s="41"/>
      <c r="RFZ163" s="42"/>
      <c r="RGG163" s="39" t="str">
        <f t="shared" ref="RGG163:RIC163" si="1997">currency</f>
        <v>₦m's</v>
      </c>
      <c r="RGI163" s="43"/>
      <c r="RGJ163" s="43"/>
      <c r="RGK163" s="43"/>
      <c r="RGL163" s="47">
        <v>146804.128</v>
      </c>
      <c r="RGM163" s="47">
        <v>162334.42199999999</v>
      </c>
      <c r="RGN163" s="47">
        <v>193374.31400000001</v>
      </c>
      <c r="RGO163" s="41"/>
      <c r="RGP163" s="42"/>
      <c r="RGW163" s="39" t="str">
        <f t="shared" si="1997"/>
        <v>₦m's</v>
      </c>
      <c r="RGY163" s="43"/>
      <c r="RGZ163" s="43"/>
      <c r="RHA163" s="43"/>
      <c r="RHB163" s="47">
        <v>146804.128</v>
      </c>
      <c r="RHC163" s="47">
        <v>162334.42199999999</v>
      </c>
      <c r="RHD163" s="47">
        <v>193374.31400000001</v>
      </c>
      <c r="RHE163" s="41"/>
      <c r="RHF163" s="42"/>
      <c r="RHM163" s="39" t="str">
        <f t="shared" si="1997"/>
        <v>₦m's</v>
      </c>
      <c r="RHO163" s="43"/>
      <c r="RHP163" s="43"/>
      <c r="RHQ163" s="43"/>
      <c r="RHR163" s="47">
        <v>146804.128</v>
      </c>
      <c r="RHS163" s="47">
        <v>162334.42199999999</v>
      </c>
      <c r="RHT163" s="47">
        <v>193374.31400000001</v>
      </c>
      <c r="RHU163" s="41"/>
      <c r="RHV163" s="42"/>
      <c r="RIC163" s="39" t="str">
        <f t="shared" si="1997"/>
        <v>₦m's</v>
      </c>
      <c r="RIE163" s="43"/>
      <c r="RIF163" s="43"/>
      <c r="RIG163" s="43"/>
      <c r="RIH163" s="47">
        <v>146804.128</v>
      </c>
      <c r="RII163" s="47">
        <v>162334.42199999999</v>
      </c>
      <c r="RIJ163" s="47">
        <v>193374.31400000001</v>
      </c>
      <c r="RIK163" s="41"/>
      <c r="RIL163" s="42"/>
      <c r="RIS163" s="39" t="str">
        <f t="shared" ref="RIS163:RKO163" si="1998">currency</f>
        <v>₦m's</v>
      </c>
      <c r="RIU163" s="43"/>
      <c r="RIV163" s="43"/>
      <c r="RIW163" s="43"/>
      <c r="RIX163" s="47">
        <v>146804.128</v>
      </c>
      <c r="RIY163" s="47">
        <v>162334.42199999999</v>
      </c>
      <c r="RIZ163" s="47">
        <v>193374.31400000001</v>
      </c>
      <c r="RJA163" s="41"/>
      <c r="RJB163" s="42"/>
      <c r="RJI163" s="39" t="str">
        <f t="shared" si="1998"/>
        <v>₦m's</v>
      </c>
      <c r="RJK163" s="43"/>
      <c r="RJL163" s="43"/>
      <c r="RJM163" s="43"/>
      <c r="RJN163" s="47">
        <v>146804.128</v>
      </c>
      <c r="RJO163" s="47">
        <v>162334.42199999999</v>
      </c>
      <c r="RJP163" s="47">
        <v>193374.31400000001</v>
      </c>
      <c r="RJQ163" s="41"/>
      <c r="RJR163" s="42"/>
      <c r="RJY163" s="39" t="str">
        <f t="shared" si="1998"/>
        <v>₦m's</v>
      </c>
      <c r="RKA163" s="43"/>
      <c r="RKB163" s="43"/>
      <c r="RKC163" s="43"/>
      <c r="RKD163" s="47">
        <v>146804.128</v>
      </c>
      <c r="RKE163" s="47">
        <v>162334.42199999999</v>
      </c>
      <c r="RKF163" s="47">
        <v>193374.31400000001</v>
      </c>
      <c r="RKG163" s="41"/>
      <c r="RKH163" s="42"/>
      <c r="RKO163" s="39" t="str">
        <f t="shared" si="1998"/>
        <v>₦m's</v>
      </c>
      <c r="RKQ163" s="43"/>
      <c r="RKR163" s="43"/>
      <c r="RKS163" s="43"/>
      <c r="RKT163" s="47">
        <v>146804.128</v>
      </c>
      <c r="RKU163" s="47">
        <v>162334.42199999999</v>
      </c>
      <c r="RKV163" s="47">
        <v>193374.31400000001</v>
      </c>
      <c r="RKW163" s="41"/>
      <c r="RKX163" s="42"/>
      <c r="RLE163" s="39" t="str">
        <f t="shared" ref="RLE163:RNA163" si="1999">currency</f>
        <v>₦m's</v>
      </c>
      <c r="RLG163" s="43"/>
      <c r="RLH163" s="43"/>
      <c r="RLI163" s="43"/>
      <c r="RLJ163" s="47">
        <v>146804.128</v>
      </c>
      <c r="RLK163" s="47">
        <v>162334.42199999999</v>
      </c>
      <c r="RLL163" s="47">
        <v>193374.31400000001</v>
      </c>
      <c r="RLM163" s="41"/>
      <c r="RLN163" s="42"/>
      <c r="RLU163" s="39" t="str">
        <f t="shared" si="1999"/>
        <v>₦m's</v>
      </c>
      <c r="RLW163" s="43"/>
      <c r="RLX163" s="43"/>
      <c r="RLY163" s="43"/>
      <c r="RLZ163" s="47">
        <v>146804.128</v>
      </c>
      <c r="RMA163" s="47">
        <v>162334.42199999999</v>
      </c>
      <c r="RMB163" s="47">
        <v>193374.31400000001</v>
      </c>
      <c r="RMC163" s="41"/>
      <c r="RMD163" s="42"/>
      <c r="RMK163" s="39" t="str">
        <f t="shared" si="1999"/>
        <v>₦m's</v>
      </c>
      <c r="RMM163" s="43"/>
      <c r="RMN163" s="43"/>
      <c r="RMO163" s="43"/>
      <c r="RMP163" s="47">
        <v>146804.128</v>
      </c>
      <c r="RMQ163" s="47">
        <v>162334.42199999999</v>
      </c>
      <c r="RMR163" s="47">
        <v>193374.31400000001</v>
      </c>
      <c r="RMS163" s="41"/>
      <c r="RMT163" s="42"/>
      <c r="RNA163" s="39" t="str">
        <f t="shared" si="1999"/>
        <v>₦m's</v>
      </c>
      <c r="RNC163" s="43"/>
      <c r="RND163" s="43"/>
      <c r="RNE163" s="43"/>
      <c r="RNF163" s="47">
        <v>146804.128</v>
      </c>
      <c r="RNG163" s="47">
        <v>162334.42199999999</v>
      </c>
      <c r="RNH163" s="47">
        <v>193374.31400000001</v>
      </c>
      <c r="RNI163" s="41"/>
      <c r="RNJ163" s="42"/>
      <c r="RNQ163" s="39" t="str">
        <f t="shared" ref="RNQ163:RPM163" si="2000">currency</f>
        <v>₦m's</v>
      </c>
      <c r="RNS163" s="43"/>
      <c r="RNT163" s="43"/>
      <c r="RNU163" s="43"/>
      <c r="RNV163" s="47">
        <v>146804.128</v>
      </c>
      <c r="RNW163" s="47">
        <v>162334.42199999999</v>
      </c>
      <c r="RNX163" s="47">
        <v>193374.31400000001</v>
      </c>
      <c r="RNY163" s="41"/>
      <c r="RNZ163" s="42"/>
      <c r="ROG163" s="39" t="str">
        <f t="shared" si="2000"/>
        <v>₦m's</v>
      </c>
      <c r="ROI163" s="43"/>
      <c r="ROJ163" s="43"/>
      <c r="ROK163" s="43"/>
      <c r="ROL163" s="47">
        <v>146804.128</v>
      </c>
      <c r="ROM163" s="47">
        <v>162334.42199999999</v>
      </c>
      <c r="RON163" s="47">
        <v>193374.31400000001</v>
      </c>
      <c r="ROO163" s="41"/>
      <c r="ROP163" s="42"/>
      <c r="ROW163" s="39" t="str">
        <f t="shared" si="2000"/>
        <v>₦m's</v>
      </c>
      <c r="ROY163" s="43"/>
      <c r="ROZ163" s="43"/>
      <c r="RPA163" s="43"/>
      <c r="RPB163" s="47">
        <v>146804.128</v>
      </c>
      <c r="RPC163" s="47">
        <v>162334.42199999999</v>
      </c>
      <c r="RPD163" s="47">
        <v>193374.31400000001</v>
      </c>
      <c r="RPE163" s="41"/>
      <c r="RPF163" s="42"/>
      <c r="RPM163" s="39" t="str">
        <f t="shared" si="2000"/>
        <v>₦m's</v>
      </c>
      <c r="RPO163" s="43"/>
      <c r="RPP163" s="43"/>
      <c r="RPQ163" s="43"/>
      <c r="RPR163" s="47">
        <v>146804.128</v>
      </c>
      <c r="RPS163" s="47">
        <v>162334.42199999999</v>
      </c>
      <c r="RPT163" s="47">
        <v>193374.31400000001</v>
      </c>
      <c r="RPU163" s="41"/>
      <c r="RPV163" s="42"/>
      <c r="RQC163" s="39" t="str">
        <f t="shared" ref="RQC163:RRY163" si="2001">currency</f>
        <v>₦m's</v>
      </c>
      <c r="RQE163" s="43"/>
      <c r="RQF163" s="43"/>
      <c r="RQG163" s="43"/>
      <c r="RQH163" s="47">
        <v>146804.128</v>
      </c>
      <c r="RQI163" s="47">
        <v>162334.42199999999</v>
      </c>
      <c r="RQJ163" s="47">
        <v>193374.31400000001</v>
      </c>
      <c r="RQK163" s="41"/>
      <c r="RQL163" s="42"/>
      <c r="RQS163" s="39" t="str">
        <f t="shared" si="2001"/>
        <v>₦m's</v>
      </c>
      <c r="RQU163" s="43"/>
      <c r="RQV163" s="43"/>
      <c r="RQW163" s="43"/>
      <c r="RQX163" s="47">
        <v>146804.128</v>
      </c>
      <c r="RQY163" s="47">
        <v>162334.42199999999</v>
      </c>
      <c r="RQZ163" s="47">
        <v>193374.31400000001</v>
      </c>
      <c r="RRA163" s="41"/>
      <c r="RRB163" s="42"/>
      <c r="RRI163" s="39" t="str">
        <f t="shared" si="2001"/>
        <v>₦m's</v>
      </c>
      <c r="RRK163" s="43"/>
      <c r="RRL163" s="43"/>
      <c r="RRM163" s="43"/>
      <c r="RRN163" s="47">
        <v>146804.128</v>
      </c>
      <c r="RRO163" s="47">
        <v>162334.42199999999</v>
      </c>
      <c r="RRP163" s="47">
        <v>193374.31400000001</v>
      </c>
      <c r="RRQ163" s="41"/>
      <c r="RRR163" s="42"/>
      <c r="RRY163" s="39" t="str">
        <f t="shared" si="2001"/>
        <v>₦m's</v>
      </c>
      <c r="RSA163" s="43"/>
      <c r="RSB163" s="43"/>
      <c r="RSC163" s="43"/>
      <c r="RSD163" s="47">
        <v>146804.128</v>
      </c>
      <c r="RSE163" s="47">
        <v>162334.42199999999</v>
      </c>
      <c r="RSF163" s="47">
        <v>193374.31400000001</v>
      </c>
      <c r="RSG163" s="41"/>
      <c r="RSH163" s="42"/>
      <c r="RSO163" s="39" t="str">
        <f t="shared" ref="RSO163:RUK163" si="2002">currency</f>
        <v>₦m's</v>
      </c>
      <c r="RSQ163" s="43"/>
      <c r="RSR163" s="43"/>
      <c r="RSS163" s="43"/>
      <c r="RST163" s="47">
        <v>146804.128</v>
      </c>
      <c r="RSU163" s="47">
        <v>162334.42199999999</v>
      </c>
      <c r="RSV163" s="47">
        <v>193374.31400000001</v>
      </c>
      <c r="RSW163" s="41"/>
      <c r="RSX163" s="42"/>
      <c r="RTE163" s="39" t="str">
        <f t="shared" si="2002"/>
        <v>₦m's</v>
      </c>
      <c r="RTG163" s="43"/>
      <c r="RTH163" s="43"/>
      <c r="RTI163" s="43"/>
      <c r="RTJ163" s="47">
        <v>146804.128</v>
      </c>
      <c r="RTK163" s="47">
        <v>162334.42199999999</v>
      </c>
      <c r="RTL163" s="47">
        <v>193374.31400000001</v>
      </c>
      <c r="RTM163" s="41"/>
      <c r="RTN163" s="42"/>
      <c r="RTU163" s="39" t="str">
        <f t="shared" si="2002"/>
        <v>₦m's</v>
      </c>
      <c r="RTW163" s="43"/>
      <c r="RTX163" s="43"/>
      <c r="RTY163" s="43"/>
      <c r="RTZ163" s="47">
        <v>146804.128</v>
      </c>
      <c r="RUA163" s="47">
        <v>162334.42199999999</v>
      </c>
      <c r="RUB163" s="47">
        <v>193374.31400000001</v>
      </c>
      <c r="RUC163" s="41"/>
      <c r="RUD163" s="42"/>
      <c r="RUK163" s="39" t="str">
        <f t="shared" si="2002"/>
        <v>₦m's</v>
      </c>
      <c r="RUM163" s="43"/>
      <c r="RUN163" s="43"/>
      <c r="RUO163" s="43"/>
      <c r="RUP163" s="47">
        <v>146804.128</v>
      </c>
      <c r="RUQ163" s="47">
        <v>162334.42199999999</v>
      </c>
      <c r="RUR163" s="47">
        <v>193374.31400000001</v>
      </c>
      <c r="RUS163" s="41"/>
      <c r="RUT163" s="42"/>
      <c r="RVA163" s="39" t="str">
        <f t="shared" ref="RVA163:RWW163" si="2003">currency</f>
        <v>₦m's</v>
      </c>
      <c r="RVC163" s="43"/>
      <c r="RVD163" s="43"/>
      <c r="RVE163" s="43"/>
      <c r="RVF163" s="47">
        <v>146804.128</v>
      </c>
      <c r="RVG163" s="47">
        <v>162334.42199999999</v>
      </c>
      <c r="RVH163" s="47">
        <v>193374.31400000001</v>
      </c>
      <c r="RVI163" s="41"/>
      <c r="RVJ163" s="42"/>
      <c r="RVQ163" s="39" t="str">
        <f t="shared" si="2003"/>
        <v>₦m's</v>
      </c>
      <c r="RVS163" s="43"/>
      <c r="RVT163" s="43"/>
      <c r="RVU163" s="43"/>
      <c r="RVV163" s="47">
        <v>146804.128</v>
      </c>
      <c r="RVW163" s="47">
        <v>162334.42199999999</v>
      </c>
      <c r="RVX163" s="47">
        <v>193374.31400000001</v>
      </c>
      <c r="RVY163" s="41"/>
      <c r="RVZ163" s="42"/>
      <c r="RWG163" s="39" t="str">
        <f t="shared" si="2003"/>
        <v>₦m's</v>
      </c>
      <c r="RWI163" s="43"/>
      <c r="RWJ163" s="43"/>
      <c r="RWK163" s="43"/>
      <c r="RWL163" s="47">
        <v>146804.128</v>
      </c>
      <c r="RWM163" s="47">
        <v>162334.42199999999</v>
      </c>
      <c r="RWN163" s="47">
        <v>193374.31400000001</v>
      </c>
      <c r="RWO163" s="41"/>
      <c r="RWP163" s="42"/>
      <c r="RWW163" s="39" t="str">
        <f t="shared" si="2003"/>
        <v>₦m's</v>
      </c>
      <c r="RWY163" s="43"/>
      <c r="RWZ163" s="43"/>
      <c r="RXA163" s="43"/>
      <c r="RXB163" s="47">
        <v>146804.128</v>
      </c>
      <c r="RXC163" s="47">
        <v>162334.42199999999</v>
      </c>
      <c r="RXD163" s="47">
        <v>193374.31400000001</v>
      </c>
      <c r="RXE163" s="41"/>
      <c r="RXF163" s="42"/>
      <c r="RXM163" s="39" t="str">
        <f t="shared" ref="RXM163:RZI163" si="2004">currency</f>
        <v>₦m's</v>
      </c>
      <c r="RXO163" s="43"/>
      <c r="RXP163" s="43"/>
      <c r="RXQ163" s="43"/>
      <c r="RXR163" s="47">
        <v>146804.128</v>
      </c>
      <c r="RXS163" s="47">
        <v>162334.42199999999</v>
      </c>
      <c r="RXT163" s="47">
        <v>193374.31400000001</v>
      </c>
      <c r="RXU163" s="41"/>
      <c r="RXV163" s="42"/>
      <c r="RYC163" s="39" t="str">
        <f t="shared" si="2004"/>
        <v>₦m's</v>
      </c>
      <c r="RYE163" s="43"/>
      <c r="RYF163" s="43"/>
      <c r="RYG163" s="43"/>
      <c r="RYH163" s="47">
        <v>146804.128</v>
      </c>
      <c r="RYI163" s="47">
        <v>162334.42199999999</v>
      </c>
      <c r="RYJ163" s="47">
        <v>193374.31400000001</v>
      </c>
      <c r="RYK163" s="41"/>
      <c r="RYL163" s="42"/>
      <c r="RYS163" s="39" t="str">
        <f t="shared" si="2004"/>
        <v>₦m's</v>
      </c>
      <c r="RYU163" s="43"/>
      <c r="RYV163" s="43"/>
      <c r="RYW163" s="43"/>
      <c r="RYX163" s="47">
        <v>146804.128</v>
      </c>
      <c r="RYY163" s="47">
        <v>162334.42199999999</v>
      </c>
      <c r="RYZ163" s="47">
        <v>193374.31400000001</v>
      </c>
      <c r="RZA163" s="41"/>
      <c r="RZB163" s="42"/>
      <c r="RZI163" s="39" t="str">
        <f t="shared" si="2004"/>
        <v>₦m's</v>
      </c>
      <c r="RZK163" s="43"/>
      <c r="RZL163" s="43"/>
      <c r="RZM163" s="43"/>
      <c r="RZN163" s="47">
        <v>146804.128</v>
      </c>
      <c r="RZO163" s="47">
        <v>162334.42199999999</v>
      </c>
      <c r="RZP163" s="47">
        <v>193374.31400000001</v>
      </c>
      <c r="RZQ163" s="41"/>
      <c r="RZR163" s="42"/>
      <c r="RZY163" s="39" t="str">
        <f t="shared" ref="RZY163:SBU163" si="2005">currency</f>
        <v>₦m's</v>
      </c>
      <c r="SAA163" s="43"/>
      <c r="SAB163" s="43"/>
      <c r="SAC163" s="43"/>
      <c r="SAD163" s="47">
        <v>146804.128</v>
      </c>
      <c r="SAE163" s="47">
        <v>162334.42199999999</v>
      </c>
      <c r="SAF163" s="47">
        <v>193374.31400000001</v>
      </c>
      <c r="SAG163" s="41"/>
      <c r="SAH163" s="42"/>
      <c r="SAO163" s="39" t="str">
        <f t="shared" si="2005"/>
        <v>₦m's</v>
      </c>
      <c r="SAQ163" s="43"/>
      <c r="SAR163" s="43"/>
      <c r="SAS163" s="43"/>
      <c r="SAT163" s="47">
        <v>146804.128</v>
      </c>
      <c r="SAU163" s="47">
        <v>162334.42199999999</v>
      </c>
      <c r="SAV163" s="47">
        <v>193374.31400000001</v>
      </c>
      <c r="SAW163" s="41"/>
      <c r="SAX163" s="42"/>
      <c r="SBE163" s="39" t="str">
        <f t="shared" si="2005"/>
        <v>₦m's</v>
      </c>
      <c r="SBG163" s="43"/>
      <c r="SBH163" s="43"/>
      <c r="SBI163" s="43"/>
      <c r="SBJ163" s="47">
        <v>146804.128</v>
      </c>
      <c r="SBK163" s="47">
        <v>162334.42199999999</v>
      </c>
      <c r="SBL163" s="47">
        <v>193374.31400000001</v>
      </c>
      <c r="SBM163" s="41"/>
      <c r="SBN163" s="42"/>
      <c r="SBU163" s="39" t="str">
        <f t="shared" si="2005"/>
        <v>₦m's</v>
      </c>
      <c r="SBW163" s="43"/>
      <c r="SBX163" s="43"/>
      <c r="SBY163" s="43"/>
      <c r="SBZ163" s="47">
        <v>146804.128</v>
      </c>
      <c r="SCA163" s="47">
        <v>162334.42199999999</v>
      </c>
      <c r="SCB163" s="47">
        <v>193374.31400000001</v>
      </c>
      <c r="SCC163" s="41"/>
      <c r="SCD163" s="42"/>
      <c r="SCK163" s="39" t="str">
        <f t="shared" ref="SCK163:SEG163" si="2006">currency</f>
        <v>₦m's</v>
      </c>
      <c r="SCM163" s="43"/>
      <c r="SCN163" s="43"/>
      <c r="SCO163" s="43"/>
      <c r="SCP163" s="47">
        <v>146804.128</v>
      </c>
      <c r="SCQ163" s="47">
        <v>162334.42199999999</v>
      </c>
      <c r="SCR163" s="47">
        <v>193374.31400000001</v>
      </c>
      <c r="SCS163" s="41"/>
      <c r="SCT163" s="42"/>
      <c r="SDA163" s="39" t="str">
        <f t="shared" si="2006"/>
        <v>₦m's</v>
      </c>
      <c r="SDC163" s="43"/>
      <c r="SDD163" s="43"/>
      <c r="SDE163" s="43"/>
      <c r="SDF163" s="47">
        <v>146804.128</v>
      </c>
      <c r="SDG163" s="47">
        <v>162334.42199999999</v>
      </c>
      <c r="SDH163" s="47">
        <v>193374.31400000001</v>
      </c>
      <c r="SDI163" s="41"/>
      <c r="SDJ163" s="42"/>
      <c r="SDQ163" s="39" t="str">
        <f t="shared" si="2006"/>
        <v>₦m's</v>
      </c>
      <c r="SDS163" s="43"/>
      <c r="SDT163" s="43"/>
      <c r="SDU163" s="43"/>
      <c r="SDV163" s="47">
        <v>146804.128</v>
      </c>
      <c r="SDW163" s="47">
        <v>162334.42199999999</v>
      </c>
      <c r="SDX163" s="47">
        <v>193374.31400000001</v>
      </c>
      <c r="SDY163" s="41"/>
      <c r="SDZ163" s="42"/>
      <c r="SEG163" s="39" t="str">
        <f t="shared" si="2006"/>
        <v>₦m's</v>
      </c>
      <c r="SEI163" s="43"/>
      <c r="SEJ163" s="43"/>
      <c r="SEK163" s="43"/>
      <c r="SEL163" s="47">
        <v>146804.128</v>
      </c>
      <c r="SEM163" s="47">
        <v>162334.42199999999</v>
      </c>
      <c r="SEN163" s="47">
        <v>193374.31400000001</v>
      </c>
      <c r="SEO163" s="41"/>
      <c r="SEP163" s="42"/>
      <c r="SEW163" s="39" t="str">
        <f t="shared" ref="SEW163:SGS163" si="2007">currency</f>
        <v>₦m's</v>
      </c>
      <c r="SEY163" s="43"/>
      <c r="SEZ163" s="43"/>
      <c r="SFA163" s="43"/>
      <c r="SFB163" s="47">
        <v>146804.128</v>
      </c>
      <c r="SFC163" s="47">
        <v>162334.42199999999</v>
      </c>
      <c r="SFD163" s="47">
        <v>193374.31400000001</v>
      </c>
      <c r="SFE163" s="41"/>
      <c r="SFF163" s="42"/>
      <c r="SFM163" s="39" t="str">
        <f t="shared" si="2007"/>
        <v>₦m's</v>
      </c>
      <c r="SFO163" s="43"/>
      <c r="SFP163" s="43"/>
      <c r="SFQ163" s="43"/>
      <c r="SFR163" s="47">
        <v>146804.128</v>
      </c>
      <c r="SFS163" s="47">
        <v>162334.42199999999</v>
      </c>
      <c r="SFT163" s="47">
        <v>193374.31400000001</v>
      </c>
      <c r="SFU163" s="41"/>
      <c r="SFV163" s="42"/>
      <c r="SGC163" s="39" t="str">
        <f t="shared" si="2007"/>
        <v>₦m's</v>
      </c>
      <c r="SGE163" s="43"/>
      <c r="SGF163" s="43"/>
      <c r="SGG163" s="43"/>
      <c r="SGH163" s="47">
        <v>146804.128</v>
      </c>
      <c r="SGI163" s="47">
        <v>162334.42199999999</v>
      </c>
      <c r="SGJ163" s="47">
        <v>193374.31400000001</v>
      </c>
      <c r="SGK163" s="41"/>
      <c r="SGL163" s="42"/>
      <c r="SGS163" s="39" t="str">
        <f t="shared" si="2007"/>
        <v>₦m's</v>
      </c>
      <c r="SGU163" s="43"/>
      <c r="SGV163" s="43"/>
      <c r="SGW163" s="43"/>
      <c r="SGX163" s="47">
        <v>146804.128</v>
      </c>
      <c r="SGY163" s="47">
        <v>162334.42199999999</v>
      </c>
      <c r="SGZ163" s="47">
        <v>193374.31400000001</v>
      </c>
      <c r="SHA163" s="41"/>
      <c r="SHB163" s="42"/>
      <c r="SHI163" s="39" t="str">
        <f t="shared" ref="SHI163:SJE163" si="2008">currency</f>
        <v>₦m's</v>
      </c>
      <c r="SHK163" s="43"/>
      <c r="SHL163" s="43"/>
      <c r="SHM163" s="43"/>
      <c r="SHN163" s="47">
        <v>146804.128</v>
      </c>
      <c r="SHO163" s="47">
        <v>162334.42199999999</v>
      </c>
      <c r="SHP163" s="47">
        <v>193374.31400000001</v>
      </c>
      <c r="SHQ163" s="41"/>
      <c r="SHR163" s="42"/>
      <c r="SHY163" s="39" t="str">
        <f t="shared" si="2008"/>
        <v>₦m's</v>
      </c>
      <c r="SIA163" s="43"/>
      <c r="SIB163" s="43"/>
      <c r="SIC163" s="43"/>
      <c r="SID163" s="47">
        <v>146804.128</v>
      </c>
      <c r="SIE163" s="47">
        <v>162334.42199999999</v>
      </c>
      <c r="SIF163" s="47">
        <v>193374.31400000001</v>
      </c>
      <c r="SIG163" s="41"/>
      <c r="SIH163" s="42"/>
      <c r="SIO163" s="39" t="str">
        <f t="shared" si="2008"/>
        <v>₦m's</v>
      </c>
      <c r="SIQ163" s="43"/>
      <c r="SIR163" s="43"/>
      <c r="SIS163" s="43"/>
      <c r="SIT163" s="47">
        <v>146804.128</v>
      </c>
      <c r="SIU163" s="47">
        <v>162334.42199999999</v>
      </c>
      <c r="SIV163" s="47">
        <v>193374.31400000001</v>
      </c>
      <c r="SIW163" s="41"/>
      <c r="SIX163" s="42"/>
      <c r="SJE163" s="39" t="str">
        <f t="shared" si="2008"/>
        <v>₦m's</v>
      </c>
      <c r="SJG163" s="43"/>
      <c r="SJH163" s="43"/>
      <c r="SJI163" s="43"/>
      <c r="SJJ163" s="47">
        <v>146804.128</v>
      </c>
      <c r="SJK163" s="47">
        <v>162334.42199999999</v>
      </c>
      <c r="SJL163" s="47">
        <v>193374.31400000001</v>
      </c>
      <c r="SJM163" s="41"/>
      <c r="SJN163" s="42"/>
      <c r="SJU163" s="39" t="str">
        <f t="shared" ref="SJU163:SLQ163" si="2009">currency</f>
        <v>₦m's</v>
      </c>
      <c r="SJW163" s="43"/>
      <c r="SJX163" s="43"/>
      <c r="SJY163" s="43"/>
      <c r="SJZ163" s="47">
        <v>146804.128</v>
      </c>
      <c r="SKA163" s="47">
        <v>162334.42199999999</v>
      </c>
      <c r="SKB163" s="47">
        <v>193374.31400000001</v>
      </c>
      <c r="SKC163" s="41"/>
      <c r="SKD163" s="42"/>
      <c r="SKK163" s="39" t="str">
        <f t="shared" si="2009"/>
        <v>₦m's</v>
      </c>
      <c r="SKM163" s="43"/>
      <c r="SKN163" s="43"/>
      <c r="SKO163" s="43"/>
      <c r="SKP163" s="47">
        <v>146804.128</v>
      </c>
      <c r="SKQ163" s="47">
        <v>162334.42199999999</v>
      </c>
      <c r="SKR163" s="47">
        <v>193374.31400000001</v>
      </c>
      <c r="SKS163" s="41"/>
      <c r="SKT163" s="42"/>
      <c r="SLA163" s="39" t="str">
        <f t="shared" si="2009"/>
        <v>₦m's</v>
      </c>
      <c r="SLC163" s="43"/>
      <c r="SLD163" s="43"/>
      <c r="SLE163" s="43"/>
      <c r="SLF163" s="47">
        <v>146804.128</v>
      </c>
      <c r="SLG163" s="47">
        <v>162334.42199999999</v>
      </c>
      <c r="SLH163" s="47">
        <v>193374.31400000001</v>
      </c>
      <c r="SLI163" s="41"/>
      <c r="SLJ163" s="42"/>
      <c r="SLQ163" s="39" t="str">
        <f t="shared" si="2009"/>
        <v>₦m's</v>
      </c>
      <c r="SLS163" s="43"/>
      <c r="SLT163" s="43"/>
      <c r="SLU163" s="43"/>
      <c r="SLV163" s="47">
        <v>146804.128</v>
      </c>
      <c r="SLW163" s="47">
        <v>162334.42199999999</v>
      </c>
      <c r="SLX163" s="47">
        <v>193374.31400000001</v>
      </c>
      <c r="SLY163" s="41"/>
      <c r="SLZ163" s="42"/>
      <c r="SMG163" s="39" t="str">
        <f t="shared" ref="SMG163:SOC163" si="2010">currency</f>
        <v>₦m's</v>
      </c>
      <c r="SMI163" s="43"/>
      <c r="SMJ163" s="43"/>
      <c r="SMK163" s="43"/>
      <c r="SML163" s="47">
        <v>146804.128</v>
      </c>
      <c r="SMM163" s="47">
        <v>162334.42199999999</v>
      </c>
      <c r="SMN163" s="47">
        <v>193374.31400000001</v>
      </c>
      <c r="SMO163" s="41"/>
      <c r="SMP163" s="42"/>
      <c r="SMW163" s="39" t="str">
        <f t="shared" si="2010"/>
        <v>₦m's</v>
      </c>
      <c r="SMY163" s="43"/>
      <c r="SMZ163" s="43"/>
      <c r="SNA163" s="43"/>
      <c r="SNB163" s="47">
        <v>146804.128</v>
      </c>
      <c r="SNC163" s="47">
        <v>162334.42199999999</v>
      </c>
      <c r="SND163" s="47">
        <v>193374.31400000001</v>
      </c>
      <c r="SNE163" s="41"/>
      <c r="SNF163" s="42"/>
      <c r="SNM163" s="39" t="str">
        <f t="shared" si="2010"/>
        <v>₦m's</v>
      </c>
      <c r="SNO163" s="43"/>
      <c r="SNP163" s="43"/>
      <c r="SNQ163" s="43"/>
      <c r="SNR163" s="47">
        <v>146804.128</v>
      </c>
      <c r="SNS163" s="47">
        <v>162334.42199999999</v>
      </c>
      <c r="SNT163" s="47">
        <v>193374.31400000001</v>
      </c>
      <c r="SNU163" s="41"/>
      <c r="SNV163" s="42"/>
      <c r="SOC163" s="39" t="str">
        <f t="shared" si="2010"/>
        <v>₦m's</v>
      </c>
      <c r="SOE163" s="43"/>
      <c r="SOF163" s="43"/>
      <c r="SOG163" s="43"/>
      <c r="SOH163" s="47">
        <v>146804.128</v>
      </c>
      <c r="SOI163" s="47">
        <v>162334.42199999999</v>
      </c>
      <c r="SOJ163" s="47">
        <v>193374.31400000001</v>
      </c>
      <c r="SOK163" s="41"/>
      <c r="SOL163" s="42"/>
      <c r="SOS163" s="39" t="str">
        <f t="shared" ref="SOS163:SQO163" si="2011">currency</f>
        <v>₦m's</v>
      </c>
      <c r="SOU163" s="43"/>
      <c r="SOV163" s="43"/>
      <c r="SOW163" s="43"/>
      <c r="SOX163" s="47">
        <v>146804.128</v>
      </c>
      <c r="SOY163" s="47">
        <v>162334.42199999999</v>
      </c>
      <c r="SOZ163" s="47">
        <v>193374.31400000001</v>
      </c>
      <c r="SPA163" s="41"/>
      <c r="SPB163" s="42"/>
      <c r="SPI163" s="39" t="str">
        <f t="shared" si="2011"/>
        <v>₦m's</v>
      </c>
      <c r="SPK163" s="43"/>
      <c r="SPL163" s="43"/>
      <c r="SPM163" s="43"/>
      <c r="SPN163" s="47">
        <v>146804.128</v>
      </c>
      <c r="SPO163" s="47">
        <v>162334.42199999999</v>
      </c>
      <c r="SPP163" s="47">
        <v>193374.31400000001</v>
      </c>
      <c r="SPQ163" s="41"/>
      <c r="SPR163" s="42"/>
      <c r="SPY163" s="39" t="str">
        <f t="shared" si="2011"/>
        <v>₦m's</v>
      </c>
      <c r="SQA163" s="43"/>
      <c r="SQB163" s="43"/>
      <c r="SQC163" s="43"/>
      <c r="SQD163" s="47">
        <v>146804.128</v>
      </c>
      <c r="SQE163" s="47">
        <v>162334.42199999999</v>
      </c>
      <c r="SQF163" s="47">
        <v>193374.31400000001</v>
      </c>
      <c r="SQG163" s="41"/>
      <c r="SQH163" s="42"/>
      <c r="SQO163" s="39" t="str">
        <f t="shared" si="2011"/>
        <v>₦m's</v>
      </c>
      <c r="SQQ163" s="43"/>
      <c r="SQR163" s="43"/>
      <c r="SQS163" s="43"/>
      <c r="SQT163" s="47">
        <v>146804.128</v>
      </c>
      <c r="SQU163" s="47">
        <v>162334.42199999999</v>
      </c>
      <c r="SQV163" s="47">
        <v>193374.31400000001</v>
      </c>
      <c r="SQW163" s="41"/>
      <c r="SQX163" s="42"/>
      <c r="SRE163" s="39" t="str">
        <f t="shared" ref="SRE163:STA163" si="2012">currency</f>
        <v>₦m's</v>
      </c>
      <c r="SRG163" s="43"/>
      <c r="SRH163" s="43"/>
      <c r="SRI163" s="43"/>
      <c r="SRJ163" s="47">
        <v>146804.128</v>
      </c>
      <c r="SRK163" s="47">
        <v>162334.42199999999</v>
      </c>
      <c r="SRL163" s="47">
        <v>193374.31400000001</v>
      </c>
      <c r="SRM163" s="41"/>
      <c r="SRN163" s="42"/>
      <c r="SRU163" s="39" t="str">
        <f t="shared" si="2012"/>
        <v>₦m's</v>
      </c>
      <c r="SRW163" s="43"/>
      <c r="SRX163" s="43"/>
      <c r="SRY163" s="43"/>
      <c r="SRZ163" s="47">
        <v>146804.128</v>
      </c>
      <c r="SSA163" s="47">
        <v>162334.42199999999</v>
      </c>
      <c r="SSB163" s="47">
        <v>193374.31400000001</v>
      </c>
      <c r="SSC163" s="41"/>
      <c r="SSD163" s="42"/>
      <c r="SSK163" s="39" t="str">
        <f t="shared" si="2012"/>
        <v>₦m's</v>
      </c>
      <c r="SSM163" s="43"/>
      <c r="SSN163" s="43"/>
      <c r="SSO163" s="43"/>
      <c r="SSP163" s="47">
        <v>146804.128</v>
      </c>
      <c r="SSQ163" s="47">
        <v>162334.42199999999</v>
      </c>
      <c r="SSR163" s="47">
        <v>193374.31400000001</v>
      </c>
      <c r="SSS163" s="41"/>
      <c r="SST163" s="42"/>
      <c r="STA163" s="39" t="str">
        <f t="shared" si="2012"/>
        <v>₦m's</v>
      </c>
      <c r="STC163" s="43"/>
      <c r="STD163" s="43"/>
      <c r="STE163" s="43"/>
      <c r="STF163" s="47">
        <v>146804.128</v>
      </c>
      <c r="STG163" s="47">
        <v>162334.42199999999</v>
      </c>
      <c r="STH163" s="47">
        <v>193374.31400000001</v>
      </c>
      <c r="STI163" s="41"/>
      <c r="STJ163" s="42"/>
      <c r="STQ163" s="39" t="str">
        <f t="shared" ref="STQ163:SVM163" si="2013">currency</f>
        <v>₦m's</v>
      </c>
      <c r="STS163" s="43"/>
      <c r="STT163" s="43"/>
      <c r="STU163" s="43"/>
      <c r="STV163" s="47">
        <v>146804.128</v>
      </c>
      <c r="STW163" s="47">
        <v>162334.42199999999</v>
      </c>
      <c r="STX163" s="47">
        <v>193374.31400000001</v>
      </c>
      <c r="STY163" s="41"/>
      <c r="STZ163" s="42"/>
      <c r="SUG163" s="39" t="str">
        <f t="shared" si="2013"/>
        <v>₦m's</v>
      </c>
      <c r="SUI163" s="43"/>
      <c r="SUJ163" s="43"/>
      <c r="SUK163" s="43"/>
      <c r="SUL163" s="47">
        <v>146804.128</v>
      </c>
      <c r="SUM163" s="47">
        <v>162334.42199999999</v>
      </c>
      <c r="SUN163" s="47">
        <v>193374.31400000001</v>
      </c>
      <c r="SUO163" s="41"/>
      <c r="SUP163" s="42"/>
      <c r="SUW163" s="39" t="str">
        <f t="shared" si="2013"/>
        <v>₦m's</v>
      </c>
      <c r="SUY163" s="43"/>
      <c r="SUZ163" s="43"/>
      <c r="SVA163" s="43"/>
      <c r="SVB163" s="47">
        <v>146804.128</v>
      </c>
      <c r="SVC163" s="47">
        <v>162334.42199999999</v>
      </c>
      <c r="SVD163" s="47">
        <v>193374.31400000001</v>
      </c>
      <c r="SVE163" s="41"/>
      <c r="SVF163" s="42"/>
      <c r="SVM163" s="39" t="str">
        <f t="shared" si="2013"/>
        <v>₦m's</v>
      </c>
      <c r="SVO163" s="43"/>
      <c r="SVP163" s="43"/>
      <c r="SVQ163" s="43"/>
      <c r="SVR163" s="47">
        <v>146804.128</v>
      </c>
      <c r="SVS163" s="47">
        <v>162334.42199999999</v>
      </c>
      <c r="SVT163" s="47">
        <v>193374.31400000001</v>
      </c>
      <c r="SVU163" s="41"/>
      <c r="SVV163" s="42"/>
      <c r="SWC163" s="39" t="str">
        <f t="shared" ref="SWC163:SXY163" si="2014">currency</f>
        <v>₦m's</v>
      </c>
      <c r="SWE163" s="43"/>
      <c r="SWF163" s="43"/>
      <c r="SWG163" s="43"/>
      <c r="SWH163" s="47">
        <v>146804.128</v>
      </c>
      <c r="SWI163" s="47">
        <v>162334.42199999999</v>
      </c>
      <c r="SWJ163" s="47">
        <v>193374.31400000001</v>
      </c>
      <c r="SWK163" s="41"/>
      <c r="SWL163" s="42"/>
      <c r="SWS163" s="39" t="str">
        <f t="shared" si="2014"/>
        <v>₦m's</v>
      </c>
      <c r="SWU163" s="43"/>
      <c r="SWV163" s="43"/>
      <c r="SWW163" s="43"/>
      <c r="SWX163" s="47">
        <v>146804.128</v>
      </c>
      <c r="SWY163" s="47">
        <v>162334.42199999999</v>
      </c>
      <c r="SWZ163" s="47">
        <v>193374.31400000001</v>
      </c>
      <c r="SXA163" s="41"/>
      <c r="SXB163" s="42"/>
      <c r="SXI163" s="39" t="str">
        <f t="shared" si="2014"/>
        <v>₦m's</v>
      </c>
      <c r="SXK163" s="43"/>
      <c r="SXL163" s="43"/>
      <c r="SXM163" s="43"/>
      <c r="SXN163" s="47">
        <v>146804.128</v>
      </c>
      <c r="SXO163" s="47">
        <v>162334.42199999999</v>
      </c>
      <c r="SXP163" s="47">
        <v>193374.31400000001</v>
      </c>
      <c r="SXQ163" s="41"/>
      <c r="SXR163" s="42"/>
      <c r="SXY163" s="39" t="str">
        <f t="shared" si="2014"/>
        <v>₦m's</v>
      </c>
      <c r="SYA163" s="43"/>
      <c r="SYB163" s="43"/>
      <c r="SYC163" s="43"/>
      <c r="SYD163" s="47">
        <v>146804.128</v>
      </c>
      <c r="SYE163" s="47">
        <v>162334.42199999999</v>
      </c>
      <c r="SYF163" s="47">
        <v>193374.31400000001</v>
      </c>
      <c r="SYG163" s="41"/>
      <c r="SYH163" s="42"/>
      <c r="SYO163" s="39" t="str">
        <f t="shared" ref="SYO163:TAK163" si="2015">currency</f>
        <v>₦m's</v>
      </c>
      <c r="SYQ163" s="43"/>
      <c r="SYR163" s="43"/>
      <c r="SYS163" s="43"/>
      <c r="SYT163" s="47">
        <v>146804.128</v>
      </c>
      <c r="SYU163" s="47">
        <v>162334.42199999999</v>
      </c>
      <c r="SYV163" s="47">
        <v>193374.31400000001</v>
      </c>
      <c r="SYW163" s="41"/>
      <c r="SYX163" s="42"/>
      <c r="SZE163" s="39" t="str">
        <f t="shared" si="2015"/>
        <v>₦m's</v>
      </c>
      <c r="SZG163" s="43"/>
      <c r="SZH163" s="43"/>
      <c r="SZI163" s="43"/>
      <c r="SZJ163" s="47">
        <v>146804.128</v>
      </c>
      <c r="SZK163" s="47">
        <v>162334.42199999999</v>
      </c>
      <c r="SZL163" s="47">
        <v>193374.31400000001</v>
      </c>
      <c r="SZM163" s="41"/>
      <c r="SZN163" s="42"/>
      <c r="SZU163" s="39" t="str">
        <f t="shared" si="2015"/>
        <v>₦m's</v>
      </c>
      <c r="SZW163" s="43"/>
      <c r="SZX163" s="43"/>
      <c r="SZY163" s="43"/>
      <c r="SZZ163" s="47">
        <v>146804.128</v>
      </c>
      <c r="TAA163" s="47">
        <v>162334.42199999999</v>
      </c>
      <c r="TAB163" s="47">
        <v>193374.31400000001</v>
      </c>
      <c r="TAC163" s="41"/>
      <c r="TAD163" s="42"/>
      <c r="TAK163" s="39" t="str">
        <f t="shared" si="2015"/>
        <v>₦m's</v>
      </c>
      <c r="TAM163" s="43"/>
      <c r="TAN163" s="43"/>
      <c r="TAO163" s="43"/>
      <c r="TAP163" s="47">
        <v>146804.128</v>
      </c>
      <c r="TAQ163" s="47">
        <v>162334.42199999999</v>
      </c>
      <c r="TAR163" s="47">
        <v>193374.31400000001</v>
      </c>
      <c r="TAS163" s="41"/>
      <c r="TAT163" s="42"/>
      <c r="TBA163" s="39" t="str">
        <f t="shared" ref="TBA163:TCW163" si="2016">currency</f>
        <v>₦m's</v>
      </c>
      <c r="TBC163" s="43"/>
      <c r="TBD163" s="43"/>
      <c r="TBE163" s="43"/>
      <c r="TBF163" s="47">
        <v>146804.128</v>
      </c>
      <c r="TBG163" s="47">
        <v>162334.42199999999</v>
      </c>
      <c r="TBH163" s="47">
        <v>193374.31400000001</v>
      </c>
      <c r="TBI163" s="41"/>
      <c r="TBJ163" s="42"/>
      <c r="TBQ163" s="39" t="str">
        <f t="shared" si="2016"/>
        <v>₦m's</v>
      </c>
      <c r="TBS163" s="43"/>
      <c r="TBT163" s="43"/>
      <c r="TBU163" s="43"/>
      <c r="TBV163" s="47">
        <v>146804.128</v>
      </c>
      <c r="TBW163" s="47">
        <v>162334.42199999999</v>
      </c>
      <c r="TBX163" s="47">
        <v>193374.31400000001</v>
      </c>
      <c r="TBY163" s="41"/>
      <c r="TBZ163" s="42"/>
      <c r="TCG163" s="39" t="str">
        <f t="shared" si="2016"/>
        <v>₦m's</v>
      </c>
      <c r="TCI163" s="43"/>
      <c r="TCJ163" s="43"/>
      <c r="TCK163" s="43"/>
      <c r="TCL163" s="47">
        <v>146804.128</v>
      </c>
      <c r="TCM163" s="47">
        <v>162334.42199999999</v>
      </c>
      <c r="TCN163" s="47">
        <v>193374.31400000001</v>
      </c>
      <c r="TCO163" s="41"/>
      <c r="TCP163" s="42"/>
      <c r="TCW163" s="39" t="str">
        <f t="shared" si="2016"/>
        <v>₦m's</v>
      </c>
      <c r="TCY163" s="43"/>
      <c r="TCZ163" s="43"/>
      <c r="TDA163" s="43"/>
      <c r="TDB163" s="47">
        <v>146804.128</v>
      </c>
      <c r="TDC163" s="47">
        <v>162334.42199999999</v>
      </c>
      <c r="TDD163" s="47">
        <v>193374.31400000001</v>
      </c>
      <c r="TDE163" s="41"/>
      <c r="TDF163" s="42"/>
      <c r="TDM163" s="39" t="str">
        <f t="shared" ref="TDM163:TFI163" si="2017">currency</f>
        <v>₦m's</v>
      </c>
      <c r="TDO163" s="43"/>
      <c r="TDP163" s="43"/>
      <c r="TDQ163" s="43"/>
      <c r="TDR163" s="47">
        <v>146804.128</v>
      </c>
      <c r="TDS163" s="47">
        <v>162334.42199999999</v>
      </c>
      <c r="TDT163" s="47">
        <v>193374.31400000001</v>
      </c>
      <c r="TDU163" s="41"/>
      <c r="TDV163" s="42"/>
      <c r="TEC163" s="39" t="str">
        <f t="shared" si="2017"/>
        <v>₦m's</v>
      </c>
      <c r="TEE163" s="43"/>
      <c r="TEF163" s="43"/>
      <c r="TEG163" s="43"/>
      <c r="TEH163" s="47">
        <v>146804.128</v>
      </c>
      <c r="TEI163" s="47">
        <v>162334.42199999999</v>
      </c>
      <c r="TEJ163" s="47">
        <v>193374.31400000001</v>
      </c>
      <c r="TEK163" s="41"/>
      <c r="TEL163" s="42"/>
      <c r="TES163" s="39" t="str">
        <f t="shared" si="2017"/>
        <v>₦m's</v>
      </c>
      <c r="TEU163" s="43"/>
      <c r="TEV163" s="43"/>
      <c r="TEW163" s="43"/>
      <c r="TEX163" s="47">
        <v>146804.128</v>
      </c>
      <c r="TEY163" s="47">
        <v>162334.42199999999</v>
      </c>
      <c r="TEZ163" s="47">
        <v>193374.31400000001</v>
      </c>
      <c r="TFA163" s="41"/>
      <c r="TFB163" s="42"/>
      <c r="TFI163" s="39" t="str">
        <f t="shared" si="2017"/>
        <v>₦m's</v>
      </c>
      <c r="TFK163" s="43"/>
      <c r="TFL163" s="43"/>
      <c r="TFM163" s="43"/>
      <c r="TFN163" s="47">
        <v>146804.128</v>
      </c>
      <c r="TFO163" s="47">
        <v>162334.42199999999</v>
      </c>
      <c r="TFP163" s="47">
        <v>193374.31400000001</v>
      </c>
      <c r="TFQ163" s="41"/>
      <c r="TFR163" s="42"/>
      <c r="TFY163" s="39" t="str">
        <f t="shared" ref="TFY163:THU163" si="2018">currency</f>
        <v>₦m's</v>
      </c>
      <c r="TGA163" s="43"/>
      <c r="TGB163" s="43"/>
      <c r="TGC163" s="43"/>
      <c r="TGD163" s="47">
        <v>146804.128</v>
      </c>
      <c r="TGE163" s="47">
        <v>162334.42199999999</v>
      </c>
      <c r="TGF163" s="47">
        <v>193374.31400000001</v>
      </c>
      <c r="TGG163" s="41"/>
      <c r="TGH163" s="42"/>
      <c r="TGO163" s="39" t="str">
        <f t="shared" si="2018"/>
        <v>₦m's</v>
      </c>
      <c r="TGQ163" s="43"/>
      <c r="TGR163" s="43"/>
      <c r="TGS163" s="43"/>
      <c r="TGT163" s="47">
        <v>146804.128</v>
      </c>
      <c r="TGU163" s="47">
        <v>162334.42199999999</v>
      </c>
      <c r="TGV163" s="47">
        <v>193374.31400000001</v>
      </c>
      <c r="TGW163" s="41"/>
      <c r="TGX163" s="42"/>
      <c r="THE163" s="39" t="str">
        <f t="shared" si="2018"/>
        <v>₦m's</v>
      </c>
      <c r="THG163" s="43"/>
      <c r="THH163" s="43"/>
      <c r="THI163" s="43"/>
      <c r="THJ163" s="47">
        <v>146804.128</v>
      </c>
      <c r="THK163" s="47">
        <v>162334.42199999999</v>
      </c>
      <c r="THL163" s="47">
        <v>193374.31400000001</v>
      </c>
      <c r="THM163" s="41"/>
      <c r="THN163" s="42"/>
      <c r="THU163" s="39" t="str">
        <f t="shared" si="2018"/>
        <v>₦m's</v>
      </c>
      <c r="THW163" s="43"/>
      <c r="THX163" s="43"/>
      <c r="THY163" s="43"/>
      <c r="THZ163" s="47">
        <v>146804.128</v>
      </c>
      <c r="TIA163" s="47">
        <v>162334.42199999999</v>
      </c>
      <c r="TIB163" s="47">
        <v>193374.31400000001</v>
      </c>
      <c r="TIC163" s="41"/>
      <c r="TID163" s="42"/>
      <c r="TIK163" s="39" t="str">
        <f t="shared" ref="TIK163:TKG163" si="2019">currency</f>
        <v>₦m's</v>
      </c>
      <c r="TIM163" s="43"/>
      <c r="TIN163" s="43"/>
      <c r="TIO163" s="43"/>
      <c r="TIP163" s="47">
        <v>146804.128</v>
      </c>
      <c r="TIQ163" s="47">
        <v>162334.42199999999</v>
      </c>
      <c r="TIR163" s="47">
        <v>193374.31400000001</v>
      </c>
      <c r="TIS163" s="41"/>
      <c r="TIT163" s="42"/>
      <c r="TJA163" s="39" t="str">
        <f t="shared" si="2019"/>
        <v>₦m's</v>
      </c>
      <c r="TJC163" s="43"/>
      <c r="TJD163" s="43"/>
      <c r="TJE163" s="43"/>
      <c r="TJF163" s="47">
        <v>146804.128</v>
      </c>
      <c r="TJG163" s="47">
        <v>162334.42199999999</v>
      </c>
      <c r="TJH163" s="47">
        <v>193374.31400000001</v>
      </c>
      <c r="TJI163" s="41"/>
      <c r="TJJ163" s="42"/>
      <c r="TJQ163" s="39" t="str">
        <f t="shared" si="2019"/>
        <v>₦m's</v>
      </c>
      <c r="TJS163" s="43"/>
      <c r="TJT163" s="43"/>
      <c r="TJU163" s="43"/>
      <c r="TJV163" s="47">
        <v>146804.128</v>
      </c>
      <c r="TJW163" s="47">
        <v>162334.42199999999</v>
      </c>
      <c r="TJX163" s="47">
        <v>193374.31400000001</v>
      </c>
      <c r="TJY163" s="41"/>
      <c r="TJZ163" s="42"/>
      <c r="TKG163" s="39" t="str">
        <f t="shared" si="2019"/>
        <v>₦m's</v>
      </c>
      <c r="TKI163" s="43"/>
      <c r="TKJ163" s="43"/>
      <c r="TKK163" s="43"/>
      <c r="TKL163" s="47">
        <v>146804.128</v>
      </c>
      <c r="TKM163" s="47">
        <v>162334.42199999999</v>
      </c>
      <c r="TKN163" s="47">
        <v>193374.31400000001</v>
      </c>
      <c r="TKO163" s="41"/>
      <c r="TKP163" s="42"/>
      <c r="TKW163" s="39" t="str">
        <f t="shared" ref="TKW163:TMS163" si="2020">currency</f>
        <v>₦m's</v>
      </c>
      <c r="TKY163" s="43"/>
      <c r="TKZ163" s="43"/>
      <c r="TLA163" s="43"/>
      <c r="TLB163" s="47">
        <v>146804.128</v>
      </c>
      <c r="TLC163" s="47">
        <v>162334.42199999999</v>
      </c>
      <c r="TLD163" s="47">
        <v>193374.31400000001</v>
      </c>
      <c r="TLE163" s="41"/>
      <c r="TLF163" s="42"/>
      <c r="TLM163" s="39" t="str">
        <f t="shared" si="2020"/>
        <v>₦m's</v>
      </c>
      <c r="TLO163" s="43"/>
      <c r="TLP163" s="43"/>
      <c r="TLQ163" s="43"/>
      <c r="TLR163" s="47">
        <v>146804.128</v>
      </c>
      <c r="TLS163" s="47">
        <v>162334.42199999999</v>
      </c>
      <c r="TLT163" s="47">
        <v>193374.31400000001</v>
      </c>
      <c r="TLU163" s="41"/>
      <c r="TLV163" s="42"/>
      <c r="TMC163" s="39" t="str">
        <f t="shared" si="2020"/>
        <v>₦m's</v>
      </c>
      <c r="TME163" s="43"/>
      <c r="TMF163" s="43"/>
      <c r="TMG163" s="43"/>
      <c r="TMH163" s="47">
        <v>146804.128</v>
      </c>
      <c r="TMI163" s="47">
        <v>162334.42199999999</v>
      </c>
      <c r="TMJ163" s="47">
        <v>193374.31400000001</v>
      </c>
      <c r="TMK163" s="41"/>
      <c r="TML163" s="42"/>
      <c r="TMS163" s="39" t="str">
        <f t="shared" si="2020"/>
        <v>₦m's</v>
      </c>
      <c r="TMU163" s="43"/>
      <c r="TMV163" s="43"/>
      <c r="TMW163" s="43"/>
      <c r="TMX163" s="47">
        <v>146804.128</v>
      </c>
      <c r="TMY163" s="47">
        <v>162334.42199999999</v>
      </c>
      <c r="TMZ163" s="47">
        <v>193374.31400000001</v>
      </c>
      <c r="TNA163" s="41"/>
      <c r="TNB163" s="42"/>
      <c r="TNI163" s="39" t="str">
        <f t="shared" ref="TNI163:TPE163" si="2021">currency</f>
        <v>₦m's</v>
      </c>
      <c r="TNK163" s="43"/>
      <c r="TNL163" s="43"/>
      <c r="TNM163" s="43"/>
      <c r="TNN163" s="47">
        <v>146804.128</v>
      </c>
      <c r="TNO163" s="47">
        <v>162334.42199999999</v>
      </c>
      <c r="TNP163" s="47">
        <v>193374.31400000001</v>
      </c>
      <c r="TNQ163" s="41"/>
      <c r="TNR163" s="42"/>
      <c r="TNY163" s="39" t="str">
        <f t="shared" si="2021"/>
        <v>₦m's</v>
      </c>
      <c r="TOA163" s="43"/>
      <c r="TOB163" s="43"/>
      <c r="TOC163" s="43"/>
      <c r="TOD163" s="47">
        <v>146804.128</v>
      </c>
      <c r="TOE163" s="47">
        <v>162334.42199999999</v>
      </c>
      <c r="TOF163" s="47">
        <v>193374.31400000001</v>
      </c>
      <c r="TOG163" s="41"/>
      <c r="TOH163" s="42"/>
      <c r="TOO163" s="39" t="str">
        <f t="shared" si="2021"/>
        <v>₦m's</v>
      </c>
      <c r="TOQ163" s="43"/>
      <c r="TOR163" s="43"/>
      <c r="TOS163" s="43"/>
      <c r="TOT163" s="47">
        <v>146804.128</v>
      </c>
      <c r="TOU163" s="47">
        <v>162334.42199999999</v>
      </c>
      <c r="TOV163" s="47">
        <v>193374.31400000001</v>
      </c>
      <c r="TOW163" s="41"/>
      <c r="TOX163" s="42"/>
      <c r="TPE163" s="39" t="str">
        <f t="shared" si="2021"/>
        <v>₦m's</v>
      </c>
      <c r="TPG163" s="43"/>
      <c r="TPH163" s="43"/>
      <c r="TPI163" s="43"/>
      <c r="TPJ163" s="47">
        <v>146804.128</v>
      </c>
      <c r="TPK163" s="47">
        <v>162334.42199999999</v>
      </c>
      <c r="TPL163" s="47">
        <v>193374.31400000001</v>
      </c>
      <c r="TPM163" s="41"/>
      <c r="TPN163" s="42"/>
      <c r="TPU163" s="39" t="str">
        <f t="shared" ref="TPU163:TRQ163" si="2022">currency</f>
        <v>₦m's</v>
      </c>
      <c r="TPW163" s="43"/>
      <c r="TPX163" s="43"/>
      <c r="TPY163" s="43"/>
      <c r="TPZ163" s="47">
        <v>146804.128</v>
      </c>
      <c r="TQA163" s="47">
        <v>162334.42199999999</v>
      </c>
      <c r="TQB163" s="47">
        <v>193374.31400000001</v>
      </c>
      <c r="TQC163" s="41"/>
      <c r="TQD163" s="42"/>
      <c r="TQK163" s="39" t="str">
        <f t="shared" si="2022"/>
        <v>₦m's</v>
      </c>
      <c r="TQM163" s="43"/>
      <c r="TQN163" s="43"/>
      <c r="TQO163" s="43"/>
      <c r="TQP163" s="47">
        <v>146804.128</v>
      </c>
      <c r="TQQ163" s="47">
        <v>162334.42199999999</v>
      </c>
      <c r="TQR163" s="47">
        <v>193374.31400000001</v>
      </c>
      <c r="TQS163" s="41"/>
      <c r="TQT163" s="42"/>
      <c r="TRA163" s="39" t="str">
        <f t="shared" si="2022"/>
        <v>₦m's</v>
      </c>
      <c r="TRC163" s="43"/>
      <c r="TRD163" s="43"/>
      <c r="TRE163" s="43"/>
      <c r="TRF163" s="47">
        <v>146804.128</v>
      </c>
      <c r="TRG163" s="47">
        <v>162334.42199999999</v>
      </c>
      <c r="TRH163" s="47">
        <v>193374.31400000001</v>
      </c>
      <c r="TRI163" s="41"/>
      <c r="TRJ163" s="42"/>
      <c r="TRQ163" s="39" t="str">
        <f t="shared" si="2022"/>
        <v>₦m's</v>
      </c>
      <c r="TRS163" s="43"/>
      <c r="TRT163" s="43"/>
      <c r="TRU163" s="43"/>
      <c r="TRV163" s="47">
        <v>146804.128</v>
      </c>
      <c r="TRW163" s="47">
        <v>162334.42199999999</v>
      </c>
      <c r="TRX163" s="47">
        <v>193374.31400000001</v>
      </c>
      <c r="TRY163" s="41"/>
      <c r="TRZ163" s="42"/>
      <c r="TSG163" s="39" t="str">
        <f t="shared" ref="TSG163:TUC163" si="2023">currency</f>
        <v>₦m's</v>
      </c>
      <c r="TSI163" s="43"/>
      <c r="TSJ163" s="43"/>
      <c r="TSK163" s="43"/>
      <c r="TSL163" s="47">
        <v>146804.128</v>
      </c>
      <c r="TSM163" s="47">
        <v>162334.42199999999</v>
      </c>
      <c r="TSN163" s="47">
        <v>193374.31400000001</v>
      </c>
      <c r="TSO163" s="41"/>
      <c r="TSP163" s="42"/>
      <c r="TSW163" s="39" t="str">
        <f t="shared" si="2023"/>
        <v>₦m's</v>
      </c>
      <c r="TSY163" s="43"/>
      <c r="TSZ163" s="43"/>
      <c r="TTA163" s="43"/>
      <c r="TTB163" s="47">
        <v>146804.128</v>
      </c>
      <c r="TTC163" s="47">
        <v>162334.42199999999</v>
      </c>
      <c r="TTD163" s="47">
        <v>193374.31400000001</v>
      </c>
      <c r="TTE163" s="41"/>
      <c r="TTF163" s="42"/>
      <c r="TTM163" s="39" t="str">
        <f t="shared" si="2023"/>
        <v>₦m's</v>
      </c>
      <c r="TTO163" s="43"/>
      <c r="TTP163" s="43"/>
      <c r="TTQ163" s="43"/>
      <c r="TTR163" s="47">
        <v>146804.128</v>
      </c>
      <c r="TTS163" s="47">
        <v>162334.42199999999</v>
      </c>
      <c r="TTT163" s="47">
        <v>193374.31400000001</v>
      </c>
      <c r="TTU163" s="41"/>
      <c r="TTV163" s="42"/>
      <c r="TUC163" s="39" t="str">
        <f t="shared" si="2023"/>
        <v>₦m's</v>
      </c>
      <c r="TUE163" s="43"/>
      <c r="TUF163" s="43"/>
      <c r="TUG163" s="43"/>
      <c r="TUH163" s="47">
        <v>146804.128</v>
      </c>
      <c r="TUI163" s="47">
        <v>162334.42199999999</v>
      </c>
      <c r="TUJ163" s="47">
        <v>193374.31400000001</v>
      </c>
      <c r="TUK163" s="41"/>
      <c r="TUL163" s="42"/>
      <c r="TUS163" s="39" t="str">
        <f t="shared" ref="TUS163:TWO163" si="2024">currency</f>
        <v>₦m's</v>
      </c>
      <c r="TUU163" s="43"/>
      <c r="TUV163" s="43"/>
      <c r="TUW163" s="43"/>
      <c r="TUX163" s="47">
        <v>146804.128</v>
      </c>
      <c r="TUY163" s="47">
        <v>162334.42199999999</v>
      </c>
      <c r="TUZ163" s="47">
        <v>193374.31400000001</v>
      </c>
      <c r="TVA163" s="41"/>
      <c r="TVB163" s="42"/>
      <c r="TVI163" s="39" t="str">
        <f t="shared" si="2024"/>
        <v>₦m's</v>
      </c>
      <c r="TVK163" s="43"/>
      <c r="TVL163" s="43"/>
      <c r="TVM163" s="43"/>
      <c r="TVN163" s="47">
        <v>146804.128</v>
      </c>
      <c r="TVO163" s="47">
        <v>162334.42199999999</v>
      </c>
      <c r="TVP163" s="47">
        <v>193374.31400000001</v>
      </c>
      <c r="TVQ163" s="41"/>
      <c r="TVR163" s="42"/>
      <c r="TVY163" s="39" t="str">
        <f t="shared" si="2024"/>
        <v>₦m's</v>
      </c>
      <c r="TWA163" s="43"/>
      <c r="TWB163" s="43"/>
      <c r="TWC163" s="43"/>
      <c r="TWD163" s="47">
        <v>146804.128</v>
      </c>
      <c r="TWE163" s="47">
        <v>162334.42199999999</v>
      </c>
      <c r="TWF163" s="47">
        <v>193374.31400000001</v>
      </c>
      <c r="TWG163" s="41"/>
      <c r="TWH163" s="42"/>
      <c r="TWO163" s="39" t="str">
        <f t="shared" si="2024"/>
        <v>₦m's</v>
      </c>
      <c r="TWQ163" s="43"/>
      <c r="TWR163" s="43"/>
      <c r="TWS163" s="43"/>
      <c r="TWT163" s="47">
        <v>146804.128</v>
      </c>
      <c r="TWU163" s="47">
        <v>162334.42199999999</v>
      </c>
      <c r="TWV163" s="47">
        <v>193374.31400000001</v>
      </c>
      <c r="TWW163" s="41"/>
      <c r="TWX163" s="42"/>
      <c r="TXE163" s="39" t="str">
        <f t="shared" ref="TXE163:TZA163" si="2025">currency</f>
        <v>₦m's</v>
      </c>
      <c r="TXG163" s="43"/>
      <c r="TXH163" s="43"/>
      <c r="TXI163" s="43"/>
      <c r="TXJ163" s="47">
        <v>146804.128</v>
      </c>
      <c r="TXK163" s="47">
        <v>162334.42199999999</v>
      </c>
      <c r="TXL163" s="47">
        <v>193374.31400000001</v>
      </c>
      <c r="TXM163" s="41"/>
      <c r="TXN163" s="42"/>
      <c r="TXU163" s="39" t="str">
        <f t="shared" si="2025"/>
        <v>₦m's</v>
      </c>
      <c r="TXW163" s="43"/>
      <c r="TXX163" s="43"/>
      <c r="TXY163" s="43"/>
      <c r="TXZ163" s="47">
        <v>146804.128</v>
      </c>
      <c r="TYA163" s="47">
        <v>162334.42199999999</v>
      </c>
      <c r="TYB163" s="47">
        <v>193374.31400000001</v>
      </c>
      <c r="TYC163" s="41"/>
      <c r="TYD163" s="42"/>
      <c r="TYK163" s="39" t="str">
        <f t="shared" si="2025"/>
        <v>₦m's</v>
      </c>
      <c r="TYM163" s="43"/>
      <c r="TYN163" s="43"/>
      <c r="TYO163" s="43"/>
      <c r="TYP163" s="47">
        <v>146804.128</v>
      </c>
      <c r="TYQ163" s="47">
        <v>162334.42199999999</v>
      </c>
      <c r="TYR163" s="47">
        <v>193374.31400000001</v>
      </c>
      <c r="TYS163" s="41"/>
      <c r="TYT163" s="42"/>
      <c r="TZA163" s="39" t="str">
        <f t="shared" si="2025"/>
        <v>₦m's</v>
      </c>
      <c r="TZC163" s="43"/>
      <c r="TZD163" s="43"/>
      <c r="TZE163" s="43"/>
      <c r="TZF163" s="47">
        <v>146804.128</v>
      </c>
      <c r="TZG163" s="47">
        <v>162334.42199999999</v>
      </c>
      <c r="TZH163" s="47">
        <v>193374.31400000001</v>
      </c>
      <c r="TZI163" s="41"/>
      <c r="TZJ163" s="42"/>
      <c r="TZQ163" s="39" t="str">
        <f t="shared" ref="TZQ163:UBM163" si="2026">currency</f>
        <v>₦m's</v>
      </c>
      <c r="TZS163" s="43"/>
      <c r="TZT163" s="43"/>
      <c r="TZU163" s="43"/>
      <c r="TZV163" s="47">
        <v>146804.128</v>
      </c>
      <c r="TZW163" s="47">
        <v>162334.42199999999</v>
      </c>
      <c r="TZX163" s="47">
        <v>193374.31400000001</v>
      </c>
      <c r="TZY163" s="41"/>
      <c r="TZZ163" s="42"/>
      <c r="UAG163" s="39" t="str">
        <f t="shared" si="2026"/>
        <v>₦m's</v>
      </c>
      <c r="UAI163" s="43"/>
      <c r="UAJ163" s="43"/>
      <c r="UAK163" s="43"/>
      <c r="UAL163" s="47">
        <v>146804.128</v>
      </c>
      <c r="UAM163" s="47">
        <v>162334.42199999999</v>
      </c>
      <c r="UAN163" s="47">
        <v>193374.31400000001</v>
      </c>
      <c r="UAO163" s="41"/>
      <c r="UAP163" s="42"/>
      <c r="UAW163" s="39" t="str">
        <f t="shared" si="2026"/>
        <v>₦m's</v>
      </c>
      <c r="UAY163" s="43"/>
      <c r="UAZ163" s="43"/>
      <c r="UBA163" s="43"/>
      <c r="UBB163" s="47">
        <v>146804.128</v>
      </c>
      <c r="UBC163" s="47">
        <v>162334.42199999999</v>
      </c>
      <c r="UBD163" s="47">
        <v>193374.31400000001</v>
      </c>
      <c r="UBE163" s="41"/>
      <c r="UBF163" s="42"/>
      <c r="UBM163" s="39" t="str">
        <f t="shared" si="2026"/>
        <v>₦m's</v>
      </c>
      <c r="UBO163" s="43"/>
      <c r="UBP163" s="43"/>
      <c r="UBQ163" s="43"/>
      <c r="UBR163" s="47">
        <v>146804.128</v>
      </c>
      <c r="UBS163" s="47">
        <v>162334.42199999999</v>
      </c>
      <c r="UBT163" s="47">
        <v>193374.31400000001</v>
      </c>
      <c r="UBU163" s="41"/>
      <c r="UBV163" s="42"/>
      <c r="UCC163" s="39" t="str">
        <f t="shared" ref="UCC163:UDY163" si="2027">currency</f>
        <v>₦m's</v>
      </c>
      <c r="UCE163" s="43"/>
      <c r="UCF163" s="43"/>
      <c r="UCG163" s="43"/>
      <c r="UCH163" s="47">
        <v>146804.128</v>
      </c>
      <c r="UCI163" s="47">
        <v>162334.42199999999</v>
      </c>
      <c r="UCJ163" s="47">
        <v>193374.31400000001</v>
      </c>
      <c r="UCK163" s="41"/>
      <c r="UCL163" s="42"/>
      <c r="UCS163" s="39" t="str">
        <f t="shared" si="2027"/>
        <v>₦m's</v>
      </c>
      <c r="UCU163" s="43"/>
      <c r="UCV163" s="43"/>
      <c r="UCW163" s="43"/>
      <c r="UCX163" s="47">
        <v>146804.128</v>
      </c>
      <c r="UCY163" s="47">
        <v>162334.42199999999</v>
      </c>
      <c r="UCZ163" s="47">
        <v>193374.31400000001</v>
      </c>
      <c r="UDA163" s="41"/>
      <c r="UDB163" s="42"/>
      <c r="UDI163" s="39" t="str">
        <f t="shared" si="2027"/>
        <v>₦m's</v>
      </c>
      <c r="UDK163" s="43"/>
      <c r="UDL163" s="43"/>
      <c r="UDM163" s="43"/>
      <c r="UDN163" s="47">
        <v>146804.128</v>
      </c>
      <c r="UDO163" s="47">
        <v>162334.42199999999</v>
      </c>
      <c r="UDP163" s="47">
        <v>193374.31400000001</v>
      </c>
      <c r="UDQ163" s="41"/>
      <c r="UDR163" s="42"/>
      <c r="UDY163" s="39" t="str">
        <f t="shared" si="2027"/>
        <v>₦m's</v>
      </c>
      <c r="UEA163" s="43"/>
      <c r="UEB163" s="43"/>
      <c r="UEC163" s="43"/>
      <c r="UED163" s="47">
        <v>146804.128</v>
      </c>
      <c r="UEE163" s="47">
        <v>162334.42199999999</v>
      </c>
      <c r="UEF163" s="47">
        <v>193374.31400000001</v>
      </c>
      <c r="UEG163" s="41"/>
      <c r="UEH163" s="42"/>
      <c r="UEO163" s="39" t="str">
        <f t="shared" ref="UEO163:UGK163" si="2028">currency</f>
        <v>₦m's</v>
      </c>
      <c r="UEQ163" s="43"/>
      <c r="UER163" s="43"/>
      <c r="UES163" s="43"/>
      <c r="UET163" s="47">
        <v>146804.128</v>
      </c>
      <c r="UEU163" s="47">
        <v>162334.42199999999</v>
      </c>
      <c r="UEV163" s="47">
        <v>193374.31400000001</v>
      </c>
      <c r="UEW163" s="41"/>
      <c r="UEX163" s="42"/>
      <c r="UFE163" s="39" t="str">
        <f t="shared" si="2028"/>
        <v>₦m's</v>
      </c>
      <c r="UFG163" s="43"/>
      <c r="UFH163" s="43"/>
      <c r="UFI163" s="43"/>
      <c r="UFJ163" s="47">
        <v>146804.128</v>
      </c>
      <c r="UFK163" s="47">
        <v>162334.42199999999</v>
      </c>
      <c r="UFL163" s="47">
        <v>193374.31400000001</v>
      </c>
      <c r="UFM163" s="41"/>
      <c r="UFN163" s="42"/>
      <c r="UFU163" s="39" t="str">
        <f t="shared" si="2028"/>
        <v>₦m's</v>
      </c>
      <c r="UFW163" s="43"/>
      <c r="UFX163" s="43"/>
      <c r="UFY163" s="43"/>
      <c r="UFZ163" s="47">
        <v>146804.128</v>
      </c>
      <c r="UGA163" s="47">
        <v>162334.42199999999</v>
      </c>
      <c r="UGB163" s="47">
        <v>193374.31400000001</v>
      </c>
      <c r="UGC163" s="41"/>
      <c r="UGD163" s="42"/>
      <c r="UGK163" s="39" t="str">
        <f t="shared" si="2028"/>
        <v>₦m's</v>
      </c>
      <c r="UGM163" s="43"/>
      <c r="UGN163" s="43"/>
      <c r="UGO163" s="43"/>
      <c r="UGP163" s="47">
        <v>146804.128</v>
      </c>
      <c r="UGQ163" s="47">
        <v>162334.42199999999</v>
      </c>
      <c r="UGR163" s="47">
        <v>193374.31400000001</v>
      </c>
      <c r="UGS163" s="41"/>
      <c r="UGT163" s="42"/>
      <c r="UHA163" s="39" t="str">
        <f t="shared" ref="UHA163:UIW163" si="2029">currency</f>
        <v>₦m's</v>
      </c>
      <c r="UHC163" s="43"/>
      <c r="UHD163" s="43"/>
      <c r="UHE163" s="43"/>
      <c r="UHF163" s="47">
        <v>146804.128</v>
      </c>
      <c r="UHG163" s="47">
        <v>162334.42199999999</v>
      </c>
      <c r="UHH163" s="47">
        <v>193374.31400000001</v>
      </c>
      <c r="UHI163" s="41"/>
      <c r="UHJ163" s="42"/>
      <c r="UHQ163" s="39" t="str">
        <f t="shared" si="2029"/>
        <v>₦m's</v>
      </c>
      <c r="UHS163" s="43"/>
      <c r="UHT163" s="43"/>
      <c r="UHU163" s="43"/>
      <c r="UHV163" s="47">
        <v>146804.128</v>
      </c>
      <c r="UHW163" s="47">
        <v>162334.42199999999</v>
      </c>
      <c r="UHX163" s="47">
        <v>193374.31400000001</v>
      </c>
      <c r="UHY163" s="41"/>
      <c r="UHZ163" s="42"/>
      <c r="UIG163" s="39" t="str">
        <f t="shared" si="2029"/>
        <v>₦m's</v>
      </c>
      <c r="UII163" s="43"/>
      <c r="UIJ163" s="43"/>
      <c r="UIK163" s="43"/>
      <c r="UIL163" s="47">
        <v>146804.128</v>
      </c>
      <c r="UIM163" s="47">
        <v>162334.42199999999</v>
      </c>
      <c r="UIN163" s="47">
        <v>193374.31400000001</v>
      </c>
      <c r="UIO163" s="41"/>
      <c r="UIP163" s="42"/>
      <c r="UIW163" s="39" t="str">
        <f t="shared" si="2029"/>
        <v>₦m's</v>
      </c>
      <c r="UIY163" s="43"/>
      <c r="UIZ163" s="43"/>
      <c r="UJA163" s="43"/>
      <c r="UJB163" s="47">
        <v>146804.128</v>
      </c>
      <c r="UJC163" s="47">
        <v>162334.42199999999</v>
      </c>
      <c r="UJD163" s="47">
        <v>193374.31400000001</v>
      </c>
      <c r="UJE163" s="41"/>
      <c r="UJF163" s="42"/>
      <c r="UJM163" s="39" t="str">
        <f t="shared" ref="UJM163:ULI163" si="2030">currency</f>
        <v>₦m's</v>
      </c>
      <c r="UJO163" s="43"/>
      <c r="UJP163" s="43"/>
      <c r="UJQ163" s="43"/>
      <c r="UJR163" s="47">
        <v>146804.128</v>
      </c>
      <c r="UJS163" s="47">
        <v>162334.42199999999</v>
      </c>
      <c r="UJT163" s="47">
        <v>193374.31400000001</v>
      </c>
      <c r="UJU163" s="41"/>
      <c r="UJV163" s="42"/>
      <c r="UKC163" s="39" t="str">
        <f t="shared" si="2030"/>
        <v>₦m's</v>
      </c>
      <c r="UKE163" s="43"/>
      <c r="UKF163" s="43"/>
      <c r="UKG163" s="43"/>
      <c r="UKH163" s="47">
        <v>146804.128</v>
      </c>
      <c r="UKI163" s="47">
        <v>162334.42199999999</v>
      </c>
      <c r="UKJ163" s="47">
        <v>193374.31400000001</v>
      </c>
      <c r="UKK163" s="41"/>
      <c r="UKL163" s="42"/>
      <c r="UKS163" s="39" t="str">
        <f t="shared" si="2030"/>
        <v>₦m's</v>
      </c>
      <c r="UKU163" s="43"/>
      <c r="UKV163" s="43"/>
      <c r="UKW163" s="43"/>
      <c r="UKX163" s="47">
        <v>146804.128</v>
      </c>
      <c r="UKY163" s="47">
        <v>162334.42199999999</v>
      </c>
      <c r="UKZ163" s="47">
        <v>193374.31400000001</v>
      </c>
      <c r="ULA163" s="41"/>
      <c r="ULB163" s="42"/>
      <c r="ULI163" s="39" t="str">
        <f t="shared" si="2030"/>
        <v>₦m's</v>
      </c>
      <c r="ULK163" s="43"/>
      <c r="ULL163" s="43"/>
      <c r="ULM163" s="43"/>
      <c r="ULN163" s="47">
        <v>146804.128</v>
      </c>
      <c r="ULO163" s="47">
        <v>162334.42199999999</v>
      </c>
      <c r="ULP163" s="47">
        <v>193374.31400000001</v>
      </c>
      <c r="ULQ163" s="41"/>
      <c r="ULR163" s="42"/>
      <c r="ULY163" s="39" t="str">
        <f t="shared" ref="ULY163:UNU163" si="2031">currency</f>
        <v>₦m's</v>
      </c>
      <c r="UMA163" s="43"/>
      <c r="UMB163" s="43"/>
      <c r="UMC163" s="43"/>
      <c r="UMD163" s="47">
        <v>146804.128</v>
      </c>
      <c r="UME163" s="47">
        <v>162334.42199999999</v>
      </c>
      <c r="UMF163" s="47">
        <v>193374.31400000001</v>
      </c>
      <c r="UMG163" s="41"/>
      <c r="UMH163" s="42"/>
      <c r="UMO163" s="39" t="str">
        <f t="shared" si="2031"/>
        <v>₦m's</v>
      </c>
      <c r="UMQ163" s="43"/>
      <c r="UMR163" s="43"/>
      <c r="UMS163" s="43"/>
      <c r="UMT163" s="47">
        <v>146804.128</v>
      </c>
      <c r="UMU163" s="47">
        <v>162334.42199999999</v>
      </c>
      <c r="UMV163" s="47">
        <v>193374.31400000001</v>
      </c>
      <c r="UMW163" s="41"/>
      <c r="UMX163" s="42"/>
      <c r="UNE163" s="39" t="str">
        <f t="shared" si="2031"/>
        <v>₦m's</v>
      </c>
      <c r="UNG163" s="43"/>
      <c r="UNH163" s="43"/>
      <c r="UNI163" s="43"/>
      <c r="UNJ163" s="47">
        <v>146804.128</v>
      </c>
      <c r="UNK163" s="47">
        <v>162334.42199999999</v>
      </c>
      <c r="UNL163" s="47">
        <v>193374.31400000001</v>
      </c>
      <c r="UNM163" s="41"/>
      <c r="UNN163" s="42"/>
      <c r="UNU163" s="39" t="str">
        <f t="shared" si="2031"/>
        <v>₦m's</v>
      </c>
      <c r="UNW163" s="43"/>
      <c r="UNX163" s="43"/>
      <c r="UNY163" s="43"/>
      <c r="UNZ163" s="47">
        <v>146804.128</v>
      </c>
      <c r="UOA163" s="47">
        <v>162334.42199999999</v>
      </c>
      <c r="UOB163" s="47">
        <v>193374.31400000001</v>
      </c>
      <c r="UOC163" s="41"/>
      <c r="UOD163" s="42"/>
      <c r="UOK163" s="39" t="str">
        <f t="shared" ref="UOK163:UQG163" si="2032">currency</f>
        <v>₦m's</v>
      </c>
      <c r="UOM163" s="43"/>
      <c r="UON163" s="43"/>
      <c r="UOO163" s="43"/>
      <c r="UOP163" s="47">
        <v>146804.128</v>
      </c>
      <c r="UOQ163" s="47">
        <v>162334.42199999999</v>
      </c>
      <c r="UOR163" s="47">
        <v>193374.31400000001</v>
      </c>
      <c r="UOS163" s="41"/>
      <c r="UOT163" s="42"/>
      <c r="UPA163" s="39" t="str">
        <f t="shared" si="2032"/>
        <v>₦m's</v>
      </c>
      <c r="UPC163" s="43"/>
      <c r="UPD163" s="43"/>
      <c r="UPE163" s="43"/>
      <c r="UPF163" s="47">
        <v>146804.128</v>
      </c>
      <c r="UPG163" s="47">
        <v>162334.42199999999</v>
      </c>
      <c r="UPH163" s="47">
        <v>193374.31400000001</v>
      </c>
      <c r="UPI163" s="41"/>
      <c r="UPJ163" s="42"/>
      <c r="UPQ163" s="39" t="str">
        <f t="shared" si="2032"/>
        <v>₦m's</v>
      </c>
      <c r="UPS163" s="43"/>
      <c r="UPT163" s="43"/>
      <c r="UPU163" s="43"/>
      <c r="UPV163" s="47">
        <v>146804.128</v>
      </c>
      <c r="UPW163" s="47">
        <v>162334.42199999999</v>
      </c>
      <c r="UPX163" s="47">
        <v>193374.31400000001</v>
      </c>
      <c r="UPY163" s="41"/>
      <c r="UPZ163" s="42"/>
      <c r="UQG163" s="39" t="str">
        <f t="shared" si="2032"/>
        <v>₦m's</v>
      </c>
      <c r="UQI163" s="43"/>
      <c r="UQJ163" s="43"/>
      <c r="UQK163" s="43"/>
      <c r="UQL163" s="47">
        <v>146804.128</v>
      </c>
      <c r="UQM163" s="47">
        <v>162334.42199999999</v>
      </c>
      <c r="UQN163" s="47">
        <v>193374.31400000001</v>
      </c>
      <c r="UQO163" s="41"/>
      <c r="UQP163" s="42"/>
      <c r="UQW163" s="39" t="str">
        <f t="shared" ref="UQW163:USS163" si="2033">currency</f>
        <v>₦m's</v>
      </c>
      <c r="UQY163" s="43"/>
      <c r="UQZ163" s="43"/>
      <c r="URA163" s="43"/>
      <c r="URB163" s="47">
        <v>146804.128</v>
      </c>
      <c r="URC163" s="47">
        <v>162334.42199999999</v>
      </c>
      <c r="URD163" s="47">
        <v>193374.31400000001</v>
      </c>
      <c r="URE163" s="41"/>
      <c r="URF163" s="42"/>
      <c r="URM163" s="39" t="str">
        <f t="shared" si="2033"/>
        <v>₦m's</v>
      </c>
      <c r="URO163" s="43"/>
      <c r="URP163" s="43"/>
      <c r="URQ163" s="43"/>
      <c r="URR163" s="47">
        <v>146804.128</v>
      </c>
      <c r="URS163" s="47">
        <v>162334.42199999999</v>
      </c>
      <c r="URT163" s="47">
        <v>193374.31400000001</v>
      </c>
      <c r="URU163" s="41"/>
      <c r="URV163" s="42"/>
      <c r="USC163" s="39" t="str">
        <f t="shared" si="2033"/>
        <v>₦m's</v>
      </c>
      <c r="USE163" s="43"/>
      <c r="USF163" s="43"/>
      <c r="USG163" s="43"/>
      <c r="USH163" s="47">
        <v>146804.128</v>
      </c>
      <c r="USI163" s="47">
        <v>162334.42199999999</v>
      </c>
      <c r="USJ163" s="47">
        <v>193374.31400000001</v>
      </c>
      <c r="USK163" s="41"/>
      <c r="USL163" s="42"/>
      <c r="USS163" s="39" t="str">
        <f t="shared" si="2033"/>
        <v>₦m's</v>
      </c>
      <c r="USU163" s="43"/>
      <c r="USV163" s="43"/>
      <c r="USW163" s="43"/>
      <c r="USX163" s="47">
        <v>146804.128</v>
      </c>
      <c r="USY163" s="47">
        <v>162334.42199999999</v>
      </c>
      <c r="USZ163" s="47">
        <v>193374.31400000001</v>
      </c>
      <c r="UTA163" s="41"/>
      <c r="UTB163" s="42"/>
      <c r="UTI163" s="39" t="str">
        <f t="shared" ref="UTI163:UVE163" si="2034">currency</f>
        <v>₦m's</v>
      </c>
      <c r="UTK163" s="43"/>
      <c r="UTL163" s="43"/>
      <c r="UTM163" s="43"/>
      <c r="UTN163" s="47">
        <v>146804.128</v>
      </c>
      <c r="UTO163" s="47">
        <v>162334.42199999999</v>
      </c>
      <c r="UTP163" s="47">
        <v>193374.31400000001</v>
      </c>
      <c r="UTQ163" s="41"/>
      <c r="UTR163" s="42"/>
      <c r="UTY163" s="39" t="str">
        <f t="shared" si="2034"/>
        <v>₦m's</v>
      </c>
      <c r="UUA163" s="43"/>
      <c r="UUB163" s="43"/>
      <c r="UUC163" s="43"/>
      <c r="UUD163" s="47">
        <v>146804.128</v>
      </c>
      <c r="UUE163" s="47">
        <v>162334.42199999999</v>
      </c>
      <c r="UUF163" s="47">
        <v>193374.31400000001</v>
      </c>
      <c r="UUG163" s="41"/>
      <c r="UUH163" s="42"/>
      <c r="UUO163" s="39" t="str">
        <f t="shared" si="2034"/>
        <v>₦m's</v>
      </c>
      <c r="UUQ163" s="43"/>
      <c r="UUR163" s="43"/>
      <c r="UUS163" s="43"/>
      <c r="UUT163" s="47">
        <v>146804.128</v>
      </c>
      <c r="UUU163" s="47">
        <v>162334.42199999999</v>
      </c>
      <c r="UUV163" s="47">
        <v>193374.31400000001</v>
      </c>
      <c r="UUW163" s="41"/>
      <c r="UUX163" s="42"/>
      <c r="UVE163" s="39" t="str">
        <f t="shared" si="2034"/>
        <v>₦m's</v>
      </c>
      <c r="UVG163" s="43"/>
      <c r="UVH163" s="43"/>
      <c r="UVI163" s="43"/>
      <c r="UVJ163" s="47">
        <v>146804.128</v>
      </c>
      <c r="UVK163" s="47">
        <v>162334.42199999999</v>
      </c>
      <c r="UVL163" s="47">
        <v>193374.31400000001</v>
      </c>
      <c r="UVM163" s="41"/>
      <c r="UVN163" s="42"/>
      <c r="UVU163" s="39" t="str">
        <f t="shared" ref="UVU163:UXQ163" si="2035">currency</f>
        <v>₦m's</v>
      </c>
      <c r="UVW163" s="43"/>
      <c r="UVX163" s="43"/>
      <c r="UVY163" s="43"/>
      <c r="UVZ163" s="47">
        <v>146804.128</v>
      </c>
      <c r="UWA163" s="47">
        <v>162334.42199999999</v>
      </c>
      <c r="UWB163" s="47">
        <v>193374.31400000001</v>
      </c>
      <c r="UWC163" s="41"/>
      <c r="UWD163" s="42"/>
      <c r="UWK163" s="39" t="str">
        <f t="shared" si="2035"/>
        <v>₦m's</v>
      </c>
      <c r="UWM163" s="43"/>
      <c r="UWN163" s="43"/>
      <c r="UWO163" s="43"/>
      <c r="UWP163" s="47">
        <v>146804.128</v>
      </c>
      <c r="UWQ163" s="47">
        <v>162334.42199999999</v>
      </c>
      <c r="UWR163" s="47">
        <v>193374.31400000001</v>
      </c>
      <c r="UWS163" s="41"/>
      <c r="UWT163" s="42"/>
      <c r="UXA163" s="39" t="str">
        <f t="shared" si="2035"/>
        <v>₦m's</v>
      </c>
      <c r="UXC163" s="43"/>
      <c r="UXD163" s="43"/>
      <c r="UXE163" s="43"/>
      <c r="UXF163" s="47">
        <v>146804.128</v>
      </c>
      <c r="UXG163" s="47">
        <v>162334.42199999999</v>
      </c>
      <c r="UXH163" s="47">
        <v>193374.31400000001</v>
      </c>
      <c r="UXI163" s="41"/>
      <c r="UXJ163" s="42"/>
      <c r="UXQ163" s="39" t="str">
        <f t="shared" si="2035"/>
        <v>₦m's</v>
      </c>
      <c r="UXS163" s="43"/>
      <c r="UXT163" s="43"/>
      <c r="UXU163" s="43"/>
      <c r="UXV163" s="47">
        <v>146804.128</v>
      </c>
      <c r="UXW163" s="47">
        <v>162334.42199999999</v>
      </c>
      <c r="UXX163" s="47">
        <v>193374.31400000001</v>
      </c>
      <c r="UXY163" s="41"/>
      <c r="UXZ163" s="42"/>
      <c r="UYG163" s="39" t="str">
        <f t="shared" ref="UYG163:VAC163" si="2036">currency</f>
        <v>₦m's</v>
      </c>
      <c r="UYI163" s="43"/>
      <c r="UYJ163" s="43"/>
      <c r="UYK163" s="43"/>
      <c r="UYL163" s="47">
        <v>146804.128</v>
      </c>
      <c r="UYM163" s="47">
        <v>162334.42199999999</v>
      </c>
      <c r="UYN163" s="47">
        <v>193374.31400000001</v>
      </c>
      <c r="UYO163" s="41"/>
      <c r="UYP163" s="42"/>
      <c r="UYW163" s="39" t="str">
        <f t="shared" si="2036"/>
        <v>₦m's</v>
      </c>
      <c r="UYY163" s="43"/>
      <c r="UYZ163" s="43"/>
      <c r="UZA163" s="43"/>
      <c r="UZB163" s="47">
        <v>146804.128</v>
      </c>
      <c r="UZC163" s="47">
        <v>162334.42199999999</v>
      </c>
      <c r="UZD163" s="47">
        <v>193374.31400000001</v>
      </c>
      <c r="UZE163" s="41"/>
      <c r="UZF163" s="42"/>
      <c r="UZM163" s="39" t="str">
        <f t="shared" si="2036"/>
        <v>₦m's</v>
      </c>
      <c r="UZO163" s="43"/>
      <c r="UZP163" s="43"/>
      <c r="UZQ163" s="43"/>
      <c r="UZR163" s="47">
        <v>146804.128</v>
      </c>
      <c r="UZS163" s="47">
        <v>162334.42199999999</v>
      </c>
      <c r="UZT163" s="47">
        <v>193374.31400000001</v>
      </c>
      <c r="UZU163" s="41"/>
      <c r="UZV163" s="42"/>
      <c r="VAC163" s="39" t="str">
        <f t="shared" si="2036"/>
        <v>₦m's</v>
      </c>
      <c r="VAE163" s="43"/>
      <c r="VAF163" s="43"/>
      <c r="VAG163" s="43"/>
      <c r="VAH163" s="47">
        <v>146804.128</v>
      </c>
      <c r="VAI163" s="47">
        <v>162334.42199999999</v>
      </c>
      <c r="VAJ163" s="47">
        <v>193374.31400000001</v>
      </c>
      <c r="VAK163" s="41"/>
      <c r="VAL163" s="42"/>
      <c r="VAS163" s="39" t="str">
        <f t="shared" ref="VAS163:VCO163" si="2037">currency</f>
        <v>₦m's</v>
      </c>
      <c r="VAU163" s="43"/>
      <c r="VAV163" s="43"/>
      <c r="VAW163" s="43"/>
      <c r="VAX163" s="47">
        <v>146804.128</v>
      </c>
      <c r="VAY163" s="47">
        <v>162334.42199999999</v>
      </c>
      <c r="VAZ163" s="47">
        <v>193374.31400000001</v>
      </c>
      <c r="VBA163" s="41"/>
      <c r="VBB163" s="42"/>
      <c r="VBI163" s="39" t="str">
        <f t="shared" si="2037"/>
        <v>₦m's</v>
      </c>
      <c r="VBK163" s="43"/>
      <c r="VBL163" s="43"/>
      <c r="VBM163" s="43"/>
      <c r="VBN163" s="47">
        <v>146804.128</v>
      </c>
      <c r="VBO163" s="47">
        <v>162334.42199999999</v>
      </c>
      <c r="VBP163" s="47">
        <v>193374.31400000001</v>
      </c>
      <c r="VBQ163" s="41"/>
      <c r="VBR163" s="42"/>
      <c r="VBY163" s="39" t="str">
        <f t="shared" si="2037"/>
        <v>₦m's</v>
      </c>
      <c r="VCA163" s="43"/>
      <c r="VCB163" s="43"/>
      <c r="VCC163" s="43"/>
      <c r="VCD163" s="47">
        <v>146804.128</v>
      </c>
      <c r="VCE163" s="47">
        <v>162334.42199999999</v>
      </c>
      <c r="VCF163" s="47">
        <v>193374.31400000001</v>
      </c>
      <c r="VCG163" s="41"/>
      <c r="VCH163" s="42"/>
      <c r="VCO163" s="39" t="str">
        <f t="shared" si="2037"/>
        <v>₦m's</v>
      </c>
      <c r="VCQ163" s="43"/>
      <c r="VCR163" s="43"/>
      <c r="VCS163" s="43"/>
      <c r="VCT163" s="47">
        <v>146804.128</v>
      </c>
      <c r="VCU163" s="47">
        <v>162334.42199999999</v>
      </c>
      <c r="VCV163" s="47">
        <v>193374.31400000001</v>
      </c>
      <c r="VCW163" s="41"/>
      <c r="VCX163" s="42"/>
      <c r="VDE163" s="39" t="str">
        <f t="shared" ref="VDE163:VFA163" si="2038">currency</f>
        <v>₦m's</v>
      </c>
      <c r="VDG163" s="43"/>
      <c r="VDH163" s="43"/>
      <c r="VDI163" s="43"/>
      <c r="VDJ163" s="47">
        <v>146804.128</v>
      </c>
      <c r="VDK163" s="47">
        <v>162334.42199999999</v>
      </c>
      <c r="VDL163" s="47">
        <v>193374.31400000001</v>
      </c>
      <c r="VDM163" s="41"/>
      <c r="VDN163" s="42"/>
      <c r="VDU163" s="39" t="str">
        <f t="shared" si="2038"/>
        <v>₦m's</v>
      </c>
      <c r="VDW163" s="43"/>
      <c r="VDX163" s="43"/>
      <c r="VDY163" s="43"/>
      <c r="VDZ163" s="47">
        <v>146804.128</v>
      </c>
      <c r="VEA163" s="47">
        <v>162334.42199999999</v>
      </c>
      <c r="VEB163" s="47">
        <v>193374.31400000001</v>
      </c>
      <c r="VEC163" s="41"/>
      <c r="VED163" s="42"/>
      <c r="VEK163" s="39" t="str">
        <f t="shared" si="2038"/>
        <v>₦m's</v>
      </c>
      <c r="VEM163" s="43"/>
      <c r="VEN163" s="43"/>
      <c r="VEO163" s="43"/>
      <c r="VEP163" s="47">
        <v>146804.128</v>
      </c>
      <c r="VEQ163" s="47">
        <v>162334.42199999999</v>
      </c>
      <c r="VER163" s="47">
        <v>193374.31400000001</v>
      </c>
      <c r="VES163" s="41"/>
      <c r="VET163" s="42"/>
      <c r="VFA163" s="39" t="str">
        <f t="shared" si="2038"/>
        <v>₦m's</v>
      </c>
      <c r="VFC163" s="43"/>
      <c r="VFD163" s="43"/>
      <c r="VFE163" s="43"/>
      <c r="VFF163" s="47">
        <v>146804.128</v>
      </c>
      <c r="VFG163" s="47">
        <v>162334.42199999999</v>
      </c>
      <c r="VFH163" s="47">
        <v>193374.31400000001</v>
      </c>
      <c r="VFI163" s="41"/>
      <c r="VFJ163" s="42"/>
      <c r="VFQ163" s="39" t="str">
        <f t="shared" ref="VFQ163:VHM163" si="2039">currency</f>
        <v>₦m's</v>
      </c>
      <c r="VFS163" s="43"/>
      <c r="VFT163" s="43"/>
      <c r="VFU163" s="43"/>
      <c r="VFV163" s="47">
        <v>146804.128</v>
      </c>
      <c r="VFW163" s="47">
        <v>162334.42199999999</v>
      </c>
      <c r="VFX163" s="47">
        <v>193374.31400000001</v>
      </c>
      <c r="VFY163" s="41"/>
      <c r="VFZ163" s="42"/>
      <c r="VGG163" s="39" t="str">
        <f t="shared" si="2039"/>
        <v>₦m's</v>
      </c>
      <c r="VGI163" s="43"/>
      <c r="VGJ163" s="43"/>
      <c r="VGK163" s="43"/>
      <c r="VGL163" s="47">
        <v>146804.128</v>
      </c>
      <c r="VGM163" s="47">
        <v>162334.42199999999</v>
      </c>
      <c r="VGN163" s="47">
        <v>193374.31400000001</v>
      </c>
      <c r="VGO163" s="41"/>
      <c r="VGP163" s="42"/>
      <c r="VGW163" s="39" t="str">
        <f t="shared" si="2039"/>
        <v>₦m's</v>
      </c>
      <c r="VGY163" s="43"/>
      <c r="VGZ163" s="43"/>
      <c r="VHA163" s="43"/>
      <c r="VHB163" s="47">
        <v>146804.128</v>
      </c>
      <c r="VHC163" s="47">
        <v>162334.42199999999</v>
      </c>
      <c r="VHD163" s="47">
        <v>193374.31400000001</v>
      </c>
      <c r="VHE163" s="41"/>
      <c r="VHF163" s="42"/>
      <c r="VHM163" s="39" t="str">
        <f t="shared" si="2039"/>
        <v>₦m's</v>
      </c>
      <c r="VHO163" s="43"/>
      <c r="VHP163" s="43"/>
      <c r="VHQ163" s="43"/>
      <c r="VHR163" s="47">
        <v>146804.128</v>
      </c>
      <c r="VHS163" s="47">
        <v>162334.42199999999</v>
      </c>
      <c r="VHT163" s="47">
        <v>193374.31400000001</v>
      </c>
      <c r="VHU163" s="41"/>
      <c r="VHV163" s="42"/>
      <c r="VIC163" s="39" t="str">
        <f t="shared" ref="VIC163:VJY163" si="2040">currency</f>
        <v>₦m's</v>
      </c>
      <c r="VIE163" s="43"/>
      <c r="VIF163" s="43"/>
      <c r="VIG163" s="43"/>
      <c r="VIH163" s="47">
        <v>146804.128</v>
      </c>
      <c r="VII163" s="47">
        <v>162334.42199999999</v>
      </c>
      <c r="VIJ163" s="47">
        <v>193374.31400000001</v>
      </c>
      <c r="VIK163" s="41"/>
      <c r="VIL163" s="42"/>
      <c r="VIS163" s="39" t="str">
        <f t="shared" si="2040"/>
        <v>₦m's</v>
      </c>
      <c r="VIU163" s="43"/>
      <c r="VIV163" s="43"/>
      <c r="VIW163" s="43"/>
      <c r="VIX163" s="47">
        <v>146804.128</v>
      </c>
      <c r="VIY163" s="47">
        <v>162334.42199999999</v>
      </c>
      <c r="VIZ163" s="47">
        <v>193374.31400000001</v>
      </c>
      <c r="VJA163" s="41"/>
      <c r="VJB163" s="42"/>
      <c r="VJI163" s="39" t="str">
        <f t="shared" si="2040"/>
        <v>₦m's</v>
      </c>
      <c r="VJK163" s="43"/>
      <c r="VJL163" s="43"/>
      <c r="VJM163" s="43"/>
      <c r="VJN163" s="47">
        <v>146804.128</v>
      </c>
      <c r="VJO163" s="47">
        <v>162334.42199999999</v>
      </c>
      <c r="VJP163" s="47">
        <v>193374.31400000001</v>
      </c>
      <c r="VJQ163" s="41"/>
      <c r="VJR163" s="42"/>
      <c r="VJY163" s="39" t="str">
        <f t="shared" si="2040"/>
        <v>₦m's</v>
      </c>
      <c r="VKA163" s="43"/>
      <c r="VKB163" s="43"/>
      <c r="VKC163" s="43"/>
      <c r="VKD163" s="47">
        <v>146804.128</v>
      </c>
      <c r="VKE163" s="47">
        <v>162334.42199999999</v>
      </c>
      <c r="VKF163" s="47">
        <v>193374.31400000001</v>
      </c>
      <c r="VKG163" s="41"/>
      <c r="VKH163" s="42"/>
      <c r="VKO163" s="39" t="str">
        <f t="shared" ref="VKO163:VMK163" si="2041">currency</f>
        <v>₦m's</v>
      </c>
      <c r="VKQ163" s="43"/>
      <c r="VKR163" s="43"/>
      <c r="VKS163" s="43"/>
      <c r="VKT163" s="47">
        <v>146804.128</v>
      </c>
      <c r="VKU163" s="47">
        <v>162334.42199999999</v>
      </c>
      <c r="VKV163" s="47">
        <v>193374.31400000001</v>
      </c>
      <c r="VKW163" s="41"/>
      <c r="VKX163" s="42"/>
      <c r="VLE163" s="39" t="str">
        <f t="shared" si="2041"/>
        <v>₦m's</v>
      </c>
      <c r="VLG163" s="43"/>
      <c r="VLH163" s="43"/>
      <c r="VLI163" s="43"/>
      <c r="VLJ163" s="47">
        <v>146804.128</v>
      </c>
      <c r="VLK163" s="47">
        <v>162334.42199999999</v>
      </c>
      <c r="VLL163" s="47">
        <v>193374.31400000001</v>
      </c>
      <c r="VLM163" s="41"/>
      <c r="VLN163" s="42"/>
      <c r="VLU163" s="39" t="str">
        <f t="shared" si="2041"/>
        <v>₦m's</v>
      </c>
      <c r="VLW163" s="43"/>
      <c r="VLX163" s="43"/>
      <c r="VLY163" s="43"/>
      <c r="VLZ163" s="47">
        <v>146804.128</v>
      </c>
      <c r="VMA163" s="47">
        <v>162334.42199999999</v>
      </c>
      <c r="VMB163" s="47">
        <v>193374.31400000001</v>
      </c>
      <c r="VMC163" s="41"/>
      <c r="VMD163" s="42"/>
      <c r="VMK163" s="39" t="str">
        <f t="shared" si="2041"/>
        <v>₦m's</v>
      </c>
      <c r="VMM163" s="43"/>
      <c r="VMN163" s="43"/>
      <c r="VMO163" s="43"/>
      <c r="VMP163" s="47">
        <v>146804.128</v>
      </c>
      <c r="VMQ163" s="47">
        <v>162334.42199999999</v>
      </c>
      <c r="VMR163" s="47">
        <v>193374.31400000001</v>
      </c>
      <c r="VMS163" s="41"/>
      <c r="VMT163" s="42"/>
      <c r="VNA163" s="39" t="str">
        <f t="shared" ref="VNA163:VOW163" si="2042">currency</f>
        <v>₦m's</v>
      </c>
      <c r="VNC163" s="43"/>
      <c r="VND163" s="43"/>
      <c r="VNE163" s="43"/>
      <c r="VNF163" s="47">
        <v>146804.128</v>
      </c>
      <c r="VNG163" s="47">
        <v>162334.42199999999</v>
      </c>
      <c r="VNH163" s="47">
        <v>193374.31400000001</v>
      </c>
      <c r="VNI163" s="41"/>
      <c r="VNJ163" s="42"/>
      <c r="VNQ163" s="39" t="str">
        <f t="shared" si="2042"/>
        <v>₦m's</v>
      </c>
      <c r="VNS163" s="43"/>
      <c r="VNT163" s="43"/>
      <c r="VNU163" s="43"/>
      <c r="VNV163" s="47">
        <v>146804.128</v>
      </c>
      <c r="VNW163" s="47">
        <v>162334.42199999999</v>
      </c>
      <c r="VNX163" s="47">
        <v>193374.31400000001</v>
      </c>
      <c r="VNY163" s="41"/>
      <c r="VNZ163" s="42"/>
      <c r="VOG163" s="39" t="str">
        <f t="shared" si="2042"/>
        <v>₦m's</v>
      </c>
      <c r="VOI163" s="43"/>
      <c r="VOJ163" s="43"/>
      <c r="VOK163" s="43"/>
      <c r="VOL163" s="47">
        <v>146804.128</v>
      </c>
      <c r="VOM163" s="47">
        <v>162334.42199999999</v>
      </c>
      <c r="VON163" s="47">
        <v>193374.31400000001</v>
      </c>
      <c r="VOO163" s="41"/>
      <c r="VOP163" s="42"/>
      <c r="VOW163" s="39" t="str">
        <f t="shared" si="2042"/>
        <v>₦m's</v>
      </c>
      <c r="VOY163" s="43"/>
      <c r="VOZ163" s="43"/>
      <c r="VPA163" s="43"/>
      <c r="VPB163" s="47">
        <v>146804.128</v>
      </c>
      <c r="VPC163" s="47">
        <v>162334.42199999999</v>
      </c>
      <c r="VPD163" s="47">
        <v>193374.31400000001</v>
      </c>
      <c r="VPE163" s="41"/>
      <c r="VPF163" s="42"/>
      <c r="VPM163" s="39" t="str">
        <f t="shared" ref="VPM163:VRI163" si="2043">currency</f>
        <v>₦m's</v>
      </c>
      <c r="VPO163" s="43"/>
      <c r="VPP163" s="43"/>
      <c r="VPQ163" s="43"/>
      <c r="VPR163" s="47">
        <v>146804.128</v>
      </c>
      <c r="VPS163" s="47">
        <v>162334.42199999999</v>
      </c>
      <c r="VPT163" s="47">
        <v>193374.31400000001</v>
      </c>
      <c r="VPU163" s="41"/>
      <c r="VPV163" s="42"/>
      <c r="VQC163" s="39" t="str">
        <f t="shared" si="2043"/>
        <v>₦m's</v>
      </c>
      <c r="VQE163" s="43"/>
      <c r="VQF163" s="43"/>
      <c r="VQG163" s="43"/>
      <c r="VQH163" s="47">
        <v>146804.128</v>
      </c>
      <c r="VQI163" s="47">
        <v>162334.42199999999</v>
      </c>
      <c r="VQJ163" s="47">
        <v>193374.31400000001</v>
      </c>
      <c r="VQK163" s="41"/>
      <c r="VQL163" s="42"/>
      <c r="VQS163" s="39" t="str">
        <f t="shared" si="2043"/>
        <v>₦m's</v>
      </c>
      <c r="VQU163" s="43"/>
      <c r="VQV163" s="43"/>
      <c r="VQW163" s="43"/>
      <c r="VQX163" s="47">
        <v>146804.128</v>
      </c>
      <c r="VQY163" s="47">
        <v>162334.42199999999</v>
      </c>
      <c r="VQZ163" s="47">
        <v>193374.31400000001</v>
      </c>
      <c r="VRA163" s="41"/>
      <c r="VRB163" s="42"/>
      <c r="VRI163" s="39" t="str">
        <f t="shared" si="2043"/>
        <v>₦m's</v>
      </c>
      <c r="VRK163" s="43"/>
      <c r="VRL163" s="43"/>
      <c r="VRM163" s="43"/>
      <c r="VRN163" s="47">
        <v>146804.128</v>
      </c>
      <c r="VRO163" s="47">
        <v>162334.42199999999</v>
      </c>
      <c r="VRP163" s="47">
        <v>193374.31400000001</v>
      </c>
      <c r="VRQ163" s="41"/>
      <c r="VRR163" s="42"/>
      <c r="VRY163" s="39" t="str">
        <f t="shared" ref="VRY163:VTU163" si="2044">currency</f>
        <v>₦m's</v>
      </c>
      <c r="VSA163" s="43"/>
      <c r="VSB163" s="43"/>
      <c r="VSC163" s="43"/>
      <c r="VSD163" s="47">
        <v>146804.128</v>
      </c>
      <c r="VSE163" s="47">
        <v>162334.42199999999</v>
      </c>
      <c r="VSF163" s="47">
        <v>193374.31400000001</v>
      </c>
      <c r="VSG163" s="41"/>
      <c r="VSH163" s="42"/>
      <c r="VSO163" s="39" t="str">
        <f t="shared" si="2044"/>
        <v>₦m's</v>
      </c>
      <c r="VSQ163" s="43"/>
      <c r="VSR163" s="43"/>
      <c r="VSS163" s="43"/>
      <c r="VST163" s="47">
        <v>146804.128</v>
      </c>
      <c r="VSU163" s="47">
        <v>162334.42199999999</v>
      </c>
      <c r="VSV163" s="47">
        <v>193374.31400000001</v>
      </c>
      <c r="VSW163" s="41"/>
      <c r="VSX163" s="42"/>
      <c r="VTE163" s="39" t="str">
        <f t="shared" si="2044"/>
        <v>₦m's</v>
      </c>
      <c r="VTG163" s="43"/>
      <c r="VTH163" s="43"/>
      <c r="VTI163" s="43"/>
      <c r="VTJ163" s="47">
        <v>146804.128</v>
      </c>
      <c r="VTK163" s="47">
        <v>162334.42199999999</v>
      </c>
      <c r="VTL163" s="47">
        <v>193374.31400000001</v>
      </c>
      <c r="VTM163" s="41"/>
      <c r="VTN163" s="42"/>
      <c r="VTU163" s="39" t="str">
        <f t="shared" si="2044"/>
        <v>₦m's</v>
      </c>
      <c r="VTW163" s="43"/>
      <c r="VTX163" s="43"/>
      <c r="VTY163" s="43"/>
      <c r="VTZ163" s="47">
        <v>146804.128</v>
      </c>
      <c r="VUA163" s="47">
        <v>162334.42199999999</v>
      </c>
      <c r="VUB163" s="47">
        <v>193374.31400000001</v>
      </c>
      <c r="VUC163" s="41"/>
      <c r="VUD163" s="42"/>
      <c r="VUK163" s="39" t="str">
        <f t="shared" ref="VUK163:VWG163" si="2045">currency</f>
        <v>₦m's</v>
      </c>
      <c r="VUM163" s="43"/>
      <c r="VUN163" s="43"/>
      <c r="VUO163" s="43"/>
      <c r="VUP163" s="47">
        <v>146804.128</v>
      </c>
      <c r="VUQ163" s="47">
        <v>162334.42199999999</v>
      </c>
      <c r="VUR163" s="47">
        <v>193374.31400000001</v>
      </c>
      <c r="VUS163" s="41"/>
      <c r="VUT163" s="42"/>
      <c r="VVA163" s="39" t="str">
        <f t="shared" si="2045"/>
        <v>₦m's</v>
      </c>
      <c r="VVC163" s="43"/>
      <c r="VVD163" s="43"/>
      <c r="VVE163" s="43"/>
      <c r="VVF163" s="47">
        <v>146804.128</v>
      </c>
      <c r="VVG163" s="47">
        <v>162334.42199999999</v>
      </c>
      <c r="VVH163" s="47">
        <v>193374.31400000001</v>
      </c>
      <c r="VVI163" s="41"/>
      <c r="VVJ163" s="42"/>
      <c r="VVQ163" s="39" t="str">
        <f t="shared" si="2045"/>
        <v>₦m's</v>
      </c>
      <c r="VVS163" s="43"/>
      <c r="VVT163" s="43"/>
      <c r="VVU163" s="43"/>
      <c r="VVV163" s="47">
        <v>146804.128</v>
      </c>
      <c r="VVW163" s="47">
        <v>162334.42199999999</v>
      </c>
      <c r="VVX163" s="47">
        <v>193374.31400000001</v>
      </c>
      <c r="VVY163" s="41"/>
      <c r="VVZ163" s="42"/>
      <c r="VWG163" s="39" t="str">
        <f t="shared" si="2045"/>
        <v>₦m's</v>
      </c>
      <c r="VWI163" s="43"/>
      <c r="VWJ163" s="43"/>
      <c r="VWK163" s="43"/>
      <c r="VWL163" s="47">
        <v>146804.128</v>
      </c>
      <c r="VWM163" s="47">
        <v>162334.42199999999</v>
      </c>
      <c r="VWN163" s="47">
        <v>193374.31400000001</v>
      </c>
      <c r="VWO163" s="41"/>
      <c r="VWP163" s="42"/>
      <c r="VWW163" s="39" t="str">
        <f t="shared" ref="VWW163:VYS163" si="2046">currency</f>
        <v>₦m's</v>
      </c>
      <c r="VWY163" s="43"/>
      <c r="VWZ163" s="43"/>
      <c r="VXA163" s="43"/>
      <c r="VXB163" s="47">
        <v>146804.128</v>
      </c>
      <c r="VXC163" s="47">
        <v>162334.42199999999</v>
      </c>
      <c r="VXD163" s="47">
        <v>193374.31400000001</v>
      </c>
      <c r="VXE163" s="41"/>
      <c r="VXF163" s="42"/>
      <c r="VXM163" s="39" t="str">
        <f t="shared" si="2046"/>
        <v>₦m's</v>
      </c>
      <c r="VXO163" s="43"/>
      <c r="VXP163" s="43"/>
      <c r="VXQ163" s="43"/>
      <c r="VXR163" s="47">
        <v>146804.128</v>
      </c>
      <c r="VXS163" s="47">
        <v>162334.42199999999</v>
      </c>
      <c r="VXT163" s="47">
        <v>193374.31400000001</v>
      </c>
      <c r="VXU163" s="41"/>
      <c r="VXV163" s="42"/>
      <c r="VYC163" s="39" t="str">
        <f t="shared" si="2046"/>
        <v>₦m's</v>
      </c>
      <c r="VYE163" s="43"/>
      <c r="VYF163" s="43"/>
      <c r="VYG163" s="43"/>
      <c r="VYH163" s="47">
        <v>146804.128</v>
      </c>
      <c r="VYI163" s="47">
        <v>162334.42199999999</v>
      </c>
      <c r="VYJ163" s="47">
        <v>193374.31400000001</v>
      </c>
      <c r="VYK163" s="41"/>
      <c r="VYL163" s="42"/>
      <c r="VYS163" s="39" t="str">
        <f t="shared" si="2046"/>
        <v>₦m's</v>
      </c>
      <c r="VYU163" s="43"/>
      <c r="VYV163" s="43"/>
      <c r="VYW163" s="43"/>
      <c r="VYX163" s="47">
        <v>146804.128</v>
      </c>
      <c r="VYY163" s="47">
        <v>162334.42199999999</v>
      </c>
      <c r="VYZ163" s="47">
        <v>193374.31400000001</v>
      </c>
      <c r="VZA163" s="41"/>
      <c r="VZB163" s="42"/>
      <c r="VZI163" s="39" t="str">
        <f t="shared" ref="VZI163:WBE163" si="2047">currency</f>
        <v>₦m's</v>
      </c>
      <c r="VZK163" s="43"/>
      <c r="VZL163" s="43"/>
      <c r="VZM163" s="43"/>
      <c r="VZN163" s="47">
        <v>146804.128</v>
      </c>
      <c r="VZO163" s="47">
        <v>162334.42199999999</v>
      </c>
      <c r="VZP163" s="47">
        <v>193374.31400000001</v>
      </c>
      <c r="VZQ163" s="41"/>
      <c r="VZR163" s="42"/>
      <c r="VZY163" s="39" t="str">
        <f t="shared" si="2047"/>
        <v>₦m's</v>
      </c>
      <c r="WAA163" s="43"/>
      <c r="WAB163" s="43"/>
      <c r="WAC163" s="43"/>
      <c r="WAD163" s="47">
        <v>146804.128</v>
      </c>
      <c r="WAE163" s="47">
        <v>162334.42199999999</v>
      </c>
      <c r="WAF163" s="47">
        <v>193374.31400000001</v>
      </c>
      <c r="WAG163" s="41"/>
      <c r="WAH163" s="42"/>
      <c r="WAO163" s="39" t="str">
        <f t="shared" si="2047"/>
        <v>₦m's</v>
      </c>
      <c r="WAQ163" s="43"/>
      <c r="WAR163" s="43"/>
      <c r="WAS163" s="43"/>
      <c r="WAT163" s="47">
        <v>146804.128</v>
      </c>
      <c r="WAU163" s="47">
        <v>162334.42199999999</v>
      </c>
      <c r="WAV163" s="47">
        <v>193374.31400000001</v>
      </c>
      <c r="WAW163" s="41"/>
      <c r="WAX163" s="42"/>
      <c r="WBE163" s="39" t="str">
        <f t="shared" si="2047"/>
        <v>₦m's</v>
      </c>
      <c r="WBG163" s="43"/>
      <c r="WBH163" s="43"/>
      <c r="WBI163" s="43"/>
      <c r="WBJ163" s="47">
        <v>146804.128</v>
      </c>
      <c r="WBK163" s="47">
        <v>162334.42199999999</v>
      </c>
      <c r="WBL163" s="47">
        <v>193374.31400000001</v>
      </c>
      <c r="WBM163" s="41"/>
      <c r="WBN163" s="42"/>
      <c r="WBU163" s="39" t="str">
        <f t="shared" ref="WBU163:WDQ163" si="2048">currency</f>
        <v>₦m's</v>
      </c>
      <c r="WBW163" s="43"/>
      <c r="WBX163" s="43"/>
      <c r="WBY163" s="43"/>
      <c r="WBZ163" s="47">
        <v>146804.128</v>
      </c>
      <c r="WCA163" s="47">
        <v>162334.42199999999</v>
      </c>
      <c r="WCB163" s="47">
        <v>193374.31400000001</v>
      </c>
      <c r="WCC163" s="41"/>
      <c r="WCD163" s="42"/>
      <c r="WCK163" s="39" t="str">
        <f t="shared" si="2048"/>
        <v>₦m's</v>
      </c>
      <c r="WCM163" s="43"/>
      <c r="WCN163" s="43"/>
      <c r="WCO163" s="43"/>
      <c r="WCP163" s="47">
        <v>146804.128</v>
      </c>
      <c r="WCQ163" s="47">
        <v>162334.42199999999</v>
      </c>
      <c r="WCR163" s="47">
        <v>193374.31400000001</v>
      </c>
      <c r="WCS163" s="41"/>
      <c r="WCT163" s="42"/>
      <c r="WDA163" s="39" t="str">
        <f t="shared" si="2048"/>
        <v>₦m's</v>
      </c>
      <c r="WDC163" s="43"/>
      <c r="WDD163" s="43"/>
      <c r="WDE163" s="43"/>
      <c r="WDF163" s="47">
        <v>146804.128</v>
      </c>
      <c r="WDG163" s="47">
        <v>162334.42199999999</v>
      </c>
      <c r="WDH163" s="47">
        <v>193374.31400000001</v>
      </c>
      <c r="WDI163" s="41"/>
      <c r="WDJ163" s="42"/>
      <c r="WDQ163" s="39" t="str">
        <f t="shared" si="2048"/>
        <v>₦m's</v>
      </c>
      <c r="WDS163" s="43"/>
      <c r="WDT163" s="43"/>
      <c r="WDU163" s="43"/>
      <c r="WDV163" s="47">
        <v>146804.128</v>
      </c>
      <c r="WDW163" s="47">
        <v>162334.42199999999</v>
      </c>
      <c r="WDX163" s="47">
        <v>193374.31400000001</v>
      </c>
      <c r="WDY163" s="41"/>
      <c r="WDZ163" s="42"/>
      <c r="WEG163" s="39" t="str">
        <f t="shared" ref="WEG163:WGC163" si="2049">currency</f>
        <v>₦m's</v>
      </c>
      <c r="WEI163" s="43"/>
      <c r="WEJ163" s="43"/>
      <c r="WEK163" s="43"/>
      <c r="WEL163" s="47">
        <v>146804.128</v>
      </c>
      <c r="WEM163" s="47">
        <v>162334.42199999999</v>
      </c>
      <c r="WEN163" s="47">
        <v>193374.31400000001</v>
      </c>
      <c r="WEO163" s="41"/>
      <c r="WEP163" s="42"/>
      <c r="WEW163" s="39" t="str">
        <f t="shared" si="2049"/>
        <v>₦m's</v>
      </c>
      <c r="WEY163" s="43"/>
      <c r="WEZ163" s="43"/>
      <c r="WFA163" s="43"/>
      <c r="WFB163" s="47">
        <v>146804.128</v>
      </c>
      <c r="WFC163" s="47">
        <v>162334.42199999999</v>
      </c>
      <c r="WFD163" s="47">
        <v>193374.31400000001</v>
      </c>
      <c r="WFE163" s="41"/>
      <c r="WFF163" s="42"/>
      <c r="WFM163" s="39" t="str">
        <f t="shared" si="2049"/>
        <v>₦m's</v>
      </c>
      <c r="WFO163" s="43"/>
      <c r="WFP163" s="43"/>
      <c r="WFQ163" s="43"/>
      <c r="WFR163" s="47">
        <v>146804.128</v>
      </c>
      <c r="WFS163" s="47">
        <v>162334.42199999999</v>
      </c>
      <c r="WFT163" s="47">
        <v>193374.31400000001</v>
      </c>
      <c r="WFU163" s="41"/>
      <c r="WFV163" s="42"/>
      <c r="WGC163" s="39" t="str">
        <f t="shared" si="2049"/>
        <v>₦m's</v>
      </c>
      <c r="WGE163" s="43"/>
      <c r="WGF163" s="43"/>
      <c r="WGG163" s="43"/>
      <c r="WGH163" s="47">
        <v>146804.128</v>
      </c>
      <c r="WGI163" s="47">
        <v>162334.42199999999</v>
      </c>
      <c r="WGJ163" s="47">
        <v>193374.31400000001</v>
      </c>
      <c r="WGK163" s="41"/>
      <c r="WGL163" s="42"/>
      <c r="WGS163" s="39" t="str">
        <f t="shared" ref="WGS163:WIO163" si="2050">currency</f>
        <v>₦m's</v>
      </c>
      <c r="WGU163" s="43"/>
      <c r="WGV163" s="43"/>
      <c r="WGW163" s="43"/>
      <c r="WGX163" s="47">
        <v>146804.128</v>
      </c>
      <c r="WGY163" s="47">
        <v>162334.42199999999</v>
      </c>
      <c r="WGZ163" s="47">
        <v>193374.31400000001</v>
      </c>
      <c r="WHA163" s="41"/>
      <c r="WHB163" s="42"/>
      <c r="WHI163" s="39" t="str">
        <f t="shared" si="2050"/>
        <v>₦m's</v>
      </c>
      <c r="WHK163" s="43"/>
      <c r="WHL163" s="43"/>
      <c r="WHM163" s="43"/>
      <c r="WHN163" s="47">
        <v>146804.128</v>
      </c>
      <c r="WHO163" s="47">
        <v>162334.42199999999</v>
      </c>
      <c r="WHP163" s="47">
        <v>193374.31400000001</v>
      </c>
      <c r="WHQ163" s="41"/>
      <c r="WHR163" s="42"/>
      <c r="WHY163" s="39" t="str">
        <f t="shared" si="2050"/>
        <v>₦m's</v>
      </c>
      <c r="WIA163" s="43"/>
      <c r="WIB163" s="43"/>
      <c r="WIC163" s="43"/>
      <c r="WID163" s="47">
        <v>146804.128</v>
      </c>
      <c r="WIE163" s="47">
        <v>162334.42199999999</v>
      </c>
      <c r="WIF163" s="47">
        <v>193374.31400000001</v>
      </c>
      <c r="WIG163" s="41"/>
      <c r="WIH163" s="42"/>
      <c r="WIO163" s="39" t="str">
        <f t="shared" si="2050"/>
        <v>₦m's</v>
      </c>
      <c r="WIQ163" s="43"/>
      <c r="WIR163" s="43"/>
      <c r="WIS163" s="43"/>
      <c r="WIT163" s="47">
        <v>146804.128</v>
      </c>
      <c r="WIU163" s="47">
        <v>162334.42199999999</v>
      </c>
      <c r="WIV163" s="47">
        <v>193374.31400000001</v>
      </c>
      <c r="WIW163" s="41"/>
      <c r="WIX163" s="42"/>
      <c r="WJE163" s="39" t="str">
        <f t="shared" ref="WJE163:WLA163" si="2051">currency</f>
        <v>₦m's</v>
      </c>
      <c r="WJG163" s="43"/>
      <c r="WJH163" s="43"/>
      <c r="WJI163" s="43"/>
      <c r="WJJ163" s="47">
        <v>146804.128</v>
      </c>
      <c r="WJK163" s="47">
        <v>162334.42199999999</v>
      </c>
      <c r="WJL163" s="47">
        <v>193374.31400000001</v>
      </c>
      <c r="WJM163" s="41"/>
      <c r="WJN163" s="42"/>
      <c r="WJU163" s="39" t="str">
        <f t="shared" si="2051"/>
        <v>₦m's</v>
      </c>
      <c r="WJW163" s="43"/>
      <c r="WJX163" s="43"/>
      <c r="WJY163" s="43"/>
      <c r="WJZ163" s="47">
        <v>146804.128</v>
      </c>
      <c r="WKA163" s="47">
        <v>162334.42199999999</v>
      </c>
      <c r="WKB163" s="47">
        <v>193374.31400000001</v>
      </c>
      <c r="WKC163" s="41"/>
      <c r="WKD163" s="42"/>
      <c r="WKK163" s="39" t="str">
        <f t="shared" si="2051"/>
        <v>₦m's</v>
      </c>
      <c r="WKM163" s="43"/>
      <c r="WKN163" s="43"/>
      <c r="WKO163" s="43"/>
      <c r="WKP163" s="47">
        <v>146804.128</v>
      </c>
      <c r="WKQ163" s="47">
        <v>162334.42199999999</v>
      </c>
      <c r="WKR163" s="47">
        <v>193374.31400000001</v>
      </c>
      <c r="WKS163" s="41"/>
      <c r="WKT163" s="42"/>
      <c r="WLA163" s="39" t="str">
        <f t="shared" si="2051"/>
        <v>₦m's</v>
      </c>
      <c r="WLC163" s="43"/>
      <c r="WLD163" s="43"/>
      <c r="WLE163" s="43"/>
      <c r="WLF163" s="47">
        <v>146804.128</v>
      </c>
      <c r="WLG163" s="47">
        <v>162334.42199999999</v>
      </c>
      <c r="WLH163" s="47">
        <v>193374.31400000001</v>
      </c>
      <c r="WLI163" s="41"/>
      <c r="WLJ163" s="42"/>
      <c r="WLQ163" s="39" t="str">
        <f t="shared" ref="WLQ163:WNM163" si="2052">currency</f>
        <v>₦m's</v>
      </c>
      <c r="WLS163" s="43"/>
      <c r="WLT163" s="43"/>
      <c r="WLU163" s="43"/>
      <c r="WLV163" s="47">
        <v>146804.128</v>
      </c>
      <c r="WLW163" s="47">
        <v>162334.42199999999</v>
      </c>
      <c r="WLX163" s="47">
        <v>193374.31400000001</v>
      </c>
      <c r="WLY163" s="41"/>
      <c r="WLZ163" s="42"/>
      <c r="WMG163" s="39" t="str">
        <f t="shared" si="2052"/>
        <v>₦m's</v>
      </c>
      <c r="WMI163" s="43"/>
      <c r="WMJ163" s="43"/>
      <c r="WMK163" s="43"/>
      <c r="WML163" s="47">
        <v>146804.128</v>
      </c>
      <c r="WMM163" s="47">
        <v>162334.42199999999</v>
      </c>
      <c r="WMN163" s="47">
        <v>193374.31400000001</v>
      </c>
      <c r="WMO163" s="41"/>
      <c r="WMP163" s="42"/>
      <c r="WMW163" s="39" t="str">
        <f t="shared" si="2052"/>
        <v>₦m's</v>
      </c>
      <c r="WMY163" s="43"/>
      <c r="WMZ163" s="43"/>
      <c r="WNA163" s="43"/>
      <c r="WNB163" s="47">
        <v>146804.128</v>
      </c>
      <c r="WNC163" s="47">
        <v>162334.42199999999</v>
      </c>
      <c r="WND163" s="47">
        <v>193374.31400000001</v>
      </c>
      <c r="WNE163" s="41"/>
      <c r="WNF163" s="42"/>
      <c r="WNM163" s="39" t="str">
        <f t="shared" si="2052"/>
        <v>₦m's</v>
      </c>
      <c r="WNO163" s="43"/>
      <c r="WNP163" s="43"/>
      <c r="WNQ163" s="43"/>
      <c r="WNR163" s="47">
        <v>146804.128</v>
      </c>
      <c r="WNS163" s="47">
        <v>162334.42199999999</v>
      </c>
      <c r="WNT163" s="47">
        <v>193374.31400000001</v>
      </c>
      <c r="WNU163" s="41"/>
      <c r="WNV163" s="42"/>
      <c r="WOC163" s="39" t="str">
        <f t="shared" ref="WOC163:WPY163" si="2053">currency</f>
        <v>₦m's</v>
      </c>
      <c r="WOE163" s="43"/>
      <c r="WOF163" s="43"/>
      <c r="WOG163" s="43"/>
      <c r="WOH163" s="47">
        <v>146804.128</v>
      </c>
      <c r="WOI163" s="47">
        <v>162334.42199999999</v>
      </c>
      <c r="WOJ163" s="47">
        <v>193374.31400000001</v>
      </c>
      <c r="WOK163" s="41"/>
      <c r="WOL163" s="42"/>
      <c r="WOS163" s="39" t="str">
        <f t="shared" si="2053"/>
        <v>₦m's</v>
      </c>
      <c r="WOU163" s="43"/>
      <c r="WOV163" s="43"/>
      <c r="WOW163" s="43"/>
      <c r="WOX163" s="47">
        <v>146804.128</v>
      </c>
      <c r="WOY163" s="47">
        <v>162334.42199999999</v>
      </c>
      <c r="WOZ163" s="47">
        <v>193374.31400000001</v>
      </c>
      <c r="WPA163" s="41"/>
      <c r="WPB163" s="42"/>
      <c r="WPI163" s="39" t="str">
        <f t="shared" si="2053"/>
        <v>₦m's</v>
      </c>
      <c r="WPK163" s="43"/>
      <c r="WPL163" s="43"/>
      <c r="WPM163" s="43"/>
      <c r="WPN163" s="47">
        <v>146804.128</v>
      </c>
      <c r="WPO163" s="47">
        <v>162334.42199999999</v>
      </c>
      <c r="WPP163" s="47">
        <v>193374.31400000001</v>
      </c>
      <c r="WPQ163" s="41"/>
      <c r="WPR163" s="42"/>
      <c r="WPY163" s="39" t="str">
        <f t="shared" si="2053"/>
        <v>₦m's</v>
      </c>
      <c r="WQA163" s="43"/>
      <c r="WQB163" s="43"/>
      <c r="WQC163" s="43"/>
      <c r="WQD163" s="47">
        <v>146804.128</v>
      </c>
      <c r="WQE163" s="47">
        <v>162334.42199999999</v>
      </c>
      <c r="WQF163" s="47">
        <v>193374.31400000001</v>
      </c>
      <c r="WQG163" s="41"/>
      <c r="WQH163" s="42"/>
      <c r="WQO163" s="39" t="str">
        <f t="shared" ref="WQO163:WSK163" si="2054">currency</f>
        <v>₦m's</v>
      </c>
      <c r="WQQ163" s="43"/>
      <c r="WQR163" s="43"/>
      <c r="WQS163" s="43"/>
      <c r="WQT163" s="47">
        <v>146804.128</v>
      </c>
      <c r="WQU163" s="47">
        <v>162334.42199999999</v>
      </c>
      <c r="WQV163" s="47">
        <v>193374.31400000001</v>
      </c>
      <c r="WQW163" s="41"/>
      <c r="WQX163" s="42"/>
      <c r="WRE163" s="39" t="str">
        <f t="shared" si="2054"/>
        <v>₦m's</v>
      </c>
      <c r="WRG163" s="43"/>
      <c r="WRH163" s="43"/>
      <c r="WRI163" s="43"/>
      <c r="WRJ163" s="47">
        <v>146804.128</v>
      </c>
      <c r="WRK163" s="47">
        <v>162334.42199999999</v>
      </c>
      <c r="WRL163" s="47">
        <v>193374.31400000001</v>
      </c>
      <c r="WRM163" s="41"/>
      <c r="WRN163" s="42"/>
      <c r="WRU163" s="39" t="str">
        <f t="shared" si="2054"/>
        <v>₦m's</v>
      </c>
      <c r="WRW163" s="43"/>
      <c r="WRX163" s="43"/>
      <c r="WRY163" s="43"/>
      <c r="WRZ163" s="47">
        <v>146804.128</v>
      </c>
      <c r="WSA163" s="47">
        <v>162334.42199999999</v>
      </c>
      <c r="WSB163" s="47">
        <v>193374.31400000001</v>
      </c>
      <c r="WSC163" s="41"/>
      <c r="WSD163" s="42"/>
      <c r="WSK163" s="39" t="str">
        <f t="shared" si="2054"/>
        <v>₦m's</v>
      </c>
      <c r="WSM163" s="43"/>
      <c r="WSN163" s="43"/>
      <c r="WSO163" s="43"/>
      <c r="WSP163" s="47">
        <v>146804.128</v>
      </c>
      <c r="WSQ163" s="47">
        <v>162334.42199999999</v>
      </c>
      <c r="WSR163" s="47">
        <v>193374.31400000001</v>
      </c>
      <c r="WSS163" s="41"/>
      <c r="WST163" s="42"/>
      <c r="WTA163" s="39" t="str">
        <f t="shared" ref="WTA163:WUW163" si="2055">currency</f>
        <v>₦m's</v>
      </c>
      <c r="WTC163" s="43"/>
      <c r="WTD163" s="43"/>
      <c r="WTE163" s="43"/>
      <c r="WTF163" s="47">
        <v>146804.128</v>
      </c>
      <c r="WTG163" s="47">
        <v>162334.42199999999</v>
      </c>
      <c r="WTH163" s="47">
        <v>193374.31400000001</v>
      </c>
      <c r="WTI163" s="41"/>
      <c r="WTJ163" s="42"/>
      <c r="WTQ163" s="39" t="str">
        <f t="shared" si="2055"/>
        <v>₦m's</v>
      </c>
      <c r="WTS163" s="43"/>
      <c r="WTT163" s="43"/>
      <c r="WTU163" s="43"/>
      <c r="WTV163" s="47">
        <v>146804.128</v>
      </c>
      <c r="WTW163" s="47">
        <v>162334.42199999999</v>
      </c>
      <c r="WTX163" s="47">
        <v>193374.31400000001</v>
      </c>
      <c r="WTY163" s="41"/>
      <c r="WTZ163" s="42"/>
      <c r="WUG163" s="39" t="str">
        <f t="shared" si="2055"/>
        <v>₦m's</v>
      </c>
      <c r="WUI163" s="43"/>
      <c r="WUJ163" s="43"/>
      <c r="WUK163" s="43"/>
      <c r="WUL163" s="47">
        <v>146804.128</v>
      </c>
      <c r="WUM163" s="47">
        <v>162334.42199999999</v>
      </c>
      <c r="WUN163" s="47">
        <v>193374.31400000001</v>
      </c>
      <c r="WUO163" s="41"/>
      <c r="WUP163" s="42"/>
      <c r="WUW163" s="39" t="str">
        <f t="shared" si="2055"/>
        <v>₦m's</v>
      </c>
      <c r="WUY163" s="43"/>
      <c r="WUZ163" s="43"/>
      <c r="WVA163" s="43"/>
      <c r="WVB163" s="47">
        <v>146804.128</v>
      </c>
      <c r="WVC163" s="47">
        <v>162334.42199999999</v>
      </c>
      <c r="WVD163" s="47">
        <v>193374.31400000001</v>
      </c>
      <c r="WVE163" s="41"/>
      <c r="WVF163" s="42"/>
      <c r="WVM163" s="39" t="str">
        <f t="shared" ref="WVM163:WXI163" si="2056">currency</f>
        <v>₦m's</v>
      </c>
      <c r="WVO163" s="43"/>
      <c r="WVP163" s="43"/>
      <c r="WVQ163" s="43"/>
      <c r="WVR163" s="47">
        <v>146804.128</v>
      </c>
      <c r="WVS163" s="47">
        <v>162334.42199999999</v>
      </c>
      <c r="WVT163" s="47">
        <v>193374.31400000001</v>
      </c>
      <c r="WVU163" s="41"/>
      <c r="WVV163" s="42"/>
      <c r="WWC163" s="39" t="str">
        <f t="shared" si="2056"/>
        <v>₦m's</v>
      </c>
      <c r="WWE163" s="43"/>
      <c r="WWF163" s="43"/>
      <c r="WWG163" s="43"/>
      <c r="WWH163" s="47">
        <v>146804.128</v>
      </c>
      <c r="WWI163" s="47">
        <v>162334.42199999999</v>
      </c>
      <c r="WWJ163" s="47">
        <v>193374.31400000001</v>
      </c>
      <c r="WWK163" s="41"/>
      <c r="WWL163" s="42"/>
      <c r="WWS163" s="39" t="str">
        <f t="shared" si="2056"/>
        <v>₦m's</v>
      </c>
      <c r="WWU163" s="43"/>
      <c r="WWV163" s="43"/>
      <c r="WWW163" s="43"/>
      <c r="WWX163" s="47">
        <v>146804.128</v>
      </c>
      <c r="WWY163" s="47">
        <v>162334.42199999999</v>
      </c>
      <c r="WWZ163" s="47">
        <v>193374.31400000001</v>
      </c>
      <c r="WXA163" s="41"/>
      <c r="WXB163" s="42"/>
      <c r="WXI163" s="39" t="str">
        <f t="shared" si="2056"/>
        <v>₦m's</v>
      </c>
      <c r="WXK163" s="43"/>
      <c r="WXL163" s="43"/>
      <c r="WXM163" s="43"/>
      <c r="WXN163" s="47">
        <v>146804.128</v>
      </c>
      <c r="WXO163" s="47">
        <v>162334.42199999999</v>
      </c>
      <c r="WXP163" s="47">
        <v>193374.31400000001</v>
      </c>
      <c r="WXQ163" s="41"/>
      <c r="WXR163" s="42"/>
      <c r="WXY163" s="39" t="str">
        <f t="shared" ref="WXY163:WZU163" si="2057">currency</f>
        <v>₦m's</v>
      </c>
      <c r="WYA163" s="43"/>
      <c r="WYB163" s="43"/>
      <c r="WYC163" s="43"/>
      <c r="WYD163" s="47">
        <v>146804.128</v>
      </c>
      <c r="WYE163" s="47">
        <v>162334.42199999999</v>
      </c>
      <c r="WYF163" s="47">
        <v>193374.31400000001</v>
      </c>
      <c r="WYG163" s="41"/>
      <c r="WYH163" s="42"/>
      <c r="WYO163" s="39" t="str">
        <f t="shared" si="2057"/>
        <v>₦m's</v>
      </c>
      <c r="WYQ163" s="43"/>
      <c r="WYR163" s="43"/>
      <c r="WYS163" s="43"/>
      <c r="WYT163" s="47">
        <v>146804.128</v>
      </c>
      <c r="WYU163" s="47">
        <v>162334.42199999999</v>
      </c>
      <c r="WYV163" s="47">
        <v>193374.31400000001</v>
      </c>
      <c r="WYW163" s="41"/>
      <c r="WYX163" s="42"/>
      <c r="WZE163" s="39" t="str">
        <f t="shared" si="2057"/>
        <v>₦m's</v>
      </c>
      <c r="WZG163" s="43"/>
      <c r="WZH163" s="43"/>
      <c r="WZI163" s="43"/>
      <c r="WZJ163" s="47">
        <v>146804.128</v>
      </c>
      <c r="WZK163" s="47">
        <v>162334.42199999999</v>
      </c>
      <c r="WZL163" s="47">
        <v>193374.31400000001</v>
      </c>
      <c r="WZM163" s="41"/>
      <c r="WZN163" s="42"/>
      <c r="WZU163" s="39" t="str">
        <f t="shared" si="2057"/>
        <v>₦m's</v>
      </c>
      <c r="WZW163" s="43"/>
      <c r="WZX163" s="43"/>
      <c r="WZY163" s="43"/>
      <c r="WZZ163" s="47">
        <v>146804.128</v>
      </c>
      <c r="XAA163" s="47">
        <v>162334.42199999999</v>
      </c>
      <c r="XAB163" s="47">
        <v>193374.31400000001</v>
      </c>
      <c r="XAC163" s="41"/>
      <c r="XAD163" s="42"/>
      <c r="XAK163" s="39" t="str">
        <f t="shared" ref="XAK163:XCG163" si="2058">currency</f>
        <v>₦m's</v>
      </c>
      <c r="XAM163" s="43"/>
      <c r="XAN163" s="43"/>
      <c r="XAO163" s="43"/>
      <c r="XAP163" s="47">
        <v>146804.128</v>
      </c>
      <c r="XAQ163" s="47">
        <v>162334.42199999999</v>
      </c>
      <c r="XAR163" s="47">
        <v>193374.31400000001</v>
      </c>
      <c r="XAS163" s="41"/>
      <c r="XAT163" s="42"/>
      <c r="XBA163" s="39" t="str">
        <f t="shared" si="2058"/>
        <v>₦m's</v>
      </c>
      <c r="XBC163" s="43"/>
      <c r="XBD163" s="43"/>
      <c r="XBE163" s="43"/>
      <c r="XBF163" s="47">
        <v>146804.128</v>
      </c>
      <c r="XBG163" s="47">
        <v>162334.42199999999</v>
      </c>
      <c r="XBH163" s="47">
        <v>193374.31400000001</v>
      </c>
      <c r="XBI163" s="41"/>
      <c r="XBJ163" s="42"/>
      <c r="XBQ163" s="39" t="str">
        <f t="shared" si="2058"/>
        <v>₦m's</v>
      </c>
      <c r="XBS163" s="43"/>
      <c r="XBT163" s="43"/>
      <c r="XBU163" s="43"/>
      <c r="XBV163" s="47">
        <v>146804.128</v>
      </c>
      <c r="XBW163" s="47">
        <v>162334.42199999999</v>
      </c>
      <c r="XBX163" s="47">
        <v>193374.31400000001</v>
      </c>
      <c r="XBY163" s="41"/>
      <c r="XBZ163" s="42"/>
      <c r="XCG163" s="39" t="str">
        <f t="shared" si="2058"/>
        <v>₦m's</v>
      </c>
      <c r="XCI163" s="43"/>
      <c r="XCJ163" s="43"/>
      <c r="XCK163" s="43"/>
      <c r="XCL163" s="47">
        <v>146804.128</v>
      </c>
      <c r="XCM163" s="47">
        <v>162334.42199999999</v>
      </c>
      <c r="XCN163" s="47">
        <v>193374.31400000001</v>
      </c>
      <c r="XCO163" s="41"/>
      <c r="XCP163" s="42"/>
      <c r="XCW163" s="39" t="str">
        <f t="shared" ref="XCW163:XES163" si="2059">currency</f>
        <v>₦m's</v>
      </c>
      <c r="XCY163" s="43"/>
      <c r="XCZ163" s="43"/>
      <c r="XDA163" s="43"/>
      <c r="XDB163" s="47">
        <v>146804.128</v>
      </c>
      <c r="XDC163" s="47">
        <v>162334.42199999999</v>
      </c>
      <c r="XDD163" s="47">
        <v>193374.31400000001</v>
      </c>
      <c r="XDE163" s="41"/>
      <c r="XDF163" s="42"/>
      <c r="XDM163" s="39" t="str">
        <f t="shared" si="2059"/>
        <v>₦m's</v>
      </c>
      <c r="XDO163" s="43"/>
      <c r="XDP163" s="43"/>
      <c r="XDQ163" s="43"/>
      <c r="XDR163" s="47">
        <v>146804.128</v>
      </c>
      <c r="XDS163" s="47">
        <v>162334.42199999999</v>
      </c>
      <c r="XDT163" s="47">
        <v>193374.31400000001</v>
      </c>
      <c r="XDU163" s="41"/>
      <c r="XDV163" s="42"/>
      <c r="XEC163" s="39" t="str">
        <f t="shared" si="2059"/>
        <v>₦m's</v>
      </c>
      <c r="XEE163" s="43"/>
      <c r="XEF163" s="43"/>
      <c r="XEG163" s="43"/>
      <c r="XEH163" s="47">
        <v>146804.128</v>
      </c>
      <c r="XEI163" s="47">
        <v>162334.42199999999</v>
      </c>
      <c r="XEJ163" s="47">
        <v>193374.31400000001</v>
      </c>
      <c r="XEK163" s="41"/>
      <c r="XEL163" s="42"/>
      <c r="XES163" s="39" t="str">
        <f t="shared" si="2059"/>
        <v>₦m's</v>
      </c>
      <c r="XEU163" s="43"/>
      <c r="XEV163" s="43"/>
      <c r="XEW163" s="43"/>
      <c r="XEX163" s="47">
        <v>146804.128</v>
      </c>
      <c r="XEY163" s="47">
        <v>162334.42199999999</v>
      </c>
      <c r="XEZ163" s="47">
        <v>193374.31400000001</v>
      </c>
      <c r="XFA163" s="41"/>
      <c r="XFB163" s="42"/>
    </row>
    <row r="164" spans="1:16384" ht="14.4" outlineLevel="1" thickTop="1" x14ac:dyDescent="0.25">
      <c r="A164" s="29"/>
      <c r="B164" s="29"/>
      <c r="C164" s="29"/>
      <c r="D164" s="29"/>
      <c r="E164" s="48"/>
      <c r="F164" s="42"/>
      <c r="G164" s="40"/>
      <c r="H164" s="40"/>
      <c r="I164" s="40"/>
      <c r="J164" s="41"/>
      <c r="K164" s="41"/>
      <c r="L164" s="41"/>
      <c r="M164" s="41"/>
      <c r="N164" s="42"/>
      <c r="O164" s="29"/>
      <c r="P164" s="29"/>
      <c r="Q164" s="29"/>
      <c r="R164" s="29"/>
      <c r="S164" s="29"/>
      <c r="T164" s="29"/>
      <c r="U164" s="48"/>
      <c r="V164" s="42"/>
      <c r="W164" s="40"/>
      <c r="X164" s="40"/>
      <c r="Y164" s="40"/>
      <c r="Z164" s="41"/>
      <c r="AA164" s="41"/>
      <c r="AB164" s="41"/>
      <c r="AC164" s="41"/>
      <c r="AD164" s="42"/>
      <c r="AE164" s="29"/>
      <c r="AF164" s="29"/>
      <c r="AG164" s="29"/>
      <c r="AH164" s="29"/>
      <c r="AI164" s="29"/>
      <c r="AJ164" s="29"/>
      <c r="AK164" s="48"/>
      <c r="AL164" s="42"/>
      <c r="AM164" s="40"/>
      <c r="AN164" s="40"/>
      <c r="AO164" s="40"/>
      <c r="AP164" s="41"/>
      <c r="AQ164" s="41"/>
      <c r="AR164" s="41"/>
      <c r="AS164" s="41"/>
      <c r="AT164" s="42"/>
      <c r="AU164" s="29"/>
      <c r="AV164" s="29"/>
      <c r="AW164" s="29"/>
      <c r="AX164" s="29"/>
      <c r="AY164" s="29"/>
      <c r="AZ164" s="29"/>
      <c r="BA164" s="48"/>
      <c r="BB164" s="42"/>
      <c r="BC164" s="40"/>
      <c r="BD164" s="40"/>
      <c r="BE164" s="40"/>
      <c r="BF164" s="41"/>
      <c r="BG164" s="41"/>
      <c r="BH164" s="41"/>
      <c r="BI164" s="41"/>
      <c r="BJ164" s="42"/>
      <c r="BK164" s="29"/>
      <c r="BL164" s="29"/>
      <c r="BM164" s="29"/>
      <c r="BN164" s="29"/>
      <c r="BO164" s="29"/>
      <c r="BP164" s="29"/>
      <c r="BQ164" s="48"/>
      <c r="BR164" s="42"/>
      <c r="BS164" s="40"/>
      <c r="BT164" s="40"/>
      <c r="BU164" s="40"/>
      <c r="BV164" s="41"/>
      <c r="BW164" s="41"/>
      <c r="BX164" s="41"/>
      <c r="BY164" s="41"/>
      <c r="BZ164" s="42"/>
      <c r="CA164" s="29"/>
      <c r="CB164" s="29"/>
      <c r="CC164" s="29"/>
      <c r="CD164" s="29"/>
      <c r="CE164" s="29"/>
      <c r="CF164" s="29"/>
      <c r="CG164" s="48"/>
      <c r="CH164" s="42"/>
      <c r="CI164" s="40"/>
      <c r="CJ164" s="40"/>
      <c r="CK164" s="40"/>
      <c r="CL164" s="41"/>
      <c r="CM164" s="41"/>
      <c r="CN164" s="41"/>
      <c r="CO164" s="41"/>
      <c r="CP164" s="42"/>
      <c r="CQ164" s="29"/>
      <c r="CR164" s="29"/>
      <c r="CS164" s="29"/>
      <c r="CT164" s="29"/>
      <c r="CU164" s="29"/>
      <c r="CV164" s="29"/>
      <c r="CW164" s="48"/>
      <c r="CX164" s="42"/>
      <c r="CY164" s="40"/>
      <c r="CZ164" s="40"/>
      <c r="DA164" s="40"/>
      <c r="DB164" s="41"/>
      <c r="DC164" s="41"/>
      <c r="DD164" s="41"/>
      <c r="DE164" s="41"/>
      <c r="DF164" s="42"/>
      <c r="DG164" s="29"/>
      <c r="DH164" s="29"/>
      <c r="DI164" s="29"/>
      <c r="DJ164" s="29"/>
      <c r="DK164" s="29"/>
      <c r="DL164" s="29"/>
      <c r="DM164" s="48"/>
      <c r="DN164" s="42"/>
      <c r="DO164" s="40"/>
      <c r="DP164" s="40"/>
      <c r="DQ164" s="40"/>
      <c r="DR164" s="41"/>
      <c r="DS164" s="41"/>
      <c r="DT164" s="41"/>
      <c r="DU164" s="41"/>
      <c r="DV164" s="42"/>
      <c r="DW164" s="29"/>
      <c r="DX164" s="29"/>
      <c r="DY164" s="29"/>
      <c r="DZ164" s="29"/>
      <c r="EA164" s="29"/>
      <c r="EB164" s="29"/>
      <c r="EC164" s="48"/>
      <c r="ED164" s="42"/>
      <c r="EE164" s="40"/>
      <c r="EF164" s="40"/>
      <c r="EG164" s="40"/>
      <c r="EH164" s="41"/>
      <c r="EI164" s="41"/>
      <c r="EJ164" s="41"/>
      <c r="EK164" s="41"/>
      <c r="EL164" s="42"/>
      <c r="EM164" s="29"/>
      <c r="EN164" s="29"/>
      <c r="EO164" s="29"/>
      <c r="EP164" s="29"/>
      <c r="EQ164" s="29"/>
      <c r="ER164" s="29"/>
      <c r="ES164" s="48"/>
      <c r="ET164" s="42"/>
      <c r="EU164" s="40"/>
      <c r="EV164" s="40"/>
      <c r="EW164" s="40"/>
      <c r="EX164" s="41"/>
      <c r="EY164" s="41"/>
      <c r="EZ164" s="41"/>
      <c r="FA164" s="41"/>
      <c r="FB164" s="42"/>
      <c r="FC164" s="29"/>
      <c r="FD164" s="29"/>
      <c r="FE164" s="29"/>
      <c r="FF164" s="29"/>
      <c r="FG164" s="29"/>
      <c r="FH164" s="29"/>
      <c r="FI164" s="48"/>
      <c r="FJ164" s="42"/>
      <c r="FK164" s="40"/>
      <c r="FL164" s="40"/>
      <c r="FM164" s="40"/>
      <c r="FN164" s="41"/>
      <c r="FO164" s="41"/>
      <c r="FP164" s="41"/>
      <c r="FQ164" s="41"/>
      <c r="FR164" s="42"/>
      <c r="FS164" s="29"/>
      <c r="FT164" s="29"/>
      <c r="FU164" s="29"/>
      <c r="FV164" s="29"/>
      <c r="FW164" s="29"/>
      <c r="FX164" s="29"/>
      <c r="FY164" s="48"/>
      <c r="FZ164" s="42"/>
      <c r="GA164" s="40"/>
      <c r="GB164" s="40"/>
      <c r="GC164" s="40"/>
      <c r="GD164" s="41"/>
      <c r="GE164" s="41"/>
      <c r="GF164" s="41"/>
      <c r="GG164" s="41"/>
      <c r="GH164" s="42"/>
      <c r="GI164" s="29"/>
      <c r="GJ164" s="29"/>
      <c r="GK164" s="29"/>
      <c r="GL164" s="29"/>
      <c r="GM164" s="29"/>
      <c r="GN164" s="29"/>
      <c r="GO164" s="48"/>
      <c r="GP164" s="42"/>
      <c r="GQ164" s="40"/>
      <c r="GR164" s="40"/>
      <c r="GS164" s="40"/>
      <c r="GT164" s="41"/>
      <c r="GU164" s="41"/>
      <c r="GV164" s="41"/>
      <c r="GW164" s="41"/>
      <c r="GX164" s="42"/>
      <c r="GY164" s="29"/>
      <c r="GZ164" s="29"/>
      <c r="HA164" s="29"/>
      <c r="HB164" s="29"/>
      <c r="HC164" s="29"/>
      <c r="HD164" s="29"/>
      <c r="HE164" s="48"/>
      <c r="HF164" s="42"/>
      <c r="HG164" s="40"/>
      <c r="HH164" s="40"/>
      <c r="HI164" s="40"/>
      <c r="HJ164" s="41"/>
      <c r="HK164" s="41"/>
      <c r="HL164" s="41"/>
      <c r="HM164" s="41"/>
      <c r="HN164" s="42"/>
      <c r="HO164" s="29"/>
      <c r="HP164" s="29"/>
      <c r="HQ164" s="29"/>
      <c r="HR164" s="29"/>
      <c r="HS164" s="29"/>
      <c r="HT164" s="29"/>
      <c r="HU164" s="48"/>
      <c r="HV164" s="42"/>
      <c r="HW164" s="40"/>
      <c r="HX164" s="40"/>
      <c r="HY164" s="40"/>
      <c r="HZ164" s="41"/>
      <c r="IA164" s="41"/>
      <c r="IB164" s="41"/>
      <c r="IC164" s="41"/>
      <c r="ID164" s="42"/>
      <c r="IE164" s="29"/>
      <c r="IF164" s="29"/>
      <c r="IG164" s="29"/>
      <c r="IH164" s="29"/>
      <c r="II164" s="29"/>
      <c r="IJ164" s="29"/>
      <c r="IK164" s="48"/>
      <c r="IL164" s="42"/>
      <c r="IM164" s="40"/>
      <c r="IN164" s="40"/>
      <c r="IO164" s="40"/>
      <c r="IP164" s="41"/>
      <c r="IQ164" s="41"/>
      <c r="IR164" s="41"/>
      <c r="IS164" s="41"/>
      <c r="IT164" s="42"/>
      <c r="IU164" s="29"/>
      <c r="IV164" s="29"/>
      <c r="IW164" s="29"/>
      <c r="IX164" s="29"/>
      <c r="IY164" s="29"/>
      <c r="IZ164" s="29"/>
      <c r="JA164" s="48"/>
      <c r="JB164" s="42"/>
      <c r="JC164" s="40"/>
      <c r="JD164" s="40"/>
      <c r="JE164" s="40"/>
      <c r="JF164" s="41"/>
      <c r="JG164" s="41"/>
      <c r="JH164" s="41"/>
      <c r="JI164" s="41"/>
      <c r="JJ164" s="42"/>
      <c r="JK164" s="29"/>
      <c r="JL164" s="29"/>
      <c r="JM164" s="29"/>
      <c r="JN164" s="29"/>
      <c r="JO164" s="29"/>
      <c r="JP164" s="29"/>
      <c r="JQ164" s="48"/>
      <c r="JR164" s="42"/>
      <c r="JS164" s="40"/>
      <c r="JT164" s="40"/>
      <c r="JU164" s="40"/>
      <c r="JV164" s="41"/>
      <c r="JW164" s="41"/>
      <c r="JX164" s="41"/>
      <c r="JY164" s="41"/>
      <c r="JZ164" s="42"/>
      <c r="KA164" s="29"/>
      <c r="KB164" s="29"/>
      <c r="KC164" s="29"/>
      <c r="KD164" s="29"/>
      <c r="KE164" s="29"/>
      <c r="KF164" s="29"/>
      <c r="KG164" s="48"/>
      <c r="KH164" s="42"/>
      <c r="KI164" s="40"/>
      <c r="KJ164" s="40"/>
      <c r="KK164" s="40"/>
      <c r="KL164" s="41"/>
      <c r="KM164" s="41"/>
      <c r="KN164" s="41"/>
      <c r="KO164" s="41"/>
      <c r="KP164" s="42"/>
      <c r="KQ164" s="29"/>
      <c r="KR164" s="29"/>
      <c r="KS164" s="29"/>
      <c r="KT164" s="29"/>
      <c r="KU164" s="29"/>
      <c r="KV164" s="29"/>
      <c r="KW164" s="48"/>
      <c r="KX164" s="42"/>
      <c r="KY164" s="40"/>
      <c r="KZ164" s="40"/>
      <c r="LA164" s="40"/>
      <c r="LB164" s="41"/>
      <c r="LC164" s="41"/>
      <c r="LD164" s="41"/>
      <c r="LE164" s="41"/>
      <c r="LF164" s="42"/>
      <c r="LG164" s="29"/>
      <c r="LH164" s="29"/>
      <c r="LI164" s="29"/>
      <c r="LJ164" s="29"/>
      <c r="LK164" s="29"/>
      <c r="LL164" s="29"/>
      <c r="LM164" s="48"/>
      <c r="LN164" s="42"/>
      <c r="LO164" s="40"/>
      <c r="LP164" s="40"/>
      <c r="LQ164" s="40"/>
      <c r="LR164" s="41"/>
      <c r="LS164" s="41"/>
      <c r="LT164" s="41"/>
      <c r="LU164" s="41"/>
      <c r="LV164" s="42"/>
      <c r="LW164" s="29"/>
      <c r="LX164" s="29"/>
      <c r="LY164" s="29"/>
      <c r="LZ164" s="29"/>
      <c r="MA164" s="29"/>
      <c r="MB164" s="29"/>
      <c r="MC164" s="48"/>
      <c r="MD164" s="42"/>
      <c r="ME164" s="40"/>
      <c r="MF164" s="40"/>
      <c r="MG164" s="40"/>
      <c r="MH164" s="41"/>
      <c r="MI164" s="41"/>
      <c r="MJ164" s="41"/>
      <c r="MK164" s="41"/>
      <c r="ML164" s="42"/>
      <c r="MM164" s="29"/>
      <c r="MN164" s="29"/>
      <c r="MO164" s="29"/>
      <c r="MP164" s="29"/>
      <c r="MQ164" s="29"/>
      <c r="MR164" s="29"/>
      <c r="MS164" s="48"/>
      <c r="MT164" s="42"/>
      <c r="MU164" s="40"/>
      <c r="MV164" s="40"/>
      <c r="MW164" s="40"/>
      <c r="MX164" s="41"/>
      <c r="MY164" s="41"/>
      <c r="MZ164" s="41"/>
      <c r="NA164" s="41"/>
      <c r="NB164" s="42"/>
      <c r="NC164" s="29"/>
      <c r="ND164" s="29"/>
      <c r="NE164" s="29"/>
      <c r="NF164" s="29"/>
      <c r="NG164" s="29"/>
      <c r="NH164" s="29"/>
      <c r="NI164" s="48"/>
      <c r="NJ164" s="42"/>
      <c r="NK164" s="40"/>
      <c r="NL164" s="40"/>
      <c r="NM164" s="40"/>
      <c r="NN164" s="41"/>
      <c r="NO164" s="41"/>
      <c r="NP164" s="41"/>
      <c r="NQ164" s="41"/>
      <c r="NR164" s="42"/>
      <c r="NS164" s="29"/>
      <c r="NT164" s="29"/>
      <c r="NU164" s="29"/>
      <c r="NV164" s="29"/>
      <c r="NW164" s="29"/>
      <c r="NX164" s="29"/>
      <c r="NY164" s="48"/>
      <c r="NZ164" s="42"/>
      <c r="OA164" s="40"/>
      <c r="OB164" s="40"/>
      <c r="OC164" s="40"/>
      <c r="OD164" s="41"/>
      <c r="OE164" s="41"/>
      <c r="OF164" s="41"/>
      <c r="OG164" s="41"/>
      <c r="OH164" s="42"/>
      <c r="OI164" s="29"/>
      <c r="OJ164" s="29"/>
      <c r="OK164" s="29"/>
      <c r="OL164" s="29"/>
      <c r="OM164" s="29"/>
      <c r="ON164" s="29"/>
      <c r="OO164" s="48"/>
      <c r="OP164" s="42"/>
      <c r="OQ164" s="40"/>
      <c r="OR164" s="40"/>
      <c r="OS164" s="40"/>
      <c r="OT164" s="41"/>
      <c r="OU164" s="41"/>
      <c r="OV164" s="41"/>
      <c r="OW164" s="41"/>
      <c r="OX164" s="42"/>
      <c r="OY164" s="29"/>
      <c r="OZ164" s="29"/>
      <c r="PA164" s="29"/>
      <c r="PB164" s="29"/>
      <c r="PC164" s="29"/>
      <c r="PD164" s="29"/>
      <c r="PE164" s="48"/>
      <c r="PF164" s="42"/>
      <c r="PG164" s="40"/>
      <c r="PH164" s="40"/>
      <c r="PI164" s="40"/>
      <c r="PJ164" s="41"/>
      <c r="PK164" s="41"/>
      <c r="PL164" s="41"/>
      <c r="PM164" s="41"/>
      <c r="PN164" s="42"/>
      <c r="PO164" s="29"/>
      <c r="PP164" s="29"/>
      <c r="PQ164" s="29"/>
      <c r="PR164" s="29"/>
      <c r="PS164" s="29"/>
      <c r="PT164" s="29"/>
      <c r="PU164" s="48"/>
      <c r="PV164" s="42"/>
      <c r="PW164" s="40"/>
      <c r="PX164" s="40"/>
      <c r="PY164" s="40"/>
      <c r="PZ164" s="41"/>
      <c r="QA164" s="41"/>
      <c r="QB164" s="41"/>
      <c r="QC164" s="41"/>
      <c r="QD164" s="42"/>
      <c r="QE164" s="29"/>
      <c r="QF164" s="29"/>
      <c r="QG164" s="29"/>
      <c r="QH164" s="29"/>
      <c r="QI164" s="29"/>
      <c r="QJ164" s="29"/>
      <c r="QK164" s="48"/>
      <c r="QL164" s="42"/>
      <c r="QM164" s="40"/>
      <c r="QN164" s="40"/>
      <c r="QO164" s="40"/>
      <c r="QP164" s="41"/>
      <c r="QQ164" s="41"/>
      <c r="QR164" s="41"/>
      <c r="QS164" s="41"/>
      <c r="QT164" s="42"/>
      <c r="QU164" s="29"/>
      <c r="QV164" s="29"/>
      <c r="QW164" s="29"/>
      <c r="QX164" s="29"/>
      <c r="QY164" s="29"/>
      <c r="QZ164" s="29"/>
      <c r="RA164" s="48"/>
      <c r="RB164" s="42"/>
      <c r="RC164" s="40"/>
      <c r="RD164" s="40"/>
      <c r="RE164" s="40"/>
      <c r="RF164" s="41"/>
      <c r="RG164" s="41"/>
      <c r="RH164" s="41"/>
      <c r="RI164" s="41"/>
      <c r="RJ164" s="42"/>
      <c r="RK164" s="29"/>
      <c r="RL164" s="29"/>
      <c r="RM164" s="29"/>
      <c r="RN164" s="29"/>
      <c r="RO164" s="29"/>
      <c r="RP164" s="29"/>
      <c r="RQ164" s="48"/>
      <c r="RR164" s="42"/>
      <c r="RS164" s="40"/>
      <c r="RT164" s="40"/>
      <c r="RU164" s="40"/>
      <c r="RV164" s="41"/>
      <c r="RW164" s="41"/>
      <c r="RX164" s="41"/>
      <c r="RY164" s="41"/>
      <c r="RZ164" s="42"/>
      <c r="SA164" s="29"/>
      <c r="SB164" s="29"/>
      <c r="SC164" s="29"/>
      <c r="SD164" s="29"/>
      <c r="SE164" s="29"/>
      <c r="SF164" s="29"/>
      <c r="SG164" s="48"/>
      <c r="SH164" s="42"/>
      <c r="SI164" s="40"/>
      <c r="SJ164" s="40"/>
      <c r="SK164" s="40"/>
      <c r="SL164" s="41"/>
      <c r="SM164" s="41"/>
      <c r="SN164" s="41"/>
      <c r="SO164" s="41"/>
      <c r="SP164" s="42"/>
      <c r="SQ164" s="29"/>
      <c r="SR164" s="29"/>
      <c r="SS164" s="29"/>
      <c r="ST164" s="29"/>
      <c r="SU164" s="29"/>
      <c r="SV164" s="29"/>
      <c r="SW164" s="48"/>
      <c r="SX164" s="42"/>
      <c r="SY164" s="40"/>
      <c r="SZ164" s="40"/>
      <c r="TA164" s="40"/>
      <c r="TB164" s="41"/>
      <c r="TC164" s="41"/>
      <c r="TD164" s="41"/>
      <c r="TE164" s="41"/>
      <c r="TF164" s="42"/>
      <c r="TG164" s="29"/>
      <c r="TH164" s="29"/>
      <c r="TI164" s="29"/>
      <c r="TJ164" s="29"/>
      <c r="TK164" s="29"/>
      <c r="TL164" s="29"/>
      <c r="TM164" s="48"/>
      <c r="TN164" s="42"/>
      <c r="TO164" s="40"/>
      <c r="TP164" s="40"/>
      <c r="TQ164" s="40"/>
      <c r="TR164" s="41"/>
      <c r="TS164" s="41"/>
      <c r="TT164" s="41"/>
      <c r="TU164" s="41"/>
      <c r="TV164" s="42"/>
      <c r="TW164" s="29"/>
      <c r="TX164" s="29"/>
      <c r="TY164" s="29"/>
      <c r="TZ164" s="29"/>
      <c r="UA164" s="29"/>
      <c r="UB164" s="29"/>
      <c r="UC164" s="48"/>
      <c r="UD164" s="42"/>
      <c r="UE164" s="40"/>
      <c r="UF164" s="40"/>
      <c r="UG164" s="40"/>
      <c r="UH164" s="41"/>
      <c r="UI164" s="41"/>
      <c r="UJ164" s="41"/>
      <c r="UK164" s="41"/>
      <c r="UL164" s="42"/>
      <c r="UM164" s="29"/>
      <c r="UN164" s="29"/>
      <c r="UO164" s="29"/>
      <c r="UP164" s="29"/>
      <c r="UQ164" s="29"/>
      <c r="UR164" s="29"/>
      <c r="US164" s="48"/>
      <c r="UT164" s="42"/>
      <c r="UU164" s="40"/>
      <c r="UV164" s="40"/>
      <c r="UW164" s="40"/>
      <c r="UX164" s="41"/>
      <c r="UY164" s="41"/>
      <c r="UZ164" s="41"/>
      <c r="VA164" s="41"/>
      <c r="VB164" s="42"/>
      <c r="VC164" s="29"/>
      <c r="VD164" s="29"/>
      <c r="VE164" s="29"/>
      <c r="VF164" s="29"/>
      <c r="VG164" s="29"/>
      <c r="VH164" s="29"/>
      <c r="VI164" s="48"/>
      <c r="VJ164" s="42"/>
      <c r="VK164" s="40"/>
      <c r="VL164" s="40"/>
      <c r="VM164" s="40"/>
      <c r="VN164" s="41"/>
      <c r="VO164" s="41"/>
      <c r="VP164" s="41"/>
      <c r="VQ164" s="41"/>
      <c r="VR164" s="42"/>
      <c r="VS164" s="29"/>
      <c r="VT164" s="29"/>
      <c r="VU164" s="29"/>
      <c r="VV164" s="29"/>
      <c r="VW164" s="29"/>
      <c r="VX164" s="29"/>
      <c r="VY164" s="48"/>
      <c r="VZ164" s="42"/>
      <c r="WA164" s="40"/>
      <c r="WB164" s="40"/>
      <c r="WC164" s="40"/>
      <c r="WD164" s="41"/>
      <c r="WE164" s="41"/>
      <c r="WF164" s="41"/>
      <c r="WG164" s="41"/>
      <c r="WH164" s="42"/>
      <c r="WI164" s="29"/>
      <c r="WJ164" s="29"/>
      <c r="WK164" s="29"/>
      <c r="WL164" s="29"/>
      <c r="WM164" s="29"/>
      <c r="WN164" s="29"/>
      <c r="WO164" s="48"/>
      <c r="WP164" s="42"/>
      <c r="WQ164" s="40"/>
      <c r="WR164" s="40"/>
      <c r="WS164" s="40"/>
      <c r="WT164" s="41"/>
      <c r="WU164" s="41"/>
      <c r="WV164" s="41"/>
      <c r="WW164" s="41"/>
      <c r="WX164" s="42"/>
      <c r="WY164" s="29"/>
      <c r="WZ164" s="29"/>
      <c r="XA164" s="29"/>
      <c r="XB164" s="29"/>
      <c r="XC164" s="29"/>
      <c r="XD164" s="29"/>
      <c r="XE164" s="48"/>
      <c r="XF164" s="42"/>
      <c r="XG164" s="40"/>
      <c r="XH164" s="40"/>
      <c r="XI164" s="40"/>
      <c r="XJ164" s="41"/>
      <c r="XK164" s="41"/>
      <c r="XL164" s="41"/>
      <c r="XM164" s="41"/>
      <c r="XN164" s="42"/>
      <c r="XO164" s="29"/>
      <c r="XP164" s="29"/>
      <c r="XQ164" s="29"/>
      <c r="XR164" s="29"/>
      <c r="XS164" s="29"/>
      <c r="XT164" s="29"/>
      <c r="XU164" s="48"/>
      <c r="XV164" s="42"/>
      <c r="XW164" s="40"/>
      <c r="XX164" s="40"/>
      <c r="XY164" s="40"/>
      <c r="XZ164" s="41"/>
      <c r="YA164" s="41"/>
      <c r="YB164" s="41"/>
      <c r="YC164" s="41"/>
      <c r="YD164" s="42"/>
      <c r="YE164" s="29"/>
      <c r="YF164" s="29"/>
      <c r="YG164" s="29"/>
      <c r="YH164" s="29"/>
      <c r="YI164" s="29"/>
      <c r="YJ164" s="29"/>
      <c r="YK164" s="48"/>
      <c r="YL164" s="42"/>
      <c r="YM164" s="40"/>
      <c r="YN164" s="40"/>
      <c r="YO164" s="40"/>
      <c r="YP164" s="41"/>
      <c r="YQ164" s="41"/>
      <c r="YR164" s="41"/>
      <c r="YS164" s="41"/>
      <c r="YT164" s="42"/>
      <c r="YU164" s="29"/>
      <c r="YV164" s="29"/>
      <c r="YW164" s="29"/>
      <c r="YX164" s="29"/>
      <c r="YY164" s="29"/>
      <c r="YZ164" s="29"/>
      <c r="ZA164" s="48"/>
      <c r="ZB164" s="42"/>
      <c r="ZC164" s="40"/>
      <c r="ZD164" s="40"/>
      <c r="ZE164" s="40"/>
      <c r="ZF164" s="41"/>
      <c r="ZG164" s="41"/>
      <c r="ZH164" s="41"/>
      <c r="ZI164" s="41"/>
      <c r="ZJ164" s="42"/>
      <c r="ZK164" s="29"/>
      <c r="ZL164" s="29"/>
      <c r="ZM164" s="29"/>
      <c r="ZN164" s="29"/>
      <c r="ZO164" s="29"/>
      <c r="ZP164" s="29"/>
      <c r="ZQ164" s="48"/>
      <c r="ZR164" s="42"/>
      <c r="ZS164" s="40"/>
      <c r="ZT164" s="40"/>
      <c r="ZU164" s="40"/>
      <c r="ZV164" s="41"/>
      <c r="ZW164" s="41"/>
      <c r="ZX164" s="41"/>
      <c r="ZY164" s="41"/>
      <c r="ZZ164" s="42"/>
      <c r="AAA164" s="29"/>
      <c r="AAB164" s="29"/>
      <c r="AAC164" s="29"/>
      <c r="AAD164" s="29"/>
      <c r="AAE164" s="29"/>
      <c r="AAF164" s="29"/>
      <c r="AAG164" s="48"/>
      <c r="AAH164" s="42"/>
      <c r="AAI164" s="40"/>
      <c r="AAJ164" s="40"/>
      <c r="AAK164" s="40"/>
      <c r="AAL164" s="41"/>
      <c r="AAM164" s="41"/>
      <c r="AAN164" s="41"/>
      <c r="AAO164" s="41"/>
      <c r="AAP164" s="42"/>
      <c r="AAQ164" s="29"/>
      <c r="AAR164" s="29"/>
      <c r="AAS164" s="29"/>
      <c r="AAT164" s="29"/>
      <c r="AAU164" s="29"/>
      <c r="AAV164" s="29"/>
      <c r="AAW164" s="48"/>
      <c r="AAX164" s="42"/>
      <c r="AAY164" s="40"/>
      <c r="AAZ164" s="40"/>
      <c r="ABA164" s="40"/>
      <c r="ABB164" s="41"/>
      <c r="ABC164" s="41"/>
      <c r="ABD164" s="41"/>
      <c r="ABE164" s="41"/>
      <c r="ABF164" s="42"/>
      <c r="ABG164" s="29"/>
      <c r="ABH164" s="29"/>
      <c r="ABI164" s="29"/>
      <c r="ABJ164" s="29"/>
      <c r="ABK164" s="29"/>
      <c r="ABL164" s="29"/>
      <c r="ABM164" s="48"/>
      <c r="ABN164" s="42"/>
      <c r="ABO164" s="40"/>
      <c r="ABP164" s="40"/>
      <c r="ABQ164" s="40"/>
      <c r="ABR164" s="41"/>
      <c r="ABS164" s="41"/>
      <c r="ABT164" s="41"/>
      <c r="ABU164" s="41"/>
      <c r="ABV164" s="42"/>
      <c r="ABW164" s="29"/>
      <c r="ABX164" s="29"/>
      <c r="ABY164" s="29"/>
      <c r="ABZ164" s="29"/>
      <c r="ACA164" s="29"/>
      <c r="ACB164" s="29"/>
      <c r="ACC164" s="48"/>
      <c r="ACD164" s="42"/>
      <c r="ACE164" s="40"/>
      <c r="ACF164" s="40"/>
      <c r="ACG164" s="40"/>
      <c r="ACH164" s="41"/>
      <c r="ACI164" s="41"/>
      <c r="ACJ164" s="41"/>
      <c r="ACK164" s="41"/>
      <c r="ACL164" s="42"/>
      <c r="ACM164" s="29"/>
      <c r="ACN164" s="29"/>
      <c r="ACO164" s="29"/>
      <c r="ACP164" s="29"/>
      <c r="ACQ164" s="29"/>
      <c r="ACR164" s="29"/>
      <c r="ACS164" s="48"/>
      <c r="ACT164" s="42"/>
      <c r="ACU164" s="40"/>
      <c r="ACV164" s="40"/>
      <c r="ACW164" s="40"/>
      <c r="ACX164" s="41"/>
      <c r="ACY164" s="41"/>
      <c r="ACZ164" s="41"/>
      <c r="ADA164" s="41"/>
      <c r="ADB164" s="42"/>
      <c r="ADC164" s="29"/>
      <c r="ADD164" s="29"/>
      <c r="ADE164" s="29"/>
      <c r="ADF164" s="29"/>
      <c r="ADG164" s="29"/>
      <c r="ADH164" s="29"/>
      <c r="ADI164" s="48"/>
      <c r="ADJ164" s="42"/>
      <c r="ADK164" s="40"/>
      <c r="ADL164" s="40"/>
      <c r="ADM164" s="40"/>
      <c r="ADN164" s="41"/>
      <c r="ADO164" s="41"/>
      <c r="ADP164" s="41"/>
      <c r="ADQ164" s="41"/>
      <c r="ADR164" s="42"/>
      <c r="ADS164" s="29"/>
      <c r="ADT164" s="29"/>
      <c r="ADU164" s="29"/>
      <c r="ADV164" s="29"/>
      <c r="ADW164" s="29"/>
      <c r="ADX164" s="29"/>
      <c r="ADY164" s="48"/>
      <c r="ADZ164" s="42"/>
      <c r="AEA164" s="40"/>
      <c r="AEB164" s="40"/>
      <c r="AEC164" s="40"/>
      <c r="AED164" s="41"/>
      <c r="AEE164" s="41"/>
      <c r="AEF164" s="41"/>
      <c r="AEG164" s="41"/>
      <c r="AEH164" s="42"/>
      <c r="AEI164" s="29"/>
      <c r="AEJ164" s="29"/>
      <c r="AEK164" s="29"/>
      <c r="AEL164" s="29"/>
      <c r="AEM164" s="29"/>
      <c r="AEN164" s="29"/>
      <c r="AEO164" s="48"/>
      <c r="AEP164" s="42"/>
      <c r="AEQ164" s="40"/>
      <c r="AER164" s="40"/>
      <c r="AES164" s="40"/>
      <c r="AET164" s="41"/>
      <c r="AEU164" s="41"/>
      <c r="AEV164" s="41"/>
      <c r="AEW164" s="41"/>
      <c r="AEX164" s="42"/>
      <c r="AEY164" s="29"/>
      <c r="AEZ164" s="29"/>
      <c r="AFA164" s="29"/>
      <c r="AFB164" s="29"/>
      <c r="AFC164" s="29"/>
      <c r="AFD164" s="29"/>
      <c r="AFE164" s="48"/>
      <c r="AFF164" s="42"/>
      <c r="AFG164" s="40"/>
      <c r="AFH164" s="40"/>
      <c r="AFI164" s="40"/>
      <c r="AFJ164" s="41"/>
      <c r="AFK164" s="41"/>
      <c r="AFL164" s="41"/>
      <c r="AFM164" s="41"/>
      <c r="AFN164" s="42"/>
      <c r="AFO164" s="29"/>
      <c r="AFP164" s="29"/>
      <c r="AFQ164" s="29"/>
      <c r="AFR164" s="29"/>
      <c r="AFS164" s="29"/>
      <c r="AFT164" s="29"/>
      <c r="AFU164" s="48"/>
      <c r="AFV164" s="42"/>
      <c r="AFW164" s="40"/>
      <c r="AFX164" s="40"/>
      <c r="AFY164" s="40"/>
      <c r="AFZ164" s="41"/>
      <c r="AGA164" s="41"/>
      <c r="AGB164" s="41"/>
      <c r="AGC164" s="41"/>
      <c r="AGD164" s="42"/>
      <c r="AGE164" s="29"/>
      <c r="AGF164" s="29"/>
      <c r="AGG164" s="29"/>
      <c r="AGH164" s="29"/>
      <c r="AGI164" s="29"/>
      <c r="AGJ164" s="29"/>
      <c r="AGK164" s="48"/>
      <c r="AGL164" s="42"/>
      <c r="AGM164" s="40"/>
      <c r="AGN164" s="40"/>
      <c r="AGO164" s="40"/>
      <c r="AGP164" s="41"/>
      <c r="AGQ164" s="41"/>
      <c r="AGR164" s="41"/>
      <c r="AGS164" s="41"/>
      <c r="AGT164" s="42"/>
      <c r="AGU164" s="29"/>
      <c r="AGV164" s="29"/>
      <c r="AGW164" s="29"/>
      <c r="AGX164" s="29"/>
      <c r="AGY164" s="29"/>
      <c r="AGZ164" s="29"/>
      <c r="AHA164" s="48"/>
      <c r="AHB164" s="42"/>
      <c r="AHC164" s="40"/>
      <c r="AHD164" s="40"/>
      <c r="AHE164" s="40"/>
      <c r="AHF164" s="41"/>
      <c r="AHG164" s="41"/>
      <c r="AHH164" s="41"/>
      <c r="AHI164" s="41"/>
      <c r="AHJ164" s="42"/>
      <c r="AHK164" s="29"/>
      <c r="AHL164" s="29"/>
      <c r="AHM164" s="29"/>
      <c r="AHN164" s="29"/>
      <c r="AHO164" s="29"/>
      <c r="AHP164" s="29"/>
      <c r="AHQ164" s="48"/>
      <c r="AHR164" s="42"/>
      <c r="AHS164" s="40"/>
      <c r="AHT164" s="40"/>
      <c r="AHU164" s="40"/>
      <c r="AHV164" s="41"/>
      <c r="AHW164" s="41"/>
      <c r="AHX164" s="41"/>
      <c r="AHY164" s="41"/>
      <c r="AHZ164" s="42"/>
      <c r="AIA164" s="29"/>
      <c r="AIB164" s="29"/>
      <c r="AIC164" s="29"/>
      <c r="AID164" s="29"/>
      <c r="AIE164" s="29"/>
      <c r="AIF164" s="29"/>
      <c r="AIG164" s="48"/>
      <c r="AIH164" s="42"/>
      <c r="AII164" s="40"/>
      <c r="AIJ164" s="40"/>
      <c r="AIK164" s="40"/>
      <c r="AIL164" s="41"/>
      <c r="AIM164" s="41"/>
      <c r="AIN164" s="41"/>
      <c r="AIO164" s="41"/>
      <c r="AIP164" s="42"/>
      <c r="AIQ164" s="29"/>
      <c r="AIR164" s="29"/>
      <c r="AIS164" s="29"/>
      <c r="AIT164" s="29"/>
      <c r="AIU164" s="29"/>
      <c r="AIV164" s="29"/>
      <c r="AIW164" s="48"/>
      <c r="AIX164" s="42"/>
      <c r="AIY164" s="40"/>
      <c r="AIZ164" s="40"/>
      <c r="AJA164" s="40"/>
      <c r="AJB164" s="41"/>
      <c r="AJC164" s="41"/>
      <c r="AJD164" s="41"/>
      <c r="AJE164" s="41"/>
      <c r="AJF164" s="42"/>
      <c r="AJG164" s="29"/>
      <c r="AJH164" s="29"/>
      <c r="AJI164" s="29"/>
      <c r="AJJ164" s="29"/>
      <c r="AJK164" s="29"/>
      <c r="AJL164" s="29"/>
      <c r="AJM164" s="48"/>
      <c r="AJN164" s="42"/>
      <c r="AJO164" s="40"/>
      <c r="AJP164" s="40"/>
      <c r="AJQ164" s="40"/>
      <c r="AJR164" s="41"/>
      <c r="AJS164" s="41"/>
      <c r="AJT164" s="41"/>
      <c r="AJU164" s="41"/>
      <c r="AJV164" s="42"/>
      <c r="AJW164" s="29"/>
      <c r="AJX164" s="29"/>
      <c r="AJY164" s="29"/>
      <c r="AJZ164" s="29"/>
      <c r="AKA164" s="29"/>
      <c r="AKB164" s="29"/>
      <c r="AKC164" s="48"/>
      <c r="AKD164" s="42"/>
      <c r="AKE164" s="40"/>
      <c r="AKF164" s="40"/>
      <c r="AKG164" s="40"/>
      <c r="AKH164" s="41"/>
      <c r="AKI164" s="41"/>
      <c r="AKJ164" s="41"/>
      <c r="AKK164" s="41"/>
      <c r="AKL164" s="42"/>
      <c r="AKM164" s="29"/>
      <c r="AKN164" s="29"/>
      <c r="AKO164" s="29"/>
      <c r="AKP164" s="29"/>
      <c r="AKQ164" s="29"/>
      <c r="AKR164" s="29"/>
      <c r="AKS164" s="48"/>
      <c r="AKT164" s="42"/>
      <c r="AKU164" s="40"/>
      <c r="AKV164" s="40"/>
      <c r="AKW164" s="40"/>
      <c r="AKX164" s="41"/>
      <c r="AKY164" s="41"/>
      <c r="AKZ164" s="41"/>
      <c r="ALA164" s="41"/>
      <c r="ALB164" s="42"/>
      <c r="ALC164" s="29"/>
      <c r="ALD164" s="29"/>
      <c r="ALE164" s="29"/>
      <c r="ALF164" s="29"/>
      <c r="ALG164" s="29"/>
      <c r="ALH164" s="29"/>
      <c r="ALI164" s="48"/>
      <c r="ALJ164" s="42"/>
      <c r="ALK164" s="40"/>
      <c r="ALL164" s="40"/>
      <c r="ALM164" s="40"/>
      <c r="ALN164" s="41"/>
      <c r="ALO164" s="41"/>
      <c r="ALP164" s="41"/>
      <c r="ALQ164" s="41"/>
      <c r="ALR164" s="42"/>
      <c r="ALS164" s="29"/>
      <c r="ALT164" s="29"/>
      <c r="ALU164" s="29"/>
      <c r="ALV164" s="29"/>
      <c r="ALW164" s="29"/>
      <c r="ALX164" s="29"/>
      <c r="ALY164" s="48"/>
      <c r="ALZ164" s="42"/>
      <c r="AMA164" s="40"/>
      <c r="AMB164" s="40"/>
      <c r="AMC164" s="40"/>
      <c r="AMD164" s="41"/>
      <c r="AME164" s="41"/>
      <c r="AMF164" s="41"/>
      <c r="AMG164" s="41"/>
      <c r="AMH164" s="42"/>
      <c r="AMI164" s="29"/>
      <c r="AMJ164" s="29"/>
      <c r="AMK164" s="29"/>
      <c r="AML164" s="29"/>
      <c r="AMM164" s="29"/>
      <c r="AMN164" s="29"/>
      <c r="AMO164" s="48"/>
      <c r="AMP164" s="42"/>
      <c r="AMQ164" s="40"/>
      <c r="AMR164" s="40"/>
      <c r="AMS164" s="40"/>
      <c r="AMT164" s="41"/>
      <c r="AMU164" s="41"/>
      <c r="AMV164" s="41"/>
      <c r="AMW164" s="41"/>
      <c r="AMX164" s="42"/>
      <c r="AMY164" s="29"/>
      <c r="AMZ164" s="29"/>
      <c r="ANA164" s="29"/>
      <c r="ANB164" s="29"/>
      <c r="ANC164" s="29"/>
      <c r="AND164" s="29"/>
      <c r="ANE164" s="48"/>
      <c r="ANF164" s="42"/>
      <c r="ANG164" s="40"/>
      <c r="ANH164" s="40"/>
      <c r="ANI164" s="40"/>
      <c r="ANJ164" s="41"/>
      <c r="ANK164" s="41"/>
      <c r="ANL164" s="41"/>
      <c r="ANM164" s="41"/>
      <c r="ANN164" s="42"/>
      <c r="ANO164" s="29"/>
      <c r="ANP164" s="29"/>
      <c r="ANQ164" s="29"/>
      <c r="ANR164" s="29"/>
      <c r="ANS164" s="29"/>
      <c r="ANT164" s="29"/>
      <c r="ANU164" s="48"/>
      <c r="ANV164" s="42"/>
      <c r="ANW164" s="40"/>
      <c r="ANX164" s="40"/>
      <c r="ANY164" s="40"/>
      <c r="ANZ164" s="41"/>
      <c r="AOA164" s="41"/>
      <c r="AOB164" s="41"/>
      <c r="AOC164" s="41"/>
      <c r="AOD164" s="42"/>
      <c r="AOE164" s="29"/>
      <c r="AOF164" s="29"/>
      <c r="AOG164" s="29"/>
      <c r="AOH164" s="29"/>
      <c r="AOI164" s="29"/>
      <c r="AOJ164" s="29"/>
      <c r="AOK164" s="48"/>
      <c r="AOL164" s="42"/>
      <c r="AOM164" s="40"/>
      <c r="AON164" s="40"/>
      <c r="AOO164" s="40"/>
      <c r="AOP164" s="41"/>
      <c r="AOQ164" s="41"/>
      <c r="AOR164" s="41"/>
      <c r="AOS164" s="41"/>
      <c r="AOT164" s="42"/>
      <c r="AOU164" s="29"/>
      <c r="AOV164" s="29"/>
      <c r="AOW164" s="29"/>
      <c r="AOX164" s="29"/>
      <c r="AOY164" s="29"/>
      <c r="AOZ164" s="29"/>
      <c r="APA164" s="48"/>
      <c r="APB164" s="42"/>
      <c r="APC164" s="40"/>
      <c r="APD164" s="40"/>
      <c r="APE164" s="40"/>
      <c r="APF164" s="41"/>
      <c r="APG164" s="41"/>
      <c r="APH164" s="41"/>
      <c r="API164" s="41"/>
      <c r="APJ164" s="42"/>
      <c r="APK164" s="29"/>
      <c r="APL164" s="29"/>
      <c r="APM164" s="29"/>
      <c r="APN164" s="29"/>
      <c r="APO164" s="29"/>
      <c r="APP164" s="29"/>
      <c r="APQ164" s="48"/>
      <c r="APR164" s="42"/>
      <c r="APS164" s="40"/>
      <c r="APT164" s="40"/>
      <c r="APU164" s="40"/>
      <c r="APV164" s="41"/>
      <c r="APW164" s="41"/>
      <c r="APX164" s="41"/>
      <c r="APY164" s="41"/>
      <c r="APZ164" s="42"/>
      <c r="AQA164" s="29"/>
      <c r="AQB164" s="29"/>
      <c r="AQC164" s="29"/>
      <c r="AQD164" s="29"/>
      <c r="AQE164" s="29"/>
      <c r="AQF164" s="29"/>
      <c r="AQG164" s="48"/>
      <c r="AQH164" s="42"/>
      <c r="AQI164" s="40"/>
      <c r="AQJ164" s="40"/>
      <c r="AQK164" s="40"/>
      <c r="AQL164" s="41"/>
      <c r="AQM164" s="41"/>
      <c r="AQN164" s="41"/>
      <c r="AQO164" s="41"/>
      <c r="AQP164" s="42"/>
      <c r="AQQ164" s="29"/>
      <c r="AQR164" s="29"/>
      <c r="AQS164" s="29"/>
      <c r="AQT164" s="29"/>
      <c r="AQU164" s="29"/>
      <c r="AQV164" s="29"/>
      <c r="AQW164" s="48"/>
      <c r="AQX164" s="42"/>
      <c r="AQY164" s="40"/>
      <c r="AQZ164" s="40"/>
      <c r="ARA164" s="40"/>
      <c r="ARB164" s="41"/>
      <c r="ARC164" s="41"/>
      <c r="ARD164" s="41"/>
      <c r="ARE164" s="41"/>
      <c r="ARF164" s="42"/>
      <c r="ARG164" s="29"/>
      <c r="ARH164" s="29"/>
      <c r="ARI164" s="29"/>
      <c r="ARJ164" s="29"/>
      <c r="ARK164" s="29"/>
      <c r="ARL164" s="29"/>
      <c r="ARM164" s="48"/>
      <c r="ARN164" s="42"/>
      <c r="ARO164" s="40"/>
      <c r="ARP164" s="40"/>
      <c r="ARQ164" s="40"/>
      <c r="ARR164" s="41"/>
      <c r="ARS164" s="41"/>
      <c r="ART164" s="41"/>
      <c r="ARU164" s="41"/>
      <c r="ARV164" s="42"/>
      <c r="ARW164" s="29"/>
      <c r="ARX164" s="29"/>
      <c r="ARY164" s="29"/>
      <c r="ARZ164" s="29"/>
      <c r="ASA164" s="29"/>
      <c r="ASB164" s="29"/>
      <c r="ASC164" s="48"/>
      <c r="ASD164" s="42"/>
      <c r="ASE164" s="40"/>
      <c r="ASF164" s="40"/>
      <c r="ASG164" s="40"/>
      <c r="ASH164" s="41"/>
      <c r="ASI164" s="41"/>
      <c r="ASJ164" s="41"/>
      <c r="ASK164" s="41"/>
      <c r="ASL164" s="42"/>
      <c r="ASM164" s="29"/>
      <c r="ASN164" s="29"/>
      <c r="ASO164" s="29"/>
      <c r="ASP164" s="29"/>
      <c r="ASQ164" s="29"/>
      <c r="ASR164" s="29"/>
      <c r="ASS164" s="48"/>
      <c r="AST164" s="42"/>
      <c r="ASU164" s="40"/>
      <c r="ASV164" s="40"/>
      <c r="ASW164" s="40"/>
      <c r="ASX164" s="41"/>
      <c r="ASY164" s="41"/>
      <c r="ASZ164" s="41"/>
      <c r="ATA164" s="41"/>
      <c r="ATB164" s="42"/>
      <c r="ATC164" s="29"/>
      <c r="ATD164" s="29"/>
      <c r="ATE164" s="29"/>
      <c r="ATF164" s="29"/>
      <c r="ATG164" s="29"/>
      <c r="ATH164" s="29"/>
      <c r="ATI164" s="48"/>
      <c r="ATJ164" s="42"/>
      <c r="ATK164" s="40"/>
      <c r="ATL164" s="40"/>
      <c r="ATM164" s="40"/>
      <c r="ATN164" s="41"/>
      <c r="ATO164" s="41"/>
      <c r="ATP164" s="41"/>
      <c r="ATQ164" s="41"/>
      <c r="ATR164" s="42"/>
      <c r="ATS164" s="29"/>
      <c r="ATT164" s="29"/>
      <c r="ATU164" s="29"/>
      <c r="ATV164" s="29"/>
      <c r="ATW164" s="29"/>
      <c r="ATX164" s="29"/>
      <c r="ATY164" s="48"/>
      <c r="ATZ164" s="42"/>
      <c r="AUA164" s="40"/>
      <c r="AUB164" s="40"/>
      <c r="AUC164" s="40"/>
      <c r="AUD164" s="41"/>
      <c r="AUE164" s="41"/>
      <c r="AUF164" s="41"/>
      <c r="AUG164" s="41"/>
      <c r="AUH164" s="42"/>
      <c r="AUI164" s="29"/>
      <c r="AUJ164" s="29"/>
      <c r="AUK164" s="29"/>
      <c r="AUL164" s="29"/>
      <c r="AUM164" s="29"/>
      <c r="AUN164" s="29"/>
      <c r="AUO164" s="48"/>
      <c r="AUP164" s="42"/>
      <c r="AUQ164" s="40"/>
      <c r="AUR164" s="40"/>
      <c r="AUS164" s="40"/>
      <c r="AUT164" s="41"/>
      <c r="AUU164" s="41"/>
      <c r="AUV164" s="41"/>
      <c r="AUW164" s="41"/>
      <c r="AUX164" s="42"/>
      <c r="AUY164" s="29"/>
      <c r="AUZ164" s="29"/>
      <c r="AVA164" s="29"/>
      <c r="AVB164" s="29"/>
      <c r="AVC164" s="29"/>
      <c r="AVD164" s="29"/>
      <c r="AVE164" s="48"/>
      <c r="AVF164" s="42"/>
      <c r="AVG164" s="40"/>
      <c r="AVH164" s="40"/>
      <c r="AVI164" s="40"/>
      <c r="AVJ164" s="41"/>
      <c r="AVK164" s="41"/>
      <c r="AVL164" s="41"/>
      <c r="AVM164" s="41"/>
      <c r="AVN164" s="42"/>
      <c r="AVO164" s="29"/>
      <c r="AVP164" s="29"/>
      <c r="AVQ164" s="29"/>
      <c r="AVR164" s="29"/>
      <c r="AVS164" s="29"/>
      <c r="AVT164" s="29"/>
      <c r="AVU164" s="48"/>
      <c r="AVV164" s="42"/>
      <c r="AVW164" s="40"/>
      <c r="AVX164" s="40"/>
      <c r="AVY164" s="40"/>
      <c r="AVZ164" s="41"/>
      <c r="AWA164" s="41"/>
      <c r="AWB164" s="41"/>
      <c r="AWC164" s="41"/>
      <c r="AWD164" s="42"/>
      <c r="AWE164" s="29"/>
      <c r="AWF164" s="29"/>
      <c r="AWG164" s="29"/>
      <c r="AWH164" s="29"/>
      <c r="AWI164" s="29"/>
      <c r="AWJ164" s="29"/>
      <c r="AWK164" s="48"/>
      <c r="AWL164" s="42"/>
      <c r="AWM164" s="40"/>
      <c r="AWN164" s="40"/>
      <c r="AWO164" s="40"/>
      <c r="AWP164" s="41"/>
      <c r="AWQ164" s="41"/>
      <c r="AWR164" s="41"/>
      <c r="AWS164" s="41"/>
      <c r="AWT164" s="42"/>
      <c r="AWU164" s="29"/>
      <c r="AWV164" s="29"/>
      <c r="AWW164" s="29"/>
      <c r="AWX164" s="29"/>
      <c r="AWY164" s="29"/>
      <c r="AWZ164" s="29"/>
      <c r="AXA164" s="48"/>
      <c r="AXB164" s="42"/>
      <c r="AXC164" s="40"/>
      <c r="AXD164" s="40"/>
      <c r="AXE164" s="40"/>
      <c r="AXF164" s="41"/>
      <c r="AXG164" s="41"/>
      <c r="AXH164" s="41"/>
      <c r="AXI164" s="41"/>
      <c r="AXJ164" s="42"/>
      <c r="AXK164" s="29"/>
      <c r="AXL164" s="29"/>
      <c r="AXM164" s="29"/>
      <c r="AXN164" s="29"/>
      <c r="AXO164" s="29"/>
      <c r="AXP164" s="29"/>
      <c r="AXQ164" s="48"/>
      <c r="AXR164" s="42"/>
      <c r="AXS164" s="40"/>
      <c r="AXT164" s="40"/>
      <c r="AXU164" s="40"/>
      <c r="AXV164" s="41"/>
      <c r="AXW164" s="41"/>
      <c r="AXX164" s="41"/>
      <c r="AXY164" s="41"/>
      <c r="AXZ164" s="42"/>
      <c r="AYA164" s="29"/>
      <c r="AYB164" s="29"/>
      <c r="AYC164" s="29"/>
      <c r="AYD164" s="29"/>
      <c r="AYE164" s="29"/>
      <c r="AYF164" s="29"/>
      <c r="AYG164" s="48"/>
      <c r="AYH164" s="42"/>
      <c r="AYI164" s="40"/>
      <c r="AYJ164" s="40"/>
      <c r="AYK164" s="40"/>
      <c r="AYL164" s="41"/>
      <c r="AYM164" s="41"/>
      <c r="AYN164" s="41"/>
      <c r="AYO164" s="41"/>
      <c r="AYP164" s="42"/>
      <c r="AYQ164" s="29"/>
      <c r="AYR164" s="29"/>
      <c r="AYS164" s="29"/>
      <c r="AYT164" s="29"/>
      <c r="AYU164" s="29"/>
      <c r="AYV164" s="29"/>
      <c r="AYW164" s="48"/>
      <c r="AYX164" s="42"/>
      <c r="AYY164" s="40"/>
      <c r="AYZ164" s="40"/>
      <c r="AZA164" s="40"/>
      <c r="AZB164" s="41"/>
      <c r="AZC164" s="41"/>
      <c r="AZD164" s="41"/>
      <c r="AZE164" s="41"/>
      <c r="AZF164" s="42"/>
      <c r="AZG164" s="29"/>
      <c r="AZH164" s="29"/>
      <c r="AZI164" s="29"/>
      <c r="AZJ164" s="29"/>
      <c r="AZK164" s="29"/>
      <c r="AZL164" s="29"/>
      <c r="AZM164" s="48"/>
      <c r="AZN164" s="42"/>
      <c r="AZO164" s="40"/>
      <c r="AZP164" s="40"/>
      <c r="AZQ164" s="40"/>
      <c r="AZR164" s="41"/>
      <c r="AZS164" s="41"/>
      <c r="AZT164" s="41"/>
      <c r="AZU164" s="41"/>
      <c r="AZV164" s="42"/>
      <c r="AZW164" s="29"/>
      <c r="AZX164" s="29"/>
      <c r="AZY164" s="29"/>
      <c r="AZZ164" s="29"/>
      <c r="BAA164" s="29"/>
      <c r="BAB164" s="29"/>
      <c r="BAC164" s="48"/>
      <c r="BAD164" s="42"/>
      <c r="BAE164" s="40"/>
      <c r="BAF164" s="40"/>
      <c r="BAG164" s="40"/>
      <c r="BAH164" s="41"/>
      <c r="BAI164" s="41"/>
      <c r="BAJ164" s="41"/>
      <c r="BAK164" s="41"/>
      <c r="BAL164" s="42"/>
      <c r="BAM164" s="29"/>
      <c r="BAN164" s="29"/>
      <c r="BAO164" s="29"/>
      <c r="BAP164" s="29"/>
      <c r="BAQ164" s="29"/>
      <c r="BAR164" s="29"/>
      <c r="BAS164" s="48"/>
      <c r="BAT164" s="42"/>
      <c r="BAU164" s="40"/>
      <c r="BAV164" s="40"/>
      <c r="BAW164" s="40"/>
      <c r="BAX164" s="41"/>
      <c r="BAY164" s="41"/>
      <c r="BAZ164" s="41"/>
      <c r="BBA164" s="41"/>
      <c r="BBB164" s="42"/>
      <c r="BBC164" s="29"/>
      <c r="BBD164" s="29"/>
      <c r="BBE164" s="29"/>
      <c r="BBF164" s="29"/>
      <c r="BBG164" s="29"/>
      <c r="BBH164" s="29"/>
      <c r="BBI164" s="48"/>
      <c r="BBJ164" s="42"/>
      <c r="BBK164" s="40"/>
      <c r="BBL164" s="40"/>
      <c r="BBM164" s="40"/>
      <c r="BBN164" s="41"/>
      <c r="BBO164" s="41"/>
      <c r="BBP164" s="41"/>
      <c r="BBQ164" s="41"/>
      <c r="BBR164" s="42"/>
      <c r="BBS164" s="29"/>
      <c r="BBT164" s="29"/>
      <c r="BBU164" s="29"/>
      <c r="BBV164" s="29"/>
      <c r="BBW164" s="29"/>
      <c r="BBX164" s="29"/>
      <c r="BBY164" s="48"/>
      <c r="BBZ164" s="42"/>
      <c r="BCA164" s="40"/>
      <c r="BCB164" s="40"/>
      <c r="BCC164" s="40"/>
      <c r="BCD164" s="41"/>
      <c r="BCE164" s="41"/>
      <c r="BCF164" s="41"/>
      <c r="BCG164" s="41"/>
      <c r="BCH164" s="42"/>
      <c r="BCI164" s="29"/>
      <c r="BCJ164" s="29"/>
      <c r="BCK164" s="29"/>
      <c r="BCL164" s="29"/>
      <c r="BCM164" s="29"/>
      <c r="BCN164" s="29"/>
      <c r="BCO164" s="48"/>
      <c r="BCP164" s="42"/>
      <c r="BCQ164" s="40"/>
      <c r="BCR164" s="40"/>
      <c r="BCS164" s="40"/>
      <c r="BCT164" s="41"/>
      <c r="BCU164" s="41"/>
      <c r="BCV164" s="41"/>
      <c r="BCW164" s="41"/>
      <c r="BCX164" s="42"/>
      <c r="BCY164" s="29"/>
      <c r="BCZ164" s="29"/>
      <c r="BDA164" s="29"/>
      <c r="BDB164" s="29"/>
      <c r="BDC164" s="29"/>
      <c r="BDD164" s="29"/>
      <c r="BDE164" s="48"/>
      <c r="BDF164" s="42"/>
      <c r="BDG164" s="40"/>
      <c r="BDH164" s="40"/>
      <c r="BDI164" s="40"/>
      <c r="BDJ164" s="41"/>
      <c r="BDK164" s="41"/>
      <c r="BDL164" s="41"/>
      <c r="BDM164" s="41"/>
      <c r="BDN164" s="42"/>
      <c r="BDO164" s="29"/>
      <c r="BDP164" s="29"/>
      <c r="BDQ164" s="29"/>
      <c r="BDR164" s="29"/>
      <c r="BDS164" s="29"/>
      <c r="BDT164" s="29"/>
      <c r="BDU164" s="48"/>
      <c r="BDV164" s="42"/>
      <c r="BDW164" s="40"/>
      <c r="BDX164" s="40"/>
      <c r="BDY164" s="40"/>
      <c r="BDZ164" s="41"/>
      <c r="BEA164" s="41"/>
      <c r="BEB164" s="41"/>
      <c r="BEC164" s="41"/>
      <c r="BED164" s="42"/>
      <c r="BEE164" s="29"/>
      <c r="BEF164" s="29"/>
      <c r="BEG164" s="29"/>
      <c r="BEH164" s="29"/>
      <c r="BEI164" s="29"/>
      <c r="BEJ164" s="29"/>
      <c r="BEK164" s="48"/>
      <c r="BEL164" s="42"/>
      <c r="BEM164" s="40"/>
      <c r="BEN164" s="40"/>
      <c r="BEO164" s="40"/>
      <c r="BEP164" s="41"/>
      <c r="BEQ164" s="41"/>
      <c r="BER164" s="41"/>
      <c r="BES164" s="41"/>
      <c r="BET164" s="42"/>
      <c r="BEU164" s="29"/>
      <c r="BEV164" s="29"/>
      <c r="BEW164" s="29"/>
      <c r="BEX164" s="29"/>
      <c r="BEY164" s="29"/>
      <c r="BEZ164" s="29"/>
      <c r="BFA164" s="48"/>
      <c r="BFB164" s="42"/>
      <c r="BFC164" s="40"/>
      <c r="BFD164" s="40"/>
      <c r="BFE164" s="40"/>
      <c r="BFF164" s="41"/>
      <c r="BFG164" s="41"/>
      <c r="BFH164" s="41"/>
      <c r="BFI164" s="41"/>
      <c r="BFJ164" s="42"/>
      <c r="BFK164" s="29"/>
      <c r="BFL164" s="29"/>
      <c r="BFM164" s="29"/>
      <c r="BFN164" s="29"/>
      <c r="BFO164" s="29"/>
      <c r="BFP164" s="29"/>
      <c r="BFQ164" s="48"/>
      <c r="BFR164" s="42"/>
      <c r="BFS164" s="40"/>
      <c r="BFT164" s="40"/>
      <c r="BFU164" s="40"/>
      <c r="BFV164" s="41"/>
      <c r="BFW164" s="41"/>
      <c r="BFX164" s="41"/>
      <c r="BFY164" s="41"/>
      <c r="BFZ164" s="42"/>
      <c r="BGA164" s="29"/>
      <c r="BGB164" s="29"/>
      <c r="BGC164" s="29"/>
      <c r="BGD164" s="29"/>
      <c r="BGE164" s="29"/>
      <c r="BGF164" s="29"/>
      <c r="BGG164" s="48"/>
      <c r="BGH164" s="42"/>
      <c r="BGI164" s="40"/>
      <c r="BGJ164" s="40"/>
      <c r="BGK164" s="40"/>
      <c r="BGL164" s="41"/>
      <c r="BGM164" s="41"/>
      <c r="BGN164" s="41"/>
      <c r="BGO164" s="41"/>
      <c r="BGP164" s="42"/>
      <c r="BGQ164" s="29"/>
      <c r="BGR164" s="29"/>
      <c r="BGS164" s="29"/>
      <c r="BGT164" s="29"/>
      <c r="BGU164" s="29"/>
      <c r="BGV164" s="29"/>
      <c r="BGW164" s="48"/>
      <c r="BGX164" s="42"/>
      <c r="BGY164" s="40"/>
      <c r="BGZ164" s="40"/>
      <c r="BHA164" s="40"/>
      <c r="BHB164" s="41"/>
      <c r="BHC164" s="41"/>
      <c r="BHD164" s="41"/>
      <c r="BHE164" s="41"/>
      <c r="BHF164" s="42"/>
      <c r="BHG164" s="29"/>
      <c r="BHH164" s="29"/>
      <c r="BHI164" s="29"/>
      <c r="BHJ164" s="29"/>
      <c r="BHK164" s="29"/>
      <c r="BHL164" s="29"/>
      <c r="BHM164" s="48"/>
      <c r="BHN164" s="42"/>
      <c r="BHO164" s="40"/>
      <c r="BHP164" s="40"/>
      <c r="BHQ164" s="40"/>
      <c r="BHR164" s="41"/>
      <c r="BHS164" s="41"/>
      <c r="BHT164" s="41"/>
      <c r="BHU164" s="41"/>
      <c r="BHV164" s="42"/>
      <c r="BHW164" s="29"/>
      <c r="BHX164" s="29"/>
      <c r="BHY164" s="29"/>
      <c r="BHZ164" s="29"/>
      <c r="BIA164" s="29"/>
      <c r="BIB164" s="29"/>
      <c r="BIC164" s="48"/>
      <c r="BID164" s="42"/>
      <c r="BIE164" s="40"/>
      <c r="BIF164" s="40"/>
      <c r="BIG164" s="40"/>
      <c r="BIH164" s="41"/>
      <c r="BII164" s="41"/>
      <c r="BIJ164" s="41"/>
      <c r="BIK164" s="41"/>
      <c r="BIL164" s="42"/>
      <c r="BIM164" s="29"/>
      <c r="BIN164" s="29"/>
      <c r="BIO164" s="29"/>
      <c r="BIP164" s="29"/>
      <c r="BIQ164" s="29"/>
      <c r="BIR164" s="29"/>
      <c r="BIS164" s="48"/>
      <c r="BIT164" s="42"/>
      <c r="BIU164" s="40"/>
      <c r="BIV164" s="40"/>
      <c r="BIW164" s="40"/>
      <c r="BIX164" s="41"/>
      <c r="BIY164" s="41"/>
      <c r="BIZ164" s="41"/>
      <c r="BJA164" s="41"/>
      <c r="BJB164" s="42"/>
      <c r="BJC164" s="29"/>
      <c r="BJD164" s="29"/>
      <c r="BJE164" s="29"/>
      <c r="BJF164" s="29"/>
      <c r="BJG164" s="29"/>
      <c r="BJH164" s="29"/>
      <c r="BJI164" s="48"/>
      <c r="BJJ164" s="42"/>
      <c r="BJK164" s="40"/>
      <c r="BJL164" s="40"/>
      <c r="BJM164" s="40"/>
      <c r="BJN164" s="41"/>
      <c r="BJO164" s="41"/>
      <c r="BJP164" s="41"/>
      <c r="BJQ164" s="41"/>
      <c r="BJR164" s="42"/>
      <c r="BJS164" s="29"/>
      <c r="BJT164" s="29"/>
      <c r="BJU164" s="29"/>
      <c r="BJV164" s="29"/>
      <c r="BJW164" s="29"/>
      <c r="BJX164" s="29"/>
      <c r="BJY164" s="48"/>
      <c r="BJZ164" s="42"/>
      <c r="BKA164" s="40"/>
      <c r="BKB164" s="40"/>
      <c r="BKC164" s="40"/>
      <c r="BKD164" s="41"/>
      <c r="BKE164" s="41"/>
      <c r="BKF164" s="41"/>
      <c r="BKG164" s="41"/>
      <c r="BKH164" s="42"/>
      <c r="BKI164" s="29"/>
      <c r="BKJ164" s="29"/>
      <c r="BKK164" s="29"/>
      <c r="BKL164" s="29"/>
      <c r="BKM164" s="29"/>
      <c r="BKN164" s="29"/>
      <c r="BKO164" s="48"/>
      <c r="BKP164" s="42"/>
      <c r="BKQ164" s="40"/>
      <c r="BKR164" s="40"/>
      <c r="BKS164" s="40"/>
      <c r="BKT164" s="41"/>
      <c r="BKU164" s="41"/>
      <c r="BKV164" s="41"/>
      <c r="BKW164" s="41"/>
      <c r="BKX164" s="42"/>
      <c r="BKY164" s="29"/>
      <c r="BKZ164" s="29"/>
      <c r="BLA164" s="29"/>
      <c r="BLB164" s="29"/>
      <c r="BLC164" s="29"/>
      <c r="BLD164" s="29"/>
      <c r="BLE164" s="48"/>
      <c r="BLF164" s="42"/>
      <c r="BLG164" s="40"/>
      <c r="BLH164" s="40"/>
      <c r="BLI164" s="40"/>
      <c r="BLJ164" s="41"/>
      <c r="BLK164" s="41"/>
      <c r="BLL164" s="41"/>
      <c r="BLM164" s="41"/>
      <c r="BLN164" s="42"/>
      <c r="BLO164" s="29"/>
      <c r="BLP164" s="29"/>
      <c r="BLQ164" s="29"/>
      <c r="BLR164" s="29"/>
      <c r="BLS164" s="29"/>
      <c r="BLT164" s="29"/>
      <c r="BLU164" s="48"/>
      <c r="BLV164" s="42"/>
      <c r="BLW164" s="40"/>
      <c r="BLX164" s="40"/>
      <c r="BLY164" s="40"/>
      <c r="BLZ164" s="41"/>
      <c r="BMA164" s="41"/>
      <c r="BMB164" s="41"/>
      <c r="BMC164" s="41"/>
      <c r="BMD164" s="42"/>
      <c r="BME164" s="29"/>
      <c r="BMF164" s="29"/>
      <c r="BMG164" s="29"/>
      <c r="BMH164" s="29"/>
      <c r="BMI164" s="29"/>
      <c r="BMJ164" s="29"/>
      <c r="BMK164" s="48"/>
      <c r="BML164" s="42"/>
      <c r="BMM164" s="40"/>
      <c r="BMN164" s="40"/>
      <c r="BMO164" s="40"/>
      <c r="BMP164" s="41"/>
      <c r="BMQ164" s="41"/>
      <c r="BMR164" s="41"/>
      <c r="BMS164" s="41"/>
      <c r="BMT164" s="42"/>
      <c r="BMU164" s="29"/>
      <c r="BMV164" s="29"/>
      <c r="BMW164" s="29"/>
      <c r="BMX164" s="29"/>
      <c r="BMY164" s="29"/>
      <c r="BMZ164" s="29"/>
      <c r="BNA164" s="48"/>
      <c r="BNB164" s="42"/>
      <c r="BNC164" s="40"/>
      <c r="BND164" s="40"/>
      <c r="BNE164" s="40"/>
      <c r="BNF164" s="41"/>
      <c r="BNG164" s="41"/>
      <c r="BNH164" s="41"/>
      <c r="BNI164" s="41"/>
      <c r="BNJ164" s="42"/>
      <c r="BNK164" s="29"/>
      <c r="BNL164" s="29"/>
      <c r="BNM164" s="29"/>
      <c r="BNN164" s="29"/>
      <c r="BNO164" s="29"/>
      <c r="BNP164" s="29"/>
      <c r="BNQ164" s="48"/>
      <c r="BNR164" s="42"/>
      <c r="BNS164" s="40"/>
      <c r="BNT164" s="40"/>
      <c r="BNU164" s="40"/>
      <c r="BNV164" s="41"/>
      <c r="BNW164" s="41"/>
      <c r="BNX164" s="41"/>
      <c r="BNY164" s="41"/>
      <c r="BNZ164" s="42"/>
      <c r="BOA164" s="29"/>
      <c r="BOB164" s="29"/>
      <c r="BOC164" s="29"/>
      <c r="BOD164" s="29"/>
      <c r="BOE164" s="29"/>
      <c r="BOF164" s="29"/>
      <c r="BOG164" s="48"/>
      <c r="BOH164" s="42"/>
      <c r="BOI164" s="40"/>
      <c r="BOJ164" s="40"/>
      <c r="BOK164" s="40"/>
      <c r="BOL164" s="41"/>
      <c r="BOM164" s="41"/>
      <c r="BON164" s="41"/>
      <c r="BOO164" s="41"/>
      <c r="BOP164" s="42"/>
      <c r="BOQ164" s="29"/>
      <c r="BOR164" s="29"/>
      <c r="BOS164" s="29"/>
      <c r="BOT164" s="29"/>
      <c r="BOU164" s="29"/>
      <c r="BOV164" s="29"/>
      <c r="BOW164" s="48"/>
      <c r="BOX164" s="42"/>
      <c r="BOY164" s="40"/>
      <c r="BOZ164" s="40"/>
      <c r="BPA164" s="40"/>
      <c r="BPB164" s="41"/>
      <c r="BPC164" s="41"/>
      <c r="BPD164" s="41"/>
      <c r="BPE164" s="41"/>
      <c r="BPF164" s="42"/>
      <c r="BPG164" s="29"/>
      <c r="BPH164" s="29"/>
      <c r="BPI164" s="29"/>
      <c r="BPJ164" s="29"/>
      <c r="BPK164" s="29"/>
      <c r="BPL164" s="29"/>
      <c r="BPM164" s="48"/>
      <c r="BPN164" s="42"/>
      <c r="BPO164" s="40"/>
      <c r="BPP164" s="40"/>
      <c r="BPQ164" s="40"/>
      <c r="BPR164" s="41"/>
      <c r="BPS164" s="41"/>
      <c r="BPT164" s="41"/>
      <c r="BPU164" s="41"/>
      <c r="BPV164" s="42"/>
      <c r="BPW164" s="29"/>
      <c r="BPX164" s="29"/>
      <c r="BPY164" s="29"/>
      <c r="BPZ164" s="29"/>
      <c r="BQA164" s="29"/>
      <c r="BQB164" s="29"/>
      <c r="BQC164" s="48"/>
      <c r="BQD164" s="42"/>
      <c r="BQE164" s="40"/>
      <c r="BQF164" s="40"/>
      <c r="BQG164" s="40"/>
      <c r="BQH164" s="41"/>
      <c r="BQI164" s="41"/>
      <c r="BQJ164" s="41"/>
      <c r="BQK164" s="41"/>
      <c r="BQL164" s="42"/>
      <c r="BQM164" s="29"/>
      <c r="BQN164" s="29"/>
      <c r="BQO164" s="29"/>
      <c r="BQP164" s="29"/>
      <c r="BQQ164" s="29"/>
      <c r="BQR164" s="29"/>
      <c r="BQS164" s="48"/>
      <c r="BQT164" s="42"/>
      <c r="BQU164" s="40"/>
      <c r="BQV164" s="40"/>
      <c r="BQW164" s="40"/>
      <c r="BQX164" s="41"/>
      <c r="BQY164" s="41"/>
      <c r="BQZ164" s="41"/>
      <c r="BRA164" s="41"/>
      <c r="BRB164" s="42"/>
      <c r="BRC164" s="29"/>
      <c r="BRD164" s="29"/>
      <c r="BRE164" s="29"/>
      <c r="BRF164" s="29"/>
      <c r="BRG164" s="29"/>
      <c r="BRH164" s="29"/>
      <c r="BRI164" s="48"/>
      <c r="BRJ164" s="42"/>
      <c r="BRK164" s="40"/>
      <c r="BRL164" s="40"/>
      <c r="BRM164" s="40"/>
      <c r="BRN164" s="41"/>
      <c r="BRO164" s="41"/>
      <c r="BRP164" s="41"/>
      <c r="BRQ164" s="41"/>
      <c r="BRR164" s="42"/>
      <c r="BRS164" s="29"/>
      <c r="BRT164" s="29"/>
      <c r="BRU164" s="29"/>
      <c r="BRV164" s="29"/>
      <c r="BRW164" s="29"/>
      <c r="BRX164" s="29"/>
      <c r="BRY164" s="48"/>
      <c r="BRZ164" s="42"/>
      <c r="BSA164" s="40"/>
      <c r="BSB164" s="40"/>
      <c r="BSC164" s="40"/>
      <c r="BSD164" s="41"/>
      <c r="BSE164" s="41"/>
      <c r="BSF164" s="41"/>
      <c r="BSG164" s="41"/>
      <c r="BSH164" s="42"/>
      <c r="BSI164" s="29"/>
      <c r="BSJ164" s="29"/>
      <c r="BSK164" s="29"/>
      <c r="BSL164" s="29"/>
      <c r="BSM164" s="29"/>
      <c r="BSN164" s="29"/>
      <c r="BSO164" s="48"/>
      <c r="BSP164" s="42"/>
      <c r="BSQ164" s="40"/>
      <c r="BSR164" s="40"/>
      <c r="BSS164" s="40"/>
      <c r="BST164" s="41"/>
      <c r="BSU164" s="41"/>
      <c r="BSV164" s="41"/>
      <c r="BSW164" s="41"/>
      <c r="BSX164" s="42"/>
      <c r="BSY164" s="29"/>
      <c r="BSZ164" s="29"/>
      <c r="BTA164" s="29"/>
      <c r="BTB164" s="29"/>
      <c r="BTC164" s="29"/>
      <c r="BTD164" s="29"/>
      <c r="BTE164" s="48"/>
      <c r="BTF164" s="42"/>
      <c r="BTG164" s="40"/>
      <c r="BTH164" s="40"/>
      <c r="BTI164" s="40"/>
      <c r="BTJ164" s="41"/>
      <c r="BTK164" s="41"/>
      <c r="BTL164" s="41"/>
      <c r="BTM164" s="41"/>
      <c r="BTN164" s="42"/>
      <c r="BTO164" s="29"/>
      <c r="BTP164" s="29"/>
      <c r="BTQ164" s="29"/>
      <c r="BTR164" s="29"/>
      <c r="BTS164" s="29"/>
      <c r="BTT164" s="29"/>
      <c r="BTU164" s="48"/>
      <c r="BTV164" s="42"/>
      <c r="BTW164" s="40"/>
      <c r="BTX164" s="40"/>
      <c r="BTY164" s="40"/>
      <c r="BTZ164" s="41"/>
      <c r="BUA164" s="41"/>
      <c r="BUB164" s="41"/>
      <c r="BUC164" s="41"/>
      <c r="BUD164" s="42"/>
      <c r="BUE164" s="29"/>
      <c r="BUF164" s="29"/>
      <c r="BUG164" s="29"/>
      <c r="BUH164" s="29"/>
      <c r="BUI164" s="29"/>
      <c r="BUJ164" s="29"/>
      <c r="BUK164" s="48"/>
      <c r="BUL164" s="42"/>
      <c r="BUM164" s="40"/>
      <c r="BUN164" s="40"/>
      <c r="BUO164" s="40"/>
      <c r="BUP164" s="41"/>
      <c r="BUQ164" s="41"/>
      <c r="BUR164" s="41"/>
      <c r="BUS164" s="41"/>
      <c r="BUT164" s="42"/>
      <c r="BUU164" s="29"/>
      <c r="BUV164" s="29"/>
      <c r="BUW164" s="29"/>
      <c r="BUX164" s="29"/>
      <c r="BUY164" s="29"/>
      <c r="BUZ164" s="29"/>
      <c r="BVA164" s="48"/>
      <c r="BVB164" s="42"/>
      <c r="BVC164" s="40"/>
      <c r="BVD164" s="40"/>
      <c r="BVE164" s="40"/>
      <c r="BVF164" s="41"/>
      <c r="BVG164" s="41"/>
      <c r="BVH164" s="41"/>
      <c r="BVI164" s="41"/>
      <c r="BVJ164" s="42"/>
      <c r="BVK164" s="29"/>
      <c r="BVL164" s="29"/>
      <c r="BVM164" s="29"/>
      <c r="BVN164" s="29"/>
      <c r="BVO164" s="29"/>
      <c r="BVP164" s="29"/>
      <c r="BVQ164" s="48"/>
      <c r="BVR164" s="42"/>
      <c r="BVS164" s="40"/>
      <c r="BVT164" s="40"/>
      <c r="BVU164" s="40"/>
      <c r="BVV164" s="41"/>
      <c r="BVW164" s="41"/>
      <c r="BVX164" s="41"/>
      <c r="BVY164" s="41"/>
      <c r="BVZ164" s="42"/>
      <c r="BWA164" s="29"/>
      <c r="BWB164" s="29"/>
      <c r="BWC164" s="29"/>
      <c r="BWD164" s="29"/>
      <c r="BWE164" s="29"/>
      <c r="BWF164" s="29"/>
      <c r="BWG164" s="48"/>
      <c r="BWH164" s="42"/>
      <c r="BWI164" s="40"/>
      <c r="BWJ164" s="40"/>
      <c r="BWK164" s="40"/>
      <c r="BWL164" s="41"/>
      <c r="BWM164" s="41"/>
      <c r="BWN164" s="41"/>
      <c r="BWO164" s="41"/>
      <c r="BWP164" s="42"/>
      <c r="BWQ164" s="29"/>
      <c r="BWR164" s="29"/>
      <c r="BWS164" s="29"/>
      <c r="BWT164" s="29"/>
      <c r="BWU164" s="29"/>
      <c r="BWV164" s="29"/>
      <c r="BWW164" s="48"/>
      <c r="BWX164" s="42"/>
      <c r="BWY164" s="40"/>
      <c r="BWZ164" s="40"/>
      <c r="BXA164" s="40"/>
      <c r="BXB164" s="41"/>
      <c r="BXC164" s="41"/>
      <c r="BXD164" s="41"/>
      <c r="BXE164" s="41"/>
      <c r="BXF164" s="42"/>
      <c r="BXG164" s="29"/>
      <c r="BXH164" s="29"/>
      <c r="BXI164" s="29"/>
      <c r="BXJ164" s="29"/>
      <c r="BXK164" s="29"/>
      <c r="BXL164" s="29"/>
      <c r="BXM164" s="48"/>
      <c r="BXN164" s="42"/>
      <c r="BXO164" s="40"/>
      <c r="BXP164" s="40"/>
      <c r="BXQ164" s="40"/>
      <c r="BXR164" s="41"/>
      <c r="BXS164" s="41"/>
      <c r="BXT164" s="41"/>
      <c r="BXU164" s="41"/>
      <c r="BXV164" s="42"/>
      <c r="BXW164" s="29"/>
      <c r="BXX164" s="29"/>
      <c r="BXY164" s="29"/>
      <c r="BXZ164" s="29"/>
      <c r="BYA164" s="29"/>
      <c r="BYB164" s="29"/>
      <c r="BYC164" s="48"/>
      <c r="BYD164" s="42"/>
      <c r="BYE164" s="40"/>
      <c r="BYF164" s="40"/>
      <c r="BYG164" s="40"/>
      <c r="BYH164" s="41"/>
      <c r="BYI164" s="41"/>
      <c r="BYJ164" s="41"/>
      <c r="BYK164" s="41"/>
      <c r="BYL164" s="42"/>
      <c r="BYM164" s="29"/>
      <c r="BYN164" s="29"/>
      <c r="BYO164" s="29"/>
      <c r="BYP164" s="29"/>
      <c r="BYQ164" s="29"/>
      <c r="BYR164" s="29"/>
      <c r="BYS164" s="48"/>
      <c r="BYT164" s="42"/>
      <c r="BYU164" s="40"/>
      <c r="BYV164" s="40"/>
      <c r="BYW164" s="40"/>
      <c r="BYX164" s="41"/>
      <c r="BYY164" s="41"/>
      <c r="BYZ164" s="41"/>
      <c r="BZA164" s="41"/>
      <c r="BZB164" s="42"/>
      <c r="BZC164" s="29"/>
      <c r="BZD164" s="29"/>
      <c r="BZE164" s="29"/>
      <c r="BZF164" s="29"/>
      <c r="BZG164" s="29"/>
      <c r="BZH164" s="29"/>
      <c r="BZI164" s="48"/>
      <c r="BZJ164" s="42"/>
      <c r="BZK164" s="40"/>
      <c r="BZL164" s="40"/>
      <c r="BZM164" s="40"/>
      <c r="BZN164" s="41"/>
      <c r="BZO164" s="41"/>
      <c r="BZP164" s="41"/>
      <c r="BZQ164" s="41"/>
      <c r="BZR164" s="42"/>
      <c r="BZS164" s="29"/>
      <c r="BZT164" s="29"/>
      <c r="BZU164" s="29"/>
      <c r="BZV164" s="29"/>
      <c r="BZW164" s="29"/>
      <c r="BZX164" s="29"/>
      <c r="BZY164" s="48"/>
      <c r="BZZ164" s="42"/>
      <c r="CAA164" s="40"/>
      <c r="CAB164" s="40"/>
      <c r="CAC164" s="40"/>
      <c r="CAD164" s="41"/>
      <c r="CAE164" s="41"/>
      <c r="CAF164" s="41"/>
      <c r="CAG164" s="41"/>
      <c r="CAH164" s="42"/>
      <c r="CAI164" s="29"/>
      <c r="CAJ164" s="29"/>
      <c r="CAK164" s="29"/>
      <c r="CAL164" s="29"/>
      <c r="CAM164" s="29"/>
      <c r="CAN164" s="29"/>
      <c r="CAO164" s="48"/>
      <c r="CAP164" s="42"/>
      <c r="CAQ164" s="40"/>
      <c r="CAR164" s="40"/>
      <c r="CAS164" s="40"/>
      <c r="CAT164" s="41"/>
      <c r="CAU164" s="41"/>
      <c r="CAV164" s="41"/>
      <c r="CAW164" s="41"/>
      <c r="CAX164" s="42"/>
      <c r="CAY164" s="29"/>
      <c r="CAZ164" s="29"/>
      <c r="CBA164" s="29"/>
      <c r="CBB164" s="29"/>
      <c r="CBC164" s="29"/>
      <c r="CBD164" s="29"/>
      <c r="CBE164" s="48"/>
      <c r="CBF164" s="42"/>
      <c r="CBG164" s="40"/>
      <c r="CBH164" s="40"/>
      <c r="CBI164" s="40"/>
      <c r="CBJ164" s="41"/>
      <c r="CBK164" s="41"/>
      <c r="CBL164" s="41"/>
      <c r="CBM164" s="41"/>
      <c r="CBN164" s="42"/>
      <c r="CBO164" s="29"/>
      <c r="CBP164" s="29"/>
      <c r="CBQ164" s="29"/>
      <c r="CBR164" s="29"/>
      <c r="CBS164" s="29"/>
      <c r="CBT164" s="29"/>
      <c r="CBU164" s="48"/>
      <c r="CBV164" s="42"/>
      <c r="CBW164" s="40"/>
      <c r="CBX164" s="40"/>
      <c r="CBY164" s="40"/>
      <c r="CBZ164" s="41"/>
      <c r="CCA164" s="41"/>
      <c r="CCB164" s="41"/>
      <c r="CCC164" s="41"/>
      <c r="CCD164" s="42"/>
      <c r="CCE164" s="29"/>
      <c r="CCF164" s="29"/>
      <c r="CCG164" s="29"/>
      <c r="CCH164" s="29"/>
      <c r="CCI164" s="29"/>
      <c r="CCJ164" s="29"/>
      <c r="CCK164" s="48"/>
      <c r="CCL164" s="42"/>
      <c r="CCM164" s="40"/>
      <c r="CCN164" s="40"/>
      <c r="CCO164" s="40"/>
      <c r="CCP164" s="41"/>
      <c r="CCQ164" s="41"/>
      <c r="CCR164" s="41"/>
      <c r="CCS164" s="41"/>
      <c r="CCT164" s="42"/>
      <c r="CCU164" s="29"/>
      <c r="CCV164" s="29"/>
      <c r="CCW164" s="29"/>
      <c r="CCX164" s="29"/>
      <c r="CCY164" s="29"/>
      <c r="CCZ164" s="29"/>
      <c r="CDA164" s="48"/>
      <c r="CDB164" s="42"/>
      <c r="CDC164" s="40"/>
      <c r="CDD164" s="40"/>
      <c r="CDE164" s="40"/>
      <c r="CDF164" s="41"/>
      <c r="CDG164" s="41"/>
      <c r="CDH164" s="41"/>
      <c r="CDI164" s="41"/>
      <c r="CDJ164" s="42"/>
      <c r="CDK164" s="29"/>
      <c r="CDL164" s="29"/>
      <c r="CDM164" s="29"/>
      <c r="CDN164" s="29"/>
      <c r="CDO164" s="29"/>
      <c r="CDP164" s="29"/>
      <c r="CDQ164" s="48"/>
      <c r="CDR164" s="42"/>
      <c r="CDS164" s="40"/>
      <c r="CDT164" s="40"/>
      <c r="CDU164" s="40"/>
      <c r="CDV164" s="41"/>
      <c r="CDW164" s="41"/>
      <c r="CDX164" s="41"/>
      <c r="CDY164" s="41"/>
      <c r="CDZ164" s="42"/>
      <c r="CEA164" s="29"/>
      <c r="CEB164" s="29"/>
      <c r="CEC164" s="29"/>
      <c r="CED164" s="29"/>
      <c r="CEE164" s="29"/>
      <c r="CEF164" s="29"/>
      <c r="CEG164" s="48"/>
      <c r="CEH164" s="42"/>
      <c r="CEI164" s="40"/>
      <c r="CEJ164" s="40"/>
      <c r="CEK164" s="40"/>
      <c r="CEL164" s="41"/>
      <c r="CEM164" s="41"/>
      <c r="CEN164" s="41"/>
      <c r="CEO164" s="41"/>
      <c r="CEP164" s="42"/>
      <c r="CEQ164" s="29"/>
      <c r="CER164" s="29"/>
      <c r="CES164" s="29"/>
      <c r="CET164" s="29"/>
      <c r="CEU164" s="29"/>
      <c r="CEV164" s="29"/>
      <c r="CEW164" s="48"/>
      <c r="CEX164" s="42"/>
      <c r="CEY164" s="40"/>
      <c r="CEZ164" s="40"/>
      <c r="CFA164" s="40"/>
      <c r="CFB164" s="41"/>
      <c r="CFC164" s="41"/>
      <c r="CFD164" s="41"/>
      <c r="CFE164" s="41"/>
      <c r="CFF164" s="42"/>
      <c r="CFG164" s="29"/>
      <c r="CFH164" s="29"/>
      <c r="CFI164" s="29"/>
      <c r="CFJ164" s="29"/>
      <c r="CFK164" s="29"/>
      <c r="CFL164" s="29"/>
      <c r="CFM164" s="48"/>
      <c r="CFN164" s="42"/>
      <c r="CFO164" s="40"/>
      <c r="CFP164" s="40"/>
      <c r="CFQ164" s="40"/>
      <c r="CFR164" s="41"/>
      <c r="CFS164" s="41"/>
      <c r="CFT164" s="41"/>
      <c r="CFU164" s="41"/>
      <c r="CFV164" s="42"/>
      <c r="CFW164" s="29"/>
      <c r="CFX164" s="29"/>
      <c r="CFY164" s="29"/>
      <c r="CFZ164" s="29"/>
      <c r="CGA164" s="29"/>
      <c r="CGB164" s="29"/>
      <c r="CGC164" s="48"/>
      <c r="CGD164" s="42"/>
      <c r="CGE164" s="40"/>
      <c r="CGF164" s="40"/>
      <c r="CGG164" s="40"/>
      <c r="CGH164" s="41"/>
      <c r="CGI164" s="41"/>
      <c r="CGJ164" s="41"/>
      <c r="CGK164" s="41"/>
      <c r="CGL164" s="42"/>
      <c r="CGM164" s="29"/>
      <c r="CGN164" s="29"/>
      <c r="CGO164" s="29"/>
      <c r="CGP164" s="29"/>
      <c r="CGQ164" s="29"/>
      <c r="CGR164" s="29"/>
      <c r="CGS164" s="48"/>
      <c r="CGT164" s="42"/>
      <c r="CGU164" s="40"/>
      <c r="CGV164" s="40"/>
      <c r="CGW164" s="40"/>
      <c r="CGX164" s="41"/>
      <c r="CGY164" s="41"/>
      <c r="CGZ164" s="41"/>
      <c r="CHA164" s="41"/>
      <c r="CHB164" s="42"/>
      <c r="CHC164" s="29"/>
      <c r="CHD164" s="29"/>
      <c r="CHE164" s="29"/>
      <c r="CHF164" s="29"/>
      <c r="CHG164" s="29"/>
      <c r="CHH164" s="29"/>
      <c r="CHI164" s="48"/>
      <c r="CHJ164" s="42"/>
      <c r="CHK164" s="40"/>
      <c r="CHL164" s="40"/>
      <c r="CHM164" s="40"/>
      <c r="CHN164" s="41"/>
      <c r="CHO164" s="41"/>
      <c r="CHP164" s="41"/>
      <c r="CHQ164" s="41"/>
      <c r="CHR164" s="42"/>
      <c r="CHS164" s="29"/>
      <c r="CHT164" s="29"/>
      <c r="CHU164" s="29"/>
      <c r="CHV164" s="29"/>
      <c r="CHW164" s="29"/>
      <c r="CHX164" s="29"/>
      <c r="CHY164" s="48"/>
      <c r="CHZ164" s="42"/>
      <c r="CIA164" s="40"/>
      <c r="CIB164" s="40"/>
      <c r="CIC164" s="40"/>
      <c r="CID164" s="41"/>
      <c r="CIE164" s="41"/>
      <c r="CIF164" s="41"/>
      <c r="CIG164" s="41"/>
      <c r="CIH164" s="42"/>
      <c r="CII164" s="29"/>
      <c r="CIJ164" s="29"/>
      <c r="CIK164" s="29"/>
      <c r="CIL164" s="29"/>
      <c r="CIM164" s="29"/>
      <c r="CIN164" s="29"/>
      <c r="CIO164" s="48"/>
      <c r="CIP164" s="42"/>
      <c r="CIQ164" s="40"/>
      <c r="CIR164" s="40"/>
      <c r="CIS164" s="40"/>
      <c r="CIT164" s="41"/>
      <c r="CIU164" s="41"/>
      <c r="CIV164" s="41"/>
      <c r="CIW164" s="41"/>
      <c r="CIX164" s="42"/>
      <c r="CIY164" s="29"/>
      <c r="CIZ164" s="29"/>
      <c r="CJA164" s="29"/>
      <c r="CJB164" s="29"/>
      <c r="CJC164" s="29"/>
      <c r="CJD164" s="29"/>
      <c r="CJE164" s="48"/>
      <c r="CJF164" s="42"/>
      <c r="CJG164" s="40"/>
      <c r="CJH164" s="40"/>
      <c r="CJI164" s="40"/>
      <c r="CJJ164" s="41"/>
      <c r="CJK164" s="41"/>
      <c r="CJL164" s="41"/>
      <c r="CJM164" s="41"/>
      <c r="CJN164" s="42"/>
      <c r="CJO164" s="29"/>
      <c r="CJP164" s="29"/>
      <c r="CJQ164" s="29"/>
      <c r="CJR164" s="29"/>
      <c r="CJS164" s="29"/>
      <c r="CJT164" s="29"/>
      <c r="CJU164" s="48"/>
      <c r="CJV164" s="42"/>
      <c r="CJW164" s="40"/>
      <c r="CJX164" s="40"/>
      <c r="CJY164" s="40"/>
      <c r="CJZ164" s="41"/>
      <c r="CKA164" s="41"/>
      <c r="CKB164" s="41"/>
      <c r="CKC164" s="41"/>
      <c r="CKD164" s="42"/>
      <c r="CKE164" s="29"/>
      <c r="CKF164" s="29"/>
      <c r="CKG164" s="29"/>
      <c r="CKH164" s="29"/>
      <c r="CKI164" s="29"/>
      <c r="CKJ164" s="29"/>
      <c r="CKK164" s="48"/>
      <c r="CKL164" s="42"/>
      <c r="CKM164" s="40"/>
      <c r="CKN164" s="40"/>
      <c r="CKO164" s="40"/>
      <c r="CKP164" s="41"/>
      <c r="CKQ164" s="41"/>
      <c r="CKR164" s="41"/>
      <c r="CKS164" s="41"/>
      <c r="CKT164" s="42"/>
      <c r="CKU164" s="29"/>
      <c r="CKV164" s="29"/>
      <c r="CKW164" s="29"/>
      <c r="CKX164" s="29"/>
      <c r="CKY164" s="29"/>
      <c r="CKZ164" s="29"/>
      <c r="CLA164" s="48"/>
      <c r="CLB164" s="42"/>
      <c r="CLC164" s="40"/>
      <c r="CLD164" s="40"/>
      <c r="CLE164" s="40"/>
      <c r="CLF164" s="41"/>
      <c r="CLG164" s="41"/>
      <c r="CLH164" s="41"/>
      <c r="CLI164" s="41"/>
      <c r="CLJ164" s="42"/>
      <c r="CLK164" s="29"/>
      <c r="CLL164" s="29"/>
      <c r="CLM164" s="29"/>
      <c r="CLN164" s="29"/>
      <c r="CLO164" s="29"/>
      <c r="CLP164" s="29"/>
      <c r="CLQ164" s="48"/>
      <c r="CLR164" s="42"/>
      <c r="CLS164" s="40"/>
      <c r="CLT164" s="40"/>
      <c r="CLU164" s="40"/>
      <c r="CLV164" s="41"/>
      <c r="CLW164" s="41"/>
      <c r="CLX164" s="41"/>
      <c r="CLY164" s="41"/>
      <c r="CLZ164" s="42"/>
      <c r="CMA164" s="29"/>
      <c r="CMB164" s="29"/>
      <c r="CMC164" s="29"/>
      <c r="CMD164" s="29"/>
      <c r="CME164" s="29"/>
      <c r="CMF164" s="29"/>
      <c r="CMG164" s="48"/>
      <c r="CMH164" s="42"/>
      <c r="CMI164" s="40"/>
      <c r="CMJ164" s="40"/>
      <c r="CMK164" s="40"/>
      <c r="CML164" s="41"/>
      <c r="CMM164" s="41"/>
      <c r="CMN164" s="41"/>
      <c r="CMO164" s="41"/>
      <c r="CMP164" s="42"/>
      <c r="CMQ164" s="29"/>
      <c r="CMR164" s="29"/>
      <c r="CMS164" s="29"/>
      <c r="CMT164" s="29"/>
      <c r="CMU164" s="29"/>
      <c r="CMV164" s="29"/>
      <c r="CMW164" s="48"/>
      <c r="CMX164" s="42"/>
      <c r="CMY164" s="40"/>
      <c r="CMZ164" s="40"/>
      <c r="CNA164" s="40"/>
      <c r="CNB164" s="41"/>
      <c r="CNC164" s="41"/>
      <c r="CND164" s="41"/>
      <c r="CNE164" s="41"/>
      <c r="CNF164" s="42"/>
      <c r="CNG164" s="29"/>
      <c r="CNH164" s="29"/>
      <c r="CNI164" s="29"/>
      <c r="CNJ164" s="29"/>
      <c r="CNK164" s="29"/>
      <c r="CNL164" s="29"/>
      <c r="CNM164" s="48"/>
      <c r="CNN164" s="42"/>
      <c r="CNO164" s="40"/>
      <c r="CNP164" s="40"/>
      <c r="CNQ164" s="40"/>
      <c r="CNR164" s="41"/>
      <c r="CNS164" s="41"/>
      <c r="CNT164" s="41"/>
      <c r="CNU164" s="41"/>
      <c r="CNV164" s="42"/>
      <c r="CNW164" s="29"/>
      <c r="CNX164" s="29"/>
      <c r="CNY164" s="29"/>
      <c r="CNZ164" s="29"/>
      <c r="COA164" s="29"/>
      <c r="COB164" s="29"/>
      <c r="COC164" s="48"/>
      <c r="COD164" s="42"/>
      <c r="COE164" s="40"/>
      <c r="COF164" s="40"/>
      <c r="COG164" s="40"/>
      <c r="COH164" s="41"/>
      <c r="COI164" s="41"/>
      <c r="COJ164" s="41"/>
      <c r="COK164" s="41"/>
      <c r="COL164" s="42"/>
      <c r="COM164" s="29"/>
      <c r="CON164" s="29"/>
      <c r="COO164" s="29"/>
      <c r="COP164" s="29"/>
      <c r="COQ164" s="29"/>
      <c r="COR164" s="29"/>
      <c r="COS164" s="48"/>
      <c r="COT164" s="42"/>
      <c r="COU164" s="40"/>
      <c r="COV164" s="40"/>
      <c r="COW164" s="40"/>
      <c r="COX164" s="41"/>
      <c r="COY164" s="41"/>
      <c r="COZ164" s="41"/>
      <c r="CPA164" s="41"/>
      <c r="CPB164" s="42"/>
      <c r="CPC164" s="29"/>
      <c r="CPD164" s="29"/>
      <c r="CPE164" s="29"/>
      <c r="CPF164" s="29"/>
      <c r="CPG164" s="29"/>
      <c r="CPH164" s="29"/>
      <c r="CPI164" s="48"/>
      <c r="CPJ164" s="42"/>
      <c r="CPK164" s="40"/>
      <c r="CPL164" s="40"/>
      <c r="CPM164" s="40"/>
      <c r="CPN164" s="41"/>
      <c r="CPO164" s="41"/>
      <c r="CPP164" s="41"/>
      <c r="CPQ164" s="41"/>
      <c r="CPR164" s="42"/>
      <c r="CPS164" s="29"/>
      <c r="CPT164" s="29"/>
      <c r="CPU164" s="29"/>
      <c r="CPV164" s="29"/>
      <c r="CPW164" s="29"/>
      <c r="CPX164" s="29"/>
      <c r="CPY164" s="48"/>
      <c r="CPZ164" s="42"/>
      <c r="CQA164" s="40"/>
      <c r="CQB164" s="40"/>
      <c r="CQC164" s="40"/>
      <c r="CQD164" s="41"/>
      <c r="CQE164" s="41"/>
      <c r="CQF164" s="41"/>
      <c r="CQG164" s="41"/>
      <c r="CQH164" s="42"/>
      <c r="CQI164" s="29"/>
      <c r="CQJ164" s="29"/>
      <c r="CQK164" s="29"/>
      <c r="CQL164" s="29"/>
      <c r="CQM164" s="29"/>
      <c r="CQN164" s="29"/>
      <c r="CQO164" s="48"/>
      <c r="CQP164" s="42"/>
      <c r="CQQ164" s="40"/>
      <c r="CQR164" s="40"/>
      <c r="CQS164" s="40"/>
      <c r="CQT164" s="41"/>
      <c r="CQU164" s="41"/>
      <c r="CQV164" s="41"/>
      <c r="CQW164" s="41"/>
      <c r="CQX164" s="42"/>
      <c r="CQY164" s="29"/>
      <c r="CQZ164" s="29"/>
      <c r="CRA164" s="29"/>
      <c r="CRB164" s="29"/>
      <c r="CRC164" s="29"/>
      <c r="CRD164" s="29"/>
      <c r="CRE164" s="48"/>
      <c r="CRF164" s="42"/>
      <c r="CRG164" s="40"/>
      <c r="CRH164" s="40"/>
      <c r="CRI164" s="40"/>
      <c r="CRJ164" s="41"/>
      <c r="CRK164" s="41"/>
      <c r="CRL164" s="41"/>
      <c r="CRM164" s="41"/>
      <c r="CRN164" s="42"/>
      <c r="CRO164" s="29"/>
      <c r="CRP164" s="29"/>
      <c r="CRQ164" s="29"/>
      <c r="CRR164" s="29"/>
      <c r="CRS164" s="29"/>
      <c r="CRT164" s="29"/>
      <c r="CRU164" s="48"/>
      <c r="CRV164" s="42"/>
      <c r="CRW164" s="40"/>
      <c r="CRX164" s="40"/>
      <c r="CRY164" s="40"/>
      <c r="CRZ164" s="41"/>
      <c r="CSA164" s="41"/>
      <c r="CSB164" s="41"/>
      <c r="CSC164" s="41"/>
      <c r="CSD164" s="42"/>
      <c r="CSE164" s="29"/>
      <c r="CSF164" s="29"/>
      <c r="CSG164" s="29"/>
      <c r="CSH164" s="29"/>
      <c r="CSI164" s="29"/>
      <c r="CSJ164" s="29"/>
      <c r="CSK164" s="48"/>
      <c r="CSL164" s="42"/>
      <c r="CSM164" s="40"/>
      <c r="CSN164" s="40"/>
      <c r="CSO164" s="40"/>
      <c r="CSP164" s="41"/>
      <c r="CSQ164" s="41"/>
      <c r="CSR164" s="41"/>
      <c r="CSS164" s="41"/>
      <c r="CST164" s="42"/>
      <c r="CSU164" s="29"/>
      <c r="CSV164" s="29"/>
      <c r="CSW164" s="29"/>
      <c r="CSX164" s="29"/>
      <c r="CSY164" s="29"/>
      <c r="CSZ164" s="29"/>
      <c r="CTA164" s="48"/>
      <c r="CTB164" s="42"/>
      <c r="CTC164" s="40"/>
      <c r="CTD164" s="40"/>
      <c r="CTE164" s="40"/>
      <c r="CTF164" s="41"/>
      <c r="CTG164" s="41"/>
      <c r="CTH164" s="41"/>
      <c r="CTI164" s="41"/>
      <c r="CTJ164" s="42"/>
      <c r="CTK164" s="29"/>
      <c r="CTL164" s="29"/>
      <c r="CTM164" s="29"/>
      <c r="CTN164" s="29"/>
      <c r="CTO164" s="29"/>
      <c r="CTP164" s="29"/>
      <c r="CTQ164" s="48"/>
      <c r="CTR164" s="42"/>
      <c r="CTS164" s="40"/>
      <c r="CTT164" s="40"/>
      <c r="CTU164" s="40"/>
      <c r="CTV164" s="41"/>
      <c r="CTW164" s="41"/>
      <c r="CTX164" s="41"/>
      <c r="CTY164" s="41"/>
      <c r="CTZ164" s="42"/>
      <c r="CUA164" s="29"/>
      <c r="CUB164" s="29"/>
      <c r="CUC164" s="29"/>
      <c r="CUD164" s="29"/>
      <c r="CUE164" s="29"/>
      <c r="CUF164" s="29"/>
      <c r="CUG164" s="48"/>
      <c r="CUH164" s="42"/>
      <c r="CUI164" s="40"/>
      <c r="CUJ164" s="40"/>
      <c r="CUK164" s="40"/>
      <c r="CUL164" s="41"/>
      <c r="CUM164" s="41"/>
      <c r="CUN164" s="41"/>
      <c r="CUO164" s="41"/>
      <c r="CUP164" s="42"/>
      <c r="CUQ164" s="29"/>
      <c r="CUR164" s="29"/>
      <c r="CUS164" s="29"/>
      <c r="CUT164" s="29"/>
      <c r="CUU164" s="29"/>
      <c r="CUV164" s="29"/>
      <c r="CUW164" s="48"/>
      <c r="CUX164" s="42"/>
      <c r="CUY164" s="40"/>
      <c r="CUZ164" s="40"/>
      <c r="CVA164" s="40"/>
      <c r="CVB164" s="41"/>
      <c r="CVC164" s="41"/>
      <c r="CVD164" s="41"/>
      <c r="CVE164" s="41"/>
      <c r="CVF164" s="42"/>
      <c r="CVG164" s="29"/>
      <c r="CVH164" s="29"/>
      <c r="CVI164" s="29"/>
      <c r="CVJ164" s="29"/>
      <c r="CVK164" s="29"/>
      <c r="CVL164" s="29"/>
      <c r="CVM164" s="48"/>
      <c r="CVN164" s="42"/>
      <c r="CVO164" s="40"/>
      <c r="CVP164" s="40"/>
      <c r="CVQ164" s="40"/>
      <c r="CVR164" s="41"/>
      <c r="CVS164" s="41"/>
      <c r="CVT164" s="41"/>
      <c r="CVU164" s="41"/>
      <c r="CVV164" s="42"/>
      <c r="CVW164" s="29"/>
      <c r="CVX164" s="29"/>
      <c r="CVY164" s="29"/>
      <c r="CVZ164" s="29"/>
      <c r="CWA164" s="29"/>
      <c r="CWB164" s="29"/>
      <c r="CWC164" s="48"/>
      <c r="CWD164" s="42"/>
      <c r="CWE164" s="40"/>
      <c r="CWF164" s="40"/>
      <c r="CWG164" s="40"/>
      <c r="CWH164" s="41"/>
      <c r="CWI164" s="41"/>
      <c r="CWJ164" s="41"/>
      <c r="CWK164" s="41"/>
      <c r="CWL164" s="42"/>
      <c r="CWM164" s="29"/>
      <c r="CWN164" s="29"/>
      <c r="CWO164" s="29"/>
      <c r="CWP164" s="29"/>
      <c r="CWQ164" s="29"/>
      <c r="CWR164" s="29"/>
      <c r="CWS164" s="48"/>
      <c r="CWT164" s="42"/>
      <c r="CWU164" s="40"/>
      <c r="CWV164" s="40"/>
      <c r="CWW164" s="40"/>
      <c r="CWX164" s="41"/>
      <c r="CWY164" s="41"/>
      <c r="CWZ164" s="41"/>
      <c r="CXA164" s="41"/>
      <c r="CXB164" s="42"/>
      <c r="CXC164" s="29"/>
      <c r="CXD164" s="29"/>
      <c r="CXE164" s="29"/>
      <c r="CXF164" s="29"/>
      <c r="CXG164" s="29"/>
      <c r="CXH164" s="29"/>
      <c r="CXI164" s="48"/>
      <c r="CXJ164" s="42"/>
      <c r="CXK164" s="40"/>
      <c r="CXL164" s="40"/>
      <c r="CXM164" s="40"/>
      <c r="CXN164" s="41"/>
      <c r="CXO164" s="41"/>
      <c r="CXP164" s="41"/>
      <c r="CXQ164" s="41"/>
      <c r="CXR164" s="42"/>
      <c r="CXS164" s="29"/>
      <c r="CXT164" s="29"/>
      <c r="CXU164" s="29"/>
      <c r="CXV164" s="29"/>
      <c r="CXW164" s="29"/>
      <c r="CXX164" s="29"/>
      <c r="CXY164" s="48"/>
      <c r="CXZ164" s="42"/>
      <c r="CYA164" s="40"/>
      <c r="CYB164" s="40"/>
      <c r="CYC164" s="40"/>
      <c r="CYD164" s="41"/>
      <c r="CYE164" s="41"/>
      <c r="CYF164" s="41"/>
      <c r="CYG164" s="41"/>
      <c r="CYH164" s="42"/>
      <c r="CYI164" s="29"/>
      <c r="CYJ164" s="29"/>
      <c r="CYK164" s="29"/>
      <c r="CYL164" s="29"/>
      <c r="CYM164" s="29"/>
      <c r="CYN164" s="29"/>
      <c r="CYO164" s="48"/>
      <c r="CYP164" s="42"/>
      <c r="CYQ164" s="40"/>
      <c r="CYR164" s="40"/>
      <c r="CYS164" s="40"/>
      <c r="CYT164" s="41"/>
      <c r="CYU164" s="41"/>
      <c r="CYV164" s="41"/>
      <c r="CYW164" s="41"/>
      <c r="CYX164" s="42"/>
      <c r="CYY164" s="29"/>
      <c r="CYZ164" s="29"/>
      <c r="CZA164" s="29"/>
      <c r="CZB164" s="29"/>
      <c r="CZC164" s="29"/>
      <c r="CZD164" s="29"/>
      <c r="CZE164" s="48"/>
      <c r="CZF164" s="42"/>
      <c r="CZG164" s="40"/>
      <c r="CZH164" s="40"/>
      <c r="CZI164" s="40"/>
      <c r="CZJ164" s="41"/>
      <c r="CZK164" s="41"/>
      <c r="CZL164" s="41"/>
      <c r="CZM164" s="41"/>
      <c r="CZN164" s="42"/>
      <c r="CZO164" s="29"/>
      <c r="CZP164" s="29"/>
      <c r="CZQ164" s="29"/>
      <c r="CZR164" s="29"/>
      <c r="CZS164" s="29"/>
      <c r="CZT164" s="29"/>
      <c r="CZU164" s="48"/>
      <c r="CZV164" s="42"/>
      <c r="CZW164" s="40"/>
      <c r="CZX164" s="40"/>
      <c r="CZY164" s="40"/>
      <c r="CZZ164" s="41"/>
      <c r="DAA164" s="41"/>
      <c r="DAB164" s="41"/>
      <c r="DAC164" s="41"/>
      <c r="DAD164" s="42"/>
      <c r="DAE164" s="29"/>
      <c r="DAF164" s="29"/>
      <c r="DAG164" s="29"/>
      <c r="DAH164" s="29"/>
      <c r="DAI164" s="29"/>
      <c r="DAJ164" s="29"/>
      <c r="DAK164" s="48"/>
      <c r="DAL164" s="42"/>
      <c r="DAM164" s="40"/>
      <c r="DAN164" s="40"/>
      <c r="DAO164" s="40"/>
      <c r="DAP164" s="41"/>
      <c r="DAQ164" s="41"/>
      <c r="DAR164" s="41"/>
      <c r="DAS164" s="41"/>
      <c r="DAT164" s="42"/>
      <c r="DAU164" s="29"/>
      <c r="DAV164" s="29"/>
      <c r="DAW164" s="29"/>
      <c r="DAX164" s="29"/>
      <c r="DAY164" s="29"/>
      <c r="DAZ164" s="29"/>
      <c r="DBA164" s="48"/>
      <c r="DBB164" s="42"/>
      <c r="DBC164" s="40"/>
      <c r="DBD164" s="40"/>
      <c r="DBE164" s="40"/>
      <c r="DBF164" s="41"/>
      <c r="DBG164" s="41"/>
      <c r="DBH164" s="41"/>
      <c r="DBI164" s="41"/>
      <c r="DBJ164" s="42"/>
      <c r="DBK164" s="29"/>
      <c r="DBL164" s="29"/>
      <c r="DBM164" s="29"/>
      <c r="DBN164" s="29"/>
      <c r="DBO164" s="29"/>
      <c r="DBP164" s="29"/>
      <c r="DBQ164" s="48"/>
      <c r="DBR164" s="42"/>
      <c r="DBS164" s="40"/>
      <c r="DBT164" s="40"/>
      <c r="DBU164" s="40"/>
      <c r="DBV164" s="41"/>
      <c r="DBW164" s="41"/>
      <c r="DBX164" s="41"/>
      <c r="DBY164" s="41"/>
      <c r="DBZ164" s="42"/>
      <c r="DCA164" s="29"/>
      <c r="DCB164" s="29"/>
      <c r="DCC164" s="29"/>
      <c r="DCD164" s="29"/>
      <c r="DCE164" s="29"/>
      <c r="DCF164" s="29"/>
      <c r="DCG164" s="48"/>
      <c r="DCH164" s="42"/>
      <c r="DCI164" s="40"/>
      <c r="DCJ164" s="40"/>
      <c r="DCK164" s="40"/>
      <c r="DCL164" s="41"/>
      <c r="DCM164" s="41"/>
      <c r="DCN164" s="41"/>
      <c r="DCO164" s="41"/>
      <c r="DCP164" s="42"/>
      <c r="DCQ164" s="29"/>
      <c r="DCR164" s="29"/>
      <c r="DCS164" s="29"/>
      <c r="DCT164" s="29"/>
      <c r="DCU164" s="29"/>
      <c r="DCV164" s="29"/>
      <c r="DCW164" s="48"/>
      <c r="DCX164" s="42"/>
      <c r="DCY164" s="40"/>
      <c r="DCZ164" s="40"/>
      <c r="DDA164" s="40"/>
      <c r="DDB164" s="41"/>
      <c r="DDC164" s="41"/>
      <c r="DDD164" s="41"/>
      <c r="DDE164" s="41"/>
      <c r="DDF164" s="42"/>
      <c r="DDG164" s="29"/>
      <c r="DDH164" s="29"/>
      <c r="DDI164" s="29"/>
      <c r="DDJ164" s="29"/>
      <c r="DDK164" s="29"/>
      <c r="DDL164" s="29"/>
      <c r="DDM164" s="48"/>
      <c r="DDN164" s="42"/>
      <c r="DDO164" s="40"/>
      <c r="DDP164" s="40"/>
      <c r="DDQ164" s="40"/>
      <c r="DDR164" s="41"/>
      <c r="DDS164" s="41"/>
      <c r="DDT164" s="41"/>
      <c r="DDU164" s="41"/>
      <c r="DDV164" s="42"/>
      <c r="DDW164" s="29"/>
      <c r="DDX164" s="29"/>
      <c r="DDY164" s="29"/>
      <c r="DDZ164" s="29"/>
      <c r="DEA164" s="29"/>
      <c r="DEB164" s="29"/>
      <c r="DEC164" s="48"/>
      <c r="DED164" s="42"/>
      <c r="DEE164" s="40"/>
      <c r="DEF164" s="40"/>
      <c r="DEG164" s="40"/>
      <c r="DEH164" s="41"/>
      <c r="DEI164" s="41"/>
      <c r="DEJ164" s="41"/>
      <c r="DEK164" s="41"/>
      <c r="DEL164" s="42"/>
      <c r="DEM164" s="29"/>
      <c r="DEN164" s="29"/>
      <c r="DEO164" s="29"/>
      <c r="DEP164" s="29"/>
      <c r="DEQ164" s="29"/>
      <c r="DER164" s="29"/>
      <c r="DES164" s="48"/>
      <c r="DET164" s="42"/>
      <c r="DEU164" s="40"/>
      <c r="DEV164" s="40"/>
      <c r="DEW164" s="40"/>
      <c r="DEX164" s="41"/>
      <c r="DEY164" s="41"/>
      <c r="DEZ164" s="41"/>
      <c r="DFA164" s="41"/>
      <c r="DFB164" s="42"/>
      <c r="DFC164" s="29"/>
      <c r="DFD164" s="29"/>
      <c r="DFE164" s="29"/>
      <c r="DFF164" s="29"/>
      <c r="DFG164" s="29"/>
      <c r="DFH164" s="29"/>
      <c r="DFI164" s="48"/>
      <c r="DFJ164" s="42"/>
      <c r="DFK164" s="40"/>
      <c r="DFL164" s="40"/>
      <c r="DFM164" s="40"/>
      <c r="DFN164" s="41"/>
      <c r="DFO164" s="41"/>
      <c r="DFP164" s="41"/>
      <c r="DFQ164" s="41"/>
      <c r="DFR164" s="42"/>
      <c r="DFS164" s="29"/>
      <c r="DFT164" s="29"/>
      <c r="DFU164" s="29"/>
      <c r="DFV164" s="29"/>
      <c r="DFW164" s="29"/>
      <c r="DFX164" s="29"/>
      <c r="DFY164" s="48"/>
      <c r="DFZ164" s="42"/>
      <c r="DGA164" s="40"/>
      <c r="DGB164" s="40"/>
      <c r="DGC164" s="40"/>
      <c r="DGD164" s="41"/>
      <c r="DGE164" s="41"/>
      <c r="DGF164" s="41"/>
      <c r="DGG164" s="41"/>
      <c r="DGH164" s="42"/>
      <c r="DGI164" s="29"/>
      <c r="DGJ164" s="29"/>
      <c r="DGK164" s="29"/>
      <c r="DGL164" s="29"/>
      <c r="DGM164" s="29"/>
      <c r="DGN164" s="29"/>
      <c r="DGO164" s="48"/>
      <c r="DGP164" s="42"/>
      <c r="DGQ164" s="40"/>
      <c r="DGR164" s="40"/>
      <c r="DGS164" s="40"/>
      <c r="DGT164" s="41"/>
      <c r="DGU164" s="41"/>
      <c r="DGV164" s="41"/>
      <c r="DGW164" s="41"/>
      <c r="DGX164" s="42"/>
      <c r="DGY164" s="29"/>
      <c r="DGZ164" s="29"/>
      <c r="DHA164" s="29"/>
      <c r="DHB164" s="29"/>
      <c r="DHC164" s="29"/>
      <c r="DHD164" s="29"/>
      <c r="DHE164" s="48"/>
      <c r="DHF164" s="42"/>
      <c r="DHG164" s="40"/>
      <c r="DHH164" s="40"/>
      <c r="DHI164" s="40"/>
      <c r="DHJ164" s="41"/>
      <c r="DHK164" s="41"/>
      <c r="DHL164" s="41"/>
      <c r="DHM164" s="41"/>
      <c r="DHN164" s="42"/>
      <c r="DHO164" s="29"/>
      <c r="DHP164" s="29"/>
      <c r="DHQ164" s="29"/>
      <c r="DHR164" s="29"/>
      <c r="DHS164" s="29"/>
      <c r="DHT164" s="29"/>
      <c r="DHU164" s="48"/>
      <c r="DHV164" s="42"/>
      <c r="DHW164" s="40"/>
      <c r="DHX164" s="40"/>
      <c r="DHY164" s="40"/>
      <c r="DHZ164" s="41"/>
      <c r="DIA164" s="41"/>
      <c r="DIB164" s="41"/>
      <c r="DIC164" s="41"/>
      <c r="DID164" s="42"/>
      <c r="DIE164" s="29"/>
      <c r="DIF164" s="29"/>
      <c r="DIG164" s="29"/>
      <c r="DIH164" s="29"/>
      <c r="DII164" s="29"/>
      <c r="DIJ164" s="29"/>
      <c r="DIK164" s="48"/>
      <c r="DIL164" s="42"/>
      <c r="DIM164" s="40"/>
      <c r="DIN164" s="40"/>
      <c r="DIO164" s="40"/>
      <c r="DIP164" s="41"/>
      <c r="DIQ164" s="41"/>
      <c r="DIR164" s="41"/>
      <c r="DIS164" s="41"/>
      <c r="DIT164" s="42"/>
      <c r="DIU164" s="29"/>
      <c r="DIV164" s="29"/>
      <c r="DIW164" s="29"/>
      <c r="DIX164" s="29"/>
      <c r="DIY164" s="29"/>
      <c r="DIZ164" s="29"/>
      <c r="DJA164" s="48"/>
      <c r="DJB164" s="42"/>
      <c r="DJC164" s="40"/>
      <c r="DJD164" s="40"/>
      <c r="DJE164" s="40"/>
      <c r="DJF164" s="41"/>
      <c r="DJG164" s="41"/>
      <c r="DJH164" s="41"/>
      <c r="DJI164" s="41"/>
      <c r="DJJ164" s="42"/>
      <c r="DJK164" s="29"/>
      <c r="DJL164" s="29"/>
      <c r="DJM164" s="29"/>
      <c r="DJN164" s="29"/>
      <c r="DJO164" s="29"/>
      <c r="DJP164" s="29"/>
      <c r="DJQ164" s="48"/>
      <c r="DJR164" s="42"/>
      <c r="DJS164" s="40"/>
      <c r="DJT164" s="40"/>
      <c r="DJU164" s="40"/>
      <c r="DJV164" s="41"/>
      <c r="DJW164" s="41"/>
      <c r="DJX164" s="41"/>
      <c r="DJY164" s="41"/>
      <c r="DJZ164" s="42"/>
      <c r="DKA164" s="29"/>
      <c r="DKB164" s="29"/>
      <c r="DKC164" s="29"/>
      <c r="DKD164" s="29"/>
      <c r="DKE164" s="29"/>
      <c r="DKF164" s="29"/>
      <c r="DKG164" s="48"/>
      <c r="DKH164" s="42"/>
      <c r="DKI164" s="40"/>
      <c r="DKJ164" s="40"/>
      <c r="DKK164" s="40"/>
      <c r="DKL164" s="41"/>
      <c r="DKM164" s="41"/>
      <c r="DKN164" s="41"/>
      <c r="DKO164" s="41"/>
      <c r="DKP164" s="42"/>
      <c r="DKQ164" s="29"/>
      <c r="DKR164" s="29"/>
      <c r="DKS164" s="29"/>
      <c r="DKT164" s="29"/>
      <c r="DKU164" s="29"/>
      <c r="DKV164" s="29"/>
      <c r="DKW164" s="48"/>
      <c r="DKX164" s="42"/>
      <c r="DKY164" s="40"/>
      <c r="DKZ164" s="40"/>
      <c r="DLA164" s="40"/>
      <c r="DLB164" s="41"/>
      <c r="DLC164" s="41"/>
      <c r="DLD164" s="41"/>
      <c r="DLE164" s="41"/>
      <c r="DLF164" s="42"/>
      <c r="DLG164" s="29"/>
      <c r="DLH164" s="29"/>
      <c r="DLI164" s="29"/>
      <c r="DLJ164" s="29"/>
      <c r="DLK164" s="29"/>
      <c r="DLL164" s="29"/>
      <c r="DLM164" s="48"/>
      <c r="DLN164" s="42"/>
      <c r="DLO164" s="40"/>
      <c r="DLP164" s="40"/>
      <c r="DLQ164" s="40"/>
      <c r="DLR164" s="41"/>
      <c r="DLS164" s="41"/>
      <c r="DLT164" s="41"/>
      <c r="DLU164" s="41"/>
      <c r="DLV164" s="42"/>
      <c r="DLW164" s="29"/>
      <c r="DLX164" s="29"/>
      <c r="DLY164" s="29"/>
      <c r="DLZ164" s="29"/>
      <c r="DMA164" s="29"/>
      <c r="DMB164" s="29"/>
      <c r="DMC164" s="48"/>
      <c r="DMD164" s="42"/>
      <c r="DME164" s="40"/>
      <c r="DMF164" s="40"/>
      <c r="DMG164" s="40"/>
      <c r="DMH164" s="41"/>
      <c r="DMI164" s="41"/>
      <c r="DMJ164" s="41"/>
      <c r="DMK164" s="41"/>
      <c r="DML164" s="42"/>
      <c r="DMM164" s="29"/>
      <c r="DMN164" s="29"/>
      <c r="DMO164" s="29"/>
      <c r="DMP164" s="29"/>
      <c r="DMQ164" s="29"/>
      <c r="DMR164" s="29"/>
      <c r="DMS164" s="48"/>
      <c r="DMT164" s="42"/>
      <c r="DMU164" s="40"/>
      <c r="DMV164" s="40"/>
      <c r="DMW164" s="40"/>
      <c r="DMX164" s="41"/>
      <c r="DMY164" s="41"/>
      <c r="DMZ164" s="41"/>
      <c r="DNA164" s="41"/>
      <c r="DNB164" s="42"/>
      <c r="DNC164" s="29"/>
      <c r="DND164" s="29"/>
      <c r="DNE164" s="29"/>
      <c r="DNF164" s="29"/>
      <c r="DNG164" s="29"/>
      <c r="DNH164" s="29"/>
      <c r="DNI164" s="48"/>
      <c r="DNJ164" s="42"/>
      <c r="DNK164" s="40"/>
      <c r="DNL164" s="40"/>
      <c r="DNM164" s="40"/>
      <c r="DNN164" s="41"/>
      <c r="DNO164" s="41"/>
      <c r="DNP164" s="41"/>
      <c r="DNQ164" s="41"/>
      <c r="DNR164" s="42"/>
      <c r="DNS164" s="29"/>
      <c r="DNT164" s="29"/>
      <c r="DNU164" s="29"/>
      <c r="DNV164" s="29"/>
      <c r="DNW164" s="29"/>
      <c r="DNX164" s="29"/>
      <c r="DNY164" s="48"/>
      <c r="DNZ164" s="42"/>
      <c r="DOA164" s="40"/>
      <c r="DOB164" s="40"/>
      <c r="DOC164" s="40"/>
      <c r="DOD164" s="41"/>
      <c r="DOE164" s="41"/>
      <c r="DOF164" s="41"/>
      <c r="DOG164" s="41"/>
      <c r="DOH164" s="42"/>
      <c r="DOI164" s="29"/>
      <c r="DOJ164" s="29"/>
      <c r="DOK164" s="29"/>
      <c r="DOL164" s="29"/>
      <c r="DOM164" s="29"/>
      <c r="DON164" s="29"/>
      <c r="DOO164" s="48"/>
      <c r="DOP164" s="42"/>
      <c r="DOQ164" s="40"/>
      <c r="DOR164" s="40"/>
      <c r="DOS164" s="40"/>
      <c r="DOT164" s="41"/>
      <c r="DOU164" s="41"/>
      <c r="DOV164" s="41"/>
      <c r="DOW164" s="41"/>
      <c r="DOX164" s="42"/>
      <c r="DOY164" s="29"/>
      <c r="DOZ164" s="29"/>
      <c r="DPA164" s="29"/>
      <c r="DPB164" s="29"/>
      <c r="DPC164" s="29"/>
      <c r="DPD164" s="29"/>
      <c r="DPE164" s="48"/>
      <c r="DPF164" s="42"/>
      <c r="DPG164" s="40"/>
      <c r="DPH164" s="40"/>
      <c r="DPI164" s="40"/>
      <c r="DPJ164" s="41"/>
      <c r="DPK164" s="41"/>
      <c r="DPL164" s="41"/>
      <c r="DPM164" s="41"/>
      <c r="DPN164" s="42"/>
      <c r="DPO164" s="29"/>
      <c r="DPP164" s="29"/>
      <c r="DPQ164" s="29"/>
      <c r="DPR164" s="29"/>
      <c r="DPS164" s="29"/>
      <c r="DPT164" s="29"/>
      <c r="DPU164" s="48"/>
      <c r="DPV164" s="42"/>
      <c r="DPW164" s="40"/>
      <c r="DPX164" s="40"/>
      <c r="DPY164" s="40"/>
      <c r="DPZ164" s="41"/>
      <c r="DQA164" s="41"/>
      <c r="DQB164" s="41"/>
      <c r="DQC164" s="41"/>
      <c r="DQD164" s="42"/>
      <c r="DQE164" s="29"/>
      <c r="DQF164" s="29"/>
      <c r="DQG164" s="29"/>
      <c r="DQH164" s="29"/>
      <c r="DQI164" s="29"/>
      <c r="DQJ164" s="29"/>
      <c r="DQK164" s="48"/>
      <c r="DQL164" s="42"/>
      <c r="DQM164" s="40"/>
      <c r="DQN164" s="40"/>
      <c r="DQO164" s="40"/>
      <c r="DQP164" s="41"/>
      <c r="DQQ164" s="41"/>
      <c r="DQR164" s="41"/>
      <c r="DQS164" s="41"/>
      <c r="DQT164" s="42"/>
      <c r="DQU164" s="29"/>
      <c r="DQV164" s="29"/>
      <c r="DQW164" s="29"/>
      <c r="DQX164" s="29"/>
      <c r="DQY164" s="29"/>
      <c r="DQZ164" s="29"/>
      <c r="DRA164" s="48"/>
      <c r="DRB164" s="42"/>
      <c r="DRC164" s="40"/>
      <c r="DRD164" s="40"/>
      <c r="DRE164" s="40"/>
      <c r="DRF164" s="41"/>
      <c r="DRG164" s="41"/>
      <c r="DRH164" s="41"/>
      <c r="DRI164" s="41"/>
      <c r="DRJ164" s="42"/>
      <c r="DRK164" s="29"/>
      <c r="DRL164" s="29"/>
      <c r="DRM164" s="29"/>
      <c r="DRN164" s="29"/>
      <c r="DRO164" s="29"/>
      <c r="DRP164" s="29"/>
      <c r="DRQ164" s="48"/>
      <c r="DRR164" s="42"/>
      <c r="DRS164" s="40"/>
      <c r="DRT164" s="40"/>
      <c r="DRU164" s="40"/>
      <c r="DRV164" s="41"/>
      <c r="DRW164" s="41"/>
      <c r="DRX164" s="41"/>
      <c r="DRY164" s="41"/>
      <c r="DRZ164" s="42"/>
      <c r="DSA164" s="29"/>
      <c r="DSB164" s="29"/>
      <c r="DSC164" s="29"/>
      <c r="DSD164" s="29"/>
      <c r="DSE164" s="29"/>
      <c r="DSF164" s="29"/>
      <c r="DSG164" s="48"/>
      <c r="DSH164" s="42"/>
      <c r="DSI164" s="40"/>
      <c r="DSJ164" s="40"/>
      <c r="DSK164" s="40"/>
      <c r="DSL164" s="41"/>
      <c r="DSM164" s="41"/>
      <c r="DSN164" s="41"/>
      <c r="DSO164" s="41"/>
      <c r="DSP164" s="42"/>
      <c r="DSQ164" s="29"/>
      <c r="DSR164" s="29"/>
      <c r="DSS164" s="29"/>
      <c r="DST164" s="29"/>
      <c r="DSU164" s="29"/>
      <c r="DSV164" s="29"/>
      <c r="DSW164" s="48"/>
      <c r="DSX164" s="42"/>
      <c r="DSY164" s="40"/>
      <c r="DSZ164" s="40"/>
      <c r="DTA164" s="40"/>
      <c r="DTB164" s="41"/>
      <c r="DTC164" s="41"/>
      <c r="DTD164" s="41"/>
      <c r="DTE164" s="41"/>
      <c r="DTF164" s="42"/>
      <c r="DTG164" s="29"/>
      <c r="DTH164" s="29"/>
      <c r="DTI164" s="29"/>
      <c r="DTJ164" s="29"/>
      <c r="DTK164" s="29"/>
      <c r="DTL164" s="29"/>
      <c r="DTM164" s="48"/>
      <c r="DTN164" s="42"/>
      <c r="DTO164" s="40"/>
      <c r="DTP164" s="40"/>
      <c r="DTQ164" s="40"/>
      <c r="DTR164" s="41"/>
      <c r="DTS164" s="41"/>
      <c r="DTT164" s="41"/>
      <c r="DTU164" s="41"/>
      <c r="DTV164" s="42"/>
      <c r="DTW164" s="29"/>
      <c r="DTX164" s="29"/>
      <c r="DTY164" s="29"/>
      <c r="DTZ164" s="29"/>
      <c r="DUA164" s="29"/>
      <c r="DUB164" s="29"/>
      <c r="DUC164" s="48"/>
      <c r="DUD164" s="42"/>
      <c r="DUE164" s="40"/>
      <c r="DUF164" s="40"/>
      <c r="DUG164" s="40"/>
      <c r="DUH164" s="41"/>
      <c r="DUI164" s="41"/>
      <c r="DUJ164" s="41"/>
      <c r="DUK164" s="41"/>
      <c r="DUL164" s="42"/>
      <c r="DUM164" s="29"/>
      <c r="DUN164" s="29"/>
      <c r="DUO164" s="29"/>
      <c r="DUP164" s="29"/>
      <c r="DUQ164" s="29"/>
      <c r="DUR164" s="29"/>
      <c r="DUS164" s="48"/>
      <c r="DUT164" s="42"/>
      <c r="DUU164" s="40"/>
      <c r="DUV164" s="40"/>
      <c r="DUW164" s="40"/>
      <c r="DUX164" s="41"/>
      <c r="DUY164" s="41"/>
      <c r="DUZ164" s="41"/>
      <c r="DVA164" s="41"/>
      <c r="DVB164" s="42"/>
      <c r="DVC164" s="29"/>
      <c r="DVD164" s="29"/>
      <c r="DVE164" s="29"/>
      <c r="DVF164" s="29"/>
      <c r="DVG164" s="29"/>
      <c r="DVH164" s="29"/>
      <c r="DVI164" s="48"/>
      <c r="DVJ164" s="42"/>
      <c r="DVK164" s="40"/>
      <c r="DVL164" s="40"/>
      <c r="DVM164" s="40"/>
      <c r="DVN164" s="41"/>
      <c r="DVO164" s="41"/>
      <c r="DVP164" s="41"/>
      <c r="DVQ164" s="41"/>
      <c r="DVR164" s="42"/>
      <c r="DVS164" s="29"/>
      <c r="DVT164" s="29"/>
      <c r="DVU164" s="29"/>
      <c r="DVV164" s="29"/>
      <c r="DVW164" s="29"/>
      <c r="DVX164" s="29"/>
      <c r="DVY164" s="48"/>
      <c r="DVZ164" s="42"/>
      <c r="DWA164" s="40"/>
      <c r="DWB164" s="40"/>
      <c r="DWC164" s="40"/>
      <c r="DWD164" s="41"/>
      <c r="DWE164" s="41"/>
      <c r="DWF164" s="41"/>
      <c r="DWG164" s="41"/>
      <c r="DWH164" s="42"/>
      <c r="DWI164" s="29"/>
      <c r="DWJ164" s="29"/>
      <c r="DWK164" s="29"/>
      <c r="DWL164" s="29"/>
      <c r="DWM164" s="29"/>
      <c r="DWN164" s="29"/>
      <c r="DWO164" s="48"/>
      <c r="DWP164" s="42"/>
      <c r="DWQ164" s="40"/>
      <c r="DWR164" s="40"/>
      <c r="DWS164" s="40"/>
      <c r="DWT164" s="41"/>
      <c r="DWU164" s="41"/>
      <c r="DWV164" s="41"/>
      <c r="DWW164" s="41"/>
      <c r="DWX164" s="42"/>
      <c r="DWY164" s="29"/>
      <c r="DWZ164" s="29"/>
      <c r="DXA164" s="29"/>
      <c r="DXB164" s="29"/>
      <c r="DXC164" s="29"/>
      <c r="DXD164" s="29"/>
      <c r="DXE164" s="48"/>
      <c r="DXF164" s="42"/>
      <c r="DXG164" s="40"/>
      <c r="DXH164" s="40"/>
      <c r="DXI164" s="40"/>
      <c r="DXJ164" s="41"/>
      <c r="DXK164" s="41"/>
      <c r="DXL164" s="41"/>
      <c r="DXM164" s="41"/>
      <c r="DXN164" s="42"/>
      <c r="DXO164" s="29"/>
      <c r="DXP164" s="29"/>
      <c r="DXQ164" s="29"/>
      <c r="DXR164" s="29"/>
      <c r="DXS164" s="29"/>
      <c r="DXT164" s="29"/>
      <c r="DXU164" s="48"/>
      <c r="DXV164" s="42"/>
      <c r="DXW164" s="40"/>
      <c r="DXX164" s="40"/>
      <c r="DXY164" s="40"/>
      <c r="DXZ164" s="41"/>
      <c r="DYA164" s="41"/>
      <c r="DYB164" s="41"/>
      <c r="DYC164" s="41"/>
      <c r="DYD164" s="42"/>
      <c r="DYE164" s="29"/>
      <c r="DYF164" s="29"/>
      <c r="DYG164" s="29"/>
      <c r="DYH164" s="29"/>
      <c r="DYI164" s="29"/>
      <c r="DYJ164" s="29"/>
      <c r="DYK164" s="48"/>
      <c r="DYL164" s="42"/>
      <c r="DYM164" s="40"/>
      <c r="DYN164" s="40"/>
      <c r="DYO164" s="40"/>
      <c r="DYP164" s="41"/>
      <c r="DYQ164" s="41"/>
      <c r="DYR164" s="41"/>
      <c r="DYS164" s="41"/>
      <c r="DYT164" s="42"/>
      <c r="DYU164" s="29"/>
      <c r="DYV164" s="29"/>
      <c r="DYW164" s="29"/>
      <c r="DYX164" s="29"/>
      <c r="DYY164" s="29"/>
      <c r="DYZ164" s="29"/>
      <c r="DZA164" s="48"/>
      <c r="DZB164" s="42"/>
      <c r="DZC164" s="40"/>
      <c r="DZD164" s="40"/>
      <c r="DZE164" s="40"/>
      <c r="DZF164" s="41"/>
      <c r="DZG164" s="41"/>
      <c r="DZH164" s="41"/>
      <c r="DZI164" s="41"/>
      <c r="DZJ164" s="42"/>
      <c r="DZK164" s="29"/>
      <c r="DZL164" s="29"/>
      <c r="DZM164" s="29"/>
      <c r="DZN164" s="29"/>
      <c r="DZO164" s="29"/>
      <c r="DZP164" s="29"/>
      <c r="DZQ164" s="48"/>
      <c r="DZR164" s="42"/>
      <c r="DZS164" s="40"/>
      <c r="DZT164" s="40"/>
      <c r="DZU164" s="40"/>
      <c r="DZV164" s="41"/>
      <c r="DZW164" s="41"/>
      <c r="DZX164" s="41"/>
      <c r="DZY164" s="41"/>
      <c r="DZZ164" s="42"/>
      <c r="EAA164" s="29"/>
      <c r="EAB164" s="29"/>
      <c r="EAC164" s="29"/>
      <c r="EAD164" s="29"/>
      <c r="EAE164" s="29"/>
      <c r="EAF164" s="29"/>
      <c r="EAG164" s="48"/>
      <c r="EAH164" s="42"/>
      <c r="EAI164" s="40"/>
      <c r="EAJ164" s="40"/>
      <c r="EAK164" s="40"/>
      <c r="EAL164" s="41"/>
      <c r="EAM164" s="41"/>
      <c r="EAN164" s="41"/>
      <c r="EAO164" s="41"/>
      <c r="EAP164" s="42"/>
      <c r="EAQ164" s="29"/>
      <c r="EAR164" s="29"/>
      <c r="EAS164" s="29"/>
      <c r="EAT164" s="29"/>
      <c r="EAU164" s="29"/>
      <c r="EAV164" s="29"/>
      <c r="EAW164" s="48"/>
      <c r="EAX164" s="42"/>
      <c r="EAY164" s="40"/>
      <c r="EAZ164" s="40"/>
      <c r="EBA164" s="40"/>
      <c r="EBB164" s="41"/>
      <c r="EBC164" s="41"/>
      <c r="EBD164" s="41"/>
      <c r="EBE164" s="41"/>
      <c r="EBF164" s="42"/>
      <c r="EBG164" s="29"/>
      <c r="EBH164" s="29"/>
      <c r="EBI164" s="29"/>
      <c r="EBJ164" s="29"/>
      <c r="EBK164" s="29"/>
      <c r="EBL164" s="29"/>
      <c r="EBM164" s="48"/>
      <c r="EBN164" s="42"/>
      <c r="EBO164" s="40"/>
      <c r="EBP164" s="40"/>
      <c r="EBQ164" s="40"/>
      <c r="EBR164" s="41"/>
      <c r="EBS164" s="41"/>
      <c r="EBT164" s="41"/>
      <c r="EBU164" s="41"/>
      <c r="EBV164" s="42"/>
      <c r="EBW164" s="29"/>
      <c r="EBX164" s="29"/>
      <c r="EBY164" s="29"/>
      <c r="EBZ164" s="29"/>
      <c r="ECA164" s="29"/>
      <c r="ECB164" s="29"/>
      <c r="ECC164" s="48"/>
      <c r="ECD164" s="42"/>
      <c r="ECE164" s="40"/>
      <c r="ECF164" s="40"/>
      <c r="ECG164" s="40"/>
      <c r="ECH164" s="41"/>
      <c r="ECI164" s="41"/>
      <c r="ECJ164" s="41"/>
      <c r="ECK164" s="41"/>
      <c r="ECL164" s="42"/>
      <c r="ECM164" s="29"/>
      <c r="ECN164" s="29"/>
      <c r="ECO164" s="29"/>
      <c r="ECP164" s="29"/>
      <c r="ECQ164" s="29"/>
      <c r="ECR164" s="29"/>
      <c r="ECS164" s="48"/>
      <c r="ECT164" s="42"/>
      <c r="ECU164" s="40"/>
      <c r="ECV164" s="40"/>
      <c r="ECW164" s="40"/>
      <c r="ECX164" s="41"/>
      <c r="ECY164" s="41"/>
      <c r="ECZ164" s="41"/>
      <c r="EDA164" s="41"/>
      <c r="EDB164" s="42"/>
      <c r="EDC164" s="29"/>
      <c r="EDD164" s="29"/>
      <c r="EDE164" s="29"/>
      <c r="EDF164" s="29"/>
      <c r="EDG164" s="29"/>
      <c r="EDH164" s="29"/>
      <c r="EDI164" s="48"/>
      <c r="EDJ164" s="42"/>
      <c r="EDK164" s="40"/>
      <c r="EDL164" s="40"/>
      <c r="EDM164" s="40"/>
      <c r="EDN164" s="41"/>
      <c r="EDO164" s="41"/>
      <c r="EDP164" s="41"/>
      <c r="EDQ164" s="41"/>
      <c r="EDR164" s="42"/>
      <c r="EDS164" s="29"/>
      <c r="EDT164" s="29"/>
      <c r="EDU164" s="29"/>
      <c r="EDV164" s="29"/>
      <c r="EDW164" s="29"/>
      <c r="EDX164" s="29"/>
      <c r="EDY164" s="48"/>
      <c r="EDZ164" s="42"/>
      <c r="EEA164" s="40"/>
      <c r="EEB164" s="40"/>
      <c r="EEC164" s="40"/>
      <c r="EED164" s="41"/>
      <c r="EEE164" s="41"/>
      <c r="EEF164" s="41"/>
      <c r="EEG164" s="41"/>
      <c r="EEH164" s="42"/>
      <c r="EEI164" s="29"/>
      <c r="EEJ164" s="29"/>
      <c r="EEK164" s="29"/>
      <c r="EEL164" s="29"/>
      <c r="EEM164" s="29"/>
      <c r="EEN164" s="29"/>
      <c r="EEO164" s="48"/>
      <c r="EEP164" s="42"/>
      <c r="EEQ164" s="40"/>
      <c r="EER164" s="40"/>
      <c r="EES164" s="40"/>
      <c r="EET164" s="41"/>
      <c r="EEU164" s="41"/>
      <c r="EEV164" s="41"/>
      <c r="EEW164" s="41"/>
      <c r="EEX164" s="42"/>
      <c r="EEY164" s="29"/>
      <c r="EEZ164" s="29"/>
      <c r="EFA164" s="29"/>
      <c r="EFB164" s="29"/>
      <c r="EFC164" s="29"/>
      <c r="EFD164" s="29"/>
      <c r="EFE164" s="48"/>
      <c r="EFF164" s="42"/>
      <c r="EFG164" s="40"/>
      <c r="EFH164" s="40"/>
      <c r="EFI164" s="40"/>
      <c r="EFJ164" s="41"/>
      <c r="EFK164" s="41"/>
      <c r="EFL164" s="41"/>
      <c r="EFM164" s="41"/>
      <c r="EFN164" s="42"/>
      <c r="EFO164" s="29"/>
      <c r="EFP164" s="29"/>
      <c r="EFQ164" s="29"/>
      <c r="EFR164" s="29"/>
      <c r="EFS164" s="29"/>
      <c r="EFT164" s="29"/>
      <c r="EFU164" s="48"/>
      <c r="EFV164" s="42"/>
      <c r="EFW164" s="40"/>
      <c r="EFX164" s="40"/>
      <c r="EFY164" s="40"/>
      <c r="EFZ164" s="41"/>
      <c r="EGA164" s="41"/>
      <c r="EGB164" s="41"/>
      <c r="EGC164" s="41"/>
      <c r="EGD164" s="42"/>
      <c r="EGE164" s="29"/>
      <c r="EGF164" s="29"/>
      <c r="EGG164" s="29"/>
      <c r="EGH164" s="29"/>
      <c r="EGI164" s="29"/>
      <c r="EGJ164" s="29"/>
      <c r="EGK164" s="48"/>
      <c r="EGL164" s="42"/>
      <c r="EGM164" s="40"/>
      <c r="EGN164" s="40"/>
      <c r="EGO164" s="40"/>
      <c r="EGP164" s="41"/>
      <c r="EGQ164" s="41"/>
      <c r="EGR164" s="41"/>
      <c r="EGS164" s="41"/>
      <c r="EGT164" s="42"/>
      <c r="EGU164" s="29"/>
      <c r="EGV164" s="29"/>
      <c r="EGW164" s="29"/>
      <c r="EGX164" s="29"/>
      <c r="EGY164" s="29"/>
      <c r="EGZ164" s="29"/>
      <c r="EHA164" s="48"/>
      <c r="EHB164" s="42"/>
      <c r="EHC164" s="40"/>
      <c r="EHD164" s="40"/>
      <c r="EHE164" s="40"/>
      <c r="EHF164" s="41"/>
      <c r="EHG164" s="41"/>
      <c r="EHH164" s="41"/>
      <c r="EHI164" s="41"/>
      <c r="EHJ164" s="42"/>
      <c r="EHK164" s="29"/>
      <c r="EHL164" s="29"/>
      <c r="EHM164" s="29"/>
      <c r="EHN164" s="29"/>
      <c r="EHO164" s="29"/>
      <c r="EHP164" s="29"/>
      <c r="EHQ164" s="48"/>
      <c r="EHR164" s="42"/>
      <c r="EHS164" s="40"/>
      <c r="EHT164" s="40"/>
      <c r="EHU164" s="40"/>
      <c r="EHV164" s="41"/>
      <c r="EHW164" s="41"/>
      <c r="EHX164" s="41"/>
      <c r="EHY164" s="41"/>
      <c r="EHZ164" s="42"/>
      <c r="EIA164" s="29"/>
      <c r="EIB164" s="29"/>
      <c r="EIC164" s="29"/>
      <c r="EID164" s="29"/>
      <c r="EIE164" s="29"/>
      <c r="EIF164" s="29"/>
      <c r="EIG164" s="48"/>
      <c r="EIH164" s="42"/>
      <c r="EII164" s="40"/>
      <c r="EIJ164" s="40"/>
      <c r="EIK164" s="40"/>
      <c r="EIL164" s="41"/>
      <c r="EIM164" s="41"/>
      <c r="EIN164" s="41"/>
      <c r="EIO164" s="41"/>
      <c r="EIP164" s="42"/>
      <c r="EIQ164" s="29"/>
      <c r="EIR164" s="29"/>
      <c r="EIS164" s="29"/>
      <c r="EIT164" s="29"/>
      <c r="EIU164" s="29"/>
      <c r="EIV164" s="29"/>
      <c r="EIW164" s="48"/>
      <c r="EIX164" s="42"/>
      <c r="EIY164" s="40"/>
      <c r="EIZ164" s="40"/>
      <c r="EJA164" s="40"/>
      <c r="EJB164" s="41"/>
      <c r="EJC164" s="41"/>
      <c r="EJD164" s="41"/>
      <c r="EJE164" s="41"/>
      <c r="EJF164" s="42"/>
      <c r="EJG164" s="29"/>
      <c r="EJH164" s="29"/>
      <c r="EJI164" s="29"/>
      <c r="EJJ164" s="29"/>
      <c r="EJK164" s="29"/>
      <c r="EJL164" s="29"/>
      <c r="EJM164" s="48"/>
      <c r="EJN164" s="42"/>
      <c r="EJO164" s="40"/>
      <c r="EJP164" s="40"/>
      <c r="EJQ164" s="40"/>
      <c r="EJR164" s="41"/>
      <c r="EJS164" s="41"/>
      <c r="EJT164" s="41"/>
      <c r="EJU164" s="41"/>
      <c r="EJV164" s="42"/>
      <c r="EJW164" s="29"/>
      <c r="EJX164" s="29"/>
      <c r="EJY164" s="29"/>
      <c r="EJZ164" s="29"/>
      <c r="EKA164" s="29"/>
      <c r="EKB164" s="29"/>
      <c r="EKC164" s="48"/>
      <c r="EKD164" s="42"/>
      <c r="EKE164" s="40"/>
      <c r="EKF164" s="40"/>
      <c r="EKG164" s="40"/>
      <c r="EKH164" s="41"/>
      <c r="EKI164" s="41"/>
      <c r="EKJ164" s="41"/>
      <c r="EKK164" s="41"/>
      <c r="EKL164" s="42"/>
      <c r="EKM164" s="29"/>
      <c r="EKN164" s="29"/>
      <c r="EKO164" s="29"/>
      <c r="EKP164" s="29"/>
      <c r="EKQ164" s="29"/>
      <c r="EKR164" s="29"/>
      <c r="EKS164" s="48"/>
      <c r="EKT164" s="42"/>
      <c r="EKU164" s="40"/>
      <c r="EKV164" s="40"/>
      <c r="EKW164" s="40"/>
      <c r="EKX164" s="41"/>
      <c r="EKY164" s="41"/>
      <c r="EKZ164" s="41"/>
      <c r="ELA164" s="41"/>
      <c r="ELB164" s="42"/>
      <c r="ELC164" s="29"/>
      <c r="ELD164" s="29"/>
      <c r="ELE164" s="29"/>
      <c r="ELF164" s="29"/>
      <c r="ELG164" s="29"/>
      <c r="ELH164" s="29"/>
      <c r="ELI164" s="48"/>
      <c r="ELJ164" s="42"/>
      <c r="ELK164" s="40"/>
      <c r="ELL164" s="40"/>
      <c r="ELM164" s="40"/>
      <c r="ELN164" s="41"/>
      <c r="ELO164" s="41"/>
      <c r="ELP164" s="41"/>
      <c r="ELQ164" s="41"/>
      <c r="ELR164" s="42"/>
      <c r="ELS164" s="29"/>
      <c r="ELT164" s="29"/>
      <c r="ELU164" s="29"/>
      <c r="ELV164" s="29"/>
      <c r="ELW164" s="29"/>
      <c r="ELX164" s="29"/>
      <c r="ELY164" s="48"/>
      <c r="ELZ164" s="42"/>
      <c r="EMA164" s="40"/>
      <c r="EMB164" s="40"/>
      <c r="EMC164" s="40"/>
      <c r="EMD164" s="41"/>
      <c r="EME164" s="41"/>
      <c r="EMF164" s="41"/>
      <c r="EMG164" s="41"/>
      <c r="EMH164" s="42"/>
      <c r="EMI164" s="29"/>
      <c r="EMJ164" s="29"/>
      <c r="EMK164" s="29"/>
      <c r="EML164" s="29"/>
      <c r="EMM164" s="29"/>
      <c r="EMN164" s="29"/>
      <c r="EMO164" s="48"/>
      <c r="EMP164" s="42"/>
      <c r="EMQ164" s="40"/>
      <c r="EMR164" s="40"/>
      <c r="EMS164" s="40"/>
      <c r="EMT164" s="41"/>
      <c r="EMU164" s="41"/>
      <c r="EMV164" s="41"/>
      <c r="EMW164" s="41"/>
      <c r="EMX164" s="42"/>
      <c r="EMY164" s="29"/>
      <c r="EMZ164" s="29"/>
      <c r="ENA164" s="29"/>
      <c r="ENB164" s="29"/>
      <c r="ENC164" s="29"/>
      <c r="END164" s="29"/>
      <c r="ENE164" s="48"/>
      <c r="ENF164" s="42"/>
      <c r="ENG164" s="40"/>
      <c r="ENH164" s="40"/>
      <c r="ENI164" s="40"/>
      <c r="ENJ164" s="41"/>
      <c r="ENK164" s="41"/>
      <c r="ENL164" s="41"/>
      <c r="ENM164" s="41"/>
      <c r="ENN164" s="42"/>
      <c r="ENO164" s="29"/>
      <c r="ENP164" s="29"/>
      <c r="ENQ164" s="29"/>
      <c r="ENR164" s="29"/>
      <c r="ENS164" s="29"/>
      <c r="ENT164" s="29"/>
      <c r="ENU164" s="48"/>
      <c r="ENV164" s="42"/>
      <c r="ENW164" s="40"/>
      <c r="ENX164" s="40"/>
      <c r="ENY164" s="40"/>
      <c r="ENZ164" s="41"/>
      <c r="EOA164" s="41"/>
      <c r="EOB164" s="41"/>
      <c r="EOC164" s="41"/>
      <c r="EOD164" s="42"/>
      <c r="EOE164" s="29"/>
      <c r="EOF164" s="29"/>
      <c r="EOG164" s="29"/>
      <c r="EOH164" s="29"/>
      <c r="EOI164" s="29"/>
      <c r="EOJ164" s="29"/>
      <c r="EOK164" s="48"/>
      <c r="EOL164" s="42"/>
      <c r="EOM164" s="40"/>
      <c r="EON164" s="40"/>
      <c r="EOO164" s="40"/>
      <c r="EOP164" s="41"/>
      <c r="EOQ164" s="41"/>
      <c r="EOR164" s="41"/>
      <c r="EOS164" s="41"/>
      <c r="EOT164" s="42"/>
      <c r="EOU164" s="29"/>
      <c r="EOV164" s="29"/>
      <c r="EOW164" s="29"/>
      <c r="EOX164" s="29"/>
      <c r="EOY164" s="29"/>
      <c r="EOZ164" s="29"/>
      <c r="EPA164" s="48"/>
      <c r="EPB164" s="42"/>
      <c r="EPC164" s="40"/>
      <c r="EPD164" s="40"/>
      <c r="EPE164" s="40"/>
      <c r="EPF164" s="41"/>
      <c r="EPG164" s="41"/>
      <c r="EPH164" s="41"/>
      <c r="EPI164" s="41"/>
      <c r="EPJ164" s="42"/>
      <c r="EPK164" s="29"/>
      <c r="EPL164" s="29"/>
      <c r="EPM164" s="29"/>
      <c r="EPN164" s="29"/>
      <c r="EPO164" s="29"/>
      <c r="EPP164" s="29"/>
      <c r="EPQ164" s="48"/>
      <c r="EPR164" s="42"/>
      <c r="EPS164" s="40"/>
      <c r="EPT164" s="40"/>
      <c r="EPU164" s="40"/>
      <c r="EPV164" s="41"/>
      <c r="EPW164" s="41"/>
      <c r="EPX164" s="41"/>
      <c r="EPY164" s="41"/>
      <c r="EPZ164" s="42"/>
      <c r="EQA164" s="29"/>
      <c r="EQB164" s="29"/>
      <c r="EQC164" s="29"/>
      <c r="EQD164" s="29"/>
      <c r="EQE164" s="29"/>
      <c r="EQF164" s="29"/>
      <c r="EQG164" s="48"/>
      <c r="EQH164" s="42"/>
      <c r="EQI164" s="40"/>
      <c r="EQJ164" s="40"/>
      <c r="EQK164" s="40"/>
      <c r="EQL164" s="41"/>
      <c r="EQM164" s="41"/>
      <c r="EQN164" s="41"/>
      <c r="EQO164" s="41"/>
      <c r="EQP164" s="42"/>
      <c r="EQQ164" s="29"/>
      <c r="EQR164" s="29"/>
      <c r="EQS164" s="29"/>
      <c r="EQT164" s="29"/>
      <c r="EQU164" s="29"/>
      <c r="EQV164" s="29"/>
      <c r="EQW164" s="48"/>
      <c r="EQX164" s="42"/>
      <c r="EQY164" s="40"/>
      <c r="EQZ164" s="40"/>
      <c r="ERA164" s="40"/>
      <c r="ERB164" s="41"/>
      <c r="ERC164" s="41"/>
      <c r="ERD164" s="41"/>
      <c r="ERE164" s="41"/>
      <c r="ERF164" s="42"/>
      <c r="ERG164" s="29"/>
      <c r="ERH164" s="29"/>
      <c r="ERI164" s="29"/>
      <c r="ERJ164" s="29"/>
      <c r="ERK164" s="29"/>
      <c r="ERL164" s="29"/>
      <c r="ERM164" s="48"/>
      <c r="ERN164" s="42"/>
      <c r="ERO164" s="40"/>
      <c r="ERP164" s="40"/>
      <c r="ERQ164" s="40"/>
      <c r="ERR164" s="41"/>
      <c r="ERS164" s="41"/>
      <c r="ERT164" s="41"/>
      <c r="ERU164" s="41"/>
      <c r="ERV164" s="42"/>
      <c r="ERW164" s="29"/>
      <c r="ERX164" s="29"/>
      <c r="ERY164" s="29"/>
      <c r="ERZ164" s="29"/>
      <c r="ESA164" s="29"/>
      <c r="ESB164" s="29"/>
      <c r="ESC164" s="48"/>
      <c r="ESD164" s="42"/>
      <c r="ESE164" s="40"/>
      <c r="ESF164" s="40"/>
      <c r="ESG164" s="40"/>
      <c r="ESH164" s="41"/>
      <c r="ESI164" s="41"/>
      <c r="ESJ164" s="41"/>
      <c r="ESK164" s="41"/>
      <c r="ESL164" s="42"/>
      <c r="ESM164" s="29"/>
      <c r="ESN164" s="29"/>
      <c r="ESO164" s="29"/>
      <c r="ESP164" s="29"/>
      <c r="ESQ164" s="29"/>
      <c r="ESR164" s="29"/>
      <c r="ESS164" s="48"/>
      <c r="EST164" s="42"/>
      <c r="ESU164" s="40"/>
      <c r="ESV164" s="40"/>
      <c r="ESW164" s="40"/>
      <c r="ESX164" s="41"/>
      <c r="ESY164" s="41"/>
      <c r="ESZ164" s="41"/>
      <c r="ETA164" s="41"/>
      <c r="ETB164" s="42"/>
      <c r="ETC164" s="29"/>
      <c r="ETD164" s="29"/>
      <c r="ETE164" s="29"/>
      <c r="ETF164" s="29"/>
      <c r="ETG164" s="29"/>
      <c r="ETH164" s="29"/>
      <c r="ETI164" s="48"/>
      <c r="ETJ164" s="42"/>
      <c r="ETK164" s="40"/>
      <c r="ETL164" s="40"/>
      <c r="ETM164" s="40"/>
      <c r="ETN164" s="41"/>
      <c r="ETO164" s="41"/>
      <c r="ETP164" s="41"/>
      <c r="ETQ164" s="41"/>
      <c r="ETR164" s="42"/>
      <c r="ETS164" s="29"/>
      <c r="ETT164" s="29"/>
      <c r="ETU164" s="29"/>
      <c r="ETV164" s="29"/>
      <c r="ETW164" s="29"/>
      <c r="ETX164" s="29"/>
      <c r="ETY164" s="48"/>
      <c r="ETZ164" s="42"/>
      <c r="EUA164" s="40"/>
      <c r="EUB164" s="40"/>
      <c r="EUC164" s="40"/>
      <c r="EUD164" s="41"/>
      <c r="EUE164" s="41"/>
      <c r="EUF164" s="41"/>
      <c r="EUG164" s="41"/>
      <c r="EUH164" s="42"/>
      <c r="EUI164" s="29"/>
      <c r="EUJ164" s="29"/>
      <c r="EUK164" s="29"/>
      <c r="EUL164" s="29"/>
      <c r="EUM164" s="29"/>
      <c r="EUN164" s="29"/>
      <c r="EUO164" s="48"/>
      <c r="EUP164" s="42"/>
      <c r="EUQ164" s="40"/>
      <c r="EUR164" s="40"/>
      <c r="EUS164" s="40"/>
      <c r="EUT164" s="41"/>
      <c r="EUU164" s="41"/>
      <c r="EUV164" s="41"/>
      <c r="EUW164" s="41"/>
      <c r="EUX164" s="42"/>
      <c r="EUY164" s="29"/>
      <c r="EUZ164" s="29"/>
      <c r="EVA164" s="29"/>
      <c r="EVB164" s="29"/>
      <c r="EVC164" s="29"/>
      <c r="EVD164" s="29"/>
      <c r="EVE164" s="48"/>
      <c r="EVF164" s="42"/>
      <c r="EVG164" s="40"/>
      <c r="EVH164" s="40"/>
      <c r="EVI164" s="40"/>
      <c r="EVJ164" s="41"/>
      <c r="EVK164" s="41"/>
      <c r="EVL164" s="41"/>
      <c r="EVM164" s="41"/>
      <c r="EVN164" s="42"/>
      <c r="EVO164" s="29"/>
      <c r="EVP164" s="29"/>
      <c r="EVQ164" s="29"/>
      <c r="EVR164" s="29"/>
      <c r="EVS164" s="29"/>
      <c r="EVT164" s="29"/>
      <c r="EVU164" s="48"/>
      <c r="EVV164" s="42"/>
      <c r="EVW164" s="40"/>
      <c r="EVX164" s="40"/>
      <c r="EVY164" s="40"/>
      <c r="EVZ164" s="41"/>
      <c r="EWA164" s="41"/>
      <c r="EWB164" s="41"/>
      <c r="EWC164" s="41"/>
      <c r="EWD164" s="42"/>
      <c r="EWE164" s="29"/>
      <c r="EWF164" s="29"/>
      <c r="EWG164" s="29"/>
      <c r="EWH164" s="29"/>
      <c r="EWI164" s="29"/>
      <c r="EWJ164" s="29"/>
      <c r="EWK164" s="48"/>
      <c r="EWL164" s="42"/>
      <c r="EWM164" s="40"/>
      <c r="EWN164" s="40"/>
      <c r="EWO164" s="40"/>
      <c r="EWP164" s="41"/>
      <c r="EWQ164" s="41"/>
      <c r="EWR164" s="41"/>
      <c r="EWS164" s="41"/>
      <c r="EWT164" s="42"/>
      <c r="EWU164" s="29"/>
      <c r="EWV164" s="29"/>
      <c r="EWW164" s="29"/>
      <c r="EWX164" s="29"/>
      <c r="EWY164" s="29"/>
      <c r="EWZ164" s="29"/>
      <c r="EXA164" s="48"/>
      <c r="EXB164" s="42"/>
      <c r="EXC164" s="40"/>
      <c r="EXD164" s="40"/>
      <c r="EXE164" s="40"/>
      <c r="EXF164" s="41"/>
      <c r="EXG164" s="41"/>
      <c r="EXH164" s="41"/>
      <c r="EXI164" s="41"/>
      <c r="EXJ164" s="42"/>
      <c r="EXK164" s="29"/>
      <c r="EXL164" s="29"/>
      <c r="EXM164" s="29"/>
      <c r="EXN164" s="29"/>
      <c r="EXO164" s="29"/>
      <c r="EXP164" s="29"/>
      <c r="EXQ164" s="48"/>
      <c r="EXR164" s="42"/>
      <c r="EXS164" s="40"/>
      <c r="EXT164" s="40"/>
      <c r="EXU164" s="40"/>
      <c r="EXV164" s="41"/>
      <c r="EXW164" s="41"/>
      <c r="EXX164" s="41"/>
      <c r="EXY164" s="41"/>
      <c r="EXZ164" s="42"/>
      <c r="EYA164" s="29"/>
      <c r="EYB164" s="29"/>
      <c r="EYC164" s="29"/>
      <c r="EYD164" s="29"/>
      <c r="EYE164" s="29"/>
      <c r="EYF164" s="29"/>
      <c r="EYG164" s="48"/>
      <c r="EYH164" s="42"/>
      <c r="EYI164" s="40"/>
      <c r="EYJ164" s="40"/>
      <c r="EYK164" s="40"/>
      <c r="EYL164" s="41"/>
      <c r="EYM164" s="41"/>
      <c r="EYN164" s="41"/>
      <c r="EYO164" s="41"/>
      <c r="EYP164" s="42"/>
      <c r="EYQ164" s="29"/>
      <c r="EYR164" s="29"/>
      <c r="EYS164" s="29"/>
      <c r="EYT164" s="29"/>
      <c r="EYU164" s="29"/>
      <c r="EYV164" s="29"/>
      <c r="EYW164" s="48"/>
      <c r="EYX164" s="42"/>
      <c r="EYY164" s="40"/>
      <c r="EYZ164" s="40"/>
      <c r="EZA164" s="40"/>
      <c r="EZB164" s="41"/>
      <c r="EZC164" s="41"/>
      <c r="EZD164" s="41"/>
      <c r="EZE164" s="41"/>
      <c r="EZF164" s="42"/>
      <c r="EZG164" s="29"/>
      <c r="EZH164" s="29"/>
      <c r="EZI164" s="29"/>
      <c r="EZJ164" s="29"/>
      <c r="EZK164" s="29"/>
      <c r="EZL164" s="29"/>
      <c r="EZM164" s="48"/>
      <c r="EZN164" s="42"/>
      <c r="EZO164" s="40"/>
      <c r="EZP164" s="40"/>
      <c r="EZQ164" s="40"/>
      <c r="EZR164" s="41"/>
      <c r="EZS164" s="41"/>
      <c r="EZT164" s="41"/>
      <c r="EZU164" s="41"/>
      <c r="EZV164" s="42"/>
      <c r="EZW164" s="29"/>
      <c r="EZX164" s="29"/>
      <c r="EZY164" s="29"/>
      <c r="EZZ164" s="29"/>
      <c r="FAA164" s="29"/>
      <c r="FAB164" s="29"/>
      <c r="FAC164" s="48"/>
      <c r="FAD164" s="42"/>
      <c r="FAE164" s="40"/>
      <c r="FAF164" s="40"/>
      <c r="FAG164" s="40"/>
      <c r="FAH164" s="41"/>
      <c r="FAI164" s="41"/>
      <c r="FAJ164" s="41"/>
      <c r="FAK164" s="41"/>
      <c r="FAL164" s="42"/>
      <c r="FAM164" s="29"/>
      <c r="FAN164" s="29"/>
      <c r="FAO164" s="29"/>
      <c r="FAP164" s="29"/>
      <c r="FAQ164" s="29"/>
      <c r="FAR164" s="29"/>
      <c r="FAS164" s="48"/>
      <c r="FAT164" s="42"/>
      <c r="FAU164" s="40"/>
      <c r="FAV164" s="40"/>
      <c r="FAW164" s="40"/>
      <c r="FAX164" s="41"/>
      <c r="FAY164" s="41"/>
      <c r="FAZ164" s="41"/>
      <c r="FBA164" s="41"/>
      <c r="FBB164" s="42"/>
      <c r="FBC164" s="29"/>
      <c r="FBD164" s="29"/>
      <c r="FBE164" s="29"/>
      <c r="FBF164" s="29"/>
      <c r="FBG164" s="29"/>
      <c r="FBH164" s="29"/>
      <c r="FBI164" s="48"/>
      <c r="FBJ164" s="42"/>
      <c r="FBK164" s="40"/>
      <c r="FBL164" s="40"/>
      <c r="FBM164" s="40"/>
      <c r="FBN164" s="41"/>
      <c r="FBO164" s="41"/>
      <c r="FBP164" s="41"/>
      <c r="FBQ164" s="41"/>
      <c r="FBR164" s="42"/>
      <c r="FBS164" s="29"/>
      <c r="FBT164" s="29"/>
      <c r="FBU164" s="29"/>
      <c r="FBV164" s="29"/>
      <c r="FBW164" s="29"/>
      <c r="FBX164" s="29"/>
      <c r="FBY164" s="48"/>
      <c r="FBZ164" s="42"/>
      <c r="FCA164" s="40"/>
      <c r="FCB164" s="40"/>
      <c r="FCC164" s="40"/>
      <c r="FCD164" s="41"/>
      <c r="FCE164" s="41"/>
      <c r="FCF164" s="41"/>
      <c r="FCG164" s="41"/>
      <c r="FCH164" s="42"/>
      <c r="FCI164" s="29"/>
      <c r="FCJ164" s="29"/>
      <c r="FCK164" s="29"/>
      <c r="FCL164" s="29"/>
      <c r="FCM164" s="29"/>
      <c r="FCN164" s="29"/>
      <c r="FCO164" s="48"/>
      <c r="FCP164" s="42"/>
      <c r="FCQ164" s="40"/>
      <c r="FCR164" s="40"/>
      <c r="FCS164" s="40"/>
      <c r="FCT164" s="41"/>
      <c r="FCU164" s="41"/>
      <c r="FCV164" s="41"/>
      <c r="FCW164" s="41"/>
      <c r="FCX164" s="42"/>
      <c r="FCY164" s="29"/>
      <c r="FCZ164" s="29"/>
      <c r="FDA164" s="29"/>
      <c r="FDB164" s="29"/>
      <c r="FDC164" s="29"/>
      <c r="FDD164" s="29"/>
      <c r="FDE164" s="48"/>
      <c r="FDF164" s="42"/>
      <c r="FDG164" s="40"/>
      <c r="FDH164" s="40"/>
      <c r="FDI164" s="40"/>
      <c r="FDJ164" s="41"/>
      <c r="FDK164" s="41"/>
      <c r="FDL164" s="41"/>
      <c r="FDM164" s="41"/>
      <c r="FDN164" s="42"/>
      <c r="FDO164" s="29"/>
      <c r="FDP164" s="29"/>
      <c r="FDQ164" s="29"/>
      <c r="FDR164" s="29"/>
      <c r="FDS164" s="29"/>
      <c r="FDT164" s="29"/>
      <c r="FDU164" s="48"/>
      <c r="FDV164" s="42"/>
      <c r="FDW164" s="40"/>
      <c r="FDX164" s="40"/>
      <c r="FDY164" s="40"/>
      <c r="FDZ164" s="41"/>
      <c r="FEA164" s="41"/>
      <c r="FEB164" s="41"/>
      <c r="FEC164" s="41"/>
      <c r="FED164" s="42"/>
      <c r="FEE164" s="29"/>
      <c r="FEF164" s="29"/>
      <c r="FEG164" s="29"/>
      <c r="FEH164" s="29"/>
      <c r="FEI164" s="29"/>
      <c r="FEJ164" s="29"/>
      <c r="FEK164" s="48"/>
      <c r="FEL164" s="42"/>
      <c r="FEM164" s="40"/>
      <c r="FEN164" s="40"/>
      <c r="FEO164" s="40"/>
      <c r="FEP164" s="41"/>
      <c r="FEQ164" s="41"/>
      <c r="FER164" s="41"/>
      <c r="FES164" s="41"/>
      <c r="FET164" s="42"/>
      <c r="FEU164" s="29"/>
      <c r="FEV164" s="29"/>
      <c r="FEW164" s="29"/>
      <c r="FEX164" s="29"/>
      <c r="FEY164" s="29"/>
      <c r="FEZ164" s="29"/>
      <c r="FFA164" s="48"/>
      <c r="FFB164" s="42"/>
      <c r="FFC164" s="40"/>
      <c r="FFD164" s="40"/>
      <c r="FFE164" s="40"/>
      <c r="FFF164" s="41"/>
      <c r="FFG164" s="41"/>
      <c r="FFH164" s="41"/>
      <c r="FFI164" s="41"/>
      <c r="FFJ164" s="42"/>
      <c r="FFK164" s="29"/>
      <c r="FFL164" s="29"/>
      <c r="FFM164" s="29"/>
      <c r="FFN164" s="29"/>
      <c r="FFO164" s="29"/>
      <c r="FFP164" s="29"/>
      <c r="FFQ164" s="48"/>
      <c r="FFR164" s="42"/>
      <c r="FFS164" s="40"/>
      <c r="FFT164" s="40"/>
      <c r="FFU164" s="40"/>
      <c r="FFV164" s="41"/>
      <c r="FFW164" s="41"/>
      <c r="FFX164" s="41"/>
      <c r="FFY164" s="41"/>
      <c r="FFZ164" s="42"/>
      <c r="FGA164" s="29"/>
      <c r="FGB164" s="29"/>
      <c r="FGC164" s="29"/>
      <c r="FGD164" s="29"/>
      <c r="FGE164" s="29"/>
      <c r="FGF164" s="29"/>
      <c r="FGG164" s="48"/>
      <c r="FGH164" s="42"/>
      <c r="FGI164" s="40"/>
      <c r="FGJ164" s="40"/>
      <c r="FGK164" s="40"/>
      <c r="FGL164" s="41"/>
      <c r="FGM164" s="41"/>
      <c r="FGN164" s="41"/>
      <c r="FGO164" s="41"/>
      <c r="FGP164" s="42"/>
      <c r="FGQ164" s="29"/>
      <c r="FGR164" s="29"/>
      <c r="FGS164" s="29"/>
      <c r="FGT164" s="29"/>
      <c r="FGU164" s="29"/>
      <c r="FGV164" s="29"/>
      <c r="FGW164" s="48"/>
      <c r="FGX164" s="42"/>
      <c r="FGY164" s="40"/>
      <c r="FGZ164" s="40"/>
      <c r="FHA164" s="40"/>
      <c r="FHB164" s="41"/>
      <c r="FHC164" s="41"/>
      <c r="FHD164" s="41"/>
      <c r="FHE164" s="41"/>
      <c r="FHF164" s="42"/>
      <c r="FHG164" s="29"/>
      <c r="FHH164" s="29"/>
      <c r="FHI164" s="29"/>
      <c r="FHJ164" s="29"/>
      <c r="FHK164" s="29"/>
      <c r="FHL164" s="29"/>
      <c r="FHM164" s="48"/>
      <c r="FHN164" s="42"/>
      <c r="FHO164" s="40"/>
      <c r="FHP164" s="40"/>
      <c r="FHQ164" s="40"/>
      <c r="FHR164" s="41"/>
      <c r="FHS164" s="41"/>
      <c r="FHT164" s="41"/>
      <c r="FHU164" s="41"/>
      <c r="FHV164" s="42"/>
      <c r="FHW164" s="29"/>
      <c r="FHX164" s="29"/>
      <c r="FHY164" s="29"/>
      <c r="FHZ164" s="29"/>
      <c r="FIA164" s="29"/>
      <c r="FIB164" s="29"/>
      <c r="FIC164" s="48"/>
      <c r="FID164" s="42"/>
      <c r="FIE164" s="40"/>
      <c r="FIF164" s="40"/>
      <c r="FIG164" s="40"/>
      <c r="FIH164" s="41"/>
      <c r="FII164" s="41"/>
      <c r="FIJ164" s="41"/>
      <c r="FIK164" s="41"/>
      <c r="FIL164" s="42"/>
      <c r="FIM164" s="29"/>
      <c r="FIN164" s="29"/>
      <c r="FIO164" s="29"/>
      <c r="FIP164" s="29"/>
      <c r="FIQ164" s="29"/>
      <c r="FIR164" s="29"/>
      <c r="FIS164" s="48"/>
      <c r="FIT164" s="42"/>
      <c r="FIU164" s="40"/>
      <c r="FIV164" s="40"/>
      <c r="FIW164" s="40"/>
      <c r="FIX164" s="41"/>
      <c r="FIY164" s="41"/>
      <c r="FIZ164" s="41"/>
      <c r="FJA164" s="41"/>
      <c r="FJB164" s="42"/>
      <c r="FJC164" s="29"/>
      <c r="FJD164" s="29"/>
      <c r="FJE164" s="29"/>
      <c r="FJF164" s="29"/>
      <c r="FJG164" s="29"/>
      <c r="FJH164" s="29"/>
      <c r="FJI164" s="48"/>
      <c r="FJJ164" s="42"/>
      <c r="FJK164" s="40"/>
      <c r="FJL164" s="40"/>
      <c r="FJM164" s="40"/>
      <c r="FJN164" s="41"/>
      <c r="FJO164" s="41"/>
      <c r="FJP164" s="41"/>
      <c r="FJQ164" s="41"/>
      <c r="FJR164" s="42"/>
      <c r="FJS164" s="29"/>
      <c r="FJT164" s="29"/>
      <c r="FJU164" s="29"/>
      <c r="FJV164" s="29"/>
      <c r="FJW164" s="29"/>
      <c r="FJX164" s="29"/>
      <c r="FJY164" s="48"/>
      <c r="FJZ164" s="42"/>
      <c r="FKA164" s="40"/>
      <c r="FKB164" s="40"/>
      <c r="FKC164" s="40"/>
      <c r="FKD164" s="41"/>
      <c r="FKE164" s="41"/>
      <c r="FKF164" s="41"/>
      <c r="FKG164" s="41"/>
      <c r="FKH164" s="42"/>
      <c r="FKI164" s="29"/>
      <c r="FKJ164" s="29"/>
      <c r="FKK164" s="29"/>
      <c r="FKL164" s="29"/>
      <c r="FKM164" s="29"/>
      <c r="FKN164" s="29"/>
      <c r="FKO164" s="48"/>
      <c r="FKP164" s="42"/>
      <c r="FKQ164" s="40"/>
      <c r="FKR164" s="40"/>
      <c r="FKS164" s="40"/>
      <c r="FKT164" s="41"/>
      <c r="FKU164" s="41"/>
      <c r="FKV164" s="41"/>
      <c r="FKW164" s="41"/>
      <c r="FKX164" s="42"/>
      <c r="FKY164" s="29"/>
      <c r="FKZ164" s="29"/>
      <c r="FLA164" s="29"/>
      <c r="FLB164" s="29"/>
      <c r="FLC164" s="29"/>
      <c r="FLD164" s="29"/>
      <c r="FLE164" s="48"/>
      <c r="FLF164" s="42"/>
      <c r="FLG164" s="40"/>
      <c r="FLH164" s="40"/>
      <c r="FLI164" s="40"/>
      <c r="FLJ164" s="41"/>
      <c r="FLK164" s="41"/>
      <c r="FLL164" s="41"/>
      <c r="FLM164" s="41"/>
      <c r="FLN164" s="42"/>
      <c r="FLO164" s="29"/>
      <c r="FLP164" s="29"/>
      <c r="FLQ164" s="29"/>
      <c r="FLR164" s="29"/>
      <c r="FLS164" s="29"/>
      <c r="FLT164" s="29"/>
      <c r="FLU164" s="48"/>
      <c r="FLV164" s="42"/>
      <c r="FLW164" s="40"/>
      <c r="FLX164" s="40"/>
      <c r="FLY164" s="40"/>
      <c r="FLZ164" s="41"/>
      <c r="FMA164" s="41"/>
      <c r="FMB164" s="41"/>
      <c r="FMC164" s="41"/>
      <c r="FMD164" s="42"/>
      <c r="FME164" s="29"/>
      <c r="FMF164" s="29"/>
      <c r="FMG164" s="29"/>
      <c r="FMH164" s="29"/>
      <c r="FMI164" s="29"/>
      <c r="FMJ164" s="29"/>
      <c r="FMK164" s="48"/>
      <c r="FML164" s="42"/>
      <c r="FMM164" s="40"/>
      <c r="FMN164" s="40"/>
      <c r="FMO164" s="40"/>
      <c r="FMP164" s="41"/>
      <c r="FMQ164" s="41"/>
      <c r="FMR164" s="41"/>
      <c r="FMS164" s="41"/>
      <c r="FMT164" s="42"/>
      <c r="FMU164" s="29"/>
      <c r="FMV164" s="29"/>
      <c r="FMW164" s="29"/>
      <c r="FMX164" s="29"/>
      <c r="FMY164" s="29"/>
      <c r="FMZ164" s="29"/>
      <c r="FNA164" s="48"/>
      <c r="FNB164" s="42"/>
      <c r="FNC164" s="40"/>
      <c r="FND164" s="40"/>
      <c r="FNE164" s="40"/>
      <c r="FNF164" s="41"/>
      <c r="FNG164" s="41"/>
      <c r="FNH164" s="41"/>
      <c r="FNI164" s="41"/>
      <c r="FNJ164" s="42"/>
      <c r="FNK164" s="29"/>
      <c r="FNL164" s="29"/>
      <c r="FNM164" s="29"/>
      <c r="FNN164" s="29"/>
      <c r="FNO164" s="29"/>
      <c r="FNP164" s="29"/>
      <c r="FNQ164" s="48"/>
      <c r="FNR164" s="42"/>
      <c r="FNS164" s="40"/>
      <c r="FNT164" s="40"/>
      <c r="FNU164" s="40"/>
      <c r="FNV164" s="41"/>
      <c r="FNW164" s="41"/>
      <c r="FNX164" s="41"/>
      <c r="FNY164" s="41"/>
      <c r="FNZ164" s="42"/>
      <c r="FOA164" s="29"/>
      <c r="FOB164" s="29"/>
      <c r="FOC164" s="29"/>
      <c r="FOD164" s="29"/>
      <c r="FOE164" s="29"/>
      <c r="FOF164" s="29"/>
      <c r="FOG164" s="48"/>
      <c r="FOH164" s="42"/>
      <c r="FOI164" s="40"/>
      <c r="FOJ164" s="40"/>
      <c r="FOK164" s="40"/>
      <c r="FOL164" s="41"/>
      <c r="FOM164" s="41"/>
      <c r="FON164" s="41"/>
      <c r="FOO164" s="41"/>
      <c r="FOP164" s="42"/>
      <c r="FOQ164" s="29"/>
      <c r="FOR164" s="29"/>
      <c r="FOS164" s="29"/>
      <c r="FOT164" s="29"/>
      <c r="FOU164" s="29"/>
      <c r="FOV164" s="29"/>
      <c r="FOW164" s="48"/>
      <c r="FOX164" s="42"/>
      <c r="FOY164" s="40"/>
      <c r="FOZ164" s="40"/>
      <c r="FPA164" s="40"/>
      <c r="FPB164" s="41"/>
      <c r="FPC164" s="41"/>
      <c r="FPD164" s="41"/>
      <c r="FPE164" s="41"/>
      <c r="FPF164" s="42"/>
      <c r="FPG164" s="29"/>
      <c r="FPH164" s="29"/>
      <c r="FPI164" s="29"/>
      <c r="FPJ164" s="29"/>
      <c r="FPK164" s="29"/>
      <c r="FPL164" s="29"/>
      <c r="FPM164" s="48"/>
      <c r="FPN164" s="42"/>
      <c r="FPO164" s="40"/>
      <c r="FPP164" s="40"/>
      <c r="FPQ164" s="40"/>
      <c r="FPR164" s="41"/>
      <c r="FPS164" s="41"/>
      <c r="FPT164" s="41"/>
      <c r="FPU164" s="41"/>
      <c r="FPV164" s="42"/>
      <c r="FPW164" s="29"/>
      <c r="FPX164" s="29"/>
      <c r="FPY164" s="29"/>
      <c r="FPZ164" s="29"/>
      <c r="FQA164" s="29"/>
      <c r="FQB164" s="29"/>
      <c r="FQC164" s="48"/>
      <c r="FQD164" s="42"/>
      <c r="FQE164" s="40"/>
      <c r="FQF164" s="40"/>
      <c r="FQG164" s="40"/>
      <c r="FQH164" s="41"/>
      <c r="FQI164" s="41"/>
      <c r="FQJ164" s="41"/>
      <c r="FQK164" s="41"/>
      <c r="FQL164" s="42"/>
      <c r="FQM164" s="29"/>
      <c r="FQN164" s="29"/>
      <c r="FQO164" s="29"/>
      <c r="FQP164" s="29"/>
      <c r="FQQ164" s="29"/>
      <c r="FQR164" s="29"/>
      <c r="FQS164" s="48"/>
      <c r="FQT164" s="42"/>
      <c r="FQU164" s="40"/>
      <c r="FQV164" s="40"/>
      <c r="FQW164" s="40"/>
      <c r="FQX164" s="41"/>
      <c r="FQY164" s="41"/>
      <c r="FQZ164" s="41"/>
      <c r="FRA164" s="41"/>
      <c r="FRB164" s="42"/>
      <c r="FRC164" s="29"/>
      <c r="FRD164" s="29"/>
      <c r="FRE164" s="29"/>
      <c r="FRF164" s="29"/>
      <c r="FRG164" s="29"/>
      <c r="FRH164" s="29"/>
      <c r="FRI164" s="48"/>
      <c r="FRJ164" s="42"/>
      <c r="FRK164" s="40"/>
      <c r="FRL164" s="40"/>
      <c r="FRM164" s="40"/>
      <c r="FRN164" s="41"/>
      <c r="FRO164" s="41"/>
      <c r="FRP164" s="41"/>
      <c r="FRQ164" s="41"/>
      <c r="FRR164" s="42"/>
      <c r="FRS164" s="29"/>
      <c r="FRT164" s="29"/>
      <c r="FRU164" s="29"/>
      <c r="FRV164" s="29"/>
      <c r="FRW164" s="29"/>
      <c r="FRX164" s="29"/>
      <c r="FRY164" s="48"/>
      <c r="FRZ164" s="42"/>
      <c r="FSA164" s="40"/>
      <c r="FSB164" s="40"/>
      <c r="FSC164" s="40"/>
      <c r="FSD164" s="41"/>
      <c r="FSE164" s="41"/>
      <c r="FSF164" s="41"/>
      <c r="FSG164" s="41"/>
      <c r="FSH164" s="42"/>
      <c r="FSI164" s="29"/>
      <c r="FSJ164" s="29"/>
      <c r="FSK164" s="29"/>
      <c r="FSL164" s="29"/>
      <c r="FSM164" s="29"/>
      <c r="FSN164" s="29"/>
      <c r="FSO164" s="48"/>
      <c r="FSP164" s="42"/>
      <c r="FSQ164" s="40"/>
      <c r="FSR164" s="40"/>
      <c r="FSS164" s="40"/>
      <c r="FST164" s="41"/>
      <c r="FSU164" s="41"/>
      <c r="FSV164" s="41"/>
      <c r="FSW164" s="41"/>
      <c r="FSX164" s="42"/>
      <c r="FSY164" s="29"/>
      <c r="FSZ164" s="29"/>
      <c r="FTA164" s="29"/>
      <c r="FTB164" s="29"/>
      <c r="FTC164" s="29"/>
      <c r="FTD164" s="29"/>
      <c r="FTE164" s="48"/>
      <c r="FTF164" s="42"/>
      <c r="FTG164" s="40"/>
      <c r="FTH164" s="40"/>
      <c r="FTI164" s="40"/>
      <c r="FTJ164" s="41"/>
      <c r="FTK164" s="41"/>
      <c r="FTL164" s="41"/>
      <c r="FTM164" s="41"/>
      <c r="FTN164" s="42"/>
      <c r="FTO164" s="29"/>
      <c r="FTP164" s="29"/>
      <c r="FTQ164" s="29"/>
      <c r="FTR164" s="29"/>
      <c r="FTS164" s="29"/>
      <c r="FTT164" s="29"/>
      <c r="FTU164" s="48"/>
      <c r="FTV164" s="42"/>
      <c r="FTW164" s="40"/>
      <c r="FTX164" s="40"/>
      <c r="FTY164" s="40"/>
      <c r="FTZ164" s="41"/>
      <c r="FUA164" s="41"/>
      <c r="FUB164" s="41"/>
      <c r="FUC164" s="41"/>
      <c r="FUD164" s="42"/>
      <c r="FUE164" s="29"/>
      <c r="FUF164" s="29"/>
      <c r="FUG164" s="29"/>
      <c r="FUH164" s="29"/>
      <c r="FUI164" s="29"/>
      <c r="FUJ164" s="29"/>
      <c r="FUK164" s="48"/>
      <c r="FUL164" s="42"/>
      <c r="FUM164" s="40"/>
      <c r="FUN164" s="40"/>
      <c r="FUO164" s="40"/>
      <c r="FUP164" s="41"/>
      <c r="FUQ164" s="41"/>
      <c r="FUR164" s="41"/>
      <c r="FUS164" s="41"/>
      <c r="FUT164" s="42"/>
      <c r="FUU164" s="29"/>
      <c r="FUV164" s="29"/>
      <c r="FUW164" s="29"/>
      <c r="FUX164" s="29"/>
      <c r="FUY164" s="29"/>
      <c r="FUZ164" s="29"/>
      <c r="FVA164" s="48"/>
      <c r="FVB164" s="42"/>
      <c r="FVC164" s="40"/>
      <c r="FVD164" s="40"/>
      <c r="FVE164" s="40"/>
      <c r="FVF164" s="41"/>
      <c r="FVG164" s="41"/>
      <c r="FVH164" s="41"/>
      <c r="FVI164" s="41"/>
      <c r="FVJ164" s="42"/>
      <c r="FVK164" s="29"/>
      <c r="FVL164" s="29"/>
      <c r="FVM164" s="29"/>
      <c r="FVN164" s="29"/>
      <c r="FVO164" s="29"/>
      <c r="FVP164" s="29"/>
      <c r="FVQ164" s="48"/>
      <c r="FVR164" s="42"/>
      <c r="FVS164" s="40"/>
      <c r="FVT164" s="40"/>
      <c r="FVU164" s="40"/>
      <c r="FVV164" s="41"/>
      <c r="FVW164" s="41"/>
      <c r="FVX164" s="41"/>
      <c r="FVY164" s="41"/>
      <c r="FVZ164" s="42"/>
      <c r="FWA164" s="29"/>
      <c r="FWB164" s="29"/>
      <c r="FWC164" s="29"/>
      <c r="FWD164" s="29"/>
      <c r="FWE164" s="29"/>
      <c r="FWF164" s="29"/>
      <c r="FWG164" s="48"/>
      <c r="FWH164" s="42"/>
      <c r="FWI164" s="40"/>
      <c r="FWJ164" s="40"/>
      <c r="FWK164" s="40"/>
      <c r="FWL164" s="41"/>
      <c r="FWM164" s="41"/>
      <c r="FWN164" s="41"/>
      <c r="FWO164" s="41"/>
      <c r="FWP164" s="42"/>
      <c r="FWQ164" s="29"/>
      <c r="FWR164" s="29"/>
      <c r="FWS164" s="29"/>
      <c r="FWT164" s="29"/>
      <c r="FWU164" s="29"/>
      <c r="FWV164" s="29"/>
      <c r="FWW164" s="48"/>
      <c r="FWX164" s="42"/>
      <c r="FWY164" s="40"/>
      <c r="FWZ164" s="40"/>
      <c r="FXA164" s="40"/>
      <c r="FXB164" s="41"/>
      <c r="FXC164" s="41"/>
      <c r="FXD164" s="41"/>
      <c r="FXE164" s="41"/>
      <c r="FXF164" s="42"/>
      <c r="FXG164" s="29"/>
      <c r="FXH164" s="29"/>
      <c r="FXI164" s="29"/>
      <c r="FXJ164" s="29"/>
      <c r="FXK164" s="29"/>
      <c r="FXL164" s="29"/>
      <c r="FXM164" s="48"/>
      <c r="FXN164" s="42"/>
      <c r="FXO164" s="40"/>
      <c r="FXP164" s="40"/>
      <c r="FXQ164" s="40"/>
      <c r="FXR164" s="41"/>
      <c r="FXS164" s="41"/>
      <c r="FXT164" s="41"/>
      <c r="FXU164" s="41"/>
      <c r="FXV164" s="42"/>
      <c r="FXW164" s="29"/>
      <c r="FXX164" s="29"/>
      <c r="FXY164" s="29"/>
      <c r="FXZ164" s="29"/>
      <c r="FYA164" s="29"/>
      <c r="FYB164" s="29"/>
      <c r="FYC164" s="48"/>
      <c r="FYD164" s="42"/>
      <c r="FYE164" s="40"/>
      <c r="FYF164" s="40"/>
      <c r="FYG164" s="40"/>
      <c r="FYH164" s="41"/>
      <c r="FYI164" s="41"/>
      <c r="FYJ164" s="41"/>
      <c r="FYK164" s="41"/>
      <c r="FYL164" s="42"/>
      <c r="FYM164" s="29"/>
      <c r="FYN164" s="29"/>
      <c r="FYO164" s="29"/>
      <c r="FYP164" s="29"/>
      <c r="FYQ164" s="29"/>
      <c r="FYR164" s="29"/>
      <c r="FYS164" s="48"/>
      <c r="FYT164" s="42"/>
      <c r="FYU164" s="40"/>
      <c r="FYV164" s="40"/>
      <c r="FYW164" s="40"/>
      <c r="FYX164" s="41"/>
      <c r="FYY164" s="41"/>
      <c r="FYZ164" s="41"/>
      <c r="FZA164" s="41"/>
      <c r="FZB164" s="42"/>
      <c r="FZC164" s="29"/>
      <c r="FZD164" s="29"/>
      <c r="FZE164" s="29"/>
      <c r="FZF164" s="29"/>
      <c r="FZG164" s="29"/>
      <c r="FZH164" s="29"/>
      <c r="FZI164" s="48"/>
      <c r="FZJ164" s="42"/>
      <c r="FZK164" s="40"/>
      <c r="FZL164" s="40"/>
      <c r="FZM164" s="40"/>
      <c r="FZN164" s="41"/>
      <c r="FZO164" s="41"/>
      <c r="FZP164" s="41"/>
      <c r="FZQ164" s="41"/>
      <c r="FZR164" s="42"/>
      <c r="FZS164" s="29"/>
      <c r="FZT164" s="29"/>
      <c r="FZU164" s="29"/>
      <c r="FZV164" s="29"/>
      <c r="FZW164" s="29"/>
      <c r="FZX164" s="29"/>
      <c r="FZY164" s="48"/>
      <c r="FZZ164" s="42"/>
      <c r="GAA164" s="40"/>
      <c r="GAB164" s="40"/>
      <c r="GAC164" s="40"/>
      <c r="GAD164" s="41"/>
      <c r="GAE164" s="41"/>
      <c r="GAF164" s="41"/>
      <c r="GAG164" s="41"/>
      <c r="GAH164" s="42"/>
      <c r="GAI164" s="29"/>
      <c r="GAJ164" s="29"/>
      <c r="GAK164" s="29"/>
      <c r="GAL164" s="29"/>
      <c r="GAM164" s="29"/>
      <c r="GAN164" s="29"/>
      <c r="GAO164" s="48"/>
      <c r="GAP164" s="42"/>
      <c r="GAQ164" s="40"/>
      <c r="GAR164" s="40"/>
      <c r="GAS164" s="40"/>
      <c r="GAT164" s="41"/>
      <c r="GAU164" s="41"/>
      <c r="GAV164" s="41"/>
      <c r="GAW164" s="41"/>
      <c r="GAX164" s="42"/>
      <c r="GAY164" s="29"/>
      <c r="GAZ164" s="29"/>
      <c r="GBA164" s="29"/>
      <c r="GBB164" s="29"/>
      <c r="GBC164" s="29"/>
      <c r="GBD164" s="29"/>
      <c r="GBE164" s="48"/>
      <c r="GBF164" s="42"/>
      <c r="GBG164" s="40"/>
      <c r="GBH164" s="40"/>
      <c r="GBI164" s="40"/>
      <c r="GBJ164" s="41"/>
      <c r="GBK164" s="41"/>
      <c r="GBL164" s="41"/>
      <c r="GBM164" s="41"/>
      <c r="GBN164" s="42"/>
      <c r="GBO164" s="29"/>
      <c r="GBP164" s="29"/>
      <c r="GBQ164" s="29"/>
      <c r="GBR164" s="29"/>
      <c r="GBS164" s="29"/>
      <c r="GBT164" s="29"/>
      <c r="GBU164" s="48"/>
      <c r="GBV164" s="42"/>
      <c r="GBW164" s="40"/>
      <c r="GBX164" s="40"/>
      <c r="GBY164" s="40"/>
      <c r="GBZ164" s="41"/>
      <c r="GCA164" s="41"/>
      <c r="GCB164" s="41"/>
      <c r="GCC164" s="41"/>
      <c r="GCD164" s="42"/>
      <c r="GCE164" s="29"/>
      <c r="GCF164" s="29"/>
      <c r="GCG164" s="29"/>
      <c r="GCH164" s="29"/>
      <c r="GCI164" s="29"/>
      <c r="GCJ164" s="29"/>
      <c r="GCK164" s="48"/>
      <c r="GCL164" s="42"/>
      <c r="GCM164" s="40"/>
      <c r="GCN164" s="40"/>
      <c r="GCO164" s="40"/>
      <c r="GCP164" s="41"/>
      <c r="GCQ164" s="41"/>
      <c r="GCR164" s="41"/>
      <c r="GCS164" s="41"/>
      <c r="GCT164" s="42"/>
      <c r="GCU164" s="29"/>
      <c r="GCV164" s="29"/>
      <c r="GCW164" s="29"/>
      <c r="GCX164" s="29"/>
      <c r="GCY164" s="29"/>
      <c r="GCZ164" s="29"/>
      <c r="GDA164" s="48"/>
      <c r="GDB164" s="42"/>
      <c r="GDC164" s="40"/>
      <c r="GDD164" s="40"/>
      <c r="GDE164" s="40"/>
      <c r="GDF164" s="41"/>
      <c r="GDG164" s="41"/>
      <c r="GDH164" s="41"/>
      <c r="GDI164" s="41"/>
      <c r="GDJ164" s="42"/>
      <c r="GDK164" s="29"/>
      <c r="GDL164" s="29"/>
      <c r="GDM164" s="29"/>
      <c r="GDN164" s="29"/>
      <c r="GDO164" s="29"/>
      <c r="GDP164" s="29"/>
      <c r="GDQ164" s="48"/>
      <c r="GDR164" s="42"/>
      <c r="GDS164" s="40"/>
      <c r="GDT164" s="40"/>
      <c r="GDU164" s="40"/>
      <c r="GDV164" s="41"/>
      <c r="GDW164" s="41"/>
      <c r="GDX164" s="41"/>
      <c r="GDY164" s="41"/>
      <c r="GDZ164" s="42"/>
      <c r="GEA164" s="29"/>
      <c r="GEB164" s="29"/>
      <c r="GEC164" s="29"/>
      <c r="GED164" s="29"/>
      <c r="GEE164" s="29"/>
      <c r="GEF164" s="29"/>
      <c r="GEG164" s="48"/>
      <c r="GEH164" s="42"/>
      <c r="GEI164" s="40"/>
      <c r="GEJ164" s="40"/>
      <c r="GEK164" s="40"/>
      <c r="GEL164" s="41"/>
      <c r="GEM164" s="41"/>
      <c r="GEN164" s="41"/>
      <c r="GEO164" s="41"/>
      <c r="GEP164" s="42"/>
      <c r="GEQ164" s="29"/>
      <c r="GER164" s="29"/>
      <c r="GES164" s="29"/>
      <c r="GET164" s="29"/>
      <c r="GEU164" s="29"/>
      <c r="GEV164" s="29"/>
      <c r="GEW164" s="48"/>
      <c r="GEX164" s="42"/>
      <c r="GEY164" s="40"/>
      <c r="GEZ164" s="40"/>
      <c r="GFA164" s="40"/>
      <c r="GFB164" s="41"/>
      <c r="GFC164" s="41"/>
      <c r="GFD164" s="41"/>
      <c r="GFE164" s="41"/>
      <c r="GFF164" s="42"/>
      <c r="GFG164" s="29"/>
      <c r="GFH164" s="29"/>
      <c r="GFI164" s="29"/>
      <c r="GFJ164" s="29"/>
      <c r="GFK164" s="29"/>
      <c r="GFL164" s="29"/>
      <c r="GFM164" s="48"/>
      <c r="GFN164" s="42"/>
      <c r="GFO164" s="40"/>
      <c r="GFP164" s="40"/>
      <c r="GFQ164" s="40"/>
      <c r="GFR164" s="41"/>
      <c r="GFS164" s="41"/>
      <c r="GFT164" s="41"/>
      <c r="GFU164" s="41"/>
      <c r="GFV164" s="42"/>
      <c r="GFW164" s="29"/>
      <c r="GFX164" s="29"/>
      <c r="GFY164" s="29"/>
      <c r="GFZ164" s="29"/>
      <c r="GGA164" s="29"/>
      <c r="GGB164" s="29"/>
      <c r="GGC164" s="48"/>
      <c r="GGD164" s="42"/>
      <c r="GGE164" s="40"/>
      <c r="GGF164" s="40"/>
      <c r="GGG164" s="40"/>
      <c r="GGH164" s="41"/>
      <c r="GGI164" s="41"/>
      <c r="GGJ164" s="41"/>
      <c r="GGK164" s="41"/>
      <c r="GGL164" s="42"/>
      <c r="GGM164" s="29"/>
      <c r="GGN164" s="29"/>
      <c r="GGO164" s="29"/>
      <c r="GGP164" s="29"/>
      <c r="GGQ164" s="29"/>
      <c r="GGR164" s="29"/>
      <c r="GGS164" s="48"/>
      <c r="GGT164" s="42"/>
      <c r="GGU164" s="40"/>
      <c r="GGV164" s="40"/>
      <c r="GGW164" s="40"/>
      <c r="GGX164" s="41"/>
      <c r="GGY164" s="41"/>
      <c r="GGZ164" s="41"/>
      <c r="GHA164" s="41"/>
      <c r="GHB164" s="42"/>
      <c r="GHC164" s="29"/>
      <c r="GHD164" s="29"/>
      <c r="GHE164" s="29"/>
      <c r="GHF164" s="29"/>
      <c r="GHG164" s="29"/>
      <c r="GHH164" s="29"/>
      <c r="GHI164" s="48"/>
      <c r="GHJ164" s="42"/>
      <c r="GHK164" s="40"/>
      <c r="GHL164" s="40"/>
      <c r="GHM164" s="40"/>
      <c r="GHN164" s="41"/>
      <c r="GHO164" s="41"/>
      <c r="GHP164" s="41"/>
      <c r="GHQ164" s="41"/>
      <c r="GHR164" s="42"/>
      <c r="GHS164" s="29"/>
      <c r="GHT164" s="29"/>
      <c r="GHU164" s="29"/>
      <c r="GHV164" s="29"/>
      <c r="GHW164" s="29"/>
      <c r="GHX164" s="29"/>
      <c r="GHY164" s="48"/>
      <c r="GHZ164" s="42"/>
      <c r="GIA164" s="40"/>
      <c r="GIB164" s="40"/>
      <c r="GIC164" s="40"/>
      <c r="GID164" s="41"/>
      <c r="GIE164" s="41"/>
      <c r="GIF164" s="41"/>
      <c r="GIG164" s="41"/>
      <c r="GIH164" s="42"/>
      <c r="GII164" s="29"/>
      <c r="GIJ164" s="29"/>
      <c r="GIK164" s="29"/>
      <c r="GIL164" s="29"/>
      <c r="GIM164" s="29"/>
      <c r="GIN164" s="29"/>
      <c r="GIO164" s="48"/>
      <c r="GIP164" s="42"/>
      <c r="GIQ164" s="40"/>
      <c r="GIR164" s="40"/>
      <c r="GIS164" s="40"/>
      <c r="GIT164" s="41"/>
      <c r="GIU164" s="41"/>
      <c r="GIV164" s="41"/>
      <c r="GIW164" s="41"/>
      <c r="GIX164" s="42"/>
      <c r="GIY164" s="29"/>
      <c r="GIZ164" s="29"/>
      <c r="GJA164" s="29"/>
      <c r="GJB164" s="29"/>
      <c r="GJC164" s="29"/>
      <c r="GJD164" s="29"/>
      <c r="GJE164" s="48"/>
      <c r="GJF164" s="42"/>
      <c r="GJG164" s="40"/>
      <c r="GJH164" s="40"/>
      <c r="GJI164" s="40"/>
      <c r="GJJ164" s="41"/>
      <c r="GJK164" s="41"/>
      <c r="GJL164" s="41"/>
      <c r="GJM164" s="41"/>
      <c r="GJN164" s="42"/>
      <c r="GJO164" s="29"/>
      <c r="GJP164" s="29"/>
      <c r="GJQ164" s="29"/>
      <c r="GJR164" s="29"/>
      <c r="GJS164" s="29"/>
      <c r="GJT164" s="29"/>
      <c r="GJU164" s="48"/>
      <c r="GJV164" s="42"/>
      <c r="GJW164" s="40"/>
      <c r="GJX164" s="40"/>
      <c r="GJY164" s="40"/>
      <c r="GJZ164" s="41"/>
      <c r="GKA164" s="41"/>
      <c r="GKB164" s="41"/>
      <c r="GKC164" s="41"/>
      <c r="GKD164" s="42"/>
      <c r="GKE164" s="29"/>
      <c r="GKF164" s="29"/>
      <c r="GKG164" s="29"/>
      <c r="GKH164" s="29"/>
      <c r="GKI164" s="29"/>
      <c r="GKJ164" s="29"/>
      <c r="GKK164" s="48"/>
      <c r="GKL164" s="42"/>
      <c r="GKM164" s="40"/>
      <c r="GKN164" s="40"/>
      <c r="GKO164" s="40"/>
      <c r="GKP164" s="41"/>
      <c r="GKQ164" s="41"/>
      <c r="GKR164" s="41"/>
      <c r="GKS164" s="41"/>
      <c r="GKT164" s="42"/>
      <c r="GKU164" s="29"/>
      <c r="GKV164" s="29"/>
      <c r="GKW164" s="29"/>
      <c r="GKX164" s="29"/>
      <c r="GKY164" s="29"/>
      <c r="GKZ164" s="29"/>
      <c r="GLA164" s="48"/>
      <c r="GLB164" s="42"/>
      <c r="GLC164" s="40"/>
      <c r="GLD164" s="40"/>
      <c r="GLE164" s="40"/>
      <c r="GLF164" s="41"/>
      <c r="GLG164" s="41"/>
      <c r="GLH164" s="41"/>
      <c r="GLI164" s="41"/>
      <c r="GLJ164" s="42"/>
      <c r="GLK164" s="29"/>
      <c r="GLL164" s="29"/>
      <c r="GLM164" s="29"/>
      <c r="GLN164" s="29"/>
      <c r="GLO164" s="29"/>
      <c r="GLP164" s="29"/>
      <c r="GLQ164" s="48"/>
      <c r="GLR164" s="42"/>
      <c r="GLS164" s="40"/>
      <c r="GLT164" s="40"/>
      <c r="GLU164" s="40"/>
      <c r="GLV164" s="41"/>
      <c r="GLW164" s="41"/>
      <c r="GLX164" s="41"/>
      <c r="GLY164" s="41"/>
      <c r="GLZ164" s="42"/>
      <c r="GMA164" s="29"/>
      <c r="GMB164" s="29"/>
      <c r="GMC164" s="29"/>
      <c r="GMD164" s="29"/>
      <c r="GME164" s="29"/>
      <c r="GMF164" s="29"/>
      <c r="GMG164" s="48"/>
      <c r="GMH164" s="42"/>
      <c r="GMI164" s="40"/>
      <c r="GMJ164" s="40"/>
      <c r="GMK164" s="40"/>
      <c r="GML164" s="41"/>
      <c r="GMM164" s="41"/>
      <c r="GMN164" s="41"/>
      <c r="GMO164" s="41"/>
      <c r="GMP164" s="42"/>
      <c r="GMQ164" s="29"/>
      <c r="GMR164" s="29"/>
      <c r="GMS164" s="29"/>
      <c r="GMT164" s="29"/>
      <c r="GMU164" s="29"/>
      <c r="GMV164" s="29"/>
      <c r="GMW164" s="48"/>
      <c r="GMX164" s="42"/>
      <c r="GMY164" s="40"/>
      <c r="GMZ164" s="40"/>
      <c r="GNA164" s="40"/>
      <c r="GNB164" s="41"/>
      <c r="GNC164" s="41"/>
      <c r="GND164" s="41"/>
      <c r="GNE164" s="41"/>
      <c r="GNF164" s="42"/>
      <c r="GNG164" s="29"/>
      <c r="GNH164" s="29"/>
      <c r="GNI164" s="29"/>
      <c r="GNJ164" s="29"/>
      <c r="GNK164" s="29"/>
      <c r="GNL164" s="29"/>
      <c r="GNM164" s="48"/>
      <c r="GNN164" s="42"/>
      <c r="GNO164" s="40"/>
      <c r="GNP164" s="40"/>
      <c r="GNQ164" s="40"/>
      <c r="GNR164" s="41"/>
      <c r="GNS164" s="41"/>
      <c r="GNT164" s="41"/>
      <c r="GNU164" s="41"/>
      <c r="GNV164" s="42"/>
      <c r="GNW164" s="29"/>
      <c r="GNX164" s="29"/>
      <c r="GNY164" s="29"/>
      <c r="GNZ164" s="29"/>
      <c r="GOA164" s="29"/>
      <c r="GOB164" s="29"/>
      <c r="GOC164" s="48"/>
      <c r="GOD164" s="42"/>
      <c r="GOE164" s="40"/>
      <c r="GOF164" s="40"/>
      <c r="GOG164" s="40"/>
      <c r="GOH164" s="41"/>
      <c r="GOI164" s="41"/>
      <c r="GOJ164" s="41"/>
      <c r="GOK164" s="41"/>
      <c r="GOL164" s="42"/>
      <c r="GOM164" s="29"/>
      <c r="GON164" s="29"/>
      <c r="GOO164" s="29"/>
      <c r="GOP164" s="29"/>
      <c r="GOQ164" s="29"/>
      <c r="GOR164" s="29"/>
      <c r="GOS164" s="48"/>
      <c r="GOT164" s="42"/>
      <c r="GOU164" s="40"/>
      <c r="GOV164" s="40"/>
      <c r="GOW164" s="40"/>
      <c r="GOX164" s="41"/>
      <c r="GOY164" s="41"/>
      <c r="GOZ164" s="41"/>
      <c r="GPA164" s="41"/>
      <c r="GPB164" s="42"/>
      <c r="GPC164" s="29"/>
      <c r="GPD164" s="29"/>
      <c r="GPE164" s="29"/>
      <c r="GPF164" s="29"/>
      <c r="GPG164" s="29"/>
      <c r="GPH164" s="29"/>
      <c r="GPI164" s="48"/>
      <c r="GPJ164" s="42"/>
      <c r="GPK164" s="40"/>
      <c r="GPL164" s="40"/>
      <c r="GPM164" s="40"/>
      <c r="GPN164" s="41"/>
      <c r="GPO164" s="41"/>
      <c r="GPP164" s="41"/>
      <c r="GPQ164" s="41"/>
      <c r="GPR164" s="42"/>
      <c r="GPS164" s="29"/>
      <c r="GPT164" s="29"/>
      <c r="GPU164" s="29"/>
      <c r="GPV164" s="29"/>
      <c r="GPW164" s="29"/>
      <c r="GPX164" s="29"/>
      <c r="GPY164" s="48"/>
      <c r="GPZ164" s="42"/>
      <c r="GQA164" s="40"/>
      <c r="GQB164" s="40"/>
      <c r="GQC164" s="40"/>
      <c r="GQD164" s="41"/>
      <c r="GQE164" s="41"/>
      <c r="GQF164" s="41"/>
      <c r="GQG164" s="41"/>
      <c r="GQH164" s="42"/>
      <c r="GQI164" s="29"/>
      <c r="GQJ164" s="29"/>
      <c r="GQK164" s="29"/>
      <c r="GQL164" s="29"/>
      <c r="GQM164" s="29"/>
      <c r="GQN164" s="29"/>
      <c r="GQO164" s="48"/>
      <c r="GQP164" s="42"/>
      <c r="GQQ164" s="40"/>
      <c r="GQR164" s="40"/>
      <c r="GQS164" s="40"/>
      <c r="GQT164" s="41"/>
      <c r="GQU164" s="41"/>
      <c r="GQV164" s="41"/>
      <c r="GQW164" s="41"/>
      <c r="GQX164" s="42"/>
      <c r="GQY164" s="29"/>
      <c r="GQZ164" s="29"/>
      <c r="GRA164" s="29"/>
      <c r="GRB164" s="29"/>
      <c r="GRC164" s="29"/>
      <c r="GRD164" s="29"/>
      <c r="GRE164" s="48"/>
      <c r="GRF164" s="42"/>
      <c r="GRG164" s="40"/>
      <c r="GRH164" s="40"/>
      <c r="GRI164" s="40"/>
      <c r="GRJ164" s="41"/>
      <c r="GRK164" s="41"/>
      <c r="GRL164" s="41"/>
      <c r="GRM164" s="41"/>
      <c r="GRN164" s="42"/>
      <c r="GRO164" s="29"/>
      <c r="GRP164" s="29"/>
      <c r="GRQ164" s="29"/>
      <c r="GRR164" s="29"/>
      <c r="GRS164" s="29"/>
      <c r="GRT164" s="29"/>
      <c r="GRU164" s="48"/>
      <c r="GRV164" s="42"/>
      <c r="GRW164" s="40"/>
      <c r="GRX164" s="40"/>
      <c r="GRY164" s="40"/>
      <c r="GRZ164" s="41"/>
      <c r="GSA164" s="41"/>
      <c r="GSB164" s="41"/>
      <c r="GSC164" s="41"/>
      <c r="GSD164" s="42"/>
      <c r="GSE164" s="29"/>
      <c r="GSF164" s="29"/>
      <c r="GSG164" s="29"/>
      <c r="GSH164" s="29"/>
      <c r="GSI164" s="29"/>
      <c r="GSJ164" s="29"/>
      <c r="GSK164" s="48"/>
      <c r="GSL164" s="42"/>
      <c r="GSM164" s="40"/>
      <c r="GSN164" s="40"/>
      <c r="GSO164" s="40"/>
      <c r="GSP164" s="41"/>
      <c r="GSQ164" s="41"/>
      <c r="GSR164" s="41"/>
      <c r="GSS164" s="41"/>
      <c r="GST164" s="42"/>
      <c r="GSU164" s="29"/>
      <c r="GSV164" s="29"/>
      <c r="GSW164" s="29"/>
      <c r="GSX164" s="29"/>
      <c r="GSY164" s="29"/>
      <c r="GSZ164" s="29"/>
      <c r="GTA164" s="48"/>
      <c r="GTB164" s="42"/>
      <c r="GTC164" s="40"/>
      <c r="GTD164" s="40"/>
      <c r="GTE164" s="40"/>
      <c r="GTF164" s="41"/>
      <c r="GTG164" s="41"/>
      <c r="GTH164" s="41"/>
      <c r="GTI164" s="41"/>
      <c r="GTJ164" s="42"/>
      <c r="GTK164" s="29"/>
      <c r="GTL164" s="29"/>
      <c r="GTM164" s="29"/>
      <c r="GTN164" s="29"/>
      <c r="GTO164" s="29"/>
      <c r="GTP164" s="29"/>
      <c r="GTQ164" s="48"/>
      <c r="GTR164" s="42"/>
      <c r="GTS164" s="40"/>
      <c r="GTT164" s="40"/>
      <c r="GTU164" s="40"/>
      <c r="GTV164" s="41"/>
      <c r="GTW164" s="41"/>
      <c r="GTX164" s="41"/>
      <c r="GTY164" s="41"/>
      <c r="GTZ164" s="42"/>
      <c r="GUA164" s="29"/>
      <c r="GUB164" s="29"/>
      <c r="GUC164" s="29"/>
      <c r="GUD164" s="29"/>
      <c r="GUE164" s="29"/>
      <c r="GUF164" s="29"/>
      <c r="GUG164" s="48"/>
      <c r="GUH164" s="42"/>
      <c r="GUI164" s="40"/>
      <c r="GUJ164" s="40"/>
      <c r="GUK164" s="40"/>
      <c r="GUL164" s="41"/>
      <c r="GUM164" s="41"/>
      <c r="GUN164" s="41"/>
      <c r="GUO164" s="41"/>
      <c r="GUP164" s="42"/>
      <c r="GUQ164" s="29"/>
      <c r="GUR164" s="29"/>
      <c r="GUS164" s="29"/>
      <c r="GUT164" s="29"/>
      <c r="GUU164" s="29"/>
      <c r="GUV164" s="29"/>
      <c r="GUW164" s="48"/>
      <c r="GUX164" s="42"/>
      <c r="GUY164" s="40"/>
      <c r="GUZ164" s="40"/>
      <c r="GVA164" s="40"/>
      <c r="GVB164" s="41"/>
      <c r="GVC164" s="41"/>
      <c r="GVD164" s="41"/>
      <c r="GVE164" s="41"/>
      <c r="GVF164" s="42"/>
      <c r="GVG164" s="29"/>
      <c r="GVH164" s="29"/>
      <c r="GVI164" s="29"/>
      <c r="GVJ164" s="29"/>
      <c r="GVK164" s="29"/>
      <c r="GVL164" s="29"/>
      <c r="GVM164" s="48"/>
      <c r="GVN164" s="42"/>
      <c r="GVO164" s="40"/>
      <c r="GVP164" s="40"/>
      <c r="GVQ164" s="40"/>
      <c r="GVR164" s="41"/>
      <c r="GVS164" s="41"/>
      <c r="GVT164" s="41"/>
      <c r="GVU164" s="41"/>
      <c r="GVV164" s="42"/>
      <c r="GVW164" s="29"/>
      <c r="GVX164" s="29"/>
      <c r="GVY164" s="29"/>
      <c r="GVZ164" s="29"/>
      <c r="GWA164" s="29"/>
      <c r="GWB164" s="29"/>
      <c r="GWC164" s="48"/>
      <c r="GWD164" s="42"/>
      <c r="GWE164" s="40"/>
      <c r="GWF164" s="40"/>
      <c r="GWG164" s="40"/>
      <c r="GWH164" s="41"/>
      <c r="GWI164" s="41"/>
      <c r="GWJ164" s="41"/>
      <c r="GWK164" s="41"/>
      <c r="GWL164" s="42"/>
      <c r="GWM164" s="29"/>
      <c r="GWN164" s="29"/>
      <c r="GWO164" s="29"/>
      <c r="GWP164" s="29"/>
      <c r="GWQ164" s="29"/>
      <c r="GWR164" s="29"/>
      <c r="GWS164" s="48"/>
      <c r="GWT164" s="42"/>
      <c r="GWU164" s="40"/>
      <c r="GWV164" s="40"/>
      <c r="GWW164" s="40"/>
      <c r="GWX164" s="41"/>
      <c r="GWY164" s="41"/>
      <c r="GWZ164" s="41"/>
      <c r="GXA164" s="41"/>
      <c r="GXB164" s="42"/>
      <c r="GXC164" s="29"/>
      <c r="GXD164" s="29"/>
      <c r="GXE164" s="29"/>
      <c r="GXF164" s="29"/>
      <c r="GXG164" s="29"/>
      <c r="GXH164" s="29"/>
      <c r="GXI164" s="48"/>
      <c r="GXJ164" s="42"/>
      <c r="GXK164" s="40"/>
      <c r="GXL164" s="40"/>
      <c r="GXM164" s="40"/>
      <c r="GXN164" s="41"/>
      <c r="GXO164" s="41"/>
      <c r="GXP164" s="41"/>
      <c r="GXQ164" s="41"/>
      <c r="GXR164" s="42"/>
      <c r="GXS164" s="29"/>
      <c r="GXT164" s="29"/>
      <c r="GXU164" s="29"/>
      <c r="GXV164" s="29"/>
      <c r="GXW164" s="29"/>
      <c r="GXX164" s="29"/>
      <c r="GXY164" s="48"/>
      <c r="GXZ164" s="42"/>
      <c r="GYA164" s="40"/>
      <c r="GYB164" s="40"/>
      <c r="GYC164" s="40"/>
      <c r="GYD164" s="41"/>
      <c r="GYE164" s="41"/>
      <c r="GYF164" s="41"/>
      <c r="GYG164" s="41"/>
      <c r="GYH164" s="42"/>
      <c r="GYI164" s="29"/>
      <c r="GYJ164" s="29"/>
      <c r="GYK164" s="29"/>
      <c r="GYL164" s="29"/>
      <c r="GYM164" s="29"/>
      <c r="GYN164" s="29"/>
      <c r="GYO164" s="48"/>
      <c r="GYP164" s="42"/>
      <c r="GYQ164" s="40"/>
      <c r="GYR164" s="40"/>
      <c r="GYS164" s="40"/>
      <c r="GYT164" s="41"/>
      <c r="GYU164" s="41"/>
      <c r="GYV164" s="41"/>
      <c r="GYW164" s="41"/>
      <c r="GYX164" s="42"/>
      <c r="GYY164" s="29"/>
      <c r="GYZ164" s="29"/>
      <c r="GZA164" s="29"/>
      <c r="GZB164" s="29"/>
      <c r="GZC164" s="29"/>
      <c r="GZD164" s="29"/>
      <c r="GZE164" s="48"/>
      <c r="GZF164" s="42"/>
      <c r="GZG164" s="40"/>
      <c r="GZH164" s="40"/>
      <c r="GZI164" s="40"/>
      <c r="GZJ164" s="41"/>
      <c r="GZK164" s="41"/>
      <c r="GZL164" s="41"/>
      <c r="GZM164" s="41"/>
      <c r="GZN164" s="42"/>
      <c r="GZO164" s="29"/>
      <c r="GZP164" s="29"/>
      <c r="GZQ164" s="29"/>
      <c r="GZR164" s="29"/>
      <c r="GZS164" s="29"/>
      <c r="GZT164" s="29"/>
      <c r="GZU164" s="48"/>
      <c r="GZV164" s="42"/>
      <c r="GZW164" s="40"/>
      <c r="GZX164" s="40"/>
      <c r="GZY164" s="40"/>
      <c r="GZZ164" s="41"/>
      <c r="HAA164" s="41"/>
      <c r="HAB164" s="41"/>
      <c r="HAC164" s="41"/>
      <c r="HAD164" s="42"/>
      <c r="HAE164" s="29"/>
      <c r="HAF164" s="29"/>
      <c r="HAG164" s="29"/>
      <c r="HAH164" s="29"/>
      <c r="HAI164" s="29"/>
      <c r="HAJ164" s="29"/>
      <c r="HAK164" s="48"/>
      <c r="HAL164" s="42"/>
      <c r="HAM164" s="40"/>
      <c r="HAN164" s="40"/>
      <c r="HAO164" s="40"/>
      <c r="HAP164" s="41"/>
      <c r="HAQ164" s="41"/>
      <c r="HAR164" s="41"/>
      <c r="HAS164" s="41"/>
      <c r="HAT164" s="42"/>
      <c r="HAU164" s="29"/>
      <c r="HAV164" s="29"/>
      <c r="HAW164" s="29"/>
      <c r="HAX164" s="29"/>
      <c r="HAY164" s="29"/>
      <c r="HAZ164" s="29"/>
      <c r="HBA164" s="48"/>
      <c r="HBB164" s="42"/>
      <c r="HBC164" s="40"/>
      <c r="HBD164" s="40"/>
      <c r="HBE164" s="40"/>
      <c r="HBF164" s="41"/>
      <c r="HBG164" s="41"/>
      <c r="HBH164" s="41"/>
      <c r="HBI164" s="41"/>
      <c r="HBJ164" s="42"/>
      <c r="HBK164" s="29"/>
      <c r="HBL164" s="29"/>
      <c r="HBM164" s="29"/>
      <c r="HBN164" s="29"/>
      <c r="HBO164" s="29"/>
      <c r="HBP164" s="29"/>
      <c r="HBQ164" s="48"/>
      <c r="HBR164" s="42"/>
      <c r="HBS164" s="40"/>
      <c r="HBT164" s="40"/>
      <c r="HBU164" s="40"/>
      <c r="HBV164" s="41"/>
      <c r="HBW164" s="41"/>
      <c r="HBX164" s="41"/>
      <c r="HBY164" s="41"/>
      <c r="HBZ164" s="42"/>
      <c r="HCA164" s="29"/>
      <c r="HCB164" s="29"/>
      <c r="HCC164" s="29"/>
      <c r="HCD164" s="29"/>
      <c r="HCE164" s="29"/>
      <c r="HCF164" s="29"/>
      <c r="HCG164" s="48"/>
      <c r="HCH164" s="42"/>
      <c r="HCI164" s="40"/>
      <c r="HCJ164" s="40"/>
      <c r="HCK164" s="40"/>
      <c r="HCL164" s="41"/>
      <c r="HCM164" s="41"/>
      <c r="HCN164" s="41"/>
      <c r="HCO164" s="41"/>
      <c r="HCP164" s="42"/>
      <c r="HCQ164" s="29"/>
      <c r="HCR164" s="29"/>
      <c r="HCS164" s="29"/>
      <c r="HCT164" s="29"/>
      <c r="HCU164" s="29"/>
      <c r="HCV164" s="29"/>
      <c r="HCW164" s="48"/>
      <c r="HCX164" s="42"/>
      <c r="HCY164" s="40"/>
      <c r="HCZ164" s="40"/>
      <c r="HDA164" s="40"/>
      <c r="HDB164" s="41"/>
      <c r="HDC164" s="41"/>
      <c r="HDD164" s="41"/>
      <c r="HDE164" s="41"/>
      <c r="HDF164" s="42"/>
      <c r="HDG164" s="29"/>
      <c r="HDH164" s="29"/>
      <c r="HDI164" s="29"/>
      <c r="HDJ164" s="29"/>
      <c r="HDK164" s="29"/>
      <c r="HDL164" s="29"/>
      <c r="HDM164" s="48"/>
      <c r="HDN164" s="42"/>
      <c r="HDO164" s="40"/>
      <c r="HDP164" s="40"/>
      <c r="HDQ164" s="40"/>
      <c r="HDR164" s="41"/>
      <c r="HDS164" s="41"/>
      <c r="HDT164" s="41"/>
      <c r="HDU164" s="41"/>
      <c r="HDV164" s="42"/>
      <c r="HDW164" s="29"/>
      <c r="HDX164" s="29"/>
      <c r="HDY164" s="29"/>
      <c r="HDZ164" s="29"/>
      <c r="HEA164" s="29"/>
      <c r="HEB164" s="29"/>
      <c r="HEC164" s="48"/>
      <c r="HED164" s="42"/>
      <c r="HEE164" s="40"/>
      <c r="HEF164" s="40"/>
      <c r="HEG164" s="40"/>
      <c r="HEH164" s="41"/>
      <c r="HEI164" s="41"/>
      <c r="HEJ164" s="41"/>
      <c r="HEK164" s="41"/>
      <c r="HEL164" s="42"/>
      <c r="HEM164" s="29"/>
      <c r="HEN164" s="29"/>
      <c r="HEO164" s="29"/>
      <c r="HEP164" s="29"/>
      <c r="HEQ164" s="29"/>
      <c r="HER164" s="29"/>
      <c r="HES164" s="48"/>
      <c r="HET164" s="42"/>
      <c r="HEU164" s="40"/>
      <c r="HEV164" s="40"/>
      <c r="HEW164" s="40"/>
      <c r="HEX164" s="41"/>
      <c r="HEY164" s="41"/>
      <c r="HEZ164" s="41"/>
      <c r="HFA164" s="41"/>
      <c r="HFB164" s="42"/>
      <c r="HFC164" s="29"/>
      <c r="HFD164" s="29"/>
      <c r="HFE164" s="29"/>
      <c r="HFF164" s="29"/>
      <c r="HFG164" s="29"/>
      <c r="HFH164" s="29"/>
      <c r="HFI164" s="48"/>
      <c r="HFJ164" s="42"/>
      <c r="HFK164" s="40"/>
      <c r="HFL164" s="40"/>
      <c r="HFM164" s="40"/>
      <c r="HFN164" s="41"/>
      <c r="HFO164" s="41"/>
      <c r="HFP164" s="41"/>
      <c r="HFQ164" s="41"/>
      <c r="HFR164" s="42"/>
      <c r="HFS164" s="29"/>
      <c r="HFT164" s="29"/>
      <c r="HFU164" s="29"/>
      <c r="HFV164" s="29"/>
      <c r="HFW164" s="29"/>
      <c r="HFX164" s="29"/>
      <c r="HFY164" s="48"/>
      <c r="HFZ164" s="42"/>
      <c r="HGA164" s="40"/>
      <c r="HGB164" s="40"/>
      <c r="HGC164" s="40"/>
      <c r="HGD164" s="41"/>
      <c r="HGE164" s="41"/>
      <c r="HGF164" s="41"/>
      <c r="HGG164" s="41"/>
      <c r="HGH164" s="42"/>
      <c r="HGI164" s="29"/>
      <c r="HGJ164" s="29"/>
      <c r="HGK164" s="29"/>
      <c r="HGL164" s="29"/>
      <c r="HGM164" s="29"/>
      <c r="HGN164" s="29"/>
      <c r="HGO164" s="48"/>
      <c r="HGP164" s="42"/>
      <c r="HGQ164" s="40"/>
      <c r="HGR164" s="40"/>
      <c r="HGS164" s="40"/>
      <c r="HGT164" s="41"/>
      <c r="HGU164" s="41"/>
      <c r="HGV164" s="41"/>
      <c r="HGW164" s="41"/>
      <c r="HGX164" s="42"/>
      <c r="HGY164" s="29"/>
      <c r="HGZ164" s="29"/>
      <c r="HHA164" s="29"/>
      <c r="HHB164" s="29"/>
      <c r="HHC164" s="29"/>
      <c r="HHD164" s="29"/>
      <c r="HHE164" s="48"/>
      <c r="HHF164" s="42"/>
      <c r="HHG164" s="40"/>
      <c r="HHH164" s="40"/>
      <c r="HHI164" s="40"/>
      <c r="HHJ164" s="41"/>
      <c r="HHK164" s="41"/>
      <c r="HHL164" s="41"/>
      <c r="HHM164" s="41"/>
      <c r="HHN164" s="42"/>
      <c r="HHO164" s="29"/>
      <c r="HHP164" s="29"/>
      <c r="HHQ164" s="29"/>
      <c r="HHR164" s="29"/>
      <c r="HHS164" s="29"/>
      <c r="HHT164" s="29"/>
      <c r="HHU164" s="48"/>
      <c r="HHV164" s="42"/>
      <c r="HHW164" s="40"/>
      <c r="HHX164" s="40"/>
      <c r="HHY164" s="40"/>
      <c r="HHZ164" s="41"/>
      <c r="HIA164" s="41"/>
      <c r="HIB164" s="41"/>
      <c r="HIC164" s="41"/>
      <c r="HID164" s="42"/>
      <c r="HIE164" s="29"/>
      <c r="HIF164" s="29"/>
      <c r="HIG164" s="29"/>
      <c r="HIH164" s="29"/>
      <c r="HII164" s="29"/>
      <c r="HIJ164" s="29"/>
      <c r="HIK164" s="48"/>
      <c r="HIL164" s="42"/>
      <c r="HIM164" s="40"/>
      <c r="HIN164" s="40"/>
      <c r="HIO164" s="40"/>
      <c r="HIP164" s="41"/>
      <c r="HIQ164" s="41"/>
      <c r="HIR164" s="41"/>
      <c r="HIS164" s="41"/>
      <c r="HIT164" s="42"/>
      <c r="HIU164" s="29"/>
      <c r="HIV164" s="29"/>
      <c r="HIW164" s="29"/>
      <c r="HIX164" s="29"/>
      <c r="HIY164" s="29"/>
      <c r="HIZ164" s="29"/>
      <c r="HJA164" s="48"/>
      <c r="HJB164" s="42"/>
      <c r="HJC164" s="40"/>
      <c r="HJD164" s="40"/>
      <c r="HJE164" s="40"/>
      <c r="HJF164" s="41"/>
      <c r="HJG164" s="41"/>
      <c r="HJH164" s="41"/>
      <c r="HJI164" s="41"/>
      <c r="HJJ164" s="42"/>
      <c r="HJK164" s="29"/>
      <c r="HJL164" s="29"/>
      <c r="HJM164" s="29"/>
      <c r="HJN164" s="29"/>
      <c r="HJO164" s="29"/>
      <c r="HJP164" s="29"/>
      <c r="HJQ164" s="48"/>
      <c r="HJR164" s="42"/>
      <c r="HJS164" s="40"/>
      <c r="HJT164" s="40"/>
      <c r="HJU164" s="40"/>
      <c r="HJV164" s="41"/>
      <c r="HJW164" s="41"/>
      <c r="HJX164" s="41"/>
      <c r="HJY164" s="41"/>
      <c r="HJZ164" s="42"/>
      <c r="HKA164" s="29"/>
      <c r="HKB164" s="29"/>
      <c r="HKC164" s="29"/>
      <c r="HKD164" s="29"/>
      <c r="HKE164" s="29"/>
      <c r="HKF164" s="29"/>
      <c r="HKG164" s="48"/>
      <c r="HKH164" s="42"/>
      <c r="HKI164" s="40"/>
      <c r="HKJ164" s="40"/>
      <c r="HKK164" s="40"/>
      <c r="HKL164" s="41"/>
      <c r="HKM164" s="41"/>
      <c r="HKN164" s="41"/>
      <c r="HKO164" s="41"/>
      <c r="HKP164" s="42"/>
      <c r="HKQ164" s="29"/>
      <c r="HKR164" s="29"/>
      <c r="HKS164" s="29"/>
      <c r="HKT164" s="29"/>
      <c r="HKU164" s="29"/>
      <c r="HKV164" s="29"/>
      <c r="HKW164" s="48"/>
      <c r="HKX164" s="42"/>
      <c r="HKY164" s="40"/>
      <c r="HKZ164" s="40"/>
      <c r="HLA164" s="40"/>
      <c r="HLB164" s="41"/>
      <c r="HLC164" s="41"/>
      <c r="HLD164" s="41"/>
      <c r="HLE164" s="41"/>
      <c r="HLF164" s="42"/>
      <c r="HLG164" s="29"/>
      <c r="HLH164" s="29"/>
      <c r="HLI164" s="29"/>
      <c r="HLJ164" s="29"/>
      <c r="HLK164" s="29"/>
      <c r="HLL164" s="29"/>
      <c r="HLM164" s="48"/>
      <c r="HLN164" s="42"/>
      <c r="HLO164" s="40"/>
      <c r="HLP164" s="40"/>
      <c r="HLQ164" s="40"/>
      <c r="HLR164" s="41"/>
      <c r="HLS164" s="41"/>
      <c r="HLT164" s="41"/>
      <c r="HLU164" s="41"/>
      <c r="HLV164" s="42"/>
      <c r="HLW164" s="29"/>
      <c r="HLX164" s="29"/>
      <c r="HLY164" s="29"/>
      <c r="HLZ164" s="29"/>
      <c r="HMA164" s="29"/>
      <c r="HMB164" s="29"/>
      <c r="HMC164" s="48"/>
      <c r="HMD164" s="42"/>
      <c r="HME164" s="40"/>
      <c r="HMF164" s="40"/>
      <c r="HMG164" s="40"/>
      <c r="HMH164" s="41"/>
      <c r="HMI164" s="41"/>
      <c r="HMJ164" s="41"/>
      <c r="HMK164" s="41"/>
      <c r="HML164" s="42"/>
      <c r="HMM164" s="29"/>
      <c r="HMN164" s="29"/>
      <c r="HMO164" s="29"/>
      <c r="HMP164" s="29"/>
      <c r="HMQ164" s="29"/>
      <c r="HMR164" s="29"/>
      <c r="HMS164" s="48"/>
      <c r="HMT164" s="42"/>
      <c r="HMU164" s="40"/>
      <c r="HMV164" s="40"/>
      <c r="HMW164" s="40"/>
      <c r="HMX164" s="41"/>
      <c r="HMY164" s="41"/>
      <c r="HMZ164" s="41"/>
      <c r="HNA164" s="41"/>
      <c r="HNB164" s="42"/>
      <c r="HNC164" s="29"/>
      <c r="HND164" s="29"/>
      <c r="HNE164" s="29"/>
      <c r="HNF164" s="29"/>
      <c r="HNG164" s="29"/>
      <c r="HNH164" s="29"/>
      <c r="HNI164" s="48"/>
      <c r="HNJ164" s="42"/>
      <c r="HNK164" s="40"/>
      <c r="HNL164" s="40"/>
      <c r="HNM164" s="40"/>
      <c r="HNN164" s="41"/>
      <c r="HNO164" s="41"/>
      <c r="HNP164" s="41"/>
      <c r="HNQ164" s="41"/>
      <c r="HNR164" s="42"/>
      <c r="HNS164" s="29"/>
      <c r="HNT164" s="29"/>
      <c r="HNU164" s="29"/>
      <c r="HNV164" s="29"/>
      <c r="HNW164" s="29"/>
      <c r="HNX164" s="29"/>
      <c r="HNY164" s="48"/>
      <c r="HNZ164" s="42"/>
      <c r="HOA164" s="40"/>
      <c r="HOB164" s="40"/>
      <c r="HOC164" s="40"/>
      <c r="HOD164" s="41"/>
      <c r="HOE164" s="41"/>
      <c r="HOF164" s="41"/>
      <c r="HOG164" s="41"/>
      <c r="HOH164" s="42"/>
      <c r="HOI164" s="29"/>
      <c r="HOJ164" s="29"/>
      <c r="HOK164" s="29"/>
      <c r="HOL164" s="29"/>
      <c r="HOM164" s="29"/>
      <c r="HON164" s="29"/>
      <c r="HOO164" s="48"/>
      <c r="HOP164" s="42"/>
      <c r="HOQ164" s="40"/>
      <c r="HOR164" s="40"/>
      <c r="HOS164" s="40"/>
      <c r="HOT164" s="41"/>
      <c r="HOU164" s="41"/>
      <c r="HOV164" s="41"/>
      <c r="HOW164" s="41"/>
      <c r="HOX164" s="42"/>
      <c r="HOY164" s="29"/>
      <c r="HOZ164" s="29"/>
      <c r="HPA164" s="29"/>
      <c r="HPB164" s="29"/>
      <c r="HPC164" s="29"/>
      <c r="HPD164" s="29"/>
      <c r="HPE164" s="48"/>
      <c r="HPF164" s="42"/>
      <c r="HPG164" s="40"/>
      <c r="HPH164" s="40"/>
      <c r="HPI164" s="40"/>
      <c r="HPJ164" s="41"/>
      <c r="HPK164" s="41"/>
      <c r="HPL164" s="41"/>
      <c r="HPM164" s="41"/>
      <c r="HPN164" s="42"/>
      <c r="HPO164" s="29"/>
      <c r="HPP164" s="29"/>
      <c r="HPQ164" s="29"/>
      <c r="HPR164" s="29"/>
      <c r="HPS164" s="29"/>
      <c r="HPT164" s="29"/>
      <c r="HPU164" s="48"/>
      <c r="HPV164" s="42"/>
      <c r="HPW164" s="40"/>
      <c r="HPX164" s="40"/>
      <c r="HPY164" s="40"/>
      <c r="HPZ164" s="41"/>
      <c r="HQA164" s="41"/>
      <c r="HQB164" s="41"/>
      <c r="HQC164" s="41"/>
      <c r="HQD164" s="42"/>
      <c r="HQE164" s="29"/>
      <c r="HQF164" s="29"/>
      <c r="HQG164" s="29"/>
      <c r="HQH164" s="29"/>
      <c r="HQI164" s="29"/>
      <c r="HQJ164" s="29"/>
      <c r="HQK164" s="48"/>
      <c r="HQL164" s="42"/>
      <c r="HQM164" s="40"/>
      <c r="HQN164" s="40"/>
      <c r="HQO164" s="40"/>
      <c r="HQP164" s="41"/>
      <c r="HQQ164" s="41"/>
      <c r="HQR164" s="41"/>
      <c r="HQS164" s="41"/>
      <c r="HQT164" s="42"/>
      <c r="HQU164" s="29"/>
      <c r="HQV164" s="29"/>
      <c r="HQW164" s="29"/>
      <c r="HQX164" s="29"/>
      <c r="HQY164" s="29"/>
      <c r="HQZ164" s="29"/>
      <c r="HRA164" s="48"/>
      <c r="HRB164" s="42"/>
      <c r="HRC164" s="40"/>
      <c r="HRD164" s="40"/>
      <c r="HRE164" s="40"/>
      <c r="HRF164" s="41"/>
      <c r="HRG164" s="41"/>
      <c r="HRH164" s="41"/>
      <c r="HRI164" s="41"/>
      <c r="HRJ164" s="42"/>
      <c r="HRK164" s="29"/>
      <c r="HRL164" s="29"/>
      <c r="HRM164" s="29"/>
      <c r="HRN164" s="29"/>
      <c r="HRO164" s="29"/>
      <c r="HRP164" s="29"/>
      <c r="HRQ164" s="48"/>
      <c r="HRR164" s="42"/>
      <c r="HRS164" s="40"/>
      <c r="HRT164" s="40"/>
      <c r="HRU164" s="40"/>
      <c r="HRV164" s="41"/>
      <c r="HRW164" s="41"/>
      <c r="HRX164" s="41"/>
      <c r="HRY164" s="41"/>
      <c r="HRZ164" s="42"/>
      <c r="HSA164" s="29"/>
      <c r="HSB164" s="29"/>
      <c r="HSC164" s="29"/>
      <c r="HSD164" s="29"/>
      <c r="HSE164" s="29"/>
      <c r="HSF164" s="29"/>
      <c r="HSG164" s="48"/>
      <c r="HSH164" s="42"/>
      <c r="HSI164" s="40"/>
      <c r="HSJ164" s="40"/>
      <c r="HSK164" s="40"/>
      <c r="HSL164" s="41"/>
      <c r="HSM164" s="41"/>
      <c r="HSN164" s="41"/>
      <c r="HSO164" s="41"/>
      <c r="HSP164" s="42"/>
      <c r="HSQ164" s="29"/>
      <c r="HSR164" s="29"/>
      <c r="HSS164" s="29"/>
      <c r="HST164" s="29"/>
      <c r="HSU164" s="29"/>
      <c r="HSV164" s="29"/>
      <c r="HSW164" s="48"/>
      <c r="HSX164" s="42"/>
      <c r="HSY164" s="40"/>
      <c r="HSZ164" s="40"/>
      <c r="HTA164" s="40"/>
      <c r="HTB164" s="41"/>
      <c r="HTC164" s="41"/>
      <c r="HTD164" s="41"/>
      <c r="HTE164" s="41"/>
      <c r="HTF164" s="42"/>
      <c r="HTG164" s="29"/>
      <c r="HTH164" s="29"/>
      <c r="HTI164" s="29"/>
      <c r="HTJ164" s="29"/>
      <c r="HTK164" s="29"/>
      <c r="HTL164" s="29"/>
      <c r="HTM164" s="48"/>
      <c r="HTN164" s="42"/>
      <c r="HTO164" s="40"/>
      <c r="HTP164" s="40"/>
      <c r="HTQ164" s="40"/>
      <c r="HTR164" s="41"/>
      <c r="HTS164" s="41"/>
      <c r="HTT164" s="41"/>
      <c r="HTU164" s="41"/>
      <c r="HTV164" s="42"/>
      <c r="HTW164" s="29"/>
      <c r="HTX164" s="29"/>
      <c r="HTY164" s="29"/>
      <c r="HTZ164" s="29"/>
      <c r="HUA164" s="29"/>
      <c r="HUB164" s="29"/>
      <c r="HUC164" s="48"/>
      <c r="HUD164" s="42"/>
      <c r="HUE164" s="40"/>
      <c r="HUF164" s="40"/>
      <c r="HUG164" s="40"/>
      <c r="HUH164" s="41"/>
      <c r="HUI164" s="41"/>
      <c r="HUJ164" s="41"/>
      <c r="HUK164" s="41"/>
      <c r="HUL164" s="42"/>
      <c r="HUM164" s="29"/>
      <c r="HUN164" s="29"/>
      <c r="HUO164" s="29"/>
      <c r="HUP164" s="29"/>
      <c r="HUQ164" s="29"/>
      <c r="HUR164" s="29"/>
      <c r="HUS164" s="48"/>
      <c r="HUT164" s="42"/>
      <c r="HUU164" s="40"/>
      <c r="HUV164" s="40"/>
      <c r="HUW164" s="40"/>
      <c r="HUX164" s="41"/>
      <c r="HUY164" s="41"/>
      <c r="HUZ164" s="41"/>
      <c r="HVA164" s="41"/>
      <c r="HVB164" s="42"/>
      <c r="HVC164" s="29"/>
      <c r="HVD164" s="29"/>
      <c r="HVE164" s="29"/>
      <c r="HVF164" s="29"/>
      <c r="HVG164" s="29"/>
      <c r="HVH164" s="29"/>
      <c r="HVI164" s="48"/>
      <c r="HVJ164" s="42"/>
      <c r="HVK164" s="40"/>
      <c r="HVL164" s="40"/>
      <c r="HVM164" s="40"/>
      <c r="HVN164" s="41"/>
      <c r="HVO164" s="41"/>
      <c r="HVP164" s="41"/>
      <c r="HVQ164" s="41"/>
      <c r="HVR164" s="42"/>
      <c r="HVS164" s="29"/>
      <c r="HVT164" s="29"/>
      <c r="HVU164" s="29"/>
      <c r="HVV164" s="29"/>
      <c r="HVW164" s="29"/>
      <c r="HVX164" s="29"/>
      <c r="HVY164" s="48"/>
      <c r="HVZ164" s="42"/>
      <c r="HWA164" s="40"/>
      <c r="HWB164" s="40"/>
      <c r="HWC164" s="40"/>
      <c r="HWD164" s="41"/>
      <c r="HWE164" s="41"/>
      <c r="HWF164" s="41"/>
      <c r="HWG164" s="41"/>
      <c r="HWH164" s="42"/>
      <c r="HWI164" s="29"/>
      <c r="HWJ164" s="29"/>
      <c r="HWK164" s="29"/>
      <c r="HWL164" s="29"/>
      <c r="HWM164" s="29"/>
      <c r="HWN164" s="29"/>
      <c r="HWO164" s="48"/>
      <c r="HWP164" s="42"/>
      <c r="HWQ164" s="40"/>
      <c r="HWR164" s="40"/>
      <c r="HWS164" s="40"/>
      <c r="HWT164" s="41"/>
      <c r="HWU164" s="41"/>
      <c r="HWV164" s="41"/>
      <c r="HWW164" s="41"/>
      <c r="HWX164" s="42"/>
      <c r="HWY164" s="29"/>
      <c r="HWZ164" s="29"/>
      <c r="HXA164" s="29"/>
      <c r="HXB164" s="29"/>
      <c r="HXC164" s="29"/>
      <c r="HXD164" s="29"/>
      <c r="HXE164" s="48"/>
      <c r="HXF164" s="42"/>
      <c r="HXG164" s="40"/>
      <c r="HXH164" s="40"/>
      <c r="HXI164" s="40"/>
      <c r="HXJ164" s="41"/>
      <c r="HXK164" s="41"/>
      <c r="HXL164" s="41"/>
      <c r="HXM164" s="41"/>
      <c r="HXN164" s="42"/>
      <c r="HXO164" s="29"/>
      <c r="HXP164" s="29"/>
      <c r="HXQ164" s="29"/>
      <c r="HXR164" s="29"/>
      <c r="HXS164" s="29"/>
      <c r="HXT164" s="29"/>
      <c r="HXU164" s="48"/>
      <c r="HXV164" s="42"/>
      <c r="HXW164" s="40"/>
      <c r="HXX164" s="40"/>
      <c r="HXY164" s="40"/>
      <c r="HXZ164" s="41"/>
      <c r="HYA164" s="41"/>
      <c r="HYB164" s="41"/>
      <c r="HYC164" s="41"/>
      <c r="HYD164" s="42"/>
      <c r="HYE164" s="29"/>
      <c r="HYF164" s="29"/>
      <c r="HYG164" s="29"/>
      <c r="HYH164" s="29"/>
      <c r="HYI164" s="29"/>
      <c r="HYJ164" s="29"/>
      <c r="HYK164" s="48"/>
      <c r="HYL164" s="42"/>
      <c r="HYM164" s="40"/>
      <c r="HYN164" s="40"/>
      <c r="HYO164" s="40"/>
      <c r="HYP164" s="41"/>
      <c r="HYQ164" s="41"/>
      <c r="HYR164" s="41"/>
      <c r="HYS164" s="41"/>
      <c r="HYT164" s="42"/>
      <c r="HYU164" s="29"/>
      <c r="HYV164" s="29"/>
      <c r="HYW164" s="29"/>
      <c r="HYX164" s="29"/>
      <c r="HYY164" s="29"/>
      <c r="HYZ164" s="29"/>
      <c r="HZA164" s="48"/>
      <c r="HZB164" s="42"/>
      <c r="HZC164" s="40"/>
      <c r="HZD164" s="40"/>
      <c r="HZE164" s="40"/>
      <c r="HZF164" s="41"/>
      <c r="HZG164" s="41"/>
      <c r="HZH164" s="41"/>
      <c r="HZI164" s="41"/>
      <c r="HZJ164" s="42"/>
      <c r="HZK164" s="29"/>
      <c r="HZL164" s="29"/>
      <c r="HZM164" s="29"/>
      <c r="HZN164" s="29"/>
      <c r="HZO164" s="29"/>
      <c r="HZP164" s="29"/>
      <c r="HZQ164" s="48"/>
      <c r="HZR164" s="42"/>
      <c r="HZS164" s="40"/>
      <c r="HZT164" s="40"/>
      <c r="HZU164" s="40"/>
      <c r="HZV164" s="41"/>
      <c r="HZW164" s="41"/>
      <c r="HZX164" s="41"/>
      <c r="HZY164" s="41"/>
      <c r="HZZ164" s="42"/>
      <c r="IAA164" s="29"/>
      <c r="IAB164" s="29"/>
      <c r="IAC164" s="29"/>
      <c r="IAD164" s="29"/>
      <c r="IAE164" s="29"/>
      <c r="IAF164" s="29"/>
      <c r="IAG164" s="48"/>
      <c r="IAH164" s="42"/>
      <c r="IAI164" s="40"/>
      <c r="IAJ164" s="40"/>
      <c r="IAK164" s="40"/>
      <c r="IAL164" s="41"/>
      <c r="IAM164" s="41"/>
      <c r="IAN164" s="41"/>
      <c r="IAO164" s="41"/>
      <c r="IAP164" s="42"/>
      <c r="IAQ164" s="29"/>
      <c r="IAR164" s="29"/>
      <c r="IAS164" s="29"/>
      <c r="IAT164" s="29"/>
      <c r="IAU164" s="29"/>
      <c r="IAV164" s="29"/>
      <c r="IAW164" s="48"/>
      <c r="IAX164" s="42"/>
      <c r="IAY164" s="40"/>
      <c r="IAZ164" s="40"/>
      <c r="IBA164" s="40"/>
      <c r="IBB164" s="41"/>
      <c r="IBC164" s="41"/>
      <c r="IBD164" s="41"/>
      <c r="IBE164" s="41"/>
      <c r="IBF164" s="42"/>
      <c r="IBG164" s="29"/>
      <c r="IBH164" s="29"/>
      <c r="IBI164" s="29"/>
      <c r="IBJ164" s="29"/>
      <c r="IBK164" s="29"/>
      <c r="IBL164" s="29"/>
      <c r="IBM164" s="48"/>
      <c r="IBN164" s="42"/>
      <c r="IBO164" s="40"/>
      <c r="IBP164" s="40"/>
      <c r="IBQ164" s="40"/>
      <c r="IBR164" s="41"/>
      <c r="IBS164" s="41"/>
      <c r="IBT164" s="41"/>
      <c r="IBU164" s="41"/>
      <c r="IBV164" s="42"/>
      <c r="IBW164" s="29"/>
      <c r="IBX164" s="29"/>
      <c r="IBY164" s="29"/>
      <c r="IBZ164" s="29"/>
      <c r="ICA164" s="29"/>
      <c r="ICB164" s="29"/>
      <c r="ICC164" s="48"/>
      <c r="ICD164" s="42"/>
      <c r="ICE164" s="40"/>
      <c r="ICF164" s="40"/>
      <c r="ICG164" s="40"/>
      <c r="ICH164" s="41"/>
      <c r="ICI164" s="41"/>
      <c r="ICJ164" s="41"/>
      <c r="ICK164" s="41"/>
      <c r="ICL164" s="42"/>
      <c r="ICM164" s="29"/>
      <c r="ICN164" s="29"/>
      <c r="ICO164" s="29"/>
      <c r="ICP164" s="29"/>
      <c r="ICQ164" s="29"/>
      <c r="ICR164" s="29"/>
      <c r="ICS164" s="48"/>
      <c r="ICT164" s="42"/>
      <c r="ICU164" s="40"/>
      <c r="ICV164" s="40"/>
      <c r="ICW164" s="40"/>
      <c r="ICX164" s="41"/>
      <c r="ICY164" s="41"/>
      <c r="ICZ164" s="41"/>
      <c r="IDA164" s="41"/>
      <c r="IDB164" s="42"/>
      <c r="IDC164" s="29"/>
      <c r="IDD164" s="29"/>
      <c r="IDE164" s="29"/>
      <c r="IDF164" s="29"/>
      <c r="IDG164" s="29"/>
      <c r="IDH164" s="29"/>
      <c r="IDI164" s="48"/>
      <c r="IDJ164" s="42"/>
      <c r="IDK164" s="40"/>
      <c r="IDL164" s="40"/>
      <c r="IDM164" s="40"/>
      <c r="IDN164" s="41"/>
      <c r="IDO164" s="41"/>
      <c r="IDP164" s="41"/>
      <c r="IDQ164" s="41"/>
      <c r="IDR164" s="42"/>
      <c r="IDS164" s="29"/>
      <c r="IDT164" s="29"/>
      <c r="IDU164" s="29"/>
      <c r="IDV164" s="29"/>
      <c r="IDW164" s="29"/>
      <c r="IDX164" s="29"/>
      <c r="IDY164" s="48"/>
      <c r="IDZ164" s="42"/>
      <c r="IEA164" s="40"/>
      <c r="IEB164" s="40"/>
      <c r="IEC164" s="40"/>
      <c r="IED164" s="41"/>
      <c r="IEE164" s="41"/>
      <c r="IEF164" s="41"/>
      <c r="IEG164" s="41"/>
      <c r="IEH164" s="42"/>
      <c r="IEI164" s="29"/>
      <c r="IEJ164" s="29"/>
      <c r="IEK164" s="29"/>
      <c r="IEL164" s="29"/>
      <c r="IEM164" s="29"/>
      <c r="IEN164" s="29"/>
      <c r="IEO164" s="48"/>
      <c r="IEP164" s="42"/>
      <c r="IEQ164" s="40"/>
      <c r="IER164" s="40"/>
      <c r="IES164" s="40"/>
      <c r="IET164" s="41"/>
      <c r="IEU164" s="41"/>
      <c r="IEV164" s="41"/>
      <c r="IEW164" s="41"/>
      <c r="IEX164" s="42"/>
      <c r="IEY164" s="29"/>
      <c r="IEZ164" s="29"/>
      <c r="IFA164" s="29"/>
      <c r="IFB164" s="29"/>
      <c r="IFC164" s="29"/>
      <c r="IFD164" s="29"/>
      <c r="IFE164" s="48"/>
      <c r="IFF164" s="42"/>
      <c r="IFG164" s="40"/>
      <c r="IFH164" s="40"/>
      <c r="IFI164" s="40"/>
      <c r="IFJ164" s="41"/>
      <c r="IFK164" s="41"/>
      <c r="IFL164" s="41"/>
      <c r="IFM164" s="41"/>
      <c r="IFN164" s="42"/>
      <c r="IFO164" s="29"/>
      <c r="IFP164" s="29"/>
      <c r="IFQ164" s="29"/>
      <c r="IFR164" s="29"/>
      <c r="IFS164" s="29"/>
      <c r="IFT164" s="29"/>
      <c r="IFU164" s="48"/>
      <c r="IFV164" s="42"/>
      <c r="IFW164" s="40"/>
      <c r="IFX164" s="40"/>
      <c r="IFY164" s="40"/>
      <c r="IFZ164" s="41"/>
      <c r="IGA164" s="41"/>
      <c r="IGB164" s="41"/>
      <c r="IGC164" s="41"/>
      <c r="IGD164" s="42"/>
      <c r="IGE164" s="29"/>
      <c r="IGF164" s="29"/>
      <c r="IGG164" s="29"/>
      <c r="IGH164" s="29"/>
      <c r="IGI164" s="29"/>
      <c r="IGJ164" s="29"/>
      <c r="IGK164" s="48"/>
      <c r="IGL164" s="42"/>
      <c r="IGM164" s="40"/>
      <c r="IGN164" s="40"/>
      <c r="IGO164" s="40"/>
      <c r="IGP164" s="41"/>
      <c r="IGQ164" s="41"/>
      <c r="IGR164" s="41"/>
      <c r="IGS164" s="41"/>
      <c r="IGT164" s="42"/>
      <c r="IGU164" s="29"/>
      <c r="IGV164" s="29"/>
      <c r="IGW164" s="29"/>
      <c r="IGX164" s="29"/>
      <c r="IGY164" s="29"/>
      <c r="IGZ164" s="29"/>
      <c r="IHA164" s="48"/>
      <c r="IHB164" s="42"/>
      <c r="IHC164" s="40"/>
      <c r="IHD164" s="40"/>
      <c r="IHE164" s="40"/>
      <c r="IHF164" s="41"/>
      <c r="IHG164" s="41"/>
      <c r="IHH164" s="41"/>
      <c r="IHI164" s="41"/>
      <c r="IHJ164" s="42"/>
      <c r="IHK164" s="29"/>
      <c r="IHL164" s="29"/>
      <c r="IHM164" s="29"/>
      <c r="IHN164" s="29"/>
      <c r="IHO164" s="29"/>
      <c r="IHP164" s="29"/>
      <c r="IHQ164" s="48"/>
      <c r="IHR164" s="42"/>
      <c r="IHS164" s="40"/>
      <c r="IHT164" s="40"/>
      <c r="IHU164" s="40"/>
      <c r="IHV164" s="41"/>
      <c r="IHW164" s="41"/>
      <c r="IHX164" s="41"/>
      <c r="IHY164" s="41"/>
      <c r="IHZ164" s="42"/>
      <c r="IIA164" s="29"/>
      <c r="IIB164" s="29"/>
      <c r="IIC164" s="29"/>
      <c r="IID164" s="29"/>
      <c r="IIE164" s="29"/>
      <c r="IIF164" s="29"/>
      <c r="IIG164" s="48"/>
      <c r="IIH164" s="42"/>
      <c r="III164" s="40"/>
      <c r="IIJ164" s="40"/>
      <c r="IIK164" s="40"/>
      <c r="IIL164" s="41"/>
      <c r="IIM164" s="41"/>
      <c r="IIN164" s="41"/>
      <c r="IIO164" s="41"/>
      <c r="IIP164" s="42"/>
      <c r="IIQ164" s="29"/>
      <c r="IIR164" s="29"/>
      <c r="IIS164" s="29"/>
      <c r="IIT164" s="29"/>
      <c r="IIU164" s="29"/>
      <c r="IIV164" s="29"/>
      <c r="IIW164" s="48"/>
      <c r="IIX164" s="42"/>
      <c r="IIY164" s="40"/>
      <c r="IIZ164" s="40"/>
      <c r="IJA164" s="40"/>
      <c r="IJB164" s="41"/>
      <c r="IJC164" s="41"/>
      <c r="IJD164" s="41"/>
      <c r="IJE164" s="41"/>
      <c r="IJF164" s="42"/>
      <c r="IJG164" s="29"/>
      <c r="IJH164" s="29"/>
      <c r="IJI164" s="29"/>
      <c r="IJJ164" s="29"/>
      <c r="IJK164" s="29"/>
      <c r="IJL164" s="29"/>
      <c r="IJM164" s="48"/>
      <c r="IJN164" s="42"/>
      <c r="IJO164" s="40"/>
      <c r="IJP164" s="40"/>
      <c r="IJQ164" s="40"/>
      <c r="IJR164" s="41"/>
      <c r="IJS164" s="41"/>
      <c r="IJT164" s="41"/>
      <c r="IJU164" s="41"/>
      <c r="IJV164" s="42"/>
      <c r="IJW164" s="29"/>
      <c r="IJX164" s="29"/>
      <c r="IJY164" s="29"/>
      <c r="IJZ164" s="29"/>
      <c r="IKA164" s="29"/>
      <c r="IKB164" s="29"/>
      <c r="IKC164" s="48"/>
      <c r="IKD164" s="42"/>
      <c r="IKE164" s="40"/>
      <c r="IKF164" s="40"/>
      <c r="IKG164" s="40"/>
      <c r="IKH164" s="41"/>
      <c r="IKI164" s="41"/>
      <c r="IKJ164" s="41"/>
      <c r="IKK164" s="41"/>
      <c r="IKL164" s="42"/>
      <c r="IKM164" s="29"/>
      <c r="IKN164" s="29"/>
      <c r="IKO164" s="29"/>
      <c r="IKP164" s="29"/>
      <c r="IKQ164" s="29"/>
      <c r="IKR164" s="29"/>
      <c r="IKS164" s="48"/>
      <c r="IKT164" s="42"/>
      <c r="IKU164" s="40"/>
      <c r="IKV164" s="40"/>
      <c r="IKW164" s="40"/>
      <c r="IKX164" s="41"/>
      <c r="IKY164" s="41"/>
      <c r="IKZ164" s="41"/>
      <c r="ILA164" s="41"/>
      <c r="ILB164" s="42"/>
      <c r="ILC164" s="29"/>
      <c r="ILD164" s="29"/>
      <c r="ILE164" s="29"/>
      <c r="ILF164" s="29"/>
      <c r="ILG164" s="29"/>
      <c r="ILH164" s="29"/>
      <c r="ILI164" s="48"/>
      <c r="ILJ164" s="42"/>
      <c r="ILK164" s="40"/>
      <c r="ILL164" s="40"/>
      <c r="ILM164" s="40"/>
      <c r="ILN164" s="41"/>
      <c r="ILO164" s="41"/>
      <c r="ILP164" s="41"/>
      <c r="ILQ164" s="41"/>
      <c r="ILR164" s="42"/>
      <c r="ILS164" s="29"/>
      <c r="ILT164" s="29"/>
      <c r="ILU164" s="29"/>
      <c r="ILV164" s="29"/>
      <c r="ILW164" s="29"/>
      <c r="ILX164" s="29"/>
      <c r="ILY164" s="48"/>
      <c r="ILZ164" s="42"/>
      <c r="IMA164" s="40"/>
      <c r="IMB164" s="40"/>
      <c r="IMC164" s="40"/>
      <c r="IMD164" s="41"/>
      <c r="IME164" s="41"/>
      <c r="IMF164" s="41"/>
      <c r="IMG164" s="41"/>
      <c r="IMH164" s="42"/>
      <c r="IMI164" s="29"/>
      <c r="IMJ164" s="29"/>
      <c r="IMK164" s="29"/>
      <c r="IML164" s="29"/>
      <c r="IMM164" s="29"/>
      <c r="IMN164" s="29"/>
      <c r="IMO164" s="48"/>
      <c r="IMP164" s="42"/>
      <c r="IMQ164" s="40"/>
      <c r="IMR164" s="40"/>
      <c r="IMS164" s="40"/>
      <c r="IMT164" s="41"/>
      <c r="IMU164" s="41"/>
      <c r="IMV164" s="41"/>
      <c r="IMW164" s="41"/>
      <c r="IMX164" s="42"/>
      <c r="IMY164" s="29"/>
      <c r="IMZ164" s="29"/>
      <c r="INA164" s="29"/>
      <c r="INB164" s="29"/>
      <c r="INC164" s="29"/>
      <c r="IND164" s="29"/>
      <c r="INE164" s="48"/>
      <c r="INF164" s="42"/>
      <c r="ING164" s="40"/>
      <c r="INH164" s="40"/>
      <c r="INI164" s="40"/>
      <c r="INJ164" s="41"/>
      <c r="INK164" s="41"/>
      <c r="INL164" s="41"/>
      <c r="INM164" s="41"/>
      <c r="INN164" s="42"/>
      <c r="INO164" s="29"/>
      <c r="INP164" s="29"/>
      <c r="INQ164" s="29"/>
      <c r="INR164" s="29"/>
      <c r="INS164" s="29"/>
      <c r="INT164" s="29"/>
      <c r="INU164" s="48"/>
      <c r="INV164" s="42"/>
      <c r="INW164" s="40"/>
      <c r="INX164" s="40"/>
      <c r="INY164" s="40"/>
      <c r="INZ164" s="41"/>
      <c r="IOA164" s="41"/>
      <c r="IOB164" s="41"/>
      <c r="IOC164" s="41"/>
      <c r="IOD164" s="42"/>
      <c r="IOE164" s="29"/>
      <c r="IOF164" s="29"/>
      <c r="IOG164" s="29"/>
      <c r="IOH164" s="29"/>
      <c r="IOI164" s="29"/>
      <c r="IOJ164" s="29"/>
      <c r="IOK164" s="48"/>
      <c r="IOL164" s="42"/>
      <c r="IOM164" s="40"/>
      <c r="ION164" s="40"/>
      <c r="IOO164" s="40"/>
      <c r="IOP164" s="41"/>
      <c r="IOQ164" s="41"/>
      <c r="IOR164" s="41"/>
      <c r="IOS164" s="41"/>
      <c r="IOT164" s="42"/>
      <c r="IOU164" s="29"/>
      <c r="IOV164" s="29"/>
      <c r="IOW164" s="29"/>
      <c r="IOX164" s="29"/>
      <c r="IOY164" s="29"/>
      <c r="IOZ164" s="29"/>
      <c r="IPA164" s="48"/>
      <c r="IPB164" s="42"/>
      <c r="IPC164" s="40"/>
      <c r="IPD164" s="40"/>
      <c r="IPE164" s="40"/>
      <c r="IPF164" s="41"/>
      <c r="IPG164" s="41"/>
      <c r="IPH164" s="41"/>
      <c r="IPI164" s="41"/>
      <c r="IPJ164" s="42"/>
      <c r="IPK164" s="29"/>
      <c r="IPL164" s="29"/>
      <c r="IPM164" s="29"/>
      <c r="IPN164" s="29"/>
      <c r="IPO164" s="29"/>
      <c r="IPP164" s="29"/>
      <c r="IPQ164" s="48"/>
      <c r="IPR164" s="42"/>
      <c r="IPS164" s="40"/>
      <c r="IPT164" s="40"/>
      <c r="IPU164" s="40"/>
      <c r="IPV164" s="41"/>
      <c r="IPW164" s="41"/>
      <c r="IPX164" s="41"/>
      <c r="IPY164" s="41"/>
      <c r="IPZ164" s="42"/>
      <c r="IQA164" s="29"/>
      <c r="IQB164" s="29"/>
      <c r="IQC164" s="29"/>
      <c r="IQD164" s="29"/>
      <c r="IQE164" s="29"/>
      <c r="IQF164" s="29"/>
      <c r="IQG164" s="48"/>
      <c r="IQH164" s="42"/>
      <c r="IQI164" s="40"/>
      <c r="IQJ164" s="40"/>
      <c r="IQK164" s="40"/>
      <c r="IQL164" s="41"/>
      <c r="IQM164" s="41"/>
      <c r="IQN164" s="41"/>
      <c r="IQO164" s="41"/>
      <c r="IQP164" s="42"/>
      <c r="IQQ164" s="29"/>
      <c r="IQR164" s="29"/>
      <c r="IQS164" s="29"/>
      <c r="IQT164" s="29"/>
      <c r="IQU164" s="29"/>
      <c r="IQV164" s="29"/>
      <c r="IQW164" s="48"/>
      <c r="IQX164" s="42"/>
      <c r="IQY164" s="40"/>
      <c r="IQZ164" s="40"/>
      <c r="IRA164" s="40"/>
      <c r="IRB164" s="41"/>
      <c r="IRC164" s="41"/>
      <c r="IRD164" s="41"/>
      <c r="IRE164" s="41"/>
      <c r="IRF164" s="42"/>
      <c r="IRG164" s="29"/>
      <c r="IRH164" s="29"/>
      <c r="IRI164" s="29"/>
      <c r="IRJ164" s="29"/>
      <c r="IRK164" s="29"/>
      <c r="IRL164" s="29"/>
      <c r="IRM164" s="48"/>
      <c r="IRN164" s="42"/>
      <c r="IRO164" s="40"/>
      <c r="IRP164" s="40"/>
      <c r="IRQ164" s="40"/>
      <c r="IRR164" s="41"/>
      <c r="IRS164" s="41"/>
      <c r="IRT164" s="41"/>
      <c r="IRU164" s="41"/>
      <c r="IRV164" s="42"/>
      <c r="IRW164" s="29"/>
      <c r="IRX164" s="29"/>
      <c r="IRY164" s="29"/>
      <c r="IRZ164" s="29"/>
      <c r="ISA164" s="29"/>
      <c r="ISB164" s="29"/>
      <c r="ISC164" s="48"/>
      <c r="ISD164" s="42"/>
      <c r="ISE164" s="40"/>
      <c r="ISF164" s="40"/>
      <c r="ISG164" s="40"/>
      <c r="ISH164" s="41"/>
      <c r="ISI164" s="41"/>
      <c r="ISJ164" s="41"/>
      <c r="ISK164" s="41"/>
      <c r="ISL164" s="42"/>
      <c r="ISM164" s="29"/>
      <c r="ISN164" s="29"/>
      <c r="ISO164" s="29"/>
      <c r="ISP164" s="29"/>
      <c r="ISQ164" s="29"/>
      <c r="ISR164" s="29"/>
      <c r="ISS164" s="48"/>
      <c r="IST164" s="42"/>
      <c r="ISU164" s="40"/>
      <c r="ISV164" s="40"/>
      <c r="ISW164" s="40"/>
      <c r="ISX164" s="41"/>
      <c r="ISY164" s="41"/>
      <c r="ISZ164" s="41"/>
      <c r="ITA164" s="41"/>
      <c r="ITB164" s="42"/>
      <c r="ITC164" s="29"/>
      <c r="ITD164" s="29"/>
      <c r="ITE164" s="29"/>
      <c r="ITF164" s="29"/>
      <c r="ITG164" s="29"/>
      <c r="ITH164" s="29"/>
      <c r="ITI164" s="48"/>
      <c r="ITJ164" s="42"/>
      <c r="ITK164" s="40"/>
      <c r="ITL164" s="40"/>
      <c r="ITM164" s="40"/>
      <c r="ITN164" s="41"/>
      <c r="ITO164" s="41"/>
      <c r="ITP164" s="41"/>
      <c r="ITQ164" s="41"/>
      <c r="ITR164" s="42"/>
      <c r="ITS164" s="29"/>
      <c r="ITT164" s="29"/>
      <c r="ITU164" s="29"/>
      <c r="ITV164" s="29"/>
      <c r="ITW164" s="29"/>
      <c r="ITX164" s="29"/>
      <c r="ITY164" s="48"/>
      <c r="ITZ164" s="42"/>
      <c r="IUA164" s="40"/>
      <c r="IUB164" s="40"/>
      <c r="IUC164" s="40"/>
      <c r="IUD164" s="41"/>
      <c r="IUE164" s="41"/>
      <c r="IUF164" s="41"/>
      <c r="IUG164" s="41"/>
      <c r="IUH164" s="42"/>
      <c r="IUI164" s="29"/>
      <c r="IUJ164" s="29"/>
      <c r="IUK164" s="29"/>
      <c r="IUL164" s="29"/>
      <c r="IUM164" s="29"/>
      <c r="IUN164" s="29"/>
      <c r="IUO164" s="48"/>
      <c r="IUP164" s="42"/>
      <c r="IUQ164" s="40"/>
      <c r="IUR164" s="40"/>
      <c r="IUS164" s="40"/>
      <c r="IUT164" s="41"/>
      <c r="IUU164" s="41"/>
      <c r="IUV164" s="41"/>
      <c r="IUW164" s="41"/>
      <c r="IUX164" s="42"/>
      <c r="IUY164" s="29"/>
      <c r="IUZ164" s="29"/>
      <c r="IVA164" s="29"/>
      <c r="IVB164" s="29"/>
      <c r="IVC164" s="29"/>
      <c r="IVD164" s="29"/>
      <c r="IVE164" s="48"/>
      <c r="IVF164" s="42"/>
      <c r="IVG164" s="40"/>
      <c r="IVH164" s="40"/>
      <c r="IVI164" s="40"/>
      <c r="IVJ164" s="41"/>
      <c r="IVK164" s="41"/>
      <c r="IVL164" s="41"/>
      <c r="IVM164" s="41"/>
      <c r="IVN164" s="42"/>
      <c r="IVO164" s="29"/>
      <c r="IVP164" s="29"/>
      <c r="IVQ164" s="29"/>
      <c r="IVR164" s="29"/>
      <c r="IVS164" s="29"/>
      <c r="IVT164" s="29"/>
      <c r="IVU164" s="48"/>
      <c r="IVV164" s="42"/>
      <c r="IVW164" s="40"/>
      <c r="IVX164" s="40"/>
      <c r="IVY164" s="40"/>
      <c r="IVZ164" s="41"/>
      <c r="IWA164" s="41"/>
      <c r="IWB164" s="41"/>
      <c r="IWC164" s="41"/>
      <c r="IWD164" s="42"/>
      <c r="IWE164" s="29"/>
      <c r="IWF164" s="29"/>
      <c r="IWG164" s="29"/>
      <c r="IWH164" s="29"/>
      <c r="IWI164" s="29"/>
      <c r="IWJ164" s="29"/>
      <c r="IWK164" s="48"/>
      <c r="IWL164" s="42"/>
      <c r="IWM164" s="40"/>
      <c r="IWN164" s="40"/>
      <c r="IWO164" s="40"/>
      <c r="IWP164" s="41"/>
      <c r="IWQ164" s="41"/>
      <c r="IWR164" s="41"/>
      <c r="IWS164" s="41"/>
      <c r="IWT164" s="42"/>
      <c r="IWU164" s="29"/>
      <c r="IWV164" s="29"/>
      <c r="IWW164" s="29"/>
      <c r="IWX164" s="29"/>
      <c r="IWY164" s="29"/>
      <c r="IWZ164" s="29"/>
      <c r="IXA164" s="48"/>
      <c r="IXB164" s="42"/>
      <c r="IXC164" s="40"/>
      <c r="IXD164" s="40"/>
      <c r="IXE164" s="40"/>
      <c r="IXF164" s="41"/>
      <c r="IXG164" s="41"/>
      <c r="IXH164" s="41"/>
      <c r="IXI164" s="41"/>
      <c r="IXJ164" s="42"/>
      <c r="IXK164" s="29"/>
      <c r="IXL164" s="29"/>
      <c r="IXM164" s="29"/>
      <c r="IXN164" s="29"/>
      <c r="IXO164" s="29"/>
      <c r="IXP164" s="29"/>
      <c r="IXQ164" s="48"/>
      <c r="IXR164" s="42"/>
      <c r="IXS164" s="40"/>
      <c r="IXT164" s="40"/>
      <c r="IXU164" s="40"/>
      <c r="IXV164" s="41"/>
      <c r="IXW164" s="41"/>
      <c r="IXX164" s="41"/>
      <c r="IXY164" s="41"/>
      <c r="IXZ164" s="42"/>
      <c r="IYA164" s="29"/>
      <c r="IYB164" s="29"/>
      <c r="IYC164" s="29"/>
      <c r="IYD164" s="29"/>
      <c r="IYE164" s="29"/>
      <c r="IYF164" s="29"/>
      <c r="IYG164" s="48"/>
      <c r="IYH164" s="42"/>
      <c r="IYI164" s="40"/>
      <c r="IYJ164" s="40"/>
      <c r="IYK164" s="40"/>
      <c r="IYL164" s="41"/>
      <c r="IYM164" s="41"/>
      <c r="IYN164" s="41"/>
      <c r="IYO164" s="41"/>
      <c r="IYP164" s="42"/>
      <c r="IYQ164" s="29"/>
      <c r="IYR164" s="29"/>
      <c r="IYS164" s="29"/>
      <c r="IYT164" s="29"/>
      <c r="IYU164" s="29"/>
      <c r="IYV164" s="29"/>
      <c r="IYW164" s="48"/>
      <c r="IYX164" s="42"/>
      <c r="IYY164" s="40"/>
      <c r="IYZ164" s="40"/>
      <c r="IZA164" s="40"/>
      <c r="IZB164" s="41"/>
      <c r="IZC164" s="41"/>
      <c r="IZD164" s="41"/>
      <c r="IZE164" s="41"/>
      <c r="IZF164" s="42"/>
      <c r="IZG164" s="29"/>
      <c r="IZH164" s="29"/>
      <c r="IZI164" s="29"/>
      <c r="IZJ164" s="29"/>
      <c r="IZK164" s="29"/>
      <c r="IZL164" s="29"/>
      <c r="IZM164" s="48"/>
      <c r="IZN164" s="42"/>
      <c r="IZO164" s="40"/>
      <c r="IZP164" s="40"/>
      <c r="IZQ164" s="40"/>
      <c r="IZR164" s="41"/>
      <c r="IZS164" s="41"/>
      <c r="IZT164" s="41"/>
      <c r="IZU164" s="41"/>
      <c r="IZV164" s="42"/>
      <c r="IZW164" s="29"/>
      <c r="IZX164" s="29"/>
      <c r="IZY164" s="29"/>
      <c r="IZZ164" s="29"/>
      <c r="JAA164" s="29"/>
      <c r="JAB164" s="29"/>
      <c r="JAC164" s="48"/>
      <c r="JAD164" s="42"/>
      <c r="JAE164" s="40"/>
      <c r="JAF164" s="40"/>
      <c r="JAG164" s="40"/>
      <c r="JAH164" s="41"/>
      <c r="JAI164" s="41"/>
      <c r="JAJ164" s="41"/>
      <c r="JAK164" s="41"/>
      <c r="JAL164" s="42"/>
      <c r="JAM164" s="29"/>
      <c r="JAN164" s="29"/>
      <c r="JAO164" s="29"/>
      <c r="JAP164" s="29"/>
      <c r="JAQ164" s="29"/>
      <c r="JAR164" s="29"/>
      <c r="JAS164" s="48"/>
      <c r="JAT164" s="42"/>
      <c r="JAU164" s="40"/>
      <c r="JAV164" s="40"/>
      <c r="JAW164" s="40"/>
      <c r="JAX164" s="41"/>
      <c r="JAY164" s="41"/>
      <c r="JAZ164" s="41"/>
      <c r="JBA164" s="41"/>
      <c r="JBB164" s="42"/>
      <c r="JBC164" s="29"/>
      <c r="JBD164" s="29"/>
      <c r="JBE164" s="29"/>
      <c r="JBF164" s="29"/>
      <c r="JBG164" s="29"/>
      <c r="JBH164" s="29"/>
      <c r="JBI164" s="48"/>
      <c r="JBJ164" s="42"/>
      <c r="JBK164" s="40"/>
      <c r="JBL164" s="40"/>
      <c r="JBM164" s="40"/>
      <c r="JBN164" s="41"/>
      <c r="JBO164" s="41"/>
      <c r="JBP164" s="41"/>
      <c r="JBQ164" s="41"/>
      <c r="JBR164" s="42"/>
      <c r="JBS164" s="29"/>
      <c r="JBT164" s="29"/>
      <c r="JBU164" s="29"/>
      <c r="JBV164" s="29"/>
      <c r="JBW164" s="29"/>
      <c r="JBX164" s="29"/>
      <c r="JBY164" s="48"/>
      <c r="JBZ164" s="42"/>
      <c r="JCA164" s="40"/>
      <c r="JCB164" s="40"/>
      <c r="JCC164" s="40"/>
      <c r="JCD164" s="41"/>
      <c r="JCE164" s="41"/>
      <c r="JCF164" s="41"/>
      <c r="JCG164" s="41"/>
      <c r="JCH164" s="42"/>
      <c r="JCI164" s="29"/>
      <c r="JCJ164" s="29"/>
      <c r="JCK164" s="29"/>
      <c r="JCL164" s="29"/>
      <c r="JCM164" s="29"/>
      <c r="JCN164" s="29"/>
      <c r="JCO164" s="48"/>
      <c r="JCP164" s="42"/>
      <c r="JCQ164" s="40"/>
      <c r="JCR164" s="40"/>
      <c r="JCS164" s="40"/>
      <c r="JCT164" s="41"/>
      <c r="JCU164" s="41"/>
      <c r="JCV164" s="41"/>
      <c r="JCW164" s="41"/>
      <c r="JCX164" s="42"/>
      <c r="JCY164" s="29"/>
      <c r="JCZ164" s="29"/>
      <c r="JDA164" s="29"/>
      <c r="JDB164" s="29"/>
      <c r="JDC164" s="29"/>
      <c r="JDD164" s="29"/>
      <c r="JDE164" s="48"/>
      <c r="JDF164" s="42"/>
      <c r="JDG164" s="40"/>
      <c r="JDH164" s="40"/>
      <c r="JDI164" s="40"/>
      <c r="JDJ164" s="41"/>
      <c r="JDK164" s="41"/>
      <c r="JDL164" s="41"/>
      <c r="JDM164" s="41"/>
      <c r="JDN164" s="42"/>
      <c r="JDO164" s="29"/>
      <c r="JDP164" s="29"/>
      <c r="JDQ164" s="29"/>
      <c r="JDR164" s="29"/>
      <c r="JDS164" s="29"/>
      <c r="JDT164" s="29"/>
      <c r="JDU164" s="48"/>
      <c r="JDV164" s="42"/>
      <c r="JDW164" s="40"/>
      <c r="JDX164" s="40"/>
      <c r="JDY164" s="40"/>
      <c r="JDZ164" s="41"/>
      <c r="JEA164" s="41"/>
      <c r="JEB164" s="41"/>
      <c r="JEC164" s="41"/>
      <c r="JED164" s="42"/>
      <c r="JEE164" s="29"/>
      <c r="JEF164" s="29"/>
      <c r="JEG164" s="29"/>
      <c r="JEH164" s="29"/>
      <c r="JEI164" s="29"/>
      <c r="JEJ164" s="29"/>
      <c r="JEK164" s="48"/>
      <c r="JEL164" s="42"/>
      <c r="JEM164" s="40"/>
      <c r="JEN164" s="40"/>
      <c r="JEO164" s="40"/>
      <c r="JEP164" s="41"/>
      <c r="JEQ164" s="41"/>
      <c r="JER164" s="41"/>
      <c r="JES164" s="41"/>
      <c r="JET164" s="42"/>
      <c r="JEU164" s="29"/>
      <c r="JEV164" s="29"/>
      <c r="JEW164" s="29"/>
      <c r="JEX164" s="29"/>
      <c r="JEY164" s="29"/>
      <c r="JEZ164" s="29"/>
      <c r="JFA164" s="48"/>
      <c r="JFB164" s="42"/>
      <c r="JFC164" s="40"/>
      <c r="JFD164" s="40"/>
      <c r="JFE164" s="40"/>
      <c r="JFF164" s="41"/>
      <c r="JFG164" s="41"/>
      <c r="JFH164" s="41"/>
      <c r="JFI164" s="41"/>
      <c r="JFJ164" s="42"/>
      <c r="JFK164" s="29"/>
      <c r="JFL164" s="29"/>
      <c r="JFM164" s="29"/>
      <c r="JFN164" s="29"/>
      <c r="JFO164" s="29"/>
      <c r="JFP164" s="29"/>
      <c r="JFQ164" s="48"/>
      <c r="JFR164" s="42"/>
      <c r="JFS164" s="40"/>
      <c r="JFT164" s="40"/>
      <c r="JFU164" s="40"/>
      <c r="JFV164" s="41"/>
      <c r="JFW164" s="41"/>
      <c r="JFX164" s="41"/>
      <c r="JFY164" s="41"/>
      <c r="JFZ164" s="42"/>
      <c r="JGA164" s="29"/>
      <c r="JGB164" s="29"/>
      <c r="JGC164" s="29"/>
      <c r="JGD164" s="29"/>
      <c r="JGE164" s="29"/>
      <c r="JGF164" s="29"/>
      <c r="JGG164" s="48"/>
      <c r="JGH164" s="42"/>
      <c r="JGI164" s="40"/>
      <c r="JGJ164" s="40"/>
      <c r="JGK164" s="40"/>
      <c r="JGL164" s="41"/>
      <c r="JGM164" s="41"/>
      <c r="JGN164" s="41"/>
      <c r="JGO164" s="41"/>
      <c r="JGP164" s="42"/>
      <c r="JGQ164" s="29"/>
      <c r="JGR164" s="29"/>
      <c r="JGS164" s="29"/>
      <c r="JGT164" s="29"/>
      <c r="JGU164" s="29"/>
      <c r="JGV164" s="29"/>
      <c r="JGW164" s="48"/>
      <c r="JGX164" s="42"/>
      <c r="JGY164" s="40"/>
      <c r="JGZ164" s="40"/>
      <c r="JHA164" s="40"/>
      <c r="JHB164" s="41"/>
      <c r="JHC164" s="41"/>
      <c r="JHD164" s="41"/>
      <c r="JHE164" s="41"/>
      <c r="JHF164" s="42"/>
      <c r="JHG164" s="29"/>
      <c r="JHH164" s="29"/>
      <c r="JHI164" s="29"/>
      <c r="JHJ164" s="29"/>
      <c r="JHK164" s="29"/>
      <c r="JHL164" s="29"/>
      <c r="JHM164" s="48"/>
      <c r="JHN164" s="42"/>
      <c r="JHO164" s="40"/>
      <c r="JHP164" s="40"/>
      <c r="JHQ164" s="40"/>
      <c r="JHR164" s="41"/>
      <c r="JHS164" s="41"/>
      <c r="JHT164" s="41"/>
      <c r="JHU164" s="41"/>
      <c r="JHV164" s="42"/>
      <c r="JHW164" s="29"/>
      <c r="JHX164" s="29"/>
      <c r="JHY164" s="29"/>
      <c r="JHZ164" s="29"/>
      <c r="JIA164" s="29"/>
      <c r="JIB164" s="29"/>
      <c r="JIC164" s="48"/>
      <c r="JID164" s="42"/>
      <c r="JIE164" s="40"/>
      <c r="JIF164" s="40"/>
      <c r="JIG164" s="40"/>
      <c r="JIH164" s="41"/>
      <c r="JII164" s="41"/>
      <c r="JIJ164" s="41"/>
      <c r="JIK164" s="41"/>
      <c r="JIL164" s="42"/>
      <c r="JIM164" s="29"/>
      <c r="JIN164" s="29"/>
      <c r="JIO164" s="29"/>
      <c r="JIP164" s="29"/>
      <c r="JIQ164" s="29"/>
      <c r="JIR164" s="29"/>
      <c r="JIS164" s="48"/>
      <c r="JIT164" s="42"/>
      <c r="JIU164" s="40"/>
      <c r="JIV164" s="40"/>
      <c r="JIW164" s="40"/>
      <c r="JIX164" s="41"/>
      <c r="JIY164" s="41"/>
      <c r="JIZ164" s="41"/>
      <c r="JJA164" s="41"/>
      <c r="JJB164" s="42"/>
      <c r="JJC164" s="29"/>
      <c r="JJD164" s="29"/>
      <c r="JJE164" s="29"/>
      <c r="JJF164" s="29"/>
      <c r="JJG164" s="29"/>
      <c r="JJH164" s="29"/>
      <c r="JJI164" s="48"/>
      <c r="JJJ164" s="42"/>
      <c r="JJK164" s="40"/>
      <c r="JJL164" s="40"/>
      <c r="JJM164" s="40"/>
      <c r="JJN164" s="41"/>
      <c r="JJO164" s="41"/>
      <c r="JJP164" s="41"/>
      <c r="JJQ164" s="41"/>
      <c r="JJR164" s="42"/>
      <c r="JJS164" s="29"/>
      <c r="JJT164" s="29"/>
      <c r="JJU164" s="29"/>
      <c r="JJV164" s="29"/>
      <c r="JJW164" s="29"/>
      <c r="JJX164" s="29"/>
      <c r="JJY164" s="48"/>
      <c r="JJZ164" s="42"/>
      <c r="JKA164" s="40"/>
      <c r="JKB164" s="40"/>
      <c r="JKC164" s="40"/>
      <c r="JKD164" s="41"/>
      <c r="JKE164" s="41"/>
      <c r="JKF164" s="41"/>
      <c r="JKG164" s="41"/>
      <c r="JKH164" s="42"/>
      <c r="JKI164" s="29"/>
      <c r="JKJ164" s="29"/>
      <c r="JKK164" s="29"/>
      <c r="JKL164" s="29"/>
      <c r="JKM164" s="29"/>
      <c r="JKN164" s="29"/>
      <c r="JKO164" s="48"/>
      <c r="JKP164" s="42"/>
      <c r="JKQ164" s="40"/>
      <c r="JKR164" s="40"/>
      <c r="JKS164" s="40"/>
      <c r="JKT164" s="41"/>
      <c r="JKU164" s="41"/>
      <c r="JKV164" s="41"/>
      <c r="JKW164" s="41"/>
      <c r="JKX164" s="42"/>
      <c r="JKY164" s="29"/>
      <c r="JKZ164" s="29"/>
      <c r="JLA164" s="29"/>
      <c r="JLB164" s="29"/>
      <c r="JLC164" s="29"/>
      <c r="JLD164" s="29"/>
      <c r="JLE164" s="48"/>
      <c r="JLF164" s="42"/>
      <c r="JLG164" s="40"/>
      <c r="JLH164" s="40"/>
      <c r="JLI164" s="40"/>
      <c r="JLJ164" s="41"/>
      <c r="JLK164" s="41"/>
      <c r="JLL164" s="41"/>
      <c r="JLM164" s="41"/>
      <c r="JLN164" s="42"/>
      <c r="JLO164" s="29"/>
      <c r="JLP164" s="29"/>
      <c r="JLQ164" s="29"/>
      <c r="JLR164" s="29"/>
      <c r="JLS164" s="29"/>
      <c r="JLT164" s="29"/>
      <c r="JLU164" s="48"/>
      <c r="JLV164" s="42"/>
      <c r="JLW164" s="40"/>
      <c r="JLX164" s="40"/>
      <c r="JLY164" s="40"/>
      <c r="JLZ164" s="41"/>
      <c r="JMA164" s="41"/>
      <c r="JMB164" s="41"/>
      <c r="JMC164" s="41"/>
      <c r="JMD164" s="42"/>
      <c r="JME164" s="29"/>
      <c r="JMF164" s="29"/>
      <c r="JMG164" s="29"/>
      <c r="JMH164" s="29"/>
      <c r="JMI164" s="29"/>
      <c r="JMJ164" s="29"/>
      <c r="JMK164" s="48"/>
      <c r="JML164" s="42"/>
      <c r="JMM164" s="40"/>
      <c r="JMN164" s="40"/>
      <c r="JMO164" s="40"/>
      <c r="JMP164" s="41"/>
      <c r="JMQ164" s="41"/>
      <c r="JMR164" s="41"/>
      <c r="JMS164" s="41"/>
      <c r="JMT164" s="42"/>
      <c r="JMU164" s="29"/>
      <c r="JMV164" s="29"/>
      <c r="JMW164" s="29"/>
      <c r="JMX164" s="29"/>
      <c r="JMY164" s="29"/>
      <c r="JMZ164" s="29"/>
      <c r="JNA164" s="48"/>
      <c r="JNB164" s="42"/>
      <c r="JNC164" s="40"/>
      <c r="JND164" s="40"/>
      <c r="JNE164" s="40"/>
      <c r="JNF164" s="41"/>
      <c r="JNG164" s="41"/>
      <c r="JNH164" s="41"/>
      <c r="JNI164" s="41"/>
      <c r="JNJ164" s="42"/>
      <c r="JNK164" s="29"/>
      <c r="JNL164" s="29"/>
      <c r="JNM164" s="29"/>
      <c r="JNN164" s="29"/>
      <c r="JNO164" s="29"/>
      <c r="JNP164" s="29"/>
      <c r="JNQ164" s="48"/>
      <c r="JNR164" s="42"/>
      <c r="JNS164" s="40"/>
      <c r="JNT164" s="40"/>
      <c r="JNU164" s="40"/>
      <c r="JNV164" s="41"/>
      <c r="JNW164" s="41"/>
      <c r="JNX164" s="41"/>
      <c r="JNY164" s="41"/>
      <c r="JNZ164" s="42"/>
      <c r="JOA164" s="29"/>
      <c r="JOB164" s="29"/>
      <c r="JOC164" s="29"/>
      <c r="JOD164" s="29"/>
      <c r="JOE164" s="29"/>
      <c r="JOF164" s="29"/>
      <c r="JOG164" s="48"/>
      <c r="JOH164" s="42"/>
      <c r="JOI164" s="40"/>
      <c r="JOJ164" s="40"/>
      <c r="JOK164" s="40"/>
      <c r="JOL164" s="41"/>
      <c r="JOM164" s="41"/>
      <c r="JON164" s="41"/>
      <c r="JOO164" s="41"/>
      <c r="JOP164" s="42"/>
      <c r="JOQ164" s="29"/>
      <c r="JOR164" s="29"/>
      <c r="JOS164" s="29"/>
      <c r="JOT164" s="29"/>
      <c r="JOU164" s="29"/>
      <c r="JOV164" s="29"/>
      <c r="JOW164" s="48"/>
      <c r="JOX164" s="42"/>
      <c r="JOY164" s="40"/>
      <c r="JOZ164" s="40"/>
      <c r="JPA164" s="40"/>
      <c r="JPB164" s="41"/>
      <c r="JPC164" s="41"/>
      <c r="JPD164" s="41"/>
      <c r="JPE164" s="41"/>
      <c r="JPF164" s="42"/>
      <c r="JPG164" s="29"/>
      <c r="JPH164" s="29"/>
      <c r="JPI164" s="29"/>
      <c r="JPJ164" s="29"/>
      <c r="JPK164" s="29"/>
      <c r="JPL164" s="29"/>
      <c r="JPM164" s="48"/>
      <c r="JPN164" s="42"/>
      <c r="JPO164" s="40"/>
      <c r="JPP164" s="40"/>
      <c r="JPQ164" s="40"/>
      <c r="JPR164" s="41"/>
      <c r="JPS164" s="41"/>
      <c r="JPT164" s="41"/>
      <c r="JPU164" s="41"/>
      <c r="JPV164" s="42"/>
      <c r="JPW164" s="29"/>
      <c r="JPX164" s="29"/>
      <c r="JPY164" s="29"/>
      <c r="JPZ164" s="29"/>
      <c r="JQA164" s="29"/>
      <c r="JQB164" s="29"/>
      <c r="JQC164" s="48"/>
      <c r="JQD164" s="42"/>
      <c r="JQE164" s="40"/>
      <c r="JQF164" s="40"/>
      <c r="JQG164" s="40"/>
      <c r="JQH164" s="41"/>
      <c r="JQI164" s="41"/>
      <c r="JQJ164" s="41"/>
      <c r="JQK164" s="41"/>
      <c r="JQL164" s="42"/>
      <c r="JQM164" s="29"/>
      <c r="JQN164" s="29"/>
      <c r="JQO164" s="29"/>
      <c r="JQP164" s="29"/>
      <c r="JQQ164" s="29"/>
      <c r="JQR164" s="29"/>
      <c r="JQS164" s="48"/>
      <c r="JQT164" s="42"/>
      <c r="JQU164" s="40"/>
      <c r="JQV164" s="40"/>
      <c r="JQW164" s="40"/>
      <c r="JQX164" s="41"/>
      <c r="JQY164" s="41"/>
      <c r="JQZ164" s="41"/>
      <c r="JRA164" s="41"/>
      <c r="JRB164" s="42"/>
      <c r="JRC164" s="29"/>
      <c r="JRD164" s="29"/>
      <c r="JRE164" s="29"/>
      <c r="JRF164" s="29"/>
      <c r="JRG164" s="29"/>
      <c r="JRH164" s="29"/>
      <c r="JRI164" s="48"/>
      <c r="JRJ164" s="42"/>
      <c r="JRK164" s="40"/>
      <c r="JRL164" s="40"/>
      <c r="JRM164" s="40"/>
      <c r="JRN164" s="41"/>
      <c r="JRO164" s="41"/>
      <c r="JRP164" s="41"/>
      <c r="JRQ164" s="41"/>
      <c r="JRR164" s="42"/>
      <c r="JRS164" s="29"/>
      <c r="JRT164" s="29"/>
      <c r="JRU164" s="29"/>
      <c r="JRV164" s="29"/>
      <c r="JRW164" s="29"/>
      <c r="JRX164" s="29"/>
      <c r="JRY164" s="48"/>
      <c r="JRZ164" s="42"/>
      <c r="JSA164" s="40"/>
      <c r="JSB164" s="40"/>
      <c r="JSC164" s="40"/>
      <c r="JSD164" s="41"/>
      <c r="JSE164" s="41"/>
      <c r="JSF164" s="41"/>
      <c r="JSG164" s="41"/>
      <c r="JSH164" s="42"/>
      <c r="JSI164" s="29"/>
      <c r="JSJ164" s="29"/>
      <c r="JSK164" s="29"/>
      <c r="JSL164" s="29"/>
      <c r="JSM164" s="29"/>
      <c r="JSN164" s="29"/>
      <c r="JSO164" s="48"/>
      <c r="JSP164" s="42"/>
      <c r="JSQ164" s="40"/>
      <c r="JSR164" s="40"/>
      <c r="JSS164" s="40"/>
      <c r="JST164" s="41"/>
      <c r="JSU164" s="41"/>
      <c r="JSV164" s="41"/>
      <c r="JSW164" s="41"/>
      <c r="JSX164" s="42"/>
      <c r="JSY164" s="29"/>
      <c r="JSZ164" s="29"/>
      <c r="JTA164" s="29"/>
      <c r="JTB164" s="29"/>
      <c r="JTC164" s="29"/>
      <c r="JTD164" s="29"/>
      <c r="JTE164" s="48"/>
      <c r="JTF164" s="42"/>
      <c r="JTG164" s="40"/>
      <c r="JTH164" s="40"/>
      <c r="JTI164" s="40"/>
      <c r="JTJ164" s="41"/>
      <c r="JTK164" s="41"/>
      <c r="JTL164" s="41"/>
      <c r="JTM164" s="41"/>
      <c r="JTN164" s="42"/>
      <c r="JTO164" s="29"/>
      <c r="JTP164" s="29"/>
      <c r="JTQ164" s="29"/>
      <c r="JTR164" s="29"/>
      <c r="JTS164" s="29"/>
      <c r="JTT164" s="29"/>
      <c r="JTU164" s="48"/>
      <c r="JTV164" s="42"/>
      <c r="JTW164" s="40"/>
      <c r="JTX164" s="40"/>
      <c r="JTY164" s="40"/>
      <c r="JTZ164" s="41"/>
      <c r="JUA164" s="41"/>
      <c r="JUB164" s="41"/>
      <c r="JUC164" s="41"/>
      <c r="JUD164" s="42"/>
      <c r="JUE164" s="29"/>
      <c r="JUF164" s="29"/>
      <c r="JUG164" s="29"/>
      <c r="JUH164" s="29"/>
      <c r="JUI164" s="29"/>
      <c r="JUJ164" s="29"/>
      <c r="JUK164" s="48"/>
      <c r="JUL164" s="42"/>
      <c r="JUM164" s="40"/>
      <c r="JUN164" s="40"/>
      <c r="JUO164" s="40"/>
      <c r="JUP164" s="41"/>
      <c r="JUQ164" s="41"/>
      <c r="JUR164" s="41"/>
      <c r="JUS164" s="41"/>
      <c r="JUT164" s="42"/>
      <c r="JUU164" s="29"/>
      <c r="JUV164" s="29"/>
      <c r="JUW164" s="29"/>
      <c r="JUX164" s="29"/>
      <c r="JUY164" s="29"/>
      <c r="JUZ164" s="29"/>
      <c r="JVA164" s="48"/>
      <c r="JVB164" s="42"/>
      <c r="JVC164" s="40"/>
      <c r="JVD164" s="40"/>
      <c r="JVE164" s="40"/>
      <c r="JVF164" s="41"/>
      <c r="JVG164" s="41"/>
      <c r="JVH164" s="41"/>
      <c r="JVI164" s="41"/>
      <c r="JVJ164" s="42"/>
      <c r="JVK164" s="29"/>
      <c r="JVL164" s="29"/>
      <c r="JVM164" s="29"/>
      <c r="JVN164" s="29"/>
      <c r="JVO164" s="29"/>
      <c r="JVP164" s="29"/>
      <c r="JVQ164" s="48"/>
      <c r="JVR164" s="42"/>
      <c r="JVS164" s="40"/>
      <c r="JVT164" s="40"/>
      <c r="JVU164" s="40"/>
      <c r="JVV164" s="41"/>
      <c r="JVW164" s="41"/>
      <c r="JVX164" s="41"/>
      <c r="JVY164" s="41"/>
      <c r="JVZ164" s="42"/>
      <c r="JWA164" s="29"/>
      <c r="JWB164" s="29"/>
      <c r="JWC164" s="29"/>
      <c r="JWD164" s="29"/>
      <c r="JWE164" s="29"/>
      <c r="JWF164" s="29"/>
      <c r="JWG164" s="48"/>
      <c r="JWH164" s="42"/>
      <c r="JWI164" s="40"/>
      <c r="JWJ164" s="40"/>
      <c r="JWK164" s="40"/>
      <c r="JWL164" s="41"/>
      <c r="JWM164" s="41"/>
      <c r="JWN164" s="41"/>
      <c r="JWO164" s="41"/>
      <c r="JWP164" s="42"/>
      <c r="JWQ164" s="29"/>
      <c r="JWR164" s="29"/>
      <c r="JWS164" s="29"/>
      <c r="JWT164" s="29"/>
      <c r="JWU164" s="29"/>
      <c r="JWV164" s="29"/>
      <c r="JWW164" s="48"/>
      <c r="JWX164" s="42"/>
      <c r="JWY164" s="40"/>
      <c r="JWZ164" s="40"/>
      <c r="JXA164" s="40"/>
      <c r="JXB164" s="41"/>
      <c r="JXC164" s="41"/>
      <c r="JXD164" s="41"/>
      <c r="JXE164" s="41"/>
      <c r="JXF164" s="42"/>
      <c r="JXG164" s="29"/>
      <c r="JXH164" s="29"/>
      <c r="JXI164" s="29"/>
      <c r="JXJ164" s="29"/>
      <c r="JXK164" s="29"/>
      <c r="JXL164" s="29"/>
      <c r="JXM164" s="48"/>
      <c r="JXN164" s="42"/>
      <c r="JXO164" s="40"/>
      <c r="JXP164" s="40"/>
      <c r="JXQ164" s="40"/>
      <c r="JXR164" s="41"/>
      <c r="JXS164" s="41"/>
      <c r="JXT164" s="41"/>
      <c r="JXU164" s="41"/>
      <c r="JXV164" s="42"/>
      <c r="JXW164" s="29"/>
      <c r="JXX164" s="29"/>
      <c r="JXY164" s="29"/>
      <c r="JXZ164" s="29"/>
      <c r="JYA164" s="29"/>
      <c r="JYB164" s="29"/>
      <c r="JYC164" s="48"/>
      <c r="JYD164" s="42"/>
      <c r="JYE164" s="40"/>
      <c r="JYF164" s="40"/>
      <c r="JYG164" s="40"/>
      <c r="JYH164" s="41"/>
      <c r="JYI164" s="41"/>
      <c r="JYJ164" s="41"/>
      <c r="JYK164" s="41"/>
      <c r="JYL164" s="42"/>
      <c r="JYM164" s="29"/>
      <c r="JYN164" s="29"/>
      <c r="JYO164" s="29"/>
      <c r="JYP164" s="29"/>
      <c r="JYQ164" s="29"/>
      <c r="JYR164" s="29"/>
      <c r="JYS164" s="48"/>
      <c r="JYT164" s="42"/>
      <c r="JYU164" s="40"/>
      <c r="JYV164" s="40"/>
      <c r="JYW164" s="40"/>
      <c r="JYX164" s="41"/>
      <c r="JYY164" s="41"/>
      <c r="JYZ164" s="41"/>
      <c r="JZA164" s="41"/>
      <c r="JZB164" s="42"/>
      <c r="JZC164" s="29"/>
      <c r="JZD164" s="29"/>
      <c r="JZE164" s="29"/>
      <c r="JZF164" s="29"/>
      <c r="JZG164" s="29"/>
      <c r="JZH164" s="29"/>
      <c r="JZI164" s="48"/>
      <c r="JZJ164" s="42"/>
      <c r="JZK164" s="40"/>
      <c r="JZL164" s="40"/>
      <c r="JZM164" s="40"/>
      <c r="JZN164" s="41"/>
      <c r="JZO164" s="41"/>
      <c r="JZP164" s="41"/>
      <c r="JZQ164" s="41"/>
      <c r="JZR164" s="42"/>
      <c r="JZS164" s="29"/>
      <c r="JZT164" s="29"/>
      <c r="JZU164" s="29"/>
      <c r="JZV164" s="29"/>
      <c r="JZW164" s="29"/>
      <c r="JZX164" s="29"/>
      <c r="JZY164" s="48"/>
      <c r="JZZ164" s="42"/>
      <c r="KAA164" s="40"/>
      <c r="KAB164" s="40"/>
      <c r="KAC164" s="40"/>
      <c r="KAD164" s="41"/>
      <c r="KAE164" s="41"/>
      <c r="KAF164" s="41"/>
      <c r="KAG164" s="41"/>
      <c r="KAH164" s="42"/>
      <c r="KAI164" s="29"/>
      <c r="KAJ164" s="29"/>
      <c r="KAK164" s="29"/>
      <c r="KAL164" s="29"/>
      <c r="KAM164" s="29"/>
      <c r="KAN164" s="29"/>
      <c r="KAO164" s="48"/>
      <c r="KAP164" s="42"/>
      <c r="KAQ164" s="40"/>
      <c r="KAR164" s="40"/>
      <c r="KAS164" s="40"/>
      <c r="KAT164" s="41"/>
      <c r="KAU164" s="41"/>
      <c r="KAV164" s="41"/>
      <c r="KAW164" s="41"/>
      <c r="KAX164" s="42"/>
      <c r="KAY164" s="29"/>
      <c r="KAZ164" s="29"/>
      <c r="KBA164" s="29"/>
      <c r="KBB164" s="29"/>
      <c r="KBC164" s="29"/>
      <c r="KBD164" s="29"/>
      <c r="KBE164" s="48"/>
      <c r="KBF164" s="42"/>
      <c r="KBG164" s="40"/>
      <c r="KBH164" s="40"/>
      <c r="KBI164" s="40"/>
      <c r="KBJ164" s="41"/>
      <c r="KBK164" s="41"/>
      <c r="KBL164" s="41"/>
      <c r="KBM164" s="41"/>
      <c r="KBN164" s="42"/>
      <c r="KBO164" s="29"/>
      <c r="KBP164" s="29"/>
      <c r="KBQ164" s="29"/>
      <c r="KBR164" s="29"/>
      <c r="KBS164" s="29"/>
      <c r="KBT164" s="29"/>
      <c r="KBU164" s="48"/>
      <c r="KBV164" s="42"/>
      <c r="KBW164" s="40"/>
      <c r="KBX164" s="40"/>
      <c r="KBY164" s="40"/>
      <c r="KBZ164" s="41"/>
      <c r="KCA164" s="41"/>
      <c r="KCB164" s="41"/>
      <c r="KCC164" s="41"/>
      <c r="KCD164" s="42"/>
      <c r="KCE164" s="29"/>
      <c r="KCF164" s="29"/>
      <c r="KCG164" s="29"/>
      <c r="KCH164" s="29"/>
      <c r="KCI164" s="29"/>
      <c r="KCJ164" s="29"/>
      <c r="KCK164" s="48"/>
      <c r="KCL164" s="42"/>
      <c r="KCM164" s="40"/>
      <c r="KCN164" s="40"/>
      <c r="KCO164" s="40"/>
      <c r="KCP164" s="41"/>
      <c r="KCQ164" s="41"/>
      <c r="KCR164" s="41"/>
      <c r="KCS164" s="41"/>
      <c r="KCT164" s="42"/>
      <c r="KCU164" s="29"/>
      <c r="KCV164" s="29"/>
      <c r="KCW164" s="29"/>
      <c r="KCX164" s="29"/>
      <c r="KCY164" s="29"/>
      <c r="KCZ164" s="29"/>
      <c r="KDA164" s="48"/>
      <c r="KDB164" s="42"/>
      <c r="KDC164" s="40"/>
      <c r="KDD164" s="40"/>
      <c r="KDE164" s="40"/>
      <c r="KDF164" s="41"/>
      <c r="KDG164" s="41"/>
      <c r="KDH164" s="41"/>
      <c r="KDI164" s="41"/>
      <c r="KDJ164" s="42"/>
      <c r="KDK164" s="29"/>
      <c r="KDL164" s="29"/>
      <c r="KDM164" s="29"/>
      <c r="KDN164" s="29"/>
      <c r="KDO164" s="29"/>
      <c r="KDP164" s="29"/>
      <c r="KDQ164" s="48"/>
      <c r="KDR164" s="42"/>
      <c r="KDS164" s="40"/>
      <c r="KDT164" s="40"/>
      <c r="KDU164" s="40"/>
      <c r="KDV164" s="41"/>
      <c r="KDW164" s="41"/>
      <c r="KDX164" s="41"/>
      <c r="KDY164" s="41"/>
      <c r="KDZ164" s="42"/>
      <c r="KEA164" s="29"/>
      <c r="KEB164" s="29"/>
      <c r="KEC164" s="29"/>
      <c r="KED164" s="29"/>
      <c r="KEE164" s="29"/>
      <c r="KEF164" s="29"/>
      <c r="KEG164" s="48"/>
      <c r="KEH164" s="42"/>
      <c r="KEI164" s="40"/>
      <c r="KEJ164" s="40"/>
      <c r="KEK164" s="40"/>
      <c r="KEL164" s="41"/>
      <c r="KEM164" s="41"/>
      <c r="KEN164" s="41"/>
      <c r="KEO164" s="41"/>
      <c r="KEP164" s="42"/>
      <c r="KEQ164" s="29"/>
      <c r="KER164" s="29"/>
      <c r="KES164" s="29"/>
      <c r="KET164" s="29"/>
      <c r="KEU164" s="29"/>
      <c r="KEV164" s="29"/>
      <c r="KEW164" s="48"/>
      <c r="KEX164" s="42"/>
      <c r="KEY164" s="40"/>
      <c r="KEZ164" s="40"/>
      <c r="KFA164" s="40"/>
      <c r="KFB164" s="41"/>
      <c r="KFC164" s="41"/>
      <c r="KFD164" s="41"/>
      <c r="KFE164" s="41"/>
      <c r="KFF164" s="42"/>
      <c r="KFG164" s="29"/>
      <c r="KFH164" s="29"/>
      <c r="KFI164" s="29"/>
      <c r="KFJ164" s="29"/>
      <c r="KFK164" s="29"/>
      <c r="KFL164" s="29"/>
      <c r="KFM164" s="48"/>
      <c r="KFN164" s="42"/>
      <c r="KFO164" s="40"/>
      <c r="KFP164" s="40"/>
      <c r="KFQ164" s="40"/>
      <c r="KFR164" s="41"/>
      <c r="KFS164" s="41"/>
      <c r="KFT164" s="41"/>
      <c r="KFU164" s="41"/>
      <c r="KFV164" s="42"/>
      <c r="KFW164" s="29"/>
      <c r="KFX164" s="29"/>
      <c r="KFY164" s="29"/>
      <c r="KFZ164" s="29"/>
      <c r="KGA164" s="29"/>
      <c r="KGB164" s="29"/>
      <c r="KGC164" s="48"/>
      <c r="KGD164" s="42"/>
      <c r="KGE164" s="40"/>
      <c r="KGF164" s="40"/>
      <c r="KGG164" s="40"/>
      <c r="KGH164" s="41"/>
      <c r="KGI164" s="41"/>
      <c r="KGJ164" s="41"/>
      <c r="KGK164" s="41"/>
      <c r="KGL164" s="42"/>
      <c r="KGM164" s="29"/>
      <c r="KGN164" s="29"/>
      <c r="KGO164" s="29"/>
      <c r="KGP164" s="29"/>
      <c r="KGQ164" s="29"/>
      <c r="KGR164" s="29"/>
      <c r="KGS164" s="48"/>
      <c r="KGT164" s="42"/>
      <c r="KGU164" s="40"/>
      <c r="KGV164" s="40"/>
      <c r="KGW164" s="40"/>
      <c r="KGX164" s="41"/>
      <c r="KGY164" s="41"/>
      <c r="KGZ164" s="41"/>
      <c r="KHA164" s="41"/>
      <c r="KHB164" s="42"/>
      <c r="KHC164" s="29"/>
      <c r="KHD164" s="29"/>
      <c r="KHE164" s="29"/>
      <c r="KHF164" s="29"/>
      <c r="KHG164" s="29"/>
      <c r="KHH164" s="29"/>
      <c r="KHI164" s="48"/>
      <c r="KHJ164" s="42"/>
      <c r="KHK164" s="40"/>
      <c r="KHL164" s="40"/>
      <c r="KHM164" s="40"/>
      <c r="KHN164" s="41"/>
      <c r="KHO164" s="41"/>
      <c r="KHP164" s="41"/>
      <c r="KHQ164" s="41"/>
      <c r="KHR164" s="42"/>
      <c r="KHS164" s="29"/>
      <c r="KHT164" s="29"/>
      <c r="KHU164" s="29"/>
      <c r="KHV164" s="29"/>
      <c r="KHW164" s="29"/>
      <c r="KHX164" s="29"/>
      <c r="KHY164" s="48"/>
      <c r="KHZ164" s="42"/>
      <c r="KIA164" s="40"/>
      <c r="KIB164" s="40"/>
      <c r="KIC164" s="40"/>
      <c r="KID164" s="41"/>
      <c r="KIE164" s="41"/>
      <c r="KIF164" s="41"/>
      <c r="KIG164" s="41"/>
      <c r="KIH164" s="42"/>
      <c r="KII164" s="29"/>
      <c r="KIJ164" s="29"/>
      <c r="KIK164" s="29"/>
      <c r="KIL164" s="29"/>
      <c r="KIM164" s="29"/>
      <c r="KIN164" s="29"/>
      <c r="KIO164" s="48"/>
      <c r="KIP164" s="42"/>
      <c r="KIQ164" s="40"/>
      <c r="KIR164" s="40"/>
      <c r="KIS164" s="40"/>
      <c r="KIT164" s="41"/>
      <c r="KIU164" s="41"/>
      <c r="KIV164" s="41"/>
      <c r="KIW164" s="41"/>
      <c r="KIX164" s="42"/>
      <c r="KIY164" s="29"/>
      <c r="KIZ164" s="29"/>
      <c r="KJA164" s="29"/>
      <c r="KJB164" s="29"/>
      <c r="KJC164" s="29"/>
      <c r="KJD164" s="29"/>
      <c r="KJE164" s="48"/>
      <c r="KJF164" s="42"/>
      <c r="KJG164" s="40"/>
      <c r="KJH164" s="40"/>
      <c r="KJI164" s="40"/>
      <c r="KJJ164" s="41"/>
      <c r="KJK164" s="41"/>
      <c r="KJL164" s="41"/>
      <c r="KJM164" s="41"/>
      <c r="KJN164" s="42"/>
      <c r="KJO164" s="29"/>
      <c r="KJP164" s="29"/>
      <c r="KJQ164" s="29"/>
      <c r="KJR164" s="29"/>
      <c r="KJS164" s="29"/>
      <c r="KJT164" s="29"/>
      <c r="KJU164" s="48"/>
      <c r="KJV164" s="42"/>
      <c r="KJW164" s="40"/>
      <c r="KJX164" s="40"/>
      <c r="KJY164" s="40"/>
      <c r="KJZ164" s="41"/>
      <c r="KKA164" s="41"/>
      <c r="KKB164" s="41"/>
      <c r="KKC164" s="41"/>
      <c r="KKD164" s="42"/>
      <c r="KKE164" s="29"/>
      <c r="KKF164" s="29"/>
      <c r="KKG164" s="29"/>
      <c r="KKH164" s="29"/>
      <c r="KKI164" s="29"/>
      <c r="KKJ164" s="29"/>
      <c r="KKK164" s="48"/>
      <c r="KKL164" s="42"/>
      <c r="KKM164" s="40"/>
      <c r="KKN164" s="40"/>
      <c r="KKO164" s="40"/>
      <c r="KKP164" s="41"/>
      <c r="KKQ164" s="41"/>
      <c r="KKR164" s="41"/>
      <c r="KKS164" s="41"/>
      <c r="KKT164" s="42"/>
      <c r="KKU164" s="29"/>
      <c r="KKV164" s="29"/>
      <c r="KKW164" s="29"/>
      <c r="KKX164" s="29"/>
      <c r="KKY164" s="29"/>
      <c r="KKZ164" s="29"/>
      <c r="KLA164" s="48"/>
      <c r="KLB164" s="42"/>
      <c r="KLC164" s="40"/>
      <c r="KLD164" s="40"/>
      <c r="KLE164" s="40"/>
      <c r="KLF164" s="41"/>
      <c r="KLG164" s="41"/>
      <c r="KLH164" s="41"/>
      <c r="KLI164" s="41"/>
      <c r="KLJ164" s="42"/>
      <c r="KLK164" s="29"/>
      <c r="KLL164" s="29"/>
      <c r="KLM164" s="29"/>
      <c r="KLN164" s="29"/>
      <c r="KLO164" s="29"/>
      <c r="KLP164" s="29"/>
      <c r="KLQ164" s="48"/>
      <c r="KLR164" s="42"/>
      <c r="KLS164" s="40"/>
      <c r="KLT164" s="40"/>
      <c r="KLU164" s="40"/>
      <c r="KLV164" s="41"/>
      <c r="KLW164" s="41"/>
      <c r="KLX164" s="41"/>
      <c r="KLY164" s="41"/>
      <c r="KLZ164" s="42"/>
      <c r="KMA164" s="29"/>
      <c r="KMB164" s="29"/>
      <c r="KMC164" s="29"/>
      <c r="KMD164" s="29"/>
      <c r="KME164" s="29"/>
      <c r="KMF164" s="29"/>
      <c r="KMG164" s="48"/>
      <c r="KMH164" s="42"/>
      <c r="KMI164" s="40"/>
      <c r="KMJ164" s="40"/>
      <c r="KMK164" s="40"/>
      <c r="KML164" s="41"/>
      <c r="KMM164" s="41"/>
      <c r="KMN164" s="41"/>
      <c r="KMO164" s="41"/>
      <c r="KMP164" s="42"/>
      <c r="KMQ164" s="29"/>
      <c r="KMR164" s="29"/>
      <c r="KMS164" s="29"/>
      <c r="KMT164" s="29"/>
      <c r="KMU164" s="29"/>
      <c r="KMV164" s="29"/>
      <c r="KMW164" s="48"/>
      <c r="KMX164" s="42"/>
      <c r="KMY164" s="40"/>
      <c r="KMZ164" s="40"/>
      <c r="KNA164" s="40"/>
      <c r="KNB164" s="41"/>
      <c r="KNC164" s="41"/>
      <c r="KND164" s="41"/>
      <c r="KNE164" s="41"/>
      <c r="KNF164" s="42"/>
      <c r="KNG164" s="29"/>
      <c r="KNH164" s="29"/>
      <c r="KNI164" s="29"/>
      <c r="KNJ164" s="29"/>
      <c r="KNK164" s="29"/>
      <c r="KNL164" s="29"/>
      <c r="KNM164" s="48"/>
      <c r="KNN164" s="42"/>
      <c r="KNO164" s="40"/>
      <c r="KNP164" s="40"/>
      <c r="KNQ164" s="40"/>
      <c r="KNR164" s="41"/>
      <c r="KNS164" s="41"/>
      <c r="KNT164" s="41"/>
      <c r="KNU164" s="41"/>
      <c r="KNV164" s="42"/>
      <c r="KNW164" s="29"/>
      <c r="KNX164" s="29"/>
      <c r="KNY164" s="29"/>
      <c r="KNZ164" s="29"/>
      <c r="KOA164" s="29"/>
      <c r="KOB164" s="29"/>
      <c r="KOC164" s="48"/>
      <c r="KOD164" s="42"/>
      <c r="KOE164" s="40"/>
      <c r="KOF164" s="40"/>
      <c r="KOG164" s="40"/>
      <c r="KOH164" s="41"/>
      <c r="KOI164" s="41"/>
      <c r="KOJ164" s="41"/>
      <c r="KOK164" s="41"/>
      <c r="KOL164" s="42"/>
      <c r="KOM164" s="29"/>
      <c r="KON164" s="29"/>
      <c r="KOO164" s="29"/>
      <c r="KOP164" s="29"/>
      <c r="KOQ164" s="29"/>
      <c r="KOR164" s="29"/>
      <c r="KOS164" s="48"/>
      <c r="KOT164" s="42"/>
      <c r="KOU164" s="40"/>
      <c r="KOV164" s="40"/>
      <c r="KOW164" s="40"/>
      <c r="KOX164" s="41"/>
      <c r="KOY164" s="41"/>
      <c r="KOZ164" s="41"/>
      <c r="KPA164" s="41"/>
      <c r="KPB164" s="42"/>
      <c r="KPC164" s="29"/>
      <c r="KPD164" s="29"/>
      <c r="KPE164" s="29"/>
      <c r="KPF164" s="29"/>
      <c r="KPG164" s="29"/>
      <c r="KPH164" s="29"/>
      <c r="KPI164" s="48"/>
      <c r="KPJ164" s="42"/>
      <c r="KPK164" s="40"/>
      <c r="KPL164" s="40"/>
      <c r="KPM164" s="40"/>
      <c r="KPN164" s="41"/>
      <c r="KPO164" s="41"/>
      <c r="KPP164" s="41"/>
      <c r="KPQ164" s="41"/>
      <c r="KPR164" s="42"/>
      <c r="KPS164" s="29"/>
      <c r="KPT164" s="29"/>
      <c r="KPU164" s="29"/>
      <c r="KPV164" s="29"/>
      <c r="KPW164" s="29"/>
      <c r="KPX164" s="29"/>
      <c r="KPY164" s="48"/>
      <c r="KPZ164" s="42"/>
      <c r="KQA164" s="40"/>
      <c r="KQB164" s="40"/>
      <c r="KQC164" s="40"/>
      <c r="KQD164" s="41"/>
      <c r="KQE164" s="41"/>
      <c r="KQF164" s="41"/>
      <c r="KQG164" s="41"/>
      <c r="KQH164" s="42"/>
      <c r="KQI164" s="29"/>
      <c r="KQJ164" s="29"/>
      <c r="KQK164" s="29"/>
      <c r="KQL164" s="29"/>
      <c r="KQM164" s="29"/>
      <c r="KQN164" s="29"/>
      <c r="KQO164" s="48"/>
      <c r="KQP164" s="42"/>
      <c r="KQQ164" s="40"/>
      <c r="KQR164" s="40"/>
      <c r="KQS164" s="40"/>
      <c r="KQT164" s="41"/>
      <c r="KQU164" s="41"/>
      <c r="KQV164" s="41"/>
      <c r="KQW164" s="41"/>
      <c r="KQX164" s="42"/>
      <c r="KQY164" s="29"/>
      <c r="KQZ164" s="29"/>
      <c r="KRA164" s="29"/>
      <c r="KRB164" s="29"/>
      <c r="KRC164" s="29"/>
      <c r="KRD164" s="29"/>
      <c r="KRE164" s="48"/>
      <c r="KRF164" s="42"/>
      <c r="KRG164" s="40"/>
      <c r="KRH164" s="40"/>
      <c r="KRI164" s="40"/>
      <c r="KRJ164" s="41"/>
      <c r="KRK164" s="41"/>
      <c r="KRL164" s="41"/>
      <c r="KRM164" s="41"/>
      <c r="KRN164" s="42"/>
      <c r="KRO164" s="29"/>
      <c r="KRP164" s="29"/>
      <c r="KRQ164" s="29"/>
      <c r="KRR164" s="29"/>
      <c r="KRS164" s="29"/>
      <c r="KRT164" s="29"/>
      <c r="KRU164" s="48"/>
      <c r="KRV164" s="42"/>
      <c r="KRW164" s="40"/>
      <c r="KRX164" s="40"/>
      <c r="KRY164" s="40"/>
      <c r="KRZ164" s="41"/>
      <c r="KSA164" s="41"/>
      <c r="KSB164" s="41"/>
      <c r="KSC164" s="41"/>
      <c r="KSD164" s="42"/>
      <c r="KSE164" s="29"/>
      <c r="KSF164" s="29"/>
      <c r="KSG164" s="29"/>
      <c r="KSH164" s="29"/>
      <c r="KSI164" s="29"/>
      <c r="KSJ164" s="29"/>
      <c r="KSK164" s="48"/>
      <c r="KSL164" s="42"/>
      <c r="KSM164" s="40"/>
      <c r="KSN164" s="40"/>
      <c r="KSO164" s="40"/>
      <c r="KSP164" s="41"/>
      <c r="KSQ164" s="41"/>
      <c r="KSR164" s="41"/>
      <c r="KSS164" s="41"/>
      <c r="KST164" s="42"/>
      <c r="KSU164" s="29"/>
      <c r="KSV164" s="29"/>
      <c r="KSW164" s="29"/>
      <c r="KSX164" s="29"/>
      <c r="KSY164" s="29"/>
      <c r="KSZ164" s="29"/>
      <c r="KTA164" s="48"/>
      <c r="KTB164" s="42"/>
      <c r="KTC164" s="40"/>
      <c r="KTD164" s="40"/>
      <c r="KTE164" s="40"/>
      <c r="KTF164" s="41"/>
      <c r="KTG164" s="41"/>
      <c r="KTH164" s="41"/>
      <c r="KTI164" s="41"/>
      <c r="KTJ164" s="42"/>
      <c r="KTK164" s="29"/>
      <c r="KTL164" s="29"/>
      <c r="KTM164" s="29"/>
      <c r="KTN164" s="29"/>
      <c r="KTO164" s="29"/>
      <c r="KTP164" s="29"/>
      <c r="KTQ164" s="48"/>
      <c r="KTR164" s="42"/>
      <c r="KTS164" s="40"/>
      <c r="KTT164" s="40"/>
      <c r="KTU164" s="40"/>
      <c r="KTV164" s="41"/>
      <c r="KTW164" s="41"/>
      <c r="KTX164" s="41"/>
      <c r="KTY164" s="41"/>
      <c r="KTZ164" s="42"/>
      <c r="KUA164" s="29"/>
      <c r="KUB164" s="29"/>
      <c r="KUC164" s="29"/>
      <c r="KUD164" s="29"/>
      <c r="KUE164" s="29"/>
      <c r="KUF164" s="29"/>
      <c r="KUG164" s="48"/>
      <c r="KUH164" s="42"/>
      <c r="KUI164" s="40"/>
      <c r="KUJ164" s="40"/>
      <c r="KUK164" s="40"/>
      <c r="KUL164" s="41"/>
      <c r="KUM164" s="41"/>
      <c r="KUN164" s="41"/>
      <c r="KUO164" s="41"/>
      <c r="KUP164" s="42"/>
      <c r="KUQ164" s="29"/>
      <c r="KUR164" s="29"/>
      <c r="KUS164" s="29"/>
      <c r="KUT164" s="29"/>
      <c r="KUU164" s="29"/>
      <c r="KUV164" s="29"/>
      <c r="KUW164" s="48"/>
      <c r="KUX164" s="42"/>
      <c r="KUY164" s="40"/>
      <c r="KUZ164" s="40"/>
      <c r="KVA164" s="40"/>
      <c r="KVB164" s="41"/>
      <c r="KVC164" s="41"/>
      <c r="KVD164" s="41"/>
      <c r="KVE164" s="41"/>
      <c r="KVF164" s="42"/>
      <c r="KVG164" s="29"/>
      <c r="KVH164" s="29"/>
      <c r="KVI164" s="29"/>
      <c r="KVJ164" s="29"/>
      <c r="KVK164" s="29"/>
      <c r="KVL164" s="29"/>
      <c r="KVM164" s="48"/>
      <c r="KVN164" s="42"/>
      <c r="KVO164" s="40"/>
      <c r="KVP164" s="40"/>
      <c r="KVQ164" s="40"/>
      <c r="KVR164" s="41"/>
      <c r="KVS164" s="41"/>
      <c r="KVT164" s="41"/>
      <c r="KVU164" s="41"/>
      <c r="KVV164" s="42"/>
      <c r="KVW164" s="29"/>
      <c r="KVX164" s="29"/>
      <c r="KVY164" s="29"/>
      <c r="KVZ164" s="29"/>
      <c r="KWA164" s="29"/>
      <c r="KWB164" s="29"/>
      <c r="KWC164" s="48"/>
      <c r="KWD164" s="42"/>
      <c r="KWE164" s="40"/>
      <c r="KWF164" s="40"/>
      <c r="KWG164" s="40"/>
      <c r="KWH164" s="41"/>
      <c r="KWI164" s="41"/>
      <c r="KWJ164" s="41"/>
      <c r="KWK164" s="41"/>
      <c r="KWL164" s="42"/>
      <c r="KWM164" s="29"/>
      <c r="KWN164" s="29"/>
      <c r="KWO164" s="29"/>
      <c r="KWP164" s="29"/>
      <c r="KWQ164" s="29"/>
      <c r="KWR164" s="29"/>
      <c r="KWS164" s="48"/>
      <c r="KWT164" s="42"/>
      <c r="KWU164" s="40"/>
      <c r="KWV164" s="40"/>
      <c r="KWW164" s="40"/>
      <c r="KWX164" s="41"/>
      <c r="KWY164" s="41"/>
      <c r="KWZ164" s="41"/>
      <c r="KXA164" s="41"/>
      <c r="KXB164" s="42"/>
      <c r="KXC164" s="29"/>
      <c r="KXD164" s="29"/>
      <c r="KXE164" s="29"/>
      <c r="KXF164" s="29"/>
      <c r="KXG164" s="29"/>
      <c r="KXH164" s="29"/>
      <c r="KXI164" s="48"/>
      <c r="KXJ164" s="42"/>
      <c r="KXK164" s="40"/>
      <c r="KXL164" s="40"/>
      <c r="KXM164" s="40"/>
      <c r="KXN164" s="41"/>
      <c r="KXO164" s="41"/>
      <c r="KXP164" s="41"/>
      <c r="KXQ164" s="41"/>
      <c r="KXR164" s="42"/>
      <c r="KXS164" s="29"/>
      <c r="KXT164" s="29"/>
      <c r="KXU164" s="29"/>
      <c r="KXV164" s="29"/>
      <c r="KXW164" s="29"/>
      <c r="KXX164" s="29"/>
      <c r="KXY164" s="48"/>
      <c r="KXZ164" s="42"/>
      <c r="KYA164" s="40"/>
      <c r="KYB164" s="40"/>
      <c r="KYC164" s="40"/>
      <c r="KYD164" s="41"/>
      <c r="KYE164" s="41"/>
      <c r="KYF164" s="41"/>
      <c r="KYG164" s="41"/>
      <c r="KYH164" s="42"/>
      <c r="KYI164" s="29"/>
      <c r="KYJ164" s="29"/>
      <c r="KYK164" s="29"/>
      <c r="KYL164" s="29"/>
      <c r="KYM164" s="29"/>
      <c r="KYN164" s="29"/>
      <c r="KYO164" s="48"/>
      <c r="KYP164" s="42"/>
      <c r="KYQ164" s="40"/>
      <c r="KYR164" s="40"/>
      <c r="KYS164" s="40"/>
      <c r="KYT164" s="41"/>
      <c r="KYU164" s="41"/>
      <c r="KYV164" s="41"/>
      <c r="KYW164" s="41"/>
      <c r="KYX164" s="42"/>
      <c r="KYY164" s="29"/>
      <c r="KYZ164" s="29"/>
      <c r="KZA164" s="29"/>
      <c r="KZB164" s="29"/>
      <c r="KZC164" s="29"/>
      <c r="KZD164" s="29"/>
      <c r="KZE164" s="48"/>
      <c r="KZF164" s="42"/>
      <c r="KZG164" s="40"/>
      <c r="KZH164" s="40"/>
      <c r="KZI164" s="40"/>
      <c r="KZJ164" s="41"/>
      <c r="KZK164" s="41"/>
      <c r="KZL164" s="41"/>
      <c r="KZM164" s="41"/>
      <c r="KZN164" s="42"/>
      <c r="KZO164" s="29"/>
      <c r="KZP164" s="29"/>
      <c r="KZQ164" s="29"/>
      <c r="KZR164" s="29"/>
      <c r="KZS164" s="29"/>
      <c r="KZT164" s="29"/>
      <c r="KZU164" s="48"/>
      <c r="KZV164" s="42"/>
      <c r="KZW164" s="40"/>
      <c r="KZX164" s="40"/>
      <c r="KZY164" s="40"/>
      <c r="KZZ164" s="41"/>
      <c r="LAA164" s="41"/>
      <c r="LAB164" s="41"/>
      <c r="LAC164" s="41"/>
      <c r="LAD164" s="42"/>
      <c r="LAE164" s="29"/>
      <c r="LAF164" s="29"/>
      <c r="LAG164" s="29"/>
      <c r="LAH164" s="29"/>
      <c r="LAI164" s="29"/>
      <c r="LAJ164" s="29"/>
      <c r="LAK164" s="48"/>
      <c r="LAL164" s="42"/>
      <c r="LAM164" s="40"/>
      <c r="LAN164" s="40"/>
      <c r="LAO164" s="40"/>
      <c r="LAP164" s="41"/>
      <c r="LAQ164" s="41"/>
      <c r="LAR164" s="41"/>
      <c r="LAS164" s="41"/>
      <c r="LAT164" s="42"/>
      <c r="LAU164" s="29"/>
      <c r="LAV164" s="29"/>
      <c r="LAW164" s="29"/>
      <c r="LAX164" s="29"/>
      <c r="LAY164" s="29"/>
      <c r="LAZ164" s="29"/>
      <c r="LBA164" s="48"/>
      <c r="LBB164" s="42"/>
      <c r="LBC164" s="40"/>
      <c r="LBD164" s="40"/>
      <c r="LBE164" s="40"/>
      <c r="LBF164" s="41"/>
      <c r="LBG164" s="41"/>
      <c r="LBH164" s="41"/>
      <c r="LBI164" s="41"/>
      <c r="LBJ164" s="42"/>
      <c r="LBK164" s="29"/>
      <c r="LBL164" s="29"/>
      <c r="LBM164" s="29"/>
      <c r="LBN164" s="29"/>
      <c r="LBO164" s="29"/>
      <c r="LBP164" s="29"/>
      <c r="LBQ164" s="48"/>
      <c r="LBR164" s="42"/>
      <c r="LBS164" s="40"/>
      <c r="LBT164" s="40"/>
      <c r="LBU164" s="40"/>
      <c r="LBV164" s="41"/>
      <c r="LBW164" s="41"/>
      <c r="LBX164" s="41"/>
      <c r="LBY164" s="41"/>
      <c r="LBZ164" s="42"/>
      <c r="LCA164" s="29"/>
      <c r="LCB164" s="29"/>
      <c r="LCC164" s="29"/>
      <c r="LCD164" s="29"/>
      <c r="LCE164" s="29"/>
      <c r="LCF164" s="29"/>
      <c r="LCG164" s="48"/>
      <c r="LCH164" s="42"/>
      <c r="LCI164" s="40"/>
      <c r="LCJ164" s="40"/>
      <c r="LCK164" s="40"/>
      <c r="LCL164" s="41"/>
      <c r="LCM164" s="41"/>
      <c r="LCN164" s="41"/>
      <c r="LCO164" s="41"/>
      <c r="LCP164" s="42"/>
      <c r="LCQ164" s="29"/>
      <c r="LCR164" s="29"/>
      <c r="LCS164" s="29"/>
      <c r="LCT164" s="29"/>
      <c r="LCU164" s="29"/>
      <c r="LCV164" s="29"/>
      <c r="LCW164" s="48"/>
      <c r="LCX164" s="42"/>
      <c r="LCY164" s="40"/>
      <c r="LCZ164" s="40"/>
      <c r="LDA164" s="40"/>
      <c r="LDB164" s="41"/>
      <c r="LDC164" s="41"/>
      <c r="LDD164" s="41"/>
      <c r="LDE164" s="41"/>
      <c r="LDF164" s="42"/>
      <c r="LDG164" s="29"/>
      <c r="LDH164" s="29"/>
      <c r="LDI164" s="29"/>
      <c r="LDJ164" s="29"/>
      <c r="LDK164" s="29"/>
      <c r="LDL164" s="29"/>
      <c r="LDM164" s="48"/>
      <c r="LDN164" s="42"/>
      <c r="LDO164" s="40"/>
      <c r="LDP164" s="40"/>
      <c r="LDQ164" s="40"/>
      <c r="LDR164" s="41"/>
      <c r="LDS164" s="41"/>
      <c r="LDT164" s="41"/>
      <c r="LDU164" s="41"/>
      <c r="LDV164" s="42"/>
      <c r="LDW164" s="29"/>
      <c r="LDX164" s="29"/>
      <c r="LDY164" s="29"/>
      <c r="LDZ164" s="29"/>
      <c r="LEA164" s="29"/>
      <c r="LEB164" s="29"/>
      <c r="LEC164" s="48"/>
      <c r="LED164" s="42"/>
      <c r="LEE164" s="40"/>
      <c r="LEF164" s="40"/>
      <c r="LEG164" s="40"/>
      <c r="LEH164" s="41"/>
      <c r="LEI164" s="41"/>
      <c r="LEJ164" s="41"/>
      <c r="LEK164" s="41"/>
      <c r="LEL164" s="42"/>
      <c r="LEM164" s="29"/>
      <c r="LEN164" s="29"/>
      <c r="LEO164" s="29"/>
      <c r="LEP164" s="29"/>
      <c r="LEQ164" s="29"/>
      <c r="LER164" s="29"/>
      <c r="LES164" s="48"/>
      <c r="LET164" s="42"/>
      <c r="LEU164" s="40"/>
      <c r="LEV164" s="40"/>
      <c r="LEW164" s="40"/>
      <c r="LEX164" s="41"/>
      <c r="LEY164" s="41"/>
      <c r="LEZ164" s="41"/>
      <c r="LFA164" s="41"/>
      <c r="LFB164" s="42"/>
      <c r="LFC164" s="29"/>
      <c r="LFD164" s="29"/>
      <c r="LFE164" s="29"/>
      <c r="LFF164" s="29"/>
      <c r="LFG164" s="29"/>
      <c r="LFH164" s="29"/>
      <c r="LFI164" s="48"/>
      <c r="LFJ164" s="42"/>
      <c r="LFK164" s="40"/>
      <c r="LFL164" s="40"/>
      <c r="LFM164" s="40"/>
      <c r="LFN164" s="41"/>
      <c r="LFO164" s="41"/>
      <c r="LFP164" s="41"/>
      <c r="LFQ164" s="41"/>
      <c r="LFR164" s="42"/>
      <c r="LFS164" s="29"/>
      <c r="LFT164" s="29"/>
      <c r="LFU164" s="29"/>
      <c r="LFV164" s="29"/>
      <c r="LFW164" s="29"/>
      <c r="LFX164" s="29"/>
      <c r="LFY164" s="48"/>
      <c r="LFZ164" s="42"/>
      <c r="LGA164" s="40"/>
      <c r="LGB164" s="40"/>
      <c r="LGC164" s="40"/>
      <c r="LGD164" s="41"/>
      <c r="LGE164" s="41"/>
      <c r="LGF164" s="41"/>
      <c r="LGG164" s="41"/>
      <c r="LGH164" s="42"/>
      <c r="LGI164" s="29"/>
      <c r="LGJ164" s="29"/>
      <c r="LGK164" s="29"/>
      <c r="LGL164" s="29"/>
      <c r="LGM164" s="29"/>
      <c r="LGN164" s="29"/>
      <c r="LGO164" s="48"/>
      <c r="LGP164" s="42"/>
      <c r="LGQ164" s="40"/>
      <c r="LGR164" s="40"/>
      <c r="LGS164" s="40"/>
      <c r="LGT164" s="41"/>
      <c r="LGU164" s="41"/>
      <c r="LGV164" s="41"/>
      <c r="LGW164" s="41"/>
      <c r="LGX164" s="42"/>
      <c r="LGY164" s="29"/>
      <c r="LGZ164" s="29"/>
      <c r="LHA164" s="29"/>
      <c r="LHB164" s="29"/>
      <c r="LHC164" s="29"/>
      <c r="LHD164" s="29"/>
      <c r="LHE164" s="48"/>
      <c r="LHF164" s="42"/>
      <c r="LHG164" s="40"/>
      <c r="LHH164" s="40"/>
      <c r="LHI164" s="40"/>
      <c r="LHJ164" s="41"/>
      <c r="LHK164" s="41"/>
      <c r="LHL164" s="41"/>
      <c r="LHM164" s="41"/>
      <c r="LHN164" s="42"/>
      <c r="LHO164" s="29"/>
      <c r="LHP164" s="29"/>
      <c r="LHQ164" s="29"/>
      <c r="LHR164" s="29"/>
      <c r="LHS164" s="29"/>
      <c r="LHT164" s="29"/>
      <c r="LHU164" s="48"/>
      <c r="LHV164" s="42"/>
      <c r="LHW164" s="40"/>
      <c r="LHX164" s="40"/>
      <c r="LHY164" s="40"/>
      <c r="LHZ164" s="41"/>
      <c r="LIA164" s="41"/>
      <c r="LIB164" s="41"/>
      <c r="LIC164" s="41"/>
      <c r="LID164" s="42"/>
      <c r="LIE164" s="29"/>
      <c r="LIF164" s="29"/>
      <c r="LIG164" s="29"/>
      <c r="LIH164" s="29"/>
      <c r="LII164" s="29"/>
      <c r="LIJ164" s="29"/>
      <c r="LIK164" s="48"/>
      <c r="LIL164" s="42"/>
      <c r="LIM164" s="40"/>
      <c r="LIN164" s="40"/>
      <c r="LIO164" s="40"/>
      <c r="LIP164" s="41"/>
      <c r="LIQ164" s="41"/>
      <c r="LIR164" s="41"/>
      <c r="LIS164" s="41"/>
      <c r="LIT164" s="42"/>
      <c r="LIU164" s="29"/>
      <c r="LIV164" s="29"/>
      <c r="LIW164" s="29"/>
      <c r="LIX164" s="29"/>
      <c r="LIY164" s="29"/>
      <c r="LIZ164" s="29"/>
      <c r="LJA164" s="48"/>
      <c r="LJB164" s="42"/>
      <c r="LJC164" s="40"/>
      <c r="LJD164" s="40"/>
      <c r="LJE164" s="40"/>
      <c r="LJF164" s="41"/>
      <c r="LJG164" s="41"/>
      <c r="LJH164" s="41"/>
      <c r="LJI164" s="41"/>
      <c r="LJJ164" s="42"/>
      <c r="LJK164" s="29"/>
      <c r="LJL164" s="29"/>
      <c r="LJM164" s="29"/>
      <c r="LJN164" s="29"/>
      <c r="LJO164" s="29"/>
      <c r="LJP164" s="29"/>
      <c r="LJQ164" s="48"/>
      <c r="LJR164" s="42"/>
      <c r="LJS164" s="40"/>
      <c r="LJT164" s="40"/>
      <c r="LJU164" s="40"/>
      <c r="LJV164" s="41"/>
      <c r="LJW164" s="41"/>
      <c r="LJX164" s="41"/>
      <c r="LJY164" s="41"/>
      <c r="LJZ164" s="42"/>
      <c r="LKA164" s="29"/>
      <c r="LKB164" s="29"/>
      <c r="LKC164" s="29"/>
      <c r="LKD164" s="29"/>
      <c r="LKE164" s="29"/>
      <c r="LKF164" s="29"/>
      <c r="LKG164" s="48"/>
      <c r="LKH164" s="42"/>
      <c r="LKI164" s="40"/>
      <c r="LKJ164" s="40"/>
      <c r="LKK164" s="40"/>
      <c r="LKL164" s="41"/>
      <c r="LKM164" s="41"/>
      <c r="LKN164" s="41"/>
      <c r="LKO164" s="41"/>
      <c r="LKP164" s="42"/>
      <c r="LKQ164" s="29"/>
      <c r="LKR164" s="29"/>
      <c r="LKS164" s="29"/>
      <c r="LKT164" s="29"/>
      <c r="LKU164" s="29"/>
      <c r="LKV164" s="29"/>
      <c r="LKW164" s="48"/>
      <c r="LKX164" s="42"/>
      <c r="LKY164" s="40"/>
      <c r="LKZ164" s="40"/>
      <c r="LLA164" s="40"/>
      <c r="LLB164" s="41"/>
      <c r="LLC164" s="41"/>
      <c r="LLD164" s="41"/>
      <c r="LLE164" s="41"/>
      <c r="LLF164" s="42"/>
      <c r="LLG164" s="29"/>
      <c r="LLH164" s="29"/>
      <c r="LLI164" s="29"/>
      <c r="LLJ164" s="29"/>
      <c r="LLK164" s="29"/>
      <c r="LLL164" s="29"/>
      <c r="LLM164" s="48"/>
      <c r="LLN164" s="42"/>
      <c r="LLO164" s="40"/>
      <c r="LLP164" s="40"/>
      <c r="LLQ164" s="40"/>
      <c r="LLR164" s="41"/>
      <c r="LLS164" s="41"/>
      <c r="LLT164" s="41"/>
      <c r="LLU164" s="41"/>
      <c r="LLV164" s="42"/>
      <c r="LLW164" s="29"/>
      <c r="LLX164" s="29"/>
      <c r="LLY164" s="29"/>
      <c r="LLZ164" s="29"/>
      <c r="LMA164" s="29"/>
      <c r="LMB164" s="29"/>
      <c r="LMC164" s="48"/>
      <c r="LMD164" s="42"/>
      <c r="LME164" s="40"/>
      <c r="LMF164" s="40"/>
      <c r="LMG164" s="40"/>
      <c r="LMH164" s="41"/>
      <c r="LMI164" s="41"/>
      <c r="LMJ164" s="41"/>
      <c r="LMK164" s="41"/>
      <c r="LML164" s="42"/>
      <c r="LMM164" s="29"/>
      <c r="LMN164" s="29"/>
      <c r="LMO164" s="29"/>
      <c r="LMP164" s="29"/>
      <c r="LMQ164" s="29"/>
      <c r="LMR164" s="29"/>
      <c r="LMS164" s="48"/>
      <c r="LMT164" s="42"/>
      <c r="LMU164" s="40"/>
      <c r="LMV164" s="40"/>
      <c r="LMW164" s="40"/>
      <c r="LMX164" s="41"/>
      <c r="LMY164" s="41"/>
      <c r="LMZ164" s="41"/>
      <c r="LNA164" s="41"/>
      <c r="LNB164" s="42"/>
      <c r="LNC164" s="29"/>
      <c r="LND164" s="29"/>
      <c r="LNE164" s="29"/>
      <c r="LNF164" s="29"/>
      <c r="LNG164" s="29"/>
      <c r="LNH164" s="29"/>
      <c r="LNI164" s="48"/>
      <c r="LNJ164" s="42"/>
      <c r="LNK164" s="40"/>
      <c r="LNL164" s="40"/>
      <c r="LNM164" s="40"/>
      <c r="LNN164" s="41"/>
      <c r="LNO164" s="41"/>
      <c r="LNP164" s="41"/>
      <c r="LNQ164" s="41"/>
      <c r="LNR164" s="42"/>
      <c r="LNS164" s="29"/>
      <c r="LNT164" s="29"/>
      <c r="LNU164" s="29"/>
      <c r="LNV164" s="29"/>
      <c r="LNW164" s="29"/>
      <c r="LNX164" s="29"/>
      <c r="LNY164" s="48"/>
      <c r="LNZ164" s="42"/>
      <c r="LOA164" s="40"/>
      <c r="LOB164" s="40"/>
      <c r="LOC164" s="40"/>
      <c r="LOD164" s="41"/>
      <c r="LOE164" s="41"/>
      <c r="LOF164" s="41"/>
      <c r="LOG164" s="41"/>
      <c r="LOH164" s="42"/>
      <c r="LOI164" s="29"/>
      <c r="LOJ164" s="29"/>
      <c r="LOK164" s="29"/>
      <c r="LOL164" s="29"/>
      <c r="LOM164" s="29"/>
      <c r="LON164" s="29"/>
      <c r="LOO164" s="48"/>
      <c r="LOP164" s="42"/>
      <c r="LOQ164" s="40"/>
      <c r="LOR164" s="40"/>
      <c r="LOS164" s="40"/>
      <c r="LOT164" s="41"/>
      <c r="LOU164" s="41"/>
      <c r="LOV164" s="41"/>
      <c r="LOW164" s="41"/>
      <c r="LOX164" s="42"/>
      <c r="LOY164" s="29"/>
      <c r="LOZ164" s="29"/>
      <c r="LPA164" s="29"/>
      <c r="LPB164" s="29"/>
      <c r="LPC164" s="29"/>
      <c r="LPD164" s="29"/>
      <c r="LPE164" s="48"/>
      <c r="LPF164" s="42"/>
      <c r="LPG164" s="40"/>
      <c r="LPH164" s="40"/>
      <c r="LPI164" s="40"/>
      <c r="LPJ164" s="41"/>
      <c r="LPK164" s="41"/>
      <c r="LPL164" s="41"/>
      <c r="LPM164" s="41"/>
      <c r="LPN164" s="42"/>
      <c r="LPO164" s="29"/>
      <c r="LPP164" s="29"/>
      <c r="LPQ164" s="29"/>
      <c r="LPR164" s="29"/>
      <c r="LPS164" s="29"/>
      <c r="LPT164" s="29"/>
      <c r="LPU164" s="48"/>
      <c r="LPV164" s="42"/>
      <c r="LPW164" s="40"/>
      <c r="LPX164" s="40"/>
      <c r="LPY164" s="40"/>
      <c r="LPZ164" s="41"/>
      <c r="LQA164" s="41"/>
      <c r="LQB164" s="41"/>
      <c r="LQC164" s="41"/>
      <c r="LQD164" s="42"/>
      <c r="LQE164" s="29"/>
      <c r="LQF164" s="29"/>
      <c r="LQG164" s="29"/>
      <c r="LQH164" s="29"/>
      <c r="LQI164" s="29"/>
      <c r="LQJ164" s="29"/>
      <c r="LQK164" s="48"/>
      <c r="LQL164" s="42"/>
      <c r="LQM164" s="40"/>
      <c r="LQN164" s="40"/>
      <c r="LQO164" s="40"/>
      <c r="LQP164" s="41"/>
      <c r="LQQ164" s="41"/>
      <c r="LQR164" s="41"/>
      <c r="LQS164" s="41"/>
      <c r="LQT164" s="42"/>
      <c r="LQU164" s="29"/>
      <c r="LQV164" s="29"/>
      <c r="LQW164" s="29"/>
      <c r="LQX164" s="29"/>
      <c r="LQY164" s="29"/>
      <c r="LQZ164" s="29"/>
      <c r="LRA164" s="48"/>
      <c r="LRB164" s="42"/>
      <c r="LRC164" s="40"/>
      <c r="LRD164" s="40"/>
      <c r="LRE164" s="40"/>
      <c r="LRF164" s="41"/>
      <c r="LRG164" s="41"/>
      <c r="LRH164" s="41"/>
      <c r="LRI164" s="41"/>
      <c r="LRJ164" s="42"/>
      <c r="LRK164" s="29"/>
      <c r="LRL164" s="29"/>
      <c r="LRM164" s="29"/>
      <c r="LRN164" s="29"/>
      <c r="LRO164" s="29"/>
      <c r="LRP164" s="29"/>
      <c r="LRQ164" s="48"/>
      <c r="LRR164" s="42"/>
      <c r="LRS164" s="40"/>
      <c r="LRT164" s="40"/>
      <c r="LRU164" s="40"/>
      <c r="LRV164" s="41"/>
      <c r="LRW164" s="41"/>
      <c r="LRX164" s="41"/>
      <c r="LRY164" s="41"/>
      <c r="LRZ164" s="42"/>
      <c r="LSA164" s="29"/>
      <c r="LSB164" s="29"/>
      <c r="LSC164" s="29"/>
      <c r="LSD164" s="29"/>
      <c r="LSE164" s="29"/>
      <c r="LSF164" s="29"/>
      <c r="LSG164" s="48"/>
      <c r="LSH164" s="42"/>
      <c r="LSI164" s="40"/>
      <c r="LSJ164" s="40"/>
      <c r="LSK164" s="40"/>
      <c r="LSL164" s="41"/>
      <c r="LSM164" s="41"/>
      <c r="LSN164" s="41"/>
      <c r="LSO164" s="41"/>
      <c r="LSP164" s="42"/>
      <c r="LSQ164" s="29"/>
      <c r="LSR164" s="29"/>
      <c r="LSS164" s="29"/>
      <c r="LST164" s="29"/>
      <c r="LSU164" s="29"/>
      <c r="LSV164" s="29"/>
      <c r="LSW164" s="48"/>
      <c r="LSX164" s="42"/>
      <c r="LSY164" s="40"/>
      <c r="LSZ164" s="40"/>
      <c r="LTA164" s="40"/>
      <c r="LTB164" s="41"/>
      <c r="LTC164" s="41"/>
      <c r="LTD164" s="41"/>
      <c r="LTE164" s="41"/>
      <c r="LTF164" s="42"/>
      <c r="LTG164" s="29"/>
      <c r="LTH164" s="29"/>
      <c r="LTI164" s="29"/>
      <c r="LTJ164" s="29"/>
      <c r="LTK164" s="29"/>
      <c r="LTL164" s="29"/>
      <c r="LTM164" s="48"/>
      <c r="LTN164" s="42"/>
      <c r="LTO164" s="40"/>
      <c r="LTP164" s="40"/>
      <c r="LTQ164" s="40"/>
      <c r="LTR164" s="41"/>
      <c r="LTS164" s="41"/>
      <c r="LTT164" s="41"/>
      <c r="LTU164" s="41"/>
      <c r="LTV164" s="42"/>
      <c r="LTW164" s="29"/>
      <c r="LTX164" s="29"/>
      <c r="LTY164" s="29"/>
      <c r="LTZ164" s="29"/>
      <c r="LUA164" s="29"/>
      <c r="LUB164" s="29"/>
      <c r="LUC164" s="48"/>
      <c r="LUD164" s="42"/>
      <c r="LUE164" s="40"/>
      <c r="LUF164" s="40"/>
      <c r="LUG164" s="40"/>
      <c r="LUH164" s="41"/>
      <c r="LUI164" s="41"/>
      <c r="LUJ164" s="41"/>
      <c r="LUK164" s="41"/>
      <c r="LUL164" s="42"/>
      <c r="LUM164" s="29"/>
      <c r="LUN164" s="29"/>
      <c r="LUO164" s="29"/>
      <c r="LUP164" s="29"/>
      <c r="LUQ164" s="29"/>
      <c r="LUR164" s="29"/>
      <c r="LUS164" s="48"/>
      <c r="LUT164" s="42"/>
      <c r="LUU164" s="40"/>
      <c r="LUV164" s="40"/>
      <c r="LUW164" s="40"/>
      <c r="LUX164" s="41"/>
      <c r="LUY164" s="41"/>
      <c r="LUZ164" s="41"/>
      <c r="LVA164" s="41"/>
      <c r="LVB164" s="42"/>
      <c r="LVC164" s="29"/>
      <c r="LVD164" s="29"/>
      <c r="LVE164" s="29"/>
      <c r="LVF164" s="29"/>
      <c r="LVG164" s="29"/>
      <c r="LVH164" s="29"/>
      <c r="LVI164" s="48"/>
      <c r="LVJ164" s="42"/>
      <c r="LVK164" s="40"/>
      <c r="LVL164" s="40"/>
      <c r="LVM164" s="40"/>
      <c r="LVN164" s="41"/>
      <c r="LVO164" s="41"/>
      <c r="LVP164" s="41"/>
      <c r="LVQ164" s="41"/>
      <c r="LVR164" s="42"/>
      <c r="LVS164" s="29"/>
      <c r="LVT164" s="29"/>
      <c r="LVU164" s="29"/>
      <c r="LVV164" s="29"/>
      <c r="LVW164" s="29"/>
      <c r="LVX164" s="29"/>
      <c r="LVY164" s="48"/>
      <c r="LVZ164" s="42"/>
      <c r="LWA164" s="40"/>
      <c r="LWB164" s="40"/>
      <c r="LWC164" s="40"/>
      <c r="LWD164" s="41"/>
      <c r="LWE164" s="41"/>
      <c r="LWF164" s="41"/>
      <c r="LWG164" s="41"/>
      <c r="LWH164" s="42"/>
      <c r="LWI164" s="29"/>
      <c r="LWJ164" s="29"/>
      <c r="LWK164" s="29"/>
      <c r="LWL164" s="29"/>
      <c r="LWM164" s="29"/>
      <c r="LWN164" s="29"/>
      <c r="LWO164" s="48"/>
      <c r="LWP164" s="42"/>
      <c r="LWQ164" s="40"/>
      <c r="LWR164" s="40"/>
      <c r="LWS164" s="40"/>
      <c r="LWT164" s="41"/>
      <c r="LWU164" s="41"/>
      <c r="LWV164" s="41"/>
      <c r="LWW164" s="41"/>
      <c r="LWX164" s="42"/>
      <c r="LWY164" s="29"/>
      <c r="LWZ164" s="29"/>
      <c r="LXA164" s="29"/>
      <c r="LXB164" s="29"/>
      <c r="LXC164" s="29"/>
      <c r="LXD164" s="29"/>
      <c r="LXE164" s="48"/>
      <c r="LXF164" s="42"/>
      <c r="LXG164" s="40"/>
      <c r="LXH164" s="40"/>
      <c r="LXI164" s="40"/>
      <c r="LXJ164" s="41"/>
      <c r="LXK164" s="41"/>
      <c r="LXL164" s="41"/>
      <c r="LXM164" s="41"/>
      <c r="LXN164" s="42"/>
      <c r="LXO164" s="29"/>
      <c r="LXP164" s="29"/>
      <c r="LXQ164" s="29"/>
      <c r="LXR164" s="29"/>
      <c r="LXS164" s="29"/>
      <c r="LXT164" s="29"/>
      <c r="LXU164" s="48"/>
      <c r="LXV164" s="42"/>
      <c r="LXW164" s="40"/>
      <c r="LXX164" s="40"/>
      <c r="LXY164" s="40"/>
      <c r="LXZ164" s="41"/>
      <c r="LYA164" s="41"/>
      <c r="LYB164" s="41"/>
      <c r="LYC164" s="41"/>
      <c r="LYD164" s="42"/>
      <c r="LYE164" s="29"/>
      <c r="LYF164" s="29"/>
      <c r="LYG164" s="29"/>
      <c r="LYH164" s="29"/>
      <c r="LYI164" s="29"/>
      <c r="LYJ164" s="29"/>
      <c r="LYK164" s="48"/>
      <c r="LYL164" s="42"/>
      <c r="LYM164" s="40"/>
      <c r="LYN164" s="40"/>
      <c r="LYO164" s="40"/>
      <c r="LYP164" s="41"/>
      <c r="LYQ164" s="41"/>
      <c r="LYR164" s="41"/>
      <c r="LYS164" s="41"/>
      <c r="LYT164" s="42"/>
      <c r="LYU164" s="29"/>
      <c r="LYV164" s="29"/>
      <c r="LYW164" s="29"/>
      <c r="LYX164" s="29"/>
      <c r="LYY164" s="29"/>
      <c r="LYZ164" s="29"/>
      <c r="LZA164" s="48"/>
      <c r="LZB164" s="42"/>
      <c r="LZC164" s="40"/>
      <c r="LZD164" s="40"/>
      <c r="LZE164" s="40"/>
      <c r="LZF164" s="41"/>
      <c r="LZG164" s="41"/>
      <c r="LZH164" s="41"/>
      <c r="LZI164" s="41"/>
      <c r="LZJ164" s="42"/>
      <c r="LZK164" s="29"/>
      <c r="LZL164" s="29"/>
      <c r="LZM164" s="29"/>
      <c r="LZN164" s="29"/>
      <c r="LZO164" s="29"/>
      <c r="LZP164" s="29"/>
      <c r="LZQ164" s="48"/>
      <c r="LZR164" s="42"/>
      <c r="LZS164" s="40"/>
      <c r="LZT164" s="40"/>
      <c r="LZU164" s="40"/>
      <c r="LZV164" s="41"/>
      <c r="LZW164" s="41"/>
      <c r="LZX164" s="41"/>
      <c r="LZY164" s="41"/>
      <c r="LZZ164" s="42"/>
      <c r="MAA164" s="29"/>
      <c r="MAB164" s="29"/>
      <c r="MAC164" s="29"/>
      <c r="MAD164" s="29"/>
      <c r="MAE164" s="29"/>
      <c r="MAF164" s="29"/>
      <c r="MAG164" s="48"/>
      <c r="MAH164" s="42"/>
      <c r="MAI164" s="40"/>
      <c r="MAJ164" s="40"/>
      <c r="MAK164" s="40"/>
      <c r="MAL164" s="41"/>
      <c r="MAM164" s="41"/>
      <c r="MAN164" s="41"/>
      <c r="MAO164" s="41"/>
      <c r="MAP164" s="42"/>
      <c r="MAQ164" s="29"/>
      <c r="MAR164" s="29"/>
      <c r="MAS164" s="29"/>
      <c r="MAT164" s="29"/>
      <c r="MAU164" s="29"/>
      <c r="MAV164" s="29"/>
      <c r="MAW164" s="48"/>
      <c r="MAX164" s="42"/>
      <c r="MAY164" s="40"/>
      <c r="MAZ164" s="40"/>
      <c r="MBA164" s="40"/>
      <c r="MBB164" s="41"/>
      <c r="MBC164" s="41"/>
      <c r="MBD164" s="41"/>
      <c r="MBE164" s="41"/>
      <c r="MBF164" s="42"/>
      <c r="MBG164" s="29"/>
      <c r="MBH164" s="29"/>
      <c r="MBI164" s="29"/>
      <c r="MBJ164" s="29"/>
      <c r="MBK164" s="29"/>
      <c r="MBL164" s="29"/>
      <c r="MBM164" s="48"/>
      <c r="MBN164" s="42"/>
      <c r="MBO164" s="40"/>
      <c r="MBP164" s="40"/>
      <c r="MBQ164" s="40"/>
      <c r="MBR164" s="41"/>
      <c r="MBS164" s="41"/>
      <c r="MBT164" s="41"/>
      <c r="MBU164" s="41"/>
      <c r="MBV164" s="42"/>
      <c r="MBW164" s="29"/>
      <c r="MBX164" s="29"/>
      <c r="MBY164" s="29"/>
      <c r="MBZ164" s="29"/>
      <c r="MCA164" s="29"/>
      <c r="MCB164" s="29"/>
      <c r="MCC164" s="48"/>
      <c r="MCD164" s="42"/>
      <c r="MCE164" s="40"/>
      <c r="MCF164" s="40"/>
      <c r="MCG164" s="40"/>
      <c r="MCH164" s="41"/>
      <c r="MCI164" s="41"/>
      <c r="MCJ164" s="41"/>
      <c r="MCK164" s="41"/>
      <c r="MCL164" s="42"/>
      <c r="MCM164" s="29"/>
      <c r="MCN164" s="29"/>
      <c r="MCO164" s="29"/>
      <c r="MCP164" s="29"/>
      <c r="MCQ164" s="29"/>
      <c r="MCR164" s="29"/>
      <c r="MCS164" s="48"/>
      <c r="MCT164" s="42"/>
      <c r="MCU164" s="40"/>
      <c r="MCV164" s="40"/>
      <c r="MCW164" s="40"/>
      <c r="MCX164" s="41"/>
      <c r="MCY164" s="41"/>
      <c r="MCZ164" s="41"/>
      <c r="MDA164" s="41"/>
      <c r="MDB164" s="42"/>
      <c r="MDC164" s="29"/>
      <c r="MDD164" s="29"/>
      <c r="MDE164" s="29"/>
      <c r="MDF164" s="29"/>
      <c r="MDG164" s="29"/>
      <c r="MDH164" s="29"/>
      <c r="MDI164" s="48"/>
      <c r="MDJ164" s="42"/>
      <c r="MDK164" s="40"/>
      <c r="MDL164" s="40"/>
      <c r="MDM164" s="40"/>
      <c r="MDN164" s="41"/>
      <c r="MDO164" s="41"/>
      <c r="MDP164" s="41"/>
      <c r="MDQ164" s="41"/>
      <c r="MDR164" s="42"/>
      <c r="MDS164" s="29"/>
      <c r="MDT164" s="29"/>
      <c r="MDU164" s="29"/>
      <c r="MDV164" s="29"/>
      <c r="MDW164" s="29"/>
      <c r="MDX164" s="29"/>
      <c r="MDY164" s="48"/>
      <c r="MDZ164" s="42"/>
      <c r="MEA164" s="40"/>
      <c r="MEB164" s="40"/>
      <c r="MEC164" s="40"/>
      <c r="MED164" s="41"/>
      <c r="MEE164" s="41"/>
      <c r="MEF164" s="41"/>
      <c r="MEG164" s="41"/>
      <c r="MEH164" s="42"/>
      <c r="MEI164" s="29"/>
      <c r="MEJ164" s="29"/>
      <c r="MEK164" s="29"/>
      <c r="MEL164" s="29"/>
      <c r="MEM164" s="29"/>
      <c r="MEN164" s="29"/>
      <c r="MEO164" s="48"/>
      <c r="MEP164" s="42"/>
      <c r="MEQ164" s="40"/>
      <c r="MER164" s="40"/>
      <c r="MES164" s="40"/>
      <c r="MET164" s="41"/>
      <c r="MEU164" s="41"/>
      <c r="MEV164" s="41"/>
      <c r="MEW164" s="41"/>
      <c r="MEX164" s="42"/>
      <c r="MEY164" s="29"/>
      <c r="MEZ164" s="29"/>
      <c r="MFA164" s="29"/>
      <c r="MFB164" s="29"/>
      <c r="MFC164" s="29"/>
      <c r="MFD164" s="29"/>
      <c r="MFE164" s="48"/>
      <c r="MFF164" s="42"/>
      <c r="MFG164" s="40"/>
      <c r="MFH164" s="40"/>
      <c r="MFI164" s="40"/>
      <c r="MFJ164" s="41"/>
      <c r="MFK164" s="41"/>
      <c r="MFL164" s="41"/>
      <c r="MFM164" s="41"/>
      <c r="MFN164" s="42"/>
      <c r="MFO164" s="29"/>
      <c r="MFP164" s="29"/>
      <c r="MFQ164" s="29"/>
      <c r="MFR164" s="29"/>
      <c r="MFS164" s="29"/>
      <c r="MFT164" s="29"/>
      <c r="MFU164" s="48"/>
      <c r="MFV164" s="42"/>
      <c r="MFW164" s="40"/>
      <c r="MFX164" s="40"/>
      <c r="MFY164" s="40"/>
      <c r="MFZ164" s="41"/>
      <c r="MGA164" s="41"/>
      <c r="MGB164" s="41"/>
      <c r="MGC164" s="41"/>
      <c r="MGD164" s="42"/>
      <c r="MGE164" s="29"/>
      <c r="MGF164" s="29"/>
      <c r="MGG164" s="29"/>
      <c r="MGH164" s="29"/>
      <c r="MGI164" s="29"/>
      <c r="MGJ164" s="29"/>
      <c r="MGK164" s="48"/>
      <c r="MGL164" s="42"/>
      <c r="MGM164" s="40"/>
      <c r="MGN164" s="40"/>
      <c r="MGO164" s="40"/>
      <c r="MGP164" s="41"/>
      <c r="MGQ164" s="41"/>
      <c r="MGR164" s="41"/>
      <c r="MGS164" s="41"/>
      <c r="MGT164" s="42"/>
      <c r="MGU164" s="29"/>
      <c r="MGV164" s="29"/>
      <c r="MGW164" s="29"/>
      <c r="MGX164" s="29"/>
      <c r="MGY164" s="29"/>
      <c r="MGZ164" s="29"/>
      <c r="MHA164" s="48"/>
      <c r="MHB164" s="42"/>
      <c r="MHC164" s="40"/>
      <c r="MHD164" s="40"/>
      <c r="MHE164" s="40"/>
      <c r="MHF164" s="41"/>
      <c r="MHG164" s="41"/>
      <c r="MHH164" s="41"/>
      <c r="MHI164" s="41"/>
      <c r="MHJ164" s="42"/>
      <c r="MHK164" s="29"/>
      <c r="MHL164" s="29"/>
      <c r="MHM164" s="29"/>
      <c r="MHN164" s="29"/>
      <c r="MHO164" s="29"/>
      <c r="MHP164" s="29"/>
      <c r="MHQ164" s="48"/>
      <c r="MHR164" s="42"/>
      <c r="MHS164" s="40"/>
      <c r="MHT164" s="40"/>
      <c r="MHU164" s="40"/>
      <c r="MHV164" s="41"/>
      <c r="MHW164" s="41"/>
      <c r="MHX164" s="41"/>
      <c r="MHY164" s="41"/>
      <c r="MHZ164" s="42"/>
      <c r="MIA164" s="29"/>
      <c r="MIB164" s="29"/>
      <c r="MIC164" s="29"/>
      <c r="MID164" s="29"/>
      <c r="MIE164" s="29"/>
      <c r="MIF164" s="29"/>
      <c r="MIG164" s="48"/>
      <c r="MIH164" s="42"/>
      <c r="MII164" s="40"/>
      <c r="MIJ164" s="40"/>
      <c r="MIK164" s="40"/>
      <c r="MIL164" s="41"/>
      <c r="MIM164" s="41"/>
      <c r="MIN164" s="41"/>
      <c r="MIO164" s="41"/>
      <c r="MIP164" s="42"/>
      <c r="MIQ164" s="29"/>
      <c r="MIR164" s="29"/>
      <c r="MIS164" s="29"/>
      <c r="MIT164" s="29"/>
      <c r="MIU164" s="29"/>
      <c r="MIV164" s="29"/>
      <c r="MIW164" s="48"/>
      <c r="MIX164" s="42"/>
      <c r="MIY164" s="40"/>
      <c r="MIZ164" s="40"/>
      <c r="MJA164" s="40"/>
      <c r="MJB164" s="41"/>
      <c r="MJC164" s="41"/>
      <c r="MJD164" s="41"/>
      <c r="MJE164" s="41"/>
      <c r="MJF164" s="42"/>
      <c r="MJG164" s="29"/>
      <c r="MJH164" s="29"/>
      <c r="MJI164" s="29"/>
      <c r="MJJ164" s="29"/>
      <c r="MJK164" s="29"/>
      <c r="MJL164" s="29"/>
      <c r="MJM164" s="48"/>
      <c r="MJN164" s="42"/>
      <c r="MJO164" s="40"/>
      <c r="MJP164" s="40"/>
      <c r="MJQ164" s="40"/>
      <c r="MJR164" s="41"/>
      <c r="MJS164" s="41"/>
      <c r="MJT164" s="41"/>
      <c r="MJU164" s="41"/>
      <c r="MJV164" s="42"/>
      <c r="MJW164" s="29"/>
      <c r="MJX164" s="29"/>
      <c r="MJY164" s="29"/>
      <c r="MJZ164" s="29"/>
      <c r="MKA164" s="29"/>
      <c r="MKB164" s="29"/>
      <c r="MKC164" s="48"/>
      <c r="MKD164" s="42"/>
      <c r="MKE164" s="40"/>
      <c r="MKF164" s="40"/>
      <c r="MKG164" s="40"/>
      <c r="MKH164" s="41"/>
      <c r="MKI164" s="41"/>
      <c r="MKJ164" s="41"/>
      <c r="MKK164" s="41"/>
      <c r="MKL164" s="42"/>
      <c r="MKM164" s="29"/>
      <c r="MKN164" s="29"/>
      <c r="MKO164" s="29"/>
      <c r="MKP164" s="29"/>
      <c r="MKQ164" s="29"/>
      <c r="MKR164" s="29"/>
      <c r="MKS164" s="48"/>
      <c r="MKT164" s="42"/>
      <c r="MKU164" s="40"/>
      <c r="MKV164" s="40"/>
      <c r="MKW164" s="40"/>
      <c r="MKX164" s="41"/>
      <c r="MKY164" s="41"/>
      <c r="MKZ164" s="41"/>
      <c r="MLA164" s="41"/>
      <c r="MLB164" s="42"/>
      <c r="MLC164" s="29"/>
      <c r="MLD164" s="29"/>
      <c r="MLE164" s="29"/>
      <c r="MLF164" s="29"/>
      <c r="MLG164" s="29"/>
      <c r="MLH164" s="29"/>
      <c r="MLI164" s="48"/>
      <c r="MLJ164" s="42"/>
      <c r="MLK164" s="40"/>
      <c r="MLL164" s="40"/>
      <c r="MLM164" s="40"/>
      <c r="MLN164" s="41"/>
      <c r="MLO164" s="41"/>
      <c r="MLP164" s="41"/>
      <c r="MLQ164" s="41"/>
      <c r="MLR164" s="42"/>
      <c r="MLS164" s="29"/>
      <c r="MLT164" s="29"/>
      <c r="MLU164" s="29"/>
      <c r="MLV164" s="29"/>
      <c r="MLW164" s="29"/>
      <c r="MLX164" s="29"/>
      <c r="MLY164" s="48"/>
      <c r="MLZ164" s="42"/>
      <c r="MMA164" s="40"/>
      <c r="MMB164" s="40"/>
      <c r="MMC164" s="40"/>
      <c r="MMD164" s="41"/>
      <c r="MME164" s="41"/>
      <c r="MMF164" s="41"/>
      <c r="MMG164" s="41"/>
      <c r="MMH164" s="42"/>
      <c r="MMI164" s="29"/>
      <c r="MMJ164" s="29"/>
      <c r="MMK164" s="29"/>
      <c r="MML164" s="29"/>
      <c r="MMM164" s="29"/>
      <c r="MMN164" s="29"/>
      <c r="MMO164" s="48"/>
      <c r="MMP164" s="42"/>
      <c r="MMQ164" s="40"/>
      <c r="MMR164" s="40"/>
      <c r="MMS164" s="40"/>
      <c r="MMT164" s="41"/>
      <c r="MMU164" s="41"/>
      <c r="MMV164" s="41"/>
      <c r="MMW164" s="41"/>
      <c r="MMX164" s="42"/>
      <c r="MMY164" s="29"/>
      <c r="MMZ164" s="29"/>
      <c r="MNA164" s="29"/>
      <c r="MNB164" s="29"/>
      <c r="MNC164" s="29"/>
      <c r="MND164" s="29"/>
      <c r="MNE164" s="48"/>
      <c r="MNF164" s="42"/>
      <c r="MNG164" s="40"/>
      <c r="MNH164" s="40"/>
      <c r="MNI164" s="40"/>
      <c r="MNJ164" s="41"/>
      <c r="MNK164" s="41"/>
      <c r="MNL164" s="41"/>
      <c r="MNM164" s="41"/>
      <c r="MNN164" s="42"/>
      <c r="MNO164" s="29"/>
      <c r="MNP164" s="29"/>
      <c r="MNQ164" s="29"/>
      <c r="MNR164" s="29"/>
      <c r="MNS164" s="29"/>
      <c r="MNT164" s="29"/>
      <c r="MNU164" s="48"/>
      <c r="MNV164" s="42"/>
      <c r="MNW164" s="40"/>
      <c r="MNX164" s="40"/>
      <c r="MNY164" s="40"/>
      <c r="MNZ164" s="41"/>
      <c r="MOA164" s="41"/>
      <c r="MOB164" s="41"/>
      <c r="MOC164" s="41"/>
      <c r="MOD164" s="42"/>
      <c r="MOE164" s="29"/>
      <c r="MOF164" s="29"/>
      <c r="MOG164" s="29"/>
      <c r="MOH164" s="29"/>
      <c r="MOI164" s="29"/>
      <c r="MOJ164" s="29"/>
      <c r="MOK164" s="48"/>
      <c r="MOL164" s="42"/>
      <c r="MOM164" s="40"/>
      <c r="MON164" s="40"/>
      <c r="MOO164" s="40"/>
      <c r="MOP164" s="41"/>
      <c r="MOQ164" s="41"/>
      <c r="MOR164" s="41"/>
      <c r="MOS164" s="41"/>
      <c r="MOT164" s="42"/>
      <c r="MOU164" s="29"/>
      <c r="MOV164" s="29"/>
      <c r="MOW164" s="29"/>
      <c r="MOX164" s="29"/>
      <c r="MOY164" s="29"/>
      <c r="MOZ164" s="29"/>
      <c r="MPA164" s="48"/>
      <c r="MPB164" s="42"/>
      <c r="MPC164" s="40"/>
      <c r="MPD164" s="40"/>
      <c r="MPE164" s="40"/>
      <c r="MPF164" s="41"/>
      <c r="MPG164" s="41"/>
      <c r="MPH164" s="41"/>
      <c r="MPI164" s="41"/>
      <c r="MPJ164" s="42"/>
      <c r="MPK164" s="29"/>
      <c r="MPL164" s="29"/>
      <c r="MPM164" s="29"/>
      <c r="MPN164" s="29"/>
      <c r="MPO164" s="29"/>
      <c r="MPP164" s="29"/>
      <c r="MPQ164" s="48"/>
      <c r="MPR164" s="42"/>
      <c r="MPS164" s="40"/>
      <c r="MPT164" s="40"/>
      <c r="MPU164" s="40"/>
      <c r="MPV164" s="41"/>
      <c r="MPW164" s="41"/>
      <c r="MPX164" s="41"/>
      <c r="MPY164" s="41"/>
      <c r="MPZ164" s="42"/>
      <c r="MQA164" s="29"/>
      <c r="MQB164" s="29"/>
      <c r="MQC164" s="29"/>
      <c r="MQD164" s="29"/>
      <c r="MQE164" s="29"/>
      <c r="MQF164" s="29"/>
      <c r="MQG164" s="48"/>
      <c r="MQH164" s="42"/>
      <c r="MQI164" s="40"/>
      <c r="MQJ164" s="40"/>
      <c r="MQK164" s="40"/>
      <c r="MQL164" s="41"/>
      <c r="MQM164" s="41"/>
      <c r="MQN164" s="41"/>
      <c r="MQO164" s="41"/>
      <c r="MQP164" s="42"/>
      <c r="MQQ164" s="29"/>
      <c r="MQR164" s="29"/>
      <c r="MQS164" s="29"/>
      <c r="MQT164" s="29"/>
      <c r="MQU164" s="29"/>
      <c r="MQV164" s="29"/>
      <c r="MQW164" s="48"/>
      <c r="MQX164" s="42"/>
      <c r="MQY164" s="40"/>
      <c r="MQZ164" s="40"/>
      <c r="MRA164" s="40"/>
      <c r="MRB164" s="41"/>
      <c r="MRC164" s="41"/>
      <c r="MRD164" s="41"/>
      <c r="MRE164" s="41"/>
      <c r="MRF164" s="42"/>
      <c r="MRG164" s="29"/>
      <c r="MRH164" s="29"/>
      <c r="MRI164" s="29"/>
      <c r="MRJ164" s="29"/>
      <c r="MRK164" s="29"/>
      <c r="MRL164" s="29"/>
      <c r="MRM164" s="48"/>
      <c r="MRN164" s="42"/>
      <c r="MRO164" s="40"/>
      <c r="MRP164" s="40"/>
      <c r="MRQ164" s="40"/>
      <c r="MRR164" s="41"/>
      <c r="MRS164" s="41"/>
      <c r="MRT164" s="41"/>
      <c r="MRU164" s="41"/>
      <c r="MRV164" s="42"/>
      <c r="MRW164" s="29"/>
      <c r="MRX164" s="29"/>
      <c r="MRY164" s="29"/>
      <c r="MRZ164" s="29"/>
      <c r="MSA164" s="29"/>
      <c r="MSB164" s="29"/>
      <c r="MSC164" s="48"/>
      <c r="MSD164" s="42"/>
      <c r="MSE164" s="40"/>
      <c r="MSF164" s="40"/>
      <c r="MSG164" s="40"/>
      <c r="MSH164" s="41"/>
      <c r="MSI164" s="41"/>
      <c r="MSJ164" s="41"/>
      <c r="MSK164" s="41"/>
      <c r="MSL164" s="42"/>
      <c r="MSM164" s="29"/>
      <c r="MSN164" s="29"/>
      <c r="MSO164" s="29"/>
      <c r="MSP164" s="29"/>
      <c r="MSQ164" s="29"/>
      <c r="MSR164" s="29"/>
      <c r="MSS164" s="48"/>
      <c r="MST164" s="42"/>
      <c r="MSU164" s="40"/>
      <c r="MSV164" s="40"/>
      <c r="MSW164" s="40"/>
      <c r="MSX164" s="41"/>
      <c r="MSY164" s="41"/>
      <c r="MSZ164" s="41"/>
      <c r="MTA164" s="41"/>
      <c r="MTB164" s="42"/>
      <c r="MTC164" s="29"/>
      <c r="MTD164" s="29"/>
      <c r="MTE164" s="29"/>
      <c r="MTF164" s="29"/>
      <c r="MTG164" s="29"/>
      <c r="MTH164" s="29"/>
      <c r="MTI164" s="48"/>
      <c r="MTJ164" s="42"/>
      <c r="MTK164" s="40"/>
      <c r="MTL164" s="40"/>
      <c r="MTM164" s="40"/>
      <c r="MTN164" s="41"/>
      <c r="MTO164" s="41"/>
      <c r="MTP164" s="41"/>
      <c r="MTQ164" s="41"/>
      <c r="MTR164" s="42"/>
      <c r="MTS164" s="29"/>
      <c r="MTT164" s="29"/>
      <c r="MTU164" s="29"/>
      <c r="MTV164" s="29"/>
      <c r="MTW164" s="29"/>
      <c r="MTX164" s="29"/>
      <c r="MTY164" s="48"/>
      <c r="MTZ164" s="42"/>
      <c r="MUA164" s="40"/>
      <c r="MUB164" s="40"/>
      <c r="MUC164" s="40"/>
      <c r="MUD164" s="41"/>
      <c r="MUE164" s="41"/>
      <c r="MUF164" s="41"/>
      <c r="MUG164" s="41"/>
      <c r="MUH164" s="42"/>
      <c r="MUI164" s="29"/>
      <c r="MUJ164" s="29"/>
      <c r="MUK164" s="29"/>
      <c r="MUL164" s="29"/>
      <c r="MUM164" s="29"/>
      <c r="MUN164" s="29"/>
      <c r="MUO164" s="48"/>
      <c r="MUP164" s="42"/>
      <c r="MUQ164" s="40"/>
      <c r="MUR164" s="40"/>
      <c r="MUS164" s="40"/>
      <c r="MUT164" s="41"/>
      <c r="MUU164" s="41"/>
      <c r="MUV164" s="41"/>
      <c r="MUW164" s="41"/>
      <c r="MUX164" s="42"/>
      <c r="MUY164" s="29"/>
      <c r="MUZ164" s="29"/>
      <c r="MVA164" s="29"/>
      <c r="MVB164" s="29"/>
      <c r="MVC164" s="29"/>
      <c r="MVD164" s="29"/>
      <c r="MVE164" s="48"/>
      <c r="MVF164" s="42"/>
      <c r="MVG164" s="40"/>
      <c r="MVH164" s="40"/>
      <c r="MVI164" s="40"/>
      <c r="MVJ164" s="41"/>
      <c r="MVK164" s="41"/>
      <c r="MVL164" s="41"/>
      <c r="MVM164" s="41"/>
      <c r="MVN164" s="42"/>
      <c r="MVO164" s="29"/>
      <c r="MVP164" s="29"/>
      <c r="MVQ164" s="29"/>
      <c r="MVR164" s="29"/>
      <c r="MVS164" s="29"/>
      <c r="MVT164" s="29"/>
      <c r="MVU164" s="48"/>
      <c r="MVV164" s="42"/>
      <c r="MVW164" s="40"/>
      <c r="MVX164" s="40"/>
      <c r="MVY164" s="40"/>
      <c r="MVZ164" s="41"/>
      <c r="MWA164" s="41"/>
      <c r="MWB164" s="41"/>
      <c r="MWC164" s="41"/>
      <c r="MWD164" s="42"/>
      <c r="MWE164" s="29"/>
      <c r="MWF164" s="29"/>
      <c r="MWG164" s="29"/>
      <c r="MWH164" s="29"/>
      <c r="MWI164" s="29"/>
      <c r="MWJ164" s="29"/>
      <c r="MWK164" s="48"/>
      <c r="MWL164" s="42"/>
      <c r="MWM164" s="40"/>
      <c r="MWN164" s="40"/>
      <c r="MWO164" s="40"/>
      <c r="MWP164" s="41"/>
      <c r="MWQ164" s="41"/>
      <c r="MWR164" s="41"/>
      <c r="MWS164" s="41"/>
      <c r="MWT164" s="42"/>
      <c r="MWU164" s="29"/>
      <c r="MWV164" s="29"/>
      <c r="MWW164" s="29"/>
      <c r="MWX164" s="29"/>
      <c r="MWY164" s="29"/>
      <c r="MWZ164" s="29"/>
      <c r="MXA164" s="48"/>
      <c r="MXB164" s="42"/>
      <c r="MXC164" s="40"/>
      <c r="MXD164" s="40"/>
      <c r="MXE164" s="40"/>
      <c r="MXF164" s="41"/>
      <c r="MXG164" s="41"/>
      <c r="MXH164" s="41"/>
      <c r="MXI164" s="41"/>
      <c r="MXJ164" s="42"/>
      <c r="MXK164" s="29"/>
      <c r="MXL164" s="29"/>
      <c r="MXM164" s="29"/>
      <c r="MXN164" s="29"/>
      <c r="MXO164" s="29"/>
      <c r="MXP164" s="29"/>
      <c r="MXQ164" s="48"/>
      <c r="MXR164" s="42"/>
      <c r="MXS164" s="40"/>
      <c r="MXT164" s="40"/>
      <c r="MXU164" s="40"/>
      <c r="MXV164" s="41"/>
      <c r="MXW164" s="41"/>
      <c r="MXX164" s="41"/>
      <c r="MXY164" s="41"/>
      <c r="MXZ164" s="42"/>
      <c r="MYA164" s="29"/>
      <c r="MYB164" s="29"/>
      <c r="MYC164" s="29"/>
      <c r="MYD164" s="29"/>
      <c r="MYE164" s="29"/>
      <c r="MYF164" s="29"/>
      <c r="MYG164" s="48"/>
      <c r="MYH164" s="42"/>
      <c r="MYI164" s="40"/>
      <c r="MYJ164" s="40"/>
      <c r="MYK164" s="40"/>
      <c r="MYL164" s="41"/>
      <c r="MYM164" s="41"/>
      <c r="MYN164" s="41"/>
      <c r="MYO164" s="41"/>
      <c r="MYP164" s="42"/>
      <c r="MYQ164" s="29"/>
      <c r="MYR164" s="29"/>
      <c r="MYS164" s="29"/>
      <c r="MYT164" s="29"/>
      <c r="MYU164" s="29"/>
      <c r="MYV164" s="29"/>
      <c r="MYW164" s="48"/>
      <c r="MYX164" s="42"/>
      <c r="MYY164" s="40"/>
      <c r="MYZ164" s="40"/>
      <c r="MZA164" s="40"/>
      <c r="MZB164" s="41"/>
      <c r="MZC164" s="41"/>
      <c r="MZD164" s="41"/>
      <c r="MZE164" s="41"/>
      <c r="MZF164" s="42"/>
      <c r="MZG164" s="29"/>
      <c r="MZH164" s="29"/>
      <c r="MZI164" s="29"/>
      <c r="MZJ164" s="29"/>
      <c r="MZK164" s="29"/>
      <c r="MZL164" s="29"/>
      <c r="MZM164" s="48"/>
      <c r="MZN164" s="42"/>
      <c r="MZO164" s="40"/>
      <c r="MZP164" s="40"/>
      <c r="MZQ164" s="40"/>
      <c r="MZR164" s="41"/>
      <c r="MZS164" s="41"/>
      <c r="MZT164" s="41"/>
      <c r="MZU164" s="41"/>
      <c r="MZV164" s="42"/>
      <c r="MZW164" s="29"/>
      <c r="MZX164" s="29"/>
      <c r="MZY164" s="29"/>
      <c r="MZZ164" s="29"/>
      <c r="NAA164" s="29"/>
      <c r="NAB164" s="29"/>
      <c r="NAC164" s="48"/>
      <c r="NAD164" s="42"/>
      <c r="NAE164" s="40"/>
      <c r="NAF164" s="40"/>
      <c r="NAG164" s="40"/>
      <c r="NAH164" s="41"/>
      <c r="NAI164" s="41"/>
      <c r="NAJ164" s="41"/>
      <c r="NAK164" s="41"/>
      <c r="NAL164" s="42"/>
      <c r="NAM164" s="29"/>
      <c r="NAN164" s="29"/>
      <c r="NAO164" s="29"/>
      <c r="NAP164" s="29"/>
      <c r="NAQ164" s="29"/>
      <c r="NAR164" s="29"/>
      <c r="NAS164" s="48"/>
      <c r="NAT164" s="42"/>
      <c r="NAU164" s="40"/>
      <c r="NAV164" s="40"/>
      <c r="NAW164" s="40"/>
      <c r="NAX164" s="41"/>
      <c r="NAY164" s="41"/>
      <c r="NAZ164" s="41"/>
      <c r="NBA164" s="41"/>
      <c r="NBB164" s="42"/>
      <c r="NBC164" s="29"/>
      <c r="NBD164" s="29"/>
      <c r="NBE164" s="29"/>
      <c r="NBF164" s="29"/>
      <c r="NBG164" s="29"/>
      <c r="NBH164" s="29"/>
      <c r="NBI164" s="48"/>
      <c r="NBJ164" s="42"/>
      <c r="NBK164" s="40"/>
      <c r="NBL164" s="40"/>
      <c r="NBM164" s="40"/>
      <c r="NBN164" s="41"/>
      <c r="NBO164" s="41"/>
      <c r="NBP164" s="41"/>
      <c r="NBQ164" s="41"/>
      <c r="NBR164" s="42"/>
      <c r="NBS164" s="29"/>
      <c r="NBT164" s="29"/>
      <c r="NBU164" s="29"/>
      <c r="NBV164" s="29"/>
      <c r="NBW164" s="29"/>
      <c r="NBX164" s="29"/>
      <c r="NBY164" s="48"/>
      <c r="NBZ164" s="42"/>
      <c r="NCA164" s="40"/>
      <c r="NCB164" s="40"/>
      <c r="NCC164" s="40"/>
      <c r="NCD164" s="41"/>
      <c r="NCE164" s="41"/>
      <c r="NCF164" s="41"/>
      <c r="NCG164" s="41"/>
      <c r="NCH164" s="42"/>
      <c r="NCI164" s="29"/>
      <c r="NCJ164" s="29"/>
      <c r="NCK164" s="29"/>
      <c r="NCL164" s="29"/>
      <c r="NCM164" s="29"/>
      <c r="NCN164" s="29"/>
      <c r="NCO164" s="48"/>
      <c r="NCP164" s="42"/>
      <c r="NCQ164" s="40"/>
      <c r="NCR164" s="40"/>
      <c r="NCS164" s="40"/>
      <c r="NCT164" s="41"/>
      <c r="NCU164" s="41"/>
      <c r="NCV164" s="41"/>
      <c r="NCW164" s="41"/>
      <c r="NCX164" s="42"/>
      <c r="NCY164" s="29"/>
      <c r="NCZ164" s="29"/>
      <c r="NDA164" s="29"/>
      <c r="NDB164" s="29"/>
      <c r="NDC164" s="29"/>
      <c r="NDD164" s="29"/>
      <c r="NDE164" s="48"/>
      <c r="NDF164" s="42"/>
      <c r="NDG164" s="40"/>
      <c r="NDH164" s="40"/>
      <c r="NDI164" s="40"/>
      <c r="NDJ164" s="41"/>
      <c r="NDK164" s="41"/>
      <c r="NDL164" s="41"/>
      <c r="NDM164" s="41"/>
      <c r="NDN164" s="42"/>
      <c r="NDO164" s="29"/>
      <c r="NDP164" s="29"/>
      <c r="NDQ164" s="29"/>
      <c r="NDR164" s="29"/>
      <c r="NDS164" s="29"/>
      <c r="NDT164" s="29"/>
      <c r="NDU164" s="48"/>
      <c r="NDV164" s="42"/>
      <c r="NDW164" s="40"/>
      <c r="NDX164" s="40"/>
      <c r="NDY164" s="40"/>
      <c r="NDZ164" s="41"/>
      <c r="NEA164" s="41"/>
      <c r="NEB164" s="41"/>
      <c r="NEC164" s="41"/>
      <c r="NED164" s="42"/>
      <c r="NEE164" s="29"/>
      <c r="NEF164" s="29"/>
      <c r="NEG164" s="29"/>
      <c r="NEH164" s="29"/>
      <c r="NEI164" s="29"/>
      <c r="NEJ164" s="29"/>
      <c r="NEK164" s="48"/>
      <c r="NEL164" s="42"/>
      <c r="NEM164" s="40"/>
      <c r="NEN164" s="40"/>
      <c r="NEO164" s="40"/>
      <c r="NEP164" s="41"/>
      <c r="NEQ164" s="41"/>
      <c r="NER164" s="41"/>
      <c r="NES164" s="41"/>
      <c r="NET164" s="42"/>
      <c r="NEU164" s="29"/>
      <c r="NEV164" s="29"/>
      <c r="NEW164" s="29"/>
      <c r="NEX164" s="29"/>
      <c r="NEY164" s="29"/>
      <c r="NEZ164" s="29"/>
      <c r="NFA164" s="48"/>
      <c r="NFB164" s="42"/>
      <c r="NFC164" s="40"/>
      <c r="NFD164" s="40"/>
      <c r="NFE164" s="40"/>
      <c r="NFF164" s="41"/>
      <c r="NFG164" s="41"/>
      <c r="NFH164" s="41"/>
      <c r="NFI164" s="41"/>
      <c r="NFJ164" s="42"/>
      <c r="NFK164" s="29"/>
      <c r="NFL164" s="29"/>
      <c r="NFM164" s="29"/>
      <c r="NFN164" s="29"/>
      <c r="NFO164" s="29"/>
      <c r="NFP164" s="29"/>
      <c r="NFQ164" s="48"/>
      <c r="NFR164" s="42"/>
      <c r="NFS164" s="40"/>
      <c r="NFT164" s="40"/>
      <c r="NFU164" s="40"/>
      <c r="NFV164" s="41"/>
      <c r="NFW164" s="41"/>
      <c r="NFX164" s="41"/>
      <c r="NFY164" s="41"/>
      <c r="NFZ164" s="42"/>
      <c r="NGA164" s="29"/>
      <c r="NGB164" s="29"/>
      <c r="NGC164" s="29"/>
      <c r="NGD164" s="29"/>
      <c r="NGE164" s="29"/>
      <c r="NGF164" s="29"/>
      <c r="NGG164" s="48"/>
      <c r="NGH164" s="42"/>
      <c r="NGI164" s="40"/>
      <c r="NGJ164" s="40"/>
      <c r="NGK164" s="40"/>
      <c r="NGL164" s="41"/>
      <c r="NGM164" s="41"/>
      <c r="NGN164" s="41"/>
      <c r="NGO164" s="41"/>
      <c r="NGP164" s="42"/>
      <c r="NGQ164" s="29"/>
      <c r="NGR164" s="29"/>
      <c r="NGS164" s="29"/>
      <c r="NGT164" s="29"/>
      <c r="NGU164" s="29"/>
      <c r="NGV164" s="29"/>
      <c r="NGW164" s="48"/>
      <c r="NGX164" s="42"/>
      <c r="NGY164" s="40"/>
      <c r="NGZ164" s="40"/>
      <c r="NHA164" s="40"/>
      <c r="NHB164" s="41"/>
      <c r="NHC164" s="41"/>
      <c r="NHD164" s="41"/>
      <c r="NHE164" s="41"/>
      <c r="NHF164" s="42"/>
      <c r="NHG164" s="29"/>
      <c r="NHH164" s="29"/>
      <c r="NHI164" s="29"/>
      <c r="NHJ164" s="29"/>
      <c r="NHK164" s="29"/>
      <c r="NHL164" s="29"/>
      <c r="NHM164" s="48"/>
      <c r="NHN164" s="42"/>
      <c r="NHO164" s="40"/>
      <c r="NHP164" s="40"/>
      <c r="NHQ164" s="40"/>
      <c r="NHR164" s="41"/>
      <c r="NHS164" s="41"/>
      <c r="NHT164" s="41"/>
      <c r="NHU164" s="41"/>
      <c r="NHV164" s="42"/>
      <c r="NHW164" s="29"/>
      <c r="NHX164" s="29"/>
      <c r="NHY164" s="29"/>
      <c r="NHZ164" s="29"/>
      <c r="NIA164" s="29"/>
      <c r="NIB164" s="29"/>
      <c r="NIC164" s="48"/>
      <c r="NID164" s="42"/>
      <c r="NIE164" s="40"/>
      <c r="NIF164" s="40"/>
      <c r="NIG164" s="40"/>
      <c r="NIH164" s="41"/>
      <c r="NII164" s="41"/>
      <c r="NIJ164" s="41"/>
      <c r="NIK164" s="41"/>
      <c r="NIL164" s="42"/>
      <c r="NIM164" s="29"/>
      <c r="NIN164" s="29"/>
      <c r="NIO164" s="29"/>
      <c r="NIP164" s="29"/>
      <c r="NIQ164" s="29"/>
      <c r="NIR164" s="29"/>
      <c r="NIS164" s="48"/>
      <c r="NIT164" s="42"/>
      <c r="NIU164" s="40"/>
      <c r="NIV164" s="40"/>
      <c r="NIW164" s="40"/>
      <c r="NIX164" s="41"/>
      <c r="NIY164" s="41"/>
      <c r="NIZ164" s="41"/>
      <c r="NJA164" s="41"/>
      <c r="NJB164" s="42"/>
      <c r="NJC164" s="29"/>
      <c r="NJD164" s="29"/>
      <c r="NJE164" s="29"/>
      <c r="NJF164" s="29"/>
      <c r="NJG164" s="29"/>
      <c r="NJH164" s="29"/>
      <c r="NJI164" s="48"/>
      <c r="NJJ164" s="42"/>
      <c r="NJK164" s="40"/>
      <c r="NJL164" s="40"/>
      <c r="NJM164" s="40"/>
      <c r="NJN164" s="41"/>
      <c r="NJO164" s="41"/>
      <c r="NJP164" s="41"/>
      <c r="NJQ164" s="41"/>
      <c r="NJR164" s="42"/>
      <c r="NJS164" s="29"/>
      <c r="NJT164" s="29"/>
      <c r="NJU164" s="29"/>
      <c r="NJV164" s="29"/>
      <c r="NJW164" s="29"/>
      <c r="NJX164" s="29"/>
      <c r="NJY164" s="48"/>
      <c r="NJZ164" s="42"/>
      <c r="NKA164" s="40"/>
      <c r="NKB164" s="40"/>
      <c r="NKC164" s="40"/>
      <c r="NKD164" s="41"/>
      <c r="NKE164" s="41"/>
      <c r="NKF164" s="41"/>
      <c r="NKG164" s="41"/>
      <c r="NKH164" s="42"/>
      <c r="NKI164" s="29"/>
      <c r="NKJ164" s="29"/>
      <c r="NKK164" s="29"/>
      <c r="NKL164" s="29"/>
      <c r="NKM164" s="29"/>
      <c r="NKN164" s="29"/>
      <c r="NKO164" s="48"/>
      <c r="NKP164" s="42"/>
      <c r="NKQ164" s="40"/>
      <c r="NKR164" s="40"/>
      <c r="NKS164" s="40"/>
      <c r="NKT164" s="41"/>
      <c r="NKU164" s="41"/>
      <c r="NKV164" s="41"/>
      <c r="NKW164" s="41"/>
      <c r="NKX164" s="42"/>
      <c r="NKY164" s="29"/>
      <c r="NKZ164" s="29"/>
      <c r="NLA164" s="29"/>
      <c r="NLB164" s="29"/>
      <c r="NLC164" s="29"/>
      <c r="NLD164" s="29"/>
      <c r="NLE164" s="48"/>
      <c r="NLF164" s="42"/>
      <c r="NLG164" s="40"/>
      <c r="NLH164" s="40"/>
      <c r="NLI164" s="40"/>
      <c r="NLJ164" s="41"/>
      <c r="NLK164" s="41"/>
      <c r="NLL164" s="41"/>
      <c r="NLM164" s="41"/>
      <c r="NLN164" s="42"/>
      <c r="NLO164" s="29"/>
      <c r="NLP164" s="29"/>
      <c r="NLQ164" s="29"/>
      <c r="NLR164" s="29"/>
      <c r="NLS164" s="29"/>
      <c r="NLT164" s="29"/>
      <c r="NLU164" s="48"/>
      <c r="NLV164" s="42"/>
      <c r="NLW164" s="40"/>
      <c r="NLX164" s="40"/>
      <c r="NLY164" s="40"/>
      <c r="NLZ164" s="41"/>
      <c r="NMA164" s="41"/>
      <c r="NMB164" s="41"/>
      <c r="NMC164" s="41"/>
      <c r="NMD164" s="42"/>
      <c r="NME164" s="29"/>
      <c r="NMF164" s="29"/>
      <c r="NMG164" s="29"/>
      <c r="NMH164" s="29"/>
      <c r="NMI164" s="29"/>
      <c r="NMJ164" s="29"/>
      <c r="NMK164" s="48"/>
      <c r="NML164" s="42"/>
      <c r="NMM164" s="40"/>
      <c r="NMN164" s="40"/>
      <c r="NMO164" s="40"/>
      <c r="NMP164" s="41"/>
      <c r="NMQ164" s="41"/>
      <c r="NMR164" s="41"/>
      <c r="NMS164" s="41"/>
      <c r="NMT164" s="42"/>
      <c r="NMU164" s="29"/>
      <c r="NMV164" s="29"/>
      <c r="NMW164" s="29"/>
      <c r="NMX164" s="29"/>
      <c r="NMY164" s="29"/>
      <c r="NMZ164" s="29"/>
      <c r="NNA164" s="48"/>
      <c r="NNB164" s="42"/>
      <c r="NNC164" s="40"/>
      <c r="NND164" s="40"/>
      <c r="NNE164" s="40"/>
      <c r="NNF164" s="41"/>
      <c r="NNG164" s="41"/>
      <c r="NNH164" s="41"/>
      <c r="NNI164" s="41"/>
      <c r="NNJ164" s="42"/>
      <c r="NNK164" s="29"/>
      <c r="NNL164" s="29"/>
      <c r="NNM164" s="29"/>
      <c r="NNN164" s="29"/>
      <c r="NNO164" s="29"/>
      <c r="NNP164" s="29"/>
      <c r="NNQ164" s="48"/>
      <c r="NNR164" s="42"/>
      <c r="NNS164" s="40"/>
      <c r="NNT164" s="40"/>
      <c r="NNU164" s="40"/>
      <c r="NNV164" s="41"/>
      <c r="NNW164" s="41"/>
      <c r="NNX164" s="41"/>
      <c r="NNY164" s="41"/>
      <c r="NNZ164" s="42"/>
      <c r="NOA164" s="29"/>
      <c r="NOB164" s="29"/>
      <c r="NOC164" s="29"/>
      <c r="NOD164" s="29"/>
      <c r="NOE164" s="29"/>
      <c r="NOF164" s="29"/>
      <c r="NOG164" s="48"/>
      <c r="NOH164" s="42"/>
      <c r="NOI164" s="40"/>
      <c r="NOJ164" s="40"/>
      <c r="NOK164" s="40"/>
      <c r="NOL164" s="41"/>
      <c r="NOM164" s="41"/>
      <c r="NON164" s="41"/>
      <c r="NOO164" s="41"/>
      <c r="NOP164" s="42"/>
      <c r="NOQ164" s="29"/>
      <c r="NOR164" s="29"/>
      <c r="NOS164" s="29"/>
      <c r="NOT164" s="29"/>
      <c r="NOU164" s="29"/>
      <c r="NOV164" s="29"/>
      <c r="NOW164" s="48"/>
      <c r="NOX164" s="42"/>
      <c r="NOY164" s="40"/>
      <c r="NOZ164" s="40"/>
      <c r="NPA164" s="40"/>
      <c r="NPB164" s="41"/>
      <c r="NPC164" s="41"/>
      <c r="NPD164" s="41"/>
      <c r="NPE164" s="41"/>
      <c r="NPF164" s="42"/>
      <c r="NPG164" s="29"/>
      <c r="NPH164" s="29"/>
      <c r="NPI164" s="29"/>
      <c r="NPJ164" s="29"/>
      <c r="NPK164" s="29"/>
      <c r="NPL164" s="29"/>
      <c r="NPM164" s="48"/>
      <c r="NPN164" s="42"/>
      <c r="NPO164" s="40"/>
      <c r="NPP164" s="40"/>
      <c r="NPQ164" s="40"/>
      <c r="NPR164" s="41"/>
      <c r="NPS164" s="41"/>
      <c r="NPT164" s="41"/>
      <c r="NPU164" s="41"/>
      <c r="NPV164" s="42"/>
      <c r="NPW164" s="29"/>
      <c r="NPX164" s="29"/>
      <c r="NPY164" s="29"/>
      <c r="NPZ164" s="29"/>
      <c r="NQA164" s="29"/>
      <c r="NQB164" s="29"/>
      <c r="NQC164" s="48"/>
      <c r="NQD164" s="42"/>
      <c r="NQE164" s="40"/>
      <c r="NQF164" s="40"/>
      <c r="NQG164" s="40"/>
      <c r="NQH164" s="41"/>
      <c r="NQI164" s="41"/>
      <c r="NQJ164" s="41"/>
      <c r="NQK164" s="41"/>
      <c r="NQL164" s="42"/>
      <c r="NQM164" s="29"/>
      <c r="NQN164" s="29"/>
      <c r="NQO164" s="29"/>
      <c r="NQP164" s="29"/>
      <c r="NQQ164" s="29"/>
      <c r="NQR164" s="29"/>
      <c r="NQS164" s="48"/>
      <c r="NQT164" s="42"/>
      <c r="NQU164" s="40"/>
      <c r="NQV164" s="40"/>
      <c r="NQW164" s="40"/>
      <c r="NQX164" s="41"/>
      <c r="NQY164" s="41"/>
      <c r="NQZ164" s="41"/>
      <c r="NRA164" s="41"/>
      <c r="NRB164" s="42"/>
      <c r="NRC164" s="29"/>
      <c r="NRD164" s="29"/>
      <c r="NRE164" s="29"/>
      <c r="NRF164" s="29"/>
      <c r="NRG164" s="29"/>
      <c r="NRH164" s="29"/>
      <c r="NRI164" s="48"/>
      <c r="NRJ164" s="42"/>
      <c r="NRK164" s="40"/>
      <c r="NRL164" s="40"/>
      <c r="NRM164" s="40"/>
      <c r="NRN164" s="41"/>
      <c r="NRO164" s="41"/>
      <c r="NRP164" s="41"/>
      <c r="NRQ164" s="41"/>
      <c r="NRR164" s="42"/>
      <c r="NRS164" s="29"/>
      <c r="NRT164" s="29"/>
      <c r="NRU164" s="29"/>
      <c r="NRV164" s="29"/>
      <c r="NRW164" s="29"/>
      <c r="NRX164" s="29"/>
      <c r="NRY164" s="48"/>
      <c r="NRZ164" s="42"/>
      <c r="NSA164" s="40"/>
      <c r="NSB164" s="40"/>
      <c r="NSC164" s="40"/>
      <c r="NSD164" s="41"/>
      <c r="NSE164" s="41"/>
      <c r="NSF164" s="41"/>
      <c r="NSG164" s="41"/>
      <c r="NSH164" s="42"/>
      <c r="NSI164" s="29"/>
      <c r="NSJ164" s="29"/>
      <c r="NSK164" s="29"/>
      <c r="NSL164" s="29"/>
      <c r="NSM164" s="29"/>
      <c r="NSN164" s="29"/>
      <c r="NSO164" s="48"/>
      <c r="NSP164" s="42"/>
      <c r="NSQ164" s="40"/>
      <c r="NSR164" s="40"/>
      <c r="NSS164" s="40"/>
      <c r="NST164" s="41"/>
      <c r="NSU164" s="41"/>
      <c r="NSV164" s="41"/>
      <c r="NSW164" s="41"/>
      <c r="NSX164" s="42"/>
      <c r="NSY164" s="29"/>
      <c r="NSZ164" s="29"/>
      <c r="NTA164" s="29"/>
      <c r="NTB164" s="29"/>
      <c r="NTC164" s="29"/>
      <c r="NTD164" s="29"/>
      <c r="NTE164" s="48"/>
      <c r="NTF164" s="42"/>
      <c r="NTG164" s="40"/>
      <c r="NTH164" s="40"/>
      <c r="NTI164" s="40"/>
      <c r="NTJ164" s="41"/>
      <c r="NTK164" s="41"/>
      <c r="NTL164" s="41"/>
      <c r="NTM164" s="41"/>
      <c r="NTN164" s="42"/>
      <c r="NTO164" s="29"/>
      <c r="NTP164" s="29"/>
      <c r="NTQ164" s="29"/>
      <c r="NTR164" s="29"/>
      <c r="NTS164" s="29"/>
      <c r="NTT164" s="29"/>
      <c r="NTU164" s="48"/>
      <c r="NTV164" s="42"/>
      <c r="NTW164" s="40"/>
      <c r="NTX164" s="40"/>
      <c r="NTY164" s="40"/>
      <c r="NTZ164" s="41"/>
      <c r="NUA164" s="41"/>
      <c r="NUB164" s="41"/>
      <c r="NUC164" s="41"/>
      <c r="NUD164" s="42"/>
      <c r="NUE164" s="29"/>
      <c r="NUF164" s="29"/>
      <c r="NUG164" s="29"/>
      <c r="NUH164" s="29"/>
      <c r="NUI164" s="29"/>
      <c r="NUJ164" s="29"/>
      <c r="NUK164" s="48"/>
      <c r="NUL164" s="42"/>
      <c r="NUM164" s="40"/>
      <c r="NUN164" s="40"/>
      <c r="NUO164" s="40"/>
      <c r="NUP164" s="41"/>
      <c r="NUQ164" s="41"/>
      <c r="NUR164" s="41"/>
      <c r="NUS164" s="41"/>
      <c r="NUT164" s="42"/>
      <c r="NUU164" s="29"/>
      <c r="NUV164" s="29"/>
      <c r="NUW164" s="29"/>
      <c r="NUX164" s="29"/>
      <c r="NUY164" s="29"/>
      <c r="NUZ164" s="29"/>
      <c r="NVA164" s="48"/>
      <c r="NVB164" s="42"/>
      <c r="NVC164" s="40"/>
      <c r="NVD164" s="40"/>
      <c r="NVE164" s="40"/>
      <c r="NVF164" s="41"/>
      <c r="NVG164" s="41"/>
      <c r="NVH164" s="41"/>
      <c r="NVI164" s="41"/>
      <c r="NVJ164" s="42"/>
      <c r="NVK164" s="29"/>
      <c r="NVL164" s="29"/>
      <c r="NVM164" s="29"/>
      <c r="NVN164" s="29"/>
      <c r="NVO164" s="29"/>
      <c r="NVP164" s="29"/>
      <c r="NVQ164" s="48"/>
      <c r="NVR164" s="42"/>
      <c r="NVS164" s="40"/>
      <c r="NVT164" s="40"/>
      <c r="NVU164" s="40"/>
      <c r="NVV164" s="41"/>
      <c r="NVW164" s="41"/>
      <c r="NVX164" s="41"/>
      <c r="NVY164" s="41"/>
      <c r="NVZ164" s="42"/>
      <c r="NWA164" s="29"/>
      <c r="NWB164" s="29"/>
      <c r="NWC164" s="29"/>
      <c r="NWD164" s="29"/>
      <c r="NWE164" s="29"/>
      <c r="NWF164" s="29"/>
      <c r="NWG164" s="48"/>
      <c r="NWH164" s="42"/>
      <c r="NWI164" s="40"/>
      <c r="NWJ164" s="40"/>
      <c r="NWK164" s="40"/>
      <c r="NWL164" s="41"/>
      <c r="NWM164" s="41"/>
      <c r="NWN164" s="41"/>
      <c r="NWO164" s="41"/>
      <c r="NWP164" s="42"/>
      <c r="NWQ164" s="29"/>
      <c r="NWR164" s="29"/>
      <c r="NWS164" s="29"/>
      <c r="NWT164" s="29"/>
      <c r="NWU164" s="29"/>
      <c r="NWV164" s="29"/>
      <c r="NWW164" s="48"/>
      <c r="NWX164" s="42"/>
      <c r="NWY164" s="40"/>
      <c r="NWZ164" s="40"/>
      <c r="NXA164" s="40"/>
      <c r="NXB164" s="41"/>
      <c r="NXC164" s="41"/>
      <c r="NXD164" s="41"/>
      <c r="NXE164" s="41"/>
      <c r="NXF164" s="42"/>
      <c r="NXG164" s="29"/>
      <c r="NXH164" s="29"/>
      <c r="NXI164" s="29"/>
      <c r="NXJ164" s="29"/>
      <c r="NXK164" s="29"/>
      <c r="NXL164" s="29"/>
      <c r="NXM164" s="48"/>
      <c r="NXN164" s="42"/>
      <c r="NXO164" s="40"/>
      <c r="NXP164" s="40"/>
      <c r="NXQ164" s="40"/>
      <c r="NXR164" s="41"/>
      <c r="NXS164" s="41"/>
      <c r="NXT164" s="41"/>
      <c r="NXU164" s="41"/>
      <c r="NXV164" s="42"/>
      <c r="NXW164" s="29"/>
      <c r="NXX164" s="29"/>
      <c r="NXY164" s="29"/>
      <c r="NXZ164" s="29"/>
      <c r="NYA164" s="29"/>
      <c r="NYB164" s="29"/>
      <c r="NYC164" s="48"/>
      <c r="NYD164" s="42"/>
      <c r="NYE164" s="40"/>
      <c r="NYF164" s="40"/>
      <c r="NYG164" s="40"/>
      <c r="NYH164" s="41"/>
      <c r="NYI164" s="41"/>
      <c r="NYJ164" s="41"/>
      <c r="NYK164" s="41"/>
      <c r="NYL164" s="42"/>
      <c r="NYM164" s="29"/>
      <c r="NYN164" s="29"/>
      <c r="NYO164" s="29"/>
      <c r="NYP164" s="29"/>
      <c r="NYQ164" s="29"/>
      <c r="NYR164" s="29"/>
      <c r="NYS164" s="48"/>
      <c r="NYT164" s="42"/>
      <c r="NYU164" s="40"/>
      <c r="NYV164" s="40"/>
      <c r="NYW164" s="40"/>
      <c r="NYX164" s="41"/>
      <c r="NYY164" s="41"/>
      <c r="NYZ164" s="41"/>
      <c r="NZA164" s="41"/>
      <c r="NZB164" s="42"/>
      <c r="NZC164" s="29"/>
      <c r="NZD164" s="29"/>
      <c r="NZE164" s="29"/>
      <c r="NZF164" s="29"/>
      <c r="NZG164" s="29"/>
      <c r="NZH164" s="29"/>
      <c r="NZI164" s="48"/>
      <c r="NZJ164" s="42"/>
      <c r="NZK164" s="40"/>
      <c r="NZL164" s="40"/>
      <c r="NZM164" s="40"/>
      <c r="NZN164" s="41"/>
      <c r="NZO164" s="41"/>
      <c r="NZP164" s="41"/>
      <c r="NZQ164" s="41"/>
      <c r="NZR164" s="42"/>
      <c r="NZS164" s="29"/>
      <c r="NZT164" s="29"/>
      <c r="NZU164" s="29"/>
      <c r="NZV164" s="29"/>
      <c r="NZW164" s="29"/>
      <c r="NZX164" s="29"/>
      <c r="NZY164" s="48"/>
      <c r="NZZ164" s="42"/>
      <c r="OAA164" s="40"/>
      <c r="OAB164" s="40"/>
      <c r="OAC164" s="40"/>
      <c r="OAD164" s="41"/>
      <c r="OAE164" s="41"/>
      <c r="OAF164" s="41"/>
      <c r="OAG164" s="41"/>
      <c r="OAH164" s="42"/>
      <c r="OAI164" s="29"/>
      <c r="OAJ164" s="29"/>
      <c r="OAK164" s="29"/>
      <c r="OAL164" s="29"/>
      <c r="OAM164" s="29"/>
      <c r="OAN164" s="29"/>
      <c r="OAO164" s="48"/>
      <c r="OAP164" s="42"/>
      <c r="OAQ164" s="40"/>
      <c r="OAR164" s="40"/>
      <c r="OAS164" s="40"/>
      <c r="OAT164" s="41"/>
      <c r="OAU164" s="41"/>
      <c r="OAV164" s="41"/>
      <c r="OAW164" s="41"/>
      <c r="OAX164" s="42"/>
      <c r="OAY164" s="29"/>
      <c r="OAZ164" s="29"/>
      <c r="OBA164" s="29"/>
      <c r="OBB164" s="29"/>
      <c r="OBC164" s="29"/>
      <c r="OBD164" s="29"/>
      <c r="OBE164" s="48"/>
      <c r="OBF164" s="42"/>
      <c r="OBG164" s="40"/>
      <c r="OBH164" s="40"/>
      <c r="OBI164" s="40"/>
      <c r="OBJ164" s="41"/>
      <c r="OBK164" s="41"/>
      <c r="OBL164" s="41"/>
      <c r="OBM164" s="41"/>
      <c r="OBN164" s="42"/>
      <c r="OBO164" s="29"/>
      <c r="OBP164" s="29"/>
      <c r="OBQ164" s="29"/>
      <c r="OBR164" s="29"/>
      <c r="OBS164" s="29"/>
      <c r="OBT164" s="29"/>
      <c r="OBU164" s="48"/>
      <c r="OBV164" s="42"/>
      <c r="OBW164" s="40"/>
      <c r="OBX164" s="40"/>
      <c r="OBY164" s="40"/>
      <c r="OBZ164" s="41"/>
      <c r="OCA164" s="41"/>
      <c r="OCB164" s="41"/>
      <c r="OCC164" s="41"/>
      <c r="OCD164" s="42"/>
      <c r="OCE164" s="29"/>
      <c r="OCF164" s="29"/>
      <c r="OCG164" s="29"/>
      <c r="OCH164" s="29"/>
      <c r="OCI164" s="29"/>
      <c r="OCJ164" s="29"/>
      <c r="OCK164" s="48"/>
      <c r="OCL164" s="42"/>
      <c r="OCM164" s="40"/>
      <c r="OCN164" s="40"/>
      <c r="OCO164" s="40"/>
      <c r="OCP164" s="41"/>
      <c r="OCQ164" s="41"/>
      <c r="OCR164" s="41"/>
      <c r="OCS164" s="41"/>
      <c r="OCT164" s="42"/>
      <c r="OCU164" s="29"/>
      <c r="OCV164" s="29"/>
      <c r="OCW164" s="29"/>
      <c r="OCX164" s="29"/>
      <c r="OCY164" s="29"/>
      <c r="OCZ164" s="29"/>
      <c r="ODA164" s="48"/>
      <c r="ODB164" s="42"/>
      <c r="ODC164" s="40"/>
      <c r="ODD164" s="40"/>
      <c r="ODE164" s="40"/>
      <c r="ODF164" s="41"/>
      <c r="ODG164" s="41"/>
      <c r="ODH164" s="41"/>
      <c r="ODI164" s="41"/>
      <c r="ODJ164" s="42"/>
      <c r="ODK164" s="29"/>
      <c r="ODL164" s="29"/>
      <c r="ODM164" s="29"/>
      <c r="ODN164" s="29"/>
      <c r="ODO164" s="29"/>
      <c r="ODP164" s="29"/>
      <c r="ODQ164" s="48"/>
      <c r="ODR164" s="42"/>
      <c r="ODS164" s="40"/>
      <c r="ODT164" s="40"/>
      <c r="ODU164" s="40"/>
      <c r="ODV164" s="41"/>
      <c r="ODW164" s="41"/>
      <c r="ODX164" s="41"/>
      <c r="ODY164" s="41"/>
      <c r="ODZ164" s="42"/>
      <c r="OEA164" s="29"/>
      <c r="OEB164" s="29"/>
      <c r="OEC164" s="29"/>
      <c r="OED164" s="29"/>
      <c r="OEE164" s="29"/>
      <c r="OEF164" s="29"/>
      <c r="OEG164" s="48"/>
      <c r="OEH164" s="42"/>
      <c r="OEI164" s="40"/>
      <c r="OEJ164" s="40"/>
      <c r="OEK164" s="40"/>
      <c r="OEL164" s="41"/>
      <c r="OEM164" s="41"/>
      <c r="OEN164" s="41"/>
      <c r="OEO164" s="41"/>
      <c r="OEP164" s="42"/>
      <c r="OEQ164" s="29"/>
      <c r="OER164" s="29"/>
      <c r="OES164" s="29"/>
      <c r="OET164" s="29"/>
      <c r="OEU164" s="29"/>
      <c r="OEV164" s="29"/>
      <c r="OEW164" s="48"/>
      <c r="OEX164" s="42"/>
      <c r="OEY164" s="40"/>
      <c r="OEZ164" s="40"/>
      <c r="OFA164" s="40"/>
      <c r="OFB164" s="41"/>
      <c r="OFC164" s="41"/>
      <c r="OFD164" s="41"/>
      <c r="OFE164" s="41"/>
      <c r="OFF164" s="42"/>
      <c r="OFG164" s="29"/>
      <c r="OFH164" s="29"/>
      <c r="OFI164" s="29"/>
      <c r="OFJ164" s="29"/>
      <c r="OFK164" s="29"/>
      <c r="OFL164" s="29"/>
      <c r="OFM164" s="48"/>
      <c r="OFN164" s="42"/>
      <c r="OFO164" s="40"/>
      <c r="OFP164" s="40"/>
      <c r="OFQ164" s="40"/>
      <c r="OFR164" s="41"/>
      <c r="OFS164" s="41"/>
      <c r="OFT164" s="41"/>
      <c r="OFU164" s="41"/>
      <c r="OFV164" s="42"/>
      <c r="OFW164" s="29"/>
      <c r="OFX164" s="29"/>
      <c r="OFY164" s="29"/>
      <c r="OFZ164" s="29"/>
      <c r="OGA164" s="29"/>
      <c r="OGB164" s="29"/>
      <c r="OGC164" s="48"/>
      <c r="OGD164" s="42"/>
      <c r="OGE164" s="40"/>
      <c r="OGF164" s="40"/>
      <c r="OGG164" s="40"/>
      <c r="OGH164" s="41"/>
      <c r="OGI164" s="41"/>
      <c r="OGJ164" s="41"/>
      <c r="OGK164" s="41"/>
      <c r="OGL164" s="42"/>
      <c r="OGM164" s="29"/>
      <c r="OGN164" s="29"/>
      <c r="OGO164" s="29"/>
      <c r="OGP164" s="29"/>
      <c r="OGQ164" s="29"/>
      <c r="OGR164" s="29"/>
      <c r="OGS164" s="48"/>
      <c r="OGT164" s="42"/>
      <c r="OGU164" s="40"/>
      <c r="OGV164" s="40"/>
      <c r="OGW164" s="40"/>
      <c r="OGX164" s="41"/>
      <c r="OGY164" s="41"/>
      <c r="OGZ164" s="41"/>
      <c r="OHA164" s="41"/>
      <c r="OHB164" s="42"/>
      <c r="OHC164" s="29"/>
      <c r="OHD164" s="29"/>
      <c r="OHE164" s="29"/>
      <c r="OHF164" s="29"/>
      <c r="OHG164" s="29"/>
      <c r="OHH164" s="29"/>
      <c r="OHI164" s="48"/>
      <c r="OHJ164" s="42"/>
      <c r="OHK164" s="40"/>
      <c r="OHL164" s="40"/>
      <c r="OHM164" s="40"/>
      <c r="OHN164" s="41"/>
      <c r="OHO164" s="41"/>
      <c r="OHP164" s="41"/>
      <c r="OHQ164" s="41"/>
      <c r="OHR164" s="42"/>
      <c r="OHS164" s="29"/>
      <c r="OHT164" s="29"/>
      <c r="OHU164" s="29"/>
      <c r="OHV164" s="29"/>
      <c r="OHW164" s="29"/>
      <c r="OHX164" s="29"/>
      <c r="OHY164" s="48"/>
      <c r="OHZ164" s="42"/>
      <c r="OIA164" s="40"/>
      <c r="OIB164" s="40"/>
      <c r="OIC164" s="40"/>
      <c r="OID164" s="41"/>
      <c r="OIE164" s="41"/>
      <c r="OIF164" s="41"/>
      <c r="OIG164" s="41"/>
      <c r="OIH164" s="42"/>
      <c r="OII164" s="29"/>
      <c r="OIJ164" s="29"/>
      <c r="OIK164" s="29"/>
      <c r="OIL164" s="29"/>
      <c r="OIM164" s="29"/>
      <c r="OIN164" s="29"/>
      <c r="OIO164" s="48"/>
      <c r="OIP164" s="42"/>
      <c r="OIQ164" s="40"/>
      <c r="OIR164" s="40"/>
      <c r="OIS164" s="40"/>
      <c r="OIT164" s="41"/>
      <c r="OIU164" s="41"/>
      <c r="OIV164" s="41"/>
      <c r="OIW164" s="41"/>
      <c r="OIX164" s="42"/>
      <c r="OIY164" s="29"/>
      <c r="OIZ164" s="29"/>
      <c r="OJA164" s="29"/>
      <c r="OJB164" s="29"/>
      <c r="OJC164" s="29"/>
      <c r="OJD164" s="29"/>
      <c r="OJE164" s="48"/>
      <c r="OJF164" s="42"/>
      <c r="OJG164" s="40"/>
      <c r="OJH164" s="40"/>
      <c r="OJI164" s="40"/>
      <c r="OJJ164" s="41"/>
      <c r="OJK164" s="41"/>
      <c r="OJL164" s="41"/>
      <c r="OJM164" s="41"/>
      <c r="OJN164" s="42"/>
      <c r="OJO164" s="29"/>
      <c r="OJP164" s="29"/>
      <c r="OJQ164" s="29"/>
      <c r="OJR164" s="29"/>
      <c r="OJS164" s="29"/>
      <c r="OJT164" s="29"/>
      <c r="OJU164" s="48"/>
      <c r="OJV164" s="42"/>
      <c r="OJW164" s="40"/>
      <c r="OJX164" s="40"/>
      <c r="OJY164" s="40"/>
      <c r="OJZ164" s="41"/>
      <c r="OKA164" s="41"/>
      <c r="OKB164" s="41"/>
      <c r="OKC164" s="41"/>
      <c r="OKD164" s="42"/>
      <c r="OKE164" s="29"/>
      <c r="OKF164" s="29"/>
      <c r="OKG164" s="29"/>
      <c r="OKH164" s="29"/>
      <c r="OKI164" s="29"/>
      <c r="OKJ164" s="29"/>
      <c r="OKK164" s="48"/>
      <c r="OKL164" s="42"/>
      <c r="OKM164" s="40"/>
      <c r="OKN164" s="40"/>
      <c r="OKO164" s="40"/>
      <c r="OKP164" s="41"/>
      <c r="OKQ164" s="41"/>
      <c r="OKR164" s="41"/>
      <c r="OKS164" s="41"/>
      <c r="OKT164" s="42"/>
      <c r="OKU164" s="29"/>
      <c r="OKV164" s="29"/>
      <c r="OKW164" s="29"/>
      <c r="OKX164" s="29"/>
      <c r="OKY164" s="29"/>
      <c r="OKZ164" s="29"/>
      <c r="OLA164" s="48"/>
      <c r="OLB164" s="42"/>
      <c r="OLC164" s="40"/>
      <c r="OLD164" s="40"/>
      <c r="OLE164" s="40"/>
      <c r="OLF164" s="41"/>
      <c r="OLG164" s="41"/>
      <c r="OLH164" s="41"/>
      <c r="OLI164" s="41"/>
      <c r="OLJ164" s="42"/>
      <c r="OLK164" s="29"/>
      <c r="OLL164" s="29"/>
      <c r="OLM164" s="29"/>
      <c r="OLN164" s="29"/>
      <c r="OLO164" s="29"/>
      <c r="OLP164" s="29"/>
      <c r="OLQ164" s="48"/>
      <c r="OLR164" s="42"/>
      <c r="OLS164" s="40"/>
      <c r="OLT164" s="40"/>
      <c r="OLU164" s="40"/>
      <c r="OLV164" s="41"/>
      <c r="OLW164" s="41"/>
      <c r="OLX164" s="41"/>
      <c r="OLY164" s="41"/>
      <c r="OLZ164" s="42"/>
      <c r="OMA164" s="29"/>
      <c r="OMB164" s="29"/>
      <c r="OMC164" s="29"/>
      <c r="OMD164" s="29"/>
      <c r="OME164" s="29"/>
      <c r="OMF164" s="29"/>
      <c r="OMG164" s="48"/>
      <c r="OMH164" s="42"/>
      <c r="OMI164" s="40"/>
      <c r="OMJ164" s="40"/>
      <c r="OMK164" s="40"/>
      <c r="OML164" s="41"/>
      <c r="OMM164" s="41"/>
      <c r="OMN164" s="41"/>
      <c r="OMO164" s="41"/>
      <c r="OMP164" s="42"/>
      <c r="OMQ164" s="29"/>
      <c r="OMR164" s="29"/>
      <c r="OMS164" s="29"/>
      <c r="OMT164" s="29"/>
      <c r="OMU164" s="29"/>
      <c r="OMV164" s="29"/>
      <c r="OMW164" s="48"/>
      <c r="OMX164" s="42"/>
      <c r="OMY164" s="40"/>
      <c r="OMZ164" s="40"/>
      <c r="ONA164" s="40"/>
      <c r="ONB164" s="41"/>
      <c r="ONC164" s="41"/>
      <c r="OND164" s="41"/>
      <c r="ONE164" s="41"/>
      <c r="ONF164" s="42"/>
      <c r="ONG164" s="29"/>
      <c r="ONH164" s="29"/>
      <c r="ONI164" s="29"/>
      <c r="ONJ164" s="29"/>
      <c r="ONK164" s="29"/>
      <c r="ONL164" s="29"/>
      <c r="ONM164" s="48"/>
      <c r="ONN164" s="42"/>
      <c r="ONO164" s="40"/>
      <c r="ONP164" s="40"/>
      <c r="ONQ164" s="40"/>
      <c r="ONR164" s="41"/>
      <c r="ONS164" s="41"/>
      <c r="ONT164" s="41"/>
      <c r="ONU164" s="41"/>
      <c r="ONV164" s="42"/>
      <c r="ONW164" s="29"/>
      <c r="ONX164" s="29"/>
      <c r="ONY164" s="29"/>
      <c r="ONZ164" s="29"/>
      <c r="OOA164" s="29"/>
      <c r="OOB164" s="29"/>
      <c r="OOC164" s="48"/>
      <c r="OOD164" s="42"/>
      <c r="OOE164" s="40"/>
      <c r="OOF164" s="40"/>
      <c r="OOG164" s="40"/>
      <c r="OOH164" s="41"/>
      <c r="OOI164" s="41"/>
      <c r="OOJ164" s="41"/>
      <c r="OOK164" s="41"/>
      <c r="OOL164" s="42"/>
      <c r="OOM164" s="29"/>
      <c r="OON164" s="29"/>
      <c r="OOO164" s="29"/>
      <c r="OOP164" s="29"/>
      <c r="OOQ164" s="29"/>
      <c r="OOR164" s="29"/>
      <c r="OOS164" s="48"/>
      <c r="OOT164" s="42"/>
      <c r="OOU164" s="40"/>
      <c r="OOV164" s="40"/>
      <c r="OOW164" s="40"/>
      <c r="OOX164" s="41"/>
      <c r="OOY164" s="41"/>
      <c r="OOZ164" s="41"/>
      <c r="OPA164" s="41"/>
      <c r="OPB164" s="42"/>
      <c r="OPC164" s="29"/>
      <c r="OPD164" s="29"/>
      <c r="OPE164" s="29"/>
      <c r="OPF164" s="29"/>
      <c r="OPG164" s="29"/>
      <c r="OPH164" s="29"/>
      <c r="OPI164" s="48"/>
      <c r="OPJ164" s="42"/>
      <c r="OPK164" s="40"/>
      <c r="OPL164" s="40"/>
      <c r="OPM164" s="40"/>
      <c r="OPN164" s="41"/>
      <c r="OPO164" s="41"/>
      <c r="OPP164" s="41"/>
      <c r="OPQ164" s="41"/>
      <c r="OPR164" s="42"/>
      <c r="OPS164" s="29"/>
      <c r="OPT164" s="29"/>
      <c r="OPU164" s="29"/>
      <c r="OPV164" s="29"/>
      <c r="OPW164" s="29"/>
      <c r="OPX164" s="29"/>
      <c r="OPY164" s="48"/>
      <c r="OPZ164" s="42"/>
      <c r="OQA164" s="40"/>
      <c r="OQB164" s="40"/>
      <c r="OQC164" s="40"/>
      <c r="OQD164" s="41"/>
      <c r="OQE164" s="41"/>
      <c r="OQF164" s="41"/>
      <c r="OQG164" s="41"/>
      <c r="OQH164" s="42"/>
      <c r="OQI164" s="29"/>
      <c r="OQJ164" s="29"/>
      <c r="OQK164" s="29"/>
      <c r="OQL164" s="29"/>
      <c r="OQM164" s="29"/>
      <c r="OQN164" s="29"/>
      <c r="OQO164" s="48"/>
      <c r="OQP164" s="42"/>
      <c r="OQQ164" s="40"/>
      <c r="OQR164" s="40"/>
      <c r="OQS164" s="40"/>
      <c r="OQT164" s="41"/>
      <c r="OQU164" s="41"/>
      <c r="OQV164" s="41"/>
      <c r="OQW164" s="41"/>
      <c r="OQX164" s="42"/>
      <c r="OQY164" s="29"/>
      <c r="OQZ164" s="29"/>
      <c r="ORA164" s="29"/>
      <c r="ORB164" s="29"/>
      <c r="ORC164" s="29"/>
      <c r="ORD164" s="29"/>
      <c r="ORE164" s="48"/>
      <c r="ORF164" s="42"/>
      <c r="ORG164" s="40"/>
      <c r="ORH164" s="40"/>
      <c r="ORI164" s="40"/>
      <c r="ORJ164" s="41"/>
      <c r="ORK164" s="41"/>
      <c r="ORL164" s="41"/>
      <c r="ORM164" s="41"/>
      <c r="ORN164" s="42"/>
      <c r="ORO164" s="29"/>
      <c r="ORP164" s="29"/>
      <c r="ORQ164" s="29"/>
      <c r="ORR164" s="29"/>
      <c r="ORS164" s="29"/>
      <c r="ORT164" s="29"/>
      <c r="ORU164" s="48"/>
      <c r="ORV164" s="42"/>
      <c r="ORW164" s="40"/>
      <c r="ORX164" s="40"/>
      <c r="ORY164" s="40"/>
      <c r="ORZ164" s="41"/>
      <c r="OSA164" s="41"/>
      <c r="OSB164" s="41"/>
      <c r="OSC164" s="41"/>
      <c r="OSD164" s="42"/>
      <c r="OSE164" s="29"/>
      <c r="OSF164" s="29"/>
      <c r="OSG164" s="29"/>
      <c r="OSH164" s="29"/>
      <c r="OSI164" s="29"/>
      <c r="OSJ164" s="29"/>
      <c r="OSK164" s="48"/>
      <c r="OSL164" s="42"/>
      <c r="OSM164" s="40"/>
      <c r="OSN164" s="40"/>
      <c r="OSO164" s="40"/>
      <c r="OSP164" s="41"/>
      <c r="OSQ164" s="41"/>
      <c r="OSR164" s="41"/>
      <c r="OSS164" s="41"/>
      <c r="OST164" s="42"/>
      <c r="OSU164" s="29"/>
      <c r="OSV164" s="29"/>
      <c r="OSW164" s="29"/>
      <c r="OSX164" s="29"/>
      <c r="OSY164" s="29"/>
      <c r="OSZ164" s="29"/>
      <c r="OTA164" s="48"/>
      <c r="OTB164" s="42"/>
      <c r="OTC164" s="40"/>
      <c r="OTD164" s="40"/>
      <c r="OTE164" s="40"/>
      <c r="OTF164" s="41"/>
      <c r="OTG164" s="41"/>
      <c r="OTH164" s="41"/>
      <c r="OTI164" s="41"/>
      <c r="OTJ164" s="42"/>
      <c r="OTK164" s="29"/>
      <c r="OTL164" s="29"/>
      <c r="OTM164" s="29"/>
      <c r="OTN164" s="29"/>
      <c r="OTO164" s="29"/>
      <c r="OTP164" s="29"/>
      <c r="OTQ164" s="48"/>
      <c r="OTR164" s="42"/>
      <c r="OTS164" s="40"/>
      <c r="OTT164" s="40"/>
      <c r="OTU164" s="40"/>
      <c r="OTV164" s="41"/>
      <c r="OTW164" s="41"/>
      <c r="OTX164" s="41"/>
      <c r="OTY164" s="41"/>
      <c r="OTZ164" s="42"/>
      <c r="OUA164" s="29"/>
      <c r="OUB164" s="29"/>
      <c r="OUC164" s="29"/>
      <c r="OUD164" s="29"/>
      <c r="OUE164" s="29"/>
      <c r="OUF164" s="29"/>
      <c r="OUG164" s="48"/>
      <c r="OUH164" s="42"/>
      <c r="OUI164" s="40"/>
      <c r="OUJ164" s="40"/>
      <c r="OUK164" s="40"/>
      <c r="OUL164" s="41"/>
      <c r="OUM164" s="41"/>
      <c r="OUN164" s="41"/>
      <c r="OUO164" s="41"/>
      <c r="OUP164" s="42"/>
      <c r="OUQ164" s="29"/>
      <c r="OUR164" s="29"/>
      <c r="OUS164" s="29"/>
      <c r="OUT164" s="29"/>
      <c r="OUU164" s="29"/>
      <c r="OUV164" s="29"/>
      <c r="OUW164" s="48"/>
      <c r="OUX164" s="42"/>
      <c r="OUY164" s="40"/>
      <c r="OUZ164" s="40"/>
      <c r="OVA164" s="40"/>
      <c r="OVB164" s="41"/>
      <c r="OVC164" s="41"/>
      <c r="OVD164" s="41"/>
      <c r="OVE164" s="41"/>
      <c r="OVF164" s="42"/>
      <c r="OVG164" s="29"/>
      <c r="OVH164" s="29"/>
      <c r="OVI164" s="29"/>
      <c r="OVJ164" s="29"/>
      <c r="OVK164" s="29"/>
      <c r="OVL164" s="29"/>
      <c r="OVM164" s="48"/>
      <c r="OVN164" s="42"/>
      <c r="OVO164" s="40"/>
      <c r="OVP164" s="40"/>
      <c r="OVQ164" s="40"/>
      <c r="OVR164" s="41"/>
      <c r="OVS164" s="41"/>
      <c r="OVT164" s="41"/>
      <c r="OVU164" s="41"/>
      <c r="OVV164" s="42"/>
      <c r="OVW164" s="29"/>
      <c r="OVX164" s="29"/>
      <c r="OVY164" s="29"/>
      <c r="OVZ164" s="29"/>
      <c r="OWA164" s="29"/>
      <c r="OWB164" s="29"/>
      <c r="OWC164" s="48"/>
      <c r="OWD164" s="42"/>
      <c r="OWE164" s="40"/>
      <c r="OWF164" s="40"/>
      <c r="OWG164" s="40"/>
      <c r="OWH164" s="41"/>
      <c r="OWI164" s="41"/>
      <c r="OWJ164" s="41"/>
      <c r="OWK164" s="41"/>
      <c r="OWL164" s="42"/>
      <c r="OWM164" s="29"/>
      <c r="OWN164" s="29"/>
      <c r="OWO164" s="29"/>
      <c r="OWP164" s="29"/>
      <c r="OWQ164" s="29"/>
      <c r="OWR164" s="29"/>
      <c r="OWS164" s="48"/>
      <c r="OWT164" s="42"/>
      <c r="OWU164" s="40"/>
      <c r="OWV164" s="40"/>
      <c r="OWW164" s="40"/>
      <c r="OWX164" s="41"/>
      <c r="OWY164" s="41"/>
      <c r="OWZ164" s="41"/>
      <c r="OXA164" s="41"/>
      <c r="OXB164" s="42"/>
      <c r="OXC164" s="29"/>
      <c r="OXD164" s="29"/>
      <c r="OXE164" s="29"/>
      <c r="OXF164" s="29"/>
      <c r="OXG164" s="29"/>
      <c r="OXH164" s="29"/>
      <c r="OXI164" s="48"/>
      <c r="OXJ164" s="42"/>
      <c r="OXK164" s="40"/>
      <c r="OXL164" s="40"/>
      <c r="OXM164" s="40"/>
      <c r="OXN164" s="41"/>
      <c r="OXO164" s="41"/>
      <c r="OXP164" s="41"/>
      <c r="OXQ164" s="41"/>
      <c r="OXR164" s="42"/>
      <c r="OXS164" s="29"/>
      <c r="OXT164" s="29"/>
      <c r="OXU164" s="29"/>
      <c r="OXV164" s="29"/>
      <c r="OXW164" s="29"/>
      <c r="OXX164" s="29"/>
      <c r="OXY164" s="48"/>
      <c r="OXZ164" s="42"/>
      <c r="OYA164" s="40"/>
      <c r="OYB164" s="40"/>
      <c r="OYC164" s="40"/>
      <c r="OYD164" s="41"/>
      <c r="OYE164" s="41"/>
      <c r="OYF164" s="41"/>
      <c r="OYG164" s="41"/>
      <c r="OYH164" s="42"/>
      <c r="OYI164" s="29"/>
      <c r="OYJ164" s="29"/>
      <c r="OYK164" s="29"/>
      <c r="OYL164" s="29"/>
      <c r="OYM164" s="29"/>
      <c r="OYN164" s="29"/>
      <c r="OYO164" s="48"/>
      <c r="OYP164" s="42"/>
      <c r="OYQ164" s="40"/>
      <c r="OYR164" s="40"/>
      <c r="OYS164" s="40"/>
      <c r="OYT164" s="41"/>
      <c r="OYU164" s="41"/>
      <c r="OYV164" s="41"/>
      <c r="OYW164" s="41"/>
      <c r="OYX164" s="42"/>
      <c r="OYY164" s="29"/>
      <c r="OYZ164" s="29"/>
      <c r="OZA164" s="29"/>
      <c r="OZB164" s="29"/>
      <c r="OZC164" s="29"/>
      <c r="OZD164" s="29"/>
      <c r="OZE164" s="48"/>
      <c r="OZF164" s="42"/>
      <c r="OZG164" s="40"/>
      <c r="OZH164" s="40"/>
      <c r="OZI164" s="40"/>
      <c r="OZJ164" s="41"/>
      <c r="OZK164" s="41"/>
      <c r="OZL164" s="41"/>
      <c r="OZM164" s="41"/>
      <c r="OZN164" s="42"/>
      <c r="OZO164" s="29"/>
      <c r="OZP164" s="29"/>
      <c r="OZQ164" s="29"/>
      <c r="OZR164" s="29"/>
      <c r="OZS164" s="29"/>
      <c r="OZT164" s="29"/>
      <c r="OZU164" s="48"/>
      <c r="OZV164" s="42"/>
      <c r="OZW164" s="40"/>
      <c r="OZX164" s="40"/>
      <c r="OZY164" s="40"/>
      <c r="OZZ164" s="41"/>
      <c r="PAA164" s="41"/>
      <c r="PAB164" s="41"/>
      <c r="PAC164" s="41"/>
      <c r="PAD164" s="42"/>
      <c r="PAE164" s="29"/>
      <c r="PAF164" s="29"/>
      <c r="PAG164" s="29"/>
      <c r="PAH164" s="29"/>
      <c r="PAI164" s="29"/>
      <c r="PAJ164" s="29"/>
      <c r="PAK164" s="48"/>
      <c r="PAL164" s="42"/>
      <c r="PAM164" s="40"/>
      <c r="PAN164" s="40"/>
      <c r="PAO164" s="40"/>
      <c r="PAP164" s="41"/>
      <c r="PAQ164" s="41"/>
      <c r="PAR164" s="41"/>
      <c r="PAS164" s="41"/>
      <c r="PAT164" s="42"/>
      <c r="PAU164" s="29"/>
      <c r="PAV164" s="29"/>
      <c r="PAW164" s="29"/>
      <c r="PAX164" s="29"/>
      <c r="PAY164" s="29"/>
      <c r="PAZ164" s="29"/>
      <c r="PBA164" s="48"/>
      <c r="PBB164" s="42"/>
      <c r="PBC164" s="40"/>
      <c r="PBD164" s="40"/>
      <c r="PBE164" s="40"/>
      <c r="PBF164" s="41"/>
      <c r="PBG164" s="41"/>
      <c r="PBH164" s="41"/>
      <c r="PBI164" s="41"/>
      <c r="PBJ164" s="42"/>
      <c r="PBK164" s="29"/>
      <c r="PBL164" s="29"/>
      <c r="PBM164" s="29"/>
      <c r="PBN164" s="29"/>
      <c r="PBO164" s="29"/>
      <c r="PBP164" s="29"/>
      <c r="PBQ164" s="48"/>
      <c r="PBR164" s="42"/>
      <c r="PBS164" s="40"/>
      <c r="PBT164" s="40"/>
      <c r="PBU164" s="40"/>
      <c r="PBV164" s="41"/>
      <c r="PBW164" s="41"/>
      <c r="PBX164" s="41"/>
      <c r="PBY164" s="41"/>
      <c r="PBZ164" s="42"/>
      <c r="PCA164" s="29"/>
      <c r="PCB164" s="29"/>
      <c r="PCC164" s="29"/>
      <c r="PCD164" s="29"/>
      <c r="PCE164" s="29"/>
      <c r="PCF164" s="29"/>
      <c r="PCG164" s="48"/>
      <c r="PCH164" s="42"/>
      <c r="PCI164" s="40"/>
      <c r="PCJ164" s="40"/>
      <c r="PCK164" s="40"/>
      <c r="PCL164" s="41"/>
      <c r="PCM164" s="41"/>
      <c r="PCN164" s="41"/>
      <c r="PCO164" s="41"/>
      <c r="PCP164" s="42"/>
      <c r="PCQ164" s="29"/>
      <c r="PCR164" s="29"/>
      <c r="PCS164" s="29"/>
      <c r="PCT164" s="29"/>
      <c r="PCU164" s="29"/>
      <c r="PCV164" s="29"/>
      <c r="PCW164" s="48"/>
      <c r="PCX164" s="42"/>
      <c r="PCY164" s="40"/>
      <c r="PCZ164" s="40"/>
      <c r="PDA164" s="40"/>
      <c r="PDB164" s="41"/>
      <c r="PDC164" s="41"/>
      <c r="PDD164" s="41"/>
      <c r="PDE164" s="41"/>
      <c r="PDF164" s="42"/>
      <c r="PDG164" s="29"/>
      <c r="PDH164" s="29"/>
      <c r="PDI164" s="29"/>
      <c r="PDJ164" s="29"/>
      <c r="PDK164" s="29"/>
      <c r="PDL164" s="29"/>
      <c r="PDM164" s="48"/>
      <c r="PDN164" s="42"/>
      <c r="PDO164" s="40"/>
      <c r="PDP164" s="40"/>
      <c r="PDQ164" s="40"/>
      <c r="PDR164" s="41"/>
      <c r="PDS164" s="41"/>
      <c r="PDT164" s="41"/>
      <c r="PDU164" s="41"/>
      <c r="PDV164" s="42"/>
      <c r="PDW164" s="29"/>
      <c r="PDX164" s="29"/>
      <c r="PDY164" s="29"/>
      <c r="PDZ164" s="29"/>
      <c r="PEA164" s="29"/>
      <c r="PEB164" s="29"/>
      <c r="PEC164" s="48"/>
      <c r="PED164" s="42"/>
      <c r="PEE164" s="40"/>
      <c r="PEF164" s="40"/>
      <c r="PEG164" s="40"/>
      <c r="PEH164" s="41"/>
      <c r="PEI164" s="41"/>
      <c r="PEJ164" s="41"/>
      <c r="PEK164" s="41"/>
      <c r="PEL164" s="42"/>
      <c r="PEM164" s="29"/>
      <c r="PEN164" s="29"/>
      <c r="PEO164" s="29"/>
      <c r="PEP164" s="29"/>
      <c r="PEQ164" s="29"/>
      <c r="PER164" s="29"/>
      <c r="PES164" s="48"/>
      <c r="PET164" s="42"/>
      <c r="PEU164" s="40"/>
      <c r="PEV164" s="40"/>
      <c r="PEW164" s="40"/>
      <c r="PEX164" s="41"/>
      <c r="PEY164" s="41"/>
      <c r="PEZ164" s="41"/>
      <c r="PFA164" s="41"/>
      <c r="PFB164" s="42"/>
      <c r="PFC164" s="29"/>
      <c r="PFD164" s="29"/>
      <c r="PFE164" s="29"/>
      <c r="PFF164" s="29"/>
      <c r="PFG164" s="29"/>
      <c r="PFH164" s="29"/>
      <c r="PFI164" s="48"/>
      <c r="PFJ164" s="42"/>
      <c r="PFK164" s="40"/>
      <c r="PFL164" s="40"/>
      <c r="PFM164" s="40"/>
      <c r="PFN164" s="41"/>
      <c r="PFO164" s="41"/>
      <c r="PFP164" s="41"/>
      <c r="PFQ164" s="41"/>
      <c r="PFR164" s="42"/>
      <c r="PFS164" s="29"/>
      <c r="PFT164" s="29"/>
      <c r="PFU164" s="29"/>
      <c r="PFV164" s="29"/>
      <c r="PFW164" s="29"/>
      <c r="PFX164" s="29"/>
      <c r="PFY164" s="48"/>
      <c r="PFZ164" s="42"/>
      <c r="PGA164" s="40"/>
      <c r="PGB164" s="40"/>
      <c r="PGC164" s="40"/>
      <c r="PGD164" s="41"/>
      <c r="PGE164" s="41"/>
      <c r="PGF164" s="41"/>
      <c r="PGG164" s="41"/>
      <c r="PGH164" s="42"/>
      <c r="PGI164" s="29"/>
      <c r="PGJ164" s="29"/>
      <c r="PGK164" s="29"/>
      <c r="PGL164" s="29"/>
      <c r="PGM164" s="29"/>
      <c r="PGN164" s="29"/>
      <c r="PGO164" s="48"/>
      <c r="PGP164" s="42"/>
      <c r="PGQ164" s="40"/>
      <c r="PGR164" s="40"/>
      <c r="PGS164" s="40"/>
      <c r="PGT164" s="41"/>
      <c r="PGU164" s="41"/>
      <c r="PGV164" s="41"/>
      <c r="PGW164" s="41"/>
      <c r="PGX164" s="42"/>
      <c r="PGY164" s="29"/>
      <c r="PGZ164" s="29"/>
      <c r="PHA164" s="29"/>
      <c r="PHB164" s="29"/>
      <c r="PHC164" s="29"/>
      <c r="PHD164" s="29"/>
      <c r="PHE164" s="48"/>
      <c r="PHF164" s="42"/>
      <c r="PHG164" s="40"/>
      <c r="PHH164" s="40"/>
      <c r="PHI164" s="40"/>
      <c r="PHJ164" s="41"/>
      <c r="PHK164" s="41"/>
      <c r="PHL164" s="41"/>
      <c r="PHM164" s="41"/>
      <c r="PHN164" s="42"/>
      <c r="PHO164" s="29"/>
      <c r="PHP164" s="29"/>
      <c r="PHQ164" s="29"/>
      <c r="PHR164" s="29"/>
      <c r="PHS164" s="29"/>
      <c r="PHT164" s="29"/>
      <c r="PHU164" s="48"/>
      <c r="PHV164" s="42"/>
      <c r="PHW164" s="40"/>
      <c r="PHX164" s="40"/>
      <c r="PHY164" s="40"/>
      <c r="PHZ164" s="41"/>
      <c r="PIA164" s="41"/>
      <c r="PIB164" s="41"/>
      <c r="PIC164" s="41"/>
      <c r="PID164" s="42"/>
      <c r="PIE164" s="29"/>
      <c r="PIF164" s="29"/>
      <c r="PIG164" s="29"/>
      <c r="PIH164" s="29"/>
      <c r="PII164" s="29"/>
      <c r="PIJ164" s="29"/>
      <c r="PIK164" s="48"/>
      <c r="PIL164" s="42"/>
      <c r="PIM164" s="40"/>
      <c r="PIN164" s="40"/>
      <c r="PIO164" s="40"/>
      <c r="PIP164" s="41"/>
      <c r="PIQ164" s="41"/>
      <c r="PIR164" s="41"/>
      <c r="PIS164" s="41"/>
      <c r="PIT164" s="42"/>
      <c r="PIU164" s="29"/>
      <c r="PIV164" s="29"/>
      <c r="PIW164" s="29"/>
      <c r="PIX164" s="29"/>
      <c r="PIY164" s="29"/>
      <c r="PIZ164" s="29"/>
      <c r="PJA164" s="48"/>
      <c r="PJB164" s="42"/>
      <c r="PJC164" s="40"/>
      <c r="PJD164" s="40"/>
      <c r="PJE164" s="40"/>
      <c r="PJF164" s="41"/>
      <c r="PJG164" s="41"/>
      <c r="PJH164" s="41"/>
      <c r="PJI164" s="41"/>
      <c r="PJJ164" s="42"/>
      <c r="PJK164" s="29"/>
      <c r="PJL164" s="29"/>
      <c r="PJM164" s="29"/>
      <c r="PJN164" s="29"/>
      <c r="PJO164" s="29"/>
      <c r="PJP164" s="29"/>
      <c r="PJQ164" s="48"/>
      <c r="PJR164" s="42"/>
      <c r="PJS164" s="40"/>
      <c r="PJT164" s="40"/>
      <c r="PJU164" s="40"/>
      <c r="PJV164" s="41"/>
      <c r="PJW164" s="41"/>
      <c r="PJX164" s="41"/>
      <c r="PJY164" s="41"/>
      <c r="PJZ164" s="42"/>
      <c r="PKA164" s="29"/>
      <c r="PKB164" s="29"/>
      <c r="PKC164" s="29"/>
      <c r="PKD164" s="29"/>
      <c r="PKE164" s="29"/>
      <c r="PKF164" s="29"/>
      <c r="PKG164" s="48"/>
      <c r="PKH164" s="42"/>
      <c r="PKI164" s="40"/>
      <c r="PKJ164" s="40"/>
      <c r="PKK164" s="40"/>
      <c r="PKL164" s="41"/>
      <c r="PKM164" s="41"/>
      <c r="PKN164" s="41"/>
      <c r="PKO164" s="41"/>
      <c r="PKP164" s="42"/>
      <c r="PKQ164" s="29"/>
      <c r="PKR164" s="29"/>
      <c r="PKS164" s="29"/>
      <c r="PKT164" s="29"/>
      <c r="PKU164" s="29"/>
      <c r="PKV164" s="29"/>
      <c r="PKW164" s="48"/>
      <c r="PKX164" s="42"/>
      <c r="PKY164" s="40"/>
      <c r="PKZ164" s="40"/>
      <c r="PLA164" s="40"/>
      <c r="PLB164" s="41"/>
      <c r="PLC164" s="41"/>
      <c r="PLD164" s="41"/>
      <c r="PLE164" s="41"/>
      <c r="PLF164" s="42"/>
      <c r="PLG164" s="29"/>
      <c r="PLH164" s="29"/>
      <c r="PLI164" s="29"/>
      <c r="PLJ164" s="29"/>
      <c r="PLK164" s="29"/>
      <c r="PLL164" s="29"/>
      <c r="PLM164" s="48"/>
      <c r="PLN164" s="42"/>
      <c r="PLO164" s="40"/>
      <c r="PLP164" s="40"/>
      <c r="PLQ164" s="40"/>
      <c r="PLR164" s="41"/>
      <c r="PLS164" s="41"/>
      <c r="PLT164" s="41"/>
      <c r="PLU164" s="41"/>
      <c r="PLV164" s="42"/>
      <c r="PLW164" s="29"/>
      <c r="PLX164" s="29"/>
      <c r="PLY164" s="29"/>
      <c r="PLZ164" s="29"/>
      <c r="PMA164" s="29"/>
      <c r="PMB164" s="29"/>
      <c r="PMC164" s="48"/>
      <c r="PMD164" s="42"/>
      <c r="PME164" s="40"/>
      <c r="PMF164" s="40"/>
      <c r="PMG164" s="40"/>
      <c r="PMH164" s="41"/>
      <c r="PMI164" s="41"/>
      <c r="PMJ164" s="41"/>
      <c r="PMK164" s="41"/>
      <c r="PML164" s="42"/>
      <c r="PMM164" s="29"/>
      <c r="PMN164" s="29"/>
      <c r="PMO164" s="29"/>
      <c r="PMP164" s="29"/>
      <c r="PMQ164" s="29"/>
      <c r="PMR164" s="29"/>
      <c r="PMS164" s="48"/>
      <c r="PMT164" s="42"/>
      <c r="PMU164" s="40"/>
      <c r="PMV164" s="40"/>
      <c r="PMW164" s="40"/>
      <c r="PMX164" s="41"/>
      <c r="PMY164" s="41"/>
      <c r="PMZ164" s="41"/>
      <c r="PNA164" s="41"/>
      <c r="PNB164" s="42"/>
      <c r="PNC164" s="29"/>
      <c r="PND164" s="29"/>
      <c r="PNE164" s="29"/>
      <c r="PNF164" s="29"/>
      <c r="PNG164" s="29"/>
      <c r="PNH164" s="29"/>
      <c r="PNI164" s="48"/>
      <c r="PNJ164" s="42"/>
      <c r="PNK164" s="40"/>
      <c r="PNL164" s="40"/>
      <c r="PNM164" s="40"/>
      <c r="PNN164" s="41"/>
      <c r="PNO164" s="41"/>
      <c r="PNP164" s="41"/>
      <c r="PNQ164" s="41"/>
      <c r="PNR164" s="42"/>
      <c r="PNS164" s="29"/>
      <c r="PNT164" s="29"/>
      <c r="PNU164" s="29"/>
      <c r="PNV164" s="29"/>
      <c r="PNW164" s="29"/>
      <c r="PNX164" s="29"/>
      <c r="PNY164" s="48"/>
      <c r="PNZ164" s="42"/>
      <c r="POA164" s="40"/>
      <c r="POB164" s="40"/>
      <c r="POC164" s="40"/>
      <c r="POD164" s="41"/>
      <c r="POE164" s="41"/>
      <c r="POF164" s="41"/>
      <c r="POG164" s="41"/>
      <c r="POH164" s="42"/>
      <c r="POI164" s="29"/>
      <c r="POJ164" s="29"/>
      <c r="POK164" s="29"/>
      <c r="POL164" s="29"/>
      <c r="POM164" s="29"/>
      <c r="PON164" s="29"/>
      <c r="POO164" s="48"/>
      <c r="POP164" s="42"/>
      <c r="POQ164" s="40"/>
      <c r="POR164" s="40"/>
      <c r="POS164" s="40"/>
      <c r="POT164" s="41"/>
      <c r="POU164" s="41"/>
      <c r="POV164" s="41"/>
      <c r="POW164" s="41"/>
      <c r="POX164" s="42"/>
      <c r="POY164" s="29"/>
      <c r="POZ164" s="29"/>
      <c r="PPA164" s="29"/>
      <c r="PPB164" s="29"/>
      <c r="PPC164" s="29"/>
      <c r="PPD164" s="29"/>
      <c r="PPE164" s="48"/>
      <c r="PPF164" s="42"/>
      <c r="PPG164" s="40"/>
      <c r="PPH164" s="40"/>
      <c r="PPI164" s="40"/>
      <c r="PPJ164" s="41"/>
      <c r="PPK164" s="41"/>
      <c r="PPL164" s="41"/>
      <c r="PPM164" s="41"/>
      <c r="PPN164" s="42"/>
      <c r="PPO164" s="29"/>
      <c r="PPP164" s="29"/>
      <c r="PPQ164" s="29"/>
      <c r="PPR164" s="29"/>
      <c r="PPS164" s="29"/>
      <c r="PPT164" s="29"/>
      <c r="PPU164" s="48"/>
      <c r="PPV164" s="42"/>
      <c r="PPW164" s="40"/>
      <c r="PPX164" s="40"/>
      <c r="PPY164" s="40"/>
      <c r="PPZ164" s="41"/>
      <c r="PQA164" s="41"/>
      <c r="PQB164" s="41"/>
      <c r="PQC164" s="41"/>
      <c r="PQD164" s="42"/>
      <c r="PQE164" s="29"/>
      <c r="PQF164" s="29"/>
      <c r="PQG164" s="29"/>
      <c r="PQH164" s="29"/>
      <c r="PQI164" s="29"/>
      <c r="PQJ164" s="29"/>
      <c r="PQK164" s="48"/>
      <c r="PQL164" s="42"/>
      <c r="PQM164" s="40"/>
      <c r="PQN164" s="40"/>
      <c r="PQO164" s="40"/>
      <c r="PQP164" s="41"/>
      <c r="PQQ164" s="41"/>
      <c r="PQR164" s="41"/>
      <c r="PQS164" s="41"/>
      <c r="PQT164" s="42"/>
      <c r="PQU164" s="29"/>
      <c r="PQV164" s="29"/>
      <c r="PQW164" s="29"/>
      <c r="PQX164" s="29"/>
      <c r="PQY164" s="29"/>
      <c r="PQZ164" s="29"/>
      <c r="PRA164" s="48"/>
      <c r="PRB164" s="42"/>
      <c r="PRC164" s="40"/>
      <c r="PRD164" s="40"/>
      <c r="PRE164" s="40"/>
      <c r="PRF164" s="41"/>
      <c r="PRG164" s="41"/>
      <c r="PRH164" s="41"/>
      <c r="PRI164" s="41"/>
      <c r="PRJ164" s="42"/>
      <c r="PRK164" s="29"/>
      <c r="PRL164" s="29"/>
      <c r="PRM164" s="29"/>
      <c r="PRN164" s="29"/>
      <c r="PRO164" s="29"/>
      <c r="PRP164" s="29"/>
      <c r="PRQ164" s="48"/>
      <c r="PRR164" s="42"/>
      <c r="PRS164" s="40"/>
      <c r="PRT164" s="40"/>
      <c r="PRU164" s="40"/>
      <c r="PRV164" s="41"/>
      <c r="PRW164" s="41"/>
      <c r="PRX164" s="41"/>
      <c r="PRY164" s="41"/>
      <c r="PRZ164" s="42"/>
      <c r="PSA164" s="29"/>
      <c r="PSB164" s="29"/>
      <c r="PSC164" s="29"/>
      <c r="PSD164" s="29"/>
      <c r="PSE164" s="29"/>
      <c r="PSF164" s="29"/>
      <c r="PSG164" s="48"/>
      <c r="PSH164" s="42"/>
      <c r="PSI164" s="40"/>
      <c r="PSJ164" s="40"/>
      <c r="PSK164" s="40"/>
      <c r="PSL164" s="41"/>
      <c r="PSM164" s="41"/>
      <c r="PSN164" s="41"/>
      <c r="PSO164" s="41"/>
      <c r="PSP164" s="42"/>
      <c r="PSQ164" s="29"/>
      <c r="PSR164" s="29"/>
      <c r="PSS164" s="29"/>
      <c r="PST164" s="29"/>
      <c r="PSU164" s="29"/>
      <c r="PSV164" s="29"/>
      <c r="PSW164" s="48"/>
      <c r="PSX164" s="42"/>
      <c r="PSY164" s="40"/>
      <c r="PSZ164" s="40"/>
      <c r="PTA164" s="40"/>
      <c r="PTB164" s="41"/>
      <c r="PTC164" s="41"/>
      <c r="PTD164" s="41"/>
      <c r="PTE164" s="41"/>
      <c r="PTF164" s="42"/>
      <c r="PTG164" s="29"/>
      <c r="PTH164" s="29"/>
      <c r="PTI164" s="29"/>
      <c r="PTJ164" s="29"/>
      <c r="PTK164" s="29"/>
      <c r="PTL164" s="29"/>
      <c r="PTM164" s="48"/>
      <c r="PTN164" s="42"/>
      <c r="PTO164" s="40"/>
      <c r="PTP164" s="40"/>
      <c r="PTQ164" s="40"/>
      <c r="PTR164" s="41"/>
      <c r="PTS164" s="41"/>
      <c r="PTT164" s="41"/>
      <c r="PTU164" s="41"/>
      <c r="PTV164" s="42"/>
      <c r="PTW164" s="29"/>
      <c r="PTX164" s="29"/>
      <c r="PTY164" s="29"/>
      <c r="PTZ164" s="29"/>
      <c r="PUA164" s="29"/>
      <c r="PUB164" s="29"/>
      <c r="PUC164" s="48"/>
      <c r="PUD164" s="42"/>
      <c r="PUE164" s="40"/>
      <c r="PUF164" s="40"/>
      <c r="PUG164" s="40"/>
      <c r="PUH164" s="41"/>
      <c r="PUI164" s="41"/>
      <c r="PUJ164" s="41"/>
      <c r="PUK164" s="41"/>
      <c r="PUL164" s="42"/>
      <c r="PUM164" s="29"/>
      <c r="PUN164" s="29"/>
      <c r="PUO164" s="29"/>
      <c r="PUP164" s="29"/>
      <c r="PUQ164" s="29"/>
      <c r="PUR164" s="29"/>
      <c r="PUS164" s="48"/>
      <c r="PUT164" s="42"/>
      <c r="PUU164" s="40"/>
      <c r="PUV164" s="40"/>
      <c r="PUW164" s="40"/>
      <c r="PUX164" s="41"/>
      <c r="PUY164" s="41"/>
      <c r="PUZ164" s="41"/>
      <c r="PVA164" s="41"/>
      <c r="PVB164" s="42"/>
      <c r="PVC164" s="29"/>
      <c r="PVD164" s="29"/>
      <c r="PVE164" s="29"/>
      <c r="PVF164" s="29"/>
      <c r="PVG164" s="29"/>
      <c r="PVH164" s="29"/>
      <c r="PVI164" s="48"/>
      <c r="PVJ164" s="42"/>
      <c r="PVK164" s="40"/>
      <c r="PVL164" s="40"/>
      <c r="PVM164" s="40"/>
      <c r="PVN164" s="41"/>
      <c r="PVO164" s="41"/>
      <c r="PVP164" s="41"/>
      <c r="PVQ164" s="41"/>
      <c r="PVR164" s="42"/>
      <c r="PVS164" s="29"/>
      <c r="PVT164" s="29"/>
      <c r="PVU164" s="29"/>
      <c r="PVV164" s="29"/>
      <c r="PVW164" s="29"/>
      <c r="PVX164" s="29"/>
      <c r="PVY164" s="48"/>
      <c r="PVZ164" s="42"/>
      <c r="PWA164" s="40"/>
      <c r="PWB164" s="40"/>
      <c r="PWC164" s="40"/>
      <c r="PWD164" s="41"/>
      <c r="PWE164" s="41"/>
      <c r="PWF164" s="41"/>
      <c r="PWG164" s="41"/>
      <c r="PWH164" s="42"/>
      <c r="PWI164" s="29"/>
      <c r="PWJ164" s="29"/>
      <c r="PWK164" s="29"/>
      <c r="PWL164" s="29"/>
      <c r="PWM164" s="29"/>
      <c r="PWN164" s="29"/>
      <c r="PWO164" s="48"/>
      <c r="PWP164" s="42"/>
      <c r="PWQ164" s="40"/>
      <c r="PWR164" s="40"/>
      <c r="PWS164" s="40"/>
      <c r="PWT164" s="41"/>
      <c r="PWU164" s="41"/>
      <c r="PWV164" s="41"/>
      <c r="PWW164" s="41"/>
      <c r="PWX164" s="42"/>
      <c r="PWY164" s="29"/>
      <c r="PWZ164" s="29"/>
      <c r="PXA164" s="29"/>
      <c r="PXB164" s="29"/>
      <c r="PXC164" s="29"/>
      <c r="PXD164" s="29"/>
      <c r="PXE164" s="48"/>
      <c r="PXF164" s="42"/>
      <c r="PXG164" s="40"/>
      <c r="PXH164" s="40"/>
      <c r="PXI164" s="40"/>
      <c r="PXJ164" s="41"/>
      <c r="PXK164" s="41"/>
      <c r="PXL164" s="41"/>
      <c r="PXM164" s="41"/>
      <c r="PXN164" s="42"/>
      <c r="PXO164" s="29"/>
      <c r="PXP164" s="29"/>
      <c r="PXQ164" s="29"/>
      <c r="PXR164" s="29"/>
      <c r="PXS164" s="29"/>
      <c r="PXT164" s="29"/>
      <c r="PXU164" s="48"/>
      <c r="PXV164" s="42"/>
      <c r="PXW164" s="40"/>
      <c r="PXX164" s="40"/>
      <c r="PXY164" s="40"/>
      <c r="PXZ164" s="41"/>
      <c r="PYA164" s="41"/>
      <c r="PYB164" s="41"/>
      <c r="PYC164" s="41"/>
      <c r="PYD164" s="42"/>
      <c r="PYE164" s="29"/>
      <c r="PYF164" s="29"/>
      <c r="PYG164" s="29"/>
      <c r="PYH164" s="29"/>
      <c r="PYI164" s="29"/>
      <c r="PYJ164" s="29"/>
      <c r="PYK164" s="48"/>
      <c r="PYL164" s="42"/>
      <c r="PYM164" s="40"/>
      <c r="PYN164" s="40"/>
      <c r="PYO164" s="40"/>
      <c r="PYP164" s="41"/>
      <c r="PYQ164" s="41"/>
      <c r="PYR164" s="41"/>
      <c r="PYS164" s="41"/>
      <c r="PYT164" s="42"/>
      <c r="PYU164" s="29"/>
      <c r="PYV164" s="29"/>
      <c r="PYW164" s="29"/>
      <c r="PYX164" s="29"/>
      <c r="PYY164" s="29"/>
      <c r="PYZ164" s="29"/>
      <c r="PZA164" s="48"/>
      <c r="PZB164" s="42"/>
      <c r="PZC164" s="40"/>
      <c r="PZD164" s="40"/>
      <c r="PZE164" s="40"/>
      <c r="PZF164" s="41"/>
      <c r="PZG164" s="41"/>
      <c r="PZH164" s="41"/>
      <c r="PZI164" s="41"/>
      <c r="PZJ164" s="42"/>
      <c r="PZK164" s="29"/>
      <c r="PZL164" s="29"/>
      <c r="PZM164" s="29"/>
      <c r="PZN164" s="29"/>
      <c r="PZO164" s="29"/>
      <c r="PZP164" s="29"/>
      <c r="PZQ164" s="48"/>
      <c r="PZR164" s="42"/>
      <c r="PZS164" s="40"/>
      <c r="PZT164" s="40"/>
      <c r="PZU164" s="40"/>
      <c r="PZV164" s="41"/>
      <c r="PZW164" s="41"/>
      <c r="PZX164" s="41"/>
      <c r="PZY164" s="41"/>
      <c r="PZZ164" s="42"/>
      <c r="QAA164" s="29"/>
      <c r="QAB164" s="29"/>
      <c r="QAC164" s="29"/>
      <c r="QAD164" s="29"/>
      <c r="QAE164" s="29"/>
      <c r="QAF164" s="29"/>
      <c r="QAG164" s="48"/>
      <c r="QAH164" s="42"/>
      <c r="QAI164" s="40"/>
      <c r="QAJ164" s="40"/>
      <c r="QAK164" s="40"/>
      <c r="QAL164" s="41"/>
      <c r="QAM164" s="41"/>
      <c r="QAN164" s="41"/>
      <c r="QAO164" s="41"/>
      <c r="QAP164" s="42"/>
      <c r="QAQ164" s="29"/>
      <c r="QAR164" s="29"/>
      <c r="QAS164" s="29"/>
      <c r="QAT164" s="29"/>
      <c r="QAU164" s="29"/>
      <c r="QAV164" s="29"/>
      <c r="QAW164" s="48"/>
      <c r="QAX164" s="42"/>
      <c r="QAY164" s="40"/>
      <c r="QAZ164" s="40"/>
      <c r="QBA164" s="40"/>
      <c r="QBB164" s="41"/>
      <c r="QBC164" s="41"/>
      <c r="QBD164" s="41"/>
      <c r="QBE164" s="41"/>
      <c r="QBF164" s="42"/>
      <c r="QBG164" s="29"/>
      <c r="QBH164" s="29"/>
      <c r="QBI164" s="29"/>
      <c r="QBJ164" s="29"/>
      <c r="QBK164" s="29"/>
      <c r="QBL164" s="29"/>
      <c r="QBM164" s="48"/>
      <c r="QBN164" s="42"/>
      <c r="QBO164" s="40"/>
      <c r="QBP164" s="40"/>
      <c r="QBQ164" s="40"/>
      <c r="QBR164" s="41"/>
      <c r="QBS164" s="41"/>
      <c r="QBT164" s="41"/>
      <c r="QBU164" s="41"/>
      <c r="QBV164" s="42"/>
      <c r="QBW164" s="29"/>
      <c r="QBX164" s="29"/>
      <c r="QBY164" s="29"/>
      <c r="QBZ164" s="29"/>
      <c r="QCA164" s="29"/>
      <c r="QCB164" s="29"/>
      <c r="QCC164" s="48"/>
      <c r="QCD164" s="42"/>
      <c r="QCE164" s="40"/>
      <c r="QCF164" s="40"/>
      <c r="QCG164" s="40"/>
      <c r="QCH164" s="41"/>
      <c r="QCI164" s="41"/>
      <c r="QCJ164" s="41"/>
      <c r="QCK164" s="41"/>
      <c r="QCL164" s="42"/>
      <c r="QCM164" s="29"/>
      <c r="QCN164" s="29"/>
      <c r="QCO164" s="29"/>
      <c r="QCP164" s="29"/>
      <c r="QCQ164" s="29"/>
      <c r="QCR164" s="29"/>
      <c r="QCS164" s="48"/>
      <c r="QCT164" s="42"/>
      <c r="QCU164" s="40"/>
      <c r="QCV164" s="40"/>
      <c r="QCW164" s="40"/>
      <c r="QCX164" s="41"/>
      <c r="QCY164" s="41"/>
      <c r="QCZ164" s="41"/>
      <c r="QDA164" s="41"/>
      <c r="QDB164" s="42"/>
      <c r="QDC164" s="29"/>
      <c r="QDD164" s="29"/>
      <c r="QDE164" s="29"/>
      <c r="QDF164" s="29"/>
      <c r="QDG164" s="29"/>
      <c r="QDH164" s="29"/>
      <c r="QDI164" s="48"/>
      <c r="QDJ164" s="42"/>
      <c r="QDK164" s="40"/>
      <c r="QDL164" s="40"/>
      <c r="QDM164" s="40"/>
      <c r="QDN164" s="41"/>
      <c r="QDO164" s="41"/>
      <c r="QDP164" s="41"/>
      <c r="QDQ164" s="41"/>
      <c r="QDR164" s="42"/>
      <c r="QDS164" s="29"/>
      <c r="QDT164" s="29"/>
      <c r="QDU164" s="29"/>
      <c r="QDV164" s="29"/>
      <c r="QDW164" s="29"/>
      <c r="QDX164" s="29"/>
      <c r="QDY164" s="48"/>
      <c r="QDZ164" s="42"/>
      <c r="QEA164" s="40"/>
      <c r="QEB164" s="40"/>
      <c r="QEC164" s="40"/>
      <c r="QED164" s="41"/>
      <c r="QEE164" s="41"/>
      <c r="QEF164" s="41"/>
      <c r="QEG164" s="41"/>
      <c r="QEH164" s="42"/>
      <c r="QEI164" s="29"/>
      <c r="QEJ164" s="29"/>
      <c r="QEK164" s="29"/>
      <c r="QEL164" s="29"/>
      <c r="QEM164" s="29"/>
      <c r="QEN164" s="29"/>
      <c r="QEO164" s="48"/>
      <c r="QEP164" s="42"/>
      <c r="QEQ164" s="40"/>
      <c r="QER164" s="40"/>
      <c r="QES164" s="40"/>
      <c r="QET164" s="41"/>
      <c r="QEU164" s="41"/>
      <c r="QEV164" s="41"/>
      <c r="QEW164" s="41"/>
      <c r="QEX164" s="42"/>
      <c r="QEY164" s="29"/>
      <c r="QEZ164" s="29"/>
      <c r="QFA164" s="29"/>
      <c r="QFB164" s="29"/>
      <c r="QFC164" s="29"/>
      <c r="QFD164" s="29"/>
      <c r="QFE164" s="48"/>
      <c r="QFF164" s="42"/>
      <c r="QFG164" s="40"/>
      <c r="QFH164" s="40"/>
      <c r="QFI164" s="40"/>
      <c r="QFJ164" s="41"/>
      <c r="QFK164" s="41"/>
      <c r="QFL164" s="41"/>
      <c r="QFM164" s="41"/>
      <c r="QFN164" s="42"/>
      <c r="QFO164" s="29"/>
      <c r="QFP164" s="29"/>
      <c r="QFQ164" s="29"/>
      <c r="QFR164" s="29"/>
      <c r="QFS164" s="29"/>
      <c r="QFT164" s="29"/>
      <c r="QFU164" s="48"/>
      <c r="QFV164" s="42"/>
      <c r="QFW164" s="40"/>
      <c r="QFX164" s="40"/>
      <c r="QFY164" s="40"/>
      <c r="QFZ164" s="41"/>
      <c r="QGA164" s="41"/>
      <c r="QGB164" s="41"/>
      <c r="QGC164" s="41"/>
      <c r="QGD164" s="42"/>
      <c r="QGE164" s="29"/>
      <c r="QGF164" s="29"/>
      <c r="QGG164" s="29"/>
      <c r="QGH164" s="29"/>
      <c r="QGI164" s="29"/>
      <c r="QGJ164" s="29"/>
      <c r="QGK164" s="48"/>
      <c r="QGL164" s="42"/>
      <c r="QGM164" s="40"/>
      <c r="QGN164" s="40"/>
      <c r="QGO164" s="40"/>
      <c r="QGP164" s="41"/>
      <c r="QGQ164" s="41"/>
      <c r="QGR164" s="41"/>
      <c r="QGS164" s="41"/>
      <c r="QGT164" s="42"/>
      <c r="QGU164" s="29"/>
      <c r="QGV164" s="29"/>
      <c r="QGW164" s="29"/>
      <c r="QGX164" s="29"/>
      <c r="QGY164" s="29"/>
      <c r="QGZ164" s="29"/>
      <c r="QHA164" s="48"/>
      <c r="QHB164" s="42"/>
      <c r="QHC164" s="40"/>
      <c r="QHD164" s="40"/>
      <c r="QHE164" s="40"/>
      <c r="QHF164" s="41"/>
      <c r="QHG164" s="41"/>
      <c r="QHH164" s="41"/>
      <c r="QHI164" s="41"/>
      <c r="QHJ164" s="42"/>
      <c r="QHK164" s="29"/>
      <c r="QHL164" s="29"/>
      <c r="QHM164" s="29"/>
      <c r="QHN164" s="29"/>
      <c r="QHO164" s="29"/>
      <c r="QHP164" s="29"/>
      <c r="QHQ164" s="48"/>
      <c r="QHR164" s="42"/>
      <c r="QHS164" s="40"/>
      <c r="QHT164" s="40"/>
      <c r="QHU164" s="40"/>
      <c r="QHV164" s="41"/>
      <c r="QHW164" s="41"/>
      <c r="QHX164" s="41"/>
      <c r="QHY164" s="41"/>
      <c r="QHZ164" s="42"/>
      <c r="QIA164" s="29"/>
      <c r="QIB164" s="29"/>
      <c r="QIC164" s="29"/>
      <c r="QID164" s="29"/>
      <c r="QIE164" s="29"/>
      <c r="QIF164" s="29"/>
      <c r="QIG164" s="48"/>
      <c r="QIH164" s="42"/>
      <c r="QII164" s="40"/>
      <c r="QIJ164" s="40"/>
      <c r="QIK164" s="40"/>
      <c r="QIL164" s="41"/>
      <c r="QIM164" s="41"/>
      <c r="QIN164" s="41"/>
      <c r="QIO164" s="41"/>
      <c r="QIP164" s="42"/>
      <c r="QIQ164" s="29"/>
      <c r="QIR164" s="29"/>
      <c r="QIS164" s="29"/>
      <c r="QIT164" s="29"/>
      <c r="QIU164" s="29"/>
      <c r="QIV164" s="29"/>
      <c r="QIW164" s="48"/>
      <c r="QIX164" s="42"/>
      <c r="QIY164" s="40"/>
      <c r="QIZ164" s="40"/>
      <c r="QJA164" s="40"/>
      <c r="QJB164" s="41"/>
      <c r="QJC164" s="41"/>
      <c r="QJD164" s="41"/>
      <c r="QJE164" s="41"/>
      <c r="QJF164" s="42"/>
      <c r="QJG164" s="29"/>
      <c r="QJH164" s="29"/>
      <c r="QJI164" s="29"/>
      <c r="QJJ164" s="29"/>
      <c r="QJK164" s="29"/>
      <c r="QJL164" s="29"/>
      <c r="QJM164" s="48"/>
      <c r="QJN164" s="42"/>
      <c r="QJO164" s="40"/>
      <c r="QJP164" s="40"/>
      <c r="QJQ164" s="40"/>
      <c r="QJR164" s="41"/>
      <c r="QJS164" s="41"/>
      <c r="QJT164" s="41"/>
      <c r="QJU164" s="41"/>
      <c r="QJV164" s="42"/>
      <c r="QJW164" s="29"/>
      <c r="QJX164" s="29"/>
      <c r="QJY164" s="29"/>
      <c r="QJZ164" s="29"/>
      <c r="QKA164" s="29"/>
      <c r="QKB164" s="29"/>
      <c r="QKC164" s="48"/>
      <c r="QKD164" s="42"/>
      <c r="QKE164" s="40"/>
      <c r="QKF164" s="40"/>
      <c r="QKG164" s="40"/>
      <c r="QKH164" s="41"/>
      <c r="QKI164" s="41"/>
      <c r="QKJ164" s="41"/>
      <c r="QKK164" s="41"/>
      <c r="QKL164" s="42"/>
      <c r="QKM164" s="29"/>
      <c r="QKN164" s="29"/>
      <c r="QKO164" s="29"/>
      <c r="QKP164" s="29"/>
      <c r="QKQ164" s="29"/>
      <c r="QKR164" s="29"/>
      <c r="QKS164" s="48"/>
      <c r="QKT164" s="42"/>
      <c r="QKU164" s="40"/>
      <c r="QKV164" s="40"/>
      <c r="QKW164" s="40"/>
      <c r="QKX164" s="41"/>
      <c r="QKY164" s="41"/>
      <c r="QKZ164" s="41"/>
      <c r="QLA164" s="41"/>
      <c r="QLB164" s="42"/>
      <c r="QLC164" s="29"/>
      <c r="QLD164" s="29"/>
      <c r="QLE164" s="29"/>
      <c r="QLF164" s="29"/>
      <c r="QLG164" s="29"/>
      <c r="QLH164" s="29"/>
      <c r="QLI164" s="48"/>
      <c r="QLJ164" s="42"/>
      <c r="QLK164" s="40"/>
      <c r="QLL164" s="40"/>
      <c r="QLM164" s="40"/>
      <c r="QLN164" s="41"/>
      <c r="QLO164" s="41"/>
      <c r="QLP164" s="41"/>
      <c r="QLQ164" s="41"/>
      <c r="QLR164" s="42"/>
      <c r="QLS164" s="29"/>
      <c r="QLT164" s="29"/>
      <c r="QLU164" s="29"/>
      <c r="QLV164" s="29"/>
      <c r="QLW164" s="29"/>
      <c r="QLX164" s="29"/>
      <c r="QLY164" s="48"/>
      <c r="QLZ164" s="42"/>
      <c r="QMA164" s="40"/>
      <c r="QMB164" s="40"/>
      <c r="QMC164" s="40"/>
      <c r="QMD164" s="41"/>
      <c r="QME164" s="41"/>
      <c r="QMF164" s="41"/>
      <c r="QMG164" s="41"/>
      <c r="QMH164" s="42"/>
      <c r="QMI164" s="29"/>
      <c r="QMJ164" s="29"/>
      <c r="QMK164" s="29"/>
      <c r="QML164" s="29"/>
      <c r="QMM164" s="29"/>
      <c r="QMN164" s="29"/>
      <c r="QMO164" s="48"/>
      <c r="QMP164" s="42"/>
      <c r="QMQ164" s="40"/>
      <c r="QMR164" s="40"/>
      <c r="QMS164" s="40"/>
      <c r="QMT164" s="41"/>
      <c r="QMU164" s="41"/>
      <c r="QMV164" s="41"/>
      <c r="QMW164" s="41"/>
      <c r="QMX164" s="42"/>
      <c r="QMY164" s="29"/>
      <c r="QMZ164" s="29"/>
      <c r="QNA164" s="29"/>
      <c r="QNB164" s="29"/>
      <c r="QNC164" s="29"/>
      <c r="QND164" s="29"/>
      <c r="QNE164" s="48"/>
      <c r="QNF164" s="42"/>
      <c r="QNG164" s="40"/>
      <c r="QNH164" s="40"/>
      <c r="QNI164" s="40"/>
      <c r="QNJ164" s="41"/>
      <c r="QNK164" s="41"/>
      <c r="QNL164" s="41"/>
      <c r="QNM164" s="41"/>
      <c r="QNN164" s="42"/>
      <c r="QNO164" s="29"/>
      <c r="QNP164" s="29"/>
      <c r="QNQ164" s="29"/>
      <c r="QNR164" s="29"/>
      <c r="QNS164" s="29"/>
      <c r="QNT164" s="29"/>
      <c r="QNU164" s="48"/>
      <c r="QNV164" s="42"/>
      <c r="QNW164" s="40"/>
      <c r="QNX164" s="40"/>
      <c r="QNY164" s="40"/>
      <c r="QNZ164" s="41"/>
      <c r="QOA164" s="41"/>
      <c r="QOB164" s="41"/>
      <c r="QOC164" s="41"/>
      <c r="QOD164" s="42"/>
      <c r="QOE164" s="29"/>
      <c r="QOF164" s="29"/>
      <c r="QOG164" s="29"/>
      <c r="QOH164" s="29"/>
      <c r="QOI164" s="29"/>
      <c r="QOJ164" s="29"/>
      <c r="QOK164" s="48"/>
      <c r="QOL164" s="42"/>
      <c r="QOM164" s="40"/>
      <c r="QON164" s="40"/>
      <c r="QOO164" s="40"/>
      <c r="QOP164" s="41"/>
      <c r="QOQ164" s="41"/>
      <c r="QOR164" s="41"/>
      <c r="QOS164" s="41"/>
      <c r="QOT164" s="42"/>
      <c r="QOU164" s="29"/>
      <c r="QOV164" s="29"/>
      <c r="QOW164" s="29"/>
      <c r="QOX164" s="29"/>
      <c r="QOY164" s="29"/>
      <c r="QOZ164" s="29"/>
      <c r="QPA164" s="48"/>
      <c r="QPB164" s="42"/>
      <c r="QPC164" s="40"/>
      <c r="QPD164" s="40"/>
      <c r="QPE164" s="40"/>
      <c r="QPF164" s="41"/>
      <c r="QPG164" s="41"/>
      <c r="QPH164" s="41"/>
      <c r="QPI164" s="41"/>
      <c r="QPJ164" s="42"/>
      <c r="QPK164" s="29"/>
      <c r="QPL164" s="29"/>
      <c r="QPM164" s="29"/>
      <c r="QPN164" s="29"/>
      <c r="QPO164" s="29"/>
      <c r="QPP164" s="29"/>
      <c r="QPQ164" s="48"/>
      <c r="QPR164" s="42"/>
      <c r="QPS164" s="40"/>
      <c r="QPT164" s="40"/>
      <c r="QPU164" s="40"/>
      <c r="QPV164" s="41"/>
      <c r="QPW164" s="41"/>
      <c r="QPX164" s="41"/>
      <c r="QPY164" s="41"/>
      <c r="QPZ164" s="42"/>
      <c r="QQA164" s="29"/>
      <c r="QQB164" s="29"/>
      <c r="QQC164" s="29"/>
      <c r="QQD164" s="29"/>
      <c r="QQE164" s="29"/>
      <c r="QQF164" s="29"/>
      <c r="QQG164" s="48"/>
      <c r="QQH164" s="42"/>
      <c r="QQI164" s="40"/>
      <c r="QQJ164" s="40"/>
      <c r="QQK164" s="40"/>
      <c r="QQL164" s="41"/>
      <c r="QQM164" s="41"/>
      <c r="QQN164" s="41"/>
      <c r="QQO164" s="41"/>
      <c r="QQP164" s="42"/>
      <c r="QQQ164" s="29"/>
      <c r="QQR164" s="29"/>
      <c r="QQS164" s="29"/>
      <c r="QQT164" s="29"/>
      <c r="QQU164" s="29"/>
      <c r="QQV164" s="29"/>
      <c r="QQW164" s="48"/>
      <c r="QQX164" s="42"/>
      <c r="QQY164" s="40"/>
      <c r="QQZ164" s="40"/>
      <c r="QRA164" s="40"/>
      <c r="QRB164" s="41"/>
      <c r="QRC164" s="41"/>
      <c r="QRD164" s="41"/>
      <c r="QRE164" s="41"/>
      <c r="QRF164" s="42"/>
      <c r="QRG164" s="29"/>
      <c r="QRH164" s="29"/>
      <c r="QRI164" s="29"/>
      <c r="QRJ164" s="29"/>
      <c r="QRK164" s="29"/>
      <c r="QRL164" s="29"/>
      <c r="QRM164" s="48"/>
      <c r="QRN164" s="42"/>
      <c r="QRO164" s="40"/>
      <c r="QRP164" s="40"/>
      <c r="QRQ164" s="40"/>
      <c r="QRR164" s="41"/>
      <c r="QRS164" s="41"/>
      <c r="QRT164" s="41"/>
      <c r="QRU164" s="41"/>
      <c r="QRV164" s="42"/>
      <c r="QRW164" s="29"/>
      <c r="QRX164" s="29"/>
      <c r="QRY164" s="29"/>
      <c r="QRZ164" s="29"/>
      <c r="QSA164" s="29"/>
      <c r="QSB164" s="29"/>
      <c r="QSC164" s="48"/>
      <c r="QSD164" s="42"/>
      <c r="QSE164" s="40"/>
      <c r="QSF164" s="40"/>
      <c r="QSG164" s="40"/>
      <c r="QSH164" s="41"/>
      <c r="QSI164" s="41"/>
      <c r="QSJ164" s="41"/>
      <c r="QSK164" s="41"/>
      <c r="QSL164" s="42"/>
      <c r="QSM164" s="29"/>
      <c r="QSN164" s="29"/>
      <c r="QSO164" s="29"/>
      <c r="QSP164" s="29"/>
      <c r="QSQ164" s="29"/>
      <c r="QSR164" s="29"/>
      <c r="QSS164" s="48"/>
      <c r="QST164" s="42"/>
      <c r="QSU164" s="40"/>
      <c r="QSV164" s="40"/>
      <c r="QSW164" s="40"/>
      <c r="QSX164" s="41"/>
      <c r="QSY164" s="41"/>
      <c r="QSZ164" s="41"/>
      <c r="QTA164" s="41"/>
      <c r="QTB164" s="42"/>
      <c r="QTC164" s="29"/>
      <c r="QTD164" s="29"/>
      <c r="QTE164" s="29"/>
      <c r="QTF164" s="29"/>
      <c r="QTG164" s="29"/>
      <c r="QTH164" s="29"/>
      <c r="QTI164" s="48"/>
      <c r="QTJ164" s="42"/>
      <c r="QTK164" s="40"/>
      <c r="QTL164" s="40"/>
      <c r="QTM164" s="40"/>
      <c r="QTN164" s="41"/>
      <c r="QTO164" s="41"/>
      <c r="QTP164" s="41"/>
      <c r="QTQ164" s="41"/>
      <c r="QTR164" s="42"/>
      <c r="QTS164" s="29"/>
      <c r="QTT164" s="29"/>
      <c r="QTU164" s="29"/>
      <c r="QTV164" s="29"/>
      <c r="QTW164" s="29"/>
      <c r="QTX164" s="29"/>
      <c r="QTY164" s="48"/>
      <c r="QTZ164" s="42"/>
      <c r="QUA164" s="40"/>
      <c r="QUB164" s="40"/>
      <c r="QUC164" s="40"/>
      <c r="QUD164" s="41"/>
      <c r="QUE164" s="41"/>
      <c r="QUF164" s="41"/>
      <c r="QUG164" s="41"/>
      <c r="QUH164" s="42"/>
      <c r="QUI164" s="29"/>
      <c r="QUJ164" s="29"/>
      <c r="QUK164" s="29"/>
      <c r="QUL164" s="29"/>
      <c r="QUM164" s="29"/>
      <c r="QUN164" s="29"/>
      <c r="QUO164" s="48"/>
      <c r="QUP164" s="42"/>
      <c r="QUQ164" s="40"/>
      <c r="QUR164" s="40"/>
      <c r="QUS164" s="40"/>
      <c r="QUT164" s="41"/>
      <c r="QUU164" s="41"/>
      <c r="QUV164" s="41"/>
      <c r="QUW164" s="41"/>
      <c r="QUX164" s="42"/>
      <c r="QUY164" s="29"/>
      <c r="QUZ164" s="29"/>
      <c r="QVA164" s="29"/>
      <c r="QVB164" s="29"/>
      <c r="QVC164" s="29"/>
      <c r="QVD164" s="29"/>
      <c r="QVE164" s="48"/>
      <c r="QVF164" s="42"/>
      <c r="QVG164" s="40"/>
      <c r="QVH164" s="40"/>
      <c r="QVI164" s="40"/>
      <c r="QVJ164" s="41"/>
      <c r="QVK164" s="41"/>
      <c r="QVL164" s="41"/>
      <c r="QVM164" s="41"/>
      <c r="QVN164" s="42"/>
      <c r="QVO164" s="29"/>
      <c r="QVP164" s="29"/>
      <c r="QVQ164" s="29"/>
      <c r="QVR164" s="29"/>
      <c r="QVS164" s="29"/>
      <c r="QVT164" s="29"/>
      <c r="QVU164" s="48"/>
      <c r="QVV164" s="42"/>
      <c r="QVW164" s="40"/>
      <c r="QVX164" s="40"/>
      <c r="QVY164" s="40"/>
      <c r="QVZ164" s="41"/>
      <c r="QWA164" s="41"/>
      <c r="QWB164" s="41"/>
      <c r="QWC164" s="41"/>
      <c r="QWD164" s="42"/>
      <c r="QWE164" s="29"/>
      <c r="QWF164" s="29"/>
      <c r="QWG164" s="29"/>
      <c r="QWH164" s="29"/>
      <c r="QWI164" s="29"/>
      <c r="QWJ164" s="29"/>
      <c r="QWK164" s="48"/>
      <c r="QWL164" s="42"/>
      <c r="QWM164" s="40"/>
      <c r="QWN164" s="40"/>
      <c r="QWO164" s="40"/>
      <c r="QWP164" s="41"/>
      <c r="QWQ164" s="41"/>
      <c r="QWR164" s="41"/>
      <c r="QWS164" s="41"/>
      <c r="QWT164" s="42"/>
      <c r="QWU164" s="29"/>
      <c r="QWV164" s="29"/>
      <c r="QWW164" s="29"/>
      <c r="QWX164" s="29"/>
      <c r="QWY164" s="29"/>
      <c r="QWZ164" s="29"/>
      <c r="QXA164" s="48"/>
      <c r="QXB164" s="42"/>
      <c r="QXC164" s="40"/>
      <c r="QXD164" s="40"/>
      <c r="QXE164" s="40"/>
      <c r="QXF164" s="41"/>
      <c r="QXG164" s="41"/>
      <c r="QXH164" s="41"/>
      <c r="QXI164" s="41"/>
      <c r="QXJ164" s="42"/>
      <c r="QXK164" s="29"/>
      <c r="QXL164" s="29"/>
      <c r="QXM164" s="29"/>
      <c r="QXN164" s="29"/>
      <c r="QXO164" s="29"/>
      <c r="QXP164" s="29"/>
      <c r="QXQ164" s="48"/>
      <c r="QXR164" s="42"/>
      <c r="QXS164" s="40"/>
      <c r="QXT164" s="40"/>
      <c r="QXU164" s="40"/>
      <c r="QXV164" s="41"/>
      <c r="QXW164" s="41"/>
      <c r="QXX164" s="41"/>
      <c r="QXY164" s="41"/>
      <c r="QXZ164" s="42"/>
      <c r="QYA164" s="29"/>
      <c r="QYB164" s="29"/>
      <c r="QYC164" s="29"/>
      <c r="QYD164" s="29"/>
      <c r="QYE164" s="29"/>
      <c r="QYF164" s="29"/>
      <c r="QYG164" s="48"/>
      <c r="QYH164" s="42"/>
      <c r="QYI164" s="40"/>
      <c r="QYJ164" s="40"/>
      <c r="QYK164" s="40"/>
      <c r="QYL164" s="41"/>
      <c r="QYM164" s="41"/>
      <c r="QYN164" s="41"/>
      <c r="QYO164" s="41"/>
      <c r="QYP164" s="42"/>
      <c r="QYQ164" s="29"/>
      <c r="QYR164" s="29"/>
      <c r="QYS164" s="29"/>
      <c r="QYT164" s="29"/>
      <c r="QYU164" s="29"/>
      <c r="QYV164" s="29"/>
      <c r="QYW164" s="48"/>
      <c r="QYX164" s="42"/>
      <c r="QYY164" s="40"/>
      <c r="QYZ164" s="40"/>
      <c r="QZA164" s="40"/>
      <c r="QZB164" s="41"/>
      <c r="QZC164" s="41"/>
      <c r="QZD164" s="41"/>
      <c r="QZE164" s="41"/>
      <c r="QZF164" s="42"/>
      <c r="QZG164" s="29"/>
      <c r="QZH164" s="29"/>
      <c r="QZI164" s="29"/>
      <c r="QZJ164" s="29"/>
      <c r="QZK164" s="29"/>
      <c r="QZL164" s="29"/>
      <c r="QZM164" s="48"/>
      <c r="QZN164" s="42"/>
      <c r="QZO164" s="40"/>
      <c r="QZP164" s="40"/>
      <c r="QZQ164" s="40"/>
      <c r="QZR164" s="41"/>
      <c r="QZS164" s="41"/>
      <c r="QZT164" s="41"/>
      <c r="QZU164" s="41"/>
      <c r="QZV164" s="42"/>
      <c r="QZW164" s="29"/>
      <c r="QZX164" s="29"/>
      <c r="QZY164" s="29"/>
      <c r="QZZ164" s="29"/>
      <c r="RAA164" s="29"/>
      <c r="RAB164" s="29"/>
      <c r="RAC164" s="48"/>
      <c r="RAD164" s="42"/>
      <c r="RAE164" s="40"/>
      <c r="RAF164" s="40"/>
      <c r="RAG164" s="40"/>
      <c r="RAH164" s="41"/>
      <c r="RAI164" s="41"/>
      <c r="RAJ164" s="41"/>
      <c r="RAK164" s="41"/>
      <c r="RAL164" s="42"/>
      <c r="RAM164" s="29"/>
      <c r="RAN164" s="29"/>
      <c r="RAO164" s="29"/>
      <c r="RAP164" s="29"/>
      <c r="RAQ164" s="29"/>
      <c r="RAR164" s="29"/>
      <c r="RAS164" s="48"/>
      <c r="RAT164" s="42"/>
      <c r="RAU164" s="40"/>
      <c r="RAV164" s="40"/>
      <c r="RAW164" s="40"/>
      <c r="RAX164" s="41"/>
      <c r="RAY164" s="41"/>
      <c r="RAZ164" s="41"/>
      <c r="RBA164" s="41"/>
      <c r="RBB164" s="42"/>
      <c r="RBC164" s="29"/>
      <c r="RBD164" s="29"/>
      <c r="RBE164" s="29"/>
      <c r="RBF164" s="29"/>
      <c r="RBG164" s="29"/>
      <c r="RBH164" s="29"/>
      <c r="RBI164" s="48"/>
      <c r="RBJ164" s="42"/>
      <c r="RBK164" s="40"/>
      <c r="RBL164" s="40"/>
      <c r="RBM164" s="40"/>
      <c r="RBN164" s="41"/>
      <c r="RBO164" s="41"/>
      <c r="RBP164" s="41"/>
      <c r="RBQ164" s="41"/>
      <c r="RBR164" s="42"/>
      <c r="RBS164" s="29"/>
      <c r="RBT164" s="29"/>
      <c r="RBU164" s="29"/>
      <c r="RBV164" s="29"/>
      <c r="RBW164" s="29"/>
      <c r="RBX164" s="29"/>
      <c r="RBY164" s="48"/>
      <c r="RBZ164" s="42"/>
      <c r="RCA164" s="40"/>
      <c r="RCB164" s="40"/>
      <c r="RCC164" s="40"/>
      <c r="RCD164" s="41"/>
      <c r="RCE164" s="41"/>
      <c r="RCF164" s="41"/>
      <c r="RCG164" s="41"/>
      <c r="RCH164" s="42"/>
      <c r="RCI164" s="29"/>
      <c r="RCJ164" s="29"/>
      <c r="RCK164" s="29"/>
      <c r="RCL164" s="29"/>
      <c r="RCM164" s="29"/>
      <c r="RCN164" s="29"/>
      <c r="RCO164" s="48"/>
      <c r="RCP164" s="42"/>
      <c r="RCQ164" s="40"/>
      <c r="RCR164" s="40"/>
      <c r="RCS164" s="40"/>
      <c r="RCT164" s="41"/>
      <c r="RCU164" s="41"/>
      <c r="RCV164" s="41"/>
      <c r="RCW164" s="41"/>
      <c r="RCX164" s="42"/>
      <c r="RCY164" s="29"/>
      <c r="RCZ164" s="29"/>
      <c r="RDA164" s="29"/>
      <c r="RDB164" s="29"/>
      <c r="RDC164" s="29"/>
      <c r="RDD164" s="29"/>
      <c r="RDE164" s="48"/>
      <c r="RDF164" s="42"/>
      <c r="RDG164" s="40"/>
      <c r="RDH164" s="40"/>
      <c r="RDI164" s="40"/>
      <c r="RDJ164" s="41"/>
      <c r="RDK164" s="41"/>
      <c r="RDL164" s="41"/>
      <c r="RDM164" s="41"/>
      <c r="RDN164" s="42"/>
      <c r="RDO164" s="29"/>
      <c r="RDP164" s="29"/>
      <c r="RDQ164" s="29"/>
      <c r="RDR164" s="29"/>
      <c r="RDS164" s="29"/>
      <c r="RDT164" s="29"/>
      <c r="RDU164" s="48"/>
      <c r="RDV164" s="42"/>
      <c r="RDW164" s="40"/>
      <c r="RDX164" s="40"/>
      <c r="RDY164" s="40"/>
      <c r="RDZ164" s="41"/>
      <c r="REA164" s="41"/>
      <c r="REB164" s="41"/>
      <c r="REC164" s="41"/>
      <c r="RED164" s="42"/>
      <c r="REE164" s="29"/>
      <c r="REF164" s="29"/>
      <c r="REG164" s="29"/>
      <c r="REH164" s="29"/>
      <c r="REI164" s="29"/>
      <c r="REJ164" s="29"/>
      <c r="REK164" s="48"/>
      <c r="REL164" s="42"/>
      <c r="REM164" s="40"/>
      <c r="REN164" s="40"/>
      <c r="REO164" s="40"/>
      <c r="REP164" s="41"/>
      <c r="REQ164" s="41"/>
      <c r="RER164" s="41"/>
      <c r="RES164" s="41"/>
      <c r="RET164" s="42"/>
      <c r="REU164" s="29"/>
      <c r="REV164" s="29"/>
      <c r="REW164" s="29"/>
      <c r="REX164" s="29"/>
      <c r="REY164" s="29"/>
      <c r="REZ164" s="29"/>
      <c r="RFA164" s="48"/>
      <c r="RFB164" s="42"/>
      <c r="RFC164" s="40"/>
      <c r="RFD164" s="40"/>
      <c r="RFE164" s="40"/>
      <c r="RFF164" s="41"/>
      <c r="RFG164" s="41"/>
      <c r="RFH164" s="41"/>
      <c r="RFI164" s="41"/>
      <c r="RFJ164" s="42"/>
      <c r="RFK164" s="29"/>
      <c r="RFL164" s="29"/>
      <c r="RFM164" s="29"/>
      <c r="RFN164" s="29"/>
      <c r="RFO164" s="29"/>
      <c r="RFP164" s="29"/>
      <c r="RFQ164" s="48"/>
      <c r="RFR164" s="42"/>
      <c r="RFS164" s="40"/>
      <c r="RFT164" s="40"/>
      <c r="RFU164" s="40"/>
      <c r="RFV164" s="41"/>
      <c r="RFW164" s="41"/>
      <c r="RFX164" s="41"/>
      <c r="RFY164" s="41"/>
      <c r="RFZ164" s="42"/>
      <c r="RGA164" s="29"/>
      <c r="RGB164" s="29"/>
      <c r="RGC164" s="29"/>
      <c r="RGD164" s="29"/>
      <c r="RGE164" s="29"/>
      <c r="RGF164" s="29"/>
      <c r="RGG164" s="48"/>
      <c r="RGH164" s="42"/>
      <c r="RGI164" s="40"/>
      <c r="RGJ164" s="40"/>
      <c r="RGK164" s="40"/>
      <c r="RGL164" s="41"/>
      <c r="RGM164" s="41"/>
      <c r="RGN164" s="41"/>
      <c r="RGO164" s="41"/>
      <c r="RGP164" s="42"/>
      <c r="RGQ164" s="29"/>
      <c r="RGR164" s="29"/>
      <c r="RGS164" s="29"/>
      <c r="RGT164" s="29"/>
      <c r="RGU164" s="29"/>
      <c r="RGV164" s="29"/>
      <c r="RGW164" s="48"/>
      <c r="RGX164" s="42"/>
      <c r="RGY164" s="40"/>
      <c r="RGZ164" s="40"/>
      <c r="RHA164" s="40"/>
      <c r="RHB164" s="41"/>
      <c r="RHC164" s="41"/>
      <c r="RHD164" s="41"/>
      <c r="RHE164" s="41"/>
      <c r="RHF164" s="42"/>
      <c r="RHG164" s="29"/>
      <c r="RHH164" s="29"/>
      <c r="RHI164" s="29"/>
      <c r="RHJ164" s="29"/>
      <c r="RHK164" s="29"/>
      <c r="RHL164" s="29"/>
      <c r="RHM164" s="48"/>
      <c r="RHN164" s="42"/>
      <c r="RHO164" s="40"/>
      <c r="RHP164" s="40"/>
      <c r="RHQ164" s="40"/>
      <c r="RHR164" s="41"/>
      <c r="RHS164" s="41"/>
      <c r="RHT164" s="41"/>
      <c r="RHU164" s="41"/>
      <c r="RHV164" s="42"/>
      <c r="RHW164" s="29"/>
      <c r="RHX164" s="29"/>
      <c r="RHY164" s="29"/>
      <c r="RHZ164" s="29"/>
      <c r="RIA164" s="29"/>
      <c r="RIB164" s="29"/>
      <c r="RIC164" s="48"/>
      <c r="RID164" s="42"/>
      <c r="RIE164" s="40"/>
      <c r="RIF164" s="40"/>
      <c r="RIG164" s="40"/>
      <c r="RIH164" s="41"/>
      <c r="RII164" s="41"/>
      <c r="RIJ164" s="41"/>
      <c r="RIK164" s="41"/>
      <c r="RIL164" s="42"/>
      <c r="RIM164" s="29"/>
      <c r="RIN164" s="29"/>
      <c r="RIO164" s="29"/>
      <c r="RIP164" s="29"/>
      <c r="RIQ164" s="29"/>
      <c r="RIR164" s="29"/>
      <c r="RIS164" s="48"/>
      <c r="RIT164" s="42"/>
      <c r="RIU164" s="40"/>
      <c r="RIV164" s="40"/>
      <c r="RIW164" s="40"/>
      <c r="RIX164" s="41"/>
      <c r="RIY164" s="41"/>
      <c r="RIZ164" s="41"/>
      <c r="RJA164" s="41"/>
      <c r="RJB164" s="42"/>
      <c r="RJC164" s="29"/>
      <c r="RJD164" s="29"/>
      <c r="RJE164" s="29"/>
      <c r="RJF164" s="29"/>
      <c r="RJG164" s="29"/>
      <c r="RJH164" s="29"/>
      <c r="RJI164" s="48"/>
      <c r="RJJ164" s="42"/>
      <c r="RJK164" s="40"/>
      <c r="RJL164" s="40"/>
      <c r="RJM164" s="40"/>
      <c r="RJN164" s="41"/>
      <c r="RJO164" s="41"/>
      <c r="RJP164" s="41"/>
      <c r="RJQ164" s="41"/>
      <c r="RJR164" s="42"/>
      <c r="RJS164" s="29"/>
      <c r="RJT164" s="29"/>
      <c r="RJU164" s="29"/>
      <c r="RJV164" s="29"/>
      <c r="RJW164" s="29"/>
      <c r="RJX164" s="29"/>
      <c r="RJY164" s="48"/>
      <c r="RJZ164" s="42"/>
      <c r="RKA164" s="40"/>
      <c r="RKB164" s="40"/>
      <c r="RKC164" s="40"/>
      <c r="RKD164" s="41"/>
      <c r="RKE164" s="41"/>
      <c r="RKF164" s="41"/>
      <c r="RKG164" s="41"/>
      <c r="RKH164" s="42"/>
      <c r="RKI164" s="29"/>
      <c r="RKJ164" s="29"/>
      <c r="RKK164" s="29"/>
      <c r="RKL164" s="29"/>
      <c r="RKM164" s="29"/>
      <c r="RKN164" s="29"/>
      <c r="RKO164" s="48"/>
      <c r="RKP164" s="42"/>
      <c r="RKQ164" s="40"/>
      <c r="RKR164" s="40"/>
      <c r="RKS164" s="40"/>
      <c r="RKT164" s="41"/>
      <c r="RKU164" s="41"/>
      <c r="RKV164" s="41"/>
      <c r="RKW164" s="41"/>
      <c r="RKX164" s="42"/>
      <c r="RKY164" s="29"/>
      <c r="RKZ164" s="29"/>
      <c r="RLA164" s="29"/>
      <c r="RLB164" s="29"/>
      <c r="RLC164" s="29"/>
      <c r="RLD164" s="29"/>
      <c r="RLE164" s="48"/>
      <c r="RLF164" s="42"/>
      <c r="RLG164" s="40"/>
      <c r="RLH164" s="40"/>
      <c r="RLI164" s="40"/>
      <c r="RLJ164" s="41"/>
      <c r="RLK164" s="41"/>
      <c r="RLL164" s="41"/>
      <c r="RLM164" s="41"/>
      <c r="RLN164" s="42"/>
      <c r="RLO164" s="29"/>
      <c r="RLP164" s="29"/>
      <c r="RLQ164" s="29"/>
      <c r="RLR164" s="29"/>
      <c r="RLS164" s="29"/>
      <c r="RLT164" s="29"/>
      <c r="RLU164" s="48"/>
      <c r="RLV164" s="42"/>
      <c r="RLW164" s="40"/>
      <c r="RLX164" s="40"/>
      <c r="RLY164" s="40"/>
      <c r="RLZ164" s="41"/>
      <c r="RMA164" s="41"/>
      <c r="RMB164" s="41"/>
      <c r="RMC164" s="41"/>
      <c r="RMD164" s="42"/>
      <c r="RME164" s="29"/>
      <c r="RMF164" s="29"/>
      <c r="RMG164" s="29"/>
      <c r="RMH164" s="29"/>
      <c r="RMI164" s="29"/>
      <c r="RMJ164" s="29"/>
      <c r="RMK164" s="48"/>
      <c r="RML164" s="42"/>
      <c r="RMM164" s="40"/>
      <c r="RMN164" s="40"/>
      <c r="RMO164" s="40"/>
      <c r="RMP164" s="41"/>
      <c r="RMQ164" s="41"/>
      <c r="RMR164" s="41"/>
      <c r="RMS164" s="41"/>
      <c r="RMT164" s="42"/>
      <c r="RMU164" s="29"/>
      <c r="RMV164" s="29"/>
      <c r="RMW164" s="29"/>
      <c r="RMX164" s="29"/>
      <c r="RMY164" s="29"/>
      <c r="RMZ164" s="29"/>
      <c r="RNA164" s="48"/>
      <c r="RNB164" s="42"/>
      <c r="RNC164" s="40"/>
      <c r="RND164" s="40"/>
      <c r="RNE164" s="40"/>
      <c r="RNF164" s="41"/>
      <c r="RNG164" s="41"/>
      <c r="RNH164" s="41"/>
      <c r="RNI164" s="41"/>
      <c r="RNJ164" s="42"/>
      <c r="RNK164" s="29"/>
      <c r="RNL164" s="29"/>
      <c r="RNM164" s="29"/>
      <c r="RNN164" s="29"/>
      <c r="RNO164" s="29"/>
      <c r="RNP164" s="29"/>
      <c r="RNQ164" s="48"/>
      <c r="RNR164" s="42"/>
      <c r="RNS164" s="40"/>
      <c r="RNT164" s="40"/>
      <c r="RNU164" s="40"/>
      <c r="RNV164" s="41"/>
      <c r="RNW164" s="41"/>
      <c r="RNX164" s="41"/>
      <c r="RNY164" s="41"/>
      <c r="RNZ164" s="42"/>
      <c r="ROA164" s="29"/>
      <c r="ROB164" s="29"/>
      <c r="ROC164" s="29"/>
      <c r="ROD164" s="29"/>
      <c r="ROE164" s="29"/>
      <c r="ROF164" s="29"/>
      <c r="ROG164" s="48"/>
      <c r="ROH164" s="42"/>
      <c r="ROI164" s="40"/>
      <c r="ROJ164" s="40"/>
      <c r="ROK164" s="40"/>
      <c r="ROL164" s="41"/>
      <c r="ROM164" s="41"/>
      <c r="RON164" s="41"/>
      <c r="ROO164" s="41"/>
      <c r="ROP164" s="42"/>
      <c r="ROQ164" s="29"/>
      <c r="ROR164" s="29"/>
      <c r="ROS164" s="29"/>
      <c r="ROT164" s="29"/>
      <c r="ROU164" s="29"/>
      <c r="ROV164" s="29"/>
      <c r="ROW164" s="48"/>
      <c r="ROX164" s="42"/>
      <c r="ROY164" s="40"/>
      <c r="ROZ164" s="40"/>
      <c r="RPA164" s="40"/>
      <c r="RPB164" s="41"/>
      <c r="RPC164" s="41"/>
      <c r="RPD164" s="41"/>
      <c r="RPE164" s="41"/>
      <c r="RPF164" s="42"/>
      <c r="RPG164" s="29"/>
      <c r="RPH164" s="29"/>
      <c r="RPI164" s="29"/>
      <c r="RPJ164" s="29"/>
      <c r="RPK164" s="29"/>
      <c r="RPL164" s="29"/>
      <c r="RPM164" s="48"/>
      <c r="RPN164" s="42"/>
      <c r="RPO164" s="40"/>
      <c r="RPP164" s="40"/>
      <c r="RPQ164" s="40"/>
      <c r="RPR164" s="41"/>
      <c r="RPS164" s="41"/>
      <c r="RPT164" s="41"/>
      <c r="RPU164" s="41"/>
      <c r="RPV164" s="42"/>
      <c r="RPW164" s="29"/>
      <c r="RPX164" s="29"/>
      <c r="RPY164" s="29"/>
      <c r="RPZ164" s="29"/>
      <c r="RQA164" s="29"/>
      <c r="RQB164" s="29"/>
      <c r="RQC164" s="48"/>
      <c r="RQD164" s="42"/>
      <c r="RQE164" s="40"/>
      <c r="RQF164" s="40"/>
      <c r="RQG164" s="40"/>
      <c r="RQH164" s="41"/>
      <c r="RQI164" s="41"/>
      <c r="RQJ164" s="41"/>
      <c r="RQK164" s="41"/>
      <c r="RQL164" s="42"/>
      <c r="RQM164" s="29"/>
      <c r="RQN164" s="29"/>
      <c r="RQO164" s="29"/>
      <c r="RQP164" s="29"/>
      <c r="RQQ164" s="29"/>
      <c r="RQR164" s="29"/>
      <c r="RQS164" s="48"/>
      <c r="RQT164" s="42"/>
      <c r="RQU164" s="40"/>
      <c r="RQV164" s="40"/>
      <c r="RQW164" s="40"/>
      <c r="RQX164" s="41"/>
      <c r="RQY164" s="41"/>
      <c r="RQZ164" s="41"/>
      <c r="RRA164" s="41"/>
      <c r="RRB164" s="42"/>
      <c r="RRC164" s="29"/>
      <c r="RRD164" s="29"/>
      <c r="RRE164" s="29"/>
      <c r="RRF164" s="29"/>
      <c r="RRG164" s="29"/>
      <c r="RRH164" s="29"/>
      <c r="RRI164" s="48"/>
      <c r="RRJ164" s="42"/>
      <c r="RRK164" s="40"/>
      <c r="RRL164" s="40"/>
      <c r="RRM164" s="40"/>
      <c r="RRN164" s="41"/>
      <c r="RRO164" s="41"/>
      <c r="RRP164" s="41"/>
      <c r="RRQ164" s="41"/>
      <c r="RRR164" s="42"/>
      <c r="RRS164" s="29"/>
      <c r="RRT164" s="29"/>
      <c r="RRU164" s="29"/>
      <c r="RRV164" s="29"/>
      <c r="RRW164" s="29"/>
      <c r="RRX164" s="29"/>
      <c r="RRY164" s="48"/>
      <c r="RRZ164" s="42"/>
      <c r="RSA164" s="40"/>
      <c r="RSB164" s="40"/>
      <c r="RSC164" s="40"/>
      <c r="RSD164" s="41"/>
      <c r="RSE164" s="41"/>
      <c r="RSF164" s="41"/>
      <c r="RSG164" s="41"/>
      <c r="RSH164" s="42"/>
      <c r="RSI164" s="29"/>
      <c r="RSJ164" s="29"/>
      <c r="RSK164" s="29"/>
      <c r="RSL164" s="29"/>
      <c r="RSM164" s="29"/>
      <c r="RSN164" s="29"/>
      <c r="RSO164" s="48"/>
      <c r="RSP164" s="42"/>
      <c r="RSQ164" s="40"/>
      <c r="RSR164" s="40"/>
      <c r="RSS164" s="40"/>
      <c r="RST164" s="41"/>
      <c r="RSU164" s="41"/>
      <c r="RSV164" s="41"/>
      <c r="RSW164" s="41"/>
      <c r="RSX164" s="42"/>
      <c r="RSY164" s="29"/>
      <c r="RSZ164" s="29"/>
      <c r="RTA164" s="29"/>
      <c r="RTB164" s="29"/>
      <c r="RTC164" s="29"/>
      <c r="RTD164" s="29"/>
      <c r="RTE164" s="48"/>
      <c r="RTF164" s="42"/>
      <c r="RTG164" s="40"/>
      <c r="RTH164" s="40"/>
      <c r="RTI164" s="40"/>
      <c r="RTJ164" s="41"/>
      <c r="RTK164" s="41"/>
      <c r="RTL164" s="41"/>
      <c r="RTM164" s="41"/>
      <c r="RTN164" s="42"/>
      <c r="RTO164" s="29"/>
      <c r="RTP164" s="29"/>
      <c r="RTQ164" s="29"/>
      <c r="RTR164" s="29"/>
      <c r="RTS164" s="29"/>
      <c r="RTT164" s="29"/>
      <c r="RTU164" s="48"/>
      <c r="RTV164" s="42"/>
      <c r="RTW164" s="40"/>
      <c r="RTX164" s="40"/>
      <c r="RTY164" s="40"/>
      <c r="RTZ164" s="41"/>
      <c r="RUA164" s="41"/>
      <c r="RUB164" s="41"/>
      <c r="RUC164" s="41"/>
      <c r="RUD164" s="42"/>
      <c r="RUE164" s="29"/>
      <c r="RUF164" s="29"/>
      <c r="RUG164" s="29"/>
      <c r="RUH164" s="29"/>
      <c r="RUI164" s="29"/>
      <c r="RUJ164" s="29"/>
      <c r="RUK164" s="48"/>
      <c r="RUL164" s="42"/>
      <c r="RUM164" s="40"/>
      <c r="RUN164" s="40"/>
      <c r="RUO164" s="40"/>
      <c r="RUP164" s="41"/>
      <c r="RUQ164" s="41"/>
      <c r="RUR164" s="41"/>
      <c r="RUS164" s="41"/>
      <c r="RUT164" s="42"/>
      <c r="RUU164" s="29"/>
      <c r="RUV164" s="29"/>
      <c r="RUW164" s="29"/>
      <c r="RUX164" s="29"/>
      <c r="RUY164" s="29"/>
      <c r="RUZ164" s="29"/>
      <c r="RVA164" s="48"/>
      <c r="RVB164" s="42"/>
      <c r="RVC164" s="40"/>
      <c r="RVD164" s="40"/>
      <c r="RVE164" s="40"/>
      <c r="RVF164" s="41"/>
      <c r="RVG164" s="41"/>
      <c r="RVH164" s="41"/>
      <c r="RVI164" s="41"/>
      <c r="RVJ164" s="42"/>
      <c r="RVK164" s="29"/>
      <c r="RVL164" s="29"/>
      <c r="RVM164" s="29"/>
      <c r="RVN164" s="29"/>
      <c r="RVO164" s="29"/>
      <c r="RVP164" s="29"/>
      <c r="RVQ164" s="48"/>
      <c r="RVR164" s="42"/>
      <c r="RVS164" s="40"/>
      <c r="RVT164" s="40"/>
      <c r="RVU164" s="40"/>
      <c r="RVV164" s="41"/>
      <c r="RVW164" s="41"/>
      <c r="RVX164" s="41"/>
      <c r="RVY164" s="41"/>
      <c r="RVZ164" s="42"/>
      <c r="RWA164" s="29"/>
      <c r="RWB164" s="29"/>
      <c r="RWC164" s="29"/>
      <c r="RWD164" s="29"/>
      <c r="RWE164" s="29"/>
      <c r="RWF164" s="29"/>
      <c r="RWG164" s="48"/>
      <c r="RWH164" s="42"/>
      <c r="RWI164" s="40"/>
      <c r="RWJ164" s="40"/>
      <c r="RWK164" s="40"/>
      <c r="RWL164" s="41"/>
      <c r="RWM164" s="41"/>
      <c r="RWN164" s="41"/>
      <c r="RWO164" s="41"/>
      <c r="RWP164" s="42"/>
      <c r="RWQ164" s="29"/>
      <c r="RWR164" s="29"/>
      <c r="RWS164" s="29"/>
      <c r="RWT164" s="29"/>
      <c r="RWU164" s="29"/>
      <c r="RWV164" s="29"/>
      <c r="RWW164" s="48"/>
      <c r="RWX164" s="42"/>
      <c r="RWY164" s="40"/>
      <c r="RWZ164" s="40"/>
      <c r="RXA164" s="40"/>
      <c r="RXB164" s="41"/>
      <c r="RXC164" s="41"/>
      <c r="RXD164" s="41"/>
      <c r="RXE164" s="41"/>
      <c r="RXF164" s="42"/>
      <c r="RXG164" s="29"/>
      <c r="RXH164" s="29"/>
      <c r="RXI164" s="29"/>
      <c r="RXJ164" s="29"/>
      <c r="RXK164" s="29"/>
      <c r="RXL164" s="29"/>
      <c r="RXM164" s="48"/>
      <c r="RXN164" s="42"/>
      <c r="RXO164" s="40"/>
      <c r="RXP164" s="40"/>
      <c r="RXQ164" s="40"/>
      <c r="RXR164" s="41"/>
      <c r="RXS164" s="41"/>
      <c r="RXT164" s="41"/>
      <c r="RXU164" s="41"/>
      <c r="RXV164" s="42"/>
      <c r="RXW164" s="29"/>
      <c r="RXX164" s="29"/>
      <c r="RXY164" s="29"/>
      <c r="RXZ164" s="29"/>
      <c r="RYA164" s="29"/>
      <c r="RYB164" s="29"/>
      <c r="RYC164" s="48"/>
      <c r="RYD164" s="42"/>
      <c r="RYE164" s="40"/>
      <c r="RYF164" s="40"/>
      <c r="RYG164" s="40"/>
      <c r="RYH164" s="41"/>
      <c r="RYI164" s="41"/>
      <c r="RYJ164" s="41"/>
      <c r="RYK164" s="41"/>
      <c r="RYL164" s="42"/>
      <c r="RYM164" s="29"/>
      <c r="RYN164" s="29"/>
      <c r="RYO164" s="29"/>
      <c r="RYP164" s="29"/>
      <c r="RYQ164" s="29"/>
      <c r="RYR164" s="29"/>
      <c r="RYS164" s="48"/>
      <c r="RYT164" s="42"/>
      <c r="RYU164" s="40"/>
      <c r="RYV164" s="40"/>
      <c r="RYW164" s="40"/>
      <c r="RYX164" s="41"/>
      <c r="RYY164" s="41"/>
      <c r="RYZ164" s="41"/>
      <c r="RZA164" s="41"/>
      <c r="RZB164" s="42"/>
      <c r="RZC164" s="29"/>
      <c r="RZD164" s="29"/>
      <c r="RZE164" s="29"/>
      <c r="RZF164" s="29"/>
      <c r="RZG164" s="29"/>
      <c r="RZH164" s="29"/>
      <c r="RZI164" s="48"/>
      <c r="RZJ164" s="42"/>
      <c r="RZK164" s="40"/>
      <c r="RZL164" s="40"/>
      <c r="RZM164" s="40"/>
      <c r="RZN164" s="41"/>
      <c r="RZO164" s="41"/>
      <c r="RZP164" s="41"/>
      <c r="RZQ164" s="41"/>
      <c r="RZR164" s="42"/>
      <c r="RZS164" s="29"/>
      <c r="RZT164" s="29"/>
      <c r="RZU164" s="29"/>
      <c r="RZV164" s="29"/>
      <c r="RZW164" s="29"/>
      <c r="RZX164" s="29"/>
      <c r="RZY164" s="48"/>
      <c r="RZZ164" s="42"/>
      <c r="SAA164" s="40"/>
      <c r="SAB164" s="40"/>
      <c r="SAC164" s="40"/>
      <c r="SAD164" s="41"/>
      <c r="SAE164" s="41"/>
      <c r="SAF164" s="41"/>
      <c r="SAG164" s="41"/>
      <c r="SAH164" s="42"/>
      <c r="SAI164" s="29"/>
      <c r="SAJ164" s="29"/>
      <c r="SAK164" s="29"/>
      <c r="SAL164" s="29"/>
      <c r="SAM164" s="29"/>
      <c r="SAN164" s="29"/>
      <c r="SAO164" s="48"/>
      <c r="SAP164" s="42"/>
      <c r="SAQ164" s="40"/>
      <c r="SAR164" s="40"/>
      <c r="SAS164" s="40"/>
      <c r="SAT164" s="41"/>
      <c r="SAU164" s="41"/>
      <c r="SAV164" s="41"/>
      <c r="SAW164" s="41"/>
      <c r="SAX164" s="42"/>
      <c r="SAY164" s="29"/>
      <c r="SAZ164" s="29"/>
      <c r="SBA164" s="29"/>
      <c r="SBB164" s="29"/>
      <c r="SBC164" s="29"/>
      <c r="SBD164" s="29"/>
      <c r="SBE164" s="48"/>
      <c r="SBF164" s="42"/>
      <c r="SBG164" s="40"/>
      <c r="SBH164" s="40"/>
      <c r="SBI164" s="40"/>
      <c r="SBJ164" s="41"/>
      <c r="SBK164" s="41"/>
      <c r="SBL164" s="41"/>
      <c r="SBM164" s="41"/>
      <c r="SBN164" s="42"/>
      <c r="SBO164" s="29"/>
      <c r="SBP164" s="29"/>
      <c r="SBQ164" s="29"/>
      <c r="SBR164" s="29"/>
      <c r="SBS164" s="29"/>
      <c r="SBT164" s="29"/>
      <c r="SBU164" s="48"/>
      <c r="SBV164" s="42"/>
      <c r="SBW164" s="40"/>
      <c r="SBX164" s="40"/>
      <c r="SBY164" s="40"/>
      <c r="SBZ164" s="41"/>
      <c r="SCA164" s="41"/>
      <c r="SCB164" s="41"/>
      <c r="SCC164" s="41"/>
      <c r="SCD164" s="42"/>
      <c r="SCE164" s="29"/>
      <c r="SCF164" s="29"/>
      <c r="SCG164" s="29"/>
      <c r="SCH164" s="29"/>
      <c r="SCI164" s="29"/>
      <c r="SCJ164" s="29"/>
      <c r="SCK164" s="48"/>
      <c r="SCL164" s="42"/>
      <c r="SCM164" s="40"/>
      <c r="SCN164" s="40"/>
      <c r="SCO164" s="40"/>
      <c r="SCP164" s="41"/>
      <c r="SCQ164" s="41"/>
      <c r="SCR164" s="41"/>
      <c r="SCS164" s="41"/>
      <c r="SCT164" s="42"/>
      <c r="SCU164" s="29"/>
      <c r="SCV164" s="29"/>
      <c r="SCW164" s="29"/>
      <c r="SCX164" s="29"/>
      <c r="SCY164" s="29"/>
      <c r="SCZ164" s="29"/>
      <c r="SDA164" s="48"/>
      <c r="SDB164" s="42"/>
      <c r="SDC164" s="40"/>
      <c r="SDD164" s="40"/>
      <c r="SDE164" s="40"/>
      <c r="SDF164" s="41"/>
      <c r="SDG164" s="41"/>
      <c r="SDH164" s="41"/>
      <c r="SDI164" s="41"/>
      <c r="SDJ164" s="42"/>
      <c r="SDK164" s="29"/>
      <c r="SDL164" s="29"/>
      <c r="SDM164" s="29"/>
      <c r="SDN164" s="29"/>
      <c r="SDO164" s="29"/>
      <c r="SDP164" s="29"/>
      <c r="SDQ164" s="48"/>
      <c r="SDR164" s="42"/>
      <c r="SDS164" s="40"/>
      <c r="SDT164" s="40"/>
      <c r="SDU164" s="40"/>
      <c r="SDV164" s="41"/>
      <c r="SDW164" s="41"/>
      <c r="SDX164" s="41"/>
      <c r="SDY164" s="41"/>
      <c r="SDZ164" s="42"/>
      <c r="SEA164" s="29"/>
      <c r="SEB164" s="29"/>
      <c r="SEC164" s="29"/>
      <c r="SED164" s="29"/>
      <c r="SEE164" s="29"/>
      <c r="SEF164" s="29"/>
      <c r="SEG164" s="48"/>
      <c r="SEH164" s="42"/>
      <c r="SEI164" s="40"/>
      <c r="SEJ164" s="40"/>
      <c r="SEK164" s="40"/>
      <c r="SEL164" s="41"/>
      <c r="SEM164" s="41"/>
      <c r="SEN164" s="41"/>
      <c r="SEO164" s="41"/>
      <c r="SEP164" s="42"/>
      <c r="SEQ164" s="29"/>
      <c r="SER164" s="29"/>
      <c r="SES164" s="29"/>
      <c r="SET164" s="29"/>
      <c r="SEU164" s="29"/>
      <c r="SEV164" s="29"/>
      <c r="SEW164" s="48"/>
      <c r="SEX164" s="42"/>
      <c r="SEY164" s="40"/>
      <c r="SEZ164" s="40"/>
      <c r="SFA164" s="40"/>
      <c r="SFB164" s="41"/>
      <c r="SFC164" s="41"/>
      <c r="SFD164" s="41"/>
      <c r="SFE164" s="41"/>
      <c r="SFF164" s="42"/>
      <c r="SFG164" s="29"/>
      <c r="SFH164" s="29"/>
      <c r="SFI164" s="29"/>
      <c r="SFJ164" s="29"/>
      <c r="SFK164" s="29"/>
      <c r="SFL164" s="29"/>
      <c r="SFM164" s="48"/>
      <c r="SFN164" s="42"/>
      <c r="SFO164" s="40"/>
      <c r="SFP164" s="40"/>
      <c r="SFQ164" s="40"/>
      <c r="SFR164" s="41"/>
      <c r="SFS164" s="41"/>
      <c r="SFT164" s="41"/>
      <c r="SFU164" s="41"/>
      <c r="SFV164" s="42"/>
      <c r="SFW164" s="29"/>
      <c r="SFX164" s="29"/>
      <c r="SFY164" s="29"/>
      <c r="SFZ164" s="29"/>
      <c r="SGA164" s="29"/>
      <c r="SGB164" s="29"/>
      <c r="SGC164" s="48"/>
      <c r="SGD164" s="42"/>
      <c r="SGE164" s="40"/>
      <c r="SGF164" s="40"/>
      <c r="SGG164" s="40"/>
      <c r="SGH164" s="41"/>
      <c r="SGI164" s="41"/>
      <c r="SGJ164" s="41"/>
      <c r="SGK164" s="41"/>
      <c r="SGL164" s="42"/>
      <c r="SGM164" s="29"/>
      <c r="SGN164" s="29"/>
      <c r="SGO164" s="29"/>
      <c r="SGP164" s="29"/>
      <c r="SGQ164" s="29"/>
      <c r="SGR164" s="29"/>
      <c r="SGS164" s="48"/>
      <c r="SGT164" s="42"/>
      <c r="SGU164" s="40"/>
      <c r="SGV164" s="40"/>
      <c r="SGW164" s="40"/>
      <c r="SGX164" s="41"/>
      <c r="SGY164" s="41"/>
      <c r="SGZ164" s="41"/>
      <c r="SHA164" s="41"/>
      <c r="SHB164" s="42"/>
      <c r="SHC164" s="29"/>
      <c r="SHD164" s="29"/>
      <c r="SHE164" s="29"/>
      <c r="SHF164" s="29"/>
      <c r="SHG164" s="29"/>
      <c r="SHH164" s="29"/>
      <c r="SHI164" s="48"/>
      <c r="SHJ164" s="42"/>
      <c r="SHK164" s="40"/>
      <c r="SHL164" s="40"/>
      <c r="SHM164" s="40"/>
      <c r="SHN164" s="41"/>
      <c r="SHO164" s="41"/>
      <c r="SHP164" s="41"/>
      <c r="SHQ164" s="41"/>
      <c r="SHR164" s="42"/>
      <c r="SHS164" s="29"/>
      <c r="SHT164" s="29"/>
      <c r="SHU164" s="29"/>
      <c r="SHV164" s="29"/>
      <c r="SHW164" s="29"/>
      <c r="SHX164" s="29"/>
      <c r="SHY164" s="48"/>
      <c r="SHZ164" s="42"/>
      <c r="SIA164" s="40"/>
      <c r="SIB164" s="40"/>
      <c r="SIC164" s="40"/>
      <c r="SID164" s="41"/>
      <c r="SIE164" s="41"/>
      <c r="SIF164" s="41"/>
      <c r="SIG164" s="41"/>
      <c r="SIH164" s="42"/>
      <c r="SII164" s="29"/>
      <c r="SIJ164" s="29"/>
      <c r="SIK164" s="29"/>
      <c r="SIL164" s="29"/>
      <c r="SIM164" s="29"/>
      <c r="SIN164" s="29"/>
      <c r="SIO164" s="48"/>
      <c r="SIP164" s="42"/>
      <c r="SIQ164" s="40"/>
      <c r="SIR164" s="40"/>
      <c r="SIS164" s="40"/>
      <c r="SIT164" s="41"/>
      <c r="SIU164" s="41"/>
      <c r="SIV164" s="41"/>
      <c r="SIW164" s="41"/>
      <c r="SIX164" s="42"/>
      <c r="SIY164" s="29"/>
      <c r="SIZ164" s="29"/>
      <c r="SJA164" s="29"/>
      <c r="SJB164" s="29"/>
      <c r="SJC164" s="29"/>
      <c r="SJD164" s="29"/>
      <c r="SJE164" s="48"/>
      <c r="SJF164" s="42"/>
      <c r="SJG164" s="40"/>
      <c r="SJH164" s="40"/>
      <c r="SJI164" s="40"/>
      <c r="SJJ164" s="41"/>
      <c r="SJK164" s="41"/>
      <c r="SJL164" s="41"/>
      <c r="SJM164" s="41"/>
      <c r="SJN164" s="42"/>
      <c r="SJO164" s="29"/>
      <c r="SJP164" s="29"/>
      <c r="SJQ164" s="29"/>
      <c r="SJR164" s="29"/>
      <c r="SJS164" s="29"/>
      <c r="SJT164" s="29"/>
      <c r="SJU164" s="48"/>
      <c r="SJV164" s="42"/>
      <c r="SJW164" s="40"/>
      <c r="SJX164" s="40"/>
      <c r="SJY164" s="40"/>
      <c r="SJZ164" s="41"/>
      <c r="SKA164" s="41"/>
      <c r="SKB164" s="41"/>
      <c r="SKC164" s="41"/>
      <c r="SKD164" s="42"/>
      <c r="SKE164" s="29"/>
      <c r="SKF164" s="29"/>
      <c r="SKG164" s="29"/>
      <c r="SKH164" s="29"/>
      <c r="SKI164" s="29"/>
      <c r="SKJ164" s="29"/>
      <c r="SKK164" s="48"/>
      <c r="SKL164" s="42"/>
      <c r="SKM164" s="40"/>
      <c r="SKN164" s="40"/>
      <c r="SKO164" s="40"/>
      <c r="SKP164" s="41"/>
      <c r="SKQ164" s="41"/>
      <c r="SKR164" s="41"/>
      <c r="SKS164" s="41"/>
      <c r="SKT164" s="42"/>
      <c r="SKU164" s="29"/>
      <c r="SKV164" s="29"/>
      <c r="SKW164" s="29"/>
      <c r="SKX164" s="29"/>
      <c r="SKY164" s="29"/>
      <c r="SKZ164" s="29"/>
      <c r="SLA164" s="48"/>
      <c r="SLB164" s="42"/>
      <c r="SLC164" s="40"/>
      <c r="SLD164" s="40"/>
      <c r="SLE164" s="40"/>
      <c r="SLF164" s="41"/>
      <c r="SLG164" s="41"/>
      <c r="SLH164" s="41"/>
      <c r="SLI164" s="41"/>
      <c r="SLJ164" s="42"/>
      <c r="SLK164" s="29"/>
      <c r="SLL164" s="29"/>
      <c r="SLM164" s="29"/>
      <c r="SLN164" s="29"/>
      <c r="SLO164" s="29"/>
      <c r="SLP164" s="29"/>
      <c r="SLQ164" s="48"/>
      <c r="SLR164" s="42"/>
      <c r="SLS164" s="40"/>
      <c r="SLT164" s="40"/>
      <c r="SLU164" s="40"/>
      <c r="SLV164" s="41"/>
      <c r="SLW164" s="41"/>
      <c r="SLX164" s="41"/>
      <c r="SLY164" s="41"/>
      <c r="SLZ164" s="42"/>
      <c r="SMA164" s="29"/>
      <c r="SMB164" s="29"/>
      <c r="SMC164" s="29"/>
      <c r="SMD164" s="29"/>
      <c r="SME164" s="29"/>
      <c r="SMF164" s="29"/>
      <c r="SMG164" s="48"/>
      <c r="SMH164" s="42"/>
      <c r="SMI164" s="40"/>
      <c r="SMJ164" s="40"/>
      <c r="SMK164" s="40"/>
      <c r="SML164" s="41"/>
      <c r="SMM164" s="41"/>
      <c r="SMN164" s="41"/>
      <c r="SMO164" s="41"/>
      <c r="SMP164" s="42"/>
      <c r="SMQ164" s="29"/>
      <c r="SMR164" s="29"/>
      <c r="SMS164" s="29"/>
      <c r="SMT164" s="29"/>
      <c r="SMU164" s="29"/>
      <c r="SMV164" s="29"/>
      <c r="SMW164" s="48"/>
      <c r="SMX164" s="42"/>
      <c r="SMY164" s="40"/>
      <c r="SMZ164" s="40"/>
      <c r="SNA164" s="40"/>
      <c r="SNB164" s="41"/>
      <c r="SNC164" s="41"/>
      <c r="SND164" s="41"/>
      <c r="SNE164" s="41"/>
      <c r="SNF164" s="42"/>
      <c r="SNG164" s="29"/>
      <c r="SNH164" s="29"/>
      <c r="SNI164" s="29"/>
      <c r="SNJ164" s="29"/>
      <c r="SNK164" s="29"/>
      <c r="SNL164" s="29"/>
      <c r="SNM164" s="48"/>
      <c r="SNN164" s="42"/>
      <c r="SNO164" s="40"/>
      <c r="SNP164" s="40"/>
      <c r="SNQ164" s="40"/>
      <c r="SNR164" s="41"/>
      <c r="SNS164" s="41"/>
      <c r="SNT164" s="41"/>
      <c r="SNU164" s="41"/>
      <c r="SNV164" s="42"/>
      <c r="SNW164" s="29"/>
      <c r="SNX164" s="29"/>
      <c r="SNY164" s="29"/>
      <c r="SNZ164" s="29"/>
      <c r="SOA164" s="29"/>
      <c r="SOB164" s="29"/>
      <c r="SOC164" s="48"/>
      <c r="SOD164" s="42"/>
      <c r="SOE164" s="40"/>
      <c r="SOF164" s="40"/>
      <c r="SOG164" s="40"/>
      <c r="SOH164" s="41"/>
      <c r="SOI164" s="41"/>
      <c r="SOJ164" s="41"/>
      <c r="SOK164" s="41"/>
      <c r="SOL164" s="42"/>
      <c r="SOM164" s="29"/>
      <c r="SON164" s="29"/>
      <c r="SOO164" s="29"/>
      <c r="SOP164" s="29"/>
      <c r="SOQ164" s="29"/>
      <c r="SOR164" s="29"/>
      <c r="SOS164" s="48"/>
      <c r="SOT164" s="42"/>
      <c r="SOU164" s="40"/>
      <c r="SOV164" s="40"/>
      <c r="SOW164" s="40"/>
      <c r="SOX164" s="41"/>
      <c r="SOY164" s="41"/>
      <c r="SOZ164" s="41"/>
      <c r="SPA164" s="41"/>
      <c r="SPB164" s="42"/>
      <c r="SPC164" s="29"/>
      <c r="SPD164" s="29"/>
      <c r="SPE164" s="29"/>
      <c r="SPF164" s="29"/>
      <c r="SPG164" s="29"/>
      <c r="SPH164" s="29"/>
      <c r="SPI164" s="48"/>
      <c r="SPJ164" s="42"/>
      <c r="SPK164" s="40"/>
      <c r="SPL164" s="40"/>
      <c r="SPM164" s="40"/>
      <c r="SPN164" s="41"/>
      <c r="SPO164" s="41"/>
      <c r="SPP164" s="41"/>
      <c r="SPQ164" s="41"/>
      <c r="SPR164" s="42"/>
      <c r="SPS164" s="29"/>
      <c r="SPT164" s="29"/>
      <c r="SPU164" s="29"/>
      <c r="SPV164" s="29"/>
      <c r="SPW164" s="29"/>
      <c r="SPX164" s="29"/>
      <c r="SPY164" s="48"/>
      <c r="SPZ164" s="42"/>
      <c r="SQA164" s="40"/>
      <c r="SQB164" s="40"/>
      <c r="SQC164" s="40"/>
      <c r="SQD164" s="41"/>
      <c r="SQE164" s="41"/>
      <c r="SQF164" s="41"/>
      <c r="SQG164" s="41"/>
      <c r="SQH164" s="42"/>
      <c r="SQI164" s="29"/>
      <c r="SQJ164" s="29"/>
      <c r="SQK164" s="29"/>
      <c r="SQL164" s="29"/>
      <c r="SQM164" s="29"/>
      <c r="SQN164" s="29"/>
      <c r="SQO164" s="48"/>
      <c r="SQP164" s="42"/>
      <c r="SQQ164" s="40"/>
      <c r="SQR164" s="40"/>
      <c r="SQS164" s="40"/>
      <c r="SQT164" s="41"/>
      <c r="SQU164" s="41"/>
      <c r="SQV164" s="41"/>
      <c r="SQW164" s="41"/>
      <c r="SQX164" s="42"/>
      <c r="SQY164" s="29"/>
      <c r="SQZ164" s="29"/>
      <c r="SRA164" s="29"/>
      <c r="SRB164" s="29"/>
      <c r="SRC164" s="29"/>
      <c r="SRD164" s="29"/>
      <c r="SRE164" s="48"/>
      <c r="SRF164" s="42"/>
      <c r="SRG164" s="40"/>
      <c r="SRH164" s="40"/>
      <c r="SRI164" s="40"/>
      <c r="SRJ164" s="41"/>
      <c r="SRK164" s="41"/>
      <c r="SRL164" s="41"/>
      <c r="SRM164" s="41"/>
      <c r="SRN164" s="42"/>
      <c r="SRO164" s="29"/>
      <c r="SRP164" s="29"/>
      <c r="SRQ164" s="29"/>
      <c r="SRR164" s="29"/>
      <c r="SRS164" s="29"/>
      <c r="SRT164" s="29"/>
      <c r="SRU164" s="48"/>
      <c r="SRV164" s="42"/>
      <c r="SRW164" s="40"/>
      <c r="SRX164" s="40"/>
      <c r="SRY164" s="40"/>
      <c r="SRZ164" s="41"/>
      <c r="SSA164" s="41"/>
      <c r="SSB164" s="41"/>
      <c r="SSC164" s="41"/>
      <c r="SSD164" s="42"/>
      <c r="SSE164" s="29"/>
      <c r="SSF164" s="29"/>
      <c r="SSG164" s="29"/>
      <c r="SSH164" s="29"/>
      <c r="SSI164" s="29"/>
      <c r="SSJ164" s="29"/>
      <c r="SSK164" s="48"/>
      <c r="SSL164" s="42"/>
      <c r="SSM164" s="40"/>
      <c r="SSN164" s="40"/>
      <c r="SSO164" s="40"/>
      <c r="SSP164" s="41"/>
      <c r="SSQ164" s="41"/>
      <c r="SSR164" s="41"/>
      <c r="SSS164" s="41"/>
      <c r="SST164" s="42"/>
      <c r="SSU164" s="29"/>
      <c r="SSV164" s="29"/>
      <c r="SSW164" s="29"/>
      <c r="SSX164" s="29"/>
      <c r="SSY164" s="29"/>
      <c r="SSZ164" s="29"/>
      <c r="STA164" s="48"/>
      <c r="STB164" s="42"/>
      <c r="STC164" s="40"/>
      <c r="STD164" s="40"/>
      <c r="STE164" s="40"/>
      <c r="STF164" s="41"/>
      <c r="STG164" s="41"/>
      <c r="STH164" s="41"/>
      <c r="STI164" s="41"/>
      <c r="STJ164" s="42"/>
      <c r="STK164" s="29"/>
      <c r="STL164" s="29"/>
      <c r="STM164" s="29"/>
      <c r="STN164" s="29"/>
      <c r="STO164" s="29"/>
      <c r="STP164" s="29"/>
      <c r="STQ164" s="48"/>
      <c r="STR164" s="42"/>
      <c r="STS164" s="40"/>
      <c r="STT164" s="40"/>
      <c r="STU164" s="40"/>
      <c r="STV164" s="41"/>
      <c r="STW164" s="41"/>
      <c r="STX164" s="41"/>
      <c r="STY164" s="41"/>
      <c r="STZ164" s="42"/>
      <c r="SUA164" s="29"/>
      <c r="SUB164" s="29"/>
      <c r="SUC164" s="29"/>
      <c r="SUD164" s="29"/>
      <c r="SUE164" s="29"/>
      <c r="SUF164" s="29"/>
      <c r="SUG164" s="48"/>
      <c r="SUH164" s="42"/>
      <c r="SUI164" s="40"/>
      <c r="SUJ164" s="40"/>
      <c r="SUK164" s="40"/>
      <c r="SUL164" s="41"/>
      <c r="SUM164" s="41"/>
      <c r="SUN164" s="41"/>
      <c r="SUO164" s="41"/>
      <c r="SUP164" s="42"/>
      <c r="SUQ164" s="29"/>
      <c r="SUR164" s="29"/>
      <c r="SUS164" s="29"/>
      <c r="SUT164" s="29"/>
      <c r="SUU164" s="29"/>
      <c r="SUV164" s="29"/>
      <c r="SUW164" s="48"/>
      <c r="SUX164" s="42"/>
      <c r="SUY164" s="40"/>
      <c r="SUZ164" s="40"/>
      <c r="SVA164" s="40"/>
      <c r="SVB164" s="41"/>
      <c r="SVC164" s="41"/>
      <c r="SVD164" s="41"/>
      <c r="SVE164" s="41"/>
      <c r="SVF164" s="42"/>
      <c r="SVG164" s="29"/>
      <c r="SVH164" s="29"/>
      <c r="SVI164" s="29"/>
      <c r="SVJ164" s="29"/>
      <c r="SVK164" s="29"/>
      <c r="SVL164" s="29"/>
      <c r="SVM164" s="48"/>
      <c r="SVN164" s="42"/>
      <c r="SVO164" s="40"/>
      <c r="SVP164" s="40"/>
      <c r="SVQ164" s="40"/>
      <c r="SVR164" s="41"/>
      <c r="SVS164" s="41"/>
      <c r="SVT164" s="41"/>
      <c r="SVU164" s="41"/>
      <c r="SVV164" s="42"/>
      <c r="SVW164" s="29"/>
      <c r="SVX164" s="29"/>
      <c r="SVY164" s="29"/>
      <c r="SVZ164" s="29"/>
      <c r="SWA164" s="29"/>
      <c r="SWB164" s="29"/>
      <c r="SWC164" s="48"/>
      <c r="SWD164" s="42"/>
      <c r="SWE164" s="40"/>
      <c r="SWF164" s="40"/>
      <c r="SWG164" s="40"/>
      <c r="SWH164" s="41"/>
      <c r="SWI164" s="41"/>
      <c r="SWJ164" s="41"/>
      <c r="SWK164" s="41"/>
      <c r="SWL164" s="42"/>
      <c r="SWM164" s="29"/>
      <c r="SWN164" s="29"/>
      <c r="SWO164" s="29"/>
      <c r="SWP164" s="29"/>
      <c r="SWQ164" s="29"/>
      <c r="SWR164" s="29"/>
      <c r="SWS164" s="48"/>
      <c r="SWT164" s="42"/>
      <c r="SWU164" s="40"/>
      <c r="SWV164" s="40"/>
      <c r="SWW164" s="40"/>
      <c r="SWX164" s="41"/>
      <c r="SWY164" s="41"/>
      <c r="SWZ164" s="41"/>
      <c r="SXA164" s="41"/>
      <c r="SXB164" s="42"/>
      <c r="SXC164" s="29"/>
      <c r="SXD164" s="29"/>
      <c r="SXE164" s="29"/>
      <c r="SXF164" s="29"/>
      <c r="SXG164" s="29"/>
      <c r="SXH164" s="29"/>
      <c r="SXI164" s="48"/>
      <c r="SXJ164" s="42"/>
      <c r="SXK164" s="40"/>
      <c r="SXL164" s="40"/>
      <c r="SXM164" s="40"/>
      <c r="SXN164" s="41"/>
      <c r="SXO164" s="41"/>
      <c r="SXP164" s="41"/>
      <c r="SXQ164" s="41"/>
      <c r="SXR164" s="42"/>
      <c r="SXS164" s="29"/>
      <c r="SXT164" s="29"/>
      <c r="SXU164" s="29"/>
      <c r="SXV164" s="29"/>
      <c r="SXW164" s="29"/>
      <c r="SXX164" s="29"/>
      <c r="SXY164" s="48"/>
      <c r="SXZ164" s="42"/>
      <c r="SYA164" s="40"/>
      <c r="SYB164" s="40"/>
      <c r="SYC164" s="40"/>
      <c r="SYD164" s="41"/>
      <c r="SYE164" s="41"/>
      <c r="SYF164" s="41"/>
      <c r="SYG164" s="41"/>
      <c r="SYH164" s="42"/>
      <c r="SYI164" s="29"/>
      <c r="SYJ164" s="29"/>
      <c r="SYK164" s="29"/>
      <c r="SYL164" s="29"/>
      <c r="SYM164" s="29"/>
      <c r="SYN164" s="29"/>
      <c r="SYO164" s="48"/>
      <c r="SYP164" s="42"/>
      <c r="SYQ164" s="40"/>
      <c r="SYR164" s="40"/>
      <c r="SYS164" s="40"/>
      <c r="SYT164" s="41"/>
      <c r="SYU164" s="41"/>
      <c r="SYV164" s="41"/>
      <c r="SYW164" s="41"/>
      <c r="SYX164" s="42"/>
      <c r="SYY164" s="29"/>
      <c r="SYZ164" s="29"/>
      <c r="SZA164" s="29"/>
      <c r="SZB164" s="29"/>
      <c r="SZC164" s="29"/>
      <c r="SZD164" s="29"/>
      <c r="SZE164" s="48"/>
      <c r="SZF164" s="42"/>
      <c r="SZG164" s="40"/>
      <c r="SZH164" s="40"/>
      <c r="SZI164" s="40"/>
      <c r="SZJ164" s="41"/>
      <c r="SZK164" s="41"/>
      <c r="SZL164" s="41"/>
      <c r="SZM164" s="41"/>
      <c r="SZN164" s="42"/>
      <c r="SZO164" s="29"/>
      <c r="SZP164" s="29"/>
      <c r="SZQ164" s="29"/>
      <c r="SZR164" s="29"/>
      <c r="SZS164" s="29"/>
      <c r="SZT164" s="29"/>
      <c r="SZU164" s="48"/>
      <c r="SZV164" s="42"/>
      <c r="SZW164" s="40"/>
      <c r="SZX164" s="40"/>
      <c r="SZY164" s="40"/>
      <c r="SZZ164" s="41"/>
      <c r="TAA164" s="41"/>
      <c r="TAB164" s="41"/>
      <c r="TAC164" s="41"/>
      <c r="TAD164" s="42"/>
      <c r="TAE164" s="29"/>
      <c r="TAF164" s="29"/>
      <c r="TAG164" s="29"/>
      <c r="TAH164" s="29"/>
      <c r="TAI164" s="29"/>
      <c r="TAJ164" s="29"/>
      <c r="TAK164" s="48"/>
      <c r="TAL164" s="42"/>
      <c r="TAM164" s="40"/>
      <c r="TAN164" s="40"/>
      <c r="TAO164" s="40"/>
      <c r="TAP164" s="41"/>
      <c r="TAQ164" s="41"/>
      <c r="TAR164" s="41"/>
      <c r="TAS164" s="41"/>
      <c r="TAT164" s="42"/>
      <c r="TAU164" s="29"/>
      <c r="TAV164" s="29"/>
      <c r="TAW164" s="29"/>
      <c r="TAX164" s="29"/>
      <c r="TAY164" s="29"/>
      <c r="TAZ164" s="29"/>
      <c r="TBA164" s="48"/>
      <c r="TBB164" s="42"/>
      <c r="TBC164" s="40"/>
      <c r="TBD164" s="40"/>
      <c r="TBE164" s="40"/>
      <c r="TBF164" s="41"/>
      <c r="TBG164" s="41"/>
      <c r="TBH164" s="41"/>
      <c r="TBI164" s="41"/>
      <c r="TBJ164" s="42"/>
      <c r="TBK164" s="29"/>
      <c r="TBL164" s="29"/>
      <c r="TBM164" s="29"/>
      <c r="TBN164" s="29"/>
      <c r="TBO164" s="29"/>
      <c r="TBP164" s="29"/>
      <c r="TBQ164" s="48"/>
      <c r="TBR164" s="42"/>
      <c r="TBS164" s="40"/>
      <c r="TBT164" s="40"/>
      <c r="TBU164" s="40"/>
      <c r="TBV164" s="41"/>
      <c r="TBW164" s="41"/>
      <c r="TBX164" s="41"/>
      <c r="TBY164" s="41"/>
      <c r="TBZ164" s="42"/>
      <c r="TCA164" s="29"/>
      <c r="TCB164" s="29"/>
      <c r="TCC164" s="29"/>
      <c r="TCD164" s="29"/>
      <c r="TCE164" s="29"/>
      <c r="TCF164" s="29"/>
      <c r="TCG164" s="48"/>
      <c r="TCH164" s="42"/>
      <c r="TCI164" s="40"/>
      <c r="TCJ164" s="40"/>
      <c r="TCK164" s="40"/>
      <c r="TCL164" s="41"/>
      <c r="TCM164" s="41"/>
      <c r="TCN164" s="41"/>
      <c r="TCO164" s="41"/>
      <c r="TCP164" s="42"/>
      <c r="TCQ164" s="29"/>
      <c r="TCR164" s="29"/>
      <c r="TCS164" s="29"/>
      <c r="TCT164" s="29"/>
      <c r="TCU164" s="29"/>
      <c r="TCV164" s="29"/>
      <c r="TCW164" s="48"/>
      <c r="TCX164" s="42"/>
      <c r="TCY164" s="40"/>
      <c r="TCZ164" s="40"/>
      <c r="TDA164" s="40"/>
      <c r="TDB164" s="41"/>
      <c r="TDC164" s="41"/>
      <c r="TDD164" s="41"/>
      <c r="TDE164" s="41"/>
      <c r="TDF164" s="42"/>
      <c r="TDG164" s="29"/>
      <c r="TDH164" s="29"/>
      <c r="TDI164" s="29"/>
      <c r="TDJ164" s="29"/>
      <c r="TDK164" s="29"/>
      <c r="TDL164" s="29"/>
      <c r="TDM164" s="48"/>
      <c r="TDN164" s="42"/>
      <c r="TDO164" s="40"/>
      <c r="TDP164" s="40"/>
      <c r="TDQ164" s="40"/>
      <c r="TDR164" s="41"/>
      <c r="TDS164" s="41"/>
      <c r="TDT164" s="41"/>
      <c r="TDU164" s="41"/>
      <c r="TDV164" s="42"/>
      <c r="TDW164" s="29"/>
      <c r="TDX164" s="29"/>
      <c r="TDY164" s="29"/>
      <c r="TDZ164" s="29"/>
      <c r="TEA164" s="29"/>
      <c r="TEB164" s="29"/>
      <c r="TEC164" s="48"/>
      <c r="TED164" s="42"/>
      <c r="TEE164" s="40"/>
      <c r="TEF164" s="40"/>
      <c r="TEG164" s="40"/>
      <c r="TEH164" s="41"/>
      <c r="TEI164" s="41"/>
      <c r="TEJ164" s="41"/>
      <c r="TEK164" s="41"/>
      <c r="TEL164" s="42"/>
      <c r="TEM164" s="29"/>
      <c r="TEN164" s="29"/>
      <c r="TEO164" s="29"/>
      <c r="TEP164" s="29"/>
      <c r="TEQ164" s="29"/>
      <c r="TER164" s="29"/>
      <c r="TES164" s="48"/>
      <c r="TET164" s="42"/>
      <c r="TEU164" s="40"/>
      <c r="TEV164" s="40"/>
      <c r="TEW164" s="40"/>
      <c r="TEX164" s="41"/>
      <c r="TEY164" s="41"/>
      <c r="TEZ164" s="41"/>
      <c r="TFA164" s="41"/>
      <c r="TFB164" s="42"/>
      <c r="TFC164" s="29"/>
      <c r="TFD164" s="29"/>
      <c r="TFE164" s="29"/>
      <c r="TFF164" s="29"/>
      <c r="TFG164" s="29"/>
      <c r="TFH164" s="29"/>
      <c r="TFI164" s="48"/>
      <c r="TFJ164" s="42"/>
      <c r="TFK164" s="40"/>
      <c r="TFL164" s="40"/>
      <c r="TFM164" s="40"/>
      <c r="TFN164" s="41"/>
      <c r="TFO164" s="41"/>
      <c r="TFP164" s="41"/>
      <c r="TFQ164" s="41"/>
      <c r="TFR164" s="42"/>
      <c r="TFS164" s="29"/>
      <c r="TFT164" s="29"/>
      <c r="TFU164" s="29"/>
      <c r="TFV164" s="29"/>
      <c r="TFW164" s="29"/>
      <c r="TFX164" s="29"/>
      <c r="TFY164" s="48"/>
      <c r="TFZ164" s="42"/>
      <c r="TGA164" s="40"/>
      <c r="TGB164" s="40"/>
      <c r="TGC164" s="40"/>
      <c r="TGD164" s="41"/>
      <c r="TGE164" s="41"/>
      <c r="TGF164" s="41"/>
      <c r="TGG164" s="41"/>
      <c r="TGH164" s="42"/>
      <c r="TGI164" s="29"/>
      <c r="TGJ164" s="29"/>
      <c r="TGK164" s="29"/>
      <c r="TGL164" s="29"/>
      <c r="TGM164" s="29"/>
      <c r="TGN164" s="29"/>
      <c r="TGO164" s="48"/>
      <c r="TGP164" s="42"/>
      <c r="TGQ164" s="40"/>
      <c r="TGR164" s="40"/>
      <c r="TGS164" s="40"/>
      <c r="TGT164" s="41"/>
      <c r="TGU164" s="41"/>
      <c r="TGV164" s="41"/>
      <c r="TGW164" s="41"/>
      <c r="TGX164" s="42"/>
      <c r="TGY164" s="29"/>
      <c r="TGZ164" s="29"/>
      <c r="THA164" s="29"/>
      <c r="THB164" s="29"/>
      <c r="THC164" s="29"/>
      <c r="THD164" s="29"/>
      <c r="THE164" s="48"/>
      <c r="THF164" s="42"/>
      <c r="THG164" s="40"/>
      <c r="THH164" s="40"/>
      <c r="THI164" s="40"/>
      <c r="THJ164" s="41"/>
      <c r="THK164" s="41"/>
      <c r="THL164" s="41"/>
      <c r="THM164" s="41"/>
      <c r="THN164" s="42"/>
      <c r="THO164" s="29"/>
      <c r="THP164" s="29"/>
      <c r="THQ164" s="29"/>
      <c r="THR164" s="29"/>
      <c r="THS164" s="29"/>
      <c r="THT164" s="29"/>
      <c r="THU164" s="48"/>
      <c r="THV164" s="42"/>
      <c r="THW164" s="40"/>
      <c r="THX164" s="40"/>
      <c r="THY164" s="40"/>
      <c r="THZ164" s="41"/>
      <c r="TIA164" s="41"/>
      <c r="TIB164" s="41"/>
      <c r="TIC164" s="41"/>
      <c r="TID164" s="42"/>
      <c r="TIE164" s="29"/>
      <c r="TIF164" s="29"/>
      <c r="TIG164" s="29"/>
      <c r="TIH164" s="29"/>
      <c r="TII164" s="29"/>
      <c r="TIJ164" s="29"/>
      <c r="TIK164" s="48"/>
      <c r="TIL164" s="42"/>
      <c r="TIM164" s="40"/>
      <c r="TIN164" s="40"/>
      <c r="TIO164" s="40"/>
      <c r="TIP164" s="41"/>
      <c r="TIQ164" s="41"/>
      <c r="TIR164" s="41"/>
      <c r="TIS164" s="41"/>
      <c r="TIT164" s="42"/>
      <c r="TIU164" s="29"/>
      <c r="TIV164" s="29"/>
      <c r="TIW164" s="29"/>
      <c r="TIX164" s="29"/>
      <c r="TIY164" s="29"/>
      <c r="TIZ164" s="29"/>
      <c r="TJA164" s="48"/>
      <c r="TJB164" s="42"/>
      <c r="TJC164" s="40"/>
      <c r="TJD164" s="40"/>
      <c r="TJE164" s="40"/>
      <c r="TJF164" s="41"/>
      <c r="TJG164" s="41"/>
      <c r="TJH164" s="41"/>
      <c r="TJI164" s="41"/>
      <c r="TJJ164" s="42"/>
      <c r="TJK164" s="29"/>
      <c r="TJL164" s="29"/>
      <c r="TJM164" s="29"/>
      <c r="TJN164" s="29"/>
      <c r="TJO164" s="29"/>
      <c r="TJP164" s="29"/>
      <c r="TJQ164" s="48"/>
      <c r="TJR164" s="42"/>
      <c r="TJS164" s="40"/>
      <c r="TJT164" s="40"/>
      <c r="TJU164" s="40"/>
      <c r="TJV164" s="41"/>
      <c r="TJW164" s="41"/>
      <c r="TJX164" s="41"/>
      <c r="TJY164" s="41"/>
      <c r="TJZ164" s="42"/>
      <c r="TKA164" s="29"/>
      <c r="TKB164" s="29"/>
      <c r="TKC164" s="29"/>
      <c r="TKD164" s="29"/>
      <c r="TKE164" s="29"/>
      <c r="TKF164" s="29"/>
      <c r="TKG164" s="48"/>
      <c r="TKH164" s="42"/>
      <c r="TKI164" s="40"/>
      <c r="TKJ164" s="40"/>
      <c r="TKK164" s="40"/>
      <c r="TKL164" s="41"/>
      <c r="TKM164" s="41"/>
      <c r="TKN164" s="41"/>
      <c r="TKO164" s="41"/>
      <c r="TKP164" s="42"/>
      <c r="TKQ164" s="29"/>
      <c r="TKR164" s="29"/>
      <c r="TKS164" s="29"/>
      <c r="TKT164" s="29"/>
      <c r="TKU164" s="29"/>
      <c r="TKV164" s="29"/>
      <c r="TKW164" s="48"/>
      <c r="TKX164" s="42"/>
      <c r="TKY164" s="40"/>
      <c r="TKZ164" s="40"/>
      <c r="TLA164" s="40"/>
      <c r="TLB164" s="41"/>
      <c r="TLC164" s="41"/>
      <c r="TLD164" s="41"/>
      <c r="TLE164" s="41"/>
      <c r="TLF164" s="42"/>
      <c r="TLG164" s="29"/>
      <c r="TLH164" s="29"/>
      <c r="TLI164" s="29"/>
      <c r="TLJ164" s="29"/>
      <c r="TLK164" s="29"/>
      <c r="TLL164" s="29"/>
      <c r="TLM164" s="48"/>
      <c r="TLN164" s="42"/>
      <c r="TLO164" s="40"/>
      <c r="TLP164" s="40"/>
      <c r="TLQ164" s="40"/>
      <c r="TLR164" s="41"/>
      <c r="TLS164" s="41"/>
      <c r="TLT164" s="41"/>
      <c r="TLU164" s="41"/>
      <c r="TLV164" s="42"/>
      <c r="TLW164" s="29"/>
      <c r="TLX164" s="29"/>
      <c r="TLY164" s="29"/>
      <c r="TLZ164" s="29"/>
      <c r="TMA164" s="29"/>
      <c r="TMB164" s="29"/>
      <c r="TMC164" s="48"/>
      <c r="TMD164" s="42"/>
      <c r="TME164" s="40"/>
      <c r="TMF164" s="40"/>
      <c r="TMG164" s="40"/>
      <c r="TMH164" s="41"/>
      <c r="TMI164" s="41"/>
      <c r="TMJ164" s="41"/>
      <c r="TMK164" s="41"/>
      <c r="TML164" s="42"/>
      <c r="TMM164" s="29"/>
      <c r="TMN164" s="29"/>
      <c r="TMO164" s="29"/>
      <c r="TMP164" s="29"/>
      <c r="TMQ164" s="29"/>
      <c r="TMR164" s="29"/>
      <c r="TMS164" s="48"/>
      <c r="TMT164" s="42"/>
      <c r="TMU164" s="40"/>
      <c r="TMV164" s="40"/>
      <c r="TMW164" s="40"/>
      <c r="TMX164" s="41"/>
      <c r="TMY164" s="41"/>
      <c r="TMZ164" s="41"/>
      <c r="TNA164" s="41"/>
      <c r="TNB164" s="42"/>
      <c r="TNC164" s="29"/>
      <c r="TND164" s="29"/>
      <c r="TNE164" s="29"/>
      <c r="TNF164" s="29"/>
      <c r="TNG164" s="29"/>
      <c r="TNH164" s="29"/>
      <c r="TNI164" s="48"/>
      <c r="TNJ164" s="42"/>
      <c r="TNK164" s="40"/>
      <c r="TNL164" s="40"/>
      <c r="TNM164" s="40"/>
      <c r="TNN164" s="41"/>
      <c r="TNO164" s="41"/>
      <c r="TNP164" s="41"/>
      <c r="TNQ164" s="41"/>
      <c r="TNR164" s="42"/>
      <c r="TNS164" s="29"/>
      <c r="TNT164" s="29"/>
      <c r="TNU164" s="29"/>
      <c r="TNV164" s="29"/>
      <c r="TNW164" s="29"/>
      <c r="TNX164" s="29"/>
      <c r="TNY164" s="48"/>
      <c r="TNZ164" s="42"/>
      <c r="TOA164" s="40"/>
      <c r="TOB164" s="40"/>
      <c r="TOC164" s="40"/>
      <c r="TOD164" s="41"/>
      <c r="TOE164" s="41"/>
      <c r="TOF164" s="41"/>
      <c r="TOG164" s="41"/>
      <c r="TOH164" s="42"/>
      <c r="TOI164" s="29"/>
      <c r="TOJ164" s="29"/>
      <c r="TOK164" s="29"/>
      <c r="TOL164" s="29"/>
      <c r="TOM164" s="29"/>
      <c r="TON164" s="29"/>
      <c r="TOO164" s="48"/>
      <c r="TOP164" s="42"/>
      <c r="TOQ164" s="40"/>
      <c r="TOR164" s="40"/>
      <c r="TOS164" s="40"/>
      <c r="TOT164" s="41"/>
      <c r="TOU164" s="41"/>
      <c r="TOV164" s="41"/>
      <c r="TOW164" s="41"/>
      <c r="TOX164" s="42"/>
      <c r="TOY164" s="29"/>
      <c r="TOZ164" s="29"/>
      <c r="TPA164" s="29"/>
      <c r="TPB164" s="29"/>
      <c r="TPC164" s="29"/>
      <c r="TPD164" s="29"/>
      <c r="TPE164" s="48"/>
      <c r="TPF164" s="42"/>
      <c r="TPG164" s="40"/>
      <c r="TPH164" s="40"/>
      <c r="TPI164" s="40"/>
      <c r="TPJ164" s="41"/>
      <c r="TPK164" s="41"/>
      <c r="TPL164" s="41"/>
      <c r="TPM164" s="41"/>
      <c r="TPN164" s="42"/>
      <c r="TPO164" s="29"/>
      <c r="TPP164" s="29"/>
      <c r="TPQ164" s="29"/>
      <c r="TPR164" s="29"/>
      <c r="TPS164" s="29"/>
      <c r="TPT164" s="29"/>
      <c r="TPU164" s="48"/>
      <c r="TPV164" s="42"/>
      <c r="TPW164" s="40"/>
      <c r="TPX164" s="40"/>
      <c r="TPY164" s="40"/>
      <c r="TPZ164" s="41"/>
      <c r="TQA164" s="41"/>
      <c r="TQB164" s="41"/>
      <c r="TQC164" s="41"/>
      <c r="TQD164" s="42"/>
      <c r="TQE164" s="29"/>
      <c r="TQF164" s="29"/>
      <c r="TQG164" s="29"/>
      <c r="TQH164" s="29"/>
      <c r="TQI164" s="29"/>
      <c r="TQJ164" s="29"/>
      <c r="TQK164" s="48"/>
      <c r="TQL164" s="42"/>
      <c r="TQM164" s="40"/>
      <c r="TQN164" s="40"/>
      <c r="TQO164" s="40"/>
      <c r="TQP164" s="41"/>
      <c r="TQQ164" s="41"/>
      <c r="TQR164" s="41"/>
      <c r="TQS164" s="41"/>
      <c r="TQT164" s="42"/>
      <c r="TQU164" s="29"/>
      <c r="TQV164" s="29"/>
      <c r="TQW164" s="29"/>
      <c r="TQX164" s="29"/>
      <c r="TQY164" s="29"/>
      <c r="TQZ164" s="29"/>
      <c r="TRA164" s="48"/>
      <c r="TRB164" s="42"/>
      <c r="TRC164" s="40"/>
      <c r="TRD164" s="40"/>
      <c r="TRE164" s="40"/>
      <c r="TRF164" s="41"/>
      <c r="TRG164" s="41"/>
      <c r="TRH164" s="41"/>
      <c r="TRI164" s="41"/>
      <c r="TRJ164" s="42"/>
      <c r="TRK164" s="29"/>
      <c r="TRL164" s="29"/>
      <c r="TRM164" s="29"/>
      <c r="TRN164" s="29"/>
      <c r="TRO164" s="29"/>
      <c r="TRP164" s="29"/>
      <c r="TRQ164" s="48"/>
      <c r="TRR164" s="42"/>
      <c r="TRS164" s="40"/>
      <c r="TRT164" s="40"/>
      <c r="TRU164" s="40"/>
      <c r="TRV164" s="41"/>
      <c r="TRW164" s="41"/>
      <c r="TRX164" s="41"/>
      <c r="TRY164" s="41"/>
      <c r="TRZ164" s="42"/>
      <c r="TSA164" s="29"/>
      <c r="TSB164" s="29"/>
      <c r="TSC164" s="29"/>
      <c r="TSD164" s="29"/>
      <c r="TSE164" s="29"/>
      <c r="TSF164" s="29"/>
      <c r="TSG164" s="48"/>
      <c r="TSH164" s="42"/>
      <c r="TSI164" s="40"/>
      <c r="TSJ164" s="40"/>
      <c r="TSK164" s="40"/>
      <c r="TSL164" s="41"/>
      <c r="TSM164" s="41"/>
      <c r="TSN164" s="41"/>
      <c r="TSO164" s="41"/>
      <c r="TSP164" s="42"/>
      <c r="TSQ164" s="29"/>
      <c r="TSR164" s="29"/>
      <c r="TSS164" s="29"/>
      <c r="TST164" s="29"/>
      <c r="TSU164" s="29"/>
      <c r="TSV164" s="29"/>
      <c r="TSW164" s="48"/>
      <c r="TSX164" s="42"/>
      <c r="TSY164" s="40"/>
      <c r="TSZ164" s="40"/>
      <c r="TTA164" s="40"/>
      <c r="TTB164" s="41"/>
      <c r="TTC164" s="41"/>
      <c r="TTD164" s="41"/>
      <c r="TTE164" s="41"/>
      <c r="TTF164" s="42"/>
      <c r="TTG164" s="29"/>
      <c r="TTH164" s="29"/>
      <c r="TTI164" s="29"/>
      <c r="TTJ164" s="29"/>
      <c r="TTK164" s="29"/>
      <c r="TTL164" s="29"/>
      <c r="TTM164" s="48"/>
      <c r="TTN164" s="42"/>
      <c r="TTO164" s="40"/>
      <c r="TTP164" s="40"/>
      <c r="TTQ164" s="40"/>
      <c r="TTR164" s="41"/>
      <c r="TTS164" s="41"/>
      <c r="TTT164" s="41"/>
      <c r="TTU164" s="41"/>
      <c r="TTV164" s="42"/>
      <c r="TTW164" s="29"/>
      <c r="TTX164" s="29"/>
      <c r="TTY164" s="29"/>
      <c r="TTZ164" s="29"/>
      <c r="TUA164" s="29"/>
      <c r="TUB164" s="29"/>
      <c r="TUC164" s="48"/>
      <c r="TUD164" s="42"/>
      <c r="TUE164" s="40"/>
      <c r="TUF164" s="40"/>
      <c r="TUG164" s="40"/>
      <c r="TUH164" s="41"/>
      <c r="TUI164" s="41"/>
      <c r="TUJ164" s="41"/>
      <c r="TUK164" s="41"/>
      <c r="TUL164" s="42"/>
      <c r="TUM164" s="29"/>
      <c r="TUN164" s="29"/>
      <c r="TUO164" s="29"/>
      <c r="TUP164" s="29"/>
      <c r="TUQ164" s="29"/>
      <c r="TUR164" s="29"/>
      <c r="TUS164" s="48"/>
      <c r="TUT164" s="42"/>
      <c r="TUU164" s="40"/>
      <c r="TUV164" s="40"/>
      <c r="TUW164" s="40"/>
      <c r="TUX164" s="41"/>
      <c r="TUY164" s="41"/>
      <c r="TUZ164" s="41"/>
      <c r="TVA164" s="41"/>
      <c r="TVB164" s="42"/>
      <c r="TVC164" s="29"/>
      <c r="TVD164" s="29"/>
      <c r="TVE164" s="29"/>
      <c r="TVF164" s="29"/>
      <c r="TVG164" s="29"/>
      <c r="TVH164" s="29"/>
      <c r="TVI164" s="48"/>
      <c r="TVJ164" s="42"/>
      <c r="TVK164" s="40"/>
      <c r="TVL164" s="40"/>
      <c r="TVM164" s="40"/>
      <c r="TVN164" s="41"/>
      <c r="TVO164" s="41"/>
      <c r="TVP164" s="41"/>
      <c r="TVQ164" s="41"/>
      <c r="TVR164" s="42"/>
      <c r="TVS164" s="29"/>
      <c r="TVT164" s="29"/>
      <c r="TVU164" s="29"/>
      <c r="TVV164" s="29"/>
      <c r="TVW164" s="29"/>
      <c r="TVX164" s="29"/>
      <c r="TVY164" s="48"/>
      <c r="TVZ164" s="42"/>
      <c r="TWA164" s="40"/>
      <c r="TWB164" s="40"/>
      <c r="TWC164" s="40"/>
      <c r="TWD164" s="41"/>
      <c r="TWE164" s="41"/>
      <c r="TWF164" s="41"/>
      <c r="TWG164" s="41"/>
      <c r="TWH164" s="42"/>
      <c r="TWI164" s="29"/>
      <c r="TWJ164" s="29"/>
      <c r="TWK164" s="29"/>
      <c r="TWL164" s="29"/>
      <c r="TWM164" s="29"/>
      <c r="TWN164" s="29"/>
      <c r="TWO164" s="48"/>
      <c r="TWP164" s="42"/>
      <c r="TWQ164" s="40"/>
      <c r="TWR164" s="40"/>
      <c r="TWS164" s="40"/>
      <c r="TWT164" s="41"/>
      <c r="TWU164" s="41"/>
      <c r="TWV164" s="41"/>
      <c r="TWW164" s="41"/>
      <c r="TWX164" s="42"/>
      <c r="TWY164" s="29"/>
      <c r="TWZ164" s="29"/>
      <c r="TXA164" s="29"/>
      <c r="TXB164" s="29"/>
      <c r="TXC164" s="29"/>
      <c r="TXD164" s="29"/>
      <c r="TXE164" s="48"/>
      <c r="TXF164" s="42"/>
      <c r="TXG164" s="40"/>
      <c r="TXH164" s="40"/>
      <c r="TXI164" s="40"/>
      <c r="TXJ164" s="41"/>
      <c r="TXK164" s="41"/>
      <c r="TXL164" s="41"/>
      <c r="TXM164" s="41"/>
      <c r="TXN164" s="42"/>
      <c r="TXO164" s="29"/>
      <c r="TXP164" s="29"/>
      <c r="TXQ164" s="29"/>
      <c r="TXR164" s="29"/>
      <c r="TXS164" s="29"/>
      <c r="TXT164" s="29"/>
      <c r="TXU164" s="48"/>
      <c r="TXV164" s="42"/>
      <c r="TXW164" s="40"/>
      <c r="TXX164" s="40"/>
      <c r="TXY164" s="40"/>
      <c r="TXZ164" s="41"/>
      <c r="TYA164" s="41"/>
      <c r="TYB164" s="41"/>
      <c r="TYC164" s="41"/>
      <c r="TYD164" s="42"/>
      <c r="TYE164" s="29"/>
      <c r="TYF164" s="29"/>
      <c r="TYG164" s="29"/>
      <c r="TYH164" s="29"/>
      <c r="TYI164" s="29"/>
      <c r="TYJ164" s="29"/>
      <c r="TYK164" s="48"/>
      <c r="TYL164" s="42"/>
      <c r="TYM164" s="40"/>
      <c r="TYN164" s="40"/>
      <c r="TYO164" s="40"/>
      <c r="TYP164" s="41"/>
      <c r="TYQ164" s="41"/>
      <c r="TYR164" s="41"/>
      <c r="TYS164" s="41"/>
      <c r="TYT164" s="42"/>
      <c r="TYU164" s="29"/>
      <c r="TYV164" s="29"/>
      <c r="TYW164" s="29"/>
      <c r="TYX164" s="29"/>
      <c r="TYY164" s="29"/>
      <c r="TYZ164" s="29"/>
      <c r="TZA164" s="48"/>
      <c r="TZB164" s="42"/>
      <c r="TZC164" s="40"/>
      <c r="TZD164" s="40"/>
      <c r="TZE164" s="40"/>
      <c r="TZF164" s="41"/>
      <c r="TZG164" s="41"/>
      <c r="TZH164" s="41"/>
      <c r="TZI164" s="41"/>
      <c r="TZJ164" s="42"/>
      <c r="TZK164" s="29"/>
      <c r="TZL164" s="29"/>
      <c r="TZM164" s="29"/>
      <c r="TZN164" s="29"/>
      <c r="TZO164" s="29"/>
      <c r="TZP164" s="29"/>
      <c r="TZQ164" s="48"/>
      <c r="TZR164" s="42"/>
      <c r="TZS164" s="40"/>
      <c r="TZT164" s="40"/>
      <c r="TZU164" s="40"/>
      <c r="TZV164" s="41"/>
      <c r="TZW164" s="41"/>
      <c r="TZX164" s="41"/>
      <c r="TZY164" s="41"/>
      <c r="TZZ164" s="42"/>
      <c r="UAA164" s="29"/>
      <c r="UAB164" s="29"/>
      <c r="UAC164" s="29"/>
      <c r="UAD164" s="29"/>
      <c r="UAE164" s="29"/>
      <c r="UAF164" s="29"/>
      <c r="UAG164" s="48"/>
      <c r="UAH164" s="42"/>
      <c r="UAI164" s="40"/>
      <c r="UAJ164" s="40"/>
      <c r="UAK164" s="40"/>
      <c r="UAL164" s="41"/>
      <c r="UAM164" s="41"/>
      <c r="UAN164" s="41"/>
      <c r="UAO164" s="41"/>
      <c r="UAP164" s="42"/>
      <c r="UAQ164" s="29"/>
      <c r="UAR164" s="29"/>
      <c r="UAS164" s="29"/>
      <c r="UAT164" s="29"/>
      <c r="UAU164" s="29"/>
      <c r="UAV164" s="29"/>
      <c r="UAW164" s="48"/>
      <c r="UAX164" s="42"/>
      <c r="UAY164" s="40"/>
      <c r="UAZ164" s="40"/>
      <c r="UBA164" s="40"/>
      <c r="UBB164" s="41"/>
      <c r="UBC164" s="41"/>
      <c r="UBD164" s="41"/>
      <c r="UBE164" s="41"/>
      <c r="UBF164" s="42"/>
      <c r="UBG164" s="29"/>
      <c r="UBH164" s="29"/>
      <c r="UBI164" s="29"/>
      <c r="UBJ164" s="29"/>
      <c r="UBK164" s="29"/>
      <c r="UBL164" s="29"/>
      <c r="UBM164" s="48"/>
      <c r="UBN164" s="42"/>
      <c r="UBO164" s="40"/>
      <c r="UBP164" s="40"/>
      <c r="UBQ164" s="40"/>
      <c r="UBR164" s="41"/>
      <c r="UBS164" s="41"/>
      <c r="UBT164" s="41"/>
      <c r="UBU164" s="41"/>
      <c r="UBV164" s="42"/>
      <c r="UBW164" s="29"/>
      <c r="UBX164" s="29"/>
      <c r="UBY164" s="29"/>
      <c r="UBZ164" s="29"/>
      <c r="UCA164" s="29"/>
      <c r="UCB164" s="29"/>
      <c r="UCC164" s="48"/>
      <c r="UCD164" s="42"/>
      <c r="UCE164" s="40"/>
      <c r="UCF164" s="40"/>
      <c r="UCG164" s="40"/>
      <c r="UCH164" s="41"/>
      <c r="UCI164" s="41"/>
      <c r="UCJ164" s="41"/>
      <c r="UCK164" s="41"/>
      <c r="UCL164" s="42"/>
      <c r="UCM164" s="29"/>
      <c r="UCN164" s="29"/>
      <c r="UCO164" s="29"/>
      <c r="UCP164" s="29"/>
      <c r="UCQ164" s="29"/>
      <c r="UCR164" s="29"/>
      <c r="UCS164" s="48"/>
      <c r="UCT164" s="42"/>
      <c r="UCU164" s="40"/>
      <c r="UCV164" s="40"/>
      <c r="UCW164" s="40"/>
      <c r="UCX164" s="41"/>
      <c r="UCY164" s="41"/>
      <c r="UCZ164" s="41"/>
      <c r="UDA164" s="41"/>
      <c r="UDB164" s="42"/>
      <c r="UDC164" s="29"/>
      <c r="UDD164" s="29"/>
      <c r="UDE164" s="29"/>
      <c r="UDF164" s="29"/>
      <c r="UDG164" s="29"/>
      <c r="UDH164" s="29"/>
      <c r="UDI164" s="48"/>
      <c r="UDJ164" s="42"/>
      <c r="UDK164" s="40"/>
      <c r="UDL164" s="40"/>
      <c r="UDM164" s="40"/>
      <c r="UDN164" s="41"/>
      <c r="UDO164" s="41"/>
      <c r="UDP164" s="41"/>
      <c r="UDQ164" s="41"/>
      <c r="UDR164" s="42"/>
      <c r="UDS164" s="29"/>
      <c r="UDT164" s="29"/>
      <c r="UDU164" s="29"/>
      <c r="UDV164" s="29"/>
      <c r="UDW164" s="29"/>
      <c r="UDX164" s="29"/>
      <c r="UDY164" s="48"/>
      <c r="UDZ164" s="42"/>
      <c r="UEA164" s="40"/>
      <c r="UEB164" s="40"/>
      <c r="UEC164" s="40"/>
      <c r="UED164" s="41"/>
      <c r="UEE164" s="41"/>
      <c r="UEF164" s="41"/>
      <c r="UEG164" s="41"/>
      <c r="UEH164" s="42"/>
      <c r="UEI164" s="29"/>
      <c r="UEJ164" s="29"/>
      <c r="UEK164" s="29"/>
      <c r="UEL164" s="29"/>
      <c r="UEM164" s="29"/>
      <c r="UEN164" s="29"/>
      <c r="UEO164" s="48"/>
      <c r="UEP164" s="42"/>
      <c r="UEQ164" s="40"/>
      <c r="UER164" s="40"/>
      <c r="UES164" s="40"/>
      <c r="UET164" s="41"/>
      <c r="UEU164" s="41"/>
      <c r="UEV164" s="41"/>
      <c r="UEW164" s="41"/>
      <c r="UEX164" s="42"/>
      <c r="UEY164" s="29"/>
      <c r="UEZ164" s="29"/>
      <c r="UFA164" s="29"/>
      <c r="UFB164" s="29"/>
      <c r="UFC164" s="29"/>
      <c r="UFD164" s="29"/>
      <c r="UFE164" s="48"/>
      <c r="UFF164" s="42"/>
      <c r="UFG164" s="40"/>
      <c r="UFH164" s="40"/>
      <c r="UFI164" s="40"/>
      <c r="UFJ164" s="41"/>
      <c r="UFK164" s="41"/>
      <c r="UFL164" s="41"/>
      <c r="UFM164" s="41"/>
      <c r="UFN164" s="42"/>
      <c r="UFO164" s="29"/>
      <c r="UFP164" s="29"/>
      <c r="UFQ164" s="29"/>
      <c r="UFR164" s="29"/>
      <c r="UFS164" s="29"/>
      <c r="UFT164" s="29"/>
      <c r="UFU164" s="48"/>
      <c r="UFV164" s="42"/>
      <c r="UFW164" s="40"/>
      <c r="UFX164" s="40"/>
      <c r="UFY164" s="40"/>
      <c r="UFZ164" s="41"/>
      <c r="UGA164" s="41"/>
      <c r="UGB164" s="41"/>
      <c r="UGC164" s="41"/>
      <c r="UGD164" s="42"/>
      <c r="UGE164" s="29"/>
      <c r="UGF164" s="29"/>
      <c r="UGG164" s="29"/>
      <c r="UGH164" s="29"/>
      <c r="UGI164" s="29"/>
      <c r="UGJ164" s="29"/>
      <c r="UGK164" s="48"/>
      <c r="UGL164" s="42"/>
      <c r="UGM164" s="40"/>
      <c r="UGN164" s="40"/>
      <c r="UGO164" s="40"/>
      <c r="UGP164" s="41"/>
      <c r="UGQ164" s="41"/>
      <c r="UGR164" s="41"/>
      <c r="UGS164" s="41"/>
      <c r="UGT164" s="42"/>
      <c r="UGU164" s="29"/>
      <c r="UGV164" s="29"/>
      <c r="UGW164" s="29"/>
      <c r="UGX164" s="29"/>
      <c r="UGY164" s="29"/>
      <c r="UGZ164" s="29"/>
      <c r="UHA164" s="48"/>
      <c r="UHB164" s="42"/>
      <c r="UHC164" s="40"/>
      <c r="UHD164" s="40"/>
      <c r="UHE164" s="40"/>
      <c r="UHF164" s="41"/>
      <c r="UHG164" s="41"/>
      <c r="UHH164" s="41"/>
      <c r="UHI164" s="41"/>
      <c r="UHJ164" s="42"/>
      <c r="UHK164" s="29"/>
      <c r="UHL164" s="29"/>
      <c r="UHM164" s="29"/>
      <c r="UHN164" s="29"/>
      <c r="UHO164" s="29"/>
      <c r="UHP164" s="29"/>
      <c r="UHQ164" s="48"/>
      <c r="UHR164" s="42"/>
      <c r="UHS164" s="40"/>
      <c r="UHT164" s="40"/>
      <c r="UHU164" s="40"/>
      <c r="UHV164" s="41"/>
      <c r="UHW164" s="41"/>
      <c r="UHX164" s="41"/>
      <c r="UHY164" s="41"/>
      <c r="UHZ164" s="42"/>
      <c r="UIA164" s="29"/>
      <c r="UIB164" s="29"/>
      <c r="UIC164" s="29"/>
      <c r="UID164" s="29"/>
      <c r="UIE164" s="29"/>
      <c r="UIF164" s="29"/>
      <c r="UIG164" s="48"/>
      <c r="UIH164" s="42"/>
      <c r="UII164" s="40"/>
      <c r="UIJ164" s="40"/>
      <c r="UIK164" s="40"/>
      <c r="UIL164" s="41"/>
      <c r="UIM164" s="41"/>
      <c r="UIN164" s="41"/>
      <c r="UIO164" s="41"/>
      <c r="UIP164" s="42"/>
      <c r="UIQ164" s="29"/>
      <c r="UIR164" s="29"/>
      <c r="UIS164" s="29"/>
      <c r="UIT164" s="29"/>
      <c r="UIU164" s="29"/>
      <c r="UIV164" s="29"/>
      <c r="UIW164" s="48"/>
      <c r="UIX164" s="42"/>
      <c r="UIY164" s="40"/>
      <c r="UIZ164" s="40"/>
      <c r="UJA164" s="40"/>
      <c r="UJB164" s="41"/>
      <c r="UJC164" s="41"/>
      <c r="UJD164" s="41"/>
      <c r="UJE164" s="41"/>
      <c r="UJF164" s="42"/>
      <c r="UJG164" s="29"/>
      <c r="UJH164" s="29"/>
      <c r="UJI164" s="29"/>
      <c r="UJJ164" s="29"/>
      <c r="UJK164" s="29"/>
      <c r="UJL164" s="29"/>
      <c r="UJM164" s="48"/>
      <c r="UJN164" s="42"/>
      <c r="UJO164" s="40"/>
      <c r="UJP164" s="40"/>
      <c r="UJQ164" s="40"/>
      <c r="UJR164" s="41"/>
      <c r="UJS164" s="41"/>
      <c r="UJT164" s="41"/>
      <c r="UJU164" s="41"/>
      <c r="UJV164" s="42"/>
      <c r="UJW164" s="29"/>
      <c r="UJX164" s="29"/>
      <c r="UJY164" s="29"/>
      <c r="UJZ164" s="29"/>
      <c r="UKA164" s="29"/>
      <c r="UKB164" s="29"/>
      <c r="UKC164" s="48"/>
      <c r="UKD164" s="42"/>
      <c r="UKE164" s="40"/>
      <c r="UKF164" s="40"/>
      <c r="UKG164" s="40"/>
      <c r="UKH164" s="41"/>
      <c r="UKI164" s="41"/>
      <c r="UKJ164" s="41"/>
      <c r="UKK164" s="41"/>
      <c r="UKL164" s="42"/>
      <c r="UKM164" s="29"/>
      <c r="UKN164" s="29"/>
      <c r="UKO164" s="29"/>
      <c r="UKP164" s="29"/>
      <c r="UKQ164" s="29"/>
      <c r="UKR164" s="29"/>
      <c r="UKS164" s="48"/>
      <c r="UKT164" s="42"/>
      <c r="UKU164" s="40"/>
      <c r="UKV164" s="40"/>
      <c r="UKW164" s="40"/>
      <c r="UKX164" s="41"/>
      <c r="UKY164" s="41"/>
      <c r="UKZ164" s="41"/>
      <c r="ULA164" s="41"/>
      <c r="ULB164" s="42"/>
      <c r="ULC164" s="29"/>
      <c r="ULD164" s="29"/>
      <c r="ULE164" s="29"/>
      <c r="ULF164" s="29"/>
      <c r="ULG164" s="29"/>
      <c r="ULH164" s="29"/>
      <c r="ULI164" s="48"/>
      <c r="ULJ164" s="42"/>
      <c r="ULK164" s="40"/>
      <c r="ULL164" s="40"/>
      <c r="ULM164" s="40"/>
      <c r="ULN164" s="41"/>
      <c r="ULO164" s="41"/>
      <c r="ULP164" s="41"/>
      <c r="ULQ164" s="41"/>
      <c r="ULR164" s="42"/>
      <c r="ULS164" s="29"/>
      <c r="ULT164" s="29"/>
      <c r="ULU164" s="29"/>
      <c r="ULV164" s="29"/>
      <c r="ULW164" s="29"/>
      <c r="ULX164" s="29"/>
      <c r="ULY164" s="48"/>
      <c r="ULZ164" s="42"/>
      <c r="UMA164" s="40"/>
      <c r="UMB164" s="40"/>
      <c r="UMC164" s="40"/>
      <c r="UMD164" s="41"/>
      <c r="UME164" s="41"/>
      <c r="UMF164" s="41"/>
      <c r="UMG164" s="41"/>
      <c r="UMH164" s="42"/>
      <c r="UMI164" s="29"/>
      <c r="UMJ164" s="29"/>
      <c r="UMK164" s="29"/>
      <c r="UML164" s="29"/>
      <c r="UMM164" s="29"/>
      <c r="UMN164" s="29"/>
      <c r="UMO164" s="48"/>
      <c r="UMP164" s="42"/>
      <c r="UMQ164" s="40"/>
      <c r="UMR164" s="40"/>
      <c r="UMS164" s="40"/>
      <c r="UMT164" s="41"/>
      <c r="UMU164" s="41"/>
      <c r="UMV164" s="41"/>
      <c r="UMW164" s="41"/>
      <c r="UMX164" s="42"/>
      <c r="UMY164" s="29"/>
      <c r="UMZ164" s="29"/>
      <c r="UNA164" s="29"/>
      <c r="UNB164" s="29"/>
      <c r="UNC164" s="29"/>
      <c r="UND164" s="29"/>
      <c r="UNE164" s="48"/>
      <c r="UNF164" s="42"/>
      <c r="UNG164" s="40"/>
      <c r="UNH164" s="40"/>
      <c r="UNI164" s="40"/>
      <c r="UNJ164" s="41"/>
      <c r="UNK164" s="41"/>
      <c r="UNL164" s="41"/>
      <c r="UNM164" s="41"/>
      <c r="UNN164" s="42"/>
      <c r="UNO164" s="29"/>
      <c r="UNP164" s="29"/>
      <c r="UNQ164" s="29"/>
      <c r="UNR164" s="29"/>
      <c r="UNS164" s="29"/>
      <c r="UNT164" s="29"/>
      <c r="UNU164" s="48"/>
      <c r="UNV164" s="42"/>
      <c r="UNW164" s="40"/>
      <c r="UNX164" s="40"/>
      <c r="UNY164" s="40"/>
      <c r="UNZ164" s="41"/>
      <c r="UOA164" s="41"/>
      <c r="UOB164" s="41"/>
      <c r="UOC164" s="41"/>
      <c r="UOD164" s="42"/>
      <c r="UOE164" s="29"/>
      <c r="UOF164" s="29"/>
      <c r="UOG164" s="29"/>
      <c r="UOH164" s="29"/>
      <c r="UOI164" s="29"/>
      <c r="UOJ164" s="29"/>
      <c r="UOK164" s="48"/>
      <c r="UOL164" s="42"/>
      <c r="UOM164" s="40"/>
      <c r="UON164" s="40"/>
      <c r="UOO164" s="40"/>
      <c r="UOP164" s="41"/>
      <c r="UOQ164" s="41"/>
      <c r="UOR164" s="41"/>
      <c r="UOS164" s="41"/>
      <c r="UOT164" s="42"/>
      <c r="UOU164" s="29"/>
      <c r="UOV164" s="29"/>
      <c r="UOW164" s="29"/>
      <c r="UOX164" s="29"/>
      <c r="UOY164" s="29"/>
      <c r="UOZ164" s="29"/>
      <c r="UPA164" s="48"/>
      <c r="UPB164" s="42"/>
      <c r="UPC164" s="40"/>
      <c r="UPD164" s="40"/>
      <c r="UPE164" s="40"/>
      <c r="UPF164" s="41"/>
      <c r="UPG164" s="41"/>
      <c r="UPH164" s="41"/>
      <c r="UPI164" s="41"/>
      <c r="UPJ164" s="42"/>
      <c r="UPK164" s="29"/>
      <c r="UPL164" s="29"/>
      <c r="UPM164" s="29"/>
      <c r="UPN164" s="29"/>
      <c r="UPO164" s="29"/>
      <c r="UPP164" s="29"/>
      <c r="UPQ164" s="48"/>
      <c r="UPR164" s="42"/>
      <c r="UPS164" s="40"/>
      <c r="UPT164" s="40"/>
      <c r="UPU164" s="40"/>
      <c r="UPV164" s="41"/>
      <c r="UPW164" s="41"/>
      <c r="UPX164" s="41"/>
      <c r="UPY164" s="41"/>
      <c r="UPZ164" s="42"/>
      <c r="UQA164" s="29"/>
      <c r="UQB164" s="29"/>
      <c r="UQC164" s="29"/>
      <c r="UQD164" s="29"/>
      <c r="UQE164" s="29"/>
      <c r="UQF164" s="29"/>
      <c r="UQG164" s="48"/>
      <c r="UQH164" s="42"/>
      <c r="UQI164" s="40"/>
      <c r="UQJ164" s="40"/>
      <c r="UQK164" s="40"/>
      <c r="UQL164" s="41"/>
      <c r="UQM164" s="41"/>
      <c r="UQN164" s="41"/>
      <c r="UQO164" s="41"/>
      <c r="UQP164" s="42"/>
      <c r="UQQ164" s="29"/>
      <c r="UQR164" s="29"/>
      <c r="UQS164" s="29"/>
      <c r="UQT164" s="29"/>
      <c r="UQU164" s="29"/>
      <c r="UQV164" s="29"/>
      <c r="UQW164" s="48"/>
      <c r="UQX164" s="42"/>
      <c r="UQY164" s="40"/>
      <c r="UQZ164" s="40"/>
      <c r="URA164" s="40"/>
      <c r="URB164" s="41"/>
      <c r="URC164" s="41"/>
      <c r="URD164" s="41"/>
      <c r="URE164" s="41"/>
      <c r="URF164" s="42"/>
      <c r="URG164" s="29"/>
      <c r="URH164" s="29"/>
      <c r="URI164" s="29"/>
      <c r="URJ164" s="29"/>
      <c r="URK164" s="29"/>
      <c r="URL164" s="29"/>
      <c r="URM164" s="48"/>
      <c r="URN164" s="42"/>
      <c r="URO164" s="40"/>
      <c r="URP164" s="40"/>
      <c r="URQ164" s="40"/>
      <c r="URR164" s="41"/>
      <c r="URS164" s="41"/>
      <c r="URT164" s="41"/>
      <c r="URU164" s="41"/>
      <c r="URV164" s="42"/>
      <c r="URW164" s="29"/>
      <c r="URX164" s="29"/>
      <c r="URY164" s="29"/>
      <c r="URZ164" s="29"/>
      <c r="USA164" s="29"/>
      <c r="USB164" s="29"/>
      <c r="USC164" s="48"/>
      <c r="USD164" s="42"/>
      <c r="USE164" s="40"/>
      <c r="USF164" s="40"/>
      <c r="USG164" s="40"/>
      <c r="USH164" s="41"/>
      <c r="USI164" s="41"/>
      <c r="USJ164" s="41"/>
      <c r="USK164" s="41"/>
      <c r="USL164" s="42"/>
      <c r="USM164" s="29"/>
      <c r="USN164" s="29"/>
      <c r="USO164" s="29"/>
      <c r="USP164" s="29"/>
      <c r="USQ164" s="29"/>
      <c r="USR164" s="29"/>
      <c r="USS164" s="48"/>
      <c r="UST164" s="42"/>
      <c r="USU164" s="40"/>
      <c r="USV164" s="40"/>
      <c r="USW164" s="40"/>
      <c r="USX164" s="41"/>
      <c r="USY164" s="41"/>
      <c r="USZ164" s="41"/>
      <c r="UTA164" s="41"/>
      <c r="UTB164" s="42"/>
      <c r="UTC164" s="29"/>
      <c r="UTD164" s="29"/>
      <c r="UTE164" s="29"/>
      <c r="UTF164" s="29"/>
      <c r="UTG164" s="29"/>
      <c r="UTH164" s="29"/>
      <c r="UTI164" s="48"/>
      <c r="UTJ164" s="42"/>
      <c r="UTK164" s="40"/>
      <c r="UTL164" s="40"/>
      <c r="UTM164" s="40"/>
      <c r="UTN164" s="41"/>
      <c r="UTO164" s="41"/>
      <c r="UTP164" s="41"/>
      <c r="UTQ164" s="41"/>
      <c r="UTR164" s="42"/>
      <c r="UTS164" s="29"/>
      <c r="UTT164" s="29"/>
      <c r="UTU164" s="29"/>
      <c r="UTV164" s="29"/>
      <c r="UTW164" s="29"/>
      <c r="UTX164" s="29"/>
      <c r="UTY164" s="48"/>
      <c r="UTZ164" s="42"/>
      <c r="UUA164" s="40"/>
      <c r="UUB164" s="40"/>
      <c r="UUC164" s="40"/>
      <c r="UUD164" s="41"/>
      <c r="UUE164" s="41"/>
      <c r="UUF164" s="41"/>
      <c r="UUG164" s="41"/>
      <c r="UUH164" s="42"/>
      <c r="UUI164" s="29"/>
      <c r="UUJ164" s="29"/>
      <c r="UUK164" s="29"/>
      <c r="UUL164" s="29"/>
      <c r="UUM164" s="29"/>
      <c r="UUN164" s="29"/>
      <c r="UUO164" s="48"/>
      <c r="UUP164" s="42"/>
      <c r="UUQ164" s="40"/>
      <c r="UUR164" s="40"/>
      <c r="UUS164" s="40"/>
      <c r="UUT164" s="41"/>
      <c r="UUU164" s="41"/>
      <c r="UUV164" s="41"/>
      <c r="UUW164" s="41"/>
      <c r="UUX164" s="42"/>
      <c r="UUY164" s="29"/>
      <c r="UUZ164" s="29"/>
      <c r="UVA164" s="29"/>
      <c r="UVB164" s="29"/>
      <c r="UVC164" s="29"/>
      <c r="UVD164" s="29"/>
      <c r="UVE164" s="48"/>
      <c r="UVF164" s="42"/>
      <c r="UVG164" s="40"/>
      <c r="UVH164" s="40"/>
      <c r="UVI164" s="40"/>
      <c r="UVJ164" s="41"/>
      <c r="UVK164" s="41"/>
      <c r="UVL164" s="41"/>
      <c r="UVM164" s="41"/>
      <c r="UVN164" s="42"/>
      <c r="UVO164" s="29"/>
      <c r="UVP164" s="29"/>
      <c r="UVQ164" s="29"/>
      <c r="UVR164" s="29"/>
      <c r="UVS164" s="29"/>
      <c r="UVT164" s="29"/>
      <c r="UVU164" s="48"/>
      <c r="UVV164" s="42"/>
      <c r="UVW164" s="40"/>
      <c r="UVX164" s="40"/>
      <c r="UVY164" s="40"/>
      <c r="UVZ164" s="41"/>
      <c r="UWA164" s="41"/>
      <c r="UWB164" s="41"/>
      <c r="UWC164" s="41"/>
      <c r="UWD164" s="42"/>
      <c r="UWE164" s="29"/>
      <c r="UWF164" s="29"/>
      <c r="UWG164" s="29"/>
      <c r="UWH164" s="29"/>
      <c r="UWI164" s="29"/>
      <c r="UWJ164" s="29"/>
      <c r="UWK164" s="48"/>
      <c r="UWL164" s="42"/>
      <c r="UWM164" s="40"/>
      <c r="UWN164" s="40"/>
      <c r="UWO164" s="40"/>
      <c r="UWP164" s="41"/>
      <c r="UWQ164" s="41"/>
      <c r="UWR164" s="41"/>
      <c r="UWS164" s="41"/>
      <c r="UWT164" s="42"/>
      <c r="UWU164" s="29"/>
      <c r="UWV164" s="29"/>
      <c r="UWW164" s="29"/>
      <c r="UWX164" s="29"/>
      <c r="UWY164" s="29"/>
      <c r="UWZ164" s="29"/>
      <c r="UXA164" s="48"/>
      <c r="UXB164" s="42"/>
      <c r="UXC164" s="40"/>
      <c r="UXD164" s="40"/>
      <c r="UXE164" s="40"/>
      <c r="UXF164" s="41"/>
      <c r="UXG164" s="41"/>
      <c r="UXH164" s="41"/>
      <c r="UXI164" s="41"/>
      <c r="UXJ164" s="42"/>
      <c r="UXK164" s="29"/>
      <c r="UXL164" s="29"/>
      <c r="UXM164" s="29"/>
      <c r="UXN164" s="29"/>
      <c r="UXO164" s="29"/>
      <c r="UXP164" s="29"/>
      <c r="UXQ164" s="48"/>
      <c r="UXR164" s="42"/>
      <c r="UXS164" s="40"/>
      <c r="UXT164" s="40"/>
      <c r="UXU164" s="40"/>
      <c r="UXV164" s="41"/>
      <c r="UXW164" s="41"/>
      <c r="UXX164" s="41"/>
      <c r="UXY164" s="41"/>
      <c r="UXZ164" s="42"/>
      <c r="UYA164" s="29"/>
      <c r="UYB164" s="29"/>
      <c r="UYC164" s="29"/>
      <c r="UYD164" s="29"/>
      <c r="UYE164" s="29"/>
      <c r="UYF164" s="29"/>
      <c r="UYG164" s="48"/>
      <c r="UYH164" s="42"/>
      <c r="UYI164" s="40"/>
      <c r="UYJ164" s="40"/>
      <c r="UYK164" s="40"/>
      <c r="UYL164" s="41"/>
      <c r="UYM164" s="41"/>
      <c r="UYN164" s="41"/>
      <c r="UYO164" s="41"/>
      <c r="UYP164" s="42"/>
      <c r="UYQ164" s="29"/>
      <c r="UYR164" s="29"/>
      <c r="UYS164" s="29"/>
      <c r="UYT164" s="29"/>
      <c r="UYU164" s="29"/>
      <c r="UYV164" s="29"/>
      <c r="UYW164" s="48"/>
      <c r="UYX164" s="42"/>
      <c r="UYY164" s="40"/>
      <c r="UYZ164" s="40"/>
      <c r="UZA164" s="40"/>
      <c r="UZB164" s="41"/>
      <c r="UZC164" s="41"/>
      <c r="UZD164" s="41"/>
      <c r="UZE164" s="41"/>
      <c r="UZF164" s="42"/>
      <c r="UZG164" s="29"/>
      <c r="UZH164" s="29"/>
      <c r="UZI164" s="29"/>
      <c r="UZJ164" s="29"/>
      <c r="UZK164" s="29"/>
      <c r="UZL164" s="29"/>
      <c r="UZM164" s="48"/>
      <c r="UZN164" s="42"/>
      <c r="UZO164" s="40"/>
      <c r="UZP164" s="40"/>
      <c r="UZQ164" s="40"/>
      <c r="UZR164" s="41"/>
      <c r="UZS164" s="41"/>
      <c r="UZT164" s="41"/>
      <c r="UZU164" s="41"/>
      <c r="UZV164" s="42"/>
      <c r="UZW164" s="29"/>
      <c r="UZX164" s="29"/>
      <c r="UZY164" s="29"/>
      <c r="UZZ164" s="29"/>
      <c r="VAA164" s="29"/>
      <c r="VAB164" s="29"/>
      <c r="VAC164" s="48"/>
      <c r="VAD164" s="42"/>
      <c r="VAE164" s="40"/>
      <c r="VAF164" s="40"/>
      <c r="VAG164" s="40"/>
      <c r="VAH164" s="41"/>
      <c r="VAI164" s="41"/>
      <c r="VAJ164" s="41"/>
      <c r="VAK164" s="41"/>
      <c r="VAL164" s="42"/>
      <c r="VAM164" s="29"/>
      <c r="VAN164" s="29"/>
      <c r="VAO164" s="29"/>
      <c r="VAP164" s="29"/>
      <c r="VAQ164" s="29"/>
      <c r="VAR164" s="29"/>
      <c r="VAS164" s="48"/>
      <c r="VAT164" s="42"/>
      <c r="VAU164" s="40"/>
      <c r="VAV164" s="40"/>
      <c r="VAW164" s="40"/>
      <c r="VAX164" s="41"/>
      <c r="VAY164" s="41"/>
      <c r="VAZ164" s="41"/>
      <c r="VBA164" s="41"/>
      <c r="VBB164" s="42"/>
      <c r="VBC164" s="29"/>
      <c r="VBD164" s="29"/>
      <c r="VBE164" s="29"/>
      <c r="VBF164" s="29"/>
      <c r="VBG164" s="29"/>
      <c r="VBH164" s="29"/>
      <c r="VBI164" s="48"/>
      <c r="VBJ164" s="42"/>
      <c r="VBK164" s="40"/>
      <c r="VBL164" s="40"/>
      <c r="VBM164" s="40"/>
      <c r="VBN164" s="41"/>
      <c r="VBO164" s="41"/>
      <c r="VBP164" s="41"/>
      <c r="VBQ164" s="41"/>
      <c r="VBR164" s="42"/>
      <c r="VBS164" s="29"/>
      <c r="VBT164" s="29"/>
      <c r="VBU164" s="29"/>
      <c r="VBV164" s="29"/>
      <c r="VBW164" s="29"/>
      <c r="VBX164" s="29"/>
      <c r="VBY164" s="48"/>
      <c r="VBZ164" s="42"/>
      <c r="VCA164" s="40"/>
      <c r="VCB164" s="40"/>
      <c r="VCC164" s="40"/>
      <c r="VCD164" s="41"/>
      <c r="VCE164" s="41"/>
      <c r="VCF164" s="41"/>
      <c r="VCG164" s="41"/>
      <c r="VCH164" s="42"/>
      <c r="VCI164" s="29"/>
      <c r="VCJ164" s="29"/>
      <c r="VCK164" s="29"/>
      <c r="VCL164" s="29"/>
      <c r="VCM164" s="29"/>
      <c r="VCN164" s="29"/>
      <c r="VCO164" s="48"/>
      <c r="VCP164" s="42"/>
      <c r="VCQ164" s="40"/>
      <c r="VCR164" s="40"/>
      <c r="VCS164" s="40"/>
      <c r="VCT164" s="41"/>
      <c r="VCU164" s="41"/>
      <c r="VCV164" s="41"/>
      <c r="VCW164" s="41"/>
      <c r="VCX164" s="42"/>
      <c r="VCY164" s="29"/>
      <c r="VCZ164" s="29"/>
      <c r="VDA164" s="29"/>
      <c r="VDB164" s="29"/>
      <c r="VDC164" s="29"/>
      <c r="VDD164" s="29"/>
      <c r="VDE164" s="48"/>
      <c r="VDF164" s="42"/>
      <c r="VDG164" s="40"/>
      <c r="VDH164" s="40"/>
      <c r="VDI164" s="40"/>
      <c r="VDJ164" s="41"/>
      <c r="VDK164" s="41"/>
      <c r="VDL164" s="41"/>
      <c r="VDM164" s="41"/>
      <c r="VDN164" s="42"/>
      <c r="VDO164" s="29"/>
      <c r="VDP164" s="29"/>
      <c r="VDQ164" s="29"/>
      <c r="VDR164" s="29"/>
      <c r="VDS164" s="29"/>
      <c r="VDT164" s="29"/>
      <c r="VDU164" s="48"/>
      <c r="VDV164" s="42"/>
      <c r="VDW164" s="40"/>
      <c r="VDX164" s="40"/>
      <c r="VDY164" s="40"/>
      <c r="VDZ164" s="41"/>
      <c r="VEA164" s="41"/>
      <c r="VEB164" s="41"/>
      <c r="VEC164" s="41"/>
      <c r="VED164" s="42"/>
      <c r="VEE164" s="29"/>
      <c r="VEF164" s="29"/>
      <c r="VEG164" s="29"/>
      <c r="VEH164" s="29"/>
      <c r="VEI164" s="29"/>
      <c r="VEJ164" s="29"/>
      <c r="VEK164" s="48"/>
      <c r="VEL164" s="42"/>
      <c r="VEM164" s="40"/>
      <c r="VEN164" s="40"/>
      <c r="VEO164" s="40"/>
      <c r="VEP164" s="41"/>
      <c r="VEQ164" s="41"/>
      <c r="VER164" s="41"/>
      <c r="VES164" s="41"/>
      <c r="VET164" s="42"/>
      <c r="VEU164" s="29"/>
      <c r="VEV164" s="29"/>
      <c r="VEW164" s="29"/>
      <c r="VEX164" s="29"/>
      <c r="VEY164" s="29"/>
      <c r="VEZ164" s="29"/>
      <c r="VFA164" s="48"/>
      <c r="VFB164" s="42"/>
      <c r="VFC164" s="40"/>
      <c r="VFD164" s="40"/>
      <c r="VFE164" s="40"/>
      <c r="VFF164" s="41"/>
      <c r="VFG164" s="41"/>
      <c r="VFH164" s="41"/>
      <c r="VFI164" s="41"/>
      <c r="VFJ164" s="42"/>
      <c r="VFK164" s="29"/>
      <c r="VFL164" s="29"/>
      <c r="VFM164" s="29"/>
      <c r="VFN164" s="29"/>
      <c r="VFO164" s="29"/>
      <c r="VFP164" s="29"/>
      <c r="VFQ164" s="48"/>
      <c r="VFR164" s="42"/>
      <c r="VFS164" s="40"/>
      <c r="VFT164" s="40"/>
      <c r="VFU164" s="40"/>
      <c r="VFV164" s="41"/>
      <c r="VFW164" s="41"/>
      <c r="VFX164" s="41"/>
      <c r="VFY164" s="41"/>
      <c r="VFZ164" s="42"/>
      <c r="VGA164" s="29"/>
      <c r="VGB164" s="29"/>
      <c r="VGC164" s="29"/>
      <c r="VGD164" s="29"/>
      <c r="VGE164" s="29"/>
      <c r="VGF164" s="29"/>
      <c r="VGG164" s="48"/>
      <c r="VGH164" s="42"/>
      <c r="VGI164" s="40"/>
      <c r="VGJ164" s="40"/>
      <c r="VGK164" s="40"/>
      <c r="VGL164" s="41"/>
      <c r="VGM164" s="41"/>
      <c r="VGN164" s="41"/>
      <c r="VGO164" s="41"/>
      <c r="VGP164" s="42"/>
      <c r="VGQ164" s="29"/>
      <c r="VGR164" s="29"/>
      <c r="VGS164" s="29"/>
      <c r="VGT164" s="29"/>
      <c r="VGU164" s="29"/>
      <c r="VGV164" s="29"/>
      <c r="VGW164" s="48"/>
      <c r="VGX164" s="42"/>
      <c r="VGY164" s="40"/>
      <c r="VGZ164" s="40"/>
      <c r="VHA164" s="40"/>
      <c r="VHB164" s="41"/>
      <c r="VHC164" s="41"/>
      <c r="VHD164" s="41"/>
      <c r="VHE164" s="41"/>
      <c r="VHF164" s="42"/>
      <c r="VHG164" s="29"/>
      <c r="VHH164" s="29"/>
      <c r="VHI164" s="29"/>
      <c r="VHJ164" s="29"/>
      <c r="VHK164" s="29"/>
      <c r="VHL164" s="29"/>
      <c r="VHM164" s="48"/>
      <c r="VHN164" s="42"/>
      <c r="VHO164" s="40"/>
      <c r="VHP164" s="40"/>
      <c r="VHQ164" s="40"/>
      <c r="VHR164" s="41"/>
      <c r="VHS164" s="41"/>
      <c r="VHT164" s="41"/>
      <c r="VHU164" s="41"/>
      <c r="VHV164" s="42"/>
      <c r="VHW164" s="29"/>
      <c r="VHX164" s="29"/>
      <c r="VHY164" s="29"/>
      <c r="VHZ164" s="29"/>
      <c r="VIA164" s="29"/>
      <c r="VIB164" s="29"/>
      <c r="VIC164" s="48"/>
      <c r="VID164" s="42"/>
      <c r="VIE164" s="40"/>
      <c r="VIF164" s="40"/>
      <c r="VIG164" s="40"/>
      <c r="VIH164" s="41"/>
      <c r="VII164" s="41"/>
      <c r="VIJ164" s="41"/>
      <c r="VIK164" s="41"/>
      <c r="VIL164" s="42"/>
      <c r="VIM164" s="29"/>
      <c r="VIN164" s="29"/>
      <c r="VIO164" s="29"/>
      <c r="VIP164" s="29"/>
      <c r="VIQ164" s="29"/>
      <c r="VIR164" s="29"/>
      <c r="VIS164" s="48"/>
      <c r="VIT164" s="42"/>
      <c r="VIU164" s="40"/>
      <c r="VIV164" s="40"/>
      <c r="VIW164" s="40"/>
      <c r="VIX164" s="41"/>
      <c r="VIY164" s="41"/>
      <c r="VIZ164" s="41"/>
      <c r="VJA164" s="41"/>
      <c r="VJB164" s="42"/>
      <c r="VJC164" s="29"/>
      <c r="VJD164" s="29"/>
      <c r="VJE164" s="29"/>
      <c r="VJF164" s="29"/>
      <c r="VJG164" s="29"/>
      <c r="VJH164" s="29"/>
      <c r="VJI164" s="48"/>
      <c r="VJJ164" s="42"/>
      <c r="VJK164" s="40"/>
      <c r="VJL164" s="40"/>
      <c r="VJM164" s="40"/>
      <c r="VJN164" s="41"/>
      <c r="VJO164" s="41"/>
      <c r="VJP164" s="41"/>
      <c r="VJQ164" s="41"/>
      <c r="VJR164" s="42"/>
      <c r="VJS164" s="29"/>
      <c r="VJT164" s="29"/>
      <c r="VJU164" s="29"/>
      <c r="VJV164" s="29"/>
      <c r="VJW164" s="29"/>
      <c r="VJX164" s="29"/>
      <c r="VJY164" s="48"/>
      <c r="VJZ164" s="42"/>
      <c r="VKA164" s="40"/>
      <c r="VKB164" s="40"/>
      <c r="VKC164" s="40"/>
      <c r="VKD164" s="41"/>
      <c r="VKE164" s="41"/>
      <c r="VKF164" s="41"/>
      <c r="VKG164" s="41"/>
      <c r="VKH164" s="42"/>
      <c r="VKI164" s="29"/>
      <c r="VKJ164" s="29"/>
      <c r="VKK164" s="29"/>
      <c r="VKL164" s="29"/>
      <c r="VKM164" s="29"/>
      <c r="VKN164" s="29"/>
      <c r="VKO164" s="48"/>
      <c r="VKP164" s="42"/>
      <c r="VKQ164" s="40"/>
      <c r="VKR164" s="40"/>
      <c r="VKS164" s="40"/>
      <c r="VKT164" s="41"/>
      <c r="VKU164" s="41"/>
      <c r="VKV164" s="41"/>
      <c r="VKW164" s="41"/>
      <c r="VKX164" s="42"/>
      <c r="VKY164" s="29"/>
      <c r="VKZ164" s="29"/>
      <c r="VLA164" s="29"/>
      <c r="VLB164" s="29"/>
      <c r="VLC164" s="29"/>
      <c r="VLD164" s="29"/>
      <c r="VLE164" s="48"/>
      <c r="VLF164" s="42"/>
      <c r="VLG164" s="40"/>
      <c r="VLH164" s="40"/>
      <c r="VLI164" s="40"/>
      <c r="VLJ164" s="41"/>
      <c r="VLK164" s="41"/>
      <c r="VLL164" s="41"/>
      <c r="VLM164" s="41"/>
      <c r="VLN164" s="42"/>
      <c r="VLO164" s="29"/>
      <c r="VLP164" s="29"/>
      <c r="VLQ164" s="29"/>
      <c r="VLR164" s="29"/>
      <c r="VLS164" s="29"/>
      <c r="VLT164" s="29"/>
      <c r="VLU164" s="48"/>
      <c r="VLV164" s="42"/>
      <c r="VLW164" s="40"/>
      <c r="VLX164" s="40"/>
      <c r="VLY164" s="40"/>
      <c r="VLZ164" s="41"/>
      <c r="VMA164" s="41"/>
      <c r="VMB164" s="41"/>
      <c r="VMC164" s="41"/>
      <c r="VMD164" s="42"/>
      <c r="VME164" s="29"/>
      <c r="VMF164" s="29"/>
      <c r="VMG164" s="29"/>
      <c r="VMH164" s="29"/>
      <c r="VMI164" s="29"/>
      <c r="VMJ164" s="29"/>
      <c r="VMK164" s="48"/>
      <c r="VML164" s="42"/>
      <c r="VMM164" s="40"/>
      <c r="VMN164" s="40"/>
      <c r="VMO164" s="40"/>
      <c r="VMP164" s="41"/>
      <c r="VMQ164" s="41"/>
      <c r="VMR164" s="41"/>
      <c r="VMS164" s="41"/>
      <c r="VMT164" s="42"/>
      <c r="VMU164" s="29"/>
      <c r="VMV164" s="29"/>
      <c r="VMW164" s="29"/>
      <c r="VMX164" s="29"/>
      <c r="VMY164" s="29"/>
      <c r="VMZ164" s="29"/>
      <c r="VNA164" s="48"/>
      <c r="VNB164" s="42"/>
      <c r="VNC164" s="40"/>
      <c r="VND164" s="40"/>
      <c r="VNE164" s="40"/>
      <c r="VNF164" s="41"/>
      <c r="VNG164" s="41"/>
      <c r="VNH164" s="41"/>
      <c r="VNI164" s="41"/>
      <c r="VNJ164" s="42"/>
      <c r="VNK164" s="29"/>
      <c r="VNL164" s="29"/>
      <c r="VNM164" s="29"/>
      <c r="VNN164" s="29"/>
      <c r="VNO164" s="29"/>
      <c r="VNP164" s="29"/>
      <c r="VNQ164" s="48"/>
      <c r="VNR164" s="42"/>
      <c r="VNS164" s="40"/>
      <c r="VNT164" s="40"/>
      <c r="VNU164" s="40"/>
      <c r="VNV164" s="41"/>
      <c r="VNW164" s="41"/>
      <c r="VNX164" s="41"/>
      <c r="VNY164" s="41"/>
      <c r="VNZ164" s="42"/>
      <c r="VOA164" s="29"/>
      <c r="VOB164" s="29"/>
      <c r="VOC164" s="29"/>
      <c r="VOD164" s="29"/>
      <c r="VOE164" s="29"/>
      <c r="VOF164" s="29"/>
      <c r="VOG164" s="48"/>
      <c r="VOH164" s="42"/>
      <c r="VOI164" s="40"/>
      <c r="VOJ164" s="40"/>
      <c r="VOK164" s="40"/>
      <c r="VOL164" s="41"/>
      <c r="VOM164" s="41"/>
      <c r="VON164" s="41"/>
      <c r="VOO164" s="41"/>
      <c r="VOP164" s="42"/>
      <c r="VOQ164" s="29"/>
      <c r="VOR164" s="29"/>
      <c r="VOS164" s="29"/>
      <c r="VOT164" s="29"/>
      <c r="VOU164" s="29"/>
      <c r="VOV164" s="29"/>
      <c r="VOW164" s="48"/>
      <c r="VOX164" s="42"/>
      <c r="VOY164" s="40"/>
      <c r="VOZ164" s="40"/>
      <c r="VPA164" s="40"/>
      <c r="VPB164" s="41"/>
      <c r="VPC164" s="41"/>
      <c r="VPD164" s="41"/>
      <c r="VPE164" s="41"/>
      <c r="VPF164" s="42"/>
      <c r="VPG164" s="29"/>
      <c r="VPH164" s="29"/>
      <c r="VPI164" s="29"/>
      <c r="VPJ164" s="29"/>
      <c r="VPK164" s="29"/>
      <c r="VPL164" s="29"/>
      <c r="VPM164" s="48"/>
      <c r="VPN164" s="42"/>
      <c r="VPO164" s="40"/>
      <c r="VPP164" s="40"/>
      <c r="VPQ164" s="40"/>
      <c r="VPR164" s="41"/>
      <c r="VPS164" s="41"/>
      <c r="VPT164" s="41"/>
      <c r="VPU164" s="41"/>
      <c r="VPV164" s="42"/>
      <c r="VPW164" s="29"/>
      <c r="VPX164" s="29"/>
      <c r="VPY164" s="29"/>
      <c r="VPZ164" s="29"/>
      <c r="VQA164" s="29"/>
      <c r="VQB164" s="29"/>
      <c r="VQC164" s="48"/>
      <c r="VQD164" s="42"/>
      <c r="VQE164" s="40"/>
      <c r="VQF164" s="40"/>
      <c r="VQG164" s="40"/>
      <c r="VQH164" s="41"/>
      <c r="VQI164" s="41"/>
      <c r="VQJ164" s="41"/>
      <c r="VQK164" s="41"/>
      <c r="VQL164" s="42"/>
      <c r="VQM164" s="29"/>
      <c r="VQN164" s="29"/>
      <c r="VQO164" s="29"/>
      <c r="VQP164" s="29"/>
      <c r="VQQ164" s="29"/>
      <c r="VQR164" s="29"/>
      <c r="VQS164" s="48"/>
      <c r="VQT164" s="42"/>
      <c r="VQU164" s="40"/>
      <c r="VQV164" s="40"/>
      <c r="VQW164" s="40"/>
      <c r="VQX164" s="41"/>
      <c r="VQY164" s="41"/>
      <c r="VQZ164" s="41"/>
      <c r="VRA164" s="41"/>
      <c r="VRB164" s="42"/>
      <c r="VRC164" s="29"/>
      <c r="VRD164" s="29"/>
      <c r="VRE164" s="29"/>
      <c r="VRF164" s="29"/>
      <c r="VRG164" s="29"/>
      <c r="VRH164" s="29"/>
      <c r="VRI164" s="48"/>
      <c r="VRJ164" s="42"/>
      <c r="VRK164" s="40"/>
      <c r="VRL164" s="40"/>
      <c r="VRM164" s="40"/>
      <c r="VRN164" s="41"/>
      <c r="VRO164" s="41"/>
      <c r="VRP164" s="41"/>
      <c r="VRQ164" s="41"/>
      <c r="VRR164" s="42"/>
      <c r="VRS164" s="29"/>
      <c r="VRT164" s="29"/>
      <c r="VRU164" s="29"/>
      <c r="VRV164" s="29"/>
      <c r="VRW164" s="29"/>
      <c r="VRX164" s="29"/>
      <c r="VRY164" s="48"/>
      <c r="VRZ164" s="42"/>
      <c r="VSA164" s="40"/>
      <c r="VSB164" s="40"/>
      <c r="VSC164" s="40"/>
      <c r="VSD164" s="41"/>
      <c r="VSE164" s="41"/>
      <c r="VSF164" s="41"/>
      <c r="VSG164" s="41"/>
      <c r="VSH164" s="42"/>
      <c r="VSI164" s="29"/>
      <c r="VSJ164" s="29"/>
      <c r="VSK164" s="29"/>
      <c r="VSL164" s="29"/>
      <c r="VSM164" s="29"/>
      <c r="VSN164" s="29"/>
      <c r="VSO164" s="48"/>
      <c r="VSP164" s="42"/>
      <c r="VSQ164" s="40"/>
      <c r="VSR164" s="40"/>
      <c r="VSS164" s="40"/>
      <c r="VST164" s="41"/>
      <c r="VSU164" s="41"/>
      <c r="VSV164" s="41"/>
      <c r="VSW164" s="41"/>
      <c r="VSX164" s="42"/>
      <c r="VSY164" s="29"/>
      <c r="VSZ164" s="29"/>
      <c r="VTA164" s="29"/>
      <c r="VTB164" s="29"/>
      <c r="VTC164" s="29"/>
      <c r="VTD164" s="29"/>
      <c r="VTE164" s="48"/>
      <c r="VTF164" s="42"/>
      <c r="VTG164" s="40"/>
      <c r="VTH164" s="40"/>
      <c r="VTI164" s="40"/>
      <c r="VTJ164" s="41"/>
      <c r="VTK164" s="41"/>
      <c r="VTL164" s="41"/>
      <c r="VTM164" s="41"/>
      <c r="VTN164" s="42"/>
      <c r="VTO164" s="29"/>
      <c r="VTP164" s="29"/>
      <c r="VTQ164" s="29"/>
      <c r="VTR164" s="29"/>
      <c r="VTS164" s="29"/>
      <c r="VTT164" s="29"/>
      <c r="VTU164" s="48"/>
      <c r="VTV164" s="42"/>
      <c r="VTW164" s="40"/>
      <c r="VTX164" s="40"/>
      <c r="VTY164" s="40"/>
      <c r="VTZ164" s="41"/>
      <c r="VUA164" s="41"/>
      <c r="VUB164" s="41"/>
      <c r="VUC164" s="41"/>
      <c r="VUD164" s="42"/>
      <c r="VUE164" s="29"/>
      <c r="VUF164" s="29"/>
      <c r="VUG164" s="29"/>
      <c r="VUH164" s="29"/>
      <c r="VUI164" s="29"/>
      <c r="VUJ164" s="29"/>
      <c r="VUK164" s="48"/>
      <c r="VUL164" s="42"/>
      <c r="VUM164" s="40"/>
      <c r="VUN164" s="40"/>
      <c r="VUO164" s="40"/>
      <c r="VUP164" s="41"/>
      <c r="VUQ164" s="41"/>
      <c r="VUR164" s="41"/>
      <c r="VUS164" s="41"/>
      <c r="VUT164" s="42"/>
      <c r="VUU164" s="29"/>
      <c r="VUV164" s="29"/>
      <c r="VUW164" s="29"/>
      <c r="VUX164" s="29"/>
      <c r="VUY164" s="29"/>
      <c r="VUZ164" s="29"/>
      <c r="VVA164" s="48"/>
      <c r="VVB164" s="42"/>
      <c r="VVC164" s="40"/>
      <c r="VVD164" s="40"/>
      <c r="VVE164" s="40"/>
      <c r="VVF164" s="41"/>
      <c r="VVG164" s="41"/>
      <c r="VVH164" s="41"/>
      <c r="VVI164" s="41"/>
      <c r="VVJ164" s="42"/>
      <c r="VVK164" s="29"/>
      <c r="VVL164" s="29"/>
      <c r="VVM164" s="29"/>
      <c r="VVN164" s="29"/>
      <c r="VVO164" s="29"/>
      <c r="VVP164" s="29"/>
      <c r="VVQ164" s="48"/>
      <c r="VVR164" s="42"/>
      <c r="VVS164" s="40"/>
      <c r="VVT164" s="40"/>
      <c r="VVU164" s="40"/>
      <c r="VVV164" s="41"/>
      <c r="VVW164" s="41"/>
      <c r="VVX164" s="41"/>
      <c r="VVY164" s="41"/>
      <c r="VVZ164" s="42"/>
      <c r="VWA164" s="29"/>
      <c r="VWB164" s="29"/>
      <c r="VWC164" s="29"/>
      <c r="VWD164" s="29"/>
      <c r="VWE164" s="29"/>
      <c r="VWF164" s="29"/>
      <c r="VWG164" s="48"/>
      <c r="VWH164" s="42"/>
      <c r="VWI164" s="40"/>
      <c r="VWJ164" s="40"/>
      <c r="VWK164" s="40"/>
      <c r="VWL164" s="41"/>
      <c r="VWM164" s="41"/>
      <c r="VWN164" s="41"/>
      <c r="VWO164" s="41"/>
      <c r="VWP164" s="42"/>
      <c r="VWQ164" s="29"/>
      <c r="VWR164" s="29"/>
      <c r="VWS164" s="29"/>
      <c r="VWT164" s="29"/>
      <c r="VWU164" s="29"/>
      <c r="VWV164" s="29"/>
      <c r="VWW164" s="48"/>
      <c r="VWX164" s="42"/>
      <c r="VWY164" s="40"/>
      <c r="VWZ164" s="40"/>
      <c r="VXA164" s="40"/>
      <c r="VXB164" s="41"/>
      <c r="VXC164" s="41"/>
      <c r="VXD164" s="41"/>
      <c r="VXE164" s="41"/>
      <c r="VXF164" s="42"/>
      <c r="VXG164" s="29"/>
      <c r="VXH164" s="29"/>
      <c r="VXI164" s="29"/>
      <c r="VXJ164" s="29"/>
      <c r="VXK164" s="29"/>
      <c r="VXL164" s="29"/>
      <c r="VXM164" s="48"/>
      <c r="VXN164" s="42"/>
      <c r="VXO164" s="40"/>
      <c r="VXP164" s="40"/>
      <c r="VXQ164" s="40"/>
      <c r="VXR164" s="41"/>
      <c r="VXS164" s="41"/>
      <c r="VXT164" s="41"/>
      <c r="VXU164" s="41"/>
      <c r="VXV164" s="42"/>
      <c r="VXW164" s="29"/>
      <c r="VXX164" s="29"/>
      <c r="VXY164" s="29"/>
      <c r="VXZ164" s="29"/>
      <c r="VYA164" s="29"/>
      <c r="VYB164" s="29"/>
      <c r="VYC164" s="48"/>
      <c r="VYD164" s="42"/>
      <c r="VYE164" s="40"/>
      <c r="VYF164" s="40"/>
      <c r="VYG164" s="40"/>
      <c r="VYH164" s="41"/>
      <c r="VYI164" s="41"/>
      <c r="VYJ164" s="41"/>
      <c r="VYK164" s="41"/>
      <c r="VYL164" s="42"/>
      <c r="VYM164" s="29"/>
      <c r="VYN164" s="29"/>
      <c r="VYO164" s="29"/>
      <c r="VYP164" s="29"/>
      <c r="VYQ164" s="29"/>
      <c r="VYR164" s="29"/>
      <c r="VYS164" s="48"/>
      <c r="VYT164" s="42"/>
      <c r="VYU164" s="40"/>
      <c r="VYV164" s="40"/>
      <c r="VYW164" s="40"/>
      <c r="VYX164" s="41"/>
      <c r="VYY164" s="41"/>
      <c r="VYZ164" s="41"/>
      <c r="VZA164" s="41"/>
      <c r="VZB164" s="42"/>
      <c r="VZC164" s="29"/>
      <c r="VZD164" s="29"/>
      <c r="VZE164" s="29"/>
      <c r="VZF164" s="29"/>
      <c r="VZG164" s="29"/>
      <c r="VZH164" s="29"/>
      <c r="VZI164" s="48"/>
      <c r="VZJ164" s="42"/>
      <c r="VZK164" s="40"/>
      <c r="VZL164" s="40"/>
      <c r="VZM164" s="40"/>
      <c r="VZN164" s="41"/>
      <c r="VZO164" s="41"/>
      <c r="VZP164" s="41"/>
      <c r="VZQ164" s="41"/>
      <c r="VZR164" s="42"/>
      <c r="VZS164" s="29"/>
      <c r="VZT164" s="29"/>
      <c r="VZU164" s="29"/>
      <c r="VZV164" s="29"/>
      <c r="VZW164" s="29"/>
      <c r="VZX164" s="29"/>
      <c r="VZY164" s="48"/>
      <c r="VZZ164" s="42"/>
      <c r="WAA164" s="40"/>
      <c r="WAB164" s="40"/>
      <c r="WAC164" s="40"/>
      <c r="WAD164" s="41"/>
      <c r="WAE164" s="41"/>
      <c r="WAF164" s="41"/>
      <c r="WAG164" s="41"/>
      <c r="WAH164" s="42"/>
      <c r="WAI164" s="29"/>
      <c r="WAJ164" s="29"/>
      <c r="WAK164" s="29"/>
      <c r="WAL164" s="29"/>
      <c r="WAM164" s="29"/>
      <c r="WAN164" s="29"/>
      <c r="WAO164" s="48"/>
      <c r="WAP164" s="42"/>
      <c r="WAQ164" s="40"/>
      <c r="WAR164" s="40"/>
      <c r="WAS164" s="40"/>
      <c r="WAT164" s="41"/>
      <c r="WAU164" s="41"/>
      <c r="WAV164" s="41"/>
      <c r="WAW164" s="41"/>
      <c r="WAX164" s="42"/>
      <c r="WAY164" s="29"/>
      <c r="WAZ164" s="29"/>
      <c r="WBA164" s="29"/>
      <c r="WBB164" s="29"/>
      <c r="WBC164" s="29"/>
      <c r="WBD164" s="29"/>
      <c r="WBE164" s="48"/>
      <c r="WBF164" s="42"/>
      <c r="WBG164" s="40"/>
      <c r="WBH164" s="40"/>
      <c r="WBI164" s="40"/>
      <c r="WBJ164" s="41"/>
      <c r="WBK164" s="41"/>
      <c r="WBL164" s="41"/>
      <c r="WBM164" s="41"/>
      <c r="WBN164" s="42"/>
      <c r="WBO164" s="29"/>
      <c r="WBP164" s="29"/>
      <c r="WBQ164" s="29"/>
      <c r="WBR164" s="29"/>
      <c r="WBS164" s="29"/>
      <c r="WBT164" s="29"/>
      <c r="WBU164" s="48"/>
      <c r="WBV164" s="42"/>
      <c r="WBW164" s="40"/>
      <c r="WBX164" s="40"/>
      <c r="WBY164" s="40"/>
      <c r="WBZ164" s="41"/>
      <c r="WCA164" s="41"/>
      <c r="WCB164" s="41"/>
      <c r="WCC164" s="41"/>
      <c r="WCD164" s="42"/>
      <c r="WCE164" s="29"/>
      <c r="WCF164" s="29"/>
      <c r="WCG164" s="29"/>
      <c r="WCH164" s="29"/>
      <c r="WCI164" s="29"/>
      <c r="WCJ164" s="29"/>
      <c r="WCK164" s="48"/>
      <c r="WCL164" s="42"/>
      <c r="WCM164" s="40"/>
      <c r="WCN164" s="40"/>
      <c r="WCO164" s="40"/>
      <c r="WCP164" s="41"/>
      <c r="WCQ164" s="41"/>
      <c r="WCR164" s="41"/>
      <c r="WCS164" s="41"/>
      <c r="WCT164" s="42"/>
      <c r="WCU164" s="29"/>
      <c r="WCV164" s="29"/>
      <c r="WCW164" s="29"/>
      <c r="WCX164" s="29"/>
      <c r="WCY164" s="29"/>
      <c r="WCZ164" s="29"/>
      <c r="WDA164" s="48"/>
      <c r="WDB164" s="42"/>
      <c r="WDC164" s="40"/>
      <c r="WDD164" s="40"/>
      <c r="WDE164" s="40"/>
      <c r="WDF164" s="41"/>
      <c r="WDG164" s="41"/>
      <c r="WDH164" s="41"/>
      <c r="WDI164" s="41"/>
      <c r="WDJ164" s="42"/>
      <c r="WDK164" s="29"/>
      <c r="WDL164" s="29"/>
      <c r="WDM164" s="29"/>
      <c r="WDN164" s="29"/>
      <c r="WDO164" s="29"/>
      <c r="WDP164" s="29"/>
      <c r="WDQ164" s="48"/>
      <c r="WDR164" s="42"/>
      <c r="WDS164" s="40"/>
      <c r="WDT164" s="40"/>
      <c r="WDU164" s="40"/>
      <c r="WDV164" s="41"/>
      <c r="WDW164" s="41"/>
      <c r="WDX164" s="41"/>
      <c r="WDY164" s="41"/>
      <c r="WDZ164" s="42"/>
      <c r="WEA164" s="29"/>
      <c r="WEB164" s="29"/>
      <c r="WEC164" s="29"/>
      <c r="WED164" s="29"/>
      <c r="WEE164" s="29"/>
      <c r="WEF164" s="29"/>
      <c r="WEG164" s="48"/>
      <c r="WEH164" s="42"/>
      <c r="WEI164" s="40"/>
      <c r="WEJ164" s="40"/>
      <c r="WEK164" s="40"/>
      <c r="WEL164" s="41"/>
      <c r="WEM164" s="41"/>
      <c r="WEN164" s="41"/>
      <c r="WEO164" s="41"/>
      <c r="WEP164" s="42"/>
      <c r="WEQ164" s="29"/>
      <c r="WER164" s="29"/>
      <c r="WES164" s="29"/>
      <c r="WET164" s="29"/>
      <c r="WEU164" s="29"/>
      <c r="WEV164" s="29"/>
      <c r="WEW164" s="48"/>
      <c r="WEX164" s="42"/>
      <c r="WEY164" s="40"/>
      <c r="WEZ164" s="40"/>
      <c r="WFA164" s="40"/>
      <c r="WFB164" s="41"/>
      <c r="WFC164" s="41"/>
      <c r="WFD164" s="41"/>
      <c r="WFE164" s="41"/>
      <c r="WFF164" s="42"/>
      <c r="WFG164" s="29"/>
      <c r="WFH164" s="29"/>
      <c r="WFI164" s="29"/>
      <c r="WFJ164" s="29"/>
      <c r="WFK164" s="29"/>
      <c r="WFL164" s="29"/>
      <c r="WFM164" s="48"/>
      <c r="WFN164" s="42"/>
      <c r="WFO164" s="40"/>
      <c r="WFP164" s="40"/>
      <c r="WFQ164" s="40"/>
      <c r="WFR164" s="41"/>
      <c r="WFS164" s="41"/>
      <c r="WFT164" s="41"/>
      <c r="WFU164" s="41"/>
      <c r="WFV164" s="42"/>
      <c r="WFW164" s="29"/>
      <c r="WFX164" s="29"/>
      <c r="WFY164" s="29"/>
      <c r="WFZ164" s="29"/>
      <c r="WGA164" s="29"/>
      <c r="WGB164" s="29"/>
      <c r="WGC164" s="48"/>
      <c r="WGD164" s="42"/>
      <c r="WGE164" s="40"/>
      <c r="WGF164" s="40"/>
      <c r="WGG164" s="40"/>
      <c r="WGH164" s="41"/>
      <c r="WGI164" s="41"/>
      <c r="WGJ164" s="41"/>
      <c r="WGK164" s="41"/>
      <c r="WGL164" s="42"/>
      <c r="WGM164" s="29"/>
      <c r="WGN164" s="29"/>
      <c r="WGO164" s="29"/>
      <c r="WGP164" s="29"/>
      <c r="WGQ164" s="29"/>
      <c r="WGR164" s="29"/>
      <c r="WGS164" s="48"/>
      <c r="WGT164" s="42"/>
      <c r="WGU164" s="40"/>
      <c r="WGV164" s="40"/>
      <c r="WGW164" s="40"/>
      <c r="WGX164" s="41"/>
      <c r="WGY164" s="41"/>
      <c r="WGZ164" s="41"/>
      <c r="WHA164" s="41"/>
      <c r="WHB164" s="42"/>
      <c r="WHC164" s="29"/>
      <c r="WHD164" s="29"/>
      <c r="WHE164" s="29"/>
      <c r="WHF164" s="29"/>
      <c r="WHG164" s="29"/>
      <c r="WHH164" s="29"/>
      <c r="WHI164" s="48"/>
      <c r="WHJ164" s="42"/>
      <c r="WHK164" s="40"/>
      <c r="WHL164" s="40"/>
      <c r="WHM164" s="40"/>
      <c r="WHN164" s="41"/>
      <c r="WHO164" s="41"/>
      <c r="WHP164" s="41"/>
      <c r="WHQ164" s="41"/>
      <c r="WHR164" s="42"/>
      <c r="WHS164" s="29"/>
      <c r="WHT164" s="29"/>
      <c r="WHU164" s="29"/>
      <c r="WHV164" s="29"/>
      <c r="WHW164" s="29"/>
      <c r="WHX164" s="29"/>
      <c r="WHY164" s="48"/>
      <c r="WHZ164" s="42"/>
      <c r="WIA164" s="40"/>
      <c r="WIB164" s="40"/>
      <c r="WIC164" s="40"/>
      <c r="WID164" s="41"/>
      <c r="WIE164" s="41"/>
      <c r="WIF164" s="41"/>
      <c r="WIG164" s="41"/>
      <c r="WIH164" s="42"/>
      <c r="WII164" s="29"/>
      <c r="WIJ164" s="29"/>
      <c r="WIK164" s="29"/>
      <c r="WIL164" s="29"/>
      <c r="WIM164" s="29"/>
      <c r="WIN164" s="29"/>
      <c r="WIO164" s="48"/>
      <c r="WIP164" s="42"/>
      <c r="WIQ164" s="40"/>
      <c r="WIR164" s="40"/>
      <c r="WIS164" s="40"/>
      <c r="WIT164" s="41"/>
      <c r="WIU164" s="41"/>
      <c r="WIV164" s="41"/>
      <c r="WIW164" s="41"/>
      <c r="WIX164" s="42"/>
      <c r="WIY164" s="29"/>
      <c r="WIZ164" s="29"/>
      <c r="WJA164" s="29"/>
      <c r="WJB164" s="29"/>
      <c r="WJC164" s="29"/>
      <c r="WJD164" s="29"/>
      <c r="WJE164" s="48"/>
      <c r="WJF164" s="42"/>
      <c r="WJG164" s="40"/>
      <c r="WJH164" s="40"/>
      <c r="WJI164" s="40"/>
      <c r="WJJ164" s="41"/>
      <c r="WJK164" s="41"/>
      <c r="WJL164" s="41"/>
      <c r="WJM164" s="41"/>
      <c r="WJN164" s="42"/>
      <c r="WJO164" s="29"/>
      <c r="WJP164" s="29"/>
      <c r="WJQ164" s="29"/>
      <c r="WJR164" s="29"/>
      <c r="WJS164" s="29"/>
      <c r="WJT164" s="29"/>
      <c r="WJU164" s="48"/>
      <c r="WJV164" s="42"/>
      <c r="WJW164" s="40"/>
      <c r="WJX164" s="40"/>
      <c r="WJY164" s="40"/>
      <c r="WJZ164" s="41"/>
      <c r="WKA164" s="41"/>
      <c r="WKB164" s="41"/>
      <c r="WKC164" s="41"/>
      <c r="WKD164" s="42"/>
      <c r="WKE164" s="29"/>
      <c r="WKF164" s="29"/>
      <c r="WKG164" s="29"/>
      <c r="WKH164" s="29"/>
      <c r="WKI164" s="29"/>
      <c r="WKJ164" s="29"/>
      <c r="WKK164" s="48"/>
      <c r="WKL164" s="42"/>
      <c r="WKM164" s="40"/>
      <c r="WKN164" s="40"/>
      <c r="WKO164" s="40"/>
      <c r="WKP164" s="41"/>
      <c r="WKQ164" s="41"/>
      <c r="WKR164" s="41"/>
      <c r="WKS164" s="41"/>
      <c r="WKT164" s="42"/>
      <c r="WKU164" s="29"/>
      <c r="WKV164" s="29"/>
      <c r="WKW164" s="29"/>
      <c r="WKX164" s="29"/>
      <c r="WKY164" s="29"/>
      <c r="WKZ164" s="29"/>
      <c r="WLA164" s="48"/>
      <c r="WLB164" s="42"/>
      <c r="WLC164" s="40"/>
      <c r="WLD164" s="40"/>
      <c r="WLE164" s="40"/>
      <c r="WLF164" s="41"/>
      <c r="WLG164" s="41"/>
      <c r="WLH164" s="41"/>
      <c r="WLI164" s="41"/>
      <c r="WLJ164" s="42"/>
      <c r="WLK164" s="29"/>
      <c r="WLL164" s="29"/>
      <c r="WLM164" s="29"/>
      <c r="WLN164" s="29"/>
      <c r="WLO164" s="29"/>
      <c r="WLP164" s="29"/>
      <c r="WLQ164" s="48"/>
      <c r="WLR164" s="42"/>
      <c r="WLS164" s="40"/>
      <c r="WLT164" s="40"/>
      <c r="WLU164" s="40"/>
      <c r="WLV164" s="41"/>
      <c r="WLW164" s="41"/>
      <c r="WLX164" s="41"/>
      <c r="WLY164" s="41"/>
      <c r="WLZ164" s="42"/>
      <c r="WMA164" s="29"/>
      <c r="WMB164" s="29"/>
      <c r="WMC164" s="29"/>
      <c r="WMD164" s="29"/>
      <c r="WME164" s="29"/>
      <c r="WMF164" s="29"/>
      <c r="WMG164" s="48"/>
      <c r="WMH164" s="42"/>
      <c r="WMI164" s="40"/>
      <c r="WMJ164" s="40"/>
      <c r="WMK164" s="40"/>
      <c r="WML164" s="41"/>
      <c r="WMM164" s="41"/>
      <c r="WMN164" s="41"/>
      <c r="WMO164" s="41"/>
      <c r="WMP164" s="42"/>
      <c r="WMQ164" s="29"/>
      <c r="WMR164" s="29"/>
      <c r="WMS164" s="29"/>
      <c r="WMT164" s="29"/>
      <c r="WMU164" s="29"/>
      <c r="WMV164" s="29"/>
      <c r="WMW164" s="48"/>
      <c r="WMX164" s="42"/>
      <c r="WMY164" s="40"/>
      <c r="WMZ164" s="40"/>
      <c r="WNA164" s="40"/>
      <c r="WNB164" s="41"/>
      <c r="WNC164" s="41"/>
      <c r="WND164" s="41"/>
      <c r="WNE164" s="41"/>
      <c r="WNF164" s="42"/>
      <c r="WNG164" s="29"/>
      <c r="WNH164" s="29"/>
      <c r="WNI164" s="29"/>
      <c r="WNJ164" s="29"/>
      <c r="WNK164" s="29"/>
      <c r="WNL164" s="29"/>
      <c r="WNM164" s="48"/>
      <c r="WNN164" s="42"/>
      <c r="WNO164" s="40"/>
      <c r="WNP164" s="40"/>
      <c r="WNQ164" s="40"/>
      <c r="WNR164" s="41"/>
      <c r="WNS164" s="41"/>
      <c r="WNT164" s="41"/>
      <c r="WNU164" s="41"/>
      <c r="WNV164" s="42"/>
      <c r="WNW164" s="29"/>
      <c r="WNX164" s="29"/>
      <c r="WNY164" s="29"/>
      <c r="WNZ164" s="29"/>
      <c r="WOA164" s="29"/>
      <c r="WOB164" s="29"/>
      <c r="WOC164" s="48"/>
      <c r="WOD164" s="42"/>
      <c r="WOE164" s="40"/>
      <c r="WOF164" s="40"/>
      <c r="WOG164" s="40"/>
      <c r="WOH164" s="41"/>
      <c r="WOI164" s="41"/>
      <c r="WOJ164" s="41"/>
      <c r="WOK164" s="41"/>
      <c r="WOL164" s="42"/>
      <c r="WOM164" s="29"/>
      <c r="WON164" s="29"/>
      <c r="WOO164" s="29"/>
      <c r="WOP164" s="29"/>
      <c r="WOQ164" s="29"/>
      <c r="WOR164" s="29"/>
      <c r="WOS164" s="48"/>
      <c r="WOT164" s="42"/>
      <c r="WOU164" s="40"/>
      <c r="WOV164" s="40"/>
      <c r="WOW164" s="40"/>
      <c r="WOX164" s="41"/>
      <c r="WOY164" s="41"/>
      <c r="WOZ164" s="41"/>
      <c r="WPA164" s="41"/>
      <c r="WPB164" s="42"/>
      <c r="WPC164" s="29"/>
      <c r="WPD164" s="29"/>
      <c r="WPE164" s="29"/>
      <c r="WPF164" s="29"/>
      <c r="WPG164" s="29"/>
      <c r="WPH164" s="29"/>
      <c r="WPI164" s="48"/>
      <c r="WPJ164" s="42"/>
      <c r="WPK164" s="40"/>
      <c r="WPL164" s="40"/>
      <c r="WPM164" s="40"/>
      <c r="WPN164" s="41"/>
      <c r="WPO164" s="41"/>
      <c r="WPP164" s="41"/>
      <c r="WPQ164" s="41"/>
      <c r="WPR164" s="42"/>
      <c r="WPS164" s="29"/>
      <c r="WPT164" s="29"/>
      <c r="WPU164" s="29"/>
      <c r="WPV164" s="29"/>
      <c r="WPW164" s="29"/>
      <c r="WPX164" s="29"/>
      <c r="WPY164" s="48"/>
      <c r="WPZ164" s="42"/>
      <c r="WQA164" s="40"/>
      <c r="WQB164" s="40"/>
      <c r="WQC164" s="40"/>
      <c r="WQD164" s="41"/>
      <c r="WQE164" s="41"/>
      <c r="WQF164" s="41"/>
      <c r="WQG164" s="41"/>
      <c r="WQH164" s="42"/>
      <c r="WQI164" s="29"/>
      <c r="WQJ164" s="29"/>
      <c r="WQK164" s="29"/>
      <c r="WQL164" s="29"/>
      <c r="WQM164" s="29"/>
      <c r="WQN164" s="29"/>
      <c r="WQO164" s="48"/>
      <c r="WQP164" s="42"/>
      <c r="WQQ164" s="40"/>
      <c r="WQR164" s="40"/>
      <c r="WQS164" s="40"/>
      <c r="WQT164" s="41"/>
      <c r="WQU164" s="41"/>
      <c r="WQV164" s="41"/>
      <c r="WQW164" s="41"/>
      <c r="WQX164" s="42"/>
      <c r="WQY164" s="29"/>
      <c r="WQZ164" s="29"/>
      <c r="WRA164" s="29"/>
      <c r="WRB164" s="29"/>
      <c r="WRC164" s="29"/>
      <c r="WRD164" s="29"/>
      <c r="WRE164" s="48"/>
      <c r="WRF164" s="42"/>
      <c r="WRG164" s="40"/>
      <c r="WRH164" s="40"/>
      <c r="WRI164" s="40"/>
      <c r="WRJ164" s="41"/>
      <c r="WRK164" s="41"/>
      <c r="WRL164" s="41"/>
      <c r="WRM164" s="41"/>
      <c r="WRN164" s="42"/>
      <c r="WRO164" s="29"/>
      <c r="WRP164" s="29"/>
      <c r="WRQ164" s="29"/>
      <c r="WRR164" s="29"/>
      <c r="WRS164" s="29"/>
      <c r="WRT164" s="29"/>
      <c r="WRU164" s="48"/>
      <c r="WRV164" s="42"/>
      <c r="WRW164" s="40"/>
      <c r="WRX164" s="40"/>
      <c r="WRY164" s="40"/>
      <c r="WRZ164" s="41"/>
      <c r="WSA164" s="41"/>
      <c r="WSB164" s="41"/>
      <c r="WSC164" s="41"/>
      <c r="WSD164" s="42"/>
      <c r="WSE164" s="29"/>
      <c r="WSF164" s="29"/>
      <c r="WSG164" s="29"/>
      <c r="WSH164" s="29"/>
      <c r="WSI164" s="29"/>
      <c r="WSJ164" s="29"/>
      <c r="WSK164" s="48"/>
      <c r="WSL164" s="42"/>
      <c r="WSM164" s="40"/>
      <c r="WSN164" s="40"/>
      <c r="WSO164" s="40"/>
      <c r="WSP164" s="41"/>
      <c r="WSQ164" s="41"/>
      <c r="WSR164" s="41"/>
      <c r="WSS164" s="41"/>
      <c r="WST164" s="42"/>
      <c r="WSU164" s="29"/>
      <c r="WSV164" s="29"/>
      <c r="WSW164" s="29"/>
      <c r="WSX164" s="29"/>
      <c r="WSY164" s="29"/>
      <c r="WSZ164" s="29"/>
      <c r="WTA164" s="48"/>
      <c r="WTB164" s="42"/>
      <c r="WTC164" s="40"/>
      <c r="WTD164" s="40"/>
      <c r="WTE164" s="40"/>
      <c r="WTF164" s="41"/>
      <c r="WTG164" s="41"/>
      <c r="WTH164" s="41"/>
      <c r="WTI164" s="41"/>
      <c r="WTJ164" s="42"/>
      <c r="WTK164" s="29"/>
      <c r="WTL164" s="29"/>
      <c r="WTM164" s="29"/>
      <c r="WTN164" s="29"/>
      <c r="WTO164" s="29"/>
      <c r="WTP164" s="29"/>
      <c r="WTQ164" s="48"/>
      <c r="WTR164" s="42"/>
      <c r="WTS164" s="40"/>
      <c r="WTT164" s="40"/>
      <c r="WTU164" s="40"/>
      <c r="WTV164" s="41"/>
      <c r="WTW164" s="41"/>
      <c r="WTX164" s="41"/>
      <c r="WTY164" s="41"/>
      <c r="WTZ164" s="42"/>
      <c r="WUA164" s="29"/>
      <c r="WUB164" s="29"/>
      <c r="WUC164" s="29"/>
      <c r="WUD164" s="29"/>
      <c r="WUE164" s="29"/>
      <c r="WUF164" s="29"/>
      <c r="WUG164" s="48"/>
      <c r="WUH164" s="42"/>
      <c r="WUI164" s="40"/>
      <c r="WUJ164" s="40"/>
      <c r="WUK164" s="40"/>
      <c r="WUL164" s="41"/>
      <c r="WUM164" s="41"/>
      <c r="WUN164" s="41"/>
      <c r="WUO164" s="41"/>
      <c r="WUP164" s="42"/>
      <c r="WUQ164" s="29"/>
      <c r="WUR164" s="29"/>
      <c r="WUS164" s="29"/>
      <c r="WUT164" s="29"/>
      <c r="WUU164" s="29"/>
      <c r="WUV164" s="29"/>
      <c r="WUW164" s="48"/>
      <c r="WUX164" s="42"/>
      <c r="WUY164" s="40"/>
      <c r="WUZ164" s="40"/>
      <c r="WVA164" s="40"/>
      <c r="WVB164" s="41"/>
      <c r="WVC164" s="41"/>
      <c r="WVD164" s="41"/>
      <c r="WVE164" s="41"/>
      <c r="WVF164" s="42"/>
      <c r="WVG164" s="29"/>
      <c r="WVH164" s="29"/>
      <c r="WVI164" s="29"/>
      <c r="WVJ164" s="29"/>
      <c r="WVK164" s="29"/>
      <c r="WVL164" s="29"/>
      <c r="WVM164" s="48"/>
      <c r="WVN164" s="42"/>
      <c r="WVO164" s="40"/>
      <c r="WVP164" s="40"/>
      <c r="WVQ164" s="40"/>
      <c r="WVR164" s="41"/>
      <c r="WVS164" s="41"/>
      <c r="WVT164" s="41"/>
      <c r="WVU164" s="41"/>
      <c r="WVV164" s="42"/>
      <c r="WVW164" s="29"/>
      <c r="WVX164" s="29"/>
      <c r="WVY164" s="29"/>
      <c r="WVZ164" s="29"/>
      <c r="WWA164" s="29"/>
      <c r="WWB164" s="29"/>
      <c r="WWC164" s="48"/>
      <c r="WWD164" s="42"/>
      <c r="WWE164" s="40"/>
      <c r="WWF164" s="40"/>
      <c r="WWG164" s="40"/>
      <c r="WWH164" s="41"/>
      <c r="WWI164" s="41"/>
      <c r="WWJ164" s="41"/>
      <c r="WWK164" s="41"/>
      <c r="WWL164" s="42"/>
      <c r="WWM164" s="29"/>
      <c r="WWN164" s="29"/>
      <c r="WWO164" s="29"/>
      <c r="WWP164" s="29"/>
      <c r="WWQ164" s="29"/>
      <c r="WWR164" s="29"/>
      <c r="WWS164" s="48"/>
      <c r="WWT164" s="42"/>
      <c r="WWU164" s="40"/>
      <c r="WWV164" s="40"/>
      <c r="WWW164" s="40"/>
      <c r="WWX164" s="41"/>
      <c r="WWY164" s="41"/>
      <c r="WWZ164" s="41"/>
      <c r="WXA164" s="41"/>
      <c r="WXB164" s="42"/>
      <c r="WXC164" s="29"/>
      <c r="WXD164" s="29"/>
      <c r="WXE164" s="29"/>
      <c r="WXF164" s="29"/>
      <c r="WXG164" s="29"/>
      <c r="WXH164" s="29"/>
      <c r="WXI164" s="48"/>
      <c r="WXJ164" s="42"/>
      <c r="WXK164" s="40"/>
      <c r="WXL164" s="40"/>
      <c r="WXM164" s="40"/>
      <c r="WXN164" s="41"/>
      <c r="WXO164" s="41"/>
      <c r="WXP164" s="41"/>
      <c r="WXQ164" s="41"/>
      <c r="WXR164" s="42"/>
      <c r="WXS164" s="29"/>
      <c r="WXT164" s="29"/>
      <c r="WXU164" s="29"/>
      <c r="WXV164" s="29"/>
      <c r="WXW164" s="29"/>
      <c r="WXX164" s="29"/>
      <c r="WXY164" s="48"/>
      <c r="WXZ164" s="42"/>
      <c r="WYA164" s="40"/>
      <c r="WYB164" s="40"/>
      <c r="WYC164" s="40"/>
      <c r="WYD164" s="41"/>
      <c r="WYE164" s="41"/>
      <c r="WYF164" s="41"/>
      <c r="WYG164" s="41"/>
      <c r="WYH164" s="42"/>
      <c r="WYI164" s="29"/>
      <c r="WYJ164" s="29"/>
      <c r="WYK164" s="29"/>
      <c r="WYL164" s="29"/>
      <c r="WYM164" s="29"/>
      <c r="WYN164" s="29"/>
      <c r="WYO164" s="48"/>
      <c r="WYP164" s="42"/>
      <c r="WYQ164" s="40"/>
      <c r="WYR164" s="40"/>
      <c r="WYS164" s="40"/>
      <c r="WYT164" s="41"/>
      <c r="WYU164" s="41"/>
      <c r="WYV164" s="41"/>
      <c r="WYW164" s="41"/>
      <c r="WYX164" s="42"/>
      <c r="WYY164" s="29"/>
      <c r="WYZ164" s="29"/>
      <c r="WZA164" s="29"/>
      <c r="WZB164" s="29"/>
      <c r="WZC164" s="29"/>
      <c r="WZD164" s="29"/>
      <c r="WZE164" s="48"/>
      <c r="WZF164" s="42"/>
      <c r="WZG164" s="40"/>
      <c r="WZH164" s="40"/>
      <c r="WZI164" s="40"/>
      <c r="WZJ164" s="41"/>
      <c r="WZK164" s="41"/>
      <c r="WZL164" s="41"/>
      <c r="WZM164" s="41"/>
      <c r="WZN164" s="42"/>
      <c r="WZO164" s="29"/>
      <c r="WZP164" s="29"/>
      <c r="WZQ164" s="29"/>
      <c r="WZR164" s="29"/>
      <c r="WZS164" s="29"/>
      <c r="WZT164" s="29"/>
      <c r="WZU164" s="48"/>
      <c r="WZV164" s="42"/>
      <c r="WZW164" s="40"/>
      <c r="WZX164" s="40"/>
      <c r="WZY164" s="40"/>
      <c r="WZZ164" s="41"/>
      <c r="XAA164" s="41"/>
      <c r="XAB164" s="41"/>
      <c r="XAC164" s="41"/>
      <c r="XAD164" s="42"/>
      <c r="XAE164" s="29"/>
      <c r="XAF164" s="29"/>
      <c r="XAG164" s="29"/>
      <c r="XAH164" s="29"/>
      <c r="XAI164" s="29"/>
      <c r="XAJ164" s="29"/>
      <c r="XAK164" s="48"/>
      <c r="XAL164" s="42"/>
      <c r="XAM164" s="40"/>
      <c r="XAN164" s="40"/>
      <c r="XAO164" s="40"/>
      <c r="XAP164" s="41"/>
      <c r="XAQ164" s="41"/>
      <c r="XAR164" s="41"/>
      <c r="XAS164" s="41"/>
      <c r="XAT164" s="42"/>
      <c r="XAU164" s="29"/>
      <c r="XAV164" s="29"/>
      <c r="XAW164" s="29"/>
      <c r="XAX164" s="29"/>
      <c r="XAY164" s="29"/>
      <c r="XAZ164" s="29"/>
      <c r="XBA164" s="48"/>
      <c r="XBB164" s="42"/>
      <c r="XBC164" s="40"/>
      <c r="XBD164" s="40"/>
      <c r="XBE164" s="40"/>
      <c r="XBF164" s="41"/>
      <c r="XBG164" s="41"/>
      <c r="XBH164" s="41"/>
      <c r="XBI164" s="41"/>
      <c r="XBJ164" s="42"/>
      <c r="XBK164" s="29"/>
      <c r="XBL164" s="29"/>
      <c r="XBM164" s="29"/>
      <c r="XBN164" s="29"/>
      <c r="XBO164" s="29"/>
      <c r="XBP164" s="29"/>
      <c r="XBQ164" s="48"/>
      <c r="XBR164" s="42"/>
      <c r="XBS164" s="40"/>
      <c r="XBT164" s="40"/>
      <c r="XBU164" s="40"/>
      <c r="XBV164" s="41"/>
      <c r="XBW164" s="41"/>
      <c r="XBX164" s="41"/>
      <c r="XBY164" s="41"/>
      <c r="XBZ164" s="42"/>
      <c r="XCA164" s="29"/>
      <c r="XCB164" s="29"/>
      <c r="XCC164" s="29"/>
      <c r="XCD164" s="29"/>
      <c r="XCE164" s="29"/>
      <c r="XCF164" s="29"/>
      <c r="XCG164" s="48"/>
      <c r="XCH164" s="42"/>
      <c r="XCI164" s="40"/>
      <c r="XCJ164" s="40"/>
      <c r="XCK164" s="40"/>
      <c r="XCL164" s="41"/>
      <c r="XCM164" s="41"/>
      <c r="XCN164" s="41"/>
      <c r="XCO164" s="41"/>
      <c r="XCP164" s="42"/>
      <c r="XCQ164" s="29"/>
      <c r="XCR164" s="29"/>
      <c r="XCS164" s="29"/>
      <c r="XCT164" s="29"/>
      <c r="XCU164" s="29"/>
      <c r="XCV164" s="29"/>
      <c r="XCW164" s="48"/>
      <c r="XCX164" s="42"/>
      <c r="XCY164" s="40"/>
      <c r="XCZ164" s="40"/>
      <c r="XDA164" s="40"/>
      <c r="XDB164" s="41"/>
      <c r="XDC164" s="41"/>
      <c r="XDD164" s="41"/>
      <c r="XDE164" s="41"/>
      <c r="XDF164" s="42"/>
      <c r="XDG164" s="29"/>
      <c r="XDH164" s="29"/>
      <c r="XDI164" s="29"/>
      <c r="XDJ164" s="29"/>
      <c r="XDK164" s="29"/>
      <c r="XDL164" s="29"/>
      <c r="XDM164" s="48"/>
      <c r="XDN164" s="42"/>
      <c r="XDO164" s="40"/>
      <c r="XDP164" s="40"/>
      <c r="XDQ164" s="40"/>
      <c r="XDR164" s="41"/>
      <c r="XDS164" s="41"/>
      <c r="XDT164" s="41"/>
      <c r="XDU164" s="41"/>
      <c r="XDV164" s="42"/>
      <c r="XDW164" s="29"/>
      <c r="XDX164" s="29"/>
      <c r="XDY164" s="29"/>
      <c r="XDZ164" s="29"/>
      <c r="XEA164" s="29"/>
      <c r="XEB164" s="29"/>
      <c r="XEC164" s="48"/>
      <c r="XED164" s="42"/>
      <c r="XEE164" s="40"/>
      <c r="XEF164" s="40"/>
      <c r="XEG164" s="40"/>
      <c r="XEH164" s="41"/>
      <c r="XEI164" s="41"/>
      <c r="XEJ164" s="41"/>
      <c r="XEK164" s="41"/>
      <c r="XEL164" s="42"/>
      <c r="XEM164" s="29"/>
      <c r="XEN164" s="29"/>
      <c r="XEO164" s="29"/>
      <c r="XEP164" s="29"/>
      <c r="XEQ164" s="29"/>
      <c r="XER164" s="29"/>
      <c r="XES164" s="48"/>
      <c r="XET164" s="42"/>
      <c r="XEU164" s="40"/>
      <c r="XEV164" s="40"/>
      <c r="XEW164" s="40"/>
      <c r="XEX164" s="41"/>
      <c r="XEY164" s="41"/>
      <c r="XEZ164" s="41"/>
      <c r="XFA164" s="41"/>
      <c r="XFB164" s="42"/>
      <c r="XFC164" s="29"/>
      <c r="XFD164" s="29"/>
    </row>
    <row r="165" spans="1:16384" outlineLevel="1" x14ac:dyDescent="0.25">
      <c r="A165" s="29"/>
      <c r="B165" s="29"/>
      <c r="C165" s="29"/>
      <c r="D165" s="38" t="s">
        <v>167</v>
      </c>
      <c r="E165" s="39" t="str">
        <f>currency</f>
        <v>₦m's</v>
      </c>
      <c r="F165" s="42"/>
      <c r="G165" s="40"/>
      <c r="H165" s="40"/>
      <c r="I165" s="40"/>
      <c r="J165" s="41"/>
      <c r="K165" s="41"/>
      <c r="L165" s="41"/>
      <c r="M165" s="41"/>
      <c r="N165" s="42"/>
      <c r="O165" s="29"/>
      <c r="P165" s="29"/>
      <c r="Q165" s="29"/>
      <c r="R165" s="29"/>
      <c r="S165" s="29"/>
      <c r="T165" s="38" t="s">
        <v>167</v>
      </c>
      <c r="U165" s="39" t="str">
        <f>currency</f>
        <v>₦m's</v>
      </c>
      <c r="V165" s="42"/>
      <c r="W165" s="40"/>
      <c r="X165" s="40"/>
      <c r="Y165" s="40"/>
      <c r="Z165" s="41"/>
      <c r="AA165" s="41"/>
      <c r="AB165" s="41"/>
      <c r="AC165" s="41"/>
      <c r="AD165" s="42"/>
      <c r="AE165" s="29"/>
      <c r="AF165" s="29"/>
      <c r="AG165" s="29"/>
      <c r="AH165" s="29"/>
      <c r="AI165" s="29"/>
      <c r="AJ165" s="38" t="s">
        <v>167</v>
      </c>
      <c r="AK165" s="39" t="str">
        <f>currency</f>
        <v>₦m's</v>
      </c>
      <c r="AL165" s="42"/>
      <c r="AM165" s="40"/>
      <c r="AN165" s="40"/>
      <c r="AO165" s="40"/>
      <c r="AP165" s="41"/>
      <c r="AQ165" s="41"/>
      <c r="AR165" s="41"/>
      <c r="AS165" s="41"/>
      <c r="AT165" s="42"/>
      <c r="AU165" s="29"/>
      <c r="AV165" s="29"/>
      <c r="AW165" s="29"/>
      <c r="AX165" s="29"/>
      <c r="AY165" s="29"/>
      <c r="AZ165" s="38" t="s">
        <v>167</v>
      </c>
      <c r="BA165" s="39" t="str">
        <f>currency</f>
        <v>₦m's</v>
      </c>
      <c r="BB165" s="42"/>
      <c r="BC165" s="40"/>
      <c r="BD165" s="40"/>
      <c r="BE165" s="40"/>
      <c r="BF165" s="41"/>
      <c r="BG165" s="41"/>
      <c r="BH165" s="41"/>
      <c r="BI165" s="41"/>
      <c r="BJ165" s="42"/>
      <c r="BK165" s="29"/>
      <c r="BL165" s="29"/>
      <c r="BM165" s="29"/>
      <c r="BN165" s="29"/>
      <c r="BO165" s="29"/>
      <c r="BP165" s="38" t="s">
        <v>167</v>
      </c>
      <c r="BQ165" s="39" t="str">
        <f>currency</f>
        <v>₦m's</v>
      </c>
      <c r="BR165" s="42"/>
      <c r="BS165" s="40"/>
      <c r="BT165" s="40"/>
      <c r="BU165" s="40"/>
      <c r="BV165" s="41"/>
      <c r="BW165" s="41"/>
      <c r="BX165" s="41"/>
      <c r="BY165" s="41"/>
      <c r="BZ165" s="42"/>
      <c r="CA165" s="29"/>
      <c r="CB165" s="29"/>
      <c r="CC165" s="29"/>
      <c r="CD165" s="29"/>
      <c r="CE165" s="29"/>
      <c r="CF165" s="38" t="s">
        <v>167</v>
      </c>
      <c r="CG165" s="39" t="str">
        <f>currency</f>
        <v>₦m's</v>
      </c>
      <c r="CH165" s="42"/>
      <c r="CI165" s="40"/>
      <c r="CJ165" s="40"/>
      <c r="CK165" s="40"/>
      <c r="CL165" s="41"/>
      <c r="CM165" s="41"/>
      <c r="CN165" s="41"/>
      <c r="CO165" s="41"/>
      <c r="CP165" s="42"/>
      <c r="CQ165" s="29"/>
      <c r="CR165" s="29"/>
      <c r="CS165" s="29"/>
      <c r="CT165" s="29"/>
      <c r="CU165" s="29"/>
      <c r="CV165" s="38" t="s">
        <v>167</v>
      </c>
      <c r="CW165" s="39" t="str">
        <f>currency</f>
        <v>₦m's</v>
      </c>
      <c r="CX165" s="42"/>
      <c r="CY165" s="40"/>
      <c r="CZ165" s="40"/>
      <c r="DA165" s="40"/>
      <c r="DB165" s="41"/>
      <c r="DC165" s="41"/>
      <c r="DD165" s="41"/>
      <c r="DE165" s="41"/>
      <c r="DF165" s="42"/>
      <c r="DG165" s="29"/>
      <c r="DH165" s="29"/>
      <c r="DI165" s="29"/>
      <c r="DJ165" s="29"/>
      <c r="DK165" s="29"/>
      <c r="DL165" s="38" t="s">
        <v>167</v>
      </c>
      <c r="DM165" s="39" t="str">
        <f>currency</f>
        <v>₦m's</v>
      </c>
      <c r="DN165" s="42"/>
      <c r="DO165" s="40"/>
      <c r="DP165" s="40"/>
      <c r="DQ165" s="40"/>
      <c r="DR165" s="41"/>
      <c r="DS165" s="41"/>
      <c r="DT165" s="41"/>
      <c r="DU165" s="41"/>
      <c r="DV165" s="42"/>
      <c r="DW165" s="29"/>
      <c r="DX165" s="29"/>
      <c r="DY165" s="29"/>
      <c r="DZ165" s="29"/>
      <c r="EA165" s="29"/>
      <c r="EB165" s="38" t="s">
        <v>167</v>
      </c>
      <c r="EC165" s="39" t="str">
        <f>currency</f>
        <v>₦m's</v>
      </c>
      <c r="ED165" s="42"/>
      <c r="EE165" s="40"/>
      <c r="EF165" s="40"/>
      <c r="EG165" s="40"/>
      <c r="EH165" s="41"/>
      <c r="EI165" s="41"/>
      <c r="EJ165" s="41"/>
      <c r="EK165" s="41"/>
      <c r="EL165" s="42"/>
      <c r="EM165" s="29"/>
      <c r="EN165" s="29"/>
      <c r="EO165" s="29"/>
      <c r="EP165" s="29"/>
      <c r="EQ165" s="29"/>
      <c r="ER165" s="38" t="s">
        <v>167</v>
      </c>
      <c r="ES165" s="39" t="str">
        <f>currency</f>
        <v>₦m's</v>
      </c>
      <c r="ET165" s="42"/>
      <c r="EU165" s="40"/>
      <c r="EV165" s="40"/>
      <c r="EW165" s="40"/>
      <c r="EX165" s="41"/>
      <c r="EY165" s="41"/>
      <c r="EZ165" s="41"/>
      <c r="FA165" s="41"/>
      <c r="FB165" s="42"/>
      <c r="FC165" s="29"/>
      <c r="FD165" s="29"/>
      <c r="FE165" s="29"/>
      <c r="FF165" s="29"/>
      <c r="FG165" s="29"/>
      <c r="FH165" s="38" t="s">
        <v>167</v>
      </c>
      <c r="FI165" s="39" t="str">
        <f>currency</f>
        <v>₦m's</v>
      </c>
      <c r="FJ165" s="42"/>
      <c r="FK165" s="40"/>
      <c r="FL165" s="40"/>
      <c r="FM165" s="40"/>
      <c r="FN165" s="41"/>
      <c r="FO165" s="41"/>
      <c r="FP165" s="41"/>
      <c r="FQ165" s="41"/>
      <c r="FR165" s="42"/>
      <c r="FS165" s="29"/>
      <c r="FT165" s="29"/>
      <c r="FU165" s="29"/>
      <c r="FV165" s="29"/>
      <c r="FW165" s="29"/>
      <c r="FX165" s="38" t="s">
        <v>167</v>
      </c>
      <c r="FY165" s="39" t="str">
        <f>currency</f>
        <v>₦m's</v>
      </c>
      <c r="FZ165" s="42"/>
      <c r="GA165" s="40"/>
      <c r="GB165" s="40"/>
      <c r="GC165" s="40"/>
      <c r="GD165" s="41"/>
      <c r="GE165" s="41"/>
      <c r="GF165" s="41"/>
      <c r="GG165" s="41"/>
      <c r="GH165" s="42"/>
      <c r="GI165" s="29"/>
      <c r="GJ165" s="29"/>
      <c r="GK165" s="29"/>
      <c r="GL165" s="29"/>
      <c r="GM165" s="29"/>
      <c r="GN165" s="38" t="s">
        <v>167</v>
      </c>
      <c r="GO165" s="39" t="str">
        <f>currency</f>
        <v>₦m's</v>
      </c>
      <c r="GP165" s="42"/>
      <c r="GQ165" s="40"/>
      <c r="GR165" s="40"/>
      <c r="GS165" s="40"/>
      <c r="GT165" s="41"/>
      <c r="GU165" s="41"/>
      <c r="GV165" s="41"/>
      <c r="GW165" s="41"/>
      <c r="GX165" s="42"/>
      <c r="GY165" s="29"/>
      <c r="GZ165" s="29"/>
      <c r="HA165" s="29"/>
      <c r="HB165" s="29"/>
      <c r="HC165" s="29"/>
      <c r="HD165" s="38" t="s">
        <v>167</v>
      </c>
      <c r="HE165" s="39" t="str">
        <f>currency</f>
        <v>₦m's</v>
      </c>
      <c r="HF165" s="42"/>
      <c r="HG165" s="40"/>
      <c r="HH165" s="40"/>
      <c r="HI165" s="40"/>
      <c r="HJ165" s="41"/>
      <c r="HK165" s="41"/>
      <c r="HL165" s="41"/>
      <c r="HM165" s="41"/>
      <c r="HN165" s="42"/>
      <c r="HO165" s="29"/>
      <c r="HP165" s="29"/>
      <c r="HQ165" s="29"/>
      <c r="HR165" s="29"/>
      <c r="HS165" s="29"/>
      <c r="HT165" s="38" t="s">
        <v>167</v>
      </c>
      <c r="HU165" s="39" t="str">
        <f>currency</f>
        <v>₦m's</v>
      </c>
      <c r="HV165" s="42"/>
      <c r="HW165" s="40"/>
      <c r="HX165" s="40"/>
      <c r="HY165" s="40"/>
      <c r="HZ165" s="41"/>
      <c r="IA165" s="41"/>
      <c r="IB165" s="41"/>
      <c r="IC165" s="41"/>
      <c r="ID165" s="42"/>
      <c r="IE165" s="29"/>
      <c r="IF165" s="29"/>
      <c r="IG165" s="29"/>
      <c r="IH165" s="29"/>
      <c r="II165" s="29"/>
      <c r="IJ165" s="38" t="s">
        <v>167</v>
      </c>
      <c r="IK165" s="39" t="str">
        <f>currency</f>
        <v>₦m's</v>
      </c>
      <c r="IL165" s="42"/>
      <c r="IM165" s="40"/>
      <c r="IN165" s="40"/>
      <c r="IO165" s="40"/>
      <c r="IP165" s="41"/>
      <c r="IQ165" s="41"/>
      <c r="IR165" s="41"/>
      <c r="IS165" s="41"/>
      <c r="IT165" s="42"/>
      <c r="IU165" s="29"/>
      <c r="IV165" s="29"/>
      <c r="IW165" s="29"/>
      <c r="IX165" s="29"/>
      <c r="IY165" s="29"/>
      <c r="IZ165" s="38" t="s">
        <v>167</v>
      </c>
      <c r="JA165" s="39" t="str">
        <f>currency</f>
        <v>₦m's</v>
      </c>
      <c r="JB165" s="42"/>
      <c r="JC165" s="40"/>
      <c r="JD165" s="40"/>
      <c r="JE165" s="40"/>
      <c r="JF165" s="41"/>
      <c r="JG165" s="41"/>
      <c r="JH165" s="41"/>
      <c r="JI165" s="41"/>
      <c r="JJ165" s="42"/>
      <c r="JK165" s="29"/>
      <c r="JL165" s="29"/>
      <c r="JM165" s="29"/>
      <c r="JN165" s="29"/>
      <c r="JO165" s="29"/>
      <c r="JP165" s="38" t="s">
        <v>167</v>
      </c>
      <c r="JQ165" s="39" t="str">
        <f>currency</f>
        <v>₦m's</v>
      </c>
      <c r="JR165" s="42"/>
      <c r="JS165" s="40"/>
      <c r="JT165" s="40"/>
      <c r="JU165" s="40"/>
      <c r="JV165" s="41"/>
      <c r="JW165" s="41"/>
      <c r="JX165" s="41"/>
      <c r="JY165" s="41"/>
      <c r="JZ165" s="42"/>
      <c r="KA165" s="29"/>
      <c r="KB165" s="29"/>
      <c r="KC165" s="29"/>
      <c r="KD165" s="29"/>
      <c r="KE165" s="29"/>
      <c r="KF165" s="38" t="s">
        <v>167</v>
      </c>
      <c r="KG165" s="39" t="str">
        <f>currency</f>
        <v>₦m's</v>
      </c>
      <c r="KH165" s="42"/>
      <c r="KI165" s="40"/>
      <c r="KJ165" s="40"/>
      <c r="KK165" s="40"/>
      <c r="KL165" s="41"/>
      <c r="KM165" s="41"/>
      <c r="KN165" s="41"/>
      <c r="KO165" s="41"/>
      <c r="KP165" s="42"/>
      <c r="KQ165" s="29"/>
      <c r="KR165" s="29"/>
      <c r="KS165" s="29"/>
      <c r="KT165" s="29"/>
      <c r="KU165" s="29"/>
      <c r="KV165" s="38" t="s">
        <v>167</v>
      </c>
      <c r="KW165" s="39" t="str">
        <f>currency</f>
        <v>₦m's</v>
      </c>
      <c r="KX165" s="42"/>
      <c r="KY165" s="40"/>
      <c r="KZ165" s="40"/>
      <c r="LA165" s="40"/>
      <c r="LB165" s="41"/>
      <c r="LC165" s="41"/>
      <c r="LD165" s="41"/>
      <c r="LE165" s="41"/>
      <c r="LF165" s="42"/>
      <c r="LG165" s="29"/>
      <c r="LH165" s="29"/>
      <c r="LI165" s="29"/>
      <c r="LJ165" s="29"/>
      <c r="LK165" s="29"/>
      <c r="LL165" s="38" t="s">
        <v>167</v>
      </c>
      <c r="LM165" s="39" t="str">
        <f>currency</f>
        <v>₦m's</v>
      </c>
      <c r="LN165" s="42"/>
      <c r="LO165" s="40"/>
      <c r="LP165" s="40"/>
      <c r="LQ165" s="40"/>
      <c r="LR165" s="41"/>
      <c r="LS165" s="41"/>
      <c r="LT165" s="41"/>
      <c r="LU165" s="41"/>
      <c r="LV165" s="42"/>
      <c r="LW165" s="29"/>
      <c r="LX165" s="29"/>
      <c r="LY165" s="29"/>
      <c r="LZ165" s="29"/>
      <c r="MA165" s="29"/>
      <c r="MB165" s="38" t="s">
        <v>167</v>
      </c>
      <c r="MC165" s="39" t="str">
        <f>currency</f>
        <v>₦m's</v>
      </c>
      <c r="MD165" s="42"/>
      <c r="ME165" s="40"/>
      <c r="MF165" s="40"/>
      <c r="MG165" s="40"/>
      <c r="MH165" s="41"/>
      <c r="MI165" s="41"/>
      <c r="MJ165" s="41"/>
      <c r="MK165" s="41"/>
      <c r="ML165" s="42"/>
      <c r="MM165" s="29"/>
      <c r="MN165" s="29"/>
      <c r="MO165" s="29"/>
      <c r="MP165" s="29"/>
      <c r="MQ165" s="29"/>
      <c r="MR165" s="38" t="s">
        <v>167</v>
      </c>
      <c r="MS165" s="39" t="str">
        <f>currency</f>
        <v>₦m's</v>
      </c>
      <c r="MT165" s="42"/>
      <c r="MU165" s="40"/>
      <c r="MV165" s="40"/>
      <c r="MW165" s="40"/>
      <c r="MX165" s="41"/>
      <c r="MY165" s="41"/>
      <c r="MZ165" s="41"/>
      <c r="NA165" s="41"/>
      <c r="NB165" s="42"/>
      <c r="NC165" s="29"/>
      <c r="ND165" s="29"/>
      <c r="NE165" s="29"/>
      <c r="NF165" s="29"/>
      <c r="NG165" s="29"/>
      <c r="NH165" s="38" t="s">
        <v>167</v>
      </c>
      <c r="NI165" s="39" t="str">
        <f>currency</f>
        <v>₦m's</v>
      </c>
      <c r="NJ165" s="42"/>
      <c r="NK165" s="40"/>
      <c r="NL165" s="40"/>
      <c r="NM165" s="40"/>
      <c r="NN165" s="41"/>
      <c r="NO165" s="41"/>
      <c r="NP165" s="41"/>
      <c r="NQ165" s="41"/>
      <c r="NR165" s="42"/>
      <c r="NS165" s="29"/>
      <c r="NT165" s="29"/>
      <c r="NU165" s="29"/>
      <c r="NV165" s="29"/>
      <c r="NW165" s="29"/>
      <c r="NX165" s="38" t="s">
        <v>167</v>
      </c>
      <c r="NY165" s="39" t="str">
        <f>currency</f>
        <v>₦m's</v>
      </c>
      <c r="NZ165" s="42"/>
      <c r="OA165" s="40"/>
      <c r="OB165" s="40"/>
      <c r="OC165" s="40"/>
      <c r="OD165" s="41"/>
      <c r="OE165" s="41"/>
      <c r="OF165" s="41"/>
      <c r="OG165" s="41"/>
      <c r="OH165" s="42"/>
      <c r="OI165" s="29"/>
      <c r="OJ165" s="29"/>
      <c r="OK165" s="29"/>
      <c r="OL165" s="29"/>
      <c r="OM165" s="29"/>
      <c r="ON165" s="38" t="s">
        <v>167</v>
      </c>
      <c r="OO165" s="39" t="str">
        <f>currency</f>
        <v>₦m's</v>
      </c>
      <c r="OP165" s="42"/>
      <c r="OQ165" s="40"/>
      <c r="OR165" s="40"/>
      <c r="OS165" s="40"/>
      <c r="OT165" s="41"/>
      <c r="OU165" s="41"/>
      <c r="OV165" s="41"/>
      <c r="OW165" s="41"/>
      <c r="OX165" s="42"/>
      <c r="OY165" s="29"/>
      <c r="OZ165" s="29"/>
      <c r="PA165" s="29"/>
      <c r="PB165" s="29"/>
      <c r="PC165" s="29"/>
      <c r="PD165" s="38" t="s">
        <v>167</v>
      </c>
      <c r="PE165" s="39" t="str">
        <f>currency</f>
        <v>₦m's</v>
      </c>
      <c r="PF165" s="42"/>
      <c r="PG165" s="40"/>
      <c r="PH165" s="40"/>
      <c r="PI165" s="40"/>
      <c r="PJ165" s="41"/>
      <c r="PK165" s="41"/>
      <c r="PL165" s="41"/>
      <c r="PM165" s="41"/>
      <c r="PN165" s="42"/>
      <c r="PO165" s="29"/>
      <c r="PP165" s="29"/>
      <c r="PQ165" s="29"/>
      <c r="PR165" s="29"/>
      <c r="PS165" s="29"/>
      <c r="PT165" s="38" t="s">
        <v>167</v>
      </c>
      <c r="PU165" s="39" t="str">
        <f>currency</f>
        <v>₦m's</v>
      </c>
      <c r="PV165" s="42"/>
      <c r="PW165" s="40"/>
      <c r="PX165" s="40"/>
      <c r="PY165" s="40"/>
      <c r="PZ165" s="41"/>
      <c r="QA165" s="41"/>
      <c r="QB165" s="41"/>
      <c r="QC165" s="41"/>
      <c r="QD165" s="42"/>
      <c r="QE165" s="29"/>
      <c r="QF165" s="29"/>
      <c r="QG165" s="29"/>
      <c r="QH165" s="29"/>
      <c r="QI165" s="29"/>
      <c r="QJ165" s="38" t="s">
        <v>167</v>
      </c>
      <c r="QK165" s="39" t="str">
        <f>currency</f>
        <v>₦m's</v>
      </c>
      <c r="QL165" s="42"/>
      <c r="QM165" s="40"/>
      <c r="QN165" s="40"/>
      <c r="QO165" s="40"/>
      <c r="QP165" s="41"/>
      <c r="QQ165" s="41"/>
      <c r="QR165" s="41"/>
      <c r="QS165" s="41"/>
      <c r="QT165" s="42"/>
      <c r="QU165" s="29"/>
      <c r="QV165" s="29"/>
      <c r="QW165" s="29"/>
      <c r="QX165" s="29"/>
      <c r="QY165" s="29"/>
      <c r="QZ165" s="38" t="s">
        <v>167</v>
      </c>
      <c r="RA165" s="39" t="str">
        <f>currency</f>
        <v>₦m's</v>
      </c>
      <c r="RB165" s="42"/>
      <c r="RC165" s="40"/>
      <c r="RD165" s="40"/>
      <c r="RE165" s="40"/>
      <c r="RF165" s="41"/>
      <c r="RG165" s="41"/>
      <c r="RH165" s="41"/>
      <c r="RI165" s="41"/>
      <c r="RJ165" s="42"/>
      <c r="RK165" s="29"/>
      <c r="RL165" s="29"/>
      <c r="RM165" s="29"/>
      <c r="RN165" s="29"/>
      <c r="RO165" s="29"/>
      <c r="RP165" s="38" t="s">
        <v>167</v>
      </c>
      <c r="RQ165" s="39" t="str">
        <f>currency</f>
        <v>₦m's</v>
      </c>
      <c r="RR165" s="42"/>
      <c r="RS165" s="40"/>
      <c r="RT165" s="40"/>
      <c r="RU165" s="40"/>
      <c r="RV165" s="41"/>
      <c r="RW165" s="41"/>
      <c r="RX165" s="41"/>
      <c r="RY165" s="41"/>
      <c r="RZ165" s="42"/>
      <c r="SA165" s="29"/>
      <c r="SB165" s="29"/>
      <c r="SC165" s="29"/>
      <c r="SD165" s="29"/>
      <c r="SE165" s="29"/>
      <c r="SF165" s="38" t="s">
        <v>167</v>
      </c>
      <c r="SG165" s="39" t="str">
        <f>currency</f>
        <v>₦m's</v>
      </c>
      <c r="SH165" s="42"/>
      <c r="SI165" s="40"/>
      <c r="SJ165" s="40"/>
      <c r="SK165" s="40"/>
      <c r="SL165" s="41"/>
      <c r="SM165" s="41"/>
      <c r="SN165" s="41"/>
      <c r="SO165" s="41"/>
      <c r="SP165" s="42"/>
      <c r="SQ165" s="29"/>
      <c r="SR165" s="29"/>
      <c r="SS165" s="29"/>
      <c r="ST165" s="29"/>
      <c r="SU165" s="29"/>
      <c r="SV165" s="38" t="s">
        <v>167</v>
      </c>
      <c r="SW165" s="39" t="str">
        <f>currency</f>
        <v>₦m's</v>
      </c>
      <c r="SX165" s="42"/>
      <c r="SY165" s="40"/>
      <c r="SZ165" s="40"/>
      <c r="TA165" s="40"/>
      <c r="TB165" s="41"/>
      <c r="TC165" s="41"/>
      <c r="TD165" s="41"/>
      <c r="TE165" s="41"/>
      <c r="TF165" s="42"/>
      <c r="TG165" s="29"/>
      <c r="TH165" s="29"/>
      <c r="TI165" s="29"/>
      <c r="TJ165" s="29"/>
      <c r="TK165" s="29"/>
      <c r="TL165" s="38" t="s">
        <v>167</v>
      </c>
      <c r="TM165" s="39" t="str">
        <f>currency</f>
        <v>₦m's</v>
      </c>
      <c r="TN165" s="42"/>
      <c r="TO165" s="40"/>
      <c r="TP165" s="40"/>
      <c r="TQ165" s="40"/>
      <c r="TR165" s="41"/>
      <c r="TS165" s="41"/>
      <c r="TT165" s="41"/>
      <c r="TU165" s="41"/>
      <c r="TV165" s="42"/>
      <c r="TW165" s="29"/>
      <c r="TX165" s="29"/>
      <c r="TY165" s="29"/>
      <c r="TZ165" s="29"/>
      <c r="UA165" s="29"/>
      <c r="UB165" s="38" t="s">
        <v>167</v>
      </c>
      <c r="UC165" s="39" t="str">
        <f>currency</f>
        <v>₦m's</v>
      </c>
      <c r="UD165" s="42"/>
      <c r="UE165" s="40"/>
      <c r="UF165" s="40"/>
      <c r="UG165" s="40"/>
      <c r="UH165" s="41"/>
      <c r="UI165" s="41"/>
      <c r="UJ165" s="41"/>
      <c r="UK165" s="41"/>
      <c r="UL165" s="42"/>
      <c r="UM165" s="29"/>
      <c r="UN165" s="29"/>
      <c r="UO165" s="29"/>
      <c r="UP165" s="29"/>
      <c r="UQ165" s="29"/>
      <c r="UR165" s="38" t="s">
        <v>167</v>
      </c>
      <c r="US165" s="39" t="str">
        <f>currency</f>
        <v>₦m's</v>
      </c>
      <c r="UT165" s="42"/>
      <c r="UU165" s="40"/>
      <c r="UV165" s="40"/>
      <c r="UW165" s="40"/>
      <c r="UX165" s="41"/>
      <c r="UY165" s="41"/>
      <c r="UZ165" s="41"/>
      <c r="VA165" s="41"/>
      <c r="VB165" s="42"/>
      <c r="VC165" s="29"/>
      <c r="VD165" s="29"/>
      <c r="VE165" s="29"/>
      <c r="VF165" s="29"/>
      <c r="VG165" s="29"/>
      <c r="VH165" s="38" t="s">
        <v>167</v>
      </c>
      <c r="VI165" s="39" t="str">
        <f>currency</f>
        <v>₦m's</v>
      </c>
      <c r="VJ165" s="42"/>
      <c r="VK165" s="40"/>
      <c r="VL165" s="40"/>
      <c r="VM165" s="40"/>
      <c r="VN165" s="41"/>
      <c r="VO165" s="41"/>
      <c r="VP165" s="41"/>
      <c r="VQ165" s="41"/>
      <c r="VR165" s="42"/>
      <c r="VS165" s="29"/>
      <c r="VT165" s="29"/>
      <c r="VU165" s="29"/>
      <c r="VV165" s="29"/>
      <c r="VW165" s="29"/>
      <c r="VX165" s="38" t="s">
        <v>167</v>
      </c>
      <c r="VY165" s="39" t="str">
        <f>currency</f>
        <v>₦m's</v>
      </c>
      <c r="VZ165" s="42"/>
      <c r="WA165" s="40"/>
      <c r="WB165" s="40"/>
      <c r="WC165" s="40"/>
      <c r="WD165" s="41"/>
      <c r="WE165" s="41"/>
      <c r="WF165" s="41"/>
      <c r="WG165" s="41"/>
      <c r="WH165" s="42"/>
      <c r="WI165" s="29"/>
      <c r="WJ165" s="29"/>
      <c r="WK165" s="29"/>
      <c r="WL165" s="29"/>
      <c r="WM165" s="29"/>
      <c r="WN165" s="38" t="s">
        <v>167</v>
      </c>
      <c r="WO165" s="39" t="str">
        <f>currency</f>
        <v>₦m's</v>
      </c>
      <c r="WP165" s="42"/>
      <c r="WQ165" s="40"/>
      <c r="WR165" s="40"/>
      <c r="WS165" s="40"/>
      <c r="WT165" s="41"/>
      <c r="WU165" s="41"/>
      <c r="WV165" s="41"/>
      <c r="WW165" s="41"/>
      <c r="WX165" s="42"/>
      <c r="WY165" s="29"/>
      <c r="WZ165" s="29"/>
      <c r="XA165" s="29"/>
      <c r="XB165" s="29"/>
      <c r="XC165" s="29"/>
      <c r="XD165" s="38" t="s">
        <v>167</v>
      </c>
      <c r="XE165" s="39" t="str">
        <f>currency</f>
        <v>₦m's</v>
      </c>
      <c r="XF165" s="42"/>
      <c r="XG165" s="40"/>
      <c r="XH165" s="40"/>
      <c r="XI165" s="40"/>
      <c r="XJ165" s="41"/>
      <c r="XK165" s="41"/>
      <c r="XL165" s="41"/>
      <c r="XM165" s="41"/>
      <c r="XN165" s="42"/>
      <c r="XO165" s="29"/>
      <c r="XP165" s="29"/>
      <c r="XQ165" s="29"/>
      <c r="XR165" s="29"/>
      <c r="XS165" s="29"/>
      <c r="XT165" s="38" t="s">
        <v>167</v>
      </c>
      <c r="XU165" s="39" t="str">
        <f>currency</f>
        <v>₦m's</v>
      </c>
      <c r="XV165" s="42"/>
      <c r="XW165" s="40"/>
      <c r="XX165" s="40"/>
      <c r="XY165" s="40"/>
      <c r="XZ165" s="41"/>
      <c r="YA165" s="41"/>
      <c r="YB165" s="41"/>
      <c r="YC165" s="41"/>
      <c r="YD165" s="42"/>
      <c r="YE165" s="29"/>
      <c r="YF165" s="29"/>
      <c r="YG165" s="29"/>
      <c r="YH165" s="29"/>
      <c r="YI165" s="29"/>
      <c r="YJ165" s="38" t="s">
        <v>167</v>
      </c>
      <c r="YK165" s="39" t="str">
        <f>currency</f>
        <v>₦m's</v>
      </c>
      <c r="YL165" s="42"/>
      <c r="YM165" s="40"/>
      <c r="YN165" s="40"/>
      <c r="YO165" s="40"/>
      <c r="YP165" s="41"/>
      <c r="YQ165" s="41"/>
      <c r="YR165" s="41"/>
      <c r="YS165" s="41"/>
      <c r="YT165" s="42"/>
      <c r="YU165" s="29"/>
      <c r="YV165" s="29"/>
      <c r="YW165" s="29"/>
      <c r="YX165" s="29"/>
      <c r="YY165" s="29"/>
      <c r="YZ165" s="38" t="s">
        <v>167</v>
      </c>
      <c r="ZA165" s="39" t="str">
        <f>currency</f>
        <v>₦m's</v>
      </c>
      <c r="ZB165" s="42"/>
      <c r="ZC165" s="40"/>
      <c r="ZD165" s="40"/>
      <c r="ZE165" s="40"/>
      <c r="ZF165" s="41"/>
      <c r="ZG165" s="41"/>
      <c r="ZH165" s="41"/>
      <c r="ZI165" s="41"/>
      <c r="ZJ165" s="42"/>
      <c r="ZK165" s="29"/>
      <c r="ZL165" s="29"/>
      <c r="ZM165" s="29"/>
      <c r="ZN165" s="29"/>
      <c r="ZO165" s="29"/>
      <c r="ZP165" s="38" t="s">
        <v>167</v>
      </c>
      <c r="ZQ165" s="39" t="str">
        <f>currency</f>
        <v>₦m's</v>
      </c>
      <c r="ZR165" s="42"/>
      <c r="ZS165" s="40"/>
      <c r="ZT165" s="40"/>
      <c r="ZU165" s="40"/>
      <c r="ZV165" s="41"/>
      <c r="ZW165" s="41"/>
      <c r="ZX165" s="41"/>
      <c r="ZY165" s="41"/>
      <c r="ZZ165" s="42"/>
      <c r="AAA165" s="29"/>
      <c r="AAB165" s="29"/>
      <c r="AAC165" s="29"/>
      <c r="AAD165" s="29"/>
      <c r="AAE165" s="29"/>
      <c r="AAF165" s="38" t="s">
        <v>167</v>
      </c>
      <c r="AAG165" s="39" t="str">
        <f>currency</f>
        <v>₦m's</v>
      </c>
      <c r="AAH165" s="42"/>
      <c r="AAI165" s="40"/>
      <c r="AAJ165" s="40"/>
      <c r="AAK165" s="40"/>
      <c r="AAL165" s="41"/>
      <c r="AAM165" s="41"/>
      <c r="AAN165" s="41"/>
      <c r="AAO165" s="41"/>
      <c r="AAP165" s="42"/>
      <c r="AAQ165" s="29"/>
      <c r="AAR165" s="29"/>
      <c r="AAS165" s="29"/>
      <c r="AAT165" s="29"/>
      <c r="AAU165" s="29"/>
      <c r="AAV165" s="38" t="s">
        <v>167</v>
      </c>
      <c r="AAW165" s="39" t="str">
        <f>currency</f>
        <v>₦m's</v>
      </c>
      <c r="AAX165" s="42"/>
      <c r="AAY165" s="40"/>
      <c r="AAZ165" s="40"/>
      <c r="ABA165" s="40"/>
      <c r="ABB165" s="41"/>
      <c r="ABC165" s="41"/>
      <c r="ABD165" s="41"/>
      <c r="ABE165" s="41"/>
      <c r="ABF165" s="42"/>
      <c r="ABG165" s="29"/>
      <c r="ABH165" s="29"/>
      <c r="ABI165" s="29"/>
      <c r="ABJ165" s="29"/>
      <c r="ABK165" s="29"/>
      <c r="ABL165" s="38" t="s">
        <v>167</v>
      </c>
      <c r="ABM165" s="39" t="str">
        <f>currency</f>
        <v>₦m's</v>
      </c>
      <c r="ABN165" s="42"/>
      <c r="ABO165" s="40"/>
      <c r="ABP165" s="40"/>
      <c r="ABQ165" s="40"/>
      <c r="ABR165" s="41"/>
      <c r="ABS165" s="41"/>
      <c r="ABT165" s="41"/>
      <c r="ABU165" s="41"/>
      <c r="ABV165" s="42"/>
      <c r="ABW165" s="29"/>
      <c r="ABX165" s="29"/>
      <c r="ABY165" s="29"/>
      <c r="ABZ165" s="29"/>
      <c r="ACA165" s="29"/>
      <c r="ACB165" s="38" t="s">
        <v>167</v>
      </c>
      <c r="ACC165" s="39" t="str">
        <f>currency</f>
        <v>₦m's</v>
      </c>
      <c r="ACD165" s="42"/>
      <c r="ACE165" s="40"/>
      <c r="ACF165" s="40"/>
      <c r="ACG165" s="40"/>
      <c r="ACH165" s="41"/>
      <c r="ACI165" s="41"/>
      <c r="ACJ165" s="41"/>
      <c r="ACK165" s="41"/>
      <c r="ACL165" s="42"/>
      <c r="ACM165" s="29"/>
      <c r="ACN165" s="29"/>
      <c r="ACO165" s="29"/>
      <c r="ACP165" s="29"/>
      <c r="ACQ165" s="29"/>
      <c r="ACR165" s="38" t="s">
        <v>167</v>
      </c>
      <c r="ACS165" s="39" t="str">
        <f>currency</f>
        <v>₦m's</v>
      </c>
      <c r="ACT165" s="42"/>
      <c r="ACU165" s="40"/>
      <c r="ACV165" s="40"/>
      <c r="ACW165" s="40"/>
      <c r="ACX165" s="41"/>
      <c r="ACY165" s="41"/>
      <c r="ACZ165" s="41"/>
      <c r="ADA165" s="41"/>
      <c r="ADB165" s="42"/>
      <c r="ADC165" s="29"/>
      <c r="ADD165" s="29"/>
      <c r="ADE165" s="29"/>
      <c r="ADF165" s="29"/>
      <c r="ADG165" s="29"/>
      <c r="ADH165" s="38" t="s">
        <v>167</v>
      </c>
      <c r="ADI165" s="39" t="str">
        <f>currency</f>
        <v>₦m's</v>
      </c>
      <c r="ADJ165" s="42"/>
      <c r="ADK165" s="40"/>
      <c r="ADL165" s="40"/>
      <c r="ADM165" s="40"/>
      <c r="ADN165" s="41"/>
      <c r="ADO165" s="41"/>
      <c r="ADP165" s="41"/>
      <c r="ADQ165" s="41"/>
      <c r="ADR165" s="42"/>
      <c r="ADS165" s="29"/>
      <c r="ADT165" s="29"/>
      <c r="ADU165" s="29"/>
      <c r="ADV165" s="29"/>
      <c r="ADW165" s="29"/>
      <c r="ADX165" s="38" t="s">
        <v>167</v>
      </c>
      <c r="ADY165" s="39" t="str">
        <f>currency</f>
        <v>₦m's</v>
      </c>
      <c r="ADZ165" s="42"/>
      <c r="AEA165" s="40"/>
      <c r="AEB165" s="40"/>
      <c r="AEC165" s="40"/>
      <c r="AED165" s="41"/>
      <c r="AEE165" s="41"/>
      <c r="AEF165" s="41"/>
      <c r="AEG165" s="41"/>
      <c r="AEH165" s="42"/>
      <c r="AEI165" s="29"/>
      <c r="AEJ165" s="29"/>
      <c r="AEK165" s="29"/>
      <c r="AEL165" s="29"/>
      <c r="AEM165" s="29"/>
      <c r="AEN165" s="38" t="s">
        <v>167</v>
      </c>
      <c r="AEO165" s="39" t="str">
        <f>currency</f>
        <v>₦m's</v>
      </c>
      <c r="AEP165" s="42"/>
      <c r="AEQ165" s="40"/>
      <c r="AER165" s="40"/>
      <c r="AES165" s="40"/>
      <c r="AET165" s="41"/>
      <c r="AEU165" s="41"/>
      <c r="AEV165" s="41"/>
      <c r="AEW165" s="41"/>
      <c r="AEX165" s="42"/>
      <c r="AEY165" s="29"/>
      <c r="AEZ165" s="29"/>
      <c r="AFA165" s="29"/>
      <c r="AFB165" s="29"/>
      <c r="AFC165" s="29"/>
      <c r="AFD165" s="38" t="s">
        <v>167</v>
      </c>
      <c r="AFE165" s="39" t="str">
        <f>currency</f>
        <v>₦m's</v>
      </c>
      <c r="AFF165" s="42"/>
      <c r="AFG165" s="40"/>
      <c r="AFH165" s="40"/>
      <c r="AFI165" s="40"/>
      <c r="AFJ165" s="41"/>
      <c r="AFK165" s="41"/>
      <c r="AFL165" s="41"/>
      <c r="AFM165" s="41"/>
      <c r="AFN165" s="42"/>
      <c r="AFO165" s="29"/>
      <c r="AFP165" s="29"/>
      <c r="AFQ165" s="29"/>
      <c r="AFR165" s="29"/>
      <c r="AFS165" s="29"/>
      <c r="AFT165" s="38" t="s">
        <v>167</v>
      </c>
      <c r="AFU165" s="39" t="str">
        <f>currency</f>
        <v>₦m's</v>
      </c>
      <c r="AFV165" s="42"/>
      <c r="AFW165" s="40"/>
      <c r="AFX165" s="40"/>
      <c r="AFY165" s="40"/>
      <c r="AFZ165" s="41"/>
      <c r="AGA165" s="41"/>
      <c r="AGB165" s="41"/>
      <c r="AGC165" s="41"/>
      <c r="AGD165" s="42"/>
      <c r="AGE165" s="29"/>
      <c r="AGF165" s="29"/>
      <c r="AGG165" s="29"/>
      <c r="AGH165" s="29"/>
      <c r="AGI165" s="29"/>
      <c r="AGJ165" s="38" t="s">
        <v>167</v>
      </c>
      <c r="AGK165" s="39" t="str">
        <f>currency</f>
        <v>₦m's</v>
      </c>
      <c r="AGL165" s="42"/>
      <c r="AGM165" s="40"/>
      <c r="AGN165" s="40"/>
      <c r="AGO165" s="40"/>
      <c r="AGP165" s="41"/>
      <c r="AGQ165" s="41"/>
      <c r="AGR165" s="41"/>
      <c r="AGS165" s="41"/>
      <c r="AGT165" s="42"/>
      <c r="AGU165" s="29"/>
      <c r="AGV165" s="29"/>
      <c r="AGW165" s="29"/>
      <c r="AGX165" s="29"/>
      <c r="AGY165" s="29"/>
      <c r="AGZ165" s="38" t="s">
        <v>167</v>
      </c>
      <c r="AHA165" s="39" t="str">
        <f>currency</f>
        <v>₦m's</v>
      </c>
      <c r="AHB165" s="42"/>
      <c r="AHC165" s="40"/>
      <c r="AHD165" s="40"/>
      <c r="AHE165" s="40"/>
      <c r="AHF165" s="41"/>
      <c r="AHG165" s="41"/>
      <c r="AHH165" s="41"/>
      <c r="AHI165" s="41"/>
      <c r="AHJ165" s="42"/>
      <c r="AHK165" s="29"/>
      <c r="AHL165" s="29"/>
      <c r="AHM165" s="29"/>
      <c r="AHN165" s="29"/>
      <c r="AHO165" s="29"/>
      <c r="AHP165" s="38" t="s">
        <v>167</v>
      </c>
      <c r="AHQ165" s="39" t="str">
        <f>currency</f>
        <v>₦m's</v>
      </c>
      <c r="AHR165" s="42"/>
      <c r="AHS165" s="40"/>
      <c r="AHT165" s="40"/>
      <c r="AHU165" s="40"/>
      <c r="AHV165" s="41"/>
      <c r="AHW165" s="41"/>
      <c r="AHX165" s="41"/>
      <c r="AHY165" s="41"/>
      <c r="AHZ165" s="42"/>
      <c r="AIA165" s="29"/>
      <c r="AIB165" s="29"/>
      <c r="AIC165" s="29"/>
      <c r="AID165" s="29"/>
      <c r="AIE165" s="29"/>
      <c r="AIF165" s="38" t="s">
        <v>167</v>
      </c>
      <c r="AIG165" s="39" t="str">
        <f>currency</f>
        <v>₦m's</v>
      </c>
      <c r="AIH165" s="42"/>
      <c r="AII165" s="40"/>
      <c r="AIJ165" s="40"/>
      <c r="AIK165" s="40"/>
      <c r="AIL165" s="41"/>
      <c r="AIM165" s="41"/>
      <c r="AIN165" s="41"/>
      <c r="AIO165" s="41"/>
      <c r="AIP165" s="42"/>
      <c r="AIQ165" s="29"/>
      <c r="AIR165" s="29"/>
      <c r="AIS165" s="29"/>
      <c r="AIT165" s="29"/>
      <c r="AIU165" s="29"/>
      <c r="AIV165" s="38" t="s">
        <v>167</v>
      </c>
      <c r="AIW165" s="39" t="str">
        <f>currency</f>
        <v>₦m's</v>
      </c>
      <c r="AIX165" s="42"/>
      <c r="AIY165" s="40"/>
      <c r="AIZ165" s="40"/>
      <c r="AJA165" s="40"/>
      <c r="AJB165" s="41"/>
      <c r="AJC165" s="41"/>
      <c r="AJD165" s="41"/>
      <c r="AJE165" s="41"/>
      <c r="AJF165" s="42"/>
      <c r="AJG165" s="29"/>
      <c r="AJH165" s="29"/>
      <c r="AJI165" s="29"/>
      <c r="AJJ165" s="29"/>
      <c r="AJK165" s="29"/>
      <c r="AJL165" s="38" t="s">
        <v>167</v>
      </c>
      <c r="AJM165" s="39" t="str">
        <f>currency</f>
        <v>₦m's</v>
      </c>
      <c r="AJN165" s="42"/>
      <c r="AJO165" s="40"/>
      <c r="AJP165" s="40"/>
      <c r="AJQ165" s="40"/>
      <c r="AJR165" s="41"/>
      <c r="AJS165" s="41"/>
      <c r="AJT165" s="41"/>
      <c r="AJU165" s="41"/>
      <c r="AJV165" s="42"/>
      <c r="AJW165" s="29"/>
      <c r="AJX165" s="29"/>
      <c r="AJY165" s="29"/>
      <c r="AJZ165" s="29"/>
      <c r="AKA165" s="29"/>
      <c r="AKB165" s="38" t="s">
        <v>167</v>
      </c>
      <c r="AKC165" s="39" t="str">
        <f>currency</f>
        <v>₦m's</v>
      </c>
      <c r="AKD165" s="42"/>
      <c r="AKE165" s="40"/>
      <c r="AKF165" s="40"/>
      <c r="AKG165" s="40"/>
      <c r="AKH165" s="41"/>
      <c r="AKI165" s="41"/>
      <c r="AKJ165" s="41"/>
      <c r="AKK165" s="41"/>
      <c r="AKL165" s="42"/>
      <c r="AKM165" s="29"/>
      <c r="AKN165" s="29"/>
      <c r="AKO165" s="29"/>
      <c r="AKP165" s="29"/>
      <c r="AKQ165" s="29"/>
      <c r="AKR165" s="38" t="s">
        <v>167</v>
      </c>
      <c r="AKS165" s="39" t="str">
        <f>currency</f>
        <v>₦m's</v>
      </c>
      <c r="AKT165" s="42"/>
      <c r="AKU165" s="40"/>
      <c r="AKV165" s="40"/>
      <c r="AKW165" s="40"/>
      <c r="AKX165" s="41"/>
      <c r="AKY165" s="41"/>
      <c r="AKZ165" s="41"/>
      <c r="ALA165" s="41"/>
      <c r="ALB165" s="42"/>
      <c r="ALC165" s="29"/>
      <c r="ALD165" s="29"/>
      <c r="ALE165" s="29"/>
      <c r="ALF165" s="29"/>
      <c r="ALG165" s="29"/>
      <c r="ALH165" s="38" t="s">
        <v>167</v>
      </c>
      <c r="ALI165" s="39" t="str">
        <f>currency</f>
        <v>₦m's</v>
      </c>
      <c r="ALJ165" s="42"/>
      <c r="ALK165" s="40"/>
      <c r="ALL165" s="40"/>
      <c r="ALM165" s="40"/>
      <c r="ALN165" s="41"/>
      <c r="ALO165" s="41"/>
      <c r="ALP165" s="41"/>
      <c r="ALQ165" s="41"/>
      <c r="ALR165" s="42"/>
      <c r="ALS165" s="29"/>
      <c r="ALT165" s="29"/>
      <c r="ALU165" s="29"/>
      <c r="ALV165" s="29"/>
      <c r="ALW165" s="29"/>
      <c r="ALX165" s="38" t="s">
        <v>167</v>
      </c>
      <c r="ALY165" s="39" t="str">
        <f>currency</f>
        <v>₦m's</v>
      </c>
      <c r="ALZ165" s="42"/>
      <c r="AMA165" s="40"/>
      <c r="AMB165" s="40"/>
      <c r="AMC165" s="40"/>
      <c r="AMD165" s="41"/>
      <c r="AME165" s="41"/>
      <c r="AMF165" s="41"/>
      <c r="AMG165" s="41"/>
      <c r="AMH165" s="42"/>
      <c r="AMI165" s="29"/>
      <c r="AMJ165" s="29"/>
      <c r="AMK165" s="29"/>
      <c r="AML165" s="29"/>
      <c r="AMM165" s="29"/>
      <c r="AMN165" s="38" t="s">
        <v>167</v>
      </c>
      <c r="AMO165" s="39" t="str">
        <f>currency</f>
        <v>₦m's</v>
      </c>
      <c r="AMP165" s="42"/>
      <c r="AMQ165" s="40"/>
      <c r="AMR165" s="40"/>
      <c r="AMS165" s="40"/>
      <c r="AMT165" s="41"/>
      <c r="AMU165" s="41"/>
      <c r="AMV165" s="41"/>
      <c r="AMW165" s="41"/>
      <c r="AMX165" s="42"/>
      <c r="AMY165" s="29"/>
      <c r="AMZ165" s="29"/>
      <c r="ANA165" s="29"/>
      <c r="ANB165" s="29"/>
      <c r="ANC165" s="29"/>
      <c r="AND165" s="38" t="s">
        <v>167</v>
      </c>
      <c r="ANE165" s="39" t="str">
        <f>currency</f>
        <v>₦m's</v>
      </c>
      <c r="ANF165" s="42"/>
      <c r="ANG165" s="40"/>
      <c r="ANH165" s="40"/>
      <c r="ANI165" s="40"/>
      <c r="ANJ165" s="41"/>
      <c r="ANK165" s="41"/>
      <c r="ANL165" s="41"/>
      <c r="ANM165" s="41"/>
      <c r="ANN165" s="42"/>
      <c r="ANO165" s="29"/>
      <c r="ANP165" s="29"/>
      <c r="ANQ165" s="29"/>
      <c r="ANR165" s="29"/>
      <c r="ANS165" s="29"/>
      <c r="ANT165" s="38" t="s">
        <v>167</v>
      </c>
      <c r="ANU165" s="39" t="str">
        <f>currency</f>
        <v>₦m's</v>
      </c>
      <c r="ANV165" s="42"/>
      <c r="ANW165" s="40"/>
      <c r="ANX165" s="40"/>
      <c r="ANY165" s="40"/>
      <c r="ANZ165" s="41"/>
      <c r="AOA165" s="41"/>
      <c r="AOB165" s="41"/>
      <c r="AOC165" s="41"/>
      <c r="AOD165" s="42"/>
      <c r="AOE165" s="29"/>
      <c r="AOF165" s="29"/>
      <c r="AOG165" s="29"/>
      <c r="AOH165" s="29"/>
      <c r="AOI165" s="29"/>
      <c r="AOJ165" s="38" t="s">
        <v>167</v>
      </c>
      <c r="AOK165" s="39" t="str">
        <f>currency</f>
        <v>₦m's</v>
      </c>
      <c r="AOL165" s="42"/>
      <c r="AOM165" s="40"/>
      <c r="AON165" s="40"/>
      <c r="AOO165" s="40"/>
      <c r="AOP165" s="41"/>
      <c r="AOQ165" s="41"/>
      <c r="AOR165" s="41"/>
      <c r="AOS165" s="41"/>
      <c r="AOT165" s="42"/>
      <c r="AOU165" s="29"/>
      <c r="AOV165" s="29"/>
      <c r="AOW165" s="29"/>
      <c r="AOX165" s="29"/>
      <c r="AOY165" s="29"/>
      <c r="AOZ165" s="38" t="s">
        <v>167</v>
      </c>
      <c r="APA165" s="39" t="str">
        <f>currency</f>
        <v>₦m's</v>
      </c>
      <c r="APB165" s="42"/>
      <c r="APC165" s="40"/>
      <c r="APD165" s="40"/>
      <c r="APE165" s="40"/>
      <c r="APF165" s="41"/>
      <c r="APG165" s="41"/>
      <c r="APH165" s="41"/>
      <c r="API165" s="41"/>
      <c r="APJ165" s="42"/>
      <c r="APK165" s="29"/>
      <c r="APL165" s="29"/>
      <c r="APM165" s="29"/>
      <c r="APN165" s="29"/>
      <c r="APO165" s="29"/>
      <c r="APP165" s="38" t="s">
        <v>167</v>
      </c>
      <c r="APQ165" s="39" t="str">
        <f>currency</f>
        <v>₦m's</v>
      </c>
      <c r="APR165" s="42"/>
      <c r="APS165" s="40"/>
      <c r="APT165" s="40"/>
      <c r="APU165" s="40"/>
      <c r="APV165" s="41"/>
      <c r="APW165" s="41"/>
      <c r="APX165" s="41"/>
      <c r="APY165" s="41"/>
      <c r="APZ165" s="42"/>
      <c r="AQA165" s="29"/>
      <c r="AQB165" s="29"/>
      <c r="AQC165" s="29"/>
      <c r="AQD165" s="29"/>
      <c r="AQE165" s="29"/>
      <c r="AQF165" s="38" t="s">
        <v>167</v>
      </c>
      <c r="AQG165" s="39" t="str">
        <f>currency</f>
        <v>₦m's</v>
      </c>
      <c r="AQH165" s="42"/>
      <c r="AQI165" s="40"/>
      <c r="AQJ165" s="40"/>
      <c r="AQK165" s="40"/>
      <c r="AQL165" s="41"/>
      <c r="AQM165" s="41"/>
      <c r="AQN165" s="41"/>
      <c r="AQO165" s="41"/>
      <c r="AQP165" s="42"/>
      <c r="AQQ165" s="29"/>
      <c r="AQR165" s="29"/>
      <c r="AQS165" s="29"/>
      <c r="AQT165" s="29"/>
      <c r="AQU165" s="29"/>
      <c r="AQV165" s="38" t="s">
        <v>167</v>
      </c>
      <c r="AQW165" s="39" t="str">
        <f>currency</f>
        <v>₦m's</v>
      </c>
      <c r="AQX165" s="42"/>
      <c r="AQY165" s="40"/>
      <c r="AQZ165" s="40"/>
      <c r="ARA165" s="40"/>
      <c r="ARB165" s="41"/>
      <c r="ARC165" s="41"/>
      <c r="ARD165" s="41"/>
      <c r="ARE165" s="41"/>
      <c r="ARF165" s="42"/>
      <c r="ARG165" s="29"/>
      <c r="ARH165" s="29"/>
      <c r="ARI165" s="29"/>
      <c r="ARJ165" s="29"/>
      <c r="ARK165" s="29"/>
      <c r="ARL165" s="38" t="s">
        <v>167</v>
      </c>
      <c r="ARM165" s="39" t="str">
        <f>currency</f>
        <v>₦m's</v>
      </c>
      <c r="ARN165" s="42"/>
      <c r="ARO165" s="40"/>
      <c r="ARP165" s="40"/>
      <c r="ARQ165" s="40"/>
      <c r="ARR165" s="41"/>
      <c r="ARS165" s="41"/>
      <c r="ART165" s="41"/>
      <c r="ARU165" s="41"/>
      <c r="ARV165" s="42"/>
      <c r="ARW165" s="29"/>
      <c r="ARX165" s="29"/>
      <c r="ARY165" s="29"/>
      <c r="ARZ165" s="29"/>
      <c r="ASA165" s="29"/>
      <c r="ASB165" s="38" t="s">
        <v>167</v>
      </c>
      <c r="ASC165" s="39" t="str">
        <f>currency</f>
        <v>₦m's</v>
      </c>
      <c r="ASD165" s="42"/>
      <c r="ASE165" s="40"/>
      <c r="ASF165" s="40"/>
      <c r="ASG165" s="40"/>
      <c r="ASH165" s="41"/>
      <c r="ASI165" s="41"/>
      <c r="ASJ165" s="41"/>
      <c r="ASK165" s="41"/>
      <c r="ASL165" s="42"/>
      <c r="ASM165" s="29"/>
      <c r="ASN165" s="29"/>
      <c r="ASO165" s="29"/>
      <c r="ASP165" s="29"/>
      <c r="ASQ165" s="29"/>
      <c r="ASR165" s="38" t="s">
        <v>167</v>
      </c>
      <c r="ASS165" s="39" t="str">
        <f>currency</f>
        <v>₦m's</v>
      </c>
      <c r="AST165" s="42"/>
      <c r="ASU165" s="40"/>
      <c r="ASV165" s="40"/>
      <c r="ASW165" s="40"/>
      <c r="ASX165" s="41"/>
      <c r="ASY165" s="41"/>
      <c r="ASZ165" s="41"/>
      <c r="ATA165" s="41"/>
      <c r="ATB165" s="42"/>
      <c r="ATC165" s="29"/>
      <c r="ATD165" s="29"/>
      <c r="ATE165" s="29"/>
      <c r="ATF165" s="29"/>
      <c r="ATG165" s="29"/>
      <c r="ATH165" s="38" t="s">
        <v>167</v>
      </c>
      <c r="ATI165" s="39" t="str">
        <f>currency</f>
        <v>₦m's</v>
      </c>
      <c r="ATJ165" s="42"/>
      <c r="ATK165" s="40"/>
      <c r="ATL165" s="40"/>
      <c r="ATM165" s="40"/>
      <c r="ATN165" s="41"/>
      <c r="ATO165" s="41"/>
      <c r="ATP165" s="41"/>
      <c r="ATQ165" s="41"/>
      <c r="ATR165" s="42"/>
      <c r="ATS165" s="29"/>
      <c r="ATT165" s="29"/>
      <c r="ATU165" s="29"/>
      <c r="ATV165" s="29"/>
      <c r="ATW165" s="29"/>
      <c r="ATX165" s="38" t="s">
        <v>167</v>
      </c>
      <c r="ATY165" s="39" t="str">
        <f>currency</f>
        <v>₦m's</v>
      </c>
      <c r="ATZ165" s="42"/>
      <c r="AUA165" s="40"/>
      <c r="AUB165" s="40"/>
      <c r="AUC165" s="40"/>
      <c r="AUD165" s="41"/>
      <c r="AUE165" s="41"/>
      <c r="AUF165" s="41"/>
      <c r="AUG165" s="41"/>
      <c r="AUH165" s="42"/>
      <c r="AUI165" s="29"/>
      <c r="AUJ165" s="29"/>
      <c r="AUK165" s="29"/>
      <c r="AUL165" s="29"/>
      <c r="AUM165" s="29"/>
      <c r="AUN165" s="38" t="s">
        <v>167</v>
      </c>
      <c r="AUO165" s="39" t="str">
        <f>currency</f>
        <v>₦m's</v>
      </c>
      <c r="AUP165" s="42"/>
      <c r="AUQ165" s="40"/>
      <c r="AUR165" s="40"/>
      <c r="AUS165" s="40"/>
      <c r="AUT165" s="41"/>
      <c r="AUU165" s="41"/>
      <c r="AUV165" s="41"/>
      <c r="AUW165" s="41"/>
      <c r="AUX165" s="42"/>
      <c r="AUY165" s="29"/>
      <c r="AUZ165" s="29"/>
      <c r="AVA165" s="29"/>
      <c r="AVB165" s="29"/>
      <c r="AVC165" s="29"/>
      <c r="AVD165" s="38" t="s">
        <v>167</v>
      </c>
      <c r="AVE165" s="39" t="str">
        <f>currency</f>
        <v>₦m's</v>
      </c>
      <c r="AVF165" s="42"/>
      <c r="AVG165" s="40"/>
      <c r="AVH165" s="40"/>
      <c r="AVI165" s="40"/>
      <c r="AVJ165" s="41"/>
      <c r="AVK165" s="41"/>
      <c r="AVL165" s="41"/>
      <c r="AVM165" s="41"/>
      <c r="AVN165" s="42"/>
      <c r="AVO165" s="29"/>
      <c r="AVP165" s="29"/>
      <c r="AVQ165" s="29"/>
      <c r="AVR165" s="29"/>
      <c r="AVS165" s="29"/>
      <c r="AVT165" s="38" t="s">
        <v>167</v>
      </c>
      <c r="AVU165" s="39" t="str">
        <f>currency</f>
        <v>₦m's</v>
      </c>
      <c r="AVV165" s="42"/>
      <c r="AVW165" s="40"/>
      <c r="AVX165" s="40"/>
      <c r="AVY165" s="40"/>
      <c r="AVZ165" s="41"/>
      <c r="AWA165" s="41"/>
      <c r="AWB165" s="41"/>
      <c r="AWC165" s="41"/>
      <c r="AWD165" s="42"/>
      <c r="AWE165" s="29"/>
      <c r="AWF165" s="29"/>
      <c r="AWG165" s="29"/>
      <c r="AWH165" s="29"/>
      <c r="AWI165" s="29"/>
      <c r="AWJ165" s="38" t="s">
        <v>167</v>
      </c>
      <c r="AWK165" s="39" t="str">
        <f>currency</f>
        <v>₦m's</v>
      </c>
      <c r="AWL165" s="42"/>
      <c r="AWM165" s="40"/>
      <c r="AWN165" s="40"/>
      <c r="AWO165" s="40"/>
      <c r="AWP165" s="41"/>
      <c r="AWQ165" s="41"/>
      <c r="AWR165" s="41"/>
      <c r="AWS165" s="41"/>
      <c r="AWT165" s="42"/>
      <c r="AWU165" s="29"/>
      <c r="AWV165" s="29"/>
      <c r="AWW165" s="29"/>
      <c r="AWX165" s="29"/>
      <c r="AWY165" s="29"/>
      <c r="AWZ165" s="38" t="s">
        <v>167</v>
      </c>
      <c r="AXA165" s="39" t="str">
        <f>currency</f>
        <v>₦m's</v>
      </c>
      <c r="AXB165" s="42"/>
      <c r="AXC165" s="40"/>
      <c r="AXD165" s="40"/>
      <c r="AXE165" s="40"/>
      <c r="AXF165" s="41"/>
      <c r="AXG165" s="41"/>
      <c r="AXH165" s="41"/>
      <c r="AXI165" s="41"/>
      <c r="AXJ165" s="42"/>
      <c r="AXK165" s="29"/>
      <c r="AXL165" s="29"/>
      <c r="AXM165" s="29"/>
      <c r="AXN165" s="29"/>
      <c r="AXO165" s="29"/>
      <c r="AXP165" s="38" t="s">
        <v>167</v>
      </c>
      <c r="AXQ165" s="39" t="str">
        <f>currency</f>
        <v>₦m's</v>
      </c>
      <c r="AXR165" s="42"/>
      <c r="AXS165" s="40"/>
      <c r="AXT165" s="40"/>
      <c r="AXU165" s="40"/>
      <c r="AXV165" s="41"/>
      <c r="AXW165" s="41"/>
      <c r="AXX165" s="41"/>
      <c r="AXY165" s="41"/>
      <c r="AXZ165" s="42"/>
      <c r="AYA165" s="29"/>
      <c r="AYB165" s="29"/>
      <c r="AYC165" s="29"/>
      <c r="AYD165" s="29"/>
      <c r="AYE165" s="29"/>
      <c r="AYF165" s="38" t="s">
        <v>167</v>
      </c>
      <c r="AYG165" s="39" t="str">
        <f>currency</f>
        <v>₦m's</v>
      </c>
      <c r="AYH165" s="42"/>
      <c r="AYI165" s="40"/>
      <c r="AYJ165" s="40"/>
      <c r="AYK165" s="40"/>
      <c r="AYL165" s="41"/>
      <c r="AYM165" s="41"/>
      <c r="AYN165" s="41"/>
      <c r="AYO165" s="41"/>
      <c r="AYP165" s="42"/>
      <c r="AYQ165" s="29"/>
      <c r="AYR165" s="29"/>
      <c r="AYS165" s="29"/>
      <c r="AYT165" s="29"/>
      <c r="AYU165" s="29"/>
      <c r="AYV165" s="38" t="s">
        <v>167</v>
      </c>
      <c r="AYW165" s="39" t="str">
        <f>currency</f>
        <v>₦m's</v>
      </c>
      <c r="AYX165" s="42"/>
      <c r="AYY165" s="40"/>
      <c r="AYZ165" s="40"/>
      <c r="AZA165" s="40"/>
      <c r="AZB165" s="41"/>
      <c r="AZC165" s="41"/>
      <c r="AZD165" s="41"/>
      <c r="AZE165" s="41"/>
      <c r="AZF165" s="42"/>
      <c r="AZG165" s="29"/>
      <c r="AZH165" s="29"/>
      <c r="AZI165" s="29"/>
      <c r="AZJ165" s="29"/>
      <c r="AZK165" s="29"/>
      <c r="AZL165" s="38" t="s">
        <v>167</v>
      </c>
      <c r="AZM165" s="39" t="str">
        <f>currency</f>
        <v>₦m's</v>
      </c>
      <c r="AZN165" s="42"/>
      <c r="AZO165" s="40"/>
      <c r="AZP165" s="40"/>
      <c r="AZQ165" s="40"/>
      <c r="AZR165" s="41"/>
      <c r="AZS165" s="41"/>
      <c r="AZT165" s="41"/>
      <c r="AZU165" s="41"/>
      <c r="AZV165" s="42"/>
      <c r="AZW165" s="29"/>
      <c r="AZX165" s="29"/>
      <c r="AZY165" s="29"/>
      <c r="AZZ165" s="29"/>
      <c r="BAA165" s="29"/>
      <c r="BAB165" s="38" t="s">
        <v>167</v>
      </c>
      <c r="BAC165" s="39" t="str">
        <f>currency</f>
        <v>₦m's</v>
      </c>
      <c r="BAD165" s="42"/>
      <c r="BAE165" s="40"/>
      <c r="BAF165" s="40"/>
      <c r="BAG165" s="40"/>
      <c r="BAH165" s="41"/>
      <c r="BAI165" s="41"/>
      <c r="BAJ165" s="41"/>
      <c r="BAK165" s="41"/>
      <c r="BAL165" s="42"/>
      <c r="BAM165" s="29"/>
      <c r="BAN165" s="29"/>
      <c r="BAO165" s="29"/>
      <c r="BAP165" s="29"/>
      <c r="BAQ165" s="29"/>
      <c r="BAR165" s="38" t="s">
        <v>167</v>
      </c>
      <c r="BAS165" s="39" t="str">
        <f>currency</f>
        <v>₦m's</v>
      </c>
      <c r="BAT165" s="42"/>
      <c r="BAU165" s="40"/>
      <c r="BAV165" s="40"/>
      <c r="BAW165" s="40"/>
      <c r="BAX165" s="41"/>
      <c r="BAY165" s="41"/>
      <c r="BAZ165" s="41"/>
      <c r="BBA165" s="41"/>
      <c r="BBB165" s="42"/>
      <c r="BBC165" s="29"/>
      <c r="BBD165" s="29"/>
      <c r="BBE165" s="29"/>
      <c r="BBF165" s="29"/>
      <c r="BBG165" s="29"/>
      <c r="BBH165" s="38" t="s">
        <v>167</v>
      </c>
      <c r="BBI165" s="39" t="str">
        <f>currency</f>
        <v>₦m's</v>
      </c>
      <c r="BBJ165" s="42"/>
      <c r="BBK165" s="40"/>
      <c r="BBL165" s="40"/>
      <c r="BBM165" s="40"/>
      <c r="BBN165" s="41"/>
      <c r="BBO165" s="41"/>
      <c r="BBP165" s="41"/>
      <c r="BBQ165" s="41"/>
      <c r="BBR165" s="42"/>
      <c r="BBS165" s="29"/>
      <c r="BBT165" s="29"/>
      <c r="BBU165" s="29"/>
      <c r="BBV165" s="29"/>
      <c r="BBW165" s="29"/>
      <c r="BBX165" s="38" t="s">
        <v>167</v>
      </c>
      <c r="BBY165" s="39" t="str">
        <f>currency</f>
        <v>₦m's</v>
      </c>
      <c r="BBZ165" s="42"/>
      <c r="BCA165" s="40"/>
      <c r="BCB165" s="40"/>
      <c r="BCC165" s="40"/>
      <c r="BCD165" s="41"/>
      <c r="BCE165" s="41"/>
      <c r="BCF165" s="41"/>
      <c r="BCG165" s="41"/>
      <c r="BCH165" s="42"/>
      <c r="BCI165" s="29"/>
      <c r="BCJ165" s="29"/>
      <c r="BCK165" s="29"/>
      <c r="BCL165" s="29"/>
      <c r="BCM165" s="29"/>
      <c r="BCN165" s="38" t="s">
        <v>167</v>
      </c>
      <c r="BCO165" s="39" t="str">
        <f>currency</f>
        <v>₦m's</v>
      </c>
      <c r="BCP165" s="42"/>
      <c r="BCQ165" s="40"/>
      <c r="BCR165" s="40"/>
      <c r="BCS165" s="40"/>
      <c r="BCT165" s="41"/>
      <c r="BCU165" s="41"/>
      <c r="BCV165" s="41"/>
      <c r="BCW165" s="41"/>
      <c r="BCX165" s="42"/>
      <c r="BCY165" s="29"/>
      <c r="BCZ165" s="29"/>
      <c r="BDA165" s="29"/>
      <c r="BDB165" s="29"/>
      <c r="BDC165" s="29"/>
      <c r="BDD165" s="38" t="s">
        <v>167</v>
      </c>
      <c r="BDE165" s="39" t="str">
        <f>currency</f>
        <v>₦m's</v>
      </c>
      <c r="BDF165" s="42"/>
      <c r="BDG165" s="40"/>
      <c r="BDH165" s="40"/>
      <c r="BDI165" s="40"/>
      <c r="BDJ165" s="41"/>
      <c r="BDK165" s="41"/>
      <c r="BDL165" s="41"/>
      <c r="BDM165" s="41"/>
      <c r="BDN165" s="42"/>
      <c r="BDO165" s="29"/>
      <c r="BDP165" s="29"/>
      <c r="BDQ165" s="29"/>
      <c r="BDR165" s="29"/>
      <c r="BDS165" s="29"/>
      <c r="BDT165" s="38" t="s">
        <v>167</v>
      </c>
      <c r="BDU165" s="39" t="str">
        <f>currency</f>
        <v>₦m's</v>
      </c>
      <c r="BDV165" s="42"/>
      <c r="BDW165" s="40"/>
      <c r="BDX165" s="40"/>
      <c r="BDY165" s="40"/>
      <c r="BDZ165" s="41"/>
      <c r="BEA165" s="41"/>
      <c r="BEB165" s="41"/>
      <c r="BEC165" s="41"/>
      <c r="BED165" s="42"/>
      <c r="BEE165" s="29"/>
      <c r="BEF165" s="29"/>
      <c r="BEG165" s="29"/>
      <c r="BEH165" s="29"/>
      <c r="BEI165" s="29"/>
      <c r="BEJ165" s="38" t="s">
        <v>167</v>
      </c>
      <c r="BEK165" s="39" t="str">
        <f>currency</f>
        <v>₦m's</v>
      </c>
      <c r="BEL165" s="42"/>
      <c r="BEM165" s="40"/>
      <c r="BEN165" s="40"/>
      <c r="BEO165" s="40"/>
      <c r="BEP165" s="41"/>
      <c r="BEQ165" s="41"/>
      <c r="BER165" s="41"/>
      <c r="BES165" s="41"/>
      <c r="BET165" s="42"/>
      <c r="BEU165" s="29"/>
      <c r="BEV165" s="29"/>
      <c r="BEW165" s="29"/>
      <c r="BEX165" s="29"/>
      <c r="BEY165" s="29"/>
      <c r="BEZ165" s="38" t="s">
        <v>167</v>
      </c>
      <c r="BFA165" s="39" t="str">
        <f>currency</f>
        <v>₦m's</v>
      </c>
      <c r="BFB165" s="42"/>
      <c r="BFC165" s="40"/>
      <c r="BFD165" s="40"/>
      <c r="BFE165" s="40"/>
      <c r="BFF165" s="41"/>
      <c r="BFG165" s="41"/>
      <c r="BFH165" s="41"/>
      <c r="BFI165" s="41"/>
      <c r="BFJ165" s="42"/>
      <c r="BFK165" s="29"/>
      <c r="BFL165" s="29"/>
      <c r="BFM165" s="29"/>
      <c r="BFN165" s="29"/>
      <c r="BFO165" s="29"/>
      <c r="BFP165" s="38" t="s">
        <v>167</v>
      </c>
      <c r="BFQ165" s="39" t="str">
        <f>currency</f>
        <v>₦m's</v>
      </c>
      <c r="BFR165" s="42"/>
      <c r="BFS165" s="40"/>
      <c r="BFT165" s="40"/>
      <c r="BFU165" s="40"/>
      <c r="BFV165" s="41"/>
      <c r="BFW165" s="41"/>
      <c r="BFX165" s="41"/>
      <c r="BFY165" s="41"/>
      <c r="BFZ165" s="42"/>
      <c r="BGA165" s="29"/>
      <c r="BGB165" s="29"/>
      <c r="BGC165" s="29"/>
      <c r="BGD165" s="29"/>
      <c r="BGE165" s="29"/>
      <c r="BGF165" s="38" t="s">
        <v>167</v>
      </c>
      <c r="BGG165" s="39" t="str">
        <f>currency</f>
        <v>₦m's</v>
      </c>
      <c r="BGH165" s="42"/>
      <c r="BGI165" s="40"/>
      <c r="BGJ165" s="40"/>
      <c r="BGK165" s="40"/>
      <c r="BGL165" s="41"/>
      <c r="BGM165" s="41"/>
      <c r="BGN165" s="41"/>
      <c r="BGO165" s="41"/>
      <c r="BGP165" s="42"/>
      <c r="BGQ165" s="29"/>
      <c r="BGR165" s="29"/>
      <c r="BGS165" s="29"/>
      <c r="BGT165" s="29"/>
      <c r="BGU165" s="29"/>
      <c r="BGV165" s="38" t="s">
        <v>167</v>
      </c>
      <c r="BGW165" s="39" t="str">
        <f>currency</f>
        <v>₦m's</v>
      </c>
      <c r="BGX165" s="42"/>
      <c r="BGY165" s="40"/>
      <c r="BGZ165" s="40"/>
      <c r="BHA165" s="40"/>
      <c r="BHB165" s="41"/>
      <c r="BHC165" s="41"/>
      <c r="BHD165" s="41"/>
      <c r="BHE165" s="41"/>
      <c r="BHF165" s="42"/>
      <c r="BHG165" s="29"/>
      <c r="BHH165" s="29"/>
      <c r="BHI165" s="29"/>
      <c r="BHJ165" s="29"/>
      <c r="BHK165" s="29"/>
      <c r="BHL165" s="38" t="s">
        <v>167</v>
      </c>
      <c r="BHM165" s="39" t="str">
        <f>currency</f>
        <v>₦m's</v>
      </c>
      <c r="BHN165" s="42"/>
      <c r="BHO165" s="40"/>
      <c r="BHP165" s="40"/>
      <c r="BHQ165" s="40"/>
      <c r="BHR165" s="41"/>
      <c r="BHS165" s="41"/>
      <c r="BHT165" s="41"/>
      <c r="BHU165" s="41"/>
      <c r="BHV165" s="42"/>
      <c r="BHW165" s="29"/>
      <c r="BHX165" s="29"/>
      <c r="BHY165" s="29"/>
      <c r="BHZ165" s="29"/>
      <c r="BIA165" s="29"/>
      <c r="BIB165" s="38" t="s">
        <v>167</v>
      </c>
      <c r="BIC165" s="39" t="str">
        <f>currency</f>
        <v>₦m's</v>
      </c>
      <c r="BID165" s="42"/>
      <c r="BIE165" s="40"/>
      <c r="BIF165" s="40"/>
      <c r="BIG165" s="40"/>
      <c r="BIH165" s="41"/>
      <c r="BII165" s="41"/>
      <c r="BIJ165" s="41"/>
      <c r="BIK165" s="41"/>
      <c r="BIL165" s="42"/>
      <c r="BIM165" s="29"/>
      <c r="BIN165" s="29"/>
      <c r="BIO165" s="29"/>
      <c r="BIP165" s="29"/>
      <c r="BIQ165" s="29"/>
      <c r="BIR165" s="38" t="s">
        <v>167</v>
      </c>
      <c r="BIS165" s="39" t="str">
        <f>currency</f>
        <v>₦m's</v>
      </c>
      <c r="BIT165" s="42"/>
      <c r="BIU165" s="40"/>
      <c r="BIV165" s="40"/>
      <c r="BIW165" s="40"/>
      <c r="BIX165" s="41"/>
      <c r="BIY165" s="41"/>
      <c r="BIZ165" s="41"/>
      <c r="BJA165" s="41"/>
      <c r="BJB165" s="42"/>
      <c r="BJC165" s="29"/>
      <c r="BJD165" s="29"/>
      <c r="BJE165" s="29"/>
      <c r="BJF165" s="29"/>
      <c r="BJG165" s="29"/>
      <c r="BJH165" s="38" t="s">
        <v>167</v>
      </c>
      <c r="BJI165" s="39" t="str">
        <f>currency</f>
        <v>₦m's</v>
      </c>
      <c r="BJJ165" s="42"/>
      <c r="BJK165" s="40"/>
      <c r="BJL165" s="40"/>
      <c r="BJM165" s="40"/>
      <c r="BJN165" s="41"/>
      <c r="BJO165" s="41"/>
      <c r="BJP165" s="41"/>
      <c r="BJQ165" s="41"/>
      <c r="BJR165" s="42"/>
      <c r="BJS165" s="29"/>
      <c r="BJT165" s="29"/>
      <c r="BJU165" s="29"/>
      <c r="BJV165" s="29"/>
      <c r="BJW165" s="29"/>
      <c r="BJX165" s="38" t="s">
        <v>167</v>
      </c>
      <c r="BJY165" s="39" t="str">
        <f>currency</f>
        <v>₦m's</v>
      </c>
      <c r="BJZ165" s="42"/>
      <c r="BKA165" s="40"/>
      <c r="BKB165" s="40"/>
      <c r="BKC165" s="40"/>
      <c r="BKD165" s="41"/>
      <c r="BKE165" s="41"/>
      <c r="BKF165" s="41"/>
      <c r="BKG165" s="41"/>
      <c r="BKH165" s="42"/>
      <c r="BKI165" s="29"/>
      <c r="BKJ165" s="29"/>
      <c r="BKK165" s="29"/>
      <c r="BKL165" s="29"/>
      <c r="BKM165" s="29"/>
      <c r="BKN165" s="38" t="s">
        <v>167</v>
      </c>
      <c r="BKO165" s="39" t="str">
        <f>currency</f>
        <v>₦m's</v>
      </c>
      <c r="BKP165" s="42"/>
      <c r="BKQ165" s="40"/>
      <c r="BKR165" s="40"/>
      <c r="BKS165" s="40"/>
      <c r="BKT165" s="41"/>
      <c r="BKU165" s="41"/>
      <c r="BKV165" s="41"/>
      <c r="BKW165" s="41"/>
      <c r="BKX165" s="42"/>
      <c r="BKY165" s="29"/>
      <c r="BKZ165" s="29"/>
      <c r="BLA165" s="29"/>
      <c r="BLB165" s="29"/>
      <c r="BLC165" s="29"/>
      <c r="BLD165" s="38" t="s">
        <v>167</v>
      </c>
      <c r="BLE165" s="39" t="str">
        <f>currency</f>
        <v>₦m's</v>
      </c>
      <c r="BLF165" s="42"/>
      <c r="BLG165" s="40"/>
      <c r="BLH165" s="40"/>
      <c r="BLI165" s="40"/>
      <c r="BLJ165" s="41"/>
      <c r="BLK165" s="41"/>
      <c r="BLL165" s="41"/>
      <c r="BLM165" s="41"/>
      <c r="BLN165" s="42"/>
      <c r="BLO165" s="29"/>
      <c r="BLP165" s="29"/>
      <c r="BLQ165" s="29"/>
      <c r="BLR165" s="29"/>
      <c r="BLS165" s="29"/>
      <c r="BLT165" s="38" t="s">
        <v>167</v>
      </c>
      <c r="BLU165" s="39" t="str">
        <f>currency</f>
        <v>₦m's</v>
      </c>
      <c r="BLV165" s="42"/>
      <c r="BLW165" s="40"/>
      <c r="BLX165" s="40"/>
      <c r="BLY165" s="40"/>
      <c r="BLZ165" s="41"/>
      <c r="BMA165" s="41"/>
      <c r="BMB165" s="41"/>
      <c r="BMC165" s="41"/>
      <c r="BMD165" s="42"/>
      <c r="BME165" s="29"/>
      <c r="BMF165" s="29"/>
      <c r="BMG165" s="29"/>
      <c r="BMH165" s="29"/>
      <c r="BMI165" s="29"/>
      <c r="BMJ165" s="38" t="s">
        <v>167</v>
      </c>
      <c r="BMK165" s="39" t="str">
        <f>currency</f>
        <v>₦m's</v>
      </c>
      <c r="BML165" s="42"/>
      <c r="BMM165" s="40"/>
      <c r="BMN165" s="40"/>
      <c r="BMO165" s="40"/>
      <c r="BMP165" s="41"/>
      <c r="BMQ165" s="41"/>
      <c r="BMR165" s="41"/>
      <c r="BMS165" s="41"/>
      <c r="BMT165" s="42"/>
      <c r="BMU165" s="29"/>
      <c r="BMV165" s="29"/>
      <c r="BMW165" s="29"/>
      <c r="BMX165" s="29"/>
      <c r="BMY165" s="29"/>
      <c r="BMZ165" s="38" t="s">
        <v>167</v>
      </c>
      <c r="BNA165" s="39" t="str">
        <f>currency</f>
        <v>₦m's</v>
      </c>
      <c r="BNB165" s="42"/>
      <c r="BNC165" s="40"/>
      <c r="BND165" s="40"/>
      <c r="BNE165" s="40"/>
      <c r="BNF165" s="41"/>
      <c r="BNG165" s="41"/>
      <c r="BNH165" s="41"/>
      <c r="BNI165" s="41"/>
      <c r="BNJ165" s="42"/>
      <c r="BNK165" s="29"/>
      <c r="BNL165" s="29"/>
      <c r="BNM165" s="29"/>
      <c r="BNN165" s="29"/>
      <c r="BNO165" s="29"/>
      <c r="BNP165" s="38" t="s">
        <v>167</v>
      </c>
      <c r="BNQ165" s="39" t="str">
        <f>currency</f>
        <v>₦m's</v>
      </c>
      <c r="BNR165" s="42"/>
      <c r="BNS165" s="40"/>
      <c r="BNT165" s="40"/>
      <c r="BNU165" s="40"/>
      <c r="BNV165" s="41"/>
      <c r="BNW165" s="41"/>
      <c r="BNX165" s="41"/>
      <c r="BNY165" s="41"/>
      <c r="BNZ165" s="42"/>
      <c r="BOA165" s="29"/>
      <c r="BOB165" s="29"/>
      <c r="BOC165" s="29"/>
      <c r="BOD165" s="29"/>
      <c r="BOE165" s="29"/>
      <c r="BOF165" s="38" t="s">
        <v>167</v>
      </c>
      <c r="BOG165" s="39" t="str">
        <f>currency</f>
        <v>₦m's</v>
      </c>
      <c r="BOH165" s="42"/>
      <c r="BOI165" s="40"/>
      <c r="BOJ165" s="40"/>
      <c r="BOK165" s="40"/>
      <c r="BOL165" s="41"/>
      <c r="BOM165" s="41"/>
      <c r="BON165" s="41"/>
      <c r="BOO165" s="41"/>
      <c r="BOP165" s="42"/>
      <c r="BOQ165" s="29"/>
      <c r="BOR165" s="29"/>
      <c r="BOS165" s="29"/>
      <c r="BOT165" s="29"/>
      <c r="BOU165" s="29"/>
      <c r="BOV165" s="38" t="s">
        <v>167</v>
      </c>
      <c r="BOW165" s="39" t="str">
        <f>currency</f>
        <v>₦m's</v>
      </c>
      <c r="BOX165" s="42"/>
      <c r="BOY165" s="40"/>
      <c r="BOZ165" s="40"/>
      <c r="BPA165" s="40"/>
      <c r="BPB165" s="41"/>
      <c r="BPC165" s="41"/>
      <c r="BPD165" s="41"/>
      <c r="BPE165" s="41"/>
      <c r="BPF165" s="42"/>
      <c r="BPG165" s="29"/>
      <c r="BPH165" s="29"/>
      <c r="BPI165" s="29"/>
      <c r="BPJ165" s="29"/>
      <c r="BPK165" s="29"/>
      <c r="BPL165" s="38" t="s">
        <v>167</v>
      </c>
      <c r="BPM165" s="39" t="str">
        <f>currency</f>
        <v>₦m's</v>
      </c>
      <c r="BPN165" s="42"/>
      <c r="BPO165" s="40"/>
      <c r="BPP165" s="40"/>
      <c r="BPQ165" s="40"/>
      <c r="BPR165" s="41"/>
      <c r="BPS165" s="41"/>
      <c r="BPT165" s="41"/>
      <c r="BPU165" s="41"/>
      <c r="BPV165" s="42"/>
      <c r="BPW165" s="29"/>
      <c r="BPX165" s="29"/>
      <c r="BPY165" s="29"/>
      <c r="BPZ165" s="29"/>
      <c r="BQA165" s="29"/>
      <c r="BQB165" s="38" t="s">
        <v>167</v>
      </c>
      <c r="BQC165" s="39" t="str">
        <f>currency</f>
        <v>₦m's</v>
      </c>
      <c r="BQD165" s="42"/>
      <c r="BQE165" s="40"/>
      <c r="BQF165" s="40"/>
      <c r="BQG165" s="40"/>
      <c r="BQH165" s="41"/>
      <c r="BQI165" s="41"/>
      <c r="BQJ165" s="41"/>
      <c r="BQK165" s="41"/>
      <c r="BQL165" s="42"/>
      <c r="BQM165" s="29"/>
      <c r="BQN165" s="29"/>
      <c r="BQO165" s="29"/>
      <c r="BQP165" s="29"/>
      <c r="BQQ165" s="29"/>
      <c r="BQR165" s="38" t="s">
        <v>167</v>
      </c>
      <c r="BQS165" s="39" t="str">
        <f>currency</f>
        <v>₦m's</v>
      </c>
      <c r="BQT165" s="42"/>
      <c r="BQU165" s="40"/>
      <c r="BQV165" s="40"/>
      <c r="BQW165" s="40"/>
      <c r="BQX165" s="41"/>
      <c r="BQY165" s="41"/>
      <c r="BQZ165" s="41"/>
      <c r="BRA165" s="41"/>
      <c r="BRB165" s="42"/>
      <c r="BRC165" s="29"/>
      <c r="BRD165" s="29"/>
      <c r="BRE165" s="29"/>
      <c r="BRF165" s="29"/>
      <c r="BRG165" s="29"/>
      <c r="BRH165" s="38" t="s">
        <v>167</v>
      </c>
      <c r="BRI165" s="39" t="str">
        <f>currency</f>
        <v>₦m's</v>
      </c>
      <c r="BRJ165" s="42"/>
      <c r="BRK165" s="40"/>
      <c r="BRL165" s="40"/>
      <c r="BRM165" s="40"/>
      <c r="BRN165" s="41"/>
      <c r="BRO165" s="41"/>
      <c r="BRP165" s="41"/>
      <c r="BRQ165" s="41"/>
      <c r="BRR165" s="42"/>
      <c r="BRS165" s="29"/>
      <c r="BRT165" s="29"/>
      <c r="BRU165" s="29"/>
      <c r="BRV165" s="29"/>
      <c r="BRW165" s="29"/>
      <c r="BRX165" s="38" t="s">
        <v>167</v>
      </c>
      <c r="BRY165" s="39" t="str">
        <f>currency</f>
        <v>₦m's</v>
      </c>
      <c r="BRZ165" s="42"/>
      <c r="BSA165" s="40"/>
      <c r="BSB165" s="40"/>
      <c r="BSC165" s="40"/>
      <c r="BSD165" s="41"/>
      <c r="BSE165" s="41"/>
      <c r="BSF165" s="41"/>
      <c r="BSG165" s="41"/>
      <c r="BSH165" s="42"/>
      <c r="BSI165" s="29"/>
      <c r="BSJ165" s="29"/>
      <c r="BSK165" s="29"/>
      <c r="BSL165" s="29"/>
      <c r="BSM165" s="29"/>
      <c r="BSN165" s="38" t="s">
        <v>167</v>
      </c>
      <c r="BSO165" s="39" t="str">
        <f>currency</f>
        <v>₦m's</v>
      </c>
      <c r="BSP165" s="42"/>
      <c r="BSQ165" s="40"/>
      <c r="BSR165" s="40"/>
      <c r="BSS165" s="40"/>
      <c r="BST165" s="41"/>
      <c r="BSU165" s="41"/>
      <c r="BSV165" s="41"/>
      <c r="BSW165" s="41"/>
      <c r="BSX165" s="42"/>
      <c r="BSY165" s="29"/>
      <c r="BSZ165" s="29"/>
      <c r="BTA165" s="29"/>
      <c r="BTB165" s="29"/>
      <c r="BTC165" s="29"/>
      <c r="BTD165" s="38" t="s">
        <v>167</v>
      </c>
      <c r="BTE165" s="39" t="str">
        <f>currency</f>
        <v>₦m's</v>
      </c>
      <c r="BTF165" s="42"/>
      <c r="BTG165" s="40"/>
      <c r="BTH165" s="40"/>
      <c r="BTI165" s="40"/>
      <c r="BTJ165" s="41"/>
      <c r="BTK165" s="41"/>
      <c r="BTL165" s="41"/>
      <c r="BTM165" s="41"/>
      <c r="BTN165" s="42"/>
      <c r="BTO165" s="29"/>
      <c r="BTP165" s="29"/>
      <c r="BTQ165" s="29"/>
      <c r="BTR165" s="29"/>
      <c r="BTS165" s="29"/>
      <c r="BTT165" s="38" t="s">
        <v>167</v>
      </c>
      <c r="BTU165" s="39" t="str">
        <f>currency</f>
        <v>₦m's</v>
      </c>
      <c r="BTV165" s="42"/>
      <c r="BTW165" s="40"/>
      <c r="BTX165" s="40"/>
      <c r="BTY165" s="40"/>
      <c r="BTZ165" s="41"/>
      <c r="BUA165" s="41"/>
      <c r="BUB165" s="41"/>
      <c r="BUC165" s="41"/>
      <c r="BUD165" s="42"/>
      <c r="BUE165" s="29"/>
      <c r="BUF165" s="29"/>
      <c r="BUG165" s="29"/>
      <c r="BUH165" s="29"/>
      <c r="BUI165" s="29"/>
      <c r="BUJ165" s="38" t="s">
        <v>167</v>
      </c>
      <c r="BUK165" s="39" t="str">
        <f>currency</f>
        <v>₦m's</v>
      </c>
      <c r="BUL165" s="42"/>
      <c r="BUM165" s="40"/>
      <c r="BUN165" s="40"/>
      <c r="BUO165" s="40"/>
      <c r="BUP165" s="41"/>
      <c r="BUQ165" s="41"/>
      <c r="BUR165" s="41"/>
      <c r="BUS165" s="41"/>
      <c r="BUT165" s="42"/>
      <c r="BUU165" s="29"/>
      <c r="BUV165" s="29"/>
      <c r="BUW165" s="29"/>
      <c r="BUX165" s="29"/>
      <c r="BUY165" s="29"/>
      <c r="BUZ165" s="38" t="s">
        <v>167</v>
      </c>
      <c r="BVA165" s="39" t="str">
        <f>currency</f>
        <v>₦m's</v>
      </c>
      <c r="BVB165" s="42"/>
      <c r="BVC165" s="40"/>
      <c r="BVD165" s="40"/>
      <c r="BVE165" s="40"/>
      <c r="BVF165" s="41"/>
      <c r="BVG165" s="41"/>
      <c r="BVH165" s="41"/>
      <c r="BVI165" s="41"/>
      <c r="BVJ165" s="42"/>
      <c r="BVK165" s="29"/>
      <c r="BVL165" s="29"/>
      <c r="BVM165" s="29"/>
      <c r="BVN165" s="29"/>
      <c r="BVO165" s="29"/>
      <c r="BVP165" s="38" t="s">
        <v>167</v>
      </c>
      <c r="BVQ165" s="39" t="str">
        <f>currency</f>
        <v>₦m's</v>
      </c>
      <c r="BVR165" s="42"/>
      <c r="BVS165" s="40"/>
      <c r="BVT165" s="40"/>
      <c r="BVU165" s="40"/>
      <c r="BVV165" s="41"/>
      <c r="BVW165" s="41"/>
      <c r="BVX165" s="41"/>
      <c r="BVY165" s="41"/>
      <c r="BVZ165" s="42"/>
      <c r="BWA165" s="29"/>
      <c r="BWB165" s="29"/>
      <c r="BWC165" s="29"/>
      <c r="BWD165" s="29"/>
      <c r="BWE165" s="29"/>
      <c r="BWF165" s="38" t="s">
        <v>167</v>
      </c>
      <c r="BWG165" s="39" t="str">
        <f>currency</f>
        <v>₦m's</v>
      </c>
      <c r="BWH165" s="42"/>
      <c r="BWI165" s="40"/>
      <c r="BWJ165" s="40"/>
      <c r="BWK165" s="40"/>
      <c r="BWL165" s="41"/>
      <c r="BWM165" s="41"/>
      <c r="BWN165" s="41"/>
      <c r="BWO165" s="41"/>
      <c r="BWP165" s="42"/>
      <c r="BWQ165" s="29"/>
      <c r="BWR165" s="29"/>
      <c r="BWS165" s="29"/>
      <c r="BWT165" s="29"/>
      <c r="BWU165" s="29"/>
      <c r="BWV165" s="38" t="s">
        <v>167</v>
      </c>
      <c r="BWW165" s="39" t="str">
        <f>currency</f>
        <v>₦m's</v>
      </c>
      <c r="BWX165" s="42"/>
      <c r="BWY165" s="40"/>
      <c r="BWZ165" s="40"/>
      <c r="BXA165" s="40"/>
      <c r="BXB165" s="41"/>
      <c r="BXC165" s="41"/>
      <c r="BXD165" s="41"/>
      <c r="BXE165" s="41"/>
      <c r="BXF165" s="42"/>
      <c r="BXG165" s="29"/>
      <c r="BXH165" s="29"/>
      <c r="BXI165" s="29"/>
      <c r="BXJ165" s="29"/>
      <c r="BXK165" s="29"/>
      <c r="BXL165" s="38" t="s">
        <v>167</v>
      </c>
      <c r="BXM165" s="39" t="str">
        <f>currency</f>
        <v>₦m's</v>
      </c>
      <c r="BXN165" s="42"/>
      <c r="BXO165" s="40"/>
      <c r="BXP165" s="40"/>
      <c r="BXQ165" s="40"/>
      <c r="BXR165" s="41"/>
      <c r="BXS165" s="41"/>
      <c r="BXT165" s="41"/>
      <c r="BXU165" s="41"/>
      <c r="BXV165" s="42"/>
      <c r="BXW165" s="29"/>
      <c r="BXX165" s="29"/>
      <c r="BXY165" s="29"/>
      <c r="BXZ165" s="29"/>
      <c r="BYA165" s="29"/>
      <c r="BYB165" s="38" t="s">
        <v>167</v>
      </c>
      <c r="BYC165" s="39" t="str">
        <f>currency</f>
        <v>₦m's</v>
      </c>
      <c r="BYD165" s="42"/>
      <c r="BYE165" s="40"/>
      <c r="BYF165" s="40"/>
      <c r="BYG165" s="40"/>
      <c r="BYH165" s="41"/>
      <c r="BYI165" s="41"/>
      <c r="BYJ165" s="41"/>
      <c r="BYK165" s="41"/>
      <c r="BYL165" s="42"/>
      <c r="BYM165" s="29"/>
      <c r="BYN165" s="29"/>
      <c r="BYO165" s="29"/>
      <c r="BYP165" s="29"/>
      <c r="BYQ165" s="29"/>
      <c r="BYR165" s="38" t="s">
        <v>167</v>
      </c>
      <c r="BYS165" s="39" t="str">
        <f>currency</f>
        <v>₦m's</v>
      </c>
      <c r="BYT165" s="42"/>
      <c r="BYU165" s="40"/>
      <c r="BYV165" s="40"/>
      <c r="BYW165" s="40"/>
      <c r="BYX165" s="41"/>
      <c r="BYY165" s="41"/>
      <c r="BYZ165" s="41"/>
      <c r="BZA165" s="41"/>
      <c r="BZB165" s="42"/>
      <c r="BZC165" s="29"/>
      <c r="BZD165" s="29"/>
      <c r="BZE165" s="29"/>
      <c r="BZF165" s="29"/>
      <c r="BZG165" s="29"/>
      <c r="BZH165" s="38" t="s">
        <v>167</v>
      </c>
      <c r="BZI165" s="39" t="str">
        <f>currency</f>
        <v>₦m's</v>
      </c>
      <c r="BZJ165" s="42"/>
      <c r="BZK165" s="40"/>
      <c r="BZL165" s="40"/>
      <c r="BZM165" s="40"/>
      <c r="BZN165" s="41"/>
      <c r="BZO165" s="41"/>
      <c r="BZP165" s="41"/>
      <c r="BZQ165" s="41"/>
      <c r="BZR165" s="42"/>
      <c r="BZS165" s="29"/>
      <c r="BZT165" s="29"/>
      <c r="BZU165" s="29"/>
      <c r="BZV165" s="29"/>
      <c r="BZW165" s="29"/>
      <c r="BZX165" s="38" t="s">
        <v>167</v>
      </c>
      <c r="BZY165" s="39" t="str">
        <f>currency</f>
        <v>₦m's</v>
      </c>
      <c r="BZZ165" s="42"/>
      <c r="CAA165" s="40"/>
      <c r="CAB165" s="40"/>
      <c r="CAC165" s="40"/>
      <c r="CAD165" s="41"/>
      <c r="CAE165" s="41"/>
      <c r="CAF165" s="41"/>
      <c r="CAG165" s="41"/>
      <c r="CAH165" s="42"/>
      <c r="CAI165" s="29"/>
      <c r="CAJ165" s="29"/>
      <c r="CAK165" s="29"/>
      <c r="CAL165" s="29"/>
      <c r="CAM165" s="29"/>
      <c r="CAN165" s="38" t="s">
        <v>167</v>
      </c>
      <c r="CAO165" s="39" t="str">
        <f>currency</f>
        <v>₦m's</v>
      </c>
      <c r="CAP165" s="42"/>
      <c r="CAQ165" s="40"/>
      <c r="CAR165" s="40"/>
      <c r="CAS165" s="40"/>
      <c r="CAT165" s="41"/>
      <c r="CAU165" s="41"/>
      <c r="CAV165" s="41"/>
      <c r="CAW165" s="41"/>
      <c r="CAX165" s="42"/>
      <c r="CAY165" s="29"/>
      <c r="CAZ165" s="29"/>
      <c r="CBA165" s="29"/>
      <c r="CBB165" s="29"/>
      <c r="CBC165" s="29"/>
      <c r="CBD165" s="38" t="s">
        <v>167</v>
      </c>
      <c r="CBE165" s="39" t="str">
        <f>currency</f>
        <v>₦m's</v>
      </c>
      <c r="CBF165" s="42"/>
      <c r="CBG165" s="40"/>
      <c r="CBH165" s="40"/>
      <c r="CBI165" s="40"/>
      <c r="CBJ165" s="41"/>
      <c r="CBK165" s="41"/>
      <c r="CBL165" s="41"/>
      <c r="CBM165" s="41"/>
      <c r="CBN165" s="42"/>
      <c r="CBO165" s="29"/>
      <c r="CBP165" s="29"/>
      <c r="CBQ165" s="29"/>
      <c r="CBR165" s="29"/>
      <c r="CBS165" s="29"/>
      <c r="CBT165" s="38" t="s">
        <v>167</v>
      </c>
      <c r="CBU165" s="39" t="str">
        <f>currency</f>
        <v>₦m's</v>
      </c>
      <c r="CBV165" s="42"/>
      <c r="CBW165" s="40"/>
      <c r="CBX165" s="40"/>
      <c r="CBY165" s="40"/>
      <c r="CBZ165" s="41"/>
      <c r="CCA165" s="41"/>
      <c r="CCB165" s="41"/>
      <c r="CCC165" s="41"/>
      <c r="CCD165" s="42"/>
      <c r="CCE165" s="29"/>
      <c r="CCF165" s="29"/>
      <c r="CCG165" s="29"/>
      <c r="CCH165" s="29"/>
      <c r="CCI165" s="29"/>
      <c r="CCJ165" s="38" t="s">
        <v>167</v>
      </c>
      <c r="CCK165" s="39" t="str">
        <f>currency</f>
        <v>₦m's</v>
      </c>
      <c r="CCL165" s="42"/>
      <c r="CCM165" s="40"/>
      <c r="CCN165" s="40"/>
      <c r="CCO165" s="40"/>
      <c r="CCP165" s="41"/>
      <c r="CCQ165" s="41"/>
      <c r="CCR165" s="41"/>
      <c r="CCS165" s="41"/>
      <c r="CCT165" s="42"/>
      <c r="CCU165" s="29"/>
      <c r="CCV165" s="29"/>
      <c r="CCW165" s="29"/>
      <c r="CCX165" s="29"/>
      <c r="CCY165" s="29"/>
      <c r="CCZ165" s="38" t="s">
        <v>167</v>
      </c>
      <c r="CDA165" s="39" t="str">
        <f>currency</f>
        <v>₦m's</v>
      </c>
      <c r="CDB165" s="42"/>
      <c r="CDC165" s="40"/>
      <c r="CDD165" s="40"/>
      <c r="CDE165" s="40"/>
      <c r="CDF165" s="41"/>
      <c r="CDG165" s="41"/>
      <c r="CDH165" s="41"/>
      <c r="CDI165" s="41"/>
      <c r="CDJ165" s="42"/>
      <c r="CDK165" s="29"/>
      <c r="CDL165" s="29"/>
      <c r="CDM165" s="29"/>
      <c r="CDN165" s="29"/>
      <c r="CDO165" s="29"/>
      <c r="CDP165" s="38" t="s">
        <v>167</v>
      </c>
      <c r="CDQ165" s="39" t="str">
        <f>currency</f>
        <v>₦m's</v>
      </c>
      <c r="CDR165" s="42"/>
      <c r="CDS165" s="40"/>
      <c r="CDT165" s="40"/>
      <c r="CDU165" s="40"/>
      <c r="CDV165" s="41"/>
      <c r="CDW165" s="41"/>
      <c r="CDX165" s="41"/>
      <c r="CDY165" s="41"/>
      <c r="CDZ165" s="42"/>
      <c r="CEA165" s="29"/>
      <c r="CEB165" s="29"/>
      <c r="CEC165" s="29"/>
      <c r="CED165" s="29"/>
      <c r="CEE165" s="29"/>
      <c r="CEF165" s="38" t="s">
        <v>167</v>
      </c>
      <c r="CEG165" s="39" t="str">
        <f>currency</f>
        <v>₦m's</v>
      </c>
      <c r="CEH165" s="42"/>
      <c r="CEI165" s="40"/>
      <c r="CEJ165" s="40"/>
      <c r="CEK165" s="40"/>
      <c r="CEL165" s="41"/>
      <c r="CEM165" s="41"/>
      <c r="CEN165" s="41"/>
      <c r="CEO165" s="41"/>
      <c r="CEP165" s="42"/>
      <c r="CEQ165" s="29"/>
      <c r="CER165" s="29"/>
      <c r="CES165" s="29"/>
      <c r="CET165" s="29"/>
      <c r="CEU165" s="29"/>
      <c r="CEV165" s="38" t="s">
        <v>167</v>
      </c>
      <c r="CEW165" s="39" t="str">
        <f>currency</f>
        <v>₦m's</v>
      </c>
      <c r="CEX165" s="42"/>
      <c r="CEY165" s="40"/>
      <c r="CEZ165" s="40"/>
      <c r="CFA165" s="40"/>
      <c r="CFB165" s="41"/>
      <c r="CFC165" s="41"/>
      <c r="CFD165" s="41"/>
      <c r="CFE165" s="41"/>
      <c r="CFF165" s="42"/>
      <c r="CFG165" s="29"/>
      <c r="CFH165" s="29"/>
      <c r="CFI165" s="29"/>
      <c r="CFJ165" s="29"/>
      <c r="CFK165" s="29"/>
      <c r="CFL165" s="38" t="s">
        <v>167</v>
      </c>
      <c r="CFM165" s="39" t="str">
        <f>currency</f>
        <v>₦m's</v>
      </c>
      <c r="CFN165" s="42"/>
      <c r="CFO165" s="40"/>
      <c r="CFP165" s="40"/>
      <c r="CFQ165" s="40"/>
      <c r="CFR165" s="41"/>
      <c r="CFS165" s="41"/>
      <c r="CFT165" s="41"/>
      <c r="CFU165" s="41"/>
      <c r="CFV165" s="42"/>
      <c r="CFW165" s="29"/>
      <c r="CFX165" s="29"/>
      <c r="CFY165" s="29"/>
      <c r="CFZ165" s="29"/>
      <c r="CGA165" s="29"/>
      <c r="CGB165" s="38" t="s">
        <v>167</v>
      </c>
      <c r="CGC165" s="39" t="str">
        <f>currency</f>
        <v>₦m's</v>
      </c>
      <c r="CGD165" s="42"/>
      <c r="CGE165" s="40"/>
      <c r="CGF165" s="40"/>
      <c r="CGG165" s="40"/>
      <c r="CGH165" s="41"/>
      <c r="CGI165" s="41"/>
      <c r="CGJ165" s="41"/>
      <c r="CGK165" s="41"/>
      <c r="CGL165" s="42"/>
      <c r="CGM165" s="29"/>
      <c r="CGN165" s="29"/>
      <c r="CGO165" s="29"/>
      <c r="CGP165" s="29"/>
      <c r="CGQ165" s="29"/>
      <c r="CGR165" s="38" t="s">
        <v>167</v>
      </c>
      <c r="CGS165" s="39" t="str">
        <f>currency</f>
        <v>₦m's</v>
      </c>
      <c r="CGT165" s="42"/>
      <c r="CGU165" s="40"/>
      <c r="CGV165" s="40"/>
      <c r="CGW165" s="40"/>
      <c r="CGX165" s="41"/>
      <c r="CGY165" s="41"/>
      <c r="CGZ165" s="41"/>
      <c r="CHA165" s="41"/>
      <c r="CHB165" s="42"/>
      <c r="CHC165" s="29"/>
      <c r="CHD165" s="29"/>
      <c r="CHE165" s="29"/>
      <c r="CHF165" s="29"/>
      <c r="CHG165" s="29"/>
      <c r="CHH165" s="38" t="s">
        <v>167</v>
      </c>
      <c r="CHI165" s="39" t="str">
        <f>currency</f>
        <v>₦m's</v>
      </c>
      <c r="CHJ165" s="42"/>
      <c r="CHK165" s="40"/>
      <c r="CHL165" s="40"/>
      <c r="CHM165" s="40"/>
      <c r="CHN165" s="41"/>
      <c r="CHO165" s="41"/>
      <c r="CHP165" s="41"/>
      <c r="CHQ165" s="41"/>
      <c r="CHR165" s="42"/>
      <c r="CHS165" s="29"/>
      <c r="CHT165" s="29"/>
      <c r="CHU165" s="29"/>
      <c r="CHV165" s="29"/>
      <c r="CHW165" s="29"/>
      <c r="CHX165" s="38" t="s">
        <v>167</v>
      </c>
      <c r="CHY165" s="39" t="str">
        <f>currency</f>
        <v>₦m's</v>
      </c>
      <c r="CHZ165" s="42"/>
      <c r="CIA165" s="40"/>
      <c r="CIB165" s="40"/>
      <c r="CIC165" s="40"/>
      <c r="CID165" s="41"/>
      <c r="CIE165" s="41"/>
      <c r="CIF165" s="41"/>
      <c r="CIG165" s="41"/>
      <c r="CIH165" s="42"/>
      <c r="CII165" s="29"/>
      <c r="CIJ165" s="29"/>
      <c r="CIK165" s="29"/>
      <c r="CIL165" s="29"/>
      <c r="CIM165" s="29"/>
      <c r="CIN165" s="38" t="s">
        <v>167</v>
      </c>
      <c r="CIO165" s="39" t="str">
        <f>currency</f>
        <v>₦m's</v>
      </c>
      <c r="CIP165" s="42"/>
      <c r="CIQ165" s="40"/>
      <c r="CIR165" s="40"/>
      <c r="CIS165" s="40"/>
      <c r="CIT165" s="41"/>
      <c r="CIU165" s="41"/>
      <c r="CIV165" s="41"/>
      <c r="CIW165" s="41"/>
      <c r="CIX165" s="42"/>
      <c r="CIY165" s="29"/>
      <c r="CIZ165" s="29"/>
      <c r="CJA165" s="29"/>
      <c r="CJB165" s="29"/>
      <c r="CJC165" s="29"/>
      <c r="CJD165" s="38" t="s">
        <v>167</v>
      </c>
      <c r="CJE165" s="39" t="str">
        <f>currency</f>
        <v>₦m's</v>
      </c>
      <c r="CJF165" s="42"/>
      <c r="CJG165" s="40"/>
      <c r="CJH165" s="40"/>
      <c r="CJI165" s="40"/>
      <c r="CJJ165" s="41"/>
      <c r="CJK165" s="41"/>
      <c r="CJL165" s="41"/>
      <c r="CJM165" s="41"/>
      <c r="CJN165" s="42"/>
      <c r="CJO165" s="29"/>
      <c r="CJP165" s="29"/>
      <c r="CJQ165" s="29"/>
      <c r="CJR165" s="29"/>
      <c r="CJS165" s="29"/>
      <c r="CJT165" s="38" t="s">
        <v>167</v>
      </c>
      <c r="CJU165" s="39" t="str">
        <f>currency</f>
        <v>₦m's</v>
      </c>
      <c r="CJV165" s="42"/>
      <c r="CJW165" s="40"/>
      <c r="CJX165" s="40"/>
      <c r="CJY165" s="40"/>
      <c r="CJZ165" s="41"/>
      <c r="CKA165" s="41"/>
      <c r="CKB165" s="41"/>
      <c r="CKC165" s="41"/>
      <c r="CKD165" s="42"/>
      <c r="CKE165" s="29"/>
      <c r="CKF165" s="29"/>
      <c r="CKG165" s="29"/>
      <c r="CKH165" s="29"/>
      <c r="CKI165" s="29"/>
      <c r="CKJ165" s="38" t="s">
        <v>167</v>
      </c>
      <c r="CKK165" s="39" t="str">
        <f>currency</f>
        <v>₦m's</v>
      </c>
      <c r="CKL165" s="42"/>
      <c r="CKM165" s="40"/>
      <c r="CKN165" s="40"/>
      <c r="CKO165" s="40"/>
      <c r="CKP165" s="41"/>
      <c r="CKQ165" s="41"/>
      <c r="CKR165" s="41"/>
      <c r="CKS165" s="41"/>
      <c r="CKT165" s="42"/>
      <c r="CKU165" s="29"/>
      <c r="CKV165" s="29"/>
      <c r="CKW165" s="29"/>
      <c r="CKX165" s="29"/>
      <c r="CKY165" s="29"/>
      <c r="CKZ165" s="38" t="s">
        <v>167</v>
      </c>
      <c r="CLA165" s="39" t="str">
        <f>currency</f>
        <v>₦m's</v>
      </c>
      <c r="CLB165" s="42"/>
      <c r="CLC165" s="40"/>
      <c r="CLD165" s="40"/>
      <c r="CLE165" s="40"/>
      <c r="CLF165" s="41"/>
      <c r="CLG165" s="41"/>
      <c r="CLH165" s="41"/>
      <c r="CLI165" s="41"/>
      <c r="CLJ165" s="42"/>
      <c r="CLK165" s="29"/>
      <c r="CLL165" s="29"/>
      <c r="CLM165" s="29"/>
      <c r="CLN165" s="29"/>
      <c r="CLO165" s="29"/>
      <c r="CLP165" s="38" t="s">
        <v>167</v>
      </c>
      <c r="CLQ165" s="39" t="str">
        <f>currency</f>
        <v>₦m's</v>
      </c>
      <c r="CLR165" s="42"/>
      <c r="CLS165" s="40"/>
      <c r="CLT165" s="40"/>
      <c r="CLU165" s="40"/>
      <c r="CLV165" s="41"/>
      <c r="CLW165" s="41"/>
      <c r="CLX165" s="41"/>
      <c r="CLY165" s="41"/>
      <c r="CLZ165" s="42"/>
      <c r="CMA165" s="29"/>
      <c r="CMB165" s="29"/>
      <c r="CMC165" s="29"/>
      <c r="CMD165" s="29"/>
      <c r="CME165" s="29"/>
      <c r="CMF165" s="38" t="s">
        <v>167</v>
      </c>
      <c r="CMG165" s="39" t="str">
        <f>currency</f>
        <v>₦m's</v>
      </c>
      <c r="CMH165" s="42"/>
      <c r="CMI165" s="40"/>
      <c r="CMJ165" s="40"/>
      <c r="CMK165" s="40"/>
      <c r="CML165" s="41"/>
      <c r="CMM165" s="41"/>
      <c r="CMN165" s="41"/>
      <c r="CMO165" s="41"/>
      <c r="CMP165" s="42"/>
      <c r="CMQ165" s="29"/>
      <c r="CMR165" s="29"/>
      <c r="CMS165" s="29"/>
      <c r="CMT165" s="29"/>
      <c r="CMU165" s="29"/>
      <c r="CMV165" s="38" t="s">
        <v>167</v>
      </c>
      <c r="CMW165" s="39" t="str">
        <f>currency</f>
        <v>₦m's</v>
      </c>
      <c r="CMX165" s="42"/>
      <c r="CMY165" s="40"/>
      <c r="CMZ165" s="40"/>
      <c r="CNA165" s="40"/>
      <c r="CNB165" s="41"/>
      <c r="CNC165" s="41"/>
      <c r="CND165" s="41"/>
      <c r="CNE165" s="41"/>
      <c r="CNF165" s="42"/>
      <c r="CNG165" s="29"/>
      <c r="CNH165" s="29"/>
      <c r="CNI165" s="29"/>
      <c r="CNJ165" s="29"/>
      <c r="CNK165" s="29"/>
      <c r="CNL165" s="38" t="s">
        <v>167</v>
      </c>
      <c r="CNM165" s="39" t="str">
        <f>currency</f>
        <v>₦m's</v>
      </c>
      <c r="CNN165" s="42"/>
      <c r="CNO165" s="40"/>
      <c r="CNP165" s="40"/>
      <c r="CNQ165" s="40"/>
      <c r="CNR165" s="41"/>
      <c r="CNS165" s="41"/>
      <c r="CNT165" s="41"/>
      <c r="CNU165" s="41"/>
      <c r="CNV165" s="42"/>
      <c r="CNW165" s="29"/>
      <c r="CNX165" s="29"/>
      <c r="CNY165" s="29"/>
      <c r="CNZ165" s="29"/>
      <c r="COA165" s="29"/>
      <c r="COB165" s="38" t="s">
        <v>167</v>
      </c>
      <c r="COC165" s="39" t="str">
        <f>currency</f>
        <v>₦m's</v>
      </c>
      <c r="COD165" s="42"/>
      <c r="COE165" s="40"/>
      <c r="COF165" s="40"/>
      <c r="COG165" s="40"/>
      <c r="COH165" s="41"/>
      <c r="COI165" s="41"/>
      <c r="COJ165" s="41"/>
      <c r="COK165" s="41"/>
      <c r="COL165" s="42"/>
      <c r="COM165" s="29"/>
      <c r="CON165" s="29"/>
      <c r="COO165" s="29"/>
      <c r="COP165" s="29"/>
      <c r="COQ165" s="29"/>
      <c r="COR165" s="38" t="s">
        <v>167</v>
      </c>
      <c r="COS165" s="39" t="str">
        <f>currency</f>
        <v>₦m's</v>
      </c>
      <c r="COT165" s="42"/>
      <c r="COU165" s="40"/>
      <c r="COV165" s="40"/>
      <c r="COW165" s="40"/>
      <c r="COX165" s="41"/>
      <c r="COY165" s="41"/>
      <c r="COZ165" s="41"/>
      <c r="CPA165" s="41"/>
      <c r="CPB165" s="42"/>
      <c r="CPC165" s="29"/>
      <c r="CPD165" s="29"/>
      <c r="CPE165" s="29"/>
      <c r="CPF165" s="29"/>
      <c r="CPG165" s="29"/>
      <c r="CPH165" s="38" t="s">
        <v>167</v>
      </c>
      <c r="CPI165" s="39" t="str">
        <f>currency</f>
        <v>₦m's</v>
      </c>
      <c r="CPJ165" s="42"/>
      <c r="CPK165" s="40"/>
      <c r="CPL165" s="40"/>
      <c r="CPM165" s="40"/>
      <c r="CPN165" s="41"/>
      <c r="CPO165" s="41"/>
      <c r="CPP165" s="41"/>
      <c r="CPQ165" s="41"/>
      <c r="CPR165" s="42"/>
      <c r="CPS165" s="29"/>
      <c r="CPT165" s="29"/>
      <c r="CPU165" s="29"/>
      <c r="CPV165" s="29"/>
      <c r="CPW165" s="29"/>
      <c r="CPX165" s="38" t="s">
        <v>167</v>
      </c>
      <c r="CPY165" s="39" t="str">
        <f>currency</f>
        <v>₦m's</v>
      </c>
      <c r="CPZ165" s="42"/>
      <c r="CQA165" s="40"/>
      <c r="CQB165" s="40"/>
      <c r="CQC165" s="40"/>
      <c r="CQD165" s="41"/>
      <c r="CQE165" s="41"/>
      <c r="CQF165" s="41"/>
      <c r="CQG165" s="41"/>
      <c r="CQH165" s="42"/>
      <c r="CQI165" s="29"/>
      <c r="CQJ165" s="29"/>
      <c r="CQK165" s="29"/>
      <c r="CQL165" s="29"/>
      <c r="CQM165" s="29"/>
      <c r="CQN165" s="38" t="s">
        <v>167</v>
      </c>
      <c r="CQO165" s="39" t="str">
        <f>currency</f>
        <v>₦m's</v>
      </c>
      <c r="CQP165" s="42"/>
      <c r="CQQ165" s="40"/>
      <c r="CQR165" s="40"/>
      <c r="CQS165" s="40"/>
      <c r="CQT165" s="41"/>
      <c r="CQU165" s="41"/>
      <c r="CQV165" s="41"/>
      <c r="CQW165" s="41"/>
      <c r="CQX165" s="42"/>
      <c r="CQY165" s="29"/>
      <c r="CQZ165" s="29"/>
      <c r="CRA165" s="29"/>
      <c r="CRB165" s="29"/>
      <c r="CRC165" s="29"/>
      <c r="CRD165" s="38" t="s">
        <v>167</v>
      </c>
      <c r="CRE165" s="39" t="str">
        <f>currency</f>
        <v>₦m's</v>
      </c>
      <c r="CRF165" s="42"/>
      <c r="CRG165" s="40"/>
      <c r="CRH165" s="40"/>
      <c r="CRI165" s="40"/>
      <c r="CRJ165" s="41"/>
      <c r="CRK165" s="41"/>
      <c r="CRL165" s="41"/>
      <c r="CRM165" s="41"/>
      <c r="CRN165" s="42"/>
      <c r="CRO165" s="29"/>
      <c r="CRP165" s="29"/>
      <c r="CRQ165" s="29"/>
      <c r="CRR165" s="29"/>
      <c r="CRS165" s="29"/>
      <c r="CRT165" s="38" t="s">
        <v>167</v>
      </c>
      <c r="CRU165" s="39" t="str">
        <f>currency</f>
        <v>₦m's</v>
      </c>
      <c r="CRV165" s="42"/>
      <c r="CRW165" s="40"/>
      <c r="CRX165" s="40"/>
      <c r="CRY165" s="40"/>
      <c r="CRZ165" s="41"/>
      <c r="CSA165" s="41"/>
      <c r="CSB165" s="41"/>
      <c r="CSC165" s="41"/>
      <c r="CSD165" s="42"/>
      <c r="CSE165" s="29"/>
      <c r="CSF165" s="29"/>
      <c r="CSG165" s="29"/>
      <c r="CSH165" s="29"/>
      <c r="CSI165" s="29"/>
      <c r="CSJ165" s="38" t="s">
        <v>167</v>
      </c>
      <c r="CSK165" s="39" t="str">
        <f>currency</f>
        <v>₦m's</v>
      </c>
      <c r="CSL165" s="42"/>
      <c r="CSM165" s="40"/>
      <c r="CSN165" s="40"/>
      <c r="CSO165" s="40"/>
      <c r="CSP165" s="41"/>
      <c r="CSQ165" s="41"/>
      <c r="CSR165" s="41"/>
      <c r="CSS165" s="41"/>
      <c r="CST165" s="42"/>
      <c r="CSU165" s="29"/>
      <c r="CSV165" s="29"/>
      <c r="CSW165" s="29"/>
      <c r="CSX165" s="29"/>
      <c r="CSY165" s="29"/>
      <c r="CSZ165" s="38" t="s">
        <v>167</v>
      </c>
      <c r="CTA165" s="39" t="str">
        <f>currency</f>
        <v>₦m's</v>
      </c>
      <c r="CTB165" s="42"/>
      <c r="CTC165" s="40"/>
      <c r="CTD165" s="40"/>
      <c r="CTE165" s="40"/>
      <c r="CTF165" s="41"/>
      <c r="CTG165" s="41"/>
      <c r="CTH165" s="41"/>
      <c r="CTI165" s="41"/>
      <c r="CTJ165" s="42"/>
      <c r="CTK165" s="29"/>
      <c r="CTL165" s="29"/>
      <c r="CTM165" s="29"/>
      <c r="CTN165" s="29"/>
      <c r="CTO165" s="29"/>
      <c r="CTP165" s="38" t="s">
        <v>167</v>
      </c>
      <c r="CTQ165" s="39" t="str">
        <f>currency</f>
        <v>₦m's</v>
      </c>
      <c r="CTR165" s="42"/>
      <c r="CTS165" s="40"/>
      <c r="CTT165" s="40"/>
      <c r="CTU165" s="40"/>
      <c r="CTV165" s="41"/>
      <c r="CTW165" s="41"/>
      <c r="CTX165" s="41"/>
      <c r="CTY165" s="41"/>
      <c r="CTZ165" s="42"/>
      <c r="CUA165" s="29"/>
      <c r="CUB165" s="29"/>
      <c r="CUC165" s="29"/>
      <c r="CUD165" s="29"/>
      <c r="CUE165" s="29"/>
      <c r="CUF165" s="38" t="s">
        <v>167</v>
      </c>
      <c r="CUG165" s="39" t="str">
        <f>currency</f>
        <v>₦m's</v>
      </c>
      <c r="CUH165" s="42"/>
      <c r="CUI165" s="40"/>
      <c r="CUJ165" s="40"/>
      <c r="CUK165" s="40"/>
      <c r="CUL165" s="41"/>
      <c r="CUM165" s="41"/>
      <c r="CUN165" s="41"/>
      <c r="CUO165" s="41"/>
      <c r="CUP165" s="42"/>
      <c r="CUQ165" s="29"/>
      <c r="CUR165" s="29"/>
      <c r="CUS165" s="29"/>
      <c r="CUT165" s="29"/>
      <c r="CUU165" s="29"/>
      <c r="CUV165" s="38" t="s">
        <v>167</v>
      </c>
      <c r="CUW165" s="39" t="str">
        <f>currency</f>
        <v>₦m's</v>
      </c>
      <c r="CUX165" s="42"/>
      <c r="CUY165" s="40"/>
      <c r="CUZ165" s="40"/>
      <c r="CVA165" s="40"/>
      <c r="CVB165" s="41"/>
      <c r="CVC165" s="41"/>
      <c r="CVD165" s="41"/>
      <c r="CVE165" s="41"/>
      <c r="CVF165" s="42"/>
      <c r="CVG165" s="29"/>
      <c r="CVH165" s="29"/>
      <c r="CVI165" s="29"/>
      <c r="CVJ165" s="29"/>
      <c r="CVK165" s="29"/>
      <c r="CVL165" s="38" t="s">
        <v>167</v>
      </c>
      <c r="CVM165" s="39" t="str">
        <f>currency</f>
        <v>₦m's</v>
      </c>
      <c r="CVN165" s="42"/>
      <c r="CVO165" s="40"/>
      <c r="CVP165" s="40"/>
      <c r="CVQ165" s="40"/>
      <c r="CVR165" s="41"/>
      <c r="CVS165" s="41"/>
      <c r="CVT165" s="41"/>
      <c r="CVU165" s="41"/>
      <c r="CVV165" s="42"/>
      <c r="CVW165" s="29"/>
      <c r="CVX165" s="29"/>
      <c r="CVY165" s="29"/>
      <c r="CVZ165" s="29"/>
      <c r="CWA165" s="29"/>
      <c r="CWB165" s="38" t="s">
        <v>167</v>
      </c>
      <c r="CWC165" s="39" t="str">
        <f>currency</f>
        <v>₦m's</v>
      </c>
      <c r="CWD165" s="42"/>
      <c r="CWE165" s="40"/>
      <c r="CWF165" s="40"/>
      <c r="CWG165" s="40"/>
      <c r="CWH165" s="41"/>
      <c r="CWI165" s="41"/>
      <c r="CWJ165" s="41"/>
      <c r="CWK165" s="41"/>
      <c r="CWL165" s="42"/>
      <c r="CWM165" s="29"/>
      <c r="CWN165" s="29"/>
      <c r="CWO165" s="29"/>
      <c r="CWP165" s="29"/>
      <c r="CWQ165" s="29"/>
      <c r="CWR165" s="38" t="s">
        <v>167</v>
      </c>
      <c r="CWS165" s="39" t="str">
        <f>currency</f>
        <v>₦m's</v>
      </c>
      <c r="CWT165" s="42"/>
      <c r="CWU165" s="40"/>
      <c r="CWV165" s="40"/>
      <c r="CWW165" s="40"/>
      <c r="CWX165" s="41"/>
      <c r="CWY165" s="41"/>
      <c r="CWZ165" s="41"/>
      <c r="CXA165" s="41"/>
      <c r="CXB165" s="42"/>
      <c r="CXC165" s="29"/>
      <c r="CXD165" s="29"/>
      <c r="CXE165" s="29"/>
      <c r="CXF165" s="29"/>
      <c r="CXG165" s="29"/>
      <c r="CXH165" s="38" t="s">
        <v>167</v>
      </c>
      <c r="CXI165" s="39" t="str">
        <f>currency</f>
        <v>₦m's</v>
      </c>
      <c r="CXJ165" s="42"/>
      <c r="CXK165" s="40"/>
      <c r="CXL165" s="40"/>
      <c r="CXM165" s="40"/>
      <c r="CXN165" s="41"/>
      <c r="CXO165" s="41"/>
      <c r="CXP165" s="41"/>
      <c r="CXQ165" s="41"/>
      <c r="CXR165" s="42"/>
      <c r="CXS165" s="29"/>
      <c r="CXT165" s="29"/>
      <c r="CXU165" s="29"/>
      <c r="CXV165" s="29"/>
      <c r="CXW165" s="29"/>
      <c r="CXX165" s="38" t="s">
        <v>167</v>
      </c>
      <c r="CXY165" s="39" t="str">
        <f>currency</f>
        <v>₦m's</v>
      </c>
      <c r="CXZ165" s="42"/>
      <c r="CYA165" s="40"/>
      <c r="CYB165" s="40"/>
      <c r="CYC165" s="40"/>
      <c r="CYD165" s="41"/>
      <c r="CYE165" s="41"/>
      <c r="CYF165" s="41"/>
      <c r="CYG165" s="41"/>
      <c r="CYH165" s="42"/>
      <c r="CYI165" s="29"/>
      <c r="CYJ165" s="29"/>
      <c r="CYK165" s="29"/>
      <c r="CYL165" s="29"/>
      <c r="CYM165" s="29"/>
      <c r="CYN165" s="38" t="s">
        <v>167</v>
      </c>
      <c r="CYO165" s="39" t="str">
        <f>currency</f>
        <v>₦m's</v>
      </c>
      <c r="CYP165" s="42"/>
      <c r="CYQ165" s="40"/>
      <c r="CYR165" s="40"/>
      <c r="CYS165" s="40"/>
      <c r="CYT165" s="41"/>
      <c r="CYU165" s="41"/>
      <c r="CYV165" s="41"/>
      <c r="CYW165" s="41"/>
      <c r="CYX165" s="42"/>
      <c r="CYY165" s="29"/>
      <c r="CYZ165" s="29"/>
      <c r="CZA165" s="29"/>
      <c r="CZB165" s="29"/>
      <c r="CZC165" s="29"/>
      <c r="CZD165" s="38" t="s">
        <v>167</v>
      </c>
      <c r="CZE165" s="39" t="str">
        <f>currency</f>
        <v>₦m's</v>
      </c>
      <c r="CZF165" s="42"/>
      <c r="CZG165" s="40"/>
      <c r="CZH165" s="40"/>
      <c r="CZI165" s="40"/>
      <c r="CZJ165" s="41"/>
      <c r="CZK165" s="41"/>
      <c r="CZL165" s="41"/>
      <c r="CZM165" s="41"/>
      <c r="CZN165" s="42"/>
      <c r="CZO165" s="29"/>
      <c r="CZP165" s="29"/>
      <c r="CZQ165" s="29"/>
      <c r="CZR165" s="29"/>
      <c r="CZS165" s="29"/>
      <c r="CZT165" s="38" t="s">
        <v>167</v>
      </c>
      <c r="CZU165" s="39" t="str">
        <f>currency</f>
        <v>₦m's</v>
      </c>
      <c r="CZV165" s="42"/>
      <c r="CZW165" s="40"/>
      <c r="CZX165" s="40"/>
      <c r="CZY165" s="40"/>
      <c r="CZZ165" s="41"/>
      <c r="DAA165" s="41"/>
      <c r="DAB165" s="41"/>
      <c r="DAC165" s="41"/>
      <c r="DAD165" s="42"/>
      <c r="DAE165" s="29"/>
      <c r="DAF165" s="29"/>
      <c r="DAG165" s="29"/>
      <c r="DAH165" s="29"/>
      <c r="DAI165" s="29"/>
      <c r="DAJ165" s="38" t="s">
        <v>167</v>
      </c>
      <c r="DAK165" s="39" t="str">
        <f>currency</f>
        <v>₦m's</v>
      </c>
      <c r="DAL165" s="42"/>
      <c r="DAM165" s="40"/>
      <c r="DAN165" s="40"/>
      <c r="DAO165" s="40"/>
      <c r="DAP165" s="41"/>
      <c r="DAQ165" s="41"/>
      <c r="DAR165" s="41"/>
      <c r="DAS165" s="41"/>
      <c r="DAT165" s="42"/>
      <c r="DAU165" s="29"/>
      <c r="DAV165" s="29"/>
      <c r="DAW165" s="29"/>
      <c r="DAX165" s="29"/>
      <c r="DAY165" s="29"/>
      <c r="DAZ165" s="38" t="s">
        <v>167</v>
      </c>
      <c r="DBA165" s="39" t="str">
        <f>currency</f>
        <v>₦m's</v>
      </c>
      <c r="DBB165" s="42"/>
      <c r="DBC165" s="40"/>
      <c r="DBD165" s="40"/>
      <c r="DBE165" s="40"/>
      <c r="DBF165" s="41"/>
      <c r="DBG165" s="41"/>
      <c r="DBH165" s="41"/>
      <c r="DBI165" s="41"/>
      <c r="DBJ165" s="42"/>
      <c r="DBK165" s="29"/>
      <c r="DBL165" s="29"/>
      <c r="DBM165" s="29"/>
      <c r="DBN165" s="29"/>
      <c r="DBO165" s="29"/>
      <c r="DBP165" s="38" t="s">
        <v>167</v>
      </c>
      <c r="DBQ165" s="39" t="str">
        <f>currency</f>
        <v>₦m's</v>
      </c>
      <c r="DBR165" s="42"/>
      <c r="DBS165" s="40"/>
      <c r="DBT165" s="40"/>
      <c r="DBU165" s="40"/>
      <c r="DBV165" s="41"/>
      <c r="DBW165" s="41"/>
      <c r="DBX165" s="41"/>
      <c r="DBY165" s="41"/>
      <c r="DBZ165" s="42"/>
      <c r="DCA165" s="29"/>
      <c r="DCB165" s="29"/>
      <c r="DCC165" s="29"/>
      <c r="DCD165" s="29"/>
      <c r="DCE165" s="29"/>
      <c r="DCF165" s="38" t="s">
        <v>167</v>
      </c>
      <c r="DCG165" s="39" t="str">
        <f>currency</f>
        <v>₦m's</v>
      </c>
      <c r="DCH165" s="42"/>
      <c r="DCI165" s="40"/>
      <c r="DCJ165" s="40"/>
      <c r="DCK165" s="40"/>
      <c r="DCL165" s="41"/>
      <c r="DCM165" s="41"/>
      <c r="DCN165" s="41"/>
      <c r="DCO165" s="41"/>
      <c r="DCP165" s="42"/>
      <c r="DCQ165" s="29"/>
      <c r="DCR165" s="29"/>
      <c r="DCS165" s="29"/>
      <c r="DCT165" s="29"/>
      <c r="DCU165" s="29"/>
      <c r="DCV165" s="38" t="s">
        <v>167</v>
      </c>
      <c r="DCW165" s="39" t="str">
        <f>currency</f>
        <v>₦m's</v>
      </c>
      <c r="DCX165" s="42"/>
      <c r="DCY165" s="40"/>
      <c r="DCZ165" s="40"/>
      <c r="DDA165" s="40"/>
      <c r="DDB165" s="41"/>
      <c r="DDC165" s="41"/>
      <c r="DDD165" s="41"/>
      <c r="DDE165" s="41"/>
      <c r="DDF165" s="42"/>
      <c r="DDG165" s="29"/>
      <c r="DDH165" s="29"/>
      <c r="DDI165" s="29"/>
      <c r="DDJ165" s="29"/>
      <c r="DDK165" s="29"/>
      <c r="DDL165" s="38" t="s">
        <v>167</v>
      </c>
      <c r="DDM165" s="39" t="str">
        <f>currency</f>
        <v>₦m's</v>
      </c>
      <c r="DDN165" s="42"/>
      <c r="DDO165" s="40"/>
      <c r="DDP165" s="40"/>
      <c r="DDQ165" s="40"/>
      <c r="DDR165" s="41"/>
      <c r="DDS165" s="41"/>
      <c r="DDT165" s="41"/>
      <c r="DDU165" s="41"/>
      <c r="DDV165" s="42"/>
      <c r="DDW165" s="29"/>
      <c r="DDX165" s="29"/>
      <c r="DDY165" s="29"/>
      <c r="DDZ165" s="29"/>
      <c r="DEA165" s="29"/>
      <c r="DEB165" s="38" t="s">
        <v>167</v>
      </c>
      <c r="DEC165" s="39" t="str">
        <f>currency</f>
        <v>₦m's</v>
      </c>
      <c r="DED165" s="42"/>
      <c r="DEE165" s="40"/>
      <c r="DEF165" s="40"/>
      <c r="DEG165" s="40"/>
      <c r="DEH165" s="41"/>
      <c r="DEI165" s="41"/>
      <c r="DEJ165" s="41"/>
      <c r="DEK165" s="41"/>
      <c r="DEL165" s="42"/>
      <c r="DEM165" s="29"/>
      <c r="DEN165" s="29"/>
      <c r="DEO165" s="29"/>
      <c r="DEP165" s="29"/>
      <c r="DEQ165" s="29"/>
      <c r="DER165" s="38" t="s">
        <v>167</v>
      </c>
      <c r="DES165" s="39" t="str">
        <f>currency</f>
        <v>₦m's</v>
      </c>
      <c r="DET165" s="42"/>
      <c r="DEU165" s="40"/>
      <c r="DEV165" s="40"/>
      <c r="DEW165" s="40"/>
      <c r="DEX165" s="41"/>
      <c r="DEY165" s="41"/>
      <c r="DEZ165" s="41"/>
      <c r="DFA165" s="41"/>
      <c r="DFB165" s="42"/>
      <c r="DFC165" s="29"/>
      <c r="DFD165" s="29"/>
      <c r="DFE165" s="29"/>
      <c r="DFF165" s="29"/>
      <c r="DFG165" s="29"/>
      <c r="DFH165" s="38" t="s">
        <v>167</v>
      </c>
      <c r="DFI165" s="39" t="str">
        <f>currency</f>
        <v>₦m's</v>
      </c>
      <c r="DFJ165" s="42"/>
      <c r="DFK165" s="40"/>
      <c r="DFL165" s="40"/>
      <c r="DFM165" s="40"/>
      <c r="DFN165" s="41"/>
      <c r="DFO165" s="41"/>
      <c r="DFP165" s="41"/>
      <c r="DFQ165" s="41"/>
      <c r="DFR165" s="42"/>
      <c r="DFS165" s="29"/>
      <c r="DFT165" s="29"/>
      <c r="DFU165" s="29"/>
      <c r="DFV165" s="29"/>
      <c r="DFW165" s="29"/>
      <c r="DFX165" s="38" t="s">
        <v>167</v>
      </c>
      <c r="DFY165" s="39" t="str">
        <f>currency</f>
        <v>₦m's</v>
      </c>
      <c r="DFZ165" s="42"/>
      <c r="DGA165" s="40"/>
      <c r="DGB165" s="40"/>
      <c r="DGC165" s="40"/>
      <c r="DGD165" s="41"/>
      <c r="DGE165" s="41"/>
      <c r="DGF165" s="41"/>
      <c r="DGG165" s="41"/>
      <c r="DGH165" s="42"/>
      <c r="DGI165" s="29"/>
      <c r="DGJ165" s="29"/>
      <c r="DGK165" s="29"/>
      <c r="DGL165" s="29"/>
      <c r="DGM165" s="29"/>
      <c r="DGN165" s="38" t="s">
        <v>167</v>
      </c>
      <c r="DGO165" s="39" t="str">
        <f>currency</f>
        <v>₦m's</v>
      </c>
      <c r="DGP165" s="42"/>
      <c r="DGQ165" s="40"/>
      <c r="DGR165" s="40"/>
      <c r="DGS165" s="40"/>
      <c r="DGT165" s="41"/>
      <c r="DGU165" s="41"/>
      <c r="DGV165" s="41"/>
      <c r="DGW165" s="41"/>
      <c r="DGX165" s="42"/>
      <c r="DGY165" s="29"/>
      <c r="DGZ165" s="29"/>
      <c r="DHA165" s="29"/>
      <c r="DHB165" s="29"/>
      <c r="DHC165" s="29"/>
      <c r="DHD165" s="38" t="s">
        <v>167</v>
      </c>
      <c r="DHE165" s="39" t="str">
        <f>currency</f>
        <v>₦m's</v>
      </c>
      <c r="DHF165" s="42"/>
      <c r="DHG165" s="40"/>
      <c r="DHH165" s="40"/>
      <c r="DHI165" s="40"/>
      <c r="DHJ165" s="41"/>
      <c r="DHK165" s="41"/>
      <c r="DHL165" s="41"/>
      <c r="DHM165" s="41"/>
      <c r="DHN165" s="42"/>
      <c r="DHO165" s="29"/>
      <c r="DHP165" s="29"/>
      <c r="DHQ165" s="29"/>
      <c r="DHR165" s="29"/>
      <c r="DHS165" s="29"/>
      <c r="DHT165" s="38" t="s">
        <v>167</v>
      </c>
      <c r="DHU165" s="39" t="str">
        <f>currency</f>
        <v>₦m's</v>
      </c>
      <c r="DHV165" s="42"/>
      <c r="DHW165" s="40"/>
      <c r="DHX165" s="40"/>
      <c r="DHY165" s="40"/>
      <c r="DHZ165" s="41"/>
      <c r="DIA165" s="41"/>
      <c r="DIB165" s="41"/>
      <c r="DIC165" s="41"/>
      <c r="DID165" s="42"/>
      <c r="DIE165" s="29"/>
      <c r="DIF165" s="29"/>
      <c r="DIG165" s="29"/>
      <c r="DIH165" s="29"/>
      <c r="DII165" s="29"/>
      <c r="DIJ165" s="38" t="s">
        <v>167</v>
      </c>
      <c r="DIK165" s="39" t="str">
        <f>currency</f>
        <v>₦m's</v>
      </c>
      <c r="DIL165" s="42"/>
      <c r="DIM165" s="40"/>
      <c r="DIN165" s="40"/>
      <c r="DIO165" s="40"/>
      <c r="DIP165" s="41"/>
      <c r="DIQ165" s="41"/>
      <c r="DIR165" s="41"/>
      <c r="DIS165" s="41"/>
      <c r="DIT165" s="42"/>
      <c r="DIU165" s="29"/>
      <c r="DIV165" s="29"/>
      <c r="DIW165" s="29"/>
      <c r="DIX165" s="29"/>
      <c r="DIY165" s="29"/>
      <c r="DIZ165" s="38" t="s">
        <v>167</v>
      </c>
      <c r="DJA165" s="39" t="str">
        <f>currency</f>
        <v>₦m's</v>
      </c>
      <c r="DJB165" s="42"/>
      <c r="DJC165" s="40"/>
      <c r="DJD165" s="40"/>
      <c r="DJE165" s="40"/>
      <c r="DJF165" s="41"/>
      <c r="DJG165" s="41"/>
      <c r="DJH165" s="41"/>
      <c r="DJI165" s="41"/>
      <c r="DJJ165" s="42"/>
      <c r="DJK165" s="29"/>
      <c r="DJL165" s="29"/>
      <c r="DJM165" s="29"/>
      <c r="DJN165" s="29"/>
      <c r="DJO165" s="29"/>
      <c r="DJP165" s="38" t="s">
        <v>167</v>
      </c>
      <c r="DJQ165" s="39" t="str">
        <f>currency</f>
        <v>₦m's</v>
      </c>
      <c r="DJR165" s="42"/>
      <c r="DJS165" s="40"/>
      <c r="DJT165" s="40"/>
      <c r="DJU165" s="40"/>
      <c r="DJV165" s="41"/>
      <c r="DJW165" s="41"/>
      <c r="DJX165" s="41"/>
      <c r="DJY165" s="41"/>
      <c r="DJZ165" s="42"/>
      <c r="DKA165" s="29"/>
      <c r="DKB165" s="29"/>
      <c r="DKC165" s="29"/>
      <c r="DKD165" s="29"/>
      <c r="DKE165" s="29"/>
      <c r="DKF165" s="38" t="s">
        <v>167</v>
      </c>
      <c r="DKG165" s="39" t="str">
        <f>currency</f>
        <v>₦m's</v>
      </c>
      <c r="DKH165" s="42"/>
      <c r="DKI165" s="40"/>
      <c r="DKJ165" s="40"/>
      <c r="DKK165" s="40"/>
      <c r="DKL165" s="41"/>
      <c r="DKM165" s="41"/>
      <c r="DKN165" s="41"/>
      <c r="DKO165" s="41"/>
      <c r="DKP165" s="42"/>
      <c r="DKQ165" s="29"/>
      <c r="DKR165" s="29"/>
      <c r="DKS165" s="29"/>
      <c r="DKT165" s="29"/>
      <c r="DKU165" s="29"/>
      <c r="DKV165" s="38" t="s">
        <v>167</v>
      </c>
      <c r="DKW165" s="39" t="str">
        <f>currency</f>
        <v>₦m's</v>
      </c>
      <c r="DKX165" s="42"/>
      <c r="DKY165" s="40"/>
      <c r="DKZ165" s="40"/>
      <c r="DLA165" s="40"/>
      <c r="DLB165" s="41"/>
      <c r="DLC165" s="41"/>
      <c r="DLD165" s="41"/>
      <c r="DLE165" s="41"/>
      <c r="DLF165" s="42"/>
      <c r="DLG165" s="29"/>
      <c r="DLH165" s="29"/>
      <c r="DLI165" s="29"/>
      <c r="DLJ165" s="29"/>
      <c r="DLK165" s="29"/>
      <c r="DLL165" s="38" t="s">
        <v>167</v>
      </c>
      <c r="DLM165" s="39" t="str">
        <f>currency</f>
        <v>₦m's</v>
      </c>
      <c r="DLN165" s="42"/>
      <c r="DLO165" s="40"/>
      <c r="DLP165" s="40"/>
      <c r="DLQ165" s="40"/>
      <c r="DLR165" s="41"/>
      <c r="DLS165" s="41"/>
      <c r="DLT165" s="41"/>
      <c r="DLU165" s="41"/>
      <c r="DLV165" s="42"/>
      <c r="DLW165" s="29"/>
      <c r="DLX165" s="29"/>
      <c r="DLY165" s="29"/>
      <c r="DLZ165" s="29"/>
      <c r="DMA165" s="29"/>
      <c r="DMB165" s="38" t="s">
        <v>167</v>
      </c>
      <c r="DMC165" s="39" t="str">
        <f>currency</f>
        <v>₦m's</v>
      </c>
      <c r="DMD165" s="42"/>
      <c r="DME165" s="40"/>
      <c r="DMF165" s="40"/>
      <c r="DMG165" s="40"/>
      <c r="DMH165" s="41"/>
      <c r="DMI165" s="41"/>
      <c r="DMJ165" s="41"/>
      <c r="DMK165" s="41"/>
      <c r="DML165" s="42"/>
      <c r="DMM165" s="29"/>
      <c r="DMN165" s="29"/>
      <c r="DMO165" s="29"/>
      <c r="DMP165" s="29"/>
      <c r="DMQ165" s="29"/>
      <c r="DMR165" s="38" t="s">
        <v>167</v>
      </c>
      <c r="DMS165" s="39" t="str">
        <f>currency</f>
        <v>₦m's</v>
      </c>
      <c r="DMT165" s="42"/>
      <c r="DMU165" s="40"/>
      <c r="DMV165" s="40"/>
      <c r="DMW165" s="40"/>
      <c r="DMX165" s="41"/>
      <c r="DMY165" s="41"/>
      <c r="DMZ165" s="41"/>
      <c r="DNA165" s="41"/>
      <c r="DNB165" s="42"/>
      <c r="DNC165" s="29"/>
      <c r="DND165" s="29"/>
      <c r="DNE165" s="29"/>
      <c r="DNF165" s="29"/>
      <c r="DNG165" s="29"/>
      <c r="DNH165" s="38" t="s">
        <v>167</v>
      </c>
      <c r="DNI165" s="39" t="str">
        <f>currency</f>
        <v>₦m's</v>
      </c>
      <c r="DNJ165" s="42"/>
      <c r="DNK165" s="40"/>
      <c r="DNL165" s="40"/>
      <c r="DNM165" s="40"/>
      <c r="DNN165" s="41"/>
      <c r="DNO165" s="41"/>
      <c r="DNP165" s="41"/>
      <c r="DNQ165" s="41"/>
      <c r="DNR165" s="42"/>
      <c r="DNS165" s="29"/>
      <c r="DNT165" s="29"/>
      <c r="DNU165" s="29"/>
      <c r="DNV165" s="29"/>
      <c r="DNW165" s="29"/>
      <c r="DNX165" s="38" t="s">
        <v>167</v>
      </c>
      <c r="DNY165" s="39" t="str">
        <f>currency</f>
        <v>₦m's</v>
      </c>
      <c r="DNZ165" s="42"/>
      <c r="DOA165" s="40"/>
      <c r="DOB165" s="40"/>
      <c r="DOC165" s="40"/>
      <c r="DOD165" s="41"/>
      <c r="DOE165" s="41"/>
      <c r="DOF165" s="41"/>
      <c r="DOG165" s="41"/>
      <c r="DOH165" s="42"/>
      <c r="DOI165" s="29"/>
      <c r="DOJ165" s="29"/>
      <c r="DOK165" s="29"/>
      <c r="DOL165" s="29"/>
      <c r="DOM165" s="29"/>
      <c r="DON165" s="38" t="s">
        <v>167</v>
      </c>
      <c r="DOO165" s="39" t="str">
        <f>currency</f>
        <v>₦m's</v>
      </c>
      <c r="DOP165" s="42"/>
      <c r="DOQ165" s="40"/>
      <c r="DOR165" s="40"/>
      <c r="DOS165" s="40"/>
      <c r="DOT165" s="41"/>
      <c r="DOU165" s="41"/>
      <c r="DOV165" s="41"/>
      <c r="DOW165" s="41"/>
      <c r="DOX165" s="42"/>
      <c r="DOY165" s="29"/>
      <c r="DOZ165" s="29"/>
      <c r="DPA165" s="29"/>
      <c r="DPB165" s="29"/>
      <c r="DPC165" s="29"/>
      <c r="DPD165" s="38" t="s">
        <v>167</v>
      </c>
      <c r="DPE165" s="39" t="str">
        <f>currency</f>
        <v>₦m's</v>
      </c>
      <c r="DPF165" s="42"/>
      <c r="DPG165" s="40"/>
      <c r="DPH165" s="40"/>
      <c r="DPI165" s="40"/>
      <c r="DPJ165" s="41"/>
      <c r="DPK165" s="41"/>
      <c r="DPL165" s="41"/>
      <c r="DPM165" s="41"/>
      <c r="DPN165" s="42"/>
      <c r="DPO165" s="29"/>
      <c r="DPP165" s="29"/>
      <c r="DPQ165" s="29"/>
      <c r="DPR165" s="29"/>
      <c r="DPS165" s="29"/>
      <c r="DPT165" s="38" t="s">
        <v>167</v>
      </c>
      <c r="DPU165" s="39" t="str">
        <f>currency</f>
        <v>₦m's</v>
      </c>
      <c r="DPV165" s="42"/>
      <c r="DPW165" s="40"/>
      <c r="DPX165" s="40"/>
      <c r="DPY165" s="40"/>
      <c r="DPZ165" s="41"/>
      <c r="DQA165" s="41"/>
      <c r="DQB165" s="41"/>
      <c r="DQC165" s="41"/>
      <c r="DQD165" s="42"/>
      <c r="DQE165" s="29"/>
      <c r="DQF165" s="29"/>
      <c r="DQG165" s="29"/>
      <c r="DQH165" s="29"/>
      <c r="DQI165" s="29"/>
      <c r="DQJ165" s="38" t="s">
        <v>167</v>
      </c>
      <c r="DQK165" s="39" t="str">
        <f>currency</f>
        <v>₦m's</v>
      </c>
      <c r="DQL165" s="42"/>
      <c r="DQM165" s="40"/>
      <c r="DQN165" s="40"/>
      <c r="DQO165" s="40"/>
      <c r="DQP165" s="41"/>
      <c r="DQQ165" s="41"/>
      <c r="DQR165" s="41"/>
      <c r="DQS165" s="41"/>
      <c r="DQT165" s="42"/>
      <c r="DQU165" s="29"/>
      <c r="DQV165" s="29"/>
      <c r="DQW165" s="29"/>
      <c r="DQX165" s="29"/>
      <c r="DQY165" s="29"/>
      <c r="DQZ165" s="38" t="s">
        <v>167</v>
      </c>
      <c r="DRA165" s="39" t="str">
        <f>currency</f>
        <v>₦m's</v>
      </c>
      <c r="DRB165" s="42"/>
      <c r="DRC165" s="40"/>
      <c r="DRD165" s="40"/>
      <c r="DRE165" s="40"/>
      <c r="DRF165" s="41"/>
      <c r="DRG165" s="41"/>
      <c r="DRH165" s="41"/>
      <c r="DRI165" s="41"/>
      <c r="DRJ165" s="42"/>
      <c r="DRK165" s="29"/>
      <c r="DRL165" s="29"/>
      <c r="DRM165" s="29"/>
      <c r="DRN165" s="29"/>
      <c r="DRO165" s="29"/>
      <c r="DRP165" s="38" t="s">
        <v>167</v>
      </c>
      <c r="DRQ165" s="39" t="str">
        <f>currency</f>
        <v>₦m's</v>
      </c>
      <c r="DRR165" s="42"/>
      <c r="DRS165" s="40"/>
      <c r="DRT165" s="40"/>
      <c r="DRU165" s="40"/>
      <c r="DRV165" s="41"/>
      <c r="DRW165" s="41"/>
      <c r="DRX165" s="41"/>
      <c r="DRY165" s="41"/>
      <c r="DRZ165" s="42"/>
      <c r="DSA165" s="29"/>
      <c r="DSB165" s="29"/>
      <c r="DSC165" s="29"/>
      <c r="DSD165" s="29"/>
      <c r="DSE165" s="29"/>
      <c r="DSF165" s="38" t="s">
        <v>167</v>
      </c>
      <c r="DSG165" s="39" t="str">
        <f>currency</f>
        <v>₦m's</v>
      </c>
      <c r="DSH165" s="42"/>
      <c r="DSI165" s="40"/>
      <c r="DSJ165" s="40"/>
      <c r="DSK165" s="40"/>
      <c r="DSL165" s="41"/>
      <c r="DSM165" s="41"/>
      <c r="DSN165" s="41"/>
      <c r="DSO165" s="41"/>
      <c r="DSP165" s="42"/>
      <c r="DSQ165" s="29"/>
      <c r="DSR165" s="29"/>
      <c r="DSS165" s="29"/>
      <c r="DST165" s="29"/>
      <c r="DSU165" s="29"/>
      <c r="DSV165" s="38" t="s">
        <v>167</v>
      </c>
      <c r="DSW165" s="39" t="str">
        <f>currency</f>
        <v>₦m's</v>
      </c>
      <c r="DSX165" s="42"/>
      <c r="DSY165" s="40"/>
      <c r="DSZ165" s="40"/>
      <c r="DTA165" s="40"/>
      <c r="DTB165" s="41"/>
      <c r="DTC165" s="41"/>
      <c r="DTD165" s="41"/>
      <c r="DTE165" s="41"/>
      <c r="DTF165" s="42"/>
      <c r="DTG165" s="29"/>
      <c r="DTH165" s="29"/>
      <c r="DTI165" s="29"/>
      <c r="DTJ165" s="29"/>
      <c r="DTK165" s="29"/>
      <c r="DTL165" s="38" t="s">
        <v>167</v>
      </c>
      <c r="DTM165" s="39" t="str">
        <f>currency</f>
        <v>₦m's</v>
      </c>
      <c r="DTN165" s="42"/>
      <c r="DTO165" s="40"/>
      <c r="DTP165" s="40"/>
      <c r="DTQ165" s="40"/>
      <c r="DTR165" s="41"/>
      <c r="DTS165" s="41"/>
      <c r="DTT165" s="41"/>
      <c r="DTU165" s="41"/>
      <c r="DTV165" s="42"/>
      <c r="DTW165" s="29"/>
      <c r="DTX165" s="29"/>
      <c r="DTY165" s="29"/>
      <c r="DTZ165" s="29"/>
      <c r="DUA165" s="29"/>
      <c r="DUB165" s="38" t="s">
        <v>167</v>
      </c>
      <c r="DUC165" s="39" t="str">
        <f>currency</f>
        <v>₦m's</v>
      </c>
      <c r="DUD165" s="42"/>
      <c r="DUE165" s="40"/>
      <c r="DUF165" s="40"/>
      <c r="DUG165" s="40"/>
      <c r="DUH165" s="41"/>
      <c r="DUI165" s="41"/>
      <c r="DUJ165" s="41"/>
      <c r="DUK165" s="41"/>
      <c r="DUL165" s="42"/>
      <c r="DUM165" s="29"/>
      <c r="DUN165" s="29"/>
      <c r="DUO165" s="29"/>
      <c r="DUP165" s="29"/>
      <c r="DUQ165" s="29"/>
      <c r="DUR165" s="38" t="s">
        <v>167</v>
      </c>
      <c r="DUS165" s="39" t="str">
        <f>currency</f>
        <v>₦m's</v>
      </c>
      <c r="DUT165" s="42"/>
      <c r="DUU165" s="40"/>
      <c r="DUV165" s="40"/>
      <c r="DUW165" s="40"/>
      <c r="DUX165" s="41"/>
      <c r="DUY165" s="41"/>
      <c r="DUZ165" s="41"/>
      <c r="DVA165" s="41"/>
      <c r="DVB165" s="42"/>
      <c r="DVC165" s="29"/>
      <c r="DVD165" s="29"/>
      <c r="DVE165" s="29"/>
      <c r="DVF165" s="29"/>
      <c r="DVG165" s="29"/>
      <c r="DVH165" s="38" t="s">
        <v>167</v>
      </c>
      <c r="DVI165" s="39" t="str">
        <f>currency</f>
        <v>₦m's</v>
      </c>
      <c r="DVJ165" s="42"/>
      <c r="DVK165" s="40"/>
      <c r="DVL165" s="40"/>
      <c r="DVM165" s="40"/>
      <c r="DVN165" s="41"/>
      <c r="DVO165" s="41"/>
      <c r="DVP165" s="41"/>
      <c r="DVQ165" s="41"/>
      <c r="DVR165" s="42"/>
      <c r="DVS165" s="29"/>
      <c r="DVT165" s="29"/>
      <c r="DVU165" s="29"/>
      <c r="DVV165" s="29"/>
      <c r="DVW165" s="29"/>
      <c r="DVX165" s="38" t="s">
        <v>167</v>
      </c>
      <c r="DVY165" s="39" t="str">
        <f>currency</f>
        <v>₦m's</v>
      </c>
      <c r="DVZ165" s="42"/>
      <c r="DWA165" s="40"/>
      <c r="DWB165" s="40"/>
      <c r="DWC165" s="40"/>
      <c r="DWD165" s="41"/>
      <c r="DWE165" s="41"/>
      <c r="DWF165" s="41"/>
      <c r="DWG165" s="41"/>
      <c r="DWH165" s="42"/>
      <c r="DWI165" s="29"/>
      <c r="DWJ165" s="29"/>
      <c r="DWK165" s="29"/>
      <c r="DWL165" s="29"/>
      <c r="DWM165" s="29"/>
      <c r="DWN165" s="38" t="s">
        <v>167</v>
      </c>
      <c r="DWO165" s="39" t="str">
        <f>currency</f>
        <v>₦m's</v>
      </c>
      <c r="DWP165" s="42"/>
      <c r="DWQ165" s="40"/>
      <c r="DWR165" s="40"/>
      <c r="DWS165" s="40"/>
      <c r="DWT165" s="41"/>
      <c r="DWU165" s="41"/>
      <c r="DWV165" s="41"/>
      <c r="DWW165" s="41"/>
      <c r="DWX165" s="42"/>
      <c r="DWY165" s="29"/>
      <c r="DWZ165" s="29"/>
      <c r="DXA165" s="29"/>
      <c r="DXB165" s="29"/>
      <c r="DXC165" s="29"/>
      <c r="DXD165" s="38" t="s">
        <v>167</v>
      </c>
      <c r="DXE165" s="39" t="str">
        <f>currency</f>
        <v>₦m's</v>
      </c>
      <c r="DXF165" s="42"/>
      <c r="DXG165" s="40"/>
      <c r="DXH165" s="40"/>
      <c r="DXI165" s="40"/>
      <c r="DXJ165" s="41"/>
      <c r="DXK165" s="41"/>
      <c r="DXL165" s="41"/>
      <c r="DXM165" s="41"/>
      <c r="DXN165" s="42"/>
      <c r="DXO165" s="29"/>
      <c r="DXP165" s="29"/>
      <c r="DXQ165" s="29"/>
      <c r="DXR165" s="29"/>
      <c r="DXS165" s="29"/>
      <c r="DXT165" s="38" t="s">
        <v>167</v>
      </c>
      <c r="DXU165" s="39" t="str">
        <f>currency</f>
        <v>₦m's</v>
      </c>
      <c r="DXV165" s="42"/>
      <c r="DXW165" s="40"/>
      <c r="DXX165" s="40"/>
      <c r="DXY165" s="40"/>
      <c r="DXZ165" s="41"/>
      <c r="DYA165" s="41"/>
      <c r="DYB165" s="41"/>
      <c r="DYC165" s="41"/>
      <c r="DYD165" s="42"/>
      <c r="DYE165" s="29"/>
      <c r="DYF165" s="29"/>
      <c r="DYG165" s="29"/>
      <c r="DYH165" s="29"/>
      <c r="DYI165" s="29"/>
      <c r="DYJ165" s="38" t="s">
        <v>167</v>
      </c>
      <c r="DYK165" s="39" t="str">
        <f>currency</f>
        <v>₦m's</v>
      </c>
      <c r="DYL165" s="42"/>
      <c r="DYM165" s="40"/>
      <c r="DYN165" s="40"/>
      <c r="DYO165" s="40"/>
      <c r="DYP165" s="41"/>
      <c r="DYQ165" s="41"/>
      <c r="DYR165" s="41"/>
      <c r="DYS165" s="41"/>
      <c r="DYT165" s="42"/>
      <c r="DYU165" s="29"/>
      <c r="DYV165" s="29"/>
      <c r="DYW165" s="29"/>
      <c r="DYX165" s="29"/>
      <c r="DYY165" s="29"/>
      <c r="DYZ165" s="38" t="s">
        <v>167</v>
      </c>
      <c r="DZA165" s="39" t="str">
        <f>currency</f>
        <v>₦m's</v>
      </c>
      <c r="DZB165" s="42"/>
      <c r="DZC165" s="40"/>
      <c r="DZD165" s="40"/>
      <c r="DZE165" s="40"/>
      <c r="DZF165" s="41"/>
      <c r="DZG165" s="41"/>
      <c r="DZH165" s="41"/>
      <c r="DZI165" s="41"/>
      <c r="DZJ165" s="42"/>
      <c r="DZK165" s="29"/>
      <c r="DZL165" s="29"/>
      <c r="DZM165" s="29"/>
      <c r="DZN165" s="29"/>
      <c r="DZO165" s="29"/>
      <c r="DZP165" s="38" t="s">
        <v>167</v>
      </c>
      <c r="DZQ165" s="39" t="str">
        <f>currency</f>
        <v>₦m's</v>
      </c>
      <c r="DZR165" s="42"/>
      <c r="DZS165" s="40"/>
      <c r="DZT165" s="40"/>
      <c r="DZU165" s="40"/>
      <c r="DZV165" s="41"/>
      <c r="DZW165" s="41"/>
      <c r="DZX165" s="41"/>
      <c r="DZY165" s="41"/>
      <c r="DZZ165" s="42"/>
      <c r="EAA165" s="29"/>
      <c r="EAB165" s="29"/>
      <c r="EAC165" s="29"/>
      <c r="EAD165" s="29"/>
      <c r="EAE165" s="29"/>
      <c r="EAF165" s="38" t="s">
        <v>167</v>
      </c>
      <c r="EAG165" s="39" t="str">
        <f>currency</f>
        <v>₦m's</v>
      </c>
      <c r="EAH165" s="42"/>
      <c r="EAI165" s="40"/>
      <c r="EAJ165" s="40"/>
      <c r="EAK165" s="40"/>
      <c r="EAL165" s="41"/>
      <c r="EAM165" s="41"/>
      <c r="EAN165" s="41"/>
      <c r="EAO165" s="41"/>
      <c r="EAP165" s="42"/>
      <c r="EAQ165" s="29"/>
      <c r="EAR165" s="29"/>
      <c r="EAS165" s="29"/>
      <c r="EAT165" s="29"/>
      <c r="EAU165" s="29"/>
      <c r="EAV165" s="38" t="s">
        <v>167</v>
      </c>
      <c r="EAW165" s="39" t="str">
        <f>currency</f>
        <v>₦m's</v>
      </c>
      <c r="EAX165" s="42"/>
      <c r="EAY165" s="40"/>
      <c r="EAZ165" s="40"/>
      <c r="EBA165" s="40"/>
      <c r="EBB165" s="41"/>
      <c r="EBC165" s="41"/>
      <c r="EBD165" s="41"/>
      <c r="EBE165" s="41"/>
      <c r="EBF165" s="42"/>
      <c r="EBG165" s="29"/>
      <c r="EBH165" s="29"/>
      <c r="EBI165" s="29"/>
      <c r="EBJ165" s="29"/>
      <c r="EBK165" s="29"/>
      <c r="EBL165" s="38" t="s">
        <v>167</v>
      </c>
      <c r="EBM165" s="39" t="str">
        <f>currency</f>
        <v>₦m's</v>
      </c>
      <c r="EBN165" s="42"/>
      <c r="EBO165" s="40"/>
      <c r="EBP165" s="40"/>
      <c r="EBQ165" s="40"/>
      <c r="EBR165" s="41"/>
      <c r="EBS165" s="41"/>
      <c r="EBT165" s="41"/>
      <c r="EBU165" s="41"/>
      <c r="EBV165" s="42"/>
      <c r="EBW165" s="29"/>
      <c r="EBX165" s="29"/>
      <c r="EBY165" s="29"/>
      <c r="EBZ165" s="29"/>
      <c r="ECA165" s="29"/>
      <c r="ECB165" s="38" t="s">
        <v>167</v>
      </c>
      <c r="ECC165" s="39" t="str">
        <f>currency</f>
        <v>₦m's</v>
      </c>
      <c r="ECD165" s="42"/>
      <c r="ECE165" s="40"/>
      <c r="ECF165" s="40"/>
      <c r="ECG165" s="40"/>
      <c r="ECH165" s="41"/>
      <c r="ECI165" s="41"/>
      <c r="ECJ165" s="41"/>
      <c r="ECK165" s="41"/>
      <c r="ECL165" s="42"/>
      <c r="ECM165" s="29"/>
      <c r="ECN165" s="29"/>
      <c r="ECO165" s="29"/>
      <c r="ECP165" s="29"/>
      <c r="ECQ165" s="29"/>
      <c r="ECR165" s="38" t="s">
        <v>167</v>
      </c>
      <c r="ECS165" s="39" t="str">
        <f>currency</f>
        <v>₦m's</v>
      </c>
      <c r="ECT165" s="42"/>
      <c r="ECU165" s="40"/>
      <c r="ECV165" s="40"/>
      <c r="ECW165" s="40"/>
      <c r="ECX165" s="41"/>
      <c r="ECY165" s="41"/>
      <c r="ECZ165" s="41"/>
      <c r="EDA165" s="41"/>
      <c r="EDB165" s="42"/>
      <c r="EDC165" s="29"/>
      <c r="EDD165" s="29"/>
      <c r="EDE165" s="29"/>
      <c r="EDF165" s="29"/>
      <c r="EDG165" s="29"/>
      <c r="EDH165" s="38" t="s">
        <v>167</v>
      </c>
      <c r="EDI165" s="39" t="str">
        <f>currency</f>
        <v>₦m's</v>
      </c>
      <c r="EDJ165" s="42"/>
      <c r="EDK165" s="40"/>
      <c r="EDL165" s="40"/>
      <c r="EDM165" s="40"/>
      <c r="EDN165" s="41"/>
      <c r="EDO165" s="41"/>
      <c r="EDP165" s="41"/>
      <c r="EDQ165" s="41"/>
      <c r="EDR165" s="42"/>
      <c r="EDS165" s="29"/>
      <c r="EDT165" s="29"/>
      <c r="EDU165" s="29"/>
      <c r="EDV165" s="29"/>
      <c r="EDW165" s="29"/>
      <c r="EDX165" s="38" t="s">
        <v>167</v>
      </c>
      <c r="EDY165" s="39" t="str">
        <f>currency</f>
        <v>₦m's</v>
      </c>
      <c r="EDZ165" s="42"/>
      <c r="EEA165" s="40"/>
      <c r="EEB165" s="40"/>
      <c r="EEC165" s="40"/>
      <c r="EED165" s="41"/>
      <c r="EEE165" s="41"/>
      <c r="EEF165" s="41"/>
      <c r="EEG165" s="41"/>
      <c r="EEH165" s="42"/>
      <c r="EEI165" s="29"/>
      <c r="EEJ165" s="29"/>
      <c r="EEK165" s="29"/>
      <c r="EEL165" s="29"/>
      <c r="EEM165" s="29"/>
      <c r="EEN165" s="38" t="s">
        <v>167</v>
      </c>
      <c r="EEO165" s="39" t="str">
        <f>currency</f>
        <v>₦m's</v>
      </c>
      <c r="EEP165" s="42"/>
      <c r="EEQ165" s="40"/>
      <c r="EER165" s="40"/>
      <c r="EES165" s="40"/>
      <c r="EET165" s="41"/>
      <c r="EEU165" s="41"/>
      <c r="EEV165" s="41"/>
      <c r="EEW165" s="41"/>
      <c r="EEX165" s="42"/>
      <c r="EEY165" s="29"/>
      <c r="EEZ165" s="29"/>
      <c r="EFA165" s="29"/>
      <c r="EFB165" s="29"/>
      <c r="EFC165" s="29"/>
      <c r="EFD165" s="38" t="s">
        <v>167</v>
      </c>
      <c r="EFE165" s="39" t="str">
        <f>currency</f>
        <v>₦m's</v>
      </c>
      <c r="EFF165" s="42"/>
      <c r="EFG165" s="40"/>
      <c r="EFH165" s="40"/>
      <c r="EFI165" s="40"/>
      <c r="EFJ165" s="41"/>
      <c r="EFK165" s="41"/>
      <c r="EFL165" s="41"/>
      <c r="EFM165" s="41"/>
      <c r="EFN165" s="42"/>
      <c r="EFO165" s="29"/>
      <c r="EFP165" s="29"/>
      <c r="EFQ165" s="29"/>
      <c r="EFR165" s="29"/>
      <c r="EFS165" s="29"/>
      <c r="EFT165" s="38" t="s">
        <v>167</v>
      </c>
      <c r="EFU165" s="39" t="str">
        <f>currency</f>
        <v>₦m's</v>
      </c>
      <c r="EFV165" s="42"/>
      <c r="EFW165" s="40"/>
      <c r="EFX165" s="40"/>
      <c r="EFY165" s="40"/>
      <c r="EFZ165" s="41"/>
      <c r="EGA165" s="41"/>
      <c r="EGB165" s="41"/>
      <c r="EGC165" s="41"/>
      <c r="EGD165" s="42"/>
      <c r="EGE165" s="29"/>
      <c r="EGF165" s="29"/>
      <c r="EGG165" s="29"/>
      <c r="EGH165" s="29"/>
      <c r="EGI165" s="29"/>
      <c r="EGJ165" s="38" t="s">
        <v>167</v>
      </c>
      <c r="EGK165" s="39" t="str">
        <f>currency</f>
        <v>₦m's</v>
      </c>
      <c r="EGL165" s="42"/>
      <c r="EGM165" s="40"/>
      <c r="EGN165" s="40"/>
      <c r="EGO165" s="40"/>
      <c r="EGP165" s="41"/>
      <c r="EGQ165" s="41"/>
      <c r="EGR165" s="41"/>
      <c r="EGS165" s="41"/>
      <c r="EGT165" s="42"/>
      <c r="EGU165" s="29"/>
      <c r="EGV165" s="29"/>
      <c r="EGW165" s="29"/>
      <c r="EGX165" s="29"/>
      <c r="EGY165" s="29"/>
      <c r="EGZ165" s="38" t="s">
        <v>167</v>
      </c>
      <c r="EHA165" s="39" t="str">
        <f>currency</f>
        <v>₦m's</v>
      </c>
      <c r="EHB165" s="42"/>
      <c r="EHC165" s="40"/>
      <c r="EHD165" s="40"/>
      <c r="EHE165" s="40"/>
      <c r="EHF165" s="41"/>
      <c r="EHG165" s="41"/>
      <c r="EHH165" s="41"/>
      <c r="EHI165" s="41"/>
      <c r="EHJ165" s="42"/>
      <c r="EHK165" s="29"/>
      <c r="EHL165" s="29"/>
      <c r="EHM165" s="29"/>
      <c r="EHN165" s="29"/>
      <c r="EHO165" s="29"/>
      <c r="EHP165" s="38" t="s">
        <v>167</v>
      </c>
      <c r="EHQ165" s="39" t="str">
        <f>currency</f>
        <v>₦m's</v>
      </c>
      <c r="EHR165" s="42"/>
      <c r="EHS165" s="40"/>
      <c r="EHT165" s="40"/>
      <c r="EHU165" s="40"/>
      <c r="EHV165" s="41"/>
      <c r="EHW165" s="41"/>
      <c r="EHX165" s="41"/>
      <c r="EHY165" s="41"/>
      <c r="EHZ165" s="42"/>
      <c r="EIA165" s="29"/>
      <c r="EIB165" s="29"/>
      <c r="EIC165" s="29"/>
      <c r="EID165" s="29"/>
      <c r="EIE165" s="29"/>
      <c r="EIF165" s="38" t="s">
        <v>167</v>
      </c>
      <c r="EIG165" s="39" t="str">
        <f>currency</f>
        <v>₦m's</v>
      </c>
      <c r="EIH165" s="42"/>
      <c r="EII165" s="40"/>
      <c r="EIJ165" s="40"/>
      <c r="EIK165" s="40"/>
      <c r="EIL165" s="41"/>
      <c r="EIM165" s="41"/>
      <c r="EIN165" s="41"/>
      <c r="EIO165" s="41"/>
      <c r="EIP165" s="42"/>
      <c r="EIQ165" s="29"/>
      <c r="EIR165" s="29"/>
      <c r="EIS165" s="29"/>
      <c r="EIT165" s="29"/>
      <c r="EIU165" s="29"/>
      <c r="EIV165" s="38" t="s">
        <v>167</v>
      </c>
      <c r="EIW165" s="39" t="str">
        <f>currency</f>
        <v>₦m's</v>
      </c>
      <c r="EIX165" s="42"/>
      <c r="EIY165" s="40"/>
      <c r="EIZ165" s="40"/>
      <c r="EJA165" s="40"/>
      <c r="EJB165" s="41"/>
      <c r="EJC165" s="41"/>
      <c r="EJD165" s="41"/>
      <c r="EJE165" s="41"/>
      <c r="EJF165" s="42"/>
      <c r="EJG165" s="29"/>
      <c r="EJH165" s="29"/>
      <c r="EJI165" s="29"/>
      <c r="EJJ165" s="29"/>
      <c r="EJK165" s="29"/>
      <c r="EJL165" s="38" t="s">
        <v>167</v>
      </c>
      <c r="EJM165" s="39" t="str">
        <f>currency</f>
        <v>₦m's</v>
      </c>
      <c r="EJN165" s="42"/>
      <c r="EJO165" s="40"/>
      <c r="EJP165" s="40"/>
      <c r="EJQ165" s="40"/>
      <c r="EJR165" s="41"/>
      <c r="EJS165" s="41"/>
      <c r="EJT165" s="41"/>
      <c r="EJU165" s="41"/>
      <c r="EJV165" s="42"/>
      <c r="EJW165" s="29"/>
      <c r="EJX165" s="29"/>
      <c r="EJY165" s="29"/>
      <c r="EJZ165" s="29"/>
      <c r="EKA165" s="29"/>
      <c r="EKB165" s="38" t="s">
        <v>167</v>
      </c>
      <c r="EKC165" s="39" t="str">
        <f>currency</f>
        <v>₦m's</v>
      </c>
      <c r="EKD165" s="42"/>
      <c r="EKE165" s="40"/>
      <c r="EKF165" s="40"/>
      <c r="EKG165" s="40"/>
      <c r="EKH165" s="41"/>
      <c r="EKI165" s="41"/>
      <c r="EKJ165" s="41"/>
      <c r="EKK165" s="41"/>
      <c r="EKL165" s="42"/>
      <c r="EKM165" s="29"/>
      <c r="EKN165" s="29"/>
      <c r="EKO165" s="29"/>
      <c r="EKP165" s="29"/>
      <c r="EKQ165" s="29"/>
      <c r="EKR165" s="38" t="s">
        <v>167</v>
      </c>
      <c r="EKS165" s="39" t="str">
        <f>currency</f>
        <v>₦m's</v>
      </c>
      <c r="EKT165" s="42"/>
      <c r="EKU165" s="40"/>
      <c r="EKV165" s="40"/>
      <c r="EKW165" s="40"/>
      <c r="EKX165" s="41"/>
      <c r="EKY165" s="41"/>
      <c r="EKZ165" s="41"/>
      <c r="ELA165" s="41"/>
      <c r="ELB165" s="42"/>
      <c r="ELC165" s="29"/>
      <c r="ELD165" s="29"/>
      <c r="ELE165" s="29"/>
      <c r="ELF165" s="29"/>
      <c r="ELG165" s="29"/>
      <c r="ELH165" s="38" t="s">
        <v>167</v>
      </c>
      <c r="ELI165" s="39" t="str">
        <f>currency</f>
        <v>₦m's</v>
      </c>
      <c r="ELJ165" s="42"/>
      <c r="ELK165" s="40"/>
      <c r="ELL165" s="40"/>
      <c r="ELM165" s="40"/>
      <c r="ELN165" s="41"/>
      <c r="ELO165" s="41"/>
      <c r="ELP165" s="41"/>
      <c r="ELQ165" s="41"/>
      <c r="ELR165" s="42"/>
      <c r="ELS165" s="29"/>
      <c r="ELT165" s="29"/>
      <c r="ELU165" s="29"/>
      <c r="ELV165" s="29"/>
      <c r="ELW165" s="29"/>
      <c r="ELX165" s="38" t="s">
        <v>167</v>
      </c>
      <c r="ELY165" s="39" t="str">
        <f>currency</f>
        <v>₦m's</v>
      </c>
      <c r="ELZ165" s="42"/>
      <c r="EMA165" s="40"/>
      <c r="EMB165" s="40"/>
      <c r="EMC165" s="40"/>
      <c r="EMD165" s="41"/>
      <c r="EME165" s="41"/>
      <c r="EMF165" s="41"/>
      <c r="EMG165" s="41"/>
      <c r="EMH165" s="42"/>
      <c r="EMI165" s="29"/>
      <c r="EMJ165" s="29"/>
      <c r="EMK165" s="29"/>
      <c r="EML165" s="29"/>
      <c r="EMM165" s="29"/>
      <c r="EMN165" s="38" t="s">
        <v>167</v>
      </c>
      <c r="EMO165" s="39" t="str">
        <f>currency</f>
        <v>₦m's</v>
      </c>
      <c r="EMP165" s="42"/>
      <c r="EMQ165" s="40"/>
      <c r="EMR165" s="40"/>
      <c r="EMS165" s="40"/>
      <c r="EMT165" s="41"/>
      <c r="EMU165" s="41"/>
      <c r="EMV165" s="41"/>
      <c r="EMW165" s="41"/>
      <c r="EMX165" s="42"/>
      <c r="EMY165" s="29"/>
      <c r="EMZ165" s="29"/>
      <c r="ENA165" s="29"/>
      <c r="ENB165" s="29"/>
      <c r="ENC165" s="29"/>
      <c r="END165" s="38" t="s">
        <v>167</v>
      </c>
      <c r="ENE165" s="39" t="str">
        <f>currency</f>
        <v>₦m's</v>
      </c>
      <c r="ENF165" s="42"/>
      <c r="ENG165" s="40"/>
      <c r="ENH165" s="40"/>
      <c r="ENI165" s="40"/>
      <c r="ENJ165" s="41"/>
      <c r="ENK165" s="41"/>
      <c r="ENL165" s="41"/>
      <c r="ENM165" s="41"/>
      <c r="ENN165" s="42"/>
      <c r="ENO165" s="29"/>
      <c r="ENP165" s="29"/>
      <c r="ENQ165" s="29"/>
      <c r="ENR165" s="29"/>
      <c r="ENS165" s="29"/>
      <c r="ENT165" s="38" t="s">
        <v>167</v>
      </c>
      <c r="ENU165" s="39" t="str">
        <f>currency</f>
        <v>₦m's</v>
      </c>
      <c r="ENV165" s="42"/>
      <c r="ENW165" s="40"/>
      <c r="ENX165" s="40"/>
      <c r="ENY165" s="40"/>
      <c r="ENZ165" s="41"/>
      <c r="EOA165" s="41"/>
      <c r="EOB165" s="41"/>
      <c r="EOC165" s="41"/>
      <c r="EOD165" s="42"/>
      <c r="EOE165" s="29"/>
      <c r="EOF165" s="29"/>
      <c r="EOG165" s="29"/>
      <c r="EOH165" s="29"/>
      <c r="EOI165" s="29"/>
      <c r="EOJ165" s="38" t="s">
        <v>167</v>
      </c>
      <c r="EOK165" s="39" t="str">
        <f>currency</f>
        <v>₦m's</v>
      </c>
      <c r="EOL165" s="42"/>
      <c r="EOM165" s="40"/>
      <c r="EON165" s="40"/>
      <c r="EOO165" s="40"/>
      <c r="EOP165" s="41"/>
      <c r="EOQ165" s="41"/>
      <c r="EOR165" s="41"/>
      <c r="EOS165" s="41"/>
      <c r="EOT165" s="42"/>
      <c r="EOU165" s="29"/>
      <c r="EOV165" s="29"/>
      <c r="EOW165" s="29"/>
      <c r="EOX165" s="29"/>
      <c r="EOY165" s="29"/>
      <c r="EOZ165" s="38" t="s">
        <v>167</v>
      </c>
      <c r="EPA165" s="39" t="str">
        <f>currency</f>
        <v>₦m's</v>
      </c>
      <c r="EPB165" s="42"/>
      <c r="EPC165" s="40"/>
      <c r="EPD165" s="40"/>
      <c r="EPE165" s="40"/>
      <c r="EPF165" s="41"/>
      <c r="EPG165" s="41"/>
      <c r="EPH165" s="41"/>
      <c r="EPI165" s="41"/>
      <c r="EPJ165" s="42"/>
      <c r="EPK165" s="29"/>
      <c r="EPL165" s="29"/>
      <c r="EPM165" s="29"/>
      <c r="EPN165" s="29"/>
      <c r="EPO165" s="29"/>
      <c r="EPP165" s="38" t="s">
        <v>167</v>
      </c>
      <c r="EPQ165" s="39" t="str">
        <f>currency</f>
        <v>₦m's</v>
      </c>
      <c r="EPR165" s="42"/>
      <c r="EPS165" s="40"/>
      <c r="EPT165" s="40"/>
      <c r="EPU165" s="40"/>
      <c r="EPV165" s="41"/>
      <c r="EPW165" s="41"/>
      <c r="EPX165" s="41"/>
      <c r="EPY165" s="41"/>
      <c r="EPZ165" s="42"/>
      <c r="EQA165" s="29"/>
      <c r="EQB165" s="29"/>
      <c r="EQC165" s="29"/>
      <c r="EQD165" s="29"/>
      <c r="EQE165" s="29"/>
      <c r="EQF165" s="38" t="s">
        <v>167</v>
      </c>
      <c r="EQG165" s="39" t="str">
        <f>currency</f>
        <v>₦m's</v>
      </c>
      <c r="EQH165" s="42"/>
      <c r="EQI165" s="40"/>
      <c r="EQJ165" s="40"/>
      <c r="EQK165" s="40"/>
      <c r="EQL165" s="41"/>
      <c r="EQM165" s="41"/>
      <c r="EQN165" s="41"/>
      <c r="EQO165" s="41"/>
      <c r="EQP165" s="42"/>
      <c r="EQQ165" s="29"/>
      <c r="EQR165" s="29"/>
      <c r="EQS165" s="29"/>
      <c r="EQT165" s="29"/>
      <c r="EQU165" s="29"/>
      <c r="EQV165" s="38" t="s">
        <v>167</v>
      </c>
      <c r="EQW165" s="39" t="str">
        <f>currency</f>
        <v>₦m's</v>
      </c>
      <c r="EQX165" s="42"/>
      <c r="EQY165" s="40"/>
      <c r="EQZ165" s="40"/>
      <c r="ERA165" s="40"/>
      <c r="ERB165" s="41"/>
      <c r="ERC165" s="41"/>
      <c r="ERD165" s="41"/>
      <c r="ERE165" s="41"/>
      <c r="ERF165" s="42"/>
      <c r="ERG165" s="29"/>
      <c r="ERH165" s="29"/>
      <c r="ERI165" s="29"/>
      <c r="ERJ165" s="29"/>
      <c r="ERK165" s="29"/>
      <c r="ERL165" s="38" t="s">
        <v>167</v>
      </c>
      <c r="ERM165" s="39" t="str">
        <f>currency</f>
        <v>₦m's</v>
      </c>
      <c r="ERN165" s="42"/>
      <c r="ERO165" s="40"/>
      <c r="ERP165" s="40"/>
      <c r="ERQ165" s="40"/>
      <c r="ERR165" s="41"/>
      <c r="ERS165" s="41"/>
      <c r="ERT165" s="41"/>
      <c r="ERU165" s="41"/>
      <c r="ERV165" s="42"/>
      <c r="ERW165" s="29"/>
      <c r="ERX165" s="29"/>
      <c r="ERY165" s="29"/>
      <c r="ERZ165" s="29"/>
      <c r="ESA165" s="29"/>
      <c r="ESB165" s="38" t="s">
        <v>167</v>
      </c>
      <c r="ESC165" s="39" t="str">
        <f>currency</f>
        <v>₦m's</v>
      </c>
      <c r="ESD165" s="42"/>
      <c r="ESE165" s="40"/>
      <c r="ESF165" s="40"/>
      <c r="ESG165" s="40"/>
      <c r="ESH165" s="41"/>
      <c r="ESI165" s="41"/>
      <c r="ESJ165" s="41"/>
      <c r="ESK165" s="41"/>
      <c r="ESL165" s="42"/>
      <c r="ESM165" s="29"/>
      <c r="ESN165" s="29"/>
      <c r="ESO165" s="29"/>
      <c r="ESP165" s="29"/>
      <c r="ESQ165" s="29"/>
      <c r="ESR165" s="38" t="s">
        <v>167</v>
      </c>
      <c r="ESS165" s="39" t="str">
        <f>currency</f>
        <v>₦m's</v>
      </c>
      <c r="EST165" s="42"/>
      <c r="ESU165" s="40"/>
      <c r="ESV165" s="40"/>
      <c r="ESW165" s="40"/>
      <c r="ESX165" s="41"/>
      <c r="ESY165" s="41"/>
      <c r="ESZ165" s="41"/>
      <c r="ETA165" s="41"/>
      <c r="ETB165" s="42"/>
      <c r="ETC165" s="29"/>
      <c r="ETD165" s="29"/>
      <c r="ETE165" s="29"/>
      <c r="ETF165" s="29"/>
      <c r="ETG165" s="29"/>
      <c r="ETH165" s="38" t="s">
        <v>167</v>
      </c>
      <c r="ETI165" s="39" t="str">
        <f>currency</f>
        <v>₦m's</v>
      </c>
      <c r="ETJ165" s="42"/>
      <c r="ETK165" s="40"/>
      <c r="ETL165" s="40"/>
      <c r="ETM165" s="40"/>
      <c r="ETN165" s="41"/>
      <c r="ETO165" s="41"/>
      <c r="ETP165" s="41"/>
      <c r="ETQ165" s="41"/>
      <c r="ETR165" s="42"/>
      <c r="ETS165" s="29"/>
      <c r="ETT165" s="29"/>
      <c r="ETU165" s="29"/>
      <c r="ETV165" s="29"/>
      <c r="ETW165" s="29"/>
      <c r="ETX165" s="38" t="s">
        <v>167</v>
      </c>
      <c r="ETY165" s="39" t="str">
        <f>currency</f>
        <v>₦m's</v>
      </c>
      <c r="ETZ165" s="42"/>
      <c r="EUA165" s="40"/>
      <c r="EUB165" s="40"/>
      <c r="EUC165" s="40"/>
      <c r="EUD165" s="41"/>
      <c r="EUE165" s="41"/>
      <c r="EUF165" s="41"/>
      <c r="EUG165" s="41"/>
      <c r="EUH165" s="42"/>
      <c r="EUI165" s="29"/>
      <c r="EUJ165" s="29"/>
      <c r="EUK165" s="29"/>
      <c r="EUL165" s="29"/>
      <c r="EUM165" s="29"/>
      <c r="EUN165" s="38" t="s">
        <v>167</v>
      </c>
      <c r="EUO165" s="39" t="str">
        <f>currency</f>
        <v>₦m's</v>
      </c>
      <c r="EUP165" s="42"/>
      <c r="EUQ165" s="40"/>
      <c r="EUR165" s="40"/>
      <c r="EUS165" s="40"/>
      <c r="EUT165" s="41"/>
      <c r="EUU165" s="41"/>
      <c r="EUV165" s="41"/>
      <c r="EUW165" s="41"/>
      <c r="EUX165" s="42"/>
      <c r="EUY165" s="29"/>
      <c r="EUZ165" s="29"/>
      <c r="EVA165" s="29"/>
      <c r="EVB165" s="29"/>
      <c r="EVC165" s="29"/>
      <c r="EVD165" s="38" t="s">
        <v>167</v>
      </c>
      <c r="EVE165" s="39" t="str">
        <f>currency</f>
        <v>₦m's</v>
      </c>
      <c r="EVF165" s="42"/>
      <c r="EVG165" s="40"/>
      <c r="EVH165" s="40"/>
      <c r="EVI165" s="40"/>
      <c r="EVJ165" s="41"/>
      <c r="EVK165" s="41"/>
      <c r="EVL165" s="41"/>
      <c r="EVM165" s="41"/>
      <c r="EVN165" s="42"/>
      <c r="EVO165" s="29"/>
      <c r="EVP165" s="29"/>
      <c r="EVQ165" s="29"/>
      <c r="EVR165" s="29"/>
      <c r="EVS165" s="29"/>
      <c r="EVT165" s="38" t="s">
        <v>167</v>
      </c>
      <c r="EVU165" s="39" t="str">
        <f>currency</f>
        <v>₦m's</v>
      </c>
      <c r="EVV165" s="42"/>
      <c r="EVW165" s="40"/>
      <c r="EVX165" s="40"/>
      <c r="EVY165" s="40"/>
      <c r="EVZ165" s="41"/>
      <c r="EWA165" s="41"/>
      <c r="EWB165" s="41"/>
      <c r="EWC165" s="41"/>
      <c r="EWD165" s="42"/>
      <c r="EWE165" s="29"/>
      <c r="EWF165" s="29"/>
      <c r="EWG165" s="29"/>
      <c r="EWH165" s="29"/>
      <c r="EWI165" s="29"/>
      <c r="EWJ165" s="38" t="s">
        <v>167</v>
      </c>
      <c r="EWK165" s="39" t="str">
        <f>currency</f>
        <v>₦m's</v>
      </c>
      <c r="EWL165" s="42"/>
      <c r="EWM165" s="40"/>
      <c r="EWN165" s="40"/>
      <c r="EWO165" s="40"/>
      <c r="EWP165" s="41"/>
      <c r="EWQ165" s="41"/>
      <c r="EWR165" s="41"/>
      <c r="EWS165" s="41"/>
      <c r="EWT165" s="42"/>
      <c r="EWU165" s="29"/>
      <c r="EWV165" s="29"/>
      <c r="EWW165" s="29"/>
      <c r="EWX165" s="29"/>
      <c r="EWY165" s="29"/>
      <c r="EWZ165" s="38" t="s">
        <v>167</v>
      </c>
      <c r="EXA165" s="39" t="str">
        <f>currency</f>
        <v>₦m's</v>
      </c>
      <c r="EXB165" s="42"/>
      <c r="EXC165" s="40"/>
      <c r="EXD165" s="40"/>
      <c r="EXE165" s="40"/>
      <c r="EXF165" s="41"/>
      <c r="EXG165" s="41"/>
      <c r="EXH165" s="41"/>
      <c r="EXI165" s="41"/>
      <c r="EXJ165" s="42"/>
      <c r="EXK165" s="29"/>
      <c r="EXL165" s="29"/>
      <c r="EXM165" s="29"/>
      <c r="EXN165" s="29"/>
      <c r="EXO165" s="29"/>
      <c r="EXP165" s="38" t="s">
        <v>167</v>
      </c>
      <c r="EXQ165" s="39" t="str">
        <f>currency</f>
        <v>₦m's</v>
      </c>
      <c r="EXR165" s="42"/>
      <c r="EXS165" s="40"/>
      <c r="EXT165" s="40"/>
      <c r="EXU165" s="40"/>
      <c r="EXV165" s="41"/>
      <c r="EXW165" s="41"/>
      <c r="EXX165" s="41"/>
      <c r="EXY165" s="41"/>
      <c r="EXZ165" s="42"/>
      <c r="EYA165" s="29"/>
      <c r="EYB165" s="29"/>
      <c r="EYC165" s="29"/>
      <c r="EYD165" s="29"/>
      <c r="EYE165" s="29"/>
      <c r="EYF165" s="38" t="s">
        <v>167</v>
      </c>
      <c r="EYG165" s="39" t="str">
        <f>currency</f>
        <v>₦m's</v>
      </c>
      <c r="EYH165" s="42"/>
      <c r="EYI165" s="40"/>
      <c r="EYJ165" s="40"/>
      <c r="EYK165" s="40"/>
      <c r="EYL165" s="41"/>
      <c r="EYM165" s="41"/>
      <c r="EYN165" s="41"/>
      <c r="EYO165" s="41"/>
      <c r="EYP165" s="42"/>
      <c r="EYQ165" s="29"/>
      <c r="EYR165" s="29"/>
      <c r="EYS165" s="29"/>
      <c r="EYT165" s="29"/>
      <c r="EYU165" s="29"/>
      <c r="EYV165" s="38" t="s">
        <v>167</v>
      </c>
      <c r="EYW165" s="39" t="str">
        <f>currency</f>
        <v>₦m's</v>
      </c>
      <c r="EYX165" s="42"/>
      <c r="EYY165" s="40"/>
      <c r="EYZ165" s="40"/>
      <c r="EZA165" s="40"/>
      <c r="EZB165" s="41"/>
      <c r="EZC165" s="41"/>
      <c r="EZD165" s="41"/>
      <c r="EZE165" s="41"/>
      <c r="EZF165" s="42"/>
      <c r="EZG165" s="29"/>
      <c r="EZH165" s="29"/>
      <c r="EZI165" s="29"/>
      <c r="EZJ165" s="29"/>
      <c r="EZK165" s="29"/>
      <c r="EZL165" s="38" t="s">
        <v>167</v>
      </c>
      <c r="EZM165" s="39" t="str">
        <f>currency</f>
        <v>₦m's</v>
      </c>
      <c r="EZN165" s="42"/>
      <c r="EZO165" s="40"/>
      <c r="EZP165" s="40"/>
      <c r="EZQ165" s="40"/>
      <c r="EZR165" s="41"/>
      <c r="EZS165" s="41"/>
      <c r="EZT165" s="41"/>
      <c r="EZU165" s="41"/>
      <c r="EZV165" s="42"/>
      <c r="EZW165" s="29"/>
      <c r="EZX165" s="29"/>
      <c r="EZY165" s="29"/>
      <c r="EZZ165" s="29"/>
      <c r="FAA165" s="29"/>
      <c r="FAB165" s="38" t="s">
        <v>167</v>
      </c>
      <c r="FAC165" s="39" t="str">
        <f>currency</f>
        <v>₦m's</v>
      </c>
      <c r="FAD165" s="42"/>
      <c r="FAE165" s="40"/>
      <c r="FAF165" s="40"/>
      <c r="FAG165" s="40"/>
      <c r="FAH165" s="41"/>
      <c r="FAI165" s="41"/>
      <c r="FAJ165" s="41"/>
      <c r="FAK165" s="41"/>
      <c r="FAL165" s="42"/>
      <c r="FAM165" s="29"/>
      <c r="FAN165" s="29"/>
      <c r="FAO165" s="29"/>
      <c r="FAP165" s="29"/>
      <c r="FAQ165" s="29"/>
      <c r="FAR165" s="38" t="s">
        <v>167</v>
      </c>
      <c r="FAS165" s="39" t="str">
        <f>currency</f>
        <v>₦m's</v>
      </c>
      <c r="FAT165" s="42"/>
      <c r="FAU165" s="40"/>
      <c r="FAV165" s="40"/>
      <c r="FAW165" s="40"/>
      <c r="FAX165" s="41"/>
      <c r="FAY165" s="41"/>
      <c r="FAZ165" s="41"/>
      <c r="FBA165" s="41"/>
      <c r="FBB165" s="42"/>
      <c r="FBC165" s="29"/>
      <c r="FBD165" s="29"/>
      <c r="FBE165" s="29"/>
      <c r="FBF165" s="29"/>
      <c r="FBG165" s="29"/>
      <c r="FBH165" s="38" t="s">
        <v>167</v>
      </c>
      <c r="FBI165" s="39" t="str">
        <f>currency</f>
        <v>₦m's</v>
      </c>
      <c r="FBJ165" s="42"/>
      <c r="FBK165" s="40"/>
      <c r="FBL165" s="40"/>
      <c r="FBM165" s="40"/>
      <c r="FBN165" s="41"/>
      <c r="FBO165" s="41"/>
      <c r="FBP165" s="41"/>
      <c r="FBQ165" s="41"/>
      <c r="FBR165" s="42"/>
      <c r="FBS165" s="29"/>
      <c r="FBT165" s="29"/>
      <c r="FBU165" s="29"/>
      <c r="FBV165" s="29"/>
      <c r="FBW165" s="29"/>
      <c r="FBX165" s="38" t="s">
        <v>167</v>
      </c>
      <c r="FBY165" s="39" t="str">
        <f>currency</f>
        <v>₦m's</v>
      </c>
      <c r="FBZ165" s="42"/>
      <c r="FCA165" s="40"/>
      <c r="FCB165" s="40"/>
      <c r="FCC165" s="40"/>
      <c r="FCD165" s="41"/>
      <c r="FCE165" s="41"/>
      <c r="FCF165" s="41"/>
      <c r="FCG165" s="41"/>
      <c r="FCH165" s="42"/>
      <c r="FCI165" s="29"/>
      <c r="FCJ165" s="29"/>
      <c r="FCK165" s="29"/>
      <c r="FCL165" s="29"/>
      <c r="FCM165" s="29"/>
      <c r="FCN165" s="38" t="s">
        <v>167</v>
      </c>
      <c r="FCO165" s="39" t="str">
        <f>currency</f>
        <v>₦m's</v>
      </c>
      <c r="FCP165" s="42"/>
      <c r="FCQ165" s="40"/>
      <c r="FCR165" s="40"/>
      <c r="FCS165" s="40"/>
      <c r="FCT165" s="41"/>
      <c r="FCU165" s="41"/>
      <c r="FCV165" s="41"/>
      <c r="FCW165" s="41"/>
      <c r="FCX165" s="42"/>
      <c r="FCY165" s="29"/>
      <c r="FCZ165" s="29"/>
      <c r="FDA165" s="29"/>
      <c r="FDB165" s="29"/>
      <c r="FDC165" s="29"/>
      <c r="FDD165" s="38" t="s">
        <v>167</v>
      </c>
      <c r="FDE165" s="39" t="str">
        <f>currency</f>
        <v>₦m's</v>
      </c>
      <c r="FDF165" s="42"/>
      <c r="FDG165" s="40"/>
      <c r="FDH165" s="40"/>
      <c r="FDI165" s="40"/>
      <c r="FDJ165" s="41"/>
      <c r="FDK165" s="41"/>
      <c r="FDL165" s="41"/>
      <c r="FDM165" s="41"/>
      <c r="FDN165" s="42"/>
      <c r="FDO165" s="29"/>
      <c r="FDP165" s="29"/>
      <c r="FDQ165" s="29"/>
      <c r="FDR165" s="29"/>
      <c r="FDS165" s="29"/>
      <c r="FDT165" s="38" t="s">
        <v>167</v>
      </c>
      <c r="FDU165" s="39" t="str">
        <f>currency</f>
        <v>₦m's</v>
      </c>
      <c r="FDV165" s="42"/>
      <c r="FDW165" s="40"/>
      <c r="FDX165" s="40"/>
      <c r="FDY165" s="40"/>
      <c r="FDZ165" s="41"/>
      <c r="FEA165" s="41"/>
      <c r="FEB165" s="41"/>
      <c r="FEC165" s="41"/>
      <c r="FED165" s="42"/>
      <c r="FEE165" s="29"/>
      <c r="FEF165" s="29"/>
      <c r="FEG165" s="29"/>
      <c r="FEH165" s="29"/>
      <c r="FEI165" s="29"/>
      <c r="FEJ165" s="38" t="s">
        <v>167</v>
      </c>
      <c r="FEK165" s="39" t="str">
        <f>currency</f>
        <v>₦m's</v>
      </c>
      <c r="FEL165" s="42"/>
      <c r="FEM165" s="40"/>
      <c r="FEN165" s="40"/>
      <c r="FEO165" s="40"/>
      <c r="FEP165" s="41"/>
      <c r="FEQ165" s="41"/>
      <c r="FER165" s="41"/>
      <c r="FES165" s="41"/>
      <c r="FET165" s="42"/>
      <c r="FEU165" s="29"/>
      <c r="FEV165" s="29"/>
      <c r="FEW165" s="29"/>
      <c r="FEX165" s="29"/>
      <c r="FEY165" s="29"/>
      <c r="FEZ165" s="38" t="s">
        <v>167</v>
      </c>
      <c r="FFA165" s="39" t="str">
        <f>currency</f>
        <v>₦m's</v>
      </c>
      <c r="FFB165" s="42"/>
      <c r="FFC165" s="40"/>
      <c r="FFD165" s="40"/>
      <c r="FFE165" s="40"/>
      <c r="FFF165" s="41"/>
      <c r="FFG165" s="41"/>
      <c r="FFH165" s="41"/>
      <c r="FFI165" s="41"/>
      <c r="FFJ165" s="42"/>
      <c r="FFK165" s="29"/>
      <c r="FFL165" s="29"/>
      <c r="FFM165" s="29"/>
      <c r="FFN165" s="29"/>
      <c r="FFO165" s="29"/>
      <c r="FFP165" s="38" t="s">
        <v>167</v>
      </c>
      <c r="FFQ165" s="39" t="str">
        <f>currency</f>
        <v>₦m's</v>
      </c>
      <c r="FFR165" s="42"/>
      <c r="FFS165" s="40"/>
      <c r="FFT165" s="40"/>
      <c r="FFU165" s="40"/>
      <c r="FFV165" s="41"/>
      <c r="FFW165" s="41"/>
      <c r="FFX165" s="41"/>
      <c r="FFY165" s="41"/>
      <c r="FFZ165" s="42"/>
      <c r="FGA165" s="29"/>
      <c r="FGB165" s="29"/>
      <c r="FGC165" s="29"/>
      <c r="FGD165" s="29"/>
      <c r="FGE165" s="29"/>
      <c r="FGF165" s="38" t="s">
        <v>167</v>
      </c>
      <c r="FGG165" s="39" t="str">
        <f>currency</f>
        <v>₦m's</v>
      </c>
      <c r="FGH165" s="42"/>
      <c r="FGI165" s="40"/>
      <c r="FGJ165" s="40"/>
      <c r="FGK165" s="40"/>
      <c r="FGL165" s="41"/>
      <c r="FGM165" s="41"/>
      <c r="FGN165" s="41"/>
      <c r="FGO165" s="41"/>
      <c r="FGP165" s="42"/>
      <c r="FGQ165" s="29"/>
      <c r="FGR165" s="29"/>
      <c r="FGS165" s="29"/>
      <c r="FGT165" s="29"/>
      <c r="FGU165" s="29"/>
      <c r="FGV165" s="38" t="s">
        <v>167</v>
      </c>
      <c r="FGW165" s="39" t="str">
        <f>currency</f>
        <v>₦m's</v>
      </c>
      <c r="FGX165" s="42"/>
      <c r="FGY165" s="40"/>
      <c r="FGZ165" s="40"/>
      <c r="FHA165" s="40"/>
      <c r="FHB165" s="41"/>
      <c r="FHC165" s="41"/>
      <c r="FHD165" s="41"/>
      <c r="FHE165" s="41"/>
      <c r="FHF165" s="42"/>
      <c r="FHG165" s="29"/>
      <c r="FHH165" s="29"/>
      <c r="FHI165" s="29"/>
      <c r="FHJ165" s="29"/>
      <c r="FHK165" s="29"/>
      <c r="FHL165" s="38" t="s">
        <v>167</v>
      </c>
      <c r="FHM165" s="39" t="str">
        <f>currency</f>
        <v>₦m's</v>
      </c>
      <c r="FHN165" s="42"/>
      <c r="FHO165" s="40"/>
      <c r="FHP165" s="40"/>
      <c r="FHQ165" s="40"/>
      <c r="FHR165" s="41"/>
      <c r="FHS165" s="41"/>
      <c r="FHT165" s="41"/>
      <c r="FHU165" s="41"/>
      <c r="FHV165" s="42"/>
      <c r="FHW165" s="29"/>
      <c r="FHX165" s="29"/>
      <c r="FHY165" s="29"/>
      <c r="FHZ165" s="29"/>
      <c r="FIA165" s="29"/>
      <c r="FIB165" s="38" t="s">
        <v>167</v>
      </c>
      <c r="FIC165" s="39" t="str">
        <f>currency</f>
        <v>₦m's</v>
      </c>
      <c r="FID165" s="42"/>
      <c r="FIE165" s="40"/>
      <c r="FIF165" s="40"/>
      <c r="FIG165" s="40"/>
      <c r="FIH165" s="41"/>
      <c r="FII165" s="41"/>
      <c r="FIJ165" s="41"/>
      <c r="FIK165" s="41"/>
      <c r="FIL165" s="42"/>
      <c r="FIM165" s="29"/>
      <c r="FIN165" s="29"/>
      <c r="FIO165" s="29"/>
      <c r="FIP165" s="29"/>
      <c r="FIQ165" s="29"/>
      <c r="FIR165" s="38" t="s">
        <v>167</v>
      </c>
      <c r="FIS165" s="39" t="str">
        <f>currency</f>
        <v>₦m's</v>
      </c>
      <c r="FIT165" s="42"/>
      <c r="FIU165" s="40"/>
      <c r="FIV165" s="40"/>
      <c r="FIW165" s="40"/>
      <c r="FIX165" s="41"/>
      <c r="FIY165" s="41"/>
      <c r="FIZ165" s="41"/>
      <c r="FJA165" s="41"/>
      <c r="FJB165" s="42"/>
      <c r="FJC165" s="29"/>
      <c r="FJD165" s="29"/>
      <c r="FJE165" s="29"/>
      <c r="FJF165" s="29"/>
      <c r="FJG165" s="29"/>
      <c r="FJH165" s="38" t="s">
        <v>167</v>
      </c>
      <c r="FJI165" s="39" t="str">
        <f>currency</f>
        <v>₦m's</v>
      </c>
      <c r="FJJ165" s="42"/>
      <c r="FJK165" s="40"/>
      <c r="FJL165" s="40"/>
      <c r="FJM165" s="40"/>
      <c r="FJN165" s="41"/>
      <c r="FJO165" s="41"/>
      <c r="FJP165" s="41"/>
      <c r="FJQ165" s="41"/>
      <c r="FJR165" s="42"/>
      <c r="FJS165" s="29"/>
      <c r="FJT165" s="29"/>
      <c r="FJU165" s="29"/>
      <c r="FJV165" s="29"/>
      <c r="FJW165" s="29"/>
      <c r="FJX165" s="38" t="s">
        <v>167</v>
      </c>
      <c r="FJY165" s="39" t="str">
        <f>currency</f>
        <v>₦m's</v>
      </c>
      <c r="FJZ165" s="42"/>
      <c r="FKA165" s="40"/>
      <c r="FKB165" s="40"/>
      <c r="FKC165" s="40"/>
      <c r="FKD165" s="41"/>
      <c r="FKE165" s="41"/>
      <c r="FKF165" s="41"/>
      <c r="FKG165" s="41"/>
      <c r="FKH165" s="42"/>
      <c r="FKI165" s="29"/>
      <c r="FKJ165" s="29"/>
      <c r="FKK165" s="29"/>
      <c r="FKL165" s="29"/>
      <c r="FKM165" s="29"/>
      <c r="FKN165" s="38" t="s">
        <v>167</v>
      </c>
      <c r="FKO165" s="39" t="str">
        <f>currency</f>
        <v>₦m's</v>
      </c>
      <c r="FKP165" s="42"/>
      <c r="FKQ165" s="40"/>
      <c r="FKR165" s="40"/>
      <c r="FKS165" s="40"/>
      <c r="FKT165" s="41"/>
      <c r="FKU165" s="41"/>
      <c r="FKV165" s="41"/>
      <c r="FKW165" s="41"/>
      <c r="FKX165" s="42"/>
      <c r="FKY165" s="29"/>
      <c r="FKZ165" s="29"/>
      <c r="FLA165" s="29"/>
      <c r="FLB165" s="29"/>
      <c r="FLC165" s="29"/>
      <c r="FLD165" s="38" t="s">
        <v>167</v>
      </c>
      <c r="FLE165" s="39" t="str">
        <f>currency</f>
        <v>₦m's</v>
      </c>
      <c r="FLF165" s="42"/>
      <c r="FLG165" s="40"/>
      <c r="FLH165" s="40"/>
      <c r="FLI165" s="40"/>
      <c r="FLJ165" s="41"/>
      <c r="FLK165" s="41"/>
      <c r="FLL165" s="41"/>
      <c r="FLM165" s="41"/>
      <c r="FLN165" s="42"/>
      <c r="FLO165" s="29"/>
      <c r="FLP165" s="29"/>
      <c r="FLQ165" s="29"/>
      <c r="FLR165" s="29"/>
      <c r="FLS165" s="29"/>
      <c r="FLT165" s="38" t="s">
        <v>167</v>
      </c>
      <c r="FLU165" s="39" t="str">
        <f>currency</f>
        <v>₦m's</v>
      </c>
      <c r="FLV165" s="42"/>
      <c r="FLW165" s="40"/>
      <c r="FLX165" s="40"/>
      <c r="FLY165" s="40"/>
      <c r="FLZ165" s="41"/>
      <c r="FMA165" s="41"/>
      <c r="FMB165" s="41"/>
      <c r="FMC165" s="41"/>
      <c r="FMD165" s="42"/>
      <c r="FME165" s="29"/>
      <c r="FMF165" s="29"/>
      <c r="FMG165" s="29"/>
      <c r="FMH165" s="29"/>
      <c r="FMI165" s="29"/>
      <c r="FMJ165" s="38" t="s">
        <v>167</v>
      </c>
      <c r="FMK165" s="39" t="str">
        <f>currency</f>
        <v>₦m's</v>
      </c>
      <c r="FML165" s="42"/>
      <c r="FMM165" s="40"/>
      <c r="FMN165" s="40"/>
      <c r="FMO165" s="40"/>
      <c r="FMP165" s="41"/>
      <c r="FMQ165" s="41"/>
      <c r="FMR165" s="41"/>
      <c r="FMS165" s="41"/>
      <c r="FMT165" s="42"/>
      <c r="FMU165" s="29"/>
      <c r="FMV165" s="29"/>
      <c r="FMW165" s="29"/>
      <c r="FMX165" s="29"/>
      <c r="FMY165" s="29"/>
      <c r="FMZ165" s="38" t="s">
        <v>167</v>
      </c>
      <c r="FNA165" s="39" t="str">
        <f>currency</f>
        <v>₦m's</v>
      </c>
      <c r="FNB165" s="42"/>
      <c r="FNC165" s="40"/>
      <c r="FND165" s="40"/>
      <c r="FNE165" s="40"/>
      <c r="FNF165" s="41"/>
      <c r="FNG165" s="41"/>
      <c r="FNH165" s="41"/>
      <c r="FNI165" s="41"/>
      <c r="FNJ165" s="42"/>
      <c r="FNK165" s="29"/>
      <c r="FNL165" s="29"/>
      <c r="FNM165" s="29"/>
      <c r="FNN165" s="29"/>
      <c r="FNO165" s="29"/>
      <c r="FNP165" s="38" t="s">
        <v>167</v>
      </c>
      <c r="FNQ165" s="39" t="str">
        <f>currency</f>
        <v>₦m's</v>
      </c>
      <c r="FNR165" s="42"/>
      <c r="FNS165" s="40"/>
      <c r="FNT165" s="40"/>
      <c r="FNU165" s="40"/>
      <c r="FNV165" s="41"/>
      <c r="FNW165" s="41"/>
      <c r="FNX165" s="41"/>
      <c r="FNY165" s="41"/>
      <c r="FNZ165" s="42"/>
      <c r="FOA165" s="29"/>
      <c r="FOB165" s="29"/>
      <c r="FOC165" s="29"/>
      <c r="FOD165" s="29"/>
      <c r="FOE165" s="29"/>
      <c r="FOF165" s="38" t="s">
        <v>167</v>
      </c>
      <c r="FOG165" s="39" t="str">
        <f>currency</f>
        <v>₦m's</v>
      </c>
      <c r="FOH165" s="42"/>
      <c r="FOI165" s="40"/>
      <c r="FOJ165" s="40"/>
      <c r="FOK165" s="40"/>
      <c r="FOL165" s="41"/>
      <c r="FOM165" s="41"/>
      <c r="FON165" s="41"/>
      <c r="FOO165" s="41"/>
      <c r="FOP165" s="42"/>
      <c r="FOQ165" s="29"/>
      <c r="FOR165" s="29"/>
      <c r="FOS165" s="29"/>
      <c r="FOT165" s="29"/>
      <c r="FOU165" s="29"/>
      <c r="FOV165" s="38" t="s">
        <v>167</v>
      </c>
      <c r="FOW165" s="39" t="str">
        <f>currency</f>
        <v>₦m's</v>
      </c>
      <c r="FOX165" s="42"/>
      <c r="FOY165" s="40"/>
      <c r="FOZ165" s="40"/>
      <c r="FPA165" s="40"/>
      <c r="FPB165" s="41"/>
      <c r="FPC165" s="41"/>
      <c r="FPD165" s="41"/>
      <c r="FPE165" s="41"/>
      <c r="FPF165" s="42"/>
      <c r="FPG165" s="29"/>
      <c r="FPH165" s="29"/>
      <c r="FPI165" s="29"/>
      <c r="FPJ165" s="29"/>
      <c r="FPK165" s="29"/>
      <c r="FPL165" s="38" t="s">
        <v>167</v>
      </c>
      <c r="FPM165" s="39" t="str">
        <f>currency</f>
        <v>₦m's</v>
      </c>
      <c r="FPN165" s="42"/>
      <c r="FPO165" s="40"/>
      <c r="FPP165" s="40"/>
      <c r="FPQ165" s="40"/>
      <c r="FPR165" s="41"/>
      <c r="FPS165" s="41"/>
      <c r="FPT165" s="41"/>
      <c r="FPU165" s="41"/>
      <c r="FPV165" s="42"/>
      <c r="FPW165" s="29"/>
      <c r="FPX165" s="29"/>
      <c r="FPY165" s="29"/>
      <c r="FPZ165" s="29"/>
      <c r="FQA165" s="29"/>
      <c r="FQB165" s="38" t="s">
        <v>167</v>
      </c>
      <c r="FQC165" s="39" t="str">
        <f>currency</f>
        <v>₦m's</v>
      </c>
      <c r="FQD165" s="42"/>
      <c r="FQE165" s="40"/>
      <c r="FQF165" s="40"/>
      <c r="FQG165" s="40"/>
      <c r="FQH165" s="41"/>
      <c r="FQI165" s="41"/>
      <c r="FQJ165" s="41"/>
      <c r="FQK165" s="41"/>
      <c r="FQL165" s="42"/>
      <c r="FQM165" s="29"/>
      <c r="FQN165" s="29"/>
      <c r="FQO165" s="29"/>
      <c r="FQP165" s="29"/>
      <c r="FQQ165" s="29"/>
      <c r="FQR165" s="38" t="s">
        <v>167</v>
      </c>
      <c r="FQS165" s="39" t="str">
        <f>currency</f>
        <v>₦m's</v>
      </c>
      <c r="FQT165" s="42"/>
      <c r="FQU165" s="40"/>
      <c r="FQV165" s="40"/>
      <c r="FQW165" s="40"/>
      <c r="FQX165" s="41"/>
      <c r="FQY165" s="41"/>
      <c r="FQZ165" s="41"/>
      <c r="FRA165" s="41"/>
      <c r="FRB165" s="42"/>
      <c r="FRC165" s="29"/>
      <c r="FRD165" s="29"/>
      <c r="FRE165" s="29"/>
      <c r="FRF165" s="29"/>
      <c r="FRG165" s="29"/>
      <c r="FRH165" s="38" t="s">
        <v>167</v>
      </c>
      <c r="FRI165" s="39" t="str">
        <f>currency</f>
        <v>₦m's</v>
      </c>
      <c r="FRJ165" s="42"/>
      <c r="FRK165" s="40"/>
      <c r="FRL165" s="40"/>
      <c r="FRM165" s="40"/>
      <c r="FRN165" s="41"/>
      <c r="FRO165" s="41"/>
      <c r="FRP165" s="41"/>
      <c r="FRQ165" s="41"/>
      <c r="FRR165" s="42"/>
      <c r="FRS165" s="29"/>
      <c r="FRT165" s="29"/>
      <c r="FRU165" s="29"/>
      <c r="FRV165" s="29"/>
      <c r="FRW165" s="29"/>
      <c r="FRX165" s="38" t="s">
        <v>167</v>
      </c>
      <c r="FRY165" s="39" t="str">
        <f>currency</f>
        <v>₦m's</v>
      </c>
      <c r="FRZ165" s="42"/>
      <c r="FSA165" s="40"/>
      <c r="FSB165" s="40"/>
      <c r="FSC165" s="40"/>
      <c r="FSD165" s="41"/>
      <c r="FSE165" s="41"/>
      <c r="FSF165" s="41"/>
      <c r="FSG165" s="41"/>
      <c r="FSH165" s="42"/>
      <c r="FSI165" s="29"/>
      <c r="FSJ165" s="29"/>
      <c r="FSK165" s="29"/>
      <c r="FSL165" s="29"/>
      <c r="FSM165" s="29"/>
      <c r="FSN165" s="38" t="s">
        <v>167</v>
      </c>
      <c r="FSO165" s="39" t="str">
        <f>currency</f>
        <v>₦m's</v>
      </c>
      <c r="FSP165" s="42"/>
      <c r="FSQ165" s="40"/>
      <c r="FSR165" s="40"/>
      <c r="FSS165" s="40"/>
      <c r="FST165" s="41"/>
      <c r="FSU165" s="41"/>
      <c r="FSV165" s="41"/>
      <c r="FSW165" s="41"/>
      <c r="FSX165" s="42"/>
      <c r="FSY165" s="29"/>
      <c r="FSZ165" s="29"/>
      <c r="FTA165" s="29"/>
      <c r="FTB165" s="29"/>
      <c r="FTC165" s="29"/>
      <c r="FTD165" s="38" t="s">
        <v>167</v>
      </c>
      <c r="FTE165" s="39" t="str">
        <f>currency</f>
        <v>₦m's</v>
      </c>
      <c r="FTF165" s="42"/>
      <c r="FTG165" s="40"/>
      <c r="FTH165" s="40"/>
      <c r="FTI165" s="40"/>
      <c r="FTJ165" s="41"/>
      <c r="FTK165" s="41"/>
      <c r="FTL165" s="41"/>
      <c r="FTM165" s="41"/>
      <c r="FTN165" s="42"/>
      <c r="FTO165" s="29"/>
      <c r="FTP165" s="29"/>
      <c r="FTQ165" s="29"/>
      <c r="FTR165" s="29"/>
      <c r="FTS165" s="29"/>
      <c r="FTT165" s="38" t="s">
        <v>167</v>
      </c>
      <c r="FTU165" s="39" t="str">
        <f>currency</f>
        <v>₦m's</v>
      </c>
      <c r="FTV165" s="42"/>
      <c r="FTW165" s="40"/>
      <c r="FTX165" s="40"/>
      <c r="FTY165" s="40"/>
      <c r="FTZ165" s="41"/>
      <c r="FUA165" s="41"/>
      <c r="FUB165" s="41"/>
      <c r="FUC165" s="41"/>
      <c r="FUD165" s="42"/>
      <c r="FUE165" s="29"/>
      <c r="FUF165" s="29"/>
      <c r="FUG165" s="29"/>
      <c r="FUH165" s="29"/>
      <c r="FUI165" s="29"/>
      <c r="FUJ165" s="38" t="s">
        <v>167</v>
      </c>
      <c r="FUK165" s="39" t="str">
        <f>currency</f>
        <v>₦m's</v>
      </c>
      <c r="FUL165" s="42"/>
      <c r="FUM165" s="40"/>
      <c r="FUN165" s="40"/>
      <c r="FUO165" s="40"/>
      <c r="FUP165" s="41"/>
      <c r="FUQ165" s="41"/>
      <c r="FUR165" s="41"/>
      <c r="FUS165" s="41"/>
      <c r="FUT165" s="42"/>
      <c r="FUU165" s="29"/>
      <c r="FUV165" s="29"/>
      <c r="FUW165" s="29"/>
      <c r="FUX165" s="29"/>
      <c r="FUY165" s="29"/>
      <c r="FUZ165" s="38" t="s">
        <v>167</v>
      </c>
      <c r="FVA165" s="39" t="str">
        <f>currency</f>
        <v>₦m's</v>
      </c>
      <c r="FVB165" s="42"/>
      <c r="FVC165" s="40"/>
      <c r="FVD165" s="40"/>
      <c r="FVE165" s="40"/>
      <c r="FVF165" s="41"/>
      <c r="FVG165" s="41"/>
      <c r="FVH165" s="41"/>
      <c r="FVI165" s="41"/>
      <c r="FVJ165" s="42"/>
      <c r="FVK165" s="29"/>
      <c r="FVL165" s="29"/>
      <c r="FVM165" s="29"/>
      <c r="FVN165" s="29"/>
      <c r="FVO165" s="29"/>
      <c r="FVP165" s="38" t="s">
        <v>167</v>
      </c>
      <c r="FVQ165" s="39" t="str">
        <f>currency</f>
        <v>₦m's</v>
      </c>
      <c r="FVR165" s="42"/>
      <c r="FVS165" s="40"/>
      <c r="FVT165" s="40"/>
      <c r="FVU165" s="40"/>
      <c r="FVV165" s="41"/>
      <c r="FVW165" s="41"/>
      <c r="FVX165" s="41"/>
      <c r="FVY165" s="41"/>
      <c r="FVZ165" s="42"/>
      <c r="FWA165" s="29"/>
      <c r="FWB165" s="29"/>
      <c r="FWC165" s="29"/>
      <c r="FWD165" s="29"/>
      <c r="FWE165" s="29"/>
      <c r="FWF165" s="38" t="s">
        <v>167</v>
      </c>
      <c r="FWG165" s="39" t="str">
        <f>currency</f>
        <v>₦m's</v>
      </c>
      <c r="FWH165" s="42"/>
      <c r="FWI165" s="40"/>
      <c r="FWJ165" s="40"/>
      <c r="FWK165" s="40"/>
      <c r="FWL165" s="41"/>
      <c r="FWM165" s="41"/>
      <c r="FWN165" s="41"/>
      <c r="FWO165" s="41"/>
      <c r="FWP165" s="42"/>
      <c r="FWQ165" s="29"/>
      <c r="FWR165" s="29"/>
      <c r="FWS165" s="29"/>
      <c r="FWT165" s="29"/>
      <c r="FWU165" s="29"/>
      <c r="FWV165" s="38" t="s">
        <v>167</v>
      </c>
      <c r="FWW165" s="39" t="str">
        <f>currency</f>
        <v>₦m's</v>
      </c>
      <c r="FWX165" s="42"/>
      <c r="FWY165" s="40"/>
      <c r="FWZ165" s="40"/>
      <c r="FXA165" s="40"/>
      <c r="FXB165" s="41"/>
      <c r="FXC165" s="41"/>
      <c r="FXD165" s="41"/>
      <c r="FXE165" s="41"/>
      <c r="FXF165" s="42"/>
      <c r="FXG165" s="29"/>
      <c r="FXH165" s="29"/>
      <c r="FXI165" s="29"/>
      <c r="FXJ165" s="29"/>
      <c r="FXK165" s="29"/>
      <c r="FXL165" s="38" t="s">
        <v>167</v>
      </c>
      <c r="FXM165" s="39" t="str">
        <f>currency</f>
        <v>₦m's</v>
      </c>
      <c r="FXN165" s="42"/>
      <c r="FXO165" s="40"/>
      <c r="FXP165" s="40"/>
      <c r="FXQ165" s="40"/>
      <c r="FXR165" s="41"/>
      <c r="FXS165" s="41"/>
      <c r="FXT165" s="41"/>
      <c r="FXU165" s="41"/>
      <c r="FXV165" s="42"/>
      <c r="FXW165" s="29"/>
      <c r="FXX165" s="29"/>
      <c r="FXY165" s="29"/>
      <c r="FXZ165" s="29"/>
      <c r="FYA165" s="29"/>
      <c r="FYB165" s="38" t="s">
        <v>167</v>
      </c>
      <c r="FYC165" s="39" t="str">
        <f>currency</f>
        <v>₦m's</v>
      </c>
      <c r="FYD165" s="42"/>
      <c r="FYE165" s="40"/>
      <c r="FYF165" s="40"/>
      <c r="FYG165" s="40"/>
      <c r="FYH165" s="41"/>
      <c r="FYI165" s="41"/>
      <c r="FYJ165" s="41"/>
      <c r="FYK165" s="41"/>
      <c r="FYL165" s="42"/>
      <c r="FYM165" s="29"/>
      <c r="FYN165" s="29"/>
      <c r="FYO165" s="29"/>
      <c r="FYP165" s="29"/>
      <c r="FYQ165" s="29"/>
      <c r="FYR165" s="38" t="s">
        <v>167</v>
      </c>
      <c r="FYS165" s="39" t="str">
        <f>currency</f>
        <v>₦m's</v>
      </c>
      <c r="FYT165" s="42"/>
      <c r="FYU165" s="40"/>
      <c r="FYV165" s="40"/>
      <c r="FYW165" s="40"/>
      <c r="FYX165" s="41"/>
      <c r="FYY165" s="41"/>
      <c r="FYZ165" s="41"/>
      <c r="FZA165" s="41"/>
      <c r="FZB165" s="42"/>
      <c r="FZC165" s="29"/>
      <c r="FZD165" s="29"/>
      <c r="FZE165" s="29"/>
      <c r="FZF165" s="29"/>
      <c r="FZG165" s="29"/>
      <c r="FZH165" s="38" t="s">
        <v>167</v>
      </c>
      <c r="FZI165" s="39" t="str">
        <f>currency</f>
        <v>₦m's</v>
      </c>
      <c r="FZJ165" s="42"/>
      <c r="FZK165" s="40"/>
      <c r="FZL165" s="40"/>
      <c r="FZM165" s="40"/>
      <c r="FZN165" s="41"/>
      <c r="FZO165" s="41"/>
      <c r="FZP165" s="41"/>
      <c r="FZQ165" s="41"/>
      <c r="FZR165" s="42"/>
      <c r="FZS165" s="29"/>
      <c r="FZT165" s="29"/>
      <c r="FZU165" s="29"/>
      <c r="FZV165" s="29"/>
      <c r="FZW165" s="29"/>
      <c r="FZX165" s="38" t="s">
        <v>167</v>
      </c>
      <c r="FZY165" s="39" t="str">
        <f>currency</f>
        <v>₦m's</v>
      </c>
      <c r="FZZ165" s="42"/>
      <c r="GAA165" s="40"/>
      <c r="GAB165" s="40"/>
      <c r="GAC165" s="40"/>
      <c r="GAD165" s="41"/>
      <c r="GAE165" s="41"/>
      <c r="GAF165" s="41"/>
      <c r="GAG165" s="41"/>
      <c r="GAH165" s="42"/>
      <c r="GAI165" s="29"/>
      <c r="GAJ165" s="29"/>
      <c r="GAK165" s="29"/>
      <c r="GAL165" s="29"/>
      <c r="GAM165" s="29"/>
      <c r="GAN165" s="38" t="s">
        <v>167</v>
      </c>
      <c r="GAO165" s="39" t="str">
        <f>currency</f>
        <v>₦m's</v>
      </c>
      <c r="GAP165" s="42"/>
      <c r="GAQ165" s="40"/>
      <c r="GAR165" s="40"/>
      <c r="GAS165" s="40"/>
      <c r="GAT165" s="41"/>
      <c r="GAU165" s="41"/>
      <c r="GAV165" s="41"/>
      <c r="GAW165" s="41"/>
      <c r="GAX165" s="42"/>
      <c r="GAY165" s="29"/>
      <c r="GAZ165" s="29"/>
      <c r="GBA165" s="29"/>
      <c r="GBB165" s="29"/>
      <c r="GBC165" s="29"/>
      <c r="GBD165" s="38" t="s">
        <v>167</v>
      </c>
      <c r="GBE165" s="39" t="str">
        <f>currency</f>
        <v>₦m's</v>
      </c>
      <c r="GBF165" s="42"/>
      <c r="GBG165" s="40"/>
      <c r="GBH165" s="40"/>
      <c r="GBI165" s="40"/>
      <c r="GBJ165" s="41"/>
      <c r="GBK165" s="41"/>
      <c r="GBL165" s="41"/>
      <c r="GBM165" s="41"/>
      <c r="GBN165" s="42"/>
      <c r="GBO165" s="29"/>
      <c r="GBP165" s="29"/>
      <c r="GBQ165" s="29"/>
      <c r="GBR165" s="29"/>
      <c r="GBS165" s="29"/>
      <c r="GBT165" s="38" t="s">
        <v>167</v>
      </c>
      <c r="GBU165" s="39" t="str">
        <f>currency</f>
        <v>₦m's</v>
      </c>
      <c r="GBV165" s="42"/>
      <c r="GBW165" s="40"/>
      <c r="GBX165" s="40"/>
      <c r="GBY165" s="40"/>
      <c r="GBZ165" s="41"/>
      <c r="GCA165" s="41"/>
      <c r="GCB165" s="41"/>
      <c r="GCC165" s="41"/>
      <c r="GCD165" s="42"/>
      <c r="GCE165" s="29"/>
      <c r="GCF165" s="29"/>
      <c r="GCG165" s="29"/>
      <c r="GCH165" s="29"/>
      <c r="GCI165" s="29"/>
      <c r="GCJ165" s="38" t="s">
        <v>167</v>
      </c>
      <c r="GCK165" s="39" t="str">
        <f>currency</f>
        <v>₦m's</v>
      </c>
      <c r="GCL165" s="42"/>
      <c r="GCM165" s="40"/>
      <c r="GCN165" s="40"/>
      <c r="GCO165" s="40"/>
      <c r="GCP165" s="41"/>
      <c r="GCQ165" s="41"/>
      <c r="GCR165" s="41"/>
      <c r="GCS165" s="41"/>
      <c r="GCT165" s="42"/>
      <c r="GCU165" s="29"/>
      <c r="GCV165" s="29"/>
      <c r="GCW165" s="29"/>
      <c r="GCX165" s="29"/>
      <c r="GCY165" s="29"/>
      <c r="GCZ165" s="38" t="s">
        <v>167</v>
      </c>
      <c r="GDA165" s="39" t="str">
        <f>currency</f>
        <v>₦m's</v>
      </c>
      <c r="GDB165" s="42"/>
      <c r="GDC165" s="40"/>
      <c r="GDD165" s="40"/>
      <c r="GDE165" s="40"/>
      <c r="GDF165" s="41"/>
      <c r="GDG165" s="41"/>
      <c r="GDH165" s="41"/>
      <c r="GDI165" s="41"/>
      <c r="GDJ165" s="42"/>
      <c r="GDK165" s="29"/>
      <c r="GDL165" s="29"/>
      <c r="GDM165" s="29"/>
      <c r="GDN165" s="29"/>
      <c r="GDO165" s="29"/>
      <c r="GDP165" s="38" t="s">
        <v>167</v>
      </c>
      <c r="GDQ165" s="39" t="str">
        <f>currency</f>
        <v>₦m's</v>
      </c>
      <c r="GDR165" s="42"/>
      <c r="GDS165" s="40"/>
      <c r="GDT165" s="40"/>
      <c r="GDU165" s="40"/>
      <c r="GDV165" s="41"/>
      <c r="GDW165" s="41"/>
      <c r="GDX165" s="41"/>
      <c r="GDY165" s="41"/>
      <c r="GDZ165" s="42"/>
      <c r="GEA165" s="29"/>
      <c r="GEB165" s="29"/>
      <c r="GEC165" s="29"/>
      <c r="GED165" s="29"/>
      <c r="GEE165" s="29"/>
      <c r="GEF165" s="38" t="s">
        <v>167</v>
      </c>
      <c r="GEG165" s="39" t="str">
        <f>currency</f>
        <v>₦m's</v>
      </c>
      <c r="GEH165" s="42"/>
      <c r="GEI165" s="40"/>
      <c r="GEJ165" s="40"/>
      <c r="GEK165" s="40"/>
      <c r="GEL165" s="41"/>
      <c r="GEM165" s="41"/>
      <c r="GEN165" s="41"/>
      <c r="GEO165" s="41"/>
      <c r="GEP165" s="42"/>
      <c r="GEQ165" s="29"/>
      <c r="GER165" s="29"/>
      <c r="GES165" s="29"/>
      <c r="GET165" s="29"/>
      <c r="GEU165" s="29"/>
      <c r="GEV165" s="38" t="s">
        <v>167</v>
      </c>
      <c r="GEW165" s="39" t="str">
        <f>currency</f>
        <v>₦m's</v>
      </c>
      <c r="GEX165" s="42"/>
      <c r="GEY165" s="40"/>
      <c r="GEZ165" s="40"/>
      <c r="GFA165" s="40"/>
      <c r="GFB165" s="41"/>
      <c r="GFC165" s="41"/>
      <c r="GFD165" s="41"/>
      <c r="GFE165" s="41"/>
      <c r="GFF165" s="42"/>
      <c r="GFG165" s="29"/>
      <c r="GFH165" s="29"/>
      <c r="GFI165" s="29"/>
      <c r="GFJ165" s="29"/>
      <c r="GFK165" s="29"/>
      <c r="GFL165" s="38" t="s">
        <v>167</v>
      </c>
      <c r="GFM165" s="39" t="str">
        <f>currency</f>
        <v>₦m's</v>
      </c>
      <c r="GFN165" s="42"/>
      <c r="GFO165" s="40"/>
      <c r="GFP165" s="40"/>
      <c r="GFQ165" s="40"/>
      <c r="GFR165" s="41"/>
      <c r="GFS165" s="41"/>
      <c r="GFT165" s="41"/>
      <c r="GFU165" s="41"/>
      <c r="GFV165" s="42"/>
      <c r="GFW165" s="29"/>
      <c r="GFX165" s="29"/>
      <c r="GFY165" s="29"/>
      <c r="GFZ165" s="29"/>
      <c r="GGA165" s="29"/>
      <c r="GGB165" s="38" t="s">
        <v>167</v>
      </c>
      <c r="GGC165" s="39" t="str">
        <f>currency</f>
        <v>₦m's</v>
      </c>
      <c r="GGD165" s="42"/>
      <c r="GGE165" s="40"/>
      <c r="GGF165" s="40"/>
      <c r="GGG165" s="40"/>
      <c r="GGH165" s="41"/>
      <c r="GGI165" s="41"/>
      <c r="GGJ165" s="41"/>
      <c r="GGK165" s="41"/>
      <c r="GGL165" s="42"/>
      <c r="GGM165" s="29"/>
      <c r="GGN165" s="29"/>
      <c r="GGO165" s="29"/>
      <c r="GGP165" s="29"/>
      <c r="GGQ165" s="29"/>
      <c r="GGR165" s="38" t="s">
        <v>167</v>
      </c>
      <c r="GGS165" s="39" t="str">
        <f>currency</f>
        <v>₦m's</v>
      </c>
      <c r="GGT165" s="42"/>
      <c r="GGU165" s="40"/>
      <c r="GGV165" s="40"/>
      <c r="GGW165" s="40"/>
      <c r="GGX165" s="41"/>
      <c r="GGY165" s="41"/>
      <c r="GGZ165" s="41"/>
      <c r="GHA165" s="41"/>
      <c r="GHB165" s="42"/>
      <c r="GHC165" s="29"/>
      <c r="GHD165" s="29"/>
      <c r="GHE165" s="29"/>
      <c r="GHF165" s="29"/>
      <c r="GHG165" s="29"/>
      <c r="GHH165" s="38" t="s">
        <v>167</v>
      </c>
      <c r="GHI165" s="39" t="str">
        <f>currency</f>
        <v>₦m's</v>
      </c>
      <c r="GHJ165" s="42"/>
      <c r="GHK165" s="40"/>
      <c r="GHL165" s="40"/>
      <c r="GHM165" s="40"/>
      <c r="GHN165" s="41"/>
      <c r="GHO165" s="41"/>
      <c r="GHP165" s="41"/>
      <c r="GHQ165" s="41"/>
      <c r="GHR165" s="42"/>
      <c r="GHS165" s="29"/>
      <c r="GHT165" s="29"/>
      <c r="GHU165" s="29"/>
      <c r="GHV165" s="29"/>
      <c r="GHW165" s="29"/>
      <c r="GHX165" s="38" t="s">
        <v>167</v>
      </c>
      <c r="GHY165" s="39" t="str">
        <f>currency</f>
        <v>₦m's</v>
      </c>
      <c r="GHZ165" s="42"/>
      <c r="GIA165" s="40"/>
      <c r="GIB165" s="40"/>
      <c r="GIC165" s="40"/>
      <c r="GID165" s="41"/>
      <c r="GIE165" s="41"/>
      <c r="GIF165" s="41"/>
      <c r="GIG165" s="41"/>
      <c r="GIH165" s="42"/>
      <c r="GII165" s="29"/>
      <c r="GIJ165" s="29"/>
      <c r="GIK165" s="29"/>
      <c r="GIL165" s="29"/>
      <c r="GIM165" s="29"/>
      <c r="GIN165" s="38" t="s">
        <v>167</v>
      </c>
      <c r="GIO165" s="39" t="str">
        <f>currency</f>
        <v>₦m's</v>
      </c>
      <c r="GIP165" s="42"/>
      <c r="GIQ165" s="40"/>
      <c r="GIR165" s="40"/>
      <c r="GIS165" s="40"/>
      <c r="GIT165" s="41"/>
      <c r="GIU165" s="41"/>
      <c r="GIV165" s="41"/>
      <c r="GIW165" s="41"/>
      <c r="GIX165" s="42"/>
      <c r="GIY165" s="29"/>
      <c r="GIZ165" s="29"/>
      <c r="GJA165" s="29"/>
      <c r="GJB165" s="29"/>
      <c r="GJC165" s="29"/>
      <c r="GJD165" s="38" t="s">
        <v>167</v>
      </c>
      <c r="GJE165" s="39" t="str">
        <f>currency</f>
        <v>₦m's</v>
      </c>
      <c r="GJF165" s="42"/>
      <c r="GJG165" s="40"/>
      <c r="GJH165" s="40"/>
      <c r="GJI165" s="40"/>
      <c r="GJJ165" s="41"/>
      <c r="GJK165" s="41"/>
      <c r="GJL165" s="41"/>
      <c r="GJM165" s="41"/>
      <c r="GJN165" s="42"/>
      <c r="GJO165" s="29"/>
      <c r="GJP165" s="29"/>
      <c r="GJQ165" s="29"/>
      <c r="GJR165" s="29"/>
      <c r="GJS165" s="29"/>
      <c r="GJT165" s="38" t="s">
        <v>167</v>
      </c>
      <c r="GJU165" s="39" t="str">
        <f>currency</f>
        <v>₦m's</v>
      </c>
      <c r="GJV165" s="42"/>
      <c r="GJW165" s="40"/>
      <c r="GJX165" s="40"/>
      <c r="GJY165" s="40"/>
      <c r="GJZ165" s="41"/>
      <c r="GKA165" s="41"/>
      <c r="GKB165" s="41"/>
      <c r="GKC165" s="41"/>
      <c r="GKD165" s="42"/>
      <c r="GKE165" s="29"/>
      <c r="GKF165" s="29"/>
      <c r="GKG165" s="29"/>
      <c r="GKH165" s="29"/>
      <c r="GKI165" s="29"/>
      <c r="GKJ165" s="38" t="s">
        <v>167</v>
      </c>
      <c r="GKK165" s="39" t="str">
        <f>currency</f>
        <v>₦m's</v>
      </c>
      <c r="GKL165" s="42"/>
      <c r="GKM165" s="40"/>
      <c r="GKN165" s="40"/>
      <c r="GKO165" s="40"/>
      <c r="GKP165" s="41"/>
      <c r="GKQ165" s="41"/>
      <c r="GKR165" s="41"/>
      <c r="GKS165" s="41"/>
      <c r="GKT165" s="42"/>
      <c r="GKU165" s="29"/>
      <c r="GKV165" s="29"/>
      <c r="GKW165" s="29"/>
      <c r="GKX165" s="29"/>
      <c r="GKY165" s="29"/>
      <c r="GKZ165" s="38" t="s">
        <v>167</v>
      </c>
      <c r="GLA165" s="39" t="str">
        <f>currency</f>
        <v>₦m's</v>
      </c>
      <c r="GLB165" s="42"/>
      <c r="GLC165" s="40"/>
      <c r="GLD165" s="40"/>
      <c r="GLE165" s="40"/>
      <c r="GLF165" s="41"/>
      <c r="GLG165" s="41"/>
      <c r="GLH165" s="41"/>
      <c r="GLI165" s="41"/>
      <c r="GLJ165" s="42"/>
      <c r="GLK165" s="29"/>
      <c r="GLL165" s="29"/>
      <c r="GLM165" s="29"/>
      <c r="GLN165" s="29"/>
      <c r="GLO165" s="29"/>
      <c r="GLP165" s="38" t="s">
        <v>167</v>
      </c>
      <c r="GLQ165" s="39" t="str">
        <f>currency</f>
        <v>₦m's</v>
      </c>
      <c r="GLR165" s="42"/>
      <c r="GLS165" s="40"/>
      <c r="GLT165" s="40"/>
      <c r="GLU165" s="40"/>
      <c r="GLV165" s="41"/>
      <c r="GLW165" s="41"/>
      <c r="GLX165" s="41"/>
      <c r="GLY165" s="41"/>
      <c r="GLZ165" s="42"/>
      <c r="GMA165" s="29"/>
      <c r="GMB165" s="29"/>
      <c r="GMC165" s="29"/>
      <c r="GMD165" s="29"/>
      <c r="GME165" s="29"/>
      <c r="GMF165" s="38" t="s">
        <v>167</v>
      </c>
      <c r="GMG165" s="39" t="str">
        <f>currency</f>
        <v>₦m's</v>
      </c>
      <c r="GMH165" s="42"/>
      <c r="GMI165" s="40"/>
      <c r="GMJ165" s="40"/>
      <c r="GMK165" s="40"/>
      <c r="GML165" s="41"/>
      <c r="GMM165" s="41"/>
      <c r="GMN165" s="41"/>
      <c r="GMO165" s="41"/>
      <c r="GMP165" s="42"/>
      <c r="GMQ165" s="29"/>
      <c r="GMR165" s="29"/>
      <c r="GMS165" s="29"/>
      <c r="GMT165" s="29"/>
      <c r="GMU165" s="29"/>
      <c r="GMV165" s="38" t="s">
        <v>167</v>
      </c>
      <c r="GMW165" s="39" t="str">
        <f>currency</f>
        <v>₦m's</v>
      </c>
      <c r="GMX165" s="42"/>
      <c r="GMY165" s="40"/>
      <c r="GMZ165" s="40"/>
      <c r="GNA165" s="40"/>
      <c r="GNB165" s="41"/>
      <c r="GNC165" s="41"/>
      <c r="GND165" s="41"/>
      <c r="GNE165" s="41"/>
      <c r="GNF165" s="42"/>
      <c r="GNG165" s="29"/>
      <c r="GNH165" s="29"/>
      <c r="GNI165" s="29"/>
      <c r="GNJ165" s="29"/>
      <c r="GNK165" s="29"/>
      <c r="GNL165" s="38" t="s">
        <v>167</v>
      </c>
      <c r="GNM165" s="39" t="str">
        <f>currency</f>
        <v>₦m's</v>
      </c>
      <c r="GNN165" s="42"/>
      <c r="GNO165" s="40"/>
      <c r="GNP165" s="40"/>
      <c r="GNQ165" s="40"/>
      <c r="GNR165" s="41"/>
      <c r="GNS165" s="41"/>
      <c r="GNT165" s="41"/>
      <c r="GNU165" s="41"/>
      <c r="GNV165" s="42"/>
      <c r="GNW165" s="29"/>
      <c r="GNX165" s="29"/>
      <c r="GNY165" s="29"/>
      <c r="GNZ165" s="29"/>
      <c r="GOA165" s="29"/>
      <c r="GOB165" s="38" t="s">
        <v>167</v>
      </c>
      <c r="GOC165" s="39" t="str">
        <f>currency</f>
        <v>₦m's</v>
      </c>
      <c r="GOD165" s="42"/>
      <c r="GOE165" s="40"/>
      <c r="GOF165" s="40"/>
      <c r="GOG165" s="40"/>
      <c r="GOH165" s="41"/>
      <c r="GOI165" s="41"/>
      <c r="GOJ165" s="41"/>
      <c r="GOK165" s="41"/>
      <c r="GOL165" s="42"/>
      <c r="GOM165" s="29"/>
      <c r="GON165" s="29"/>
      <c r="GOO165" s="29"/>
      <c r="GOP165" s="29"/>
      <c r="GOQ165" s="29"/>
      <c r="GOR165" s="38" t="s">
        <v>167</v>
      </c>
      <c r="GOS165" s="39" t="str">
        <f>currency</f>
        <v>₦m's</v>
      </c>
      <c r="GOT165" s="42"/>
      <c r="GOU165" s="40"/>
      <c r="GOV165" s="40"/>
      <c r="GOW165" s="40"/>
      <c r="GOX165" s="41"/>
      <c r="GOY165" s="41"/>
      <c r="GOZ165" s="41"/>
      <c r="GPA165" s="41"/>
      <c r="GPB165" s="42"/>
      <c r="GPC165" s="29"/>
      <c r="GPD165" s="29"/>
      <c r="GPE165" s="29"/>
      <c r="GPF165" s="29"/>
      <c r="GPG165" s="29"/>
      <c r="GPH165" s="38" t="s">
        <v>167</v>
      </c>
      <c r="GPI165" s="39" t="str">
        <f>currency</f>
        <v>₦m's</v>
      </c>
      <c r="GPJ165" s="42"/>
      <c r="GPK165" s="40"/>
      <c r="GPL165" s="40"/>
      <c r="GPM165" s="40"/>
      <c r="GPN165" s="41"/>
      <c r="GPO165" s="41"/>
      <c r="GPP165" s="41"/>
      <c r="GPQ165" s="41"/>
      <c r="GPR165" s="42"/>
      <c r="GPS165" s="29"/>
      <c r="GPT165" s="29"/>
      <c r="GPU165" s="29"/>
      <c r="GPV165" s="29"/>
      <c r="GPW165" s="29"/>
      <c r="GPX165" s="38" t="s">
        <v>167</v>
      </c>
      <c r="GPY165" s="39" t="str">
        <f>currency</f>
        <v>₦m's</v>
      </c>
      <c r="GPZ165" s="42"/>
      <c r="GQA165" s="40"/>
      <c r="GQB165" s="40"/>
      <c r="GQC165" s="40"/>
      <c r="GQD165" s="41"/>
      <c r="GQE165" s="41"/>
      <c r="GQF165" s="41"/>
      <c r="GQG165" s="41"/>
      <c r="GQH165" s="42"/>
      <c r="GQI165" s="29"/>
      <c r="GQJ165" s="29"/>
      <c r="GQK165" s="29"/>
      <c r="GQL165" s="29"/>
      <c r="GQM165" s="29"/>
      <c r="GQN165" s="38" t="s">
        <v>167</v>
      </c>
      <c r="GQO165" s="39" t="str">
        <f>currency</f>
        <v>₦m's</v>
      </c>
      <c r="GQP165" s="42"/>
      <c r="GQQ165" s="40"/>
      <c r="GQR165" s="40"/>
      <c r="GQS165" s="40"/>
      <c r="GQT165" s="41"/>
      <c r="GQU165" s="41"/>
      <c r="GQV165" s="41"/>
      <c r="GQW165" s="41"/>
      <c r="GQX165" s="42"/>
      <c r="GQY165" s="29"/>
      <c r="GQZ165" s="29"/>
      <c r="GRA165" s="29"/>
      <c r="GRB165" s="29"/>
      <c r="GRC165" s="29"/>
      <c r="GRD165" s="38" t="s">
        <v>167</v>
      </c>
      <c r="GRE165" s="39" t="str">
        <f>currency</f>
        <v>₦m's</v>
      </c>
      <c r="GRF165" s="42"/>
      <c r="GRG165" s="40"/>
      <c r="GRH165" s="40"/>
      <c r="GRI165" s="40"/>
      <c r="GRJ165" s="41"/>
      <c r="GRK165" s="41"/>
      <c r="GRL165" s="41"/>
      <c r="GRM165" s="41"/>
      <c r="GRN165" s="42"/>
      <c r="GRO165" s="29"/>
      <c r="GRP165" s="29"/>
      <c r="GRQ165" s="29"/>
      <c r="GRR165" s="29"/>
      <c r="GRS165" s="29"/>
      <c r="GRT165" s="38" t="s">
        <v>167</v>
      </c>
      <c r="GRU165" s="39" t="str">
        <f>currency</f>
        <v>₦m's</v>
      </c>
      <c r="GRV165" s="42"/>
      <c r="GRW165" s="40"/>
      <c r="GRX165" s="40"/>
      <c r="GRY165" s="40"/>
      <c r="GRZ165" s="41"/>
      <c r="GSA165" s="41"/>
      <c r="GSB165" s="41"/>
      <c r="GSC165" s="41"/>
      <c r="GSD165" s="42"/>
      <c r="GSE165" s="29"/>
      <c r="GSF165" s="29"/>
      <c r="GSG165" s="29"/>
      <c r="GSH165" s="29"/>
      <c r="GSI165" s="29"/>
      <c r="GSJ165" s="38" t="s">
        <v>167</v>
      </c>
      <c r="GSK165" s="39" t="str">
        <f>currency</f>
        <v>₦m's</v>
      </c>
      <c r="GSL165" s="42"/>
      <c r="GSM165" s="40"/>
      <c r="GSN165" s="40"/>
      <c r="GSO165" s="40"/>
      <c r="GSP165" s="41"/>
      <c r="GSQ165" s="41"/>
      <c r="GSR165" s="41"/>
      <c r="GSS165" s="41"/>
      <c r="GST165" s="42"/>
      <c r="GSU165" s="29"/>
      <c r="GSV165" s="29"/>
      <c r="GSW165" s="29"/>
      <c r="GSX165" s="29"/>
      <c r="GSY165" s="29"/>
      <c r="GSZ165" s="38" t="s">
        <v>167</v>
      </c>
      <c r="GTA165" s="39" t="str">
        <f>currency</f>
        <v>₦m's</v>
      </c>
      <c r="GTB165" s="42"/>
      <c r="GTC165" s="40"/>
      <c r="GTD165" s="40"/>
      <c r="GTE165" s="40"/>
      <c r="GTF165" s="41"/>
      <c r="GTG165" s="41"/>
      <c r="GTH165" s="41"/>
      <c r="GTI165" s="41"/>
      <c r="GTJ165" s="42"/>
      <c r="GTK165" s="29"/>
      <c r="GTL165" s="29"/>
      <c r="GTM165" s="29"/>
      <c r="GTN165" s="29"/>
      <c r="GTO165" s="29"/>
      <c r="GTP165" s="38" t="s">
        <v>167</v>
      </c>
      <c r="GTQ165" s="39" t="str">
        <f>currency</f>
        <v>₦m's</v>
      </c>
      <c r="GTR165" s="42"/>
      <c r="GTS165" s="40"/>
      <c r="GTT165" s="40"/>
      <c r="GTU165" s="40"/>
      <c r="GTV165" s="41"/>
      <c r="GTW165" s="41"/>
      <c r="GTX165" s="41"/>
      <c r="GTY165" s="41"/>
      <c r="GTZ165" s="42"/>
      <c r="GUA165" s="29"/>
      <c r="GUB165" s="29"/>
      <c r="GUC165" s="29"/>
      <c r="GUD165" s="29"/>
      <c r="GUE165" s="29"/>
      <c r="GUF165" s="38" t="s">
        <v>167</v>
      </c>
      <c r="GUG165" s="39" t="str">
        <f>currency</f>
        <v>₦m's</v>
      </c>
      <c r="GUH165" s="42"/>
      <c r="GUI165" s="40"/>
      <c r="GUJ165" s="40"/>
      <c r="GUK165" s="40"/>
      <c r="GUL165" s="41"/>
      <c r="GUM165" s="41"/>
      <c r="GUN165" s="41"/>
      <c r="GUO165" s="41"/>
      <c r="GUP165" s="42"/>
      <c r="GUQ165" s="29"/>
      <c r="GUR165" s="29"/>
      <c r="GUS165" s="29"/>
      <c r="GUT165" s="29"/>
      <c r="GUU165" s="29"/>
      <c r="GUV165" s="38" t="s">
        <v>167</v>
      </c>
      <c r="GUW165" s="39" t="str">
        <f>currency</f>
        <v>₦m's</v>
      </c>
      <c r="GUX165" s="42"/>
      <c r="GUY165" s="40"/>
      <c r="GUZ165" s="40"/>
      <c r="GVA165" s="40"/>
      <c r="GVB165" s="41"/>
      <c r="GVC165" s="41"/>
      <c r="GVD165" s="41"/>
      <c r="GVE165" s="41"/>
      <c r="GVF165" s="42"/>
      <c r="GVG165" s="29"/>
      <c r="GVH165" s="29"/>
      <c r="GVI165" s="29"/>
      <c r="GVJ165" s="29"/>
      <c r="GVK165" s="29"/>
      <c r="GVL165" s="38" t="s">
        <v>167</v>
      </c>
      <c r="GVM165" s="39" t="str">
        <f>currency</f>
        <v>₦m's</v>
      </c>
      <c r="GVN165" s="42"/>
      <c r="GVO165" s="40"/>
      <c r="GVP165" s="40"/>
      <c r="GVQ165" s="40"/>
      <c r="GVR165" s="41"/>
      <c r="GVS165" s="41"/>
      <c r="GVT165" s="41"/>
      <c r="GVU165" s="41"/>
      <c r="GVV165" s="42"/>
      <c r="GVW165" s="29"/>
      <c r="GVX165" s="29"/>
      <c r="GVY165" s="29"/>
      <c r="GVZ165" s="29"/>
      <c r="GWA165" s="29"/>
      <c r="GWB165" s="38" t="s">
        <v>167</v>
      </c>
      <c r="GWC165" s="39" t="str">
        <f>currency</f>
        <v>₦m's</v>
      </c>
      <c r="GWD165" s="42"/>
      <c r="GWE165" s="40"/>
      <c r="GWF165" s="40"/>
      <c r="GWG165" s="40"/>
      <c r="GWH165" s="41"/>
      <c r="GWI165" s="41"/>
      <c r="GWJ165" s="41"/>
      <c r="GWK165" s="41"/>
      <c r="GWL165" s="42"/>
      <c r="GWM165" s="29"/>
      <c r="GWN165" s="29"/>
      <c r="GWO165" s="29"/>
      <c r="GWP165" s="29"/>
      <c r="GWQ165" s="29"/>
      <c r="GWR165" s="38" t="s">
        <v>167</v>
      </c>
      <c r="GWS165" s="39" t="str">
        <f>currency</f>
        <v>₦m's</v>
      </c>
      <c r="GWT165" s="42"/>
      <c r="GWU165" s="40"/>
      <c r="GWV165" s="40"/>
      <c r="GWW165" s="40"/>
      <c r="GWX165" s="41"/>
      <c r="GWY165" s="41"/>
      <c r="GWZ165" s="41"/>
      <c r="GXA165" s="41"/>
      <c r="GXB165" s="42"/>
      <c r="GXC165" s="29"/>
      <c r="GXD165" s="29"/>
      <c r="GXE165" s="29"/>
      <c r="GXF165" s="29"/>
      <c r="GXG165" s="29"/>
      <c r="GXH165" s="38" t="s">
        <v>167</v>
      </c>
      <c r="GXI165" s="39" t="str">
        <f>currency</f>
        <v>₦m's</v>
      </c>
      <c r="GXJ165" s="42"/>
      <c r="GXK165" s="40"/>
      <c r="GXL165" s="40"/>
      <c r="GXM165" s="40"/>
      <c r="GXN165" s="41"/>
      <c r="GXO165" s="41"/>
      <c r="GXP165" s="41"/>
      <c r="GXQ165" s="41"/>
      <c r="GXR165" s="42"/>
      <c r="GXS165" s="29"/>
      <c r="GXT165" s="29"/>
      <c r="GXU165" s="29"/>
      <c r="GXV165" s="29"/>
      <c r="GXW165" s="29"/>
      <c r="GXX165" s="38" t="s">
        <v>167</v>
      </c>
      <c r="GXY165" s="39" t="str">
        <f>currency</f>
        <v>₦m's</v>
      </c>
      <c r="GXZ165" s="42"/>
      <c r="GYA165" s="40"/>
      <c r="GYB165" s="40"/>
      <c r="GYC165" s="40"/>
      <c r="GYD165" s="41"/>
      <c r="GYE165" s="41"/>
      <c r="GYF165" s="41"/>
      <c r="GYG165" s="41"/>
      <c r="GYH165" s="42"/>
      <c r="GYI165" s="29"/>
      <c r="GYJ165" s="29"/>
      <c r="GYK165" s="29"/>
      <c r="GYL165" s="29"/>
      <c r="GYM165" s="29"/>
      <c r="GYN165" s="38" t="s">
        <v>167</v>
      </c>
      <c r="GYO165" s="39" t="str">
        <f>currency</f>
        <v>₦m's</v>
      </c>
      <c r="GYP165" s="42"/>
      <c r="GYQ165" s="40"/>
      <c r="GYR165" s="40"/>
      <c r="GYS165" s="40"/>
      <c r="GYT165" s="41"/>
      <c r="GYU165" s="41"/>
      <c r="GYV165" s="41"/>
      <c r="GYW165" s="41"/>
      <c r="GYX165" s="42"/>
      <c r="GYY165" s="29"/>
      <c r="GYZ165" s="29"/>
      <c r="GZA165" s="29"/>
      <c r="GZB165" s="29"/>
      <c r="GZC165" s="29"/>
      <c r="GZD165" s="38" t="s">
        <v>167</v>
      </c>
      <c r="GZE165" s="39" t="str">
        <f>currency</f>
        <v>₦m's</v>
      </c>
      <c r="GZF165" s="42"/>
      <c r="GZG165" s="40"/>
      <c r="GZH165" s="40"/>
      <c r="GZI165" s="40"/>
      <c r="GZJ165" s="41"/>
      <c r="GZK165" s="41"/>
      <c r="GZL165" s="41"/>
      <c r="GZM165" s="41"/>
      <c r="GZN165" s="42"/>
      <c r="GZO165" s="29"/>
      <c r="GZP165" s="29"/>
      <c r="GZQ165" s="29"/>
      <c r="GZR165" s="29"/>
      <c r="GZS165" s="29"/>
      <c r="GZT165" s="38" t="s">
        <v>167</v>
      </c>
      <c r="GZU165" s="39" t="str">
        <f>currency</f>
        <v>₦m's</v>
      </c>
      <c r="GZV165" s="42"/>
      <c r="GZW165" s="40"/>
      <c r="GZX165" s="40"/>
      <c r="GZY165" s="40"/>
      <c r="GZZ165" s="41"/>
      <c r="HAA165" s="41"/>
      <c r="HAB165" s="41"/>
      <c r="HAC165" s="41"/>
      <c r="HAD165" s="42"/>
      <c r="HAE165" s="29"/>
      <c r="HAF165" s="29"/>
      <c r="HAG165" s="29"/>
      <c r="HAH165" s="29"/>
      <c r="HAI165" s="29"/>
      <c r="HAJ165" s="38" t="s">
        <v>167</v>
      </c>
      <c r="HAK165" s="39" t="str">
        <f>currency</f>
        <v>₦m's</v>
      </c>
      <c r="HAL165" s="42"/>
      <c r="HAM165" s="40"/>
      <c r="HAN165" s="40"/>
      <c r="HAO165" s="40"/>
      <c r="HAP165" s="41"/>
      <c r="HAQ165" s="41"/>
      <c r="HAR165" s="41"/>
      <c r="HAS165" s="41"/>
      <c r="HAT165" s="42"/>
      <c r="HAU165" s="29"/>
      <c r="HAV165" s="29"/>
      <c r="HAW165" s="29"/>
      <c r="HAX165" s="29"/>
      <c r="HAY165" s="29"/>
      <c r="HAZ165" s="38" t="s">
        <v>167</v>
      </c>
      <c r="HBA165" s="39" t="str">
        <f>currency</f>
        <v>₦m's</v>
      </c>
      <c r="HBB165" s="42"/>
      <c r="HBC165" s="40"/>
      <c r="HBD165" s="40"/>
      <c r="HBE165" s="40"/>
      <c r="HBF165" s="41"/>
      <c r="HBG165" s="41"/>
      <c r="HBH165" s="41"/>
      <c r="HBI165" s="41"/>
      <c r="HBJ165" s="42"/>
      <c r="HBK165" s="29"/>
      <c r="HBL165" s="29"/>
      <c r="HBM165" s="29"/>
      <c r="HBN165" s="29"/>
      <c r="HBO165" s="29"/>
      <c r="HBP165" s="38" t="s">
        <v>167</v>
      </c>
      <c r="HBQ165" s="39" t="str">
        <f>currency</f>
        <v>₦m's</v>
      </c>
      <c r="HBR165" s="42"/>
      <c r="HBS165" s="40"/>
      <c r="HBT165" s="40"/>
      <c r="HBU165" s="40"/>
      <c r="HBV165" s="41"/>
      <c r="HBW165" s="41"/>
      <c r="HBX165" s="41"/>
      <c r="HBY165" s="41"/>
      <c r="HBZ165" s="42"/>
      <c r="HCA165" s="29"/>
      <c r="HCB165" s="29"/>
      <c r="HCC165" s="29"/>
      <c r="HCD165" s="29"/>
      <c r="HCE165" s="29"/>
      <c r="HCF165" s="38" t="s">
        <v>167</v>
      </c>
      <c r="HCG165" s="39" t="str">
        <f>currency</f>
        <v>₦m's</v>
      </c>
      <c r="HCH165" s="42"/>
      <c r="HCI165" s="40"/>
      <c r="HCJ165" s="40"/>
      <c r="HCK165" s="40"/>
      <c r="HCL165" s="41"/>
      <c r="HCM165" s="41"/>
      <c r="HCN165" s="41"/>
      <c r="HCO165" s="41"/>
      <c r="HCP165" s="42"/>
      <c r="HCQ165" s="29"/>
      <c r="HCR165" s="29"/>
      <c r="HCS165" s="29"/>
      <c r="HCT165" s="29"/>
      <c r="HCU165" s="29"/>
      <c r="HCV165" s="38" t="s">
        <v>167</v>
      </c>
      <c r="HCW165" s="39" t="str">
        <f>currency</f>
        <v>₦m's</v>
      </c>
      <c r="HCX165" s="42"/>
      <c r="HCY165" s="40"/>
      <c r="HCZ165" s="40"/>
      <c r="HDA165" s="40"/>
      <c r="HDB165" s="41"/>
      <c r="HDC165" s="41"/>
      <c r="HDD165" s="41"/>
      <c r="HDE165" s="41"/>
      <c r="HDF165" s="42"/>
      <c r="HDG165" s="29"/>
      <c r="HDH165" s="29"/>
      <c r="HDI165" s="29"/>
      <c r="HDJ165" s="29"/>
      <c r="HDK165" s="29"/>
      <c r="HDL165" s="38" t="s">
        <v>167</v>
      </c>
      <c r="HDM165" s="39" t="str">
        <f>currency</f>
        <v>₦m's</v>
      </c>
      <c r="HDN165" s="42"/>
      <c r="HDO165" s="40"/>
      <c r="HDP165" s="40"/>
      <c r="HDQ165" s="40"/>
      <c r="HDR165" s="41"/>
      <c r="HDS165" s="41"/>
      <c r="HDT165" s="41"/>
      <c r="HDU165" s="41"/>
      <c r="HDV165" s="42"/>
      <c r="HDW165" s="29"/>
      <c r="HDX165" s="29"/>
      <c r="HDY165" s="29"/>
      <c r="HDZ165" s="29"/>
      <c r="HEA165" s="29"/>
      <c r="HEB165" s="38" t="s">
        <v>167</v>
      </c>
      <c r="HEC165" s="39" t="str">
        <f>currency</f>
        <v>₦m's</v>
      </c>
      <c r="HED165" s="42"/>
      <c r="HEE165" s="40"/>
      <c r="HEF165" s="40"/>
      <c r="HEG165" s="40"/>
      <c r="HEH165" s="41"/>
      <c r="HEI165" s="41"/>
      <c r="HEJ165" s="41"/>
      <c r="HEK165" s="41"/>
      <c r="HEL165" s="42"/>
      <c r="HEM165" s="29"/>
      <c r="HEN165" s="29"/>
      <c r="HEO165" s="29"/>
      <c r="HEP165" s="29"/>
      <c r="HEQ165" s="29"/>
      <c r="HER165" s="38" t="s">
        <v>167</v>
      </c>
      <c r="HES165" s="39" t="str">
        <f>currency</f>
        <v>₦m's</v>
      </c>
      <c r="HET165" s="42"/>
      <c r="HEU165" s="40"/>
      <c r="HEV165" s="40"/>
      <c r="HEW165" s="40"/>
      <c r="HEX165" s="41"/>
      <c r="HEY165" s="41"/>
      <c r="HEZ165" s="41"/>
      <c r="HFA165" s="41"/>
      <c r="HFB165" s="42"/>
      <c r="HFC165" s="29"/>
      <c r="HFD165" s="29"/>
      <c r="HFE165" s="29"/>
      <c r="HFF165" s="29"/>
      <c r="HFG165" s="29"/>
      <c r="HFH165" s="38" t="s">
        <v>167</v>
      </c>
      <c r="HFI165" s="39" t="str">
        <f>currency</f>
        <v>₦m's</v>
      </c>
      <c r="HFJ165" s="42"/>
      <c r="HFK165" s="40"/>
      <c r="HFL165" s="40"/>
      <c r="HFM165" s="40"/>
      <c r="HFN165" s="41"/>
      <c r="HFO165" s="41"/>
      <c r="HFP165" s="41"/>
      <c r="HFQ165" s="41"/>
      <c r="HFR165" s="42"/>
      <c r="HFS165" s="29"/>
      <c r="HFT165" s="29"/>
      <c r="HFU165" s="29"/>
      <c r="HFV165" s="29"/>
      <c r="HFW165" s="29"/>
      <c r="HFX165" s="38" t="s">
        <v>167</v>
      </c>
      <c r="HFY165" s="39" t="str">
        <f>currency</f>
        <v>₦m's</v>
      </c>
      <c r="HFZ165" s="42"/>
      <c r="HGA165" s="40"/>
      <c r="HGB165" s="40"/>
      <c r="HGC165" s="40"/>
      <c r="HGD165" s="41"/>
      <c r="HGE165" s="41"/>
      <c r="HGF165" s="41"/>
      <c r="HGG165" s="41"/>
      <c r="HGH165" s="42"/>
      <c r="HGI165" s="29"/>
      <c r="HGJ165" s="29"/>
      <c r="HGK165" s="29"/>
      <c r="HGL165" s="29"/>
      <c r="HGM165" s="29"/>
      <c r="HGN165" s="38" t="s">
        <v>167</v>
      </c>
      <c r="HGO165" s="39" t="str">
        <f>currency</f>
        <v>₦m's</v>
      </c>
      <c r="HGP165" s="42"/>
      <c r="HGQ165" s="40"/>
      <c r="HGR165" s="40"/>
      <c r="HGS165" s="40"/>
      <c r="HGT165" s="41"/>
      <c r="HGU165" s="41"/>
      <c r="HGV165" s="41"/>
      <c r="HGW165" s="41"/>
      <c r="HGX165" s="42"/>
      <c r="HGY165" s="29"/>
      <c r="HGZ165" s="29"/>
      <c r="HHA165" s="29"/>
      <c r="HHB165" s="29"/>
      <c r="HHC165" s="29"/>
      <c r="HHD165" s="38" t="s">
        <v>167</v>
      </c>
      <c r="HHE165" s="39" t="str">
        <f>currency</f>
        <v>₦m's</v>
      </c>
      <c r="HHF165" s="42"/>
      <c r="HHG165" s="40"/>
      <c r="HHH165" s="40"/>
      <c r="HHI165" s="40"/>
      <c r="HHJ165" s="41"/>
      <c r="HHK165" s="41"/>
      <c r="HHL165" s="41"/>
      <c r="HHM165" s="41"/>
      <c r="HHN165" s="42"/>
      <c r="HHO165" s="29"/>
      <c r="HHP165" s="29"/>
      <c r="HHQ165" s="29"/>
      <c r="HHR165" s="29"/>
      <c r="HHS165" s="29"/>
      <c r="HHT165" s="38" t="s">
        <v>167</v>
      </c>
      <c r="HHU165" s="39" t="str">
        <f>currency</f>
        <v>₦m's</v>
      </c>
      <c r="HHV165" s="42"/>
      <c r="HHW165" s="40"/>
      <c r="HHX165" s="40"/>
      <c r="HHY165" s="40"/>
      <c r="HHZ165" s="41"/>
      <c r="HIA165" s="41"/>
      <c r="HIB165" s="41"/>
      <c r="HIC165" s="41"/>
      <c r="HID165" s="42"/>
      <c r="HIE165" s="29"/>
      <c r="HIF165" s="29"/>
      <c r="HIG165" s="29"/>
      <c r="HIH165" s="29"/>
      <c r="HII165" s="29"/>
      <c r="HIJ165" s="38" t="s">
        <v>167</v>
      </c>
      <c r="HIK165" s="39" t="str">
        <f>currency</f>
        <v>₦m's</v>
      </c>
      <c r="HIL165" s="42"/>
      <c r="HIM165" s="40"/>
      <c r="HIN165" s="40"/>
      <c r="HIO165" s="40"/>
      <c r="HIP165" s="41"/>
      <c r="HIQ165" s="41"/>
      <c r="HIR165" s="41"/>
      <c r="HIS165" s="41"/>
      <c r="HIT165" s="42"/>
      <c r="HIU165" s="29"/>
      <c r="HIV165" s="29"/>
      <c r="HIW165" s="29"/>
      <c r="HIX165" s="29"/>
      <c r="HIY165" s="29"/>
      <c r="HIZ165" s="38" t="s">
        <v>167</v>
      </c>
      <c r="HJA165" s="39" t="str">
        <f>currency</f>
        <v>₦m's</v>
      </c>
      <c r="HJB165" s="42"/>
      <c r="HJC165" s="40"/>
      <c r="HJD165" s="40"/>
      <c r="HJE165" s="40"/>
      <c r="HJF165" s="41"/>
      <c r="HJG165" s="41"/>
      <c r="HJH165" s="41"/>
      <c r="HJI165" s="41"/>
      <c r="HJJ165" s="42"/>
      <c r="HJK165" s="29"/>
      <c r="HJL165" s="29"/>
      <c r="HJM165" s="29"/>
      <c r="HJN165" s="29"/>
      <c r="HJO165" s="29"/>
      <c r="HJP165" s="38" t="s">
        <v>167</v>
      </c>
      <c r="HJQ165" s="39" t="str">
        <f>currency</f>
        <v>₦m's</v>
      </c>
      <c r="HJR165" s="42"/>
      <c r="HJS165" s="40"/>
      <c r="HJT165" s="40"/>
      <c r="HJU165" s="40"/>
      <c r="HJV165" s="41"/>
      <c r="HJW165" s="41"/>
      <c r="HJX165" s="41"/>
      <c r="HJY165" s="41"/>
      <c r="HJZ165" s="42"/>
      <c r="HKA165" s="29"/>
      <c r="HKB165" s="29"/>
      <c r="HKC165" s="29"/>
      <c r="HKD165" s="29"/>
      <c r="HKE165" s="29"/>
      <c r="HKF165" s="38" t="s">
        <v>167</v>
      </c>
      <c r="HKG165" s="39" t="str">
        <f>currency</f>
        <v>₦m's</v>
      </c>
      <c r="HKH165" s="42"/>
      <c r="HKI165" s="40"/>
      <c r="HKJ165" s="40"/>
      <c r="HKK165" s="40"/>
      <c r="HKL165" s="41"/>
      <c r="HKM165" s="41"/>
      <c r="HKN165" s="41"/>
      <c r="HKO165" s="41"/>
      <c r="HKP165" s="42"/>
      <c r="HKQ165" s="29"/>
      <c r="HKR165" s="29"/>
      <c r="HKS165" s="29"/>
      <c r="HKT165" s="29"/>
      <c r="HKU165" s="29"/>
      <c r="HKV165" s="38" t="s">
        <v>167</v>
      </c>
      <c r="HKW165" s="39" t="str">
        <f>currency</f>
        <v>₦m's</v>
      </c>
      <c r="HKX165" s="42"/>
      <c r="HKY165" s="40"/>
      <c r="HKZ165" s="40"/>
      <c r="HLA165" s="40"/>
      <c r="HLB165" s="41"/>
      <c r="HLC165" s="41"/>
      <c r="HLD165" s="41"/>
      <c r="HLE165" s="41"/>
      <c r="HLF165" s="42"/>
      <c r="HLG165" s="29"/>
      <c r="HLH165" s="29"/>
      <c r="HLI165" s="29"/>
      <c r="HLJ165" s="29"/>
      <c r="HLK165" s="29"/>
      <c r="HLL165" s="38" t="s">
        <v>167</v>
      </c>
      <c r="HLM165" s="39" t="str">
        <f>currency</f>
        <v>₦m's</v>
      </c>
      <c r="HLN165" s="42"/>
      <c r="HLO165" s="40"/>
      <c r="HLP165" s="40"/>
      <c r="HLQ165" s="40"/>
      <c r="HLR165" s="41"/>
      <c r="HLS165" s="41"/>
      <c r="HLT165" s="41"/>
      <c r="HLU165" s="41"/>
      <c r="HLV165" s="42"/>
      <c r="HLW165" s="29"/>
      <c r="HLX165" s="29"/>
      <c r="HLY165" s="29"/>
      <c r="HLZ165" s="29"/>
      <c r="HMA165" s="29"/>
      <c r="HMB165" s="38" t="s">
        <v>167</v>
      </c>
      <c r="HMC165" s="39" t="str">
        <f>currency</f>
        <v>₦m's</v>
      </c>
      <c r="HMD165" s="42"/>
      <c r="HME165" s="40"/>
      <c r="HMF165" s="40"/>
      <c r="HMG165" s="40"/>
      <c r="HMH165" s="41"/>
      <c r="HMI165" s="41"/>
      <c r="HMJ165" s="41"/>
      <c r="HMK165" s="41"/>
      <c r="HML165" s="42"/>
      <c r="HMM165" s="29"/>
      <c r="HMN165" s="29"/>
      <c r="HMO165" s="29"/>
      <c r="HMP165" s="29"/>
      <c r="HMQ165" s="29"/>
      <c r="HMR165" s="38" t="s">
        <v>167</v>
      </c>
      <c r="HMS165" s="39" t="str">
        <f>currency</f>
        <v>₦m's</v>
      </c>
      <c r="HMT165" s="42"/>
      <c r="HMU165" s="40"/>
      <c r="HMV165" s="40"/>
      <c r="HMW165" s="40"/>
      <c r="HMX165" s="41"/>
      <c r="HMY165" s="41"/>
      <c r="HMZ165" s="41"/>
      <c r="HNA165" s="41"/>
      <c r="HNB165" s="42"/>
      <c r="HNC165" s="29"/>
      <c r="HND165" s="29"/>
      <c r="HNE165" s="29"/>
      <c r="HNF165" s="29"/>
      <c r="HNG165" s="29"/>
      <c r="HNH165" s="38" t="s">
        <v>167</v>
      </c>
      <c r="HNI165" s="39" t="str">
        <f>currency</f>
        <v>₦m's</v>
      </c>
      <c r="HNJ165" s="42"/>
      <c r="HNK165" s="40"/>
      <c r="HNL165" s="40"/>
      <c r="HNM165" s="40"/>
      <c r="HNN165" s="41"/>
      <c r="HNO165" s="41"/>
      <c r="HNP165" s="41"/>
      <c r="HNQ165" s="41"/>
      <c r="HNR165" s="42"/>
      <c r="HNS165" s="29"/>
      <c r="HNT165" s="29"/>
      <c r="HNU165" s="29"/>
      <c r="HNV165" s="29"/>
      <c r="HNW165" s="29"/>
      <c r="HNX165" s="38" t="s">
        <v>167</v>
      </c>
      <c r="HNY165" s="39" t="str">
        <f>currency</f>
        <v>₦m's</v>
      </c>
      <c r="HNZ165" s="42"/>
      <c r="HOA165" s="40"/>
      <c r="HOB165" s="40"/>
      <c r="HOC165" s="40"/>
      <c r="HOD165" s="41"/>
      <c r="HOE165" s="41"/>
      <c r="HOF165" s="41"/>
      <c r="HOG165" s="41"/>
      <c r="HOH165" s="42"/>
      <c r="HOI165" s="29"/>
      <c r="HOJ165" s="29"/>
      <c r="HOK165" s="29"/>
      <c r="HOL165" s="29"/>
      <c r="HOM165" s="29"/>
      <c r="HON165" s="38" t="s">
        <v>167</v>
      </c>
      <c r="HOO165" s="39" t="str">
        <f>currency</f>
        <v>₦m's</v>
      </c>
      <c r="HOP165" s="42"/>
      <c r="HOQ165" s="40"/>
      <c r="HOR165" s="40"/>
      <c r="HOS165" s="40"/>
      <c r="HOT165" s="41"/>
      <c r="HOU165" s="41"/>
      <c r="HOV165" s="41"/>
      <c r="HOW165" s="41"/>
      <c r="HOX165" s="42"/>
      <c r="HOY165" s="29"/>
      <c r="HOZ165" s="29"/>
      <c r="HPA165" s="29"/>
      <c r="HPB165" s="29"/>
      <c r="HPC165" s="29"/>
      <c r="HPD165" s="38" t="s">
        <v>167</v>
      </c>
      <c r="HPE165" s="39" t="str">
        <f>currency</f>
        <v>₦m's</v>
      </c>
      <c r="HPF165" s="42"/>
      <c r="HPG165" s="40"/>
      <c r="HPH165" s="40"/>
      <c r="HPI165" s="40"/>
      <c r="HPJ165" s="41"/>
      <c r="HPK165" s="41"/>
      <c r="HPL165" s="41"/>
      <c r="HPM165" s="41"/>
      <c r="HPN165" s="42"/>
      <c r="HPO165" s="29"/>
      <c r="HPP165" s="29"/>
      <c r="HPQ165" s="29"/>
      <c r="HPR165" s="29"/>
      <c r="HPS165" s="29"/>
      <c r="HPT165" s="38" t="s">
        <v>167</v>
      </c>
      <c r="HPU165" s="39" t="str">
        <f>currency</f>
        <v>₦m's</v>
      </c>
      <c r="HPV165" s="42"/>
      <c r="HPW165" s="40"/>
      <c r="HPX165" s="40"/>
      <c r="HPY165" s="40"/>
      <c r="HPZ165" s="41"/>
      <c r="HQA165" s="41"/>
      <c r="HQB165" s="41"/>
      <c r="HQC165" s="41"/>
      <c r="HQD165" s="42"/>
      <c r="HQE165" s="29"/>
      <c r="HQF165" s="29"/>
      <c r="HQG165" s="29"/>
      <c r="HQH165" s="29"/>
      <c r="HQI165" s="29"/>
      <c r="HQJ165" s="38" t="s">
        <v>167</v>
      </c>
      <c r="HQK165" s="39" t="str">
        <f>currency</f>
        <v>₦m's</v>
      </c>
      <c r="HQL165" s="42"/>
      <c r="HQM165" s="40"/>
      <c r="HQN165" s="40"/>
      <c r="HQO165" s="40"/>
      <c r="HQP165" s="41"/>
      <c r="HQQ165" s="41"/>
      <c r="HQR165" s="41"/>
      <c r="HQS165" s="41"/>
      <c r="HQT165" s="42"/>
      <c r="HQU165" s="29"/>
      <c r="HQV165" s="29"/>
      <c r="HQW165" s="29"/>
      <c r="HQX165" s="29"/>
      <c r="HQY165" s="29"/>
      <c r="HQZ165" s="38" t="s">
        <v>167</v>
      </c>
      <c r="HRA165" s="39" t="str">
        <f>currency</f>
        <v>₦m's</v>
      </c>
      <c r="HRB165" s="42"/>
      <c r="HRC165" s="40"/>
      <c r="HRD165" s="40"/>
      <c r="HRE165" s="40"/>
      <c r="HRF165" s="41"/>
      <c r="HRG165" s="41"/>
      <c r="HRH165" s="41"/>
      <c r="HRI165" s="41"/>
      <c r="HRJ165" s="42"/>
      <c r="HRK165" s="29"/>
      <c r="HRL165" s="29"/>
      <c r="HRM165" s="29"/>
      <c r="HRN165" s="29"/>
      <c r="HRO165" s="29"/>
      <c r="HRP165" s="38" t="s">
        <v>167</v>
      </c>
      <c r="HRQ165" s="39" t="str">
        <f>currency</f>
        <v>₦m's</v>
      </c>
      <c r="HRR165" s="42"/>
      <c r="HRS165" s="40"/>
      <c r="HRT165" s="40"/>
      <c r="HRU165" s="40"/>
      <c r="HRV165" s="41"/>
      <c r="HRW165" s="41"/>
      <c r="HRX165" s="41"/>
      <c r="HRY165" s="41"/>
      <c r="HRZ165" s="42"/>
      <c r="HSA165" s="29"/>
      <c r="HSB165" s="29"/>
      <c r="HSC165" s="29"/>
      <c r="HSD165" s="29"/>
      <c r="HSE165" s="29"/>
      <c r="HSF165" s="38" t="s">
        <v>167</v>
      </c>
      <c r="HSG165" s="39" t="str">
        <f>currency</f>
        <v>₦m's</v>
      </c>
      <c r="HSH165" s="42"/>
      <c r="HSI165" s="40"/>
      <c r="HSJ165" s="40"/>
      <c r="HSK165" s="40"/>
      <c r="HSL165" s="41"/>
      <c r="HSM165" s="41"/>
      <c r="HSN165" s="41"/>
      <c r="HSO165" s="41"/>
      <c r="HSP165" s="42"/>
      <c r="HSQ165" s="29"/>
      <c r="HSR165" s="29"/>
      <c r="HSS165" s="29"/>
      <c r="HST165" s="29"/>
      <c r="HSU165" s="29"/>
      <c r="HSV165" s="38" t="s">
        <v>167</v>
      </c>
      <c r="HSW165" s="39" t="str">
        <f>currency</f>
        <v>₦m's</v>
      </c>
      <c r="HSX165" s="42"/>
      <c r="HSY165" s="40"/>
      <c r="HSZ165" s="40"/>
      <c r="HTA165" s="40"/>
      <c r="HTB165" s="41"/>
      <c r="HTC165" s="41"/>
      <c r="HTD165" s="41"/>
      <c r="HTE165" s="41"/>
      <c r="HTF165" s="42"/>
      <c r="HTG165" s="29"/>
      <c r="HTH165" s="29"/>
      <c r="HTI165" s="29"/>
      <c r="HTJ165" s="29"/>
      <c r="HTK165" s="29"/>
      <c r="HTL165" s="38" t="s">
        <v>167</v>
      </c>
      <c r="HTM165" s="39" t="str">
        <f>currency</f>
        <v>₦m's</v>
      </c>
      <c r="HTN165" s="42"/>
      <c r="HTO165" s="40"/>
      <c r="HTP165" s="40"/>
      <c r="HTQ165" s="40"/>
      <c r="HTR165" s="41"/>
      <c r="HTS165" s="41"/>
      <c r="HTT165" s="41"/>
      <c r="HTU165" s="41"/>
      <c r="HTV165" s="42"/>
      <c r="HTW165" s="29"/>
      <c r="HTX165" s="29"/>
      <c r="HTY165" s="29"/>
      <c r="HTZ165" s="29"/>
      <c r="HUA165" s="29"/>
      <c r="HUB165" s="38" t="s">
        <v>167</v>
      </c>
      <c r="HUC165" s="39" t="str">
        <f>currency</f>
        <v>₦m's</v>
      </c>
      <c r="HUD165" s="42"/>
      <c r="HUE165" s="40"/>
      <c r="HUF165" s="40"/>
      <c r="HUG165" s="40"/>
      <c r="HUH165" s="41"/>
      <c r="HUI165" s="41"/>
      <c r="HUJ165" s="41"/>
      <c r="HUK165" s="41"/>
      <c r="HUL165" s="42"/>
      <c r="HUM165" s="29"/>
      <c r="HUN165" s="29"/>
      <c r="HUO165" s="29"/>
      <c r="HUP165" s="29"/>
      <c r="HUQ165" s="29"/>
      <c r="HUR165" s="38" t="s">
        <v>167</v>
      </c>
      <c r="HUS165" s="39" t="str">
        <f>currency</f>
        <v>₦m's</v>
      </c>
      <c r="HUT165" s="42"/>
      <c r="HUU165" s="40"/>
      <c r="HUV165" s="40"/>
      <c r="HUW165" s="40"/>
      <c r="HUX165" s="41"/>
      <c r="HUY165" s="41"/>
      <c r="HUZ165" s="41"/>
      <c r="HVA165" s="41"/>
      <c r="HVB165" s="42"/>
      <c r="HVC165" s="29"/>
      <c r="HVD165" s="29"/>
      <c r="HVE165" s="29"/>
      <c r="HVF165" s="29"/>
      <c r="HVG165" s="29"/>
      <c r="HVH165" s="38" t="s">
        <v>167</v>
      </c>
      <c r="HVI165" s="39" t="str">
        <f>currency</f>
        <v>₦m's</v>
      </c>
      <c r="HVJ165" s="42"/>
      <c r="HVK165" s="40"/>
      <c r="HVL165" s="40"/>
      <c r="HVM165" s="40"/>
      <c r="HVN165" s="41"/>
      <c r="HVO165" s="41"/>
      <c r="HVP165" s="41"/>
      <c r="HVQ165" s="41"/>
      <c r="HVR165" s="42"/>
      <c r="HVS165" s="29"/>
      <c r="HVT165" s="29"/>
      <c r="HVU165" s="29"/>
      <c r="HVV165" s="29"/>
      <c r="HVW165" s="29"/>
      <c r="HVX165" s="38" t="s">
        <v>167</v>
      </c>
      <c r="HVY165" s="39" t="str">
        <f>currency</f>
        <v>₦m's</v>
      </c>
      <c r="HVZ165" s="42"/>
      <c r="HWA165" s="40"/>
      <c r="HWB165" s="40"/>
      <c r="HWC165" s="40"/>
      <c r="HWD165" s="41"/>
      <c r="HWE165" s="41"/>
      <c r="HWF165" s="41"/>
      <c r="HWG165" s="41"/>
      <c r="HWH165" s="42"/>
      <c r="HWI165" s="29"/>
      <c r="HWJ165" s="29"/>
      <c r="HWK165" s="29"/>
      <c r="HWL165" s="29"/>
      <c r="HWM165" s="29"/>
      <c r="HWN165" s="38" t="s">
        <v>167</v>
      </c>
      <c r="HWO165" s="39" t="str">
        <f>currency</f>
        <v>₦m's</v>
      </c>
      <c r="HWP165" s="42"/>
      <c r="HWQ165" s="40"/>
      <c r="HWR165" s="40"/>
      <c r="HWS165" s="40"/>
      <c r="HWT165" s="41"/>
      <c r="HWU165" s="41"/>
      <c r="HWV165" s="41"/>
      <c r="HWW165" s="41"/>
      <c r="HWX165" s="42"/>
      <c r="HWY165" s="29"/>
      <c r="HWZ165" s="29"/>
      <c r="HXA165" s="29"/>
      <c r="HXB165" s="29"/>
      <c r="HXC165" s="29"/>
      <c r="HXD165" s="38" t="s">
        <v>167</v>
      </c>
      <c r="HXE165" s="39" t="str">
        <f>currency</f>
        <v>₦m's</v>
      </c>
      <c r="HXF165" s="42"/>
      <c r="HXG165" s="40"/>
      <c r="HXH165" s="40"/>
      <c r="HXI165" s="40"/>
      <c r="HXJ165" s="41"/>
      <c r="HXK165" s="41"/>
      <c r="HXL165" s="41"/>
      <c r="HXM165" s="41"/>
      <c r="HXN165" s="42"/>
      <c r="HXO165" s="29"/>
      <c r="HXP165" s="29"/>
      <c r="HXQ165" s="29"/>
      <c r="HXR165" s="29"/>
      <c r="HXS165" s="29"/>
      <c r="HXT165" s="38" t="s">
        <v>167</v>
      </c>
      <c r="HXU165" s="39" t="str">
        <f>currency</f>
        <v>₦m's</v>
      </c>
      <c r="HXV165" s="42"/>
      <c r="HXW165" s="40"/>
      <c r="HXX165" s="40"/>
      <c r="HXY165" s="40"/>
      <c r="HXZ165" s="41"/>
      <c r="HYA165" s="41"/>
      <c r="HYB165" s="41"/>
      <c r="HYC165" s="41"/>
      <c r="HYD165" s="42"/>
      <c r="HYE165" s="29"/>
      <c r="HYF165" s="29"/>
      <c r="HYG165" s="29"/>
      <c r="HYH165" s="29"/>
      <c r="HYI165" s="29"/>
      <c r="HYJ165" s="38" t="s">
        <v>167</v>
      </c>
      <c r="HYK165" s="39" t="str">
        <f>currency</f>
        <v>₦m's</v>
      </c>
      <c r="HYL165" s="42"/>
      <c r="HYM165" s="40"/>
      <c r="HYN165" s="40"/>
      <c r="HYO165" s="40"/>
      <c r="HYP165" s="41"/>
      <c r="HYQ165" s="41"/>
      <c r="HYR165" s="41"/>
      <c r="HYS165" s="41"/>
      <c r="HYT165" s="42"/>
      <c r="HYU165" s="29"/>
      <c r="HYV165" s="29"/>
      <c r="HYW165" s="29"/>
      <c r="HYX165" s="29"/>
      <c r="HYY165" s="29"/>
      <c r="HYZ165" s="38" t="s">
        <v>167</v>
      </c>
      <c r="HZA165" s="39" t="str">
        <f>currency</f>
        <v>₦m's</v>
      </c>
      <c r="HZB165" s="42"/>
      <c r="HZC165" s="40"/>
      <c r="HZD165" s="40"/>
      <c r="HZE165" s="40"/>
      <c r="HZF165" s="41"/>
      <c r="HZG165" s="41"/>
      <c r="HZH165" s="41"/>
      <c r="HZI165" s="41"/>
      <c r="HZJ165" s="42"/>
      <c r="HZK165" s="29"/>
      <c r="HZL165" s="29"/>
      <c r="HZM165" s="29"/>
      <c r="HZN165" s="29"/>
      <c r="HZO165" s="29"/>
      <c r="HZP165" s="38" t="s">
        <v>167</v>
      </c>
      <c r="HZQ165" s="39" t="str">
        <f>currency</f>
        <v>₦m's</v>
      </c>
      <c r="HZR165" s="42"/>
      <c r="HZS165" s="40"/>
      <c r="HZT165" s="40"/>
      <c r="HZU165" s="40"/>
      <c r="HZV165" s="41"/>
      <c r="HZW165" s="41"/>
      <c r="HZX165" s="41"/>
      <c r="HZY165" s="41"/>
      <c r="HZZ165" s="42"/>
      <c r="IAA165" s="29"/>
      <c r="IAB165" s="29"/>
      <c r="IAC165" s="29"/>
      <c r="IAD165" s="29"/>
      <c r="IAE165" s="29"/>
      <c r="IAF165" s="38" t="s">
        <v>167</v>
      </c>
      <c r="IAG165" s="39" t="str">
        <f>currency</f>
        <v>₦m's</v>
      </c>
      <c r="IAH165" s="42"/>
      <c r="IAI165" s="40"/>
      <c r="IAJ165" s="40"/>
      <c r="IAK165" s="40"/>
      <c r="IAL165" s="41"/>
      <c r="IAM165" s="41"/>
      <c r="IAN165" s="41"/>
      <c r="IAO165" s="41"/>
      <c r="IAP165" s="42"/>
      <c r="IAQ165" s="29"/>
      <c r="IAR165" s="29"/>
      <c r="IAS165" s="29"/>
      <c r="IAT165" s="29"/>
      <c r="IAU165" s="29"/>
      <c r="IAV165" s="38" t="s">
        <v>167</v>
      </c>
      <c r="IAW165" s="39" t="str">
        <f>currency</f>
        <v>₦m's</v>
      </c>
      <c r="IAX165" s="42"/>
      <c r="IAY165" s="40"/>
      <c r="IAZ165" s="40"/>
      <c r="IBA165" s="40"/>
      <c r="IBB165" s="41"/>
      <c r="IBC165" s="41"/>
      <c r="IBD165" s="41"/>
      <c r="IBE165" s="41"/>
      <c r="IBF165" s="42"/>
      <c r="IBG165" s="29"/>
      <c r="IBH165" s="29"/>
      <c r="IBI165" s="29"/>
      <c r="IBJ165" s="29"/>
      <c r="IBK165" s="29"/>
      <c r="IBL165" s="38" t="s">
        <v>167</v>
      </c>
      <c r="IBM165" s="39" t="str">
        <f>currency</f>
        <v>₦m's</v>
      </c>
      <c r="IBN165" s="42"/>
      <c r="IBO165" s="40"/>
      <c r="IBP165" s="40"/>
      <c r="IBQ165" s="40"/>
      <c r="IBR165" s="41"/>
      <c r="IBS165" s="41"/>
      <c r="IBT165" s="41"/>
      <c r="IBU165" s="41"/>
      <c r="IBV165" s="42"/>
      <c r="IBW165" s="29"/>
      <c r="IBX165" s="29"/>
      <c r="IBY165" s="29"/>
      <c r="IBZ165" s="29"/>
      <c r="ICA165" s="29"/>
      <c r="ICB165" s="38" t="s">
        <v>167</v>
      </c>
      <c r="ICC165" s="39" t="str">
        <f>currency</f>
        <v>₦m's</v>
      </c>
      <c r="ICD165" s="42"/>
      <c r="ICE165" s="40"/>
      <c r="ICF165" s="40"/>
      <c r="ICG165" s="40"/>
      <c r="ICH165" s="41"/>
      <c r="ICI165" s="41"/>
      <c r="ICJ165" s="41"/>
      <c r="ICK165" s="41"/>
      <c r="ICL165" s="42"/>
      <c r="ICM165" s="29"/>
      <c r="ICN165" s="29"/>
      <c r="ICO165" s="29"/>
      <c r="ICP165" s="29"/>
      <c r="ICQ165" s="29"/>
      <c r="ICR165" s="38" t="s">
        <v>167</v>
      </c>
      <c r="ICS165" s="39" t="str">
        <f>currency</f>
        <v>₦m's</v>
      </c>
      <c r="ICT165" s="42"/>
      <c r="ICU165" s="40"/>
      <c r="ICV165" s="40"/>
      <c r="ICW165" s="40"/>
      <c r="ICX165" s="41"/>
      <c r="ICY165" s="41"/>
      <c r="ICZ165" s="41"/>
      <c r="IDA165" s="41"/>
      <c r="IDB165" s="42"/>
      <c r="IDC165" s="29"/>
      <c r="IDD165" s="29"/>
      <c r="IDE165" s="29"/>
      <c r="IDF165" s="29"/>
      <c r="IDG165" s="29"/>
      <c r="IDH165" s="38" t="s">
        <v>167</v>
      </c>
      <c r="IDI165" s="39" t="str">
        <f>currency</f>
        <v>₦m's</v>
      </c>
      <c r="IDJ165" s="42"/>
      <c r="IDK165" s="40"/>
      <c r="IDL165" s="40"/>
      <c r="IDM165" s="40"/>
      <c r="IDN165" s="41"/>
      <c r="IDO165" s="41"/>
      <c r="IDP165" s="41"/>
      <c r="IDQ165" s="41"/>
      <c r="IDR165" s="42"/>
      <c r="IDS165" s="29"/>
      <c r="IDT165" s="29"/>
      <c r="IDU165" s="29"/>
      <c r="IDV165" s="29"/>
      <c r="IDW165" s="29"/>
      <c r="IDX165" s="38" t="s">
        <v>167</v>
      </c>
      <c r="IDY165" s="39" t="str">
        <f>currency</f>
        <v>₦m's</v>
      </c>
      <c r="IDZ165" s="42"/>
      <c r="IEA165" s="40"/>
      <c r="IEB165" s="40"/>
      <c r="IEC165" s="40"/>
      <c r="IED165" s="41"/>
      <c r="IEE165" s="41"/>
      <c r="IEF165" s="41"/>
      <c r="IEG165" s="41"/>
      <c r="IEH165" s="42"/>
      <c r="IEI165" s="29"/>
      <c r="IEJ165" s="29"/>
      <c r="IEK165" s="29"/>
      <c r="IEL165" s="29"/>
      <c r="IEM165" s="29"/>
      <c r="IEN165" s="38" t="s">
        <v>167</v>
      </c>
      <c r="IEO165" s="39" t="str">
        <f>currency</f>
        <v>₦m's</v>
      </c>
      <c r="IEP165" s="42"/>
      <c r="IEQ165" s="40"/>
      <c r="IER165" s="40"/>
      <c r="IES165" s="40"/>
      <c r="IET165" s="41"/>
      <c r="IEU165" s="41"/>
      <c r="IEV165" s="41"/>
      <c r="IEW165" s="41"/>
      <c r="IEX165" s="42"/>
      <c r="IEY165" s="29"/>
      <c r="IEZ165" s="29"/>
      <c r="IFA165" s="29"/>
      <c r="IFB165" s="29"/>
      <c r="IFC165" s="29"/>
      <c r="IFD165" s="38" t="s">
        <v>167</v>
      </c>
      <c r="IFE165" s="39" t="str">
        <f>currency</f>
        <v>₦m's</v>
      </c>
      <c r="IFF165" s="42"/>
      <c r="IFG165" s="40"/>
      <c r="IFH165" s="40"/>
      <c r="IFI165" s="40"/>
      <c r="IFJ165" s="41"/>
      <c r="IFK165" s="41"/>
      <c r="IFL165" s="41"/>
      <c r="IFM165" s="41"/>
      <c r="IFN165" s="42"/>
      <c r="IFO165" s="29"/>
      <c r="IFP165" s="29"/>
      <c r="IFQ165" s="29"/>
      <c r="IFR165" s="29"/>
      <c r="IFS165" s="29"/>
      <c r="IFT165" s="38" t="s">
        <v>167</v>
      </c>
      <c r="IFU165" s="39" t="str">
        <f>currency</f>
        <v>₦m's</v>
      </c>
      <c r="IFV165" s="42"/>
      <c r="IFW165" s="40"/>
      <c r="IFX165" s="40"/>
      <c r="IFY165" s="40"/>
      <c r="IFZ165" s="41"/>
      <c r="IGA165" s="41"/>
      <c r="IGB165" s="41"/>
      <c r="IGC165" s="41"/>
      <c r="IGD165" s="42"/>
      <c r="IGE165" s="29"/>
      <c r="IGF165" s="29"/>
      <c r="IGG165" s="29"/>
      <c r="IGH165" s="29"/>
      <c r="IGI165" s="29"/>
      <c r="IGJ165" s="38" t="s">
        <v>167</v>
      </c>
      <c r="IGK165" s="39" t="str">
        <f>currency</f>
        <v>₦m's</v>
      </c>
      <c r="IGL165" s="42"/>
      <c r="IGM165" s="40"/>
      <c r="IGN165" s="40"/>
      <c r="IGO165" s="40"/>
      <c r="IGP165" s="41"/>
      <c r="IGQ165" s="41"/>
      <c r="IGR165" s="41"/>
      <c r="IGS165" s="41"/>
      <c r="IGT165" s="42"/>
      <c r="IGU165" s="29"/>
      <c r="IGV165" s="29"/>
      <c r="IGW165" s="29"/>
      <c r="IGX165" s="29"/>
      <c r="IGY165" s="29"/>
      <c r="IGZ165" s="38" t="s">
        <v>167</v>
      </c>
      <c r="IHA165" s="39" t="str">
        <f>currency</f>
        <v>₦m's</v>
      </c>
      <c r="IHB165" s="42"/>
      <c r="IHC165" s="40"/>
      <c r="IHD165" s="40"/>
      <c r="IHE165" s="40"/>
      <c r="IHF165" s="41"/>
      <c r="IHG165" s="41"/>
      <c r="IHH165" s="41"/>
      <c r="IHI165" s="41"/>
      <c r="IHJ165" s="42"/>
      <c r="IHK165" s="29"/>
      <c r="IHL165" s="29"/>
      <c r="IHM165" s="29"/>
      <c r="IHN165" s="29"/>
      <c r="IHO165" s="29"/>
      <c r="IHP165" s="38" t="s">
        <v>167</v>
      </c>
      <c r="IHQ165" s="39" t="str">
        <f>currency</f>
        <v>₦m's</v>
      </c>
      <c r="IHR165" s="42"/>
      <c r="IHS165" s="40"/>
      <c r="IHT165" s="40"/>
      <c r="IHU165" s="40"/>
      <c r="IHV165" s="41"/>
      <c r="IHW165" s="41"/>
      <c r="IHX165" s="41"/>
      <c r="IHY165" s="41"/>
      <c r="IHZ165" s="42"/>
      <c r="IIA165" s="29"/>
      <c r="IIB165" s="29"/>
      <c r="IIC165" s="29"/>
      <c r="IID165" s="29"/>
      <c r="IIE165" s="29"/>
      <c r="IIF165" s="38" t="s">
        <v>167</v>
      </c>
      <c r="IIG165" s="39" t="str">
        <f>currency</f>
        <v>₦m's</v>
      </c>
      <c r="IIH165" s="42"/>
      <c r="III165" s="40"/>
      <c r="IIJ165" s="40"/>
      <c r="IIK165" s="40"/>
      <c r="IIL165" s="41"/>
      <c r="IIM165" s="41"/>
      <c r="IIN165" s="41"/>
      <c r="IIO165" s="41"/>
      <c r="IIP165" s="42"/>
      <c r="IIQ165" s="29"/>
      <c r="IIR165" s="29"/>
      <c r="IIS165" s="29"/>
      <c r="IIT165" s="29"/>
      <c r="IIU165" s="29"/>
      <c r="IIV165" s="38" t="s">
        <v>167</v>
      </c>
      <c r="IIW165" s="39" t="str">
        <f>currency</f>
        <v>₦m's</v>
      </c>
      <c r="IIX165" s="42"/>
      <c r="IIY165" s="40"/>
      <c r="IIZ165" s="40"/>
      <c r="IJA165" s="40"/>
      <c r="IJB165" s="41"/>
      <c r="IJC165" s="41"/>
      <c r="IJD165" s="41"/>
      <c r="IJE165" s="41"/>
      <c r="IJF165" s="42"/>
      <c r="IJG165" s="29"/>
      <c r="IJH165" s="29"/>
      <c r="IJI165" s="29"/>
      <c r="IJJ165" s="29"/>
      <c r="IJK165" s="29"/>
      <c r="IJL165" s="38" t="s">
        <v>167</v>
      </c>
      <c r="IJM165" s="39" t="str">
        <f>currency</f>
        <v>₦m's</v>
      </c>
      <c r="IJN165" s="42"/>
      <c r="IJO165" s="40"/>
      <c r="IJP165" s="40"/>
      <c r="IJQ165" s="40"/>
      <c r="IJR165" s="41"/>
      <c r="IJS165" s="41"/>
      <c r="IJT165" s="41"/>
      <c r="IJU165" s="41"/>
      <c r="IJV165" s="42"/>
      <c r="IJW165" s="29"/>
      <c r="IJX165" s="29"/>
      <c r="IJY165" s="29"/>
      <c r="IJZ165" s="29"/>
      <c r="IKA165" s="29"/>
      <c r="IKB165" s="38" t="s">
        <v>167</v>
      </c>
      <c r="IKC165" s="39" t="str">
        <f>currency</f>
        <v>₦m's</v>
      </c>
      <c r="IKD165" s="42"/>
      <c r="IKE165" s="40"/>
      <c r="IKF165" s="40"/>
      <c r="IKG165" s="40"/>
      <c r="IKH165" s="41"/>
      <c r="IKI165" s="41"/>
      <c r="IKJ165" s="41"/>
      <c r="IKK165" s="41"/>
      <c r="IKL165" s="42"/>
      <c r="IKM165" s="29"/>
      <c r="IKN165" s="29"/>
      <c r="IKO165" s="29"/>
      <c r="IKP165" s="29"/>
      <c r="IKQ165" s="29"/>
      <c r="IKR165" s="38" t="s">
        <v>167</v>
      </c>
      <c r="IKS165" s="39" t="str">
        <f>currency</f>
        <v>₦m's</v>
      </c>
      <c r="IKT165" s="42"/>
      <c r="IKU165" s="40"/>
      <c r="IKV165" s="40"/>
      <c r="IKW165" s="40"/>
      <c r="IKX165" s="41"/>
      <c r="IKY165" s="41"/>
      <c r="IKZ165" s="41"/>
      <c r="ILA165" s="41"/>
      <c r="ILB165" s="42"/>
      <c r="ILC165" s="29"/>
      <c r="ILD165" s="29"/>
      <c r="ILE165" s="29"/>
      <c r="ILF165" s="29"/>
      <c r="ILG165" s="29"/>
      <c r="ILH165" s="38" t="s">
        <v>167</v>
      </c>
      <c r="ILI165" s="39" t="str">
        <f>currency</f>
        <v>₦m's</v>
      </c>
      <c r="ILJ165" s="42"/>
      <c r="ILK165" s="40"/>
      <c r="ILL165" s="40"/>
      <c r="ILM165" s="40"/>
      <c r="ILN165" s="41"/>
      <c r="ILO165" s="41"/>
      <c r="ILP165" s="41"/>
      <c r="ILQ165" s="41"/>
      <c r="ILR165" s="42"/>
      <c r="ILS165" s="29"/>
      <c r="ILT165" s="29"/>
      <c r="ILU165" s="29"/>
      <c r="ILV165" s="29"/>
      <c r="ILW165" s="29"/>
      <c r="ILX165" s="38" t="s">
        <v>167</v>
      </c>
      <c r="ILY165" s="39" t="str">
        <f>currency</f>
        <v>₦m's</v>
      </c>
      <c r="ILZ165" s="42"/>
      <c r="IMA165" s="40"/>
      <c r="IMB165" s="40"/>
      <c r="IMC165" s="40"/>
      <c r="IMD165" s="41"/>
      <c r="IME165" s="41"/>
      <c r="IMF165" s="41"/>
      <c r="IMG165" s="41"/>
      <c r="IMH165" s="42"/>
      <c r="IMI165" s="29"/>
      <c r="IMJ165" s="29"/>
      <c r="IMK165" s="29"/>
      <c r="IML165" s="29"/>
      <c r="IMM165" s="29"/>
      <c r="IMN165" s="38" t="s">
        <v>167</v>
      </c>
      <c r="IMO165" s="39" t="str">
        <f>currency</f>
        <v>₦m's</v>
      </c>
      <c r="IMP165" s="42"/>
      <c r="IMQ165" s="40"/>
      <c r="IMR165" s="40"/>
      <c r="IMS165" s="40"/>
      <c r="IMT165" s="41"/>
      <c r="IMU165" s="41"/>
      <c r="IMV165" s="41"/>
      <c r="IMW165" s="41"/>
      <c r="IMX165" s="42"/>
      <c r="IMY165" s="29"/>
      <c r="IMZ165" s="29"/>
      <c r="INA165" s="29"/>
      <c r="INB165" s="29"/>
      <c r="INC165" s="29"/>
      <c r="IND165" s="38" t="s">
        <v>167</v>
      </c>
      <c r="INE165" s="39" t="str">
        <f>currency</f>
        <v>₦m's</v>
      </c>
      <c r="INF165" s="42"/>
      <c r="ING165" s="40"/>
      <c r="INH165" s="40"/>
      <c r="INI165" s="40"/>
      <c r="INJ165" s="41"/>
      <c r="INK165" s="41"/>
      <c r="INL165" s="41"/>
      <c r="INM165" s="41"/>
      <c r="INN165" s="42"/>
      <c r="INO165" s="29"/>
      <c r="INP165" s="29"/>
      <c r="INQ165" s="29"/>
      <c r="INR165" s="29"/>
      <c r="INS165" s="29"/>
      <c r="INT165" s="38" t="s">
        <v>167</v>
      </c>
      <c r="INU165" s="39" t="str">
        <f>currency</f>
        <v>₦m's</v>
      </c>
      <c r="INV165" s="42"/>
      <c r="INW165" s="40"/>
      <c r="INX165" s="40"/>
      <c r="INY165" s="40"/>
      <c r="INZ165" s="41"/>
      <c r="IOA165" s="41"/>
      <c r="IOB165" s="41"/>
      <c r="IOC165" s="41"/>
      <c r="IOD165" s="42"/>
      <c r="IOE165" s="29"/>
      <c r="IOF165" s="29"/>
      <c r="IOG165" s="29"/>
      <c r="IOH165" s="29"/>
      <c r="IOI165" s="29"/>
      <c r="IOJ165" s="38" t="s">
        <v>167</v>
      </c>
      <c r="IOK165" s="39" t="str">
        <f>currency</f>
        <v>₦m's</v>
      </c>
      <c r="IOL165" s="42"/>
      <c r="IOM165" s="40"/>
      <c r="ION165" s="40"/>
      <c r="IOO165" s="40"/>
      <c r="IOP165" s="41"/>
      <c r="IOQ165" s="41"/>
      <c r="IOR165" s="41"/>
      <c r="IOS165" s="41"/>
      <c r="IOT165" s="42"/>
      <c r="IOU165" s="29"/>
      <c r="IOV165" s="29"/>
      <c r="IOW165" s="29"/>
      <c r="IOX165" s="29"/>
      <c r="IOY165" s="29"/>
      <c r="IOZ165" s="38" t="s">
        <v>167</v>
      </c>
      <c r="IPA165" s="39" t="str">
        <f>currency</f>
        <v>₦m's</v>
      </c>
      <c r="IPB165" s="42"/>
      <c r="IPC165" s="40"/>
      <c r="IPD165" s="40"/>
      <c r="IPE165" s="40"/>
      <c r="IPF165" s="41"/>
      <c r="IPG165" s="41"/>
      <c r="IPH165" s="41"/>
      <c r="IPI165" s="41"/>
      <c r="IPJ165" s="42"/>
      <c r="IPK165" s="29"/>
      <c r="IPL165" s="29"/>
      <c r="IPM165" s="29"/>
      <c r="IPN165" s="29"/>
      <c r="IPO165" s="29"/>
      <c r="IPP165" s="38" t="s">
        <v>167</v>
      </c>
      <c r="IPQ165" s="39" t="str">
        <f>currency</f>
        <v>₦m's</v>
      </c>
      <c r="IPR165" s="42"/>
      <c r="IPS165" s="40"/>
      <c r="IPT165" s="40"/>
      <c r="IPU165" s="40"/>
      <c r="IPV165" s="41"/>
      <c r="IPW165" s="41"/>
      <c r="IPX165" s="41"/>
      <c r="IPY165" s="41"/>
      <c r="IPZ165" s="42"/>
      <c r="IQA165" s="29"/>
      <c r="IQB165" s="29"/>
      <c r="IQC165" s="29"/>
      <c r="IQD165" s="29"/>
      <c r="IQE165" s="29"/>
      <c r="IQF165" s="38" t="s">
        <v>167</v>
      </c>
      <c r="IQG165" s="39" t="str">
        <f>currency</f>
        <v>₦m's</v>
      </c>
      <c r="IQH165" s="42"/>
      <c r="IQI165" s="40"/>
      <c r="IQJ165" s="40"/>
      <c r="IQK165" s="40"/>
      <c r="IQL165" s="41"/>
      <c r="IQM165" s="41"/>
      <c r="IQN165" s="41"/>
      <c r="IQO165" s="41"/>
      <c r="IQP165" s="42"/>
      <c r="IQQ165" s="29"/>
      <c r="IQR165" s="29"/>
      <c r="IQS165" s="29"/>
      <c r="IQT165" s="29"/>
      <c r="IQU165" s="29"/>
      <c r="IQV165" s="38" t="s">
        <v>167</v>
      </c>
      <c r="IQW165" s="39" t="str">
        <f>currency</f>
        <v>₦m's</v>
      </c>
      <c r="IQX165" s="42"/>
      <c r="IQY165" s="40"/>
      <c r="IQZ165" s="40"/>
      <c r="IRA165" s="40"/>
      <c r="IRB165" s="41"/>
      <c r="IRC165" s="41"/>
      <c r="IRD165" s="41"/>
      <c r="IRE165" s="41"/>
      <c r="IRF165" s="42"/>
      <c r="IRG165" s="29"/>
      <c r="IRH165" s="29"/>
      <c r="IRI165" s="29"/>
      <c r="IRJ165" s="29"/>
      <c r="IRK165" s="29"/>
      <c r="IRL165" s="38" t="s">
        <v>167</v>
      </c>
      <c r="IRM165" s="39" t="str">
        <f>currency</f>
        <v>₦m's</v>
      </c>
      <c r="IRN165" s="42"/>
      <c r="IRO165" s="40"/>
      <c r="IRP165" s="40"/>
      <c r="IRQ165" s="40"/>
      <c r="IRR165" s="41"/>
      <c r="IRS165" s="41"/>
      <c r="IRT165" s="41"/>
      <c r="IRU165" s="41"/>
      <c r="IRV165" s="42"/>
      <c r="IRW165" s="29"/>
      <c r="IRX165" s="29"/>
      <c r="IRY165" s="29"/>
      <c r="IRZ165" s="29"/>
      <c r="ISA165" s="29"/>
      <c r="ISB165" s="38" t="s">
        <v>167</v>
      </c>
      <c r="ISC165" s="39" t="str">
        <f>currency</f>
        <v>₦m's</v>
      </c>
      <c r="ISD165" s="42"/>
      <c r="ISE165" s="40"/>
      <c r="ISF165" s="40"/>
      <c r="ISG165" s="40"/>
      <c r="ISH165" s="41"/>
      <c r="ISI165" s="41"/>
      <c r="ISJ165" s="41"/>
      <c r="ISK165" s="41"/>
      <c r="ISL165" s="42"/>
      <c r="ISM165" s="29"/>
      <c r="ISN165" s="29"/>
      <c r="ISO165" s="29"/>
      <c r="ISP165" s="29"/>
      <c r="ISQ165" s="29"/>
      <c r="ISR165" s="38" t="s">
        <v>167</v>
      </c>
      <c r="ISS165" s="39" t="str">
        <f>currency</f>
        <v>₦m's</v>
      </c>
      <c r="IST165" s="42"/>
      <c r="ISU165" s="40"/>
      <c r="ISV165" s="40"/>
      <c r="ISW165" s="40"/>
      <c r="ISX165" s="41"/>
      <c r="ISY165" s="41"/>
      <c r="ISZ165" s="41"/>
      <c r="ITA165" s="41"/>
      <c r="ITB165" s="42"/>
      <c r="ITC165" s="29"/>
      <c r="ITD165" s="29"/>
      <c r="ITE165" s="29"/>
      <c r="ITF165" s="29"/>
      <c r="ITG165" s="29"/>
      <c r="ITH165" s="38" t="s">
        <v>167</v>
      </c>
      <c r="ITI165" s="39" t="str">
        <f>currency</f>
        <v>₦m's</v>
      </c>
      <c r="ITJ165" s="42"/>
      <c r="ITK165" s="40"/>
      <c r="ITL165" s="40"/>
      <c r="ITM165" s="40"/>
      <c r="ITN165" s="41"/>
      <c r="ITO165" s="41"/>
      <c r="ITP165" s="41"/>
      <c r="ITQ165" s="41"/>
      <c r="ITR165" s="42"/>
      <c r="ITS165" s="29"/>
      <c r="ITT165" s="29"/>
      <c r="ITU165" s="29"/>
      <c r="ITV165" s="29"/>
      <c r="ITW165" s="29"/>
      <c r="ITX165" s="38" t="s">
        <v>167</v>
      </c>
      <c r="ITY165" s="39" t="str">
        <f>currency</f>
        <v>₦m's</v>
      </c>
      <c r="ITZ165" s="42"/>
      <c r="IUA165" s="40"/>
      <c r="IUB165" s="40"/>
      <c r="IUC165" s="40"/>
      <c r="IUD165" s="41"/>
      <c r="IUE165" s="41"/>
      <c r="IUF165" s="41"/>
      <c r="IUG165" s="41"/>
      <c r="IUH165" s="42"/>
      <c r="IUI165" s="29"/>
      <c r="IUJ165" s="29"/>
      <c r="IUK165" s="29"/>
      <c r="IUL165" s="29"/>
      <c r="IUM165" s="29"/>
      <c r="IUN165" s="38" t="s">
        <v>167</v>
      </c>
      <c r="IUO165" s="39" t="str">
        <f>currency</f>
        <v>₦m's</v>
      </c>
      <c r="IUP165" s="42"/>
      <c r="IUQ165" s="40"/>
      <c r="IUR165" s="40"/>
      <c r="IUS165" s="40"/>
      <c r="IUT165" s="41"/>
      <c r="IUU165" s="41"/>
      <c r="IUV165" s="41"/>
      <c r="IUW165" s="41"/>
      <c r="IUX165" s="42"/>
      <c r="IUY165" s="29"/>
      <c r="IUZ165" s="29"/>
      <c r="IVA165" s="29"/>
      <c r="IVB165" s="29"/>
      <c r="IVC165" s="29"/>
      <c r="IVD165" s="38" t="s">
        <v>167</v>
      </c>
      <c r="IVE165" s="39" t="str">
        <f>currency</f>
        <v>₦m's</v>
      </c>
      <c r="IVF165" s="42"/>
      <c r="IVG165" s="40"/>
      <c r="IVH165" s="40"/>
      <c r="IVI165" s="40"/>
      <c r="IVJ165" s="41"/>
      <c r="IVK165" s="41"/>
      <c r="IVL165" s="41"/>
      <c r="IVM165" s="41"/>
      <c r="IVN165" s="42"/>
      <c r="IVO165" s="29"/>
      <c r="IVP165" s="29"/>
      <c r="IVQ165" s="29"/>
      <c r="IVR165" s="29"/>
      <c r="IVS165" s="29"/>
      <c r="IVT165" s="38" t="s">
        <v>167</v>
      </c>
      <c r="IVU165" s="39" t="str">
        <f>currency</f>
        <v>₦m's</v>
      </c>
      <c r="IVV165" s="42"/>
      <c r="IVW165" s="40"/>
      <c r="IVX165" s="40"/>
      <c r="IVY165" s="40"/>
      <c r="IVZ165" s="41"/>
      <c r="IWA165" s="41"/>
      <c r="IWB165" s="41"/>
      <c r="IWC165" s="41"/>
      <c r="IWD165" s="42"/>
      <c r="IWE165" s="29"/>
      <c r="IWF165" s="29"/>
      <c r="IWG165" s="29"/>
      <c r="IWH165" s="29"/>
      <c r="IWI165" s="29"/>
      <c r="IWJ165" s="38" t="s">
        <v>167</v>
      </c>
      <c r="IWK165" s="39" t="str">
        <f>currency</f>
        <v>₦m's</v>
      </c>
      <c r="IWL165" s="42"/>
      <c r="IWM165" s="40"/>
      <c r="IWN165" s="40"/>
      <c r="IWO165" s="40"/>
      <c r="IWP165" s="41"/>
      <c r="IWQ165" s="41"/>
      <c r="IWR165" s="41"/>
      <c r="IWS165" s="41"/>
      <c r="IWT165" s="42"/>
      <c r="IWU165" s="29"/>
      <c r="IWV165" s="29"/>
      <c r="IWW165" s="29"/>
      <c r="IWX165" s="29"/>
      <c r="IWY165" s="29"/>
      <c r="IWZ165" s="38" t="s">
        <v>167</v>
      </c>
      <c r="IXA165" s="39" t="str">
        <f>currency</f>
        <v>₦m's</v>
      </c>
      <c r="IXB165" s="42"/>
      <c r="IXC165" s="40"/>
      <c r="IXD165" s="40"/>
      <c r="IXE165" s="40"/>
      <c r="IXF165" s="41"/>
      <c r="IXG165" s="41"/>
      <c r="IXH165" s="41"/>
      <c r="IXI165" s="41"/>
      <c r="IXJ165" s="42"/>
      <c r="IXK165" s="29"/>
      <c r="IXL165" s="29"/>
      <c r="IXM165" s="29"/>
      <c r="IXN165" s="29"/>
      <c r="IXO165" s="29"/>
      <c r="IXP165" s="38" t="s">
        <v>167</v>
      </c>
      <c r="IXQ165" s="39" t="str">
        <f>currency</f>
        <v>₦m's</v>
      </c>
      <c r="IXR165" s="42"/>
      <c r="IXS165" s="40"/>
      <c r="IXT165" s="40"/>
      <c r="IXU165" s="40"/>
      <c r="IXV165" s="41"/>
      <c r="IXW165" s="41"/>
      <c r="IXX165" s="41"/>
      <c r="IXY165" s="41"/>
      <c r="IXZ165" s="42"/>
      <c r="IYA165" s="29"/>
      <c r="IYB165" s="29"/>
      <c r="IYC165" s="29"/>
      <c r="IYD165" s="29"/>
      <c r="IYE165" s="29"/>
      <c r="IYF165" s="38" t="s">
        <v>167</v>
      </c>
      <c r="IYG165" s="39" t="str">
        <f>currency</f>
        <v>₦m's</v>
      </c>
      <c r="IYH165" s="42"/>
      <c r="IYI165" s="40"/>
      <c r="IYJ165" s="40"/>
      <c r="IYK165" s="40"/>
      <c r="IYL165" s="41"/>
      <c r="IYM165" s="41"/>
      <c r="IYN165" s="41"/>
      <c r="IYO165" s="41"/>
      <c r="IYP165" s="42"/>
      <c r="IYQ165" s="29"/>
      <c r="IYR165" s="29"/>
      <c r="IYS165" s="29"/>
      <c r="IYT165" s="29"/>
      <c r="IYU165" s="29"/>
      <c r="IYV165" s="38" t="s">
        <v>167</v>
      </c>
      <c r="IYW165" s="39" t="str">
        <f>currency</f>
        <v>₦m's</v>
      </c>
      <c r="IYX165" s="42"/>
      <c r="IYY165" s="40"/>
      <c r="IYZ165" s="40"/>
      <c r="IZA165" s="40"/>
      <c r="IZB165" s="41"/>
      <c r="IZC165" s="41"/>
      <c r="IZD165" s="41"/>
      <c r="IZE165" s="41"/>
      <c r="IZF165" s="42"/>
      <c r="IZG165" s="29"/>
      <c r="IZH165" s="29"/>
      <c r="IZI165" s="29"/>
      <c r="IZJ165" s="29"/>
      <c r="IZK165" s="29"/>
      <c r="IZL165" s="38" t="s">
        <v>167</v>
      </c>
      <c r="IZM165" s="39" t="str">
        <f>currency</f>
        <v>₦m's</v>
      </c>
      <c r="IZN165" s="42"/>
      <c r="IZO165" s="40"/>
      <c r="IZP165" s="40"/>
      <c r="IZQ165" s="40"/>
      <c r="IZR165" s="41"/>
      <c r="IZS165" s="41"/>
      <c r="IZT165" s="41"/>
      <c r="IZU165" s="41"/>
      <c r="IZV165" s="42"/>
      <c r="IZW165" s="29"/>
      <c r="IZX165" s="29"/>
      <c r="IZY165" s="29"/>
      <c r="IZZ165" s="29"/>
      <c r="JAA165" s="29"/>
      <c r="JAB165" s="38" t="s">
        <v>167</v>
      </c>
      <c r="JAC165" s="39" t="str">
        <f>currency</f>
        <v>₦m's</v>
      </c>
      <c r="JAD165" s="42"/>
      <c r="JAE165" s="40"/>
      <c r="JAF165" s="40"/>
      <c r="JAG165" s="40"/>
      <c r="JAH165" s="41"/>
      <c r="JAI165" s="41"/>
      <c r="JAJ165" s="41"/>
      <c r="JAK165" s="41"/>
      <c r="JAL165" s="42"/>
      <c r="JAM165" s="29"/>
      <c r="JAN165" s="29"/>
      <c r="JAO165" s="29"/>
      <c r="JAP165" s="29"/>
      <c r="JAQ165" s="29"/>
      <c r="JAR165" s="38" t="s">
        <v>167</v>
      </c>
      <c r="JAS165" s="39" t="str">
        <f>currency</f>
        <v>₦m's</v>
      </c>
      <c r="JAT165" s="42"/>
      <c r="JAU165" s="40"/>
      <c r="JAV165" s="40"/>
      <c r="JAW165" s="40"/>
      <c r="JAX165" s="41"/>
      <c r="JAY165" s="41"/>
      <c r="JAZ165" s="41"/>
      <c r="JBA165" s="41"/>
      <c r="JBB165" s="42"/>
      <c r="JBC165" s="29"/>
      <c r="JBD165" s="29"/>
      <c r="JBE165" s="29"/>
      <c r="JBF165" s="29"/>
      <c r="JBG165" s="29"/>
      <c r="JBH165" s="38" t="s">
        <v>167</v>
      </c>
      <c r="JBI165" s="39" t="str">
        <f>currency</f>
        <v>₦m's</v>
      </c>
      <c r="JBJ165" s="42"/>
      <c r="JBK165" s="40"/>
      <c r="JBL165" s="40"/>
      <c r="JBM165" s="40"/>
      <c r="JBN165" s="41"/>
      <c r="JBO165" s="41"/>
      <c r="JBP165" s="41"/>
      <c r="JBQ165" s="41"/>
      <c r="JBR165" s="42"/>
      <c r="JBS165" s="29"/>
      <c r="JBT165" s="29"/>
      <c r="JBU165" s="29"/>
      <c r="JBV165" s="29"/>
      <c r="JBW165" s="29"/>
      <c r="JBX165" s="38" t="s">
        <v>167</v>
      </c>
      <c r="JBY165" s="39" t="str">
        <f>currency</f>
        <v>₦m's</v>
      </c>
      <c r="JBZ165" s="42"/>
      <c r="JCA165" s="40"/>
      <c r="JCB165" s="40"/>
      <c r="JCC165" s="40"/>
      <c r="JCD165" s="41"/>
      <c r="JCE165" s="41"/>
      <c r="JCF165" s="41"/>
      <c r="JCG165" s="41"/>
      <c r="JCH165" s="42"/>
      <c r="JCI165" s="29"/>
      <c r="JCJ165" s="29"/>
      <c r="JCK165" s="29"/>
      <c r="JCL165" s="29"/>
      <c r="JCM165" s="29"/>
      <c r="JCN165" s="38" t="s">
        <v>167</v>
      </c>
      <c r="JCO165" s="39" t="str">
        <f>currency</f>
        <v>₦m's</v>
      </c>
      <c r="JCP165" s="42"/>
      <c r="JCQ165" s="40"/>
      <c r="JCR165" s="40"/>
      <c r="JCS165" s="40"/>
      <c r="JCT165" s="41"/>
      <c r="JCU165" s="41"/>
      <c r="JCV165" s="41"/>
      <c r="JCW165" s="41"/>
      <c r="JCX165" s="42"/>
      <c r="JCY165" s="29"/>
      <c r="JCZ165" s="29"/>
      <c r="JDA165" s="29"/>
      <c r="JDB165" s="29"/>
      <c r="JDC165" s="29"/>
      <c r="JDD165" s="38" t="s">
        <v>167</v>
      </c>
      <c r="JDE165" s="39" t="str">
        <f>currency</f>
        <v>₦m's</v>
      </c>
      <c r="JDF165" s="42"/>
      <c r="JDG165" s="40"/>
      <c r="JDH165" s="40"/>
      <c r="JDI165" s="40"/>
      <c r="JDJ165" s="41"/>
      <c r="JDK165" s="41"/>
      <c r="JDL165" s="41"/>
      <c r="JDM165" s="41"/>
      <c r="JDN165" s="42"/>
      <c r="JDO165" s="29"/>
      <c r="JDP165" s="29"/>
      <c r="JDQ165" s="29"/>
      <c r="JDR165" s="29"/>
      <c r="JDS165" s="29"/>
      <c r="JDT165" s="38" t="s">
        <v>167</v>
      </c>
      <c r="JDU165" s="39" t="str">
        <f>currency</f>
        <v>₦m's</v>
      </c>
      <c r="JDV165" s="42"/>
      <c r="JDW165" s="40"/>
      <c r="JDX165" s="40"/>
      <c r="JDY165" s="40"/>
      <c r="JDZ165" s="41"/>
      <c r="JEA165" s="41"/>
      <c r="JEB165" s="41"/>
      <c r="JEC165" s="41"/>
      <c r="JED165" s="42"/>
      <c r="JEE165" s="29"/>
      <c r="JEF165" s="29"/>
      <c r="JEG165" s="29"/>
      <c r="JEH165" s="29"/>
      <c r="JEI165" s="29"/>
      <c r="JEJ165" s="38" t="s">
        <v>167</v>
      </c>
      <c r="JEK165" s="39" t="str">
        <f>currency</f>
        <v>₦m's</v>
      </c>
      <c r="JEL165" s="42"/>
      <c r="JEM165" s="40"/>
      <c r="JEN165" s="40"/>
      <c r="JEO165" s="40"/>
      <c r="JEP165" s="41"/>
      <c r="JEQ165" s="41"/>
      <c r="JER165" s="41"/>
      <c r="JES165" s="41"/>
      <c r="JET165" s="42"/>
      <c r="JEU165" s="29"/>
      <c r="JEV165" s="29"/>
      <c r="JEW165" s="29"/>
      <c r="JEX165" s="29"/>
      <c r="JEY165" s="29"/>
      <c r="JEZ165" s="38" t="s">
        <v>167</v>
      </c>
      <c r="JFA165" s="39" t="str">
        <f>currency</f>
        <v>₦m's</v>
      </c>
      <c r="JFB165" s="42"/>
      <c r="JFC165" s="40"/>
      <c r="JFD165" s="40"/>
      <c r="JFE165" s="40"/>
      <c r="JFF165" s="41"/>
      <c r="JFG165" s="41"/>
      <c r="JFH165" s="41"/>
      <c r="JFI165" s="41"/>
      <c r="JFJ165" s="42"/>
      <c r="JFK165" s="29"/>
      <c r="JFL165" s="29"/>
      <c r="JFM165" s="29"/>
      <c r="JFN165" s="29"/>
      <c r="JFO165" s="29"/>
      <c r="JFP165" s="38" t="s">
        <v>167</v>
      </c>
      <c r="JFQ165" s="39" t="str">
        <f>currency</f>
        <v>₦m's</v>
      </c>
      <c r="JFR165" s="42"/>
      <c r="JFS165" s="40"/>
      <c r="JFT165" s="40"/>
      <c r="JFU165" s="40"/>
      <c r="JFV165" s="41"/>
      <c r="JFW165" s="41"/>
      <c r="JFX165" s="41"/>
      <c r="JFY165" s="41"/>
      <c r="JFZ165" s="42"/>
      <c r="JGA165" s="29"/>
      <c r="JGB165" s="29"/>
      <c r="JGC165" s="29"/>
      <c r="JGD165" s="29"/>
      <c r="JGE165" s="29"/>
      <c r="JGF165" s="38" t="s">
        <v>167</v>
      </c>
      <c r="JGG165" s="39" t="str">
        <f>currency</f>
        <v>₦m's</v>
      </c>
      <c r="JGH165" s="42"/>
      <c r="JGI165" s="40"/>
      <c r="JGJ165" s="40"/>
      <c r="JGK165" s="40"/>
      <c r="JGL165" s="41"/>
      <c r="JGM165" s="41"/>
      <c r="JGN165" s="41"/>
      <c r="JGO165" s="41"/>
      <c r="JGP165" s="42"/>
      <c r="JGQ165" s="29"/>
      <c r="JGR165" s="29"/>
      <c r="JGS165" s="29"/>
      <c r="JGT165" s="29"/>
      <c r="JGU165" s="29"/>
      <c r="JGV165" s="38" t="s">
        <v>167</v>
      </c>
      <c r="JGW165" s="39" t="str">
        <f>currency</f>
        <v>₦m's</v>
      </c>
      <c r="JGX165" s="42"/>
      <c r="JGY165" s="40"/>
      <c r="JGZ165" s="40"/>
      <c r="JHA165" s="40"/>
      <c r="JHB165" s="41"/>
      <c r="JHC165" s="41"/>
      <c r="JHD165" s="41"/>
      <c r="JHE165" s="41"/>
      <c r="JHF165" s="42"/>
      <c r="JHG165" s="29"/>
      <c r="JHH165" s="29"/>
      <c r="JHI165" s="29"/>
      <c r="JHJ165" s="29"/>
      <c r="JHK165" s="29"/>
      <c r="JHL165" s="38" t="s">
        <v>167</v>
      </c>
      <c r="JHM165" s="39" t="str">
        <f>currency</f>
        <v>₦m's</v>
      </c>
      <c r="JHN165" s="42"/>
      <c r="JHO165" s="40"/>
      <c r="JHP165" s="40"/>
      <c r="JHQ165" s="40"/>
      <c r="JHR165" s="41"/>
      <c r="JHS165" s="41"/>
      <c r="JHT165" s="41"/>
      <c r="JHU165" s="41"/>
      <c r="JHV165" s="42"/>
      <c r="JHW165" s="29"/>
      <c r="JHX165" s="29"/>
      <c r="JHY165" s="29"/>
      <c r="JHZ165" s="29"/>
      <c r="JIA165" s="29"/>
      <c r="JIB165" s="38" t="s">
        <v>167</v>
      </c>
      <c r="JIC165" s="39" t="str">
        <f>currency</f>
        <v>₦m's</v>
      </c>
      <c r="JID165" s="42"/>
      <c r="JIE165" s="40"/>
      <c r="JIF165" s="40"/>
      <c r="JIG165" s="40"/>
      <c r="JIH165" s="41"/>
      <c r="JII165" s="41"/>
      <c r="JIJ165" s="41"/>
      <c r="JIK165" s="41"/>
      <c r="JIL165" s="42"/>
      <c r="JIM165" s="29"/>
      <c r="JIN165" s="29"/>
      <c r="JIO165" s="29"/>
      <c r="JIP165" s="29"/>
      <c r="JIQ165" s="29"/>
      <c r="JIR165" s="38" t="s">
        <v>167</v>
      </c>
      <c r="JIS165" s="39" t="str">
        <f>currency</f>
        <v>₦m's</v>
      </c>
      <c r="JIT165" s="42"/>
      <c r="JIU165" s="40"/>
      <c r="JIV165" s="40"/>
      <c r="JIW165" s="40"/>
      <c r="JIX165" s="41"/>
      <c r="JIY165" s="41"/>
      <c r="JIZ165" s="41"/>
      <c r="JJA165" s="41"/>
      <c r="JJB165" s="42"/>
      <c r="JJC165" s="29"/>
      <c r="JJD165" s="29"/>
      <c r="JJE165" s="29"/>
      <c r="JJF165" s="29"/>
      <c r="JJG165" s="29"/>
      <c r="JJH165" s="38" t="s">
        <v>167</v>
      </c>
      <c r="JJI165" s="39" t="str">
        <f>currency</f>
        <v>₦m's</v>
      </c>
      <c r="JJJ165" s="42"/>
      <c r="JJK165" s="40"/>
      <c r="JJL165" s="40"/>
      <c r="JJM165" s="40"/>
      <c r="JJN165" s="41"/>
      <c r="JJO165" s="41"/>
      <c r="JJP165" s="41"/>
      <c r="JJQ165" s="41"/>
      <c r="JJR165" s="42"/>
      <c r="JJS165" s="29"/>
      <c r="JJT165" s="29"/>
      <c r="JJU165" s="29"/>
      <c r="JJV165" s="29"/>
      <c r="JJW165" s="29"/>
      <c r="JJX165" s="38" t="s">
        <v>167</v>
      </c>
      <c r="JJY165" s="39" t="str">
        <f>currency</f>
        <v>₦m's</v>
      </c>
      <c r="JJZ165" s="42"/>
      <c r="JKA165" s="40"/>
      <c r="JKB165" s="40"/>
      <c r="JKC165" s="40"/>
      <c r="JKD165" s="41"/>
      <c r="JKE165" s="41"/>
      <c r="JKF165" s="41"/>
      <c r="JKG165" s="41"/>
      <c r="JKH165" s="42"/>
      <c r="JKI165" s="29"/>
      <c r="JKJ165" s="29"/>
      <c r="JKK165" s="29"/>
      <c r="JKL165" s="29"/>
      <c r="JKM165" s="29"/>
      <c r="JKN165" s="38" t="s">
        <v>167</v>
      </c>
      <c r="JKO165" s="39" t="str">
        <f>currency</f>
        <v>₦m's</v>
      </c>
      <c r="JKP165" s="42"/>
      <c r="JKQ165" s="40"/>
      <c r="JKR165" s="40"/>
      <c r="JKS165" s="40"/>
      <c r="JKT165" s="41"/>
      <c r="JKU165" s="41"/>
      <c r="JKV165" s="41"/>
      <c r="JKW165" s="41"/>
      <c r="JKX165" s="42"/>
      <c r="JKY165" s="29"/>
      <c r="JKZ165" s="29"/>
      <c r="JLA165" s="29"/>
      <c r="JLB165" s="29"/>
      <c r="JLC165" s="29"/>
      <c r="JLD165" s="38" t="s">
        <v>167</v>
      </c>
      <c r="JLE165" s="39" t="str">
        <f>currency</f>
        <v>₦m's</v>
      </c>
      <c r="JLF165" s="42"/>
      <c r="JLG165" s="40"/>
      <c r="JLH165" s="40"/>
      <c r="JLI165" s="40"/>
      <c r="JLJ165" s="41"/>
      <c r="JLK165" s="41"/>
      <c r="JLL165" s="41"/>
      <c r="JLM165" s="41"/>
      <c r="JLN165" s="42"/>
      <c r="JLO165" s="29"/>
      <c r="JLP165" s="29"/>
      <c r="JLQ165" s="29"/>
      <c r="JLR165" s="29"/>
      <c r="JLS165" s="29"/>
      <c r="JLT165" s="38" t="s">
        <v>167</v>
      </c>
      <c r="JLU165" s="39" t="str">
        <f>currency</f>
        <v>₦m's</v>
      </c>
      <c r="JLV165" s="42"/>
      <c r="JLW165" s="40"/>
      <c r="JLX165" s="40"/>
      <c r="JLY165" s="40"/>
      <c r="JLZ165" s="41"/>
      <c r="JMA165" s="41"/>
      <c r="JMB165" s="41"/>
      <c r="JMC165" s="41"/>
      <c r="JMD165" s="42"/>
      <c r="JME165" s="29"/>
      <c r="JMF165" s="29"/>
      <c r="JMG165" s="29"/>
      <c r="JMH165" s="29"/>
      <c r="JMI165" s="29"/>
      <c r="JMJ165" s="38" t="s">
        <v>167</v>
      </c>
      <c r="JMK165" s="39" t="str">
        <f>currency</f>
        <v>₦m's</v>
      </c>
      <c r="JML165" s="42"/>
      <c r="JMM165" s="40"/>
      <c r="JMN165" s="40"/>
      <c r="JMO165" s="40"/>
      <c r="JMP165" s="41"/>
      <c r="JMQ165" s="41"/>
      <c r="JMR165" s="41"/>
      <c r="JMS165" s="41"/>
      <c r="JMT165" s="42"/>
      <c r="JMU165" s="29"/>
      <c r="JMV165" s="29"/>
      <c r="JMW165" s="29"/>
      <c r="JMX165" s="29"/>
      <c r="JMY165" s="29"/>
      <c r="JMZ165" s="38" t="s">
        <v>167</v>
      </c>
      <c r="JNA165" s="39" t="str">
        <f>currency</f>
        <v>₦m's</v>
      </c>
      <c r="JNB165" s="42"/>
      <c r="JNC165" s="40"/>
      <c r="JND165" s="40"/>
      <c r="JNE165" s="40"/>
      <c r="JNF165" s="41"/>
      <c r="JNG165" s="41"/>
      <c r="JNH165" s="41"/>
      <c r="JNI165" s="41"/>
      <c r="JNJ165" s="42"/>
      <c r="JNK165" s="29"/>
      <c r="JNL165" s="29"/>
      <c r="JNM165" s="29"/>
      <c r="JNN165" s="29"/>
      <c r="JNO165" s="29"/>
      <c r="JNP165" s="38" t="s">
        <v>167</v>
      </c>
      <c r="JNQ165" s="39" t="str">
        <f>currency</f>
        <v>₦m's</v>
      </c>
      <c r="JNR165" s="42"/>
      <c r="JNS165" s="40"/>
      <c r="JNT165" s="40"/>
      <c r="JNU165" s="40"/>
      <c r="JNV165" s="41"/>
      <c r="JNW165" s="41"/>
      <c r="JNX165" s="41"/>
      <c r="JNY165" s="41"/>
      <c r="JNZ165" s="42"/>
      <c r="JOA165" s="29"/>
      <c r="JOB165" s="29"/>
      <c r="JOC165" s="29"/>
      <c r="JOD165" s="29"/>
      <c r="JOE165" s="29"/>
      <c r="JOF165" s="38" t="s">
        <v>167</v>
      </c>
      <c r="JOG165" s="39" t="str">
        <f>currency</f>
        <v>₦m's</v>
      </c>
      <c r="JOH165" s="42"/>
      <c r="JOI165" s="40"/>
      <c r="JOJ165" s="40"/>
      <c r="JOK165" s="40"/>
      <c r="JOL165" s="41"/>
      <c r="JOM165" s="41"/>
      <c r="JON165" s="41"/>
      <c r="JOO165" s="41"/>
      <c r="JOP165" s="42"/>
      <c r="JOQ165" s="29"/>
      <c r="JOR165" s="29"/>
      <c r="JOS165" s="29"/>
      <c r="JOT165" s="29"/>
      <c r="JOU165" s="29"/>
      <c r="JOV165" s="38" t="s">
        <v>167</v>
      </c>
      <c r="JOW165" s="39" t="str">
        <f>currency</f>
        <v>₦m's</v>
      </c>
      <c r="JOX165" s="42"/>
      <c r="JOY165" s="40"/>
      <c r="JOZ165" s="40"/>
      <c r="JPA165" s="40"/>
      <c r="JPB165" s="41"/>
      <c r="JPC165" s="41"/>
      <c r="JPD165" s="41"/>
      <c r="JPE165" s="41"/>
      <c r="JPF165" s="42"/>
      <c r="JPG165" s="29"/>
      <c r="JPH165" s="29"/>
      <c r="JPI165" s="29"/>
      <c r="JPJ165" s="29"/>
      <c r="JPK165" s="29"/>
      <c r="JPL165" s="38" t="s">
        <v>167</v>
      </c>
      <c r="JPM165" s="39" t="str">
        <f>currency</f>
        <v>₦m's</v>
      </c>
      <c r="JPN165" s="42"/>
      <c r="JPO165" s="40"/>
      <c r="JPP165" s="40"/>
      <c r="JPQ165" s="40"/>
      <c r="JPR165" s="41"/>
      <c r="JPS165" s="41"/>
      <c r="JPT165" s="41"/>
      <c r="JPU165" s="41"/>
      <c r="JPV165" s="42"/>
      <c r="JPW165" s="29"/>
      <c r="JPX165" s="29"/>
      <c r="JPY165" s="29"/>
      <c r="JPZ165" s="29"/>
      <c r="JQA165" s="29"/>
      <c r="JQB165" s="38" t="s">
        <v>167</v>
      </c>
      <c r="JQC165" s="39" t="str">
        <f>currency</f>
        <v>₦m's</v>
      </c>
      <c r="JQD165" s="42"/>
      <c r="JQE165" s="40"/>
      <c r="JQF165" s="40"/>
      <c r="JQG165" s="40"/>
      <c r="JQH165" s="41"/>
      <c r="JQI165" s="41"/>
      <c r="JQJ165" s="41"/>
      <c r="JQK165" s="41"/>
      <c r="JQL165" s="42"/>
      <c r="JQM165" s="29"/>
      <c r="JQN165" s="29"/>
      <c r="JQO165" s="29"/>
      <c r="JQP165" s="29"/>
      <c r="JQQ165" s="29"/>
      <c r="JQR165" s="38" t="s">
        <v>167</v>
      </c>
      <c r="JQS165" s="39" t="str">
        <f>currency</f>
        <v>₦m's</v>
      </c>
      <c r="JQT165" s="42"/>
      <c r="JQU165" s="40"/>
      <c r="JQV165" s="40"/>
      <c r="JQW165" s="40"/>
      <c r="JQX165" s="41"/>
      <c r="JQY165" s="41"/>
      <c r="JQZ165" s="41"/>
      <c r="JRA165" s="41"/>
      <c r="JRB165" s="42"/>
      <c r="JRC165" s="29"/>
      <c r="JRD165" s="29"/>
      <c r="JRE165" s="29"/>
      <c r="JRF165" s="29"/>
      <c r="JRG165" s="29"/>
      <c r="JRH165" s="38" t="s">
        <v>167</v>
      </c>
      <c r="JRI165" s="39" t="str">
        <f>currency</f>
        <v>₦m's</v>
      </c>
      <c r="JRJ165" s="42"/>
      <c r="JRK165" s="40"/>
      <c r="JRL165" s="40"/>
      <c r="JRM165" s="40"/>
      <c r="JRN165" s="41"/>
      <c r="JRO165" s="41"/>
      <c r="JRP165" s="41"/>
      <c r="JRQ165" s="41"/>
      <c r="JRR165" s="42"/>
      <c r="JRS165" s="29"/>
      <c r="JRT165" s="29"/>
      <c r="JRU165" s="29"/>
      <c r="JRV165" s="29"/>
      <c r="JRW165" s="29"/>
      <c r="JRX165" s="38" t="s">
        <v>167</v>
      </c>
      <c r="JRY165" s="39" t="str">
        <f>currency</f>
        <v>₦m's</v>
      </c>
      <c r="JRZ165" s="42"/>
      <c r="JSA165" s="40"/>
      <c r="JSB165" s="40"/>
      <c r="JSC165" s="40"/>
      <c r="JSD165" s="41"/>
      <c r="JSE165" s="41"/>
      <c r="JSF165" s="41"/>
      <c r="JSG165" s="41"/>
      <c r="JSH165" s="42"/>
      <c r="JSI165" s="29"/>
      <c r="JSJ165" s="29"/>
      <c r="JSK165" s="29"/>
      <c r="JSL165" s="29"/>
      <c r="JSM165" s="29"/>
      <c r="JSN165" s="38" t="s">
        <v>167</v>
      </c>
      <c r="JSO165" s="39" t="str">
        <f>currency</f>
        <v>₦m's</v>
      </c>
      <c r="JSP165" s="42"/>
      <c r="JSQ165" s="40"/>
      <c r="JSR165" s="40"/>
      <c r="JSS165" s="40"/>
      <c r="JST165" s="41"/>
      <c r="JSU165" s="41"/>
      <c r="JSV165" s="41"/>
      <c r="JSW165" s="41"/>
      <c r="JSX165" s="42"/>
      <c r="JSY165" s="29"/>
      <c r="JSZ165" s="29"/>
      <c r="JTA165" s="29"/>
      <c r="JTB165" s="29"/>
      <c r="JTC165" s="29"/>
      <c r="JTD165" s="38" t="s">
        <v>167</v>
      </c>
      <c r="JTE165" s="39" t="str">
        <f>currency</f>
        <v>₦m's</v>
      </c>
      <c r="JTF165" s="42"/>
      <c r="JTG165" s="40"/>
      <c r="JTH165" s="40"/>
      <c r="JTI165" s="40"/>
      <c r="JTJ165" s="41"/>
      <c r="JTK165" s="41"/>
      <c r="JTL165" s="41"/>
      <c r="JTM165" s="41"/>
      <c r="JTN165" s="42"/>
      <c r="JTO165" s="29"/>
      <c r="JTP165" s="29"/>
      <c r="JTQ165" s="29"/>
      <c r="JTR165" s="29"/>
      <c r="JTS165" s="29"/>
      <c r="JTT165" s="38" t="s">
        <v>167</v>
      </c>
      <c r="JTU165" s="39" t="str">
        <f>currency</f>
        <v>₦m's</v>
      </c>
      <c r="JTV165" s="42"/>
      <c r="JTW165" s="40"/>
      <c r="JTX165" s="40"/>
      <c r="JTY165" s="40"/>
      <c r="JTZ165" s="41"/>
      <c r="JUA165" s="41"/>
      <c r="JUB165" s="41"/>
      <c r="JUC165" s="41"/>
      <c r="JUD165" s="42"/>
      <c r="JUE165" s="29"/>
      <c r="JUF165" s="29"/>
      <c r="JUG165" s="29"/>
      <c r="JUH165" s="29"/>
      <c r="JUI165" s="29"/>
      <c r="JUJ165" s="38" t="s">
        <v>167</v>
      </c>
      <c r="JUK165" s="39" t="str">
        <f>currency</f>
        <v>₦m's</v>
      </c>
      <c r="JUL165" s="42"/>
      <c r="JUM165" s="40"/>
      <c r="JUN165" s="40"/>
      <c r="JUO165" s="40"/>
      <c r="JUP165" s="41"/>
      <c r="JUQ165" s="41"/>
      <c r="JUR165" s="41"/>
      <c r="JUS165" s="41"/>
      <c r="JUT165" s="42"/>
      <c r="JUU165" s="29"/>
      <c r="JUV165" s="29"/>
      <c r="JUW165" s="29"/>
      <c r="JUX165" s="29"/>
      <c r="JUY165" s="29"/>
      <c r="JUZ165" s="38" t="s">
        <v>167</v>
      </c>
      <c r="JVA165" s="39" t="str">
        <f>currency</f>
        <v>₦m's</v>
      </c>
      <c r="JVB165" s="42"/>
      <c r="JVC165" s="40"/>
      <c r="JVD165" s="40"/>
      <c r="JVE165" s="40"/>
      <c r="JVF165" s="41"/>
      <c r="JVG165" s="41"/>
      <c r="JVH165" s="41"/>
      <c r="JVI165" s="41"/>
      <c r="JVJ165" s="42"/>
      <c r="JVK165" s="29"/>
      <c r="JVL165" s="29"/>
      <c r="JVM165" s="29"/>
      <c r="JVN165" s="29"/>
      <c r="JVO165" s="29"/>
      <c r="JVP165" s="38" t="s">
        <v>167</v>
      </c>
      <c r="JVQ165" s="39" t="str">
        <f>currency</f>
        <v>₦m's</v>
      </c>
      <c r="JVR165" s="42"/>
      <c r="JVS165" s="40"/>
      <c r="JVT165" s="40"/>
      <c r="JVU165" s="40"/>
      <c r="JVV165" s="41"/>
      <c r="JVW165" s="41"/>
      <c r="JVX165" s="41"/>
      <c r="JVY165" s="41"/>
      <c r="JVZ165" s="42"/>
      <c r="JWA165" s="29"/>
      <c r="JWB165" s="29"/>
      <c r="JWC165" s="29"/>
      <c r="JWD165" s="29"/>
      <c r="JWE165" s="29"/>
      <c r="JWF165" s="38" t="s">
        <v>167</v>
      </c>
      <c r="JWG165" s="39" t="str">
        <f>currency</f>
        <v>₦m's</v>
      </c>
      <c r="JWH165" s="42"/>
      <c r="JWI165" s="40"/>
      <c r="JWJ165" s="40"/>
      <c r="JWK165" s="40"/>
      <c r="JWL165" s="41"/>
      <c r="JWM165" s="41"/>
      <c r="JWN165" s="41"/>
      <c r="JWO165" s="41"/>
      <c r="JWP165" s="42"/>
      <c r="JWQ165" s="29"/>
      <c r="JWR165" s="29"/>
      <c r="JWS165" s="29"/>
      <c r="JWT165" s="29"/>
      <c r="JWU165" s="29"/>
      <c r="JWV165" s="38" t="s">
        <v>167</v>
      </c>
      <c r="JWW165" s="39" t="str">
        <f>currency</f>
        <v>₦m's</v>
      </c>
      <c r="JWX165" s="42"/>
      <c r="JWY165" s="40"/>
      <c r="JWZ165" s="40"/>
      <c r="JXA165" s="40"/>
      <c r="JXB165" s="41"/>
      <c r="JXC165" s="41"/>
      <c r="JXD165" s="41"/>
      <c r="JXE165" s="41"/>
      <c r="JXF165" s="42"/>
      <c r="JXG165" s="29"/>
      <c r="JXH165" s="29"/>
      <c r="JXI165" s="29"/>
      <c r="JXJ165" s="29"/>
      <c r="JXK165" s="29"/>
      <c r="JXL165" s="38" t="s">
        <v>167</v>
      </c>
      <c r="JXM165" s="39" t="str">
        <f>currency</f>
        <v>₦m's</v>
      </c>
      <c r="JXN165" s="42"/>
      <c r="JXO165" s="40"/>
      <c r="JXP165" s="40"/>
      <c r="JXQ165" s="40"/>
      <c r="JXR165" s="41"/>
      <c r="JXS165" s="41"/>
      <c r="JXT165" s="41"/>
      <c r="JXU165" s="41"/>
      <c r="JXV165" s="42"/>
      <c r="JXW165" s="29"/>
      <c r="JXX165" s="29"/>
      <c r="JXY165" s="29"/>
      <c r="JXZ165" s="29"/>
      <c r="JYA165" s="29"/>
      <c r="JYB165" s="38" t="s">
        <v>167</v>
      </c>
      <c r="JYC165" s="39" t="str">
        <f>currency</f>
        <v>₦m's</v>
      </c>
      <c r="JYD165" s="42"/>
      <c r="JYE165" s="40"/>
      <c r="JYF165" s="40"/>
      <c r="JYG165" s="40"/>
      <c r="JYH165" s="41"/>
      <c r="JYI165" s="41"/>
      <c r="JYJ165" s="41"/>
      <c r="JYK165" s="41"/>
      <c r="JYL165" s="42"/>
      <c r="JYM165" s="29"/>
      <c r="JYN165" s="29"/>
      <c r="JYO165" s="29"/>
      <c r="JYP165" s="29"/>
      <c r="JYQ165" s="29"/>
      <c r="JYR165" s="38" t="s">
        <v>167</v>
      </c>
      <c r="JYS165" s="39" t="str">
        <f>currency</f>
        <v>₦m's</v>
      </c>
      <c r="JYT165" s="42"/>
      <c r="JYU165" s="40"/>
      <c r="JYV165" s="40"/>
      <c r="JYW165" s="40"/>
      <c r="JYX165" s="41"/>
      <c r="JYY165" s="41"/>
      <c r="JYZ165" s="41"/>
      <c r="JZA165" s="41"/>
      <c r="JZB165" s="42"/>
      <c r="JZC165" s="29"/>
      <c r="JZD165" s="29"/>
      <c r="JZE165" s="29"/>
      <c r="JZF165" s="29"/>
      <c r="JZG165" s="29"/>
      <c r="JZH165" s="38" t="s">
        <v>167</v>
      </c>
      <c r="JZI165" s="39" t="str">
        <f>currency</f>
        <v>₦m's</v>
      </c>
      <c r="JZJ165" s="42"/>
      <c r="JZK165" s="40"/>
      <c r="JZL165" s="40"/>
      <c r="JZM165" s="40"/>
      <c r="JZN165" s="41"/>
      <c r="JZO165" s="41"/>
      <c r="JZP165" s="41"/>
      <c r="JZQ165" s="41"/>
      <c r="JZR165" s="42"/>
      <c r="JZS165" s="29"/>
      <c r="JZT165" s="29"/>
      <c r="JZU165" s="29"/>
      <c r="JZV165" s="29"/>
      <c r="JZW165" s="29"/>
      <c r="JZX165" s="38" t="s">
        <v>167</v>
      </c>
      <c r="JZY165" s="39" t="str">
        <f>currency</f>
        <v>₦m's</v>
      </c>
      <c r="JZZ165" s="42"/>
      <c r="KAA165" s="40"/>
      <c r="KAB165" s="40"/>
      <c r="KAC165" s="40"/>
      <c r="KAD165" s="41"/>
      <c r="KAE165" s="41"/>
      <c r="KAF165" s="41"/>
      <c r="KAG165" s="41"/>
      <c r="KAH165" s="42"/>
      <c r="KAI165" s="29"/>
      <c r="KAJ165" s="29"/>
      <c r="KAK165" s="29"/>
      <c r="KAL165" s="29"/>
      <c r="KAM165" s="29"/>
      <c r="KAN165" s="38" t="s">
        <v>167</v>
      </c>
      <c r="KAO165" s="39" t="str">
        <f>currency</f>
        <v>₦m's</v>
      </c>
      <c r="KAP165" s="42"/>
      <c r="KAQ165" s="40"/>
      <c r="KAR165" s="40"/>
      <c r="KAS165" s="40"/>
      <c r="KAT165" s="41"/>
      <c r="KAU165" s="41"/>
      <c r="KAV165" s="41"/>
      <c r="KAW165" s="41"/>
      <c r="KAX165" s="42"/>
      <c r="KAY165" s="29"/>
      <c r="KAZ165" s="29"/>
      <c r="KBA165" s="29"/>
      <c r="KBB165" s="29"/>
      <c r="KBC165" s="29"/>
      <c r="KBD165" s="38" t="s">
        <v>167</v>
      </c>
      <c r="KBE165" s="39" t="str">
        <f>currency</f>
        <v>₦m's</v>
      </c>
      <c r="KBF165" s="42"/>
      <c r="KBG165" s="40"/>
      <c r="KBH165" s="40"/>
      <c r="KBI165" s="40"/>
      <c r="KBJ165" s="41"/>
      <c r="KBK165" s="41"/>
      <c r="KBL165" s="41"/>
      <c r="KBM165" s="41"/>
      <c r="KBN165" s="42"/>
      <c r="KBO165" s="29"/>
      <c r="KBP165" s="29"/>
      <c r="KBQ165" s="29"/>
      <c r="KBR165" s="29"/>
      <c r="KBS165" s="29"/>
      <c r="KBT165" s="38" t="s">
        <v>167</v>
      </c>
      <c r="KBU165" s="39" t="str">
        <f>currency</f>
        <v>₦m's</v>
      </c>
      <c r="KBV165" s="42"/>
      <c r="KBW165" s="40"/>
      <c r="KBX165" s="40"/>
      <c r="KBY165" s="40"/>
      <c r="KBZ165" s="41"/>
      <c r="KCA165" s="41"/>
      <c r="KCB165" s="41"/>
      <c r="KCC165" s="41"/>
      <c r="KCD165" s="42"/>
      <c r="KCE165" s="29"/>
      <c r="KCF165" s="29"/>
      <c r="KCG165" s="29"/>
      <c r="KCH165" s="29"/>
      <c r="KCI165" s="29"/>
      <c r="KCJ165" s="38" t="s">
        <v>167</v>
      </c>
      <c r="KCK165" s="39" t="str">
        <f>currency</f>
        <v>₦m's</v>
      </c>
      <c r="KCL165" s="42"/>
      <c r="KCM165" s="40"/>
      <c r="KCN165" s="40"/>
      <c r="KCO165" s="40"/>
      <c r="KCP165" s="41"/>
      <c r="KCQ165" s="41"/>
      <c r="KCR165" s="41"/>
      <c r="KCS165" s="41"/>
      <c r="KCT165" s="42"/>
      <c r="KCU165" s="29"/>
      <c r="KCV165" s="29"/>
      <c r="KCW165" s="29"/>
      <c r="KCX165" s="29"/>
      <c r="KCY165" s="29"/>
      <c r="KCZ165" s="38" t="s">
        <v>167</v>
      </c>
      <c r="KDA165" s="39" t="str">
        <f>currency</f>
        <v>₦m's</v>
      </c>
      <c r="KDB165" s="42"/>
      <c r="KDC165" s="40"/>
      <c r="KDD165" s="40"/>
      <c r="KDE165" s="40"/>
      <c r="KDF165" s="41"/>
      <c r="KDG165" s="41"/>
      <c r="KDH165" s="41"/>
      <c r="KDI165" s="41"/>
      <c r="KDJ165" s="42"/>
      <c r="KDK165" s="29"/>
      <c r="KDL165" s="29"/>
      <c r="KDM165" s="29"/>
      <c r="KDN165" s="29"/>
      <c r="KDO165" s="29"/>
      <c r="KDP165" s="38" t="s">
        <v>167</v>
      </c>
      <c r="KDQ165" s="39" t="str">
        <f>currency</f>
        <v>₦m's</v>
      </c>
      <c r="KDR165" s="42"/>
      <c r="KDS165" s="40"/>
      <c r="KDT165" s="40"/>
      <c r="KDU165" s="40"/>
      <c r="KDV165" s="41"/>
      <c r="KDW165" s="41"/>
      <c r="KDX165" s="41"/>
      <c r="KDY165" s="41"/>
      <c r="KDZ165" s="42"/>
      <c r="KEA165" s="29"/>
      <c r="KEB165" s="29"/>
      <c r="KEC165" s="29"/>
      <c r="KED165" s="29"/>
      <c r="KEE165" s="29"/>
      <c r="KEF165" s="38" t="s">
        <v>167</v>
      </c>
      <c r="KEG165" s="39" t="str">
        <f>currency</f>
        <v>₦m's</v>
      </c>
      <c r="KEH165" s="42"/>
      <c r="KEI165" s="40"/>
      <c r="KEJ165" s="40"/>
      <c r="KEK165" s="40"/>
      <c r="KEL165" s="41"/>
      <c r="KEM165" s="41"/>
      <c r="KEN165" s="41"/>
      <c r="KEO165" s="41"/>
      <c r="KEP165" s="42"/>
      <c r="KEQ165" s="29"/>
      <c r="KER165" s="29"/>
      <c r="KES165" s="29"/>
      <c r="KET165" s="29"/>
      <c r="KEU165" s="29"/>
      <c r="KEV165" s="38" t="s">
        <v>167</v>
      </c>
      <c r="KEW165" s="39" t="str">
        <f>currency</f>
        <v>₦m's</v>
      </c>
      <c r="KEX165" s="42"/>
      <c r="KEY165" s="40"/>
      <c r="KEZ165" s="40"/>
      <c r="KFA165" s="40"/>
      <c r="KFB165" s="41"/>
      <c r="KFC165" s="41"/>
      <c r="KFD165" s="41"/>
      <c r="KFE165" s="41"/>
      <c r="KFF165" s="42"/>
      <c r="KFG165" s="29"/>
      <c r="KFH165" s="29"/>
      <c r="KFI165" s="29"/>
      <c r="KFJ165" s="29"/>
      <c r="KFK165" s="29"/>
      <c r="KFL165" s="38" t="s">
        <v>167</v>
      </c>
      <c r="KFM165" s="39" t="str">
        <f>currency</f>
        <v>₦m's</v>
      </c>
      <c r="KFN165" s="42"/>
      <c r="KFO165" s="40"/>
      <c r="KFP165" s="40"/>
      <c r="KFQ165" s="40"/>
      <c r="KFR165" s="41"/>
      <c r="KFS165" s="41"/>
      <c r="KFT165" s="41"/>
      <c r="KFU165" s="41"/>
      <c r="KFV165" s="42"/>
      <c r="KFW165" s="29"/>
      <c r="KFX165" s="29"/>
      <c r="KFY165" s="29"/>
      <c r="KFZ165" s="29"/>
      <c r="KGA165" s="29"/>
      <c r="KGB165" s="38" t="s">
        <v>167</v>
      </c>
      <c r="KGC165" s="39" t="str">
        <f>currency</f>
        <v>₦m's</v>
      </c>
      <c r="KGD165" s="42"/>
      <c r="KGE165" s="40"/>
      <c r="KGF165" s="40"/>
      <c r="KGG165" s="40"/>
      <c r="KGH165" s="41"/>
      <c r="KGI165" s="41"/>
      <c r="KGJ165" s="41"/>
      <c r="KGK165" s="41"/>
      <c r="KGL165" s="42"/>
      <c r="KGM165" s="29"/>
      <c r="KGN165" s="29"/>
      <c r="KGO165" s="29"/>
      <c r="KGP165" s="29"/>
      <c r="KGQ165" s="29"/>
      <c r="KGR165" s="38" t="s">
        <v>167</v>
      </c>
      <c r="KGS165" s="39" t="str">
        <f>currency</f>
        <v>₦m's</v>
      </c>
      <c r="KGT165" s="42"/>
      <c r="KGU165" s="40"/>
      <c r="KGV165" s="40"/>
      <c r="KGW165" s="40"/>
      <c r="KGX165" s="41"/>
      <c r="KGY165" s="41"/>
      <c r="KGZ165" s="41"/>
      <c r="KHA165" s="41"/>
      <c r="KHB165" s="42"/>
      <c r="KHC165" s="29"/>
      <c r="KHD165" s="29"/>
      <c r="KHE165" s="29"/>
      <c r="KHF165" s="29"/>
      <c r="KHG165" s="29"/>
      <c r="KHH165" s="38" t="s">
        <v>167</v>
      </c>
      <c r="KHI165" s="39" t="str">
        <f>currency</f>
        <v>₦m's</v>
      </c>
      <c r="KHJ165" s="42"/>
      <c r="KHK165" s="40"/>
      <c r="KHL165" s="40"/>
      <c r="KHM165" s="40"/>
      <c r="KHN165" s="41"/>
      <c r="KHO165" s="41"/>
      <c r="KHP165" s="41"/>
      <c r="KHQ165" s="41"/>
      <c r="KHR165" s="42"/>
      <c r="KHS165" s="29"/>
      <c r="KHT165" s="29"/>
      <c r="KHU165" s="29"/>
      <c r="KHV165" s="29"/>
      <c r="KHW165" s="29"/>
      <c r="KHX165" s="38" t="s">
        <v>167</v>
      </c>
      <c r="KHY165" s="39" t="str">
        <f>currency</f>
        <v>₦m's</v>
      </c>
      <c r="KHZ165" s="42"/>
      <c r="KIA165" s="40"/>
      <c r="KIB165" s="40"/>
      <c r="KIC165" s="40"/>
      <c r="KID165" s="41"/>
      <c r="KIE165" s="41"/>
      <c r="KIF165" s="41"/>
      <c r="KIG165" s="41"/>
      <c r="KIH165" s="42"/>
      <c r="KII165" s="29"/>
      <c r="KIJ165" s="29"/>
      <c r="KIK165" s="29"/>
      <c r="KIL165" s="29"/>
      <c r="KIM165" s="29"/>
      <c r="KIN165" s="38" t="s">
        <v>167</v>
      </c>
      <c r="KIO165" s="39" t="str">
        <f>currency</f>
        <v>₦m's</v>
      </c>
      <c r="KIP165" s="42"/>
      <c r="KIQ165" s="40"/>
      <c r="KIR165" s="40"/>
      <c r="KIS165" s="40"/>
      <c r="KIT165" s="41"/>
      <c r="KIU165" s="41"/>
      <c r="KIV165" s="41"/>
      <c r="KIW165" s="41"/>
      <c r="KIX165" s="42"/>
      <c r="KIY165" s="29"/>
      <c r="KIZ165" s="29"/>
      <c r="KJA165" s="29"/>
      <c r="KJB165" s="29"/>
      <c r="KJC165" s="29"/>
      <c r="KJD165" s="38" t="s">
        <v>167</v>
      </c>
      <c r="KJE165" s="39" t="str">
        <f>currency</f>
        <v>₦m's</v>
      </c>
      <c r="KJF165" s="42"/>
      <c r="KJG165" s="40"/>
      <c r="KJH165" s="40"/>
      <c r="KJI165" s="40"/>
      <c r="KJJ165" s="41"/>
      <c r="KJK165" s="41"/>
      <c r="KJL165" s="41"/>
      <c r="KJM165" s="41"/>
      <c r="KJN165" s="42"/>
      <c r="KJO165" s="29"/>
      <c r="KJP165" s="29"/>
      <c r="KJQ165" s="29"/>
      <c r="KJR165" s="29"/>
      <c r="KJS165" s="29"/>
      <c r="KJT165" s="38" t="s">
        <v>167</v>
      </c>
      <c r="KJU165" s="39" t="str">
        <f>currency</f>
        <v>₦m's</v>
      </c>
      <c r="KJV165" s="42"/>
      <c r="KJW165" s="40"/>
      <c r="KJX165" s="40"/>
      <c r="KJY165" s="40"/>
      <c r="KJZ165" s="41"/>
      <c r="KKA165" s="41"/>
      <c r="KKB165" s="41"/>
      <c r="KKC165" s="41"/>
      <c r="KKD165" s="42"/>
      <c r="KKE165" s="29"/>
      <c r="KKF165" s="29"/>
      <c r="KKG165" s="29"/>
      <c r="KKH165" s="29"/>
      <c r="KKI165" s="29"/>
      <c r="KKJ165" s="38" t="s">
        <v>167</v>
      </c>
      <c r="KKK165" s="39" t="str">
        <f>currency</f>
        <v>₦m's</v>
      </c>
      <c r="KKL165" s="42"/>
      <c r="KKM165" s="40"/>
      <c r="KKN165" s="40"/>
      <c r="KKO165" s="40"/>
      <c r="KKP165" s="41"/>
      <c r="KKQ165" s="41"/>
      <c r="KKR165" s="41"/>
      <c r="KKS165" s="41"/>
      <c r="KKT165" s="42"/>
      <c r="KKU165" s="29"/>
      <c r="KKV165" s="29"/>
      <c r="KKW165" s="29"/>
      <c r="KKX165" s="29"/>
      <c r="KKY165" s="29"/>
      <c r="KKZ165" s="38" t="s">
        <v>167</v>
      </c>
      <c r="KLA165" s="39" t="str">
        <f>currency</f>
        <v>₦m's</v>
      </c>
      <c r="KLB165" s="42"/>
      <c r="KLC165" s="40"/>
      <c r="KLD165" s="40"/>
      <c r="KLE165" s="40"/>
      <c r="KLF165" s="41"/>
      <c r="KLG165" s="41"/>
      <c r="KLH165" s="41"/>
      <c r="KLI165" s="41"/>
      <c r="KLJ165" s="42"/>
      <c r="KLK165" s="29"/>
      <c r="KLL165" s="29"/>
      <c r="KLM165" s="29"/>
      <c r="KLN165" s="29"/>
      <c r="KLO165" s="29"/>
      <c r="KLP165" s="38" t="s">
        <v>167</v>
      </c>
      <c r="KLQ165" s="39" t="str">
        <f>currency</f>
        <v>₦m's</v>
      </c>
      <c r="KLR165" s="42"/>
      <c r="KLS165" s="40"/>
      <c r="KLT165" s="40"/>
      <c r="KLU165" s="40"/>
      <c r="KLV165" s="41"/>
      <c r="KLW165" s="41"/>
      <c r="KLX165" s="41"/>
      <c r="KLY165" s="41"/>
      <c r="KLZ165" s="42"/>
      <c r="KMA165" s="29"/>
      <c r="KMB165" s="29"/>
      <c r="KMC165" s="29"/>
      <c r="KMD165" s="29"/>
      <c r="KME165" s="29"/>
      <c r="KMF165" s="38" t="s">
        <v>167</v>
      </c>
      <c r="KMG165" s="39" t="str">
        <f>currency</f>
        <v>₦m's</v>
      </c>
      <c r="KMH165" s="42"/>
      <c r="KMI165" s="40"/>
      <c r="KMJ165" s="40"/>
      <c r="KMK165" s="40"/>
      <c r="KML165" s="41"/>
      <c r="KMM165" s="41"/>
      <c r="KMN165" s="41"/>
      <c r="KMO165" s="41"/>
      <c r="KMP165" s="42"/>
      <c r="KMQ165" s="29"/>
      <c r="KMR165" s="29"/>
      <c r="KMS165" s="29"/>
      <c r="KMT165" s="29"/>
      <c r="KMU165" s="29"/>
      <c r="KMV165" s="38" t="s">
        <v>167</v>
      </c>
      <c r="KMW165" s="39" t="str">
        <f>currency</f>
        <v>₦m's</v>
      </c>
      <c r="KMX165" s="42"/>
      <c r="KMY165" s="40"/>
      <c r="KMZ165" s="40"/>
      <c r="KNA165" s="40"/>
      <c r="KNB165" s="41"/>
      <c r="KNC165" s="41"/>
      <c r="KND165" s="41"/>
      <c r="KNE165" s="41"/>
      <c r="KNF165" s="42"/>
      <c r="KNG165" s="29"/>
      <c r="KNH165" s="29"/>
      <c r="KNI165" s="29"/>
      <c r="KNJ165" s="29"/>
      <c r="KNK165" s="29"/>
      <c r="KNL165" s="38" t="s">
        <v>167</v>
      </c>
      <c r="KNM165" s="39" t="str">
        <f>currency</f>
        <v>₦m's</v>
      </c>
      <c r="KNN165" s="42"/>
      <c r="KNO165" s="40"/>
      <c r="KNP165" s="40"/>
      <c r="KNQ165" s="40"/>
      <c r="KNR165" s="41"/>
      <c r="KNS165" s="41"/>
      <c r="KNT165" s="41"/>
      <c r="KNU165" s="41"/>
      <c r="KNV165" s="42"/>
      <c r="KNW165" s="29"/>
      <c r="KNX165" s="29"/>
      <c r="KNY165" s="29"/>
      <c r="KNZ165" s="29"/>
      <c r="KOA165" s="29"/>
      <c r="KOB165" s="38" t="s">
        <v>167</v>
      </c>
      <c r="KOC165" s="39" t="str">
        <f>currency</f>
        <v>₦m's</v>
      </c>
      <c r="KOD165" s="42"/>
      <c r="KOE165" s="40"/>
      <c r="KOF165" s="40"/>
      <c r="KOG165" s="40"/>
      <c r="KOH165" s="41"/>
      <c r="KOI165" s="41"/>
      <c r="KOJ165" s="41"/>
      <c r="KOK165" s="41"/>
      <c r="KOL165" s="42"/>
      <c r="KOM165" s="29"/>
      <c r="KON165" s="29"/>
      <c r="KOO165" s="29"/>
      <c r="KOP165" s="29"/>
      <c r="KOQ165" s="29"/>
      <c r="KOR165" s="38" t="s">
        <v>167</v>
      </c>
      <c r="KOS165" s="39" t="str">
        <f>currency</f>
        <v>₦m's</v>
      </c>
      <c r="KOT165" s="42"/>
      <c r="KOU165" s="40"/>
      <c r="KOV165" s="40"/>
      <c r="KOW165" s="40"/>
      <c r="KOX165" s="41"/>
      <c r="KOY165" s="41"/>
      <c r="KOZ165" s="41"/>
      <c r="KPA165" s="41"/>
      <c r="KPB165" s="42"/>
      <c r="KPC165" s="29"/>
      <c r="KPD165" s="29"/>
      <c r="KPE165" s="29"/>
      <c r="KPF165" s="29"/>
      <c r="KPG165" s="29"/>
      <c r="KPH165" s="38" t="s">
        <v>167</v>
      </c>
      <c r="KPI165" s="39" t="str">
        <f>currency</f>
        <v>₦m's</v>
      </c>
      <c r="KPJ165" s="42"/>
      <c r="KPK165" s="40"/>
      <c r="KPL165" s="40"/>
      <c r="KPM165" s="40"/>
      <c r="KPN165" s="41"/>
      <c r="KPO165" s="41"/>
      <c r="KPP165" s="41"/>
      <c r="KPQ165" s="41"/>
      <c r="KPR165" s="42"/>
      <c r="KPS165" s="29"/>
      <c r="KPT165" s="29"/>
      <c r="KPU165" s="29"/>
      <c r="KPV165" s="29"/>
      <c r="KPW165" s="29"/>
      <c r="KPX165" s="38" t="s">
        <v>167</v>
      </c>
      <c r="KPY165" s="39" t="str">
        <f>currency</f>
        <v>₦m's</v>
      </c>
      <c r="KPZ165" s="42"/>
      <c r="KQA165" s="40"/>
      <c r="KQB165" s="40"/>
      <c r="KQC165" s="40"/>
      <c r="KQD165" s="41"/>
      <c r="KQE165" s="41"/>
      <c r="KQF165" s="41"/>
      <c r="KQG165" s="41"/>
      <c r="KQH165" s="42"/>
      <c r="KQI165" s="29"/>
      <c r="KQJ165" s="29"/>
      <c r="KQK165" s="29"/>
      <c r="KQL165" s="29"/>
      <c r="KQM165" s="29"/>
      <c r="KQN165" s="38" t="s">
        <v>167</v>
      </c>
      <c r="KQO165" s="39" t="str">
        <f>currency</f>
        <v>₦m's</v>
      </c>
      <c r="KQP165" s="42"/>
      <c r="KQQ165" s="40"/>
      <c r="KQR165" s="40"/>
      <c r="KQS165" s="40"/>
      <c r="KQT165" s="41"/>
      <c r="KQU165" s="41"/>
      <c r="KQV165" s="41"/>
      <c r="KQW165" s="41"/>
      <c r="KQX165" s="42"/>
      <c r="KQY165" s="29"/>
      <c r="KQZ165" s="29"/>
      <c r="KRA165" s="29"/>
      <c r="KRB165" s="29"/>
      <c r="KRC165" s="29"/>
      <c r="KRD165" s="38" t="s">
        <v>167</v>
      </c>
      <c r="KRE165" s="39" t="str">
        <f>currency</f>
        <v>₦m's</v>
      </c>
      <c r="KRF165" s="42"/>
      <c r="KRG165" s="40"/>
      <c r="KRH165" s="40"/>
      <c r="KRI165" s="40"/>
      <c r="KRJ165" s="41"/>
      <c r="KRK165" s="41"/>
      <c r="KRL165" s="41"/>
      <c r="KRM165" s="41"/>
      <c r="KRN165" s="42"/>
      <c r="KRO165" s="29"/>
      <c r="KRP165" s="29"/>
      <c r="KRQ165" s="29"/>
      <c r="KRR165" s="29"/>
      <c r="KRS165" s="29"/>
      <c r="KRT165" s="38" t="s">
        <v>167</v>
      </c>
      <c r="KRU165" s="39" t="str">
        <f>currency</f>
        <v>₦m's</v>
      </c>
      <c r="KRV165" s="42"/>
      <c r="KRW165" s="40"/>
      <c r="KRX165" s="40"/>
      <c r="KRY165" s="40"/>
      <c r="KRZ165" s="41"/>
      <c r="KSA165" s="41"/>
      <c r="KSB165" s="41"/>
      <c r="KSC165" s="41"/>
      <c r="KSD165" s="42"/>
      <c r="KSE165" s="29"/>
      <c r="KSF165" s="29"/>
      <c r="KSG165" s="29"/>
      <c r="KSH165" s="29"/>
      <c r="KSI165" s="29"/>
      <c r="KSJ165" s="38" t="s">
        <v>167</v>
      </c>
      <c r="KSK165" s="39" t="str">
        <f>currency</f>
        <v>₦m's</v>
      </c>
      <c r="KSL165" s="42"/>
      <c r="KSM165" s="40"/>
      <c r="KSN165" s="40"/>
      <c r="KSO165" s="40"/>
      <c r="KSP165" s="41"/>
      <c r="KSQ165" s="41"/>
      <c r="KSR165" s="41"/>
      <c r="KSS165" s="41"/>
      <c r="KST165" s="42"/>
      <c r="KSU165" s="29"/>
      <c r="KSV165" s="29"/>
      <c r="KSW165" s="29"/>
      <c r="KSX165" s="29"/>
      <c r="KSY165" s="29"/>
      <c r="KSZ165" s="38" t="s">
        <v>167</v>
      </c>
      <c r="KTA165" s="39" t="str">
        <f>currency</f>
        <v>₦m's</v>
      </c>
      <c r="KTB165" s="42"/>
      <c r="KTC165" s="40"/>
      <c r="KTD165" s="40"/>
      <c r="KTE165" s="40"/>
      <c r="KTF165" s="41"/>
      <c r="KTG165" s="41"/>
      <c r="KTH165" s="41"/>
      <c r="KTI165" s="41"/>
      <c r="KTJ165" s="42"/>
      <c r="KTK165" s="29"/>
      <c r="KTL165" s="29"/>
      <c r="KTM165" s="29"/>
      <c r="KTN165" s="29"/>
      <c r="KTO165" s="29"/>
      <c r="KTP165" s="38" t="s">
        <v>167</v>
      </c>
      <c r="KTQ165" s="39" t="str">
        <f>currency</f>
        <v>₦m's</v>
      </c>
      <c r="KTR165" s="42"/>
      <c r="KTS165" s="40"/>
      <c r="KTT165" s="40"/>
      <c r="KTU165" s="40"/>
      <c r="KTV165" s="41"/>
      <c r="KTW165" s="41"/>
      <c r="KTX165" s="41"/>
      <c r="KTY165" s="41"/>
      <c r="KTZ165" s="42"/>
      <c r="KUA165" s="29"/>
      <c r="KUB165" s="29"/>
      <c r="KUC165" s="29"/>
      <c r="KUD165" s="29"/>
      <c r="KUE165" s="29"/>
      <c r="KUF165" s="38" t="s">
        <v>167</v>
      </c>
      <c r="KUG165" s="39" t="str">
        <f>currency</f>
        <v>₦m's</v>
      </c>
      <c r="KUH165" s="42"/>
      <c r="KUI165" s="40"/>
      <c r="KUJ165" s="40"/>
      <c r="KUK165" s="40"/>
      <c r="KUL165" s="41"/>
      <c r="KUM165" s="41"/>
      <c r="KUN165" s="41"/>
      <c r="KUO165" s="41"/>
      <c r="KUP165" s="42"/>
      <c r="KUQ165" s="29"/>
      <c r="KUR165" s="29"/>
      <c r="KUS165" s="29"/>
      <c r="KUT165" s="29"/>
      <c r="KUU165" s="29"/>
      <c r="KUV165" s="38" t="s">
        <v>167</v>
      </c>
      <c r="KUW165" s="39" t="str">
        <f>currency</f>
        <v>₦m's</v>
      </c>
      <c r="KUX165" s="42"/>
      <c r="KUY165" s="40"/>
      <c r="KUZ165" s="40"/>
      <c r="KVA165" s="40"/>
      <c r="KVB165" s="41"/>
      <c r="KVC165" s="41"/>
      <c r="KVD165" s="41"/>
      <c r="KVE165" s="41"/>
      <c r="KVF165" s="42"/>
      <c r="KVG165" s="29"/>
      <c r="KVH165" s="29"/>
      <c r="KVI165" s="29"/>
      <c r="KVJ165" s="29"/>
      <c r="KVK165" s="29"/>
      <c r="KVL165" s="38" t="s">
        <v>167</v>
      </c>
      <c r="KVM165" s="39" t="str">
        <f>currency</f>
        <v>₦m's</v>
      </c>
      <c r="KVN165" s="42"/>
      <c r="KVO165" s="40"/>
      <c r="KVP165" s="40"/>
      <c r="KVQ165" s="40"/>
      <c r="KVR165" s="41"/>
      <c r="KVS165" s="41"/>
      <c r="KVT165" s="41"/>
      <c r="KVU165" s="41"/>
      <c r="KVV165" s="42"/>
      <c r="KVW165" s="29"/>
      <c r="KVX165" s="29"/>
      <c r="KVY165" s="29"/>
      <c r="KVZ165" s="29"/>
      <c r="KWA165" s="29"/>
      <c r="KWB165" s="38" t="s">
        <v>167</v>
      </c>
      <c r="KWC165" s="39" t="str">
        <f>currency</f>
        <v>₦m's</v>
      </c>
      <c r="KWD165" s="42"/>
      <c r="KWE165" s="40"/>
      <c r="KWF165" s="40"/>
      <c r="KWG165" s="40"/>
      <c r="KWH165" s="41"/>
      <c r="KWI165" s="41"/>
      <c r="KWJ165" s="41"/>
      <c r="KWK165" s="41"/>
      <c r="KWL165" s="42"/>
      <c r="KWM165" s="29"/>
      <c r="KWN165" s="29"/>
      <c r="KWO165" s="29"/>
      <c r="KWP165" s="29"/>
      <c r="KWQ165" s="29"/>
      <c r="KWR165" s="38" t="s">
        <v>167</v>
      </c>
      <c r="KWS165" s="39" t="str">
        <f>currency</f>
        <v>₦m's</v>
      </c>
      <c r="KWT165" s="42"/>
      <c r="KWU165" s="40"/>
      <c r="KWV165" s="40"/>
      <c r="KWW165" s="40"/>
      <c r="KWX165" s="41"/>
      <c r="KWY165" s="41"/>
      <c r="KWZ165" s="41"/>
      <c r="KXA165" s="41"/>
      <c r="KXB165" s="42"/>
      <c r="KXC165" s="29"/>
      <c r="KXD165" s="29"/>
      <c r="KXE165" s="29"/>
      <c r="KXF165" s="29"/>
      <c r="KXG165" s="29"/>
      <c r="KXH165" s="38" t="s">
        <v>167</v>
      </c>
      <c r="KXI165" s="39" t="str">
        <f>currency</f>
        <v>₦m's</v>
      </c>
      <c r="KXJ165" s="42"/>
      <c r="KXK165" s="40"/>
      <c r="KXL165" s="40"/>
      <c r="KXM165" s="40"/>
      <c r="KXN165" s="41"/>
      <c r="KXO165" s="41"/>
      <c r="KXP165" s="41"/>
      <c r="KXQ165" s="41"/>
      <c r="KXR165" s="42"/>
      <c r="KXS165" s="29"/>
      <c r="KXT165" s="29"/>
      <c r="KXU165" s="29"/>
      <c r="KXV165" s="29"/>
      <c r="KXW165" s="29"/>
      <c r="KXX165" s="38" t="s">
        <v>167</v>
      </c>
      <c r="KXY165" s="39" t="str">
        <f>currency</f>
        <v>₦m's</v>
      </c>
      <c r="KXZ165" s="42"/>
      <c r="KYA165" s="40"/>
      <c r="KYB165" s="40"/>
      <c r="KYC165" s="40"/>
      <c r="KYD165" s="41"/>
      <c r="KYE165" s="41"/>
      <c r="KYF165" s="41"/>
      <c r="KYG165" s="41"/>
      <c r="KYH165" s="42"/>
      <c r="KYI165" s="29"/>
      <c r="KYJ165" s="29"/>
      <c r="KYK165" s="29"/>
      <c r="KYL165" s="29"/>
      <c r="KYM165" s="29"/>
      <c r="KYN165" s="38" t="s">
        <v>167</v>
      </c>
      <c r="KYO165" s="39" t="str">
        <f>currency</f>
        <v>₦m's</v>
      </c>
      <c r="KYP165" s="42"/>
      <c r="KYQ165" s="40"/>
      <c r="KYR165" s="40"/>
      <c r="KYS165" s="40"/>
      <c r="KYT165" s="41"/>
      <c r="KYU165" s="41"/>
      <c r="KYV165" s="41"/>
      <c r="KYW165" s="41"/>
      <c r="KYX165" s="42"/>
      <c r="KYY165" s="29"/>
      <c r="KYZ165" s="29"/>
      <c r="KZA165" s="29"/>
      <c r="KZB165" s="29"/>
      <c r="KZC165" s="29"/>
      <c r="KZD165" s="38" t="s">
        <v>167</v>
      </c>
      <c r="KZE165" s="39" t="str">
        <f>currency</f>
        <v>₦m's</v>
      </c>
      <c r="KZF165" s="42"/>
      <c r="KZG165" s="40"/>
      <c r="KZH165" s="40"/>
      <c r="KZI165" s="40"/>
      <c r="KZJ165" s="41"/>
      <c r="KZK165" s="41"/>
      <c r="KZL165" s="41"/>
      <c r="KZM165" s="41"/>
      <c r="KZN165" s="42"/>
      <c r="KZO165" s="29"/>
      <c r="KZP165" s="29"/>
      <c r="KZQ165" s="29"/>
      <c r="KZR165" s="29"/>
      <c r="KZS165" s="29"/>
      <c r="KZT165" s="38" t="s">
        <v>167</v>
      </c>
      <c r="KZU165" s="39" t="str">
        <f>currency</f>
        <v>₦m's</v>
      </c>
      <c r="KZV165" s="42"/>
      <c r="KZW165" s="40"/>
      <c r="KZX165" s="40"/>
      <c r="KZY165" s="40"/>
      <c r="KZZ165" s="41"/>
      <c r="LAA165" s="41"/>
      <c r="LAB165" s="41"/>
      <c r="LAC165" s="41"/>
      <c r="LAD165" s="42"/>
      <c r="LAE165" s="29"/>
      <c r="LAF165" s="29"/>
      <c r="LAG165" s="29"/>
      <c r="LAH165" s="29"/>
      <c r="LAI165" s="29"/>
      <c r="LAJ165" s="38" t="s">
        <v>167</v>
      </c>
      <c r="LAK165" s="39" t="str">
        <f>currency</f>
        <v>₦m's</v>
      </c>
      <c r="LAL165" s="42"/>
      <c r="LAM165" s="40"/>
      <c r="LAN165" s="40"/>
      <c r="LAO165" s="40"/>
      <c r="LAP165" s="41"/>
      <c r="LAQ165" s="41"/>
      <c r="LAR165" s="41"/>
      <c r="LAS165" s="41"/>
      <c r="LAT165" s="42"/>
      <c r="LAU165" s="29"/>
      <c r="LAV165" s="29"/>
      <c r="LAW165" s="29"/>
      <c r="LAX165" s="29"/>
      <c r="LAY165" s="29"/>
      <c r="LAZ165" s="38" t="s">
        <v>167</v>
      </c>
      <c r="LBA165" s="39" t="str">
        <f>currency</f>
        <v>₦m's</v>
      </c>
      <c r="LBB165" s="42"/>
      <c r="LBC165" s="40"/>
      <c r="LBD165" s="40"/>
      <c r="LBE165" s="40"/>
      <c r="LBF165" s="41"/>
      <c r="LBG165" s="41"/>
      <c r="LBH165" s="41"/>
      <c r="LBI165" s="41"/>
      <c r="LBJ165" s="42"/>
      <c r="LBK165" s="29"/>
      <c r="LBL165" s="29"/>
      <c r="LBM165" s="29"/>
      <c r="LBN165" s="29"/>
      <c r="LBO165" s="29"/>
      <c r="LBP165" s="38" t="s">
        <v>167</v>
      </c>
      <c r="LBQ165" s="39" t="str">
        <f>currency</f>
        <v>₦m's</v>
      </c>
      <c r="LBR165" s="42"/>
      <c r="LBS165" s="40"/>
      <c r="LBT165" s="40"/>
      <c r="LBU165" s="40"/>
      <c r="LBV165" s="41"/>
      <c r="LBW165" s="41"/>
      <c r="LBX165" s="41"/>
      <c r="LBY165" s="41"/>
      <c r="LBZ165" s="42"/>
      <c r="LCA165" s="29"/>
      <c r="LCB165" s="29"/>
      <c r="LCC165" s="29"/>
      <c r="LCD165" s="29"/>
      <c r="LCE165" s="29"/>
      <c r="LCF165" s="38" t="s">
        <v>167</v>
      </c>
      <c r="LCG165" s="39" t="str">
        <f>currency</f>
        <v>₦m's</v>
      </c>
      <c r="LCH165" s="42"/>
      <c r="LCI165" s="40"/>
      <c r="LCJ165" s="40"/>
      <c r="LCK165" s="40"/>
      <c r="LCL165" s="41"/>
      <c r="LCM165" s="41"/>
      <c r="LCN165" s="41"/>
      <c r="LCO165" s="41"/>
      <c r="LCP165" s="42"/>
      <c r="LCQ165" s="29"/>
      <c r="LCR165" s="29"/>
      <c r="LCS165" s="29"/>
      <c r="LCT165" s="29"/>
      <c r="LCU165" s="29"/>
      <c r="LCV165" s="38" t="s">
        <v>167</v>
      </c>
      <c r="LCW165" s="39" t="str">
        <f>currency</f>
        <v>₦m's</v>
      </c>
      <c r="LCX165" s="42"/>
      <c r="LCY165" s="40"/>
      <c r="LCZ165" s="40"/>
      <c r="LDA165" s="40"/>
      <c r="LDB165" s="41"/>
      <c r="LDC165" s="41"/>
      <c r="LDD165" s="41"/>
      <c r="LDE165" s="41"/>
      <c r="LDF165" s="42"/>
      <c r="LDG165" s="29"/>
      <c r="LDH165" s="29"/>
      <c r="LDI165" s="29"/>
      <c r="LDJ165" s="29"/>
      <c r="LDK165" s="29"/>
      <c r="LDL165" s="38" t="s">
        <v>167</v>
      </c>
      <c r="LDM165" s="39" t="str">
        <f>currency</f>
        <v>₦m's</v>
      </c>
      <c r="LDN165" s="42"/>
      <c r="LDO165" s="40"/>
      <c r="LDP165" s="40"/>
      <c r="LDQ165" s="40"/>
      <c r="LDR165" s="41"/>
      <c r="LDS165" s="41"/>
      <c r="LDT165" s="41"/>
      <c r="LDU165" s="41"/>
      <c r="LDV165" s="42"/>
      <c r="LDW165" s="29"/>
      <c r="LDX165" s="29"/>
      <c r="LDY165" s="29"/>
      <c r="LDZ165" s="29"/>
      <c r="LEA165" s="29"/>
      <c r="LEB165" s="38" t="s">
        <v>167</v>
      </c>
      <c r="LEC165" s="39" t="str">
        <f>currency</f>
        <v>₦m's</v>
      </c>
      <c r="LED165" s="42"/>
      <c r="LEE165" s="40"/>
      <c r="LEF165" s="40"/>
      <c r="LEG165" s="40"/>
      <c r="LEH165" s="41"/>
      <c r="LEI165" s="41"/>
      <c r="LEJ165" s="41"/>
      <c r="LEK165" s="41"/>
      <c r="LEL165" s="42"/>
      <c r="LEM165" s="29"/>
      <c r="LEN165" s="29"/>
      <c r="LEO165" s="29"/>
      <c r="LEP165" s="29"/>
      <c r="LEQ165" s="29"/>
      <c r="LER165" s="38" t="s">
        <v>167</v>
      </c>
      <c r="LES165" s="39" t="str">
        <f>currency</f>
        <v>₦m's</v>
      </c>
      <c r="LET165" s="42"/>
      <c r="LEU165" s="40"/>
      <c r="LEV165" s="40"/>
      <c r="LEW165" s="40"/>
      <c r="LEX165" s="41"/>
      <c r="LEY165" s="41"/>
      <c r="LEZ165" s="41"/>
      <c r="LFA165" s="41"/>
      <c r="LFB165" s="42"/>
      <c r="LFC165" s="29"/>
      <c r="LFD165" s="29"/>
      <c r="LFE165" s="29"/>
      <c r="LFF165" s="29"/>
      <c r="LFG165" s="29"/>
      <c r="LFH165" s="38" t="s">
        <v>167</v>
      </c>
      <c r="LFI165" s="39" t="str">
        <f>currency</f>
        <v>₦m's</v>
      </c>
      <c r="LFJ165" s="42"/>
      <c r="LFK165" s="40"/>
      <c r="LFL165" s="40"/>
      <c r="LFM165" s="40"/>
      <c r="LFN165" s="41"/>
      <c r="LFO165" s="41"/>
      <c r="LFP165" s="41"/>
      <c r="LFQ165" s="41"/>
      <c r="LFR165" s="42"/>
      <c r="LFS165" s="29"/>
      <c r="LFT165" s="29"/>
      <c r="LFU165" s="29"/>
      <c r="LFV165" s="29"/>
      <c r="LFW165" s="29"/>
      <c r="LFX165" s="38" t="s">
        <v>167</v>
      </c>
      <c r="LFY165" s="39" t="str">
        <f>currency</f>
        <v>₦m's</v>
      </c>
      <c r="LFZ165" s="42"/>
      <c r="LGA165" s="40"/>
      <c r="LGB165" s="40"/>
      <c r="LGC165" s="40"/>
      <c r="LGD165" s="41"/>
      <c r="LGE165" s="41"/>
      <c r="LGF165" s="41"/>
      <c r="LGG165" s="41"/>
      <c r="LGH165" s="42"/>
      <c r="LGI165" s="29"/>
      <c r="LGJ165" s="29"/>
      <c r="LGK165" s="29"/>
      <c r="LGL165" s="29"/>
      <c r="LGM165" s="29"/>
      <c r="LGN165" s="38" t="s">
        <v>167</v>
      </c>
      <c r="LGO165" s="39" t="str">
        <f>currency</f>
        <v>₦m's</v>
      </c>
      <c r="LGP165" s="42"/>
      <c r="LGQ165" s="40"/>
      <c r="LGR165" s="40"/>
      <c r="LGS165" s="40"/>
      <c r="LGT165" s="41"/>
      <c r="LGU165" s="41"/>
      <c r="LGV165" s="41"/>
      <c r="LGW165" s="41"/>
      <c r="LGX165" s="42"/>
      <c r="LGY165" s="29"/>
      <c r="LGZ165" s="29"/>
      <c r="LHA165" s="29"/>
      <c r="LHB165" s="29"/>
      <c r="LHC165" s="29"/>
      <c r="LHD165" s="38" t="s">
        <v>167</v>
      </c>
      <c r="LHE165" s="39" t="str">
        <f>currency</f>
        <v>₦m's</v>
      </c>
      <c r="LHF165" s="42"/>
      <c r="LHG165" s="40"/>
      <c r="LHH165" s="40"/>
      <c r="LHI165" s="40"/>
      <c r="LHJ165" s="41"/>
      <c r="LHK165" s="41"/>
      <c r="LHL165" s="41"/>
      <c r="LHM165" s="41"/>
      <c r="LHN165" s="42"/>
      <c r="LHO165" s="29"/>
      <c r="LHP165" s="29"/>
      <c r="LHQ165" s="29"/>
      <c r="LHR165" s="29"/>
      <c r="LHS165" s="29"/>
      <c r="LHT165" s="38" t="s">
        <v>167</v>
      </c>
      <c r="LHU165" s="39" t="str">
        <f>currency</f>
        <v>₦m's</v>
      </c>
      <c r="LHV165" s="42"/>
      <c r="LHW165" s="40"/>
      <c r="LHX165" s="40"/>
      <c r="LHY165" s="40"/>
      <c r="LHZ165" s="41"/>
      <c r="LIA165" s="41"/>
      <c r="LIB165" s="41"/>
      <c r="LIC165" s="41"/>
      <c r="LID165" s="42"/>
      <c r="LIE165" s="29"/>
      <c r="LIF165" s="29"/>
      <c r="LIG165" s="29"/>
      <c r="LIH165" s="29"/>
      <c r="LII165" s="29"/>
      <c r="LIJ165" s="38" t="s">
        <v>167</v>
      </c>
      <c r="LIK165" s="39" t="str">
        <f>currency</f>
        <v>₦m's</v>
      </c>
      <c r="LIL165" s="42"/>
      <c r="LIM165" s="40"/>
      <c r="LIN165" s="40"/>
      <c r="LIO165" s="40"/>
      <c r="LIP165" s="41"/>
      <c r="LIQ165" s="41"/>
      <c r="LIR165" s="41"/>
      <c r="LIS165" s="41"/>
      <c r="LIT165" s="42"/>
      <c r="LIU165" s="29"/>
      <c r="LIV165" s="29"/>
      <c r="LIW165" s="29"/>
      <c r="LIX165" s="29"/>
      <c r="LIY165" s="29"/>
      <c r="LIZ165" s="38" t="s">
        <v>167</v>
      </c>
      <c r="LJA165" s="39" t="str">
        <f>currency</f>
        <v>₦m's</v>
      </c>
      <c r="LJB165" s="42"/>
      <c r="LJC165" s="40"/>
      <c r="LJD165" s="40"/>
      <c r="LJE165" s="40"/>
      <c r="LJF165" s="41"/>
      <c r="LJG165" s="41"/>
      <c r="LJH165" s="41"/>
      <c r="LJI165" s="41"/>
      <c r="LJJ165" s="42"/>
      <c r="LJK165" s="29"/>
      <c r="LJL165" s="29"/>
      <c r="LJM165" s="29"/>
      <c r="LJN165" s="29"/>
      <c r="LJO165" s="29"/>
      <c r="LJP165" s="38" t="s">
        <v>167</v>
      </c>
      <c r="LJQ165" s="39" t="str">
        <f>currency</f>
        <v>₦m's</v>
      </c>
      <c r="LJR165" s="42"/>
      <c r="LJS165" s="40"/>
      <c r="LJT165" s="40"/>
      <c r="LJU165" s="40"/>
      <c r="LJV165" s="41"/>
      <c r="LJW165" s="41"/>
      <c r="LJX165" s="41"/>
      <c r="LJY165" s="41"/>
      <c r="LJZ165" s="42"/>
      <c r="LKA165" s="29"/>
      <c r="LKB165" s="29"/>
      <c r="LKC165" s="29"/>
      <c r="LKD165" s="29"/>
      <c r="LKE165" s="29"/>
      <c r="LKF165" s="38" t="s">
        <v>167</v>
      </c>
      <c r="LKG165" s="39" t="str">
        <f>currency</f>
        <v>₦m's</v>
      </c>
      <c r="LKH165" s="42"/>
      <c r="LKI165" s="40"/>
      <c r="LKJ165" s="40"/>
      <c r="LKK165" s="40"/>
      <c r="LKL165" s="41"/>
      <c r="LKM165" s="41"/>
      <c r="LKN165" s="41"/>
      <c r="LKO165" s="41"/>
      <c r="LKP165" s="42"/>
      <c r="LKQ165" s="29"/>
      <c r="LKR165" s="29"/>
      <c r="LKS165" s="29"/>
      <c r="LKT165" s="29"/>
      <c r="LKU165" s="29"/>
      <c r="LKV165" s="38" t="s">
        <v>167</v>
      </c>
      <c r="LKW165" s="39" t="str">
        <f>currency</f>
        <v>₦m's</v>
      </c>
      <c r="LKX165" s="42"/>
      <c r="LKY165" s="40"/>
      <c r="LKZ165" s="40"/>
      <c r="LLA165" s="40"/>
      <c r="LLB165" s="41"/>
      <c r="LLC165" s="41"/>
      <c r="LLD165" s="41"/>
      <c r="LLE165" s="41"/>
      <c r="LLF165" s="42"/>
      <c r="LLG165" s="29"/>
      <c r="LLH165" s="29"/>
      <c r="LLI165" s="29"/>
      <c r="LLJ165" s="29"/>
      <c r="LLK165" s="29"/>
      <c r="LLL165" s="38" t="s">
        <v>167</v>
      </c>
      <c r="LLM165" s="39" t="str">
        <f>currency</f>
        <v>₦m's</v>
      </c>
      <c r="LLN165" s="42"/>
      <c r="LLO165" s="40"/>
      <c r="LLP165" s="40"/>
      <c r="LLQ165" s="40"/>
      <c r="LLR165" s="41"/>
      <c r="LLS165" s="41"/>
      <c r="LLT165" s="41"/>
      <c r="LLU165" s="41"/>
      <c r="LLV165" s="42"/>
      <c r="LLW165" s="29"/>
      <c r="LLX165" s="29"/>
      <c r="LLY165" s="29"/>
      <c r="LLZ165" s="29"/>
      <c r="LMA165" s="29"/>
      <c r="LMB165" s="38" t="s">
        <v>167</v>
      </c>
      <c r="LMC165" s="39" t="str">
        <f>currency</f>
        <v>₦m's</v>
      </c>
      <c r="LMD165" s="42"/>
      <c r="LME165" s="40"/>
      <c r="LMF165" s="40"/>
      <c r="LMG165" s="40"/>
      <c r="LMH165" s="41"/>
      <c r="LMI165" s="41"/>
      <c r="LMJ165" s="41"/>
      <c r="LMK165" s="41"/>
      <c r="LML165" s="42"/>
      <c r="LMM165" s="29"/>
      <c r="LMN165" s="29"/>
      <c r="LMO165" s="29"/>
      <c r="LMP165" s="29"/>
      <c r="LMQ165" s="29"/>
      <c r="LMR165" s="38" t="s">
        <v>167</v>
      </c>
      <c r="LMS165" s="39" t="str">
        <f>currency</f>
        <v>₦m's</v>
      </c>
      <c r="LMT165" s="42"/>
      <c r="LMU165" s="40"/>
      <c r="LMV165" s="40"/>
      <c r="LMW165" s="40"/>
      <c r="LMX165" s="41"/>
      <c r="LMY165" s="41"/>
      <c r="LMZ165" s="41"/>
      <c r="LNA165" s="41"/>
      <c r="LNB165" s="42"/>
      <c r="LNC165" s="29"/>
      <c r="LND165" s="29"/>
      <c r="LNE165" s="29"/>
      <c r="LNF165" s="29"/>
      <c r="LNG165" s="29"/>
      <c r="LNH165" s="38" t="s">
        <v>167</v>
      </c>
      <c r="LNI165" s="39" t="str">
        <f>currency</f>
        <v>₦m's</v>
      </c>
      <c r="LNJ165" s="42"/>
      <c r="LNK165" s="40"/>
      <c r="LNL165" s="40"/>
      <c r="LNM165" s="40"/>
      <c r="LNN165" s="41"/>
      <c r="LNO165" s="41"/>
      <c r="LNP165" s="41"/>
      <c r="LNQ165" s="41"/>
      <c r="LNR165" s="42"/>
      <c r="LNS165" s="29"/>
      <c r="LNT165" s="29"/>
      <c r="LNU165" s="29"/>
      <c r="LNV165" s="29"/>
      <c r="LNW165" s="29"/>
      <c r="LNX165" s="38" t="s">
        <v>167</v>
      </c>
      <c r="LNY165" s="39" t="str">
        <f>currency</f>
        <v>₦m's</v>
      </c>
      <c r="LNZ165" s="42"/>
      <c r="LOA165" s="40"/>
      <c r="LOB165" s="40"/>
      <c r="LOC165" s="40"/>
      <c r="LOD165" s="41"/>
      <c r="LOE165" s="41"/>
      <c r="LOF165" s="41"/>
      <c r="LOG165" s="41"/>
      <c r="LOH165" s="42"/>
      <c r="LOI165" s="29"/>
      <c r="LOJ165" s="29"/>
      <c r="LOK165" s="29"/>
      <c r="LOL165" s="29"/>
      <c r="LOM165" s="29"/>
      <c r="LON165" s="38" t="s">
        <v>167</v>
      </c>
      <c r="LOO165" s="39" t="str">
        <f>currency</f>
        <v>₦m's</v>
      </c>
      <c r="LOP165" s="42"/>
      <c r="LOQ165" s="40"/>
      <c r="LOR165" s="40"/>
      <c r="LOS165" s="40"/>
      <c r="LOT165" s="41"/>
      <c r="LOU165" s="41"/>
      <c r="LOV165" s="41"/>
      <c r="LOW165" s="41"/>
      <c r="LOX165" s="42"/>
      <c r="LOY165" s="29"/>
      <c r="LOZ165" s="29"/>
      <c r="LPA165" s="29"/>
      <c r="LPB165" s="29"/>
      <c r="LPC165" s="29"/>
      <c r="LPD165" s="38" t="s">
        <v>167</v>
      </c>
      <c r="LPE165" s="39" t="str">
        <f>currency</f>
        <v>₦m's</v>
      </c>
      <c r="LPF165" s="42"/>
      <c r="LPG165" s="40"/>
      <c r="LPH165" s="40"/>
      <c r="LPI165" s="40"/>
      <c r="LPJ165" s="41"/>
      <c r="LPK165" s="41"/>
      <c r="LPL165" s="41"/>
      <c r="LPM165" s="41"/>
      <c r="LPN165" s="42"/>
      <c r="LPO165" s="29"/>
      <c r="LPP165" s="29"/>
      <c r="LPQ165" s="29"/>
      <c r="LPR165" s="29"/>
      <c r="LPS165" s="29"/>
      <c r="LPT165" s="38" t="s">
        <v>167</v>
      </c>
      <c r="LPU165" s="39" t="str">
        <f>currency</f>
        <v>₦m's</v>
      </c>
      <c r="LPV165" s="42"/>
      <c r="LPW165" s="40"/>
      <c r="LPX165" s="40"/>
      <c r="LPY165" s="40"/>
      <c r="LPZ165" s="41"/>
      <c r="LQA165" s="41"/>
      <c r="LQB165" s="41"/>
      <c r="LQC165" s="41"/>
      <c r="LQD165" s="42"/>
      <c r="LQE165" s="29"/>
      <c r="LQF165" s="29"/>
      <c r="LQG165" s="29"/>
      <c r="LQH165" s="29"/>
      <c r="LQI165" s="29"/>
      <c r="LQJ165" s="38" t="s">
        <v>167</v>
      </c>
      <c r="LQK165" s="39" t="str">
        <f>currency</f>
        <v>₦m's</v>
      </c>
      <c r="LQL165" s="42"/>
      <c r="LQM165" s="40"/>
      <c r="LQN165" s="40"/>
      <c r="LQO165" s="40"/>
      <c r="LQP165" s="41"/>
      <c r="LQQ165" s="41"/>
      <c r="LQR165" s="41"/>
      <c r="LQS165" s="41"/>
      <c r="LQT165" s="42"/>
      <c r="LQU165" s="29"/>
      <c r="LQV165" s="29"/>
      <c r="LQW165" s="29"/>
      <c r="LQX165" s="29"/>
      <c r="LQY165" s="29"/>
      <c r="LQZ165" s="38" t="s">
        <v>167</v>
      </c>
      <c r="LRA165" s="39" t="str">
        <f>currency</f>
        <v>₦m's</v>
      </c>
      <c r="LRB165" s="42"/>
      <c r="LRC165" s="40"/>
      <c r="LRD165" s="40"/>
      <c r="LRE165" s="40"/>
      <c r="LRF165" s="41"/>
      <c r="LRG165" s="41"/>
      <c r="LRH165" s="41"/>
      <c r="LRI165" s="41"/>
      <c r="LRJ165" s="42"/>
      <c r="LRK165" s="29"/>
      <c r="LRL165" s="29"/>
      <c r="LRM165" s="29"/>
      <c r="LRN165" s="29"/>
      <c r="LRO165" s="29"/>
      <c r="LRP165" s="38" t="s">
        <v>167</v>
      </c>
      <c r="LRQ165" s="39" t="str">
        <f>currency</f>
        <v>₦m's</v>
      </c>
      <c r="LRR165" s="42"/>
      <c r="LRS165" s="40"/>
      <c r="LRT165" s="40"/>
      <c r="LRU165" s="40"/>
      <c r="LRV165" s="41"/>
      <c r="LRW165" s="41"/>
      <c r="LRX165" s="41"/>
      <c r="LRY165" s="41"/>
      <c r="LRZ165" s="42"/>
      <c r="LSA165" s="29"/>
      <c r="LSB165" s="29"/>
      <c r="LSC165" s="29"/>
      <c r="LSD165" s="29"/>
      <c r="LSE165" s="29"/>
      <c r="LSF165" s="38" t="s">
        <v>167</v>
      </c>
      <c r="LSG165" s="39" t="str">
        <f>currency</f>
        <v>₦m's</v>
      </c>
      <c r="LSH165" s="42"/>
      <c r="LSI165" s="40"/>
      <c r="LSJ165" s="40"/>
      <c r="LSK165" s="40"/>
      <c r="LSL165" s="41"/>
      <c r="LSM165" s="41"/>
      <c r="LSN165" s="41"/>
      <c r="LSO165" s="41"/>
      <c r="LSP165" s="42"/>
      <c r="LSQ165" s="29"/>
      <c r="LSR165" s="29"/>
      <c r="LSS165" s="29"/>
      <c r="LST165" s="29"/>
      <c r="LSU165" s="29"/>
      <c r="LSV165" s="38" t="s">
        <v>167</v>
      </c>
      <c r="LSW165" s="39" t="str">
        <f>currency</f>
        <v>₦m's</v>
      </c>
      <c r="LSX165" s="42"/>
      <c r="LSY165" s="40"/>
      <c r="LSZ165" s="40"/>
      <c r="LTA165" s="40"/>
      <c r="LTB165" s="41"/>
      <c r="LTC165" s="41"/>
      <c r="LTD165" s="41"/>
      <c r="LTE165" s="41"/>
      <c r="LTF165" s="42"/>
      <c r="LTG165" s="29"/>
      <c r="LTH165" s="29"/>
      <c r="LTI165" s="29"/>
      <c r="LTJ165" s="29"/>
      <c r="LTK165" s="29"/>
      <c r="LTL165" s="38" t="s">
        <v>167</v>
      </c>
      <c r="LTM165" s="39" t="str">
        <f>currency</f>
        <v>₦m's</v>
      </c>
      <c r="LTN165" s="42"/>
      <c r="LTO165" s="40"/>
      <c r="LTP165" s="40"/>
      <c r="LTQ165" s="40"/>
      <c r="LTR165" s="41"/>
      <c r="LTS165" s="41"/>
      <c r="LTT165" s="41"/>
      <c r="LTU165" s="41"/>
      <c r="LTV165" s="42"/>
      <c r="LTW165" s="29"/>
      <c r="LTX165" s="29"/>
      <c r="LTY165" s="29"/>
      <c r="LTZ165" s="29"/>
      <c r="LUA165" s="29"/>
      <c r="LUB165" s="38" t="s">
        <v>167</v>
      </c>
      <c r="LUC165" s="39" t="str">
        <f>currency</f>
        <v>₦m's</v>
      </c>
      <c r="LUD165" s="42"/>
      <c r="LUE165" s="40"/>
      <c r="LUF165" s="40"/>
      <c r="LUG165" s="40"/>
      <c r="LUH165" s="41"/>
      <c r="LUI165" s="41"/>
      <c r="LUJ165" s="41"/>
      <c r="LUK165" s="41"/>
      <c r="LUL165" s="42"/>
      <c r="LUM165" s="29"/>
      <c r="LUN165" s="29"/>
      <c r="LUO165" s="29"/>
      <c r="LUP165" s="29"/>
      <c r="LUQ165" s="29"/>
      <c r="LUR165" s="38" t="s">
        <v>167</v>
      </c>
      <c r="LUS165" s="39" t="str">
        <f>currency</f>
        <v>₦m's</v>
      </c>
      <c r="LUT165" s="42"/>
      <c r="LUU165" s="40"/>
      <c r="LUV165" s="40"/>
      <c r="LUW165" s="40"/>
      <c r="LUX165" s="41"/>
      <c r="LUY165" s="41"/>
      <c r="LUZ165" s="41"/>
      <c r="LVA165" s="41"/>
      <c r="LVB165" s="42"/>
      <c r="LVC165" s="29"/>
      <c r="LVD165" s="29"/>
      <c r="LVE165" s="29"/>
      <c r="LVF165" s="29"/>
      <c r="LVG165" s="29"/>
      <c r="LVH165" s="38" t="s">
        <v>167</v>
      </c>
      <c r="LVI165" s="39" t="str">
        <f>currency</f>
        <v>₦m's</v>
      </c>
      <c r="LVJ165" s="42"/>
      <c r="LVK165" s="40"/>
      <c r="LVL165" s="40"/>
      <c r="LVM165" s="40"/>
      <c r="LVN165" s="41"/>
      <c r="LVO165" s="41"/>
      <c r="LVP165" s="41"/>
      <c r="LVQ165" s="41"/>
      <c r="LVR165" s="42"/>
      <c r="LVS165" s="29"/>
      <c r="LVT165" s="29"/>
      <c r="LVU165" s="29"/>
      <c r="LVV165" s="29"/>
      <c r="LVW165" s="29"/>
      <c r="LVX165" s="38" t="s">
        <v>167</v>
      </c>
      <c r="LVY165" s="39" t="str">
        <f>currency</f>
        <v>₦m's</v>
      </c>
      <c r="LVZ165" s="42"/>
      <c r="LWA165" s="40"/>
      <c r="LWB165" s="40"/>
      <c r="LWC165" s="40"/>
      <c r="LWD165" s="41"/>
      <c r="LWE165" s="41"/>
      <c r="LWF165" s="41"/>
      <c r="LWG165" s="41"/>
      <c r="LWH165" s="42"/>
      <c r="LWI165" s="29"/>
      <c r="LWJ165" s="29"/>
      <c r="LWK165" s="29"/>
      <c r="LWL165" s="29"/>
      <c r="LWM165" s="29"/>
      <c r="LWN165" s="38" t="s">
        <v>167</v>
      </c>
      <c r="LWO165" s="39" t="str">
        <f>currency</f>
        <v>₦m's</v>
      </c>
      <c r="LWP165" s="42"/>
      <c r="LWQ165" s="40"/>
      <c r="LWR165" s="40"/>
      <c r="LWS165" s="40"/>
      <c r="LWT165" s="41"/>
      <c r="LWU165" s="41"/>
      <c r="LWV165" s="41"/>
      <c r="LWW165" s="41"/>
      <c r="LWX165" s="42"/>
      <c r="LWY165" s="29"/>
      <c r="LWZ165" s="29"/>
      <c r="LXA165" s="29"/>
      <c r="LXB165" s="29"/>
      <c r="LXC165" s="29"/>
      <c r="LXD165" s="38" t="s">
        <v>167</v>
      </c>
      <c r="LXE165" s="39" t="str">
        <f>currency</f>
        <v>₦m's</v>
      </c>
      <c r="LXF165" s="42"/>
      <c r="LXG165" s="40"/>
      <c r="LXH165" s="40"/>
      <c r="LXI165" s="40"/>
      <c r="LXJ165" s="41"/>
      <c r="LXK165" s="41"/>
      <c r="LXL165" s="41"/>
      <c r="LXM165" s="41"/>
      <c r="LXN165" s="42"/>
      <c r="LXO165" s="29"/>
      <c r="LXP165" s="29"/>
      <c r="LXQ165" s="29"/>
      <c r="LXR165" s="29"/>
      <c r="LXS165" s="29"/>
      <c r="LXT165" s="38" t="s">
        <v>167</v>
      </c>
      <c r="LXU165" s="39" t="str">
        <f>currency</f>
        <v>₦m's</v>
      </c>
      <c r="LXV165" s="42"/>
      <c r="LXW165" s="40"/>
      <c r="LXX165" s="40"/>
      <c r="LXY165" s="40"/>
      <c r="LXZ165" s="41"/>
      <c r="LYA165" s="41"/>
      <c r="LYB165" s="41"/>
      <c r="LYC165" s="41"/>
      <c r="LYD165" s="42"/>
      <c r="LYE165" s="29"/>
      <c r="LYF165" s="29"/>
      <c r="LYG165" s="29"/>
      <c r="LYH165" s="29"/>
      <c r="LYI165" s="29"/>
      <c r="LYJ165" s="38" t="s">
        <v>167</v>
      </c>
      <c r="LYK165" s="39" t="str">
        <f>currency</f>
        <v>₦m's</v>
      </c>
      <c r="LYL165" s="42"/>
      <c r="LYM165" s="40"/>
      <c r="LYN165" s="40"/>
      <c r="LYO165" s="40"/>
      <c r="LYP165" s="41"/>
      <c r="LYQ165" s="41"/>
      <c r="LYR165" s="41"/>
      <c r="LYS165" s="41"/>
      <c r="LYT165" s="42"/>
      <c r="LYU165" s="29"/>
      <c r="LYV165" s="29"/>
      <c r="LYW165" s="29"/>
      <c r="LYX165" s="29"/>
      <c r="LYY165" s="29"/>
      <c r="LYZ165" s="38" t="s">
        <v>167</v>
      </c>
      <c r="LZA165" s="39" t="str">
        <f>currency</f>
        <v>₦m's</v>
      </c>
      <c r="LZB165" s="42"/>
      <c r="LZC165" s="40"/>
      <c r="LZD165" s="40"/>
      <c r="LZE165" s="40"/>
      <c r="LZF165" s="41"/>
      <c r="LZG165" s="41"/>
      <c r="LZH165" s="41"/>
      <c r="LZI165" s="41"/>
      <c r="LZJ165" s="42"/>
      <c r="LZK165" s="29"/>
      <c r="LZL165" s="29"/>
      <c r="LZM165" s="29"/>
      <c r="LZN165" s="29"/>
      <c r="LZO165" s="29"/>
      <c r="LZP165" s="38" t="s">
        <v>167</v>
      </c>
      <c r="LZQ165" s="39" t="str">
        <f>currency</f>
        <v>₦m's</v>
      </c>
      <c r="LZR165" s="42"/>
      <c r="LZS165" s="40"/>
      <c r="LZT165" s="40"/>
      <c r="LZU165" s="40"/>
      <c r="LZV165" s="41"/>
      <c r="LZW165" s="41"/>
      <c r="LZX165" s="41"/>
      <c r="LZY165" s="41"/>
      <c r="LZZ165" s="42"/>
      <c r="MAA165" s="29"/>
      <c r="MAB165" s="29"/>
      <c r="MAC165" s="29"/>
      <c r="MAD165" s="29"/>
      <c r="MAE165" s="29"/>
      <c r="MAF165" s="38" t="s">
        <v>167</v>
      </c>
      <c r="MAG165" s="39" t="str">
        <f>currency</f>
        <v>₦m's</v>
      </c>
      <c r="MAH165" s="42"/>
      <c r="MAI165" s="40"/>
      <c r="MAJ165" s="40"/>
      <c r="MAK165" s="40"/>
      <c r="MAL165" s="41"/>
      <c r="MAM165" s="41"/>
      <c r="MAN165" s="41"/>
      <c r="MAO165" s="41"/>
      <c r="MAP165" s="42"/>
      <c r="MAQ165" s="29"/>
      <c r="MAR165" s="29"/>
      <c r="MAS165" s="29"/>
      <c r="MAT165" s="29"/>
      <c r="MAU165" s="29"/>
      <c r="MAV165" s="38" t="s">
        <v>167</v>
      </c>
      <c r="MAW165" s="39" t="str">
        <f>currency</f>
        <v>₦m's</v>
      </c>
      <c r="MAX165" s="42"/>
      <c r="MAY165" s="40"/>
      <c r="MAZ165" s="40"/>
      <c r="MBA165" s="40"/>
      <c r="MBB165" s="41"/>
      <c r="MBC165" s="41"/>
      <c r="MBD165" s="41"/>
      <c r="MBE165" s="41"/>
      <c r="MBF165" s="42"/>
      <c r="MBG165" s="29"/>
      <c r="MBH165" s="29"/>
      <c r="MBI165" s="29"/>
      <c r="MBJ165" s="29"/>
      <c r="MBK165" s="29"/>
      <c r="MBL165" s="38" t="s">
        <v>167</v>
      </c>
      <c r="MBM165" s="39" t="str">
        <f>currency</f>
        <v>₦m's</v>
      </c>
      <c r="MBN165" s="42"/>
      <c r="MBO165" s="40"/>
      <c r="MBP165" s="40"/>
      <c r="MBQ165" s="40"/>
      <c r="MBR165" s="41"/>
      <c r="MBS165" s="41"/>
      <c r="MBT165" s="41"/>
      <c r="MBU165" s="41"/>
      <c r="MBV165" s="42"/>
      <c r="MBW165" s="29"/>
      <c r="MBX165" s="29"/>
      <c r="MBY165" s="29"/>
      <c r="MBZ165" s="29"/>
      <c r="MCA165" s="29"/>
      <c r="MCB165" s="38" t="s">
        <v>167</v>
      </c>
      <c r="MCC165" s="39" t="str">
        <f>currency</f>
        <v>₦m's</v>
      </c>
      <c r="MCD165" s="42"/>
      <c r="MCE165" s="40"/>
      <c r="MCF165" s="40"/>
      <c r="MCG165" s="40"/>
      <c r="MCH165" s="41"/>
      <c r="MCI165" s="41"/>
      <c r="MCJ165" s="41"/>
      <c r="MCK165" s="41"/>
      <c r="MCL165" s="42"/>
      <c r="MCM165" s="29"/>
      <c r="MCN165" s="29"/>
      <c r="MCO165" s="29"/>
      <c r="MCP165" s="29"/>
      <c r="MCQ165" s="29"/>
      <c r="MCR165" s="38" t="s">
        <v>167</v>
      </c>
      <c r="MCS165" s="39" t="str">
        <f>currency</f>
        <v>₦m's</v>
      </c>
      <c r="MCT165" s="42"/>
      <c r="MCU165" s="40"/>
      <c r="MCV165" s="40"/>
      <c r="MCW165" s="40"/>
      <c r="MCX165" s="41"/>
      <c r="MCY165" s="41"/>
      <c r="MCZ165" s="41"/>
      <c r="MDA165" s="41"/>
      <c r="MDB165" s="42"/>
      <c r="MDC165" s="29"/>
      <c r="MDD165" s="29"/>
      <c r="MDE165" s="29"/>
      <c r="MDF165" s="29"/>
      <c r="MDG165" s="29"/>
      <c r="MDH165" s="38" t="s">
        <v>167</v>
      </c>
      <c r="MDI165" s="39" t="str">
        <f>currency</f>
        <v>₦m's</v>
      </c>
      <c r="MDJ165" s="42"/>
      <c r="MDK165" s="40"/>
      <c r="MDL165" s="40"/>
      <c r="MDM165" s="40"/>
      <c r="MDN165" s="41"/>
      <c r="MDO165" s="41"/>
      <c r="MDP165" s="41"/>
      <c r="MDQ165" s="41"/>
      <c r="MDR165" s="42"/>
      <c r="MDS165" s="29"/>
      <c r="MDT165" s="29"/>
      <c r="MDU165" s="29"/>
      <c r="MDV165" s="29"/>
      <c r="MDW165" s="29"/>
      <c r="MDX165" s="38" t="s">
        <v>167</v>
      </c>
      <c r="MDY165" s="39" t="str">
        <f>currency</f>
        <v>₦m's</v>
      </c>
      <c r="MDZ165" s="42"/>
      <c r="MEA165" s="40"/>
      <c r="MEB165" s="40"/>
      <c r="MEC165" s="40"/>
      <c r="MED165" s="41"/>
      <c r="MEE165" s="41"/>
      <c r="MEF165" s="41"/>
      <c r="MEG165" s="41"/>
      <c r="MEH165" s="42"/>
      <c r="MEI165" s="29"/>
      <c r="MEJ165" s="29"/>
      <c r="MEK165" s="29"/>
      <c r="MEL165" s="29"/>
      <c r="MEM165" s="29"/>
      <c r="MEN165" s="38" t="s">
        <v>167</v>
      </c>
      <c r="MEO165" s="39" t="str">
        <f>currency</f>
        <v>₦m's</v>
      </c>
      <c r="MEP165" s="42"/>
      <c r="MEQ165" s="40"/>
      <c r="MER165" s="40"/>
      <c r="MES165" s="40"/>
      <c r="MET165" s="41"/>
      <c r="MEU165" s="41"/>
      <c r="MEV165" s="41"/>
      <c r="MEW165" s="41"/>
      <c r="MEX165" s="42"/>
      <c r="MEY165" s="29"/>
      <c r="MEZ165" s="29"/>
      <c r="MFA165" s="29"/>
      <c r="MFB165" s="29"/>
      <c r="MFC165" s="29"/>
      <c r="MFD165" s="38" t="s">
        <v>167</v>
      </c>
      <c r="MFE165" s="39" t="str">
        <f>currency</f>
        <v>₦m's</v>
      </c>
      <c r="MFF165" s="42"/>
      <c r="MFG165" s="40"/>
      <c r="MFH165" s="40"/>
      <c r="MFI165" s="40"/>
      <c r="MFJ165" s="41"/>
      <c r="MFK165" s="41"/>
      <c r="MFL165" s="41"/>
      <c r="MFM165" s="41"/>
      <c r="MFN165" s="42"/>
      <c r="MFO165" s="29"/>
      <c r="MFP165" s="29"/>
      <c r="MFQ165" s="29"/>
      <c r="MFR165" s="29"/>
      <c r="MFS165" s="29"/>
      <c r="MFT165" s="38" t="s">
        <v>167</v>
      </c>
      <c r="MFU165" s="39" t="str">
        <f>currency</f>
        <v>₦m's</v>
      </c>
      <c r="MFV165" s="42"/>
      <c r="MFW165" s="40"/>
      <c r="MFX165" s="40"/>
      <c r="MFY165" s="40"/>
      <c r="MFZ165" s="41"/>
      <c r="MGA165" s="41"/>
      <c r="MGB165" s="41"/>
      <c r="MGC165" s="41"/>
      <c r="MGD165" s="42"/>
      <c r="MGE165" s="29"/>
      <c r="MGF165" s="29"/>
      <c r="MGG165" s="29"/>
      <c r="MGH165" s="29"/>
      <c r="MGI165" s="29"/>
      <c r="MGJ165" s="38" t="s">
        <v>167</v>
      </c>
      <c r="MGK165" s="39" t="str">
        <f>currency</f>
        <v>₦m's</v>
      </c>
      <c r="MGL165" s="42"/>
      <c r="MGM165" s="40"/>
      <c r="MGN165" s="40"/>
      <c r="MGO165" s="40"/>
      <c r="MGP165" s="41"/>
      <c r="MGQ165" s="41"/>
      <c r="MGR165" s="41"/>
      <c r="MGS165" s="41"/>
      <c r="MGT165" s="42"/>
      <c r="MGU165" s="29"/>
      <c r="MGV165" s="29"/>
      <c r="MGW165" s="29"/>
      <c r="MGX165" s="29"/>
      <c r="MGY165" s="29"/>
      <c r="MGZ165" s="38" t="s">
        <v>167</v>
      </c>
      <c r="MHA165" s="39" t="str">
        <f>currency</f>
        <v>₦m's</v>
      </c>
      <c r="MHB165" s="42"/>
      <c r="MHC165" s="40"/>
      <c r="MHD165" s="40"/>
      <c r="MHE165" s="40"/>
      <c r="MHF165" s="41"/>
      <c r="MHG165" s="41"/>
      <c r="MHH165" s="41"/>
      <c r="MHI165" s="41"/>
      <c r="MHJ165" s="42"/>
      <c r="MHK165" s="29"/>
      <c r="MHL165" s="29"/>
      <c r="MHM165" s="29"/>
      <c r="MHN165" s="29"/>
      <c r="MHO165" s="29"/>
      <c r="MHP165" s="38" t="s">
        <v>167</v>
      </c>
      <c r="MHQ165" s="39" t="str">
        <f>currency</f>
        <v>₦m's</v>
      </c>
      <c r="MHR165" s="42"/>
      <c r="MHS165" s="40"/>
      <c r="MHT165" s="40"/>
      <c r="MHU165" s="40"/>
      <c r="MHV165" s="41"/>
      <c r="MHW165" s="41"/>
      <c r="MHX165" s="41"/>
      <c r="MHY165" s="41"/>
      <c r="MHZ165" s="42"/>
      <c r="MIA165" s="29"/>
      <c r="MIB165" s="29"/>
      <c r="MIC165" s="29"/>
      <c r="MID165" s="29"/>
      <c r="MIE165" s="29"/>
      <c r="MIF165" s="38" t="s">
        <v>167</v>
      </c>
      <c r="MIG165" s="39" t="str">
        <f>currency</f>
        <v>₦m's</v>
      </c>
      <c r="MIH165" s="42"/>
      <c r="MII165" s="40"/>
      <c r="MIJ165" s="40"/>
      <c r="MIK165" s="40"/>
      <c r="MIL165" s="41"/>
      <c r="MIM165" s="41"/>
      <c r="MIN165" s="41"/>
      <c r="MIO165" s="41"/>
      <c r="MIP165" s="42"/>
      <c r="MIQ165" s="29"/>
      <c r="MIR165" s="29"/>
      <c r="MIS165" s="29"/>
      <c r="MIT165" s="29"/>
      <c r="MIU165" s="29"/>
      <c r="MIV165" s="38" t="s">
        <v>167</v>
      </c>
      <c r="MIW165" s="39" t="str">
        <f>currency</f>
        <v>₦m's</v>
      </c>
      <c r="MIX165" s="42"/>
      <c r="MIY165" s="40"/>
      <c r="MIZ165" s="40"/>
      <c r="MJA165" s="40"/>
      <c r="MJB165" s="41"/>
      <c r="MJC165" s="41"/>
      <c r="MJD165" s="41"/>
      <c r="MJE165" s="41"/>
      <c r="MJF165" s="42"/>
      <c r="MJG165" s="29"/>
      <c r="MJH165" s="29"/>
      <c r="MJI165" s="29"/>
      <c r="MJJ165" s="29"/>
      <c r="MJK165" s="29"/>
      <c r="MJL165" s="38" t="s">
        <v>167</v>
      </c>
      <c r="MJM165" s="39" t="str">
        <f>currency</f>
        <v>₦m's</v>
      </c>
      <c r="MJN165" s="42"/>
      <c r="MJO165" s="40"/>
      <c r="MJP165" s="40"/>
      <c r="MJQ165" s="40"/>
      <c r="MJR165" s="41"/>
      <c r="MJS165" s="41"/>
      <c r="MJT165" s="41"/>
      <c r="MJU165" s="41"/>
      <c r="MJV165" s="42"/>
      <c r="MJW165" s="29"/>
      <c r="MJX165" s="29"/>
      <c r="MJY165" s="29"/>
      <c r="MJZ165" s="29"/>
      <c r="MKA165" s="29"/>
      <c r="MKB165" s="38" t="s">
        <v>167</v>
      </c>
      <c r="MKC165" s="39" t="str">
        <f>currency</f>
        <v>₦m's</v>
      </c>
      <c r="MKD165" s="42"/>
      <c r="MKE165" s="40"/>
      <c r="MKF165" s="40"/>
      <c r="MKG165" s="40"/>
      <c r="MKH165" s="41"/>
      <c r="MKI165" s="41"/>
      <c r="MKJ165" s="41"/>
      <c r="MKK165" s="41"/>
      <c r="MKL165" s="42"/>
      <c r="MKM165" s="29"/>
      <c r="MKN165" s="29"/>
      <c r="MKO165" s="29"/>
      <c r="MKP165" s="29"/>
      <c r="MKQ165" s="29"/>
      <c r="MKR165" s="38" t="s">
        <v>167</v>
      </c>
      <c r="MKS165" s="39" t="str">
        <f>currency</f>
        <v>₦m's</v>
      </c>
      <c r="MKT165" s="42"/>
      <c r="MKU165" s="40"/>
      <c r="MKV165" s="40"/>
      <c r="MKW165" s="40"/>
      <c r="MKX165" s="41"/>
      <c r="MKY165" s="41"/>
      <c r="MKZ165" s="41"/>
      <c r="MLA165" s="41"/>
      <c r="MLB165" s="42"/>
      <c r="MLC165" s="29"/>
      <c r="MLD165" s="29"/>
      <c r="MLE165" s="29"/>
      <c r="MLF165" s="29"/>
      <c r="MLG165" s="29"/>
      <c r="MLH165" s="38" t="s">
        <v>167</v>
      </c>
      <c r="MLI165" s="39" t="str">
        <f>currency</f>
        <v>₦m's</v>
      </c>
      <c r="MLJ165" s="42"/>
      <c r="MLK165" s="40"/>
      <c r="MLL165" s="40"/>
      <c r="MLM165" s="40"/>
      <c r="MLN165" s="41"/>
      <c r="MLO165" s="41"/>
      <c r="MLP165" s="41"/>
      <c r="MLQ165" s="41"/>
      <c r="MLR165" s="42"/>
      <c r="MLS165" s="29"/>
      <c r="MLT165" s="29"/>
      <c r="MLU165" s="29"/>
      <c r="MLV165" s="29"/>
      <c r="MLW165" s="29"/>
      <c r="MLX165" s="38" t="s">
        <v>167</v>
      </c>
      <c r="MLY165" s="39" t="str">
        <f>currency</f>
        <v>₦m's</v>
      </c>
      <c r="MLZ165" s="42"/>
      <c r="MMA165" s="40"/>
      <c r="MMB165" s="40"/>
      <c r="MMC165" s="40"/>
      <c r="MMD165" s="41"/>
      <c r="MME165" s="41"/>
      <c r="MMF165" s="41"/>
      <c r="MMG165" s="41"/>
      <c r="MMH165" s="42"/>
      <c r="MMI165" s="29"/>
      <c r="MMJ165" s="29"/>
      <c r="MMK165" s="29"/>
      <c r="MML165" s="29"/>
      <c r="MMM165" s="29"/>
      <c r="MMN165" s="38" t="s">
        <v>167</v>
      </c>
      <c r="MMO165" s="39" t="str">
        <f>currency</f>
        <v>₦m's</v>
      </c>
      <c r="MMP165" s="42"/>
      <c r="MMQ165" s="40"/>
      <c r="MMR165" s="40"/>
      <c r="MMS165" s="40"/>
      <c r="MMT165" s="41"/>
      <c r="MMU165" s="41"/>
      <c r="MMV165" s="41"/>
      <c r="MMW165" s="41"/>
      <c r="MMX165" s="42"/>
      <c r="MMY165" s="29"/>
      <c r="MMZ165" s="29"/>
      <c r="MNA165" s="29"/>
      <c r="MNB165" s="29"/>
      <c r="MNC165" s="29"/>
      <c r="MND165" s="38" t="s">
        <v>167</v>
      </c>
      <c r="MNE165" s="39" t="str">
        <f>currency</f>
        <v>₦m's</v>
      </c>
      <c r="MNF165" s="42"/>
      <c r="MNG165" s="40"/>
      <c r="MNH165" s="40"/>
      <c r="MNI165" s="40"/>
      <c r="MNJ165" s="41"/>
      <c r="MNK165" s="41"/>
      <c r="MNL165" s="41"/>
      <c r="MNM165" s="41"/>
      <c r="MNN165" s="42"/>
      <c r="MNO165" s="29"/>
      <c r="MNP165" s="29"/>
      <c r="MNQ165" s="29"/>
      <c r="MNR165" s="29"/>
      <c r="MNS165" s="29"/>
      <c r="MNT165" s="38" t="s">
        <v>167</v>
      </c>
      <c r="MNU165" s="39" t="str">
        <f>currency</f>
        <v>₦m's</v>
      </c>
      <c r="MNV165" s="42"/>
      <c r="MNW165" s="40"/>
      <c r="MNX165" s="40"/>
      <c r="MNY165" s="40"/>
      <c r="MNZ165" s="41"/>
      <c r="MOA165" s="41"/>
      <c r="MOB165" s="41"/>
      <c r="MOC165" s="41"/>
      <c r="MOD165" s="42"/>
      <c r="MOE165" s="29"/>
      <c r="MOF165" s="29"/>
      <c r="MOG165" s="29"/>
      <c r="MOH165" s="29"/>
      <c r="MOI165" s="29"/>
      <c r="MOJ165" s="38" t="s">
        <v>167</v>
      </c>
      <c r="MOK165" s="39" t="str">
        <f>currency</f>
        <v>₦m's</v>
      </c>
      <c r="MOL165" s="42"/>
      <c r="MOM165" s="40"/>
      <c r="MON165" s="40"/>
      <c r="MOO165" s="40"/>
      <c r="MOP165" s="41"/>
      <c r="MOQ165" s="41"/>
      <c r="MOR165" s="41"/>
      <c r="MOS165" s="41"/>
      <c r="MOT165" s="42"/>
      <c r="MOU165" s="29"/>
      <c r="MOV165" s="29"/>
      <c r="MOW165" s="29"/>
      <c r="MOX165" s="29"/>
      <c r="MOY165" s="29"/>
      <c r="MOZ165" s="38" t="s">
        <v>167</v>
      </c>
      <c r="MPA165" s="39" t="str">
        <f>currency</f>
        <v>₦m's</v>
      </c>
      <c r="MPB165" s="42"/>
      <c r="MPC165" s="40"/>
      <c r="MPD165" s="40"/>
      <c r="MPE165" s="40"/>
      <c r="MPF165" s="41"/>
      <c r="MPG165" s="41"/>
      <c r="MPH165" s="41"/>
      <c r="MPI165" s="41"/>
      <c r="MPJ165" s="42"/>
      <c r="MPK165" s="29"/>
      <c r="MPL165" s="29"/>
      <c r="MPM165" s="29"/>
      <c r="MPN165" s="29"/>
      <c r="MPO165" s="29"/>
      <c r="MPP165" s="38" t="s">
        <v>167</v>
      </c>
      <c r="MPQ165" s="39" t="str">
        <f>currency</f>
        <v>₦m's</v>
      </c>
      <c r="MPR165" s="42"/>
      <c r="MPS165" s="40"/>
      <c r="MPT165" s="40"/>
      <c r="MPU165" s="40"/>
      <c r="MPV165" s="41"/>
      <c r="MPW165" s="41"/>
      <c r="MPX165" s="41"/>
      <c r="MPY165" s="41"/>
      <c r="MPZ165" s="42"/>
      <c r="MQA165" s="29"/>
      <c r="MQB165" s="29"/>
      <c r="MQC165" s="29"/>
      <c r="MQD165" s="29"/>
      <c r="MQE165" s="29"/>
      <c r="MQF165" s="38" t="s">
        <v>167</v>
      </c>
      <c r="MQG165" s="39" t="str">
        <f>currency</f>
        <v>₦m's</v>
      </c>
      <c r="MQH165" s="42"/>
      <c r="MQI165" s="40"/>
      <c r="MQJ165" s="40"/>
      <c r="MQK165" s="40"/>
      <c r="MQL165" s="41"/>
      <c r="MQM165" s="41"/>
      <c r="MQN165" s="41"/>
      <c r="MQO165" s="41"/>
      <c r="MQP165" s="42"/>
      <c r="MQQ165" s="29"/>
      <c r="MQR165" s="29"/>
      <c r="MQS165" s="29"/>
      <c r="MQT165" s="29"/>
      <c r="MQU165" s="29"/>
      <c r="MQV165" s="38" t="s">
        <v>167</v>
      </c>
      <c r="MQW165" s="39" t="str">
        <f>currency</f>
        <v>₦m's</v>
      </c>
      <c r="MQX165" s="42"/>
      <c r="MQY165" s="40"/>
      <c r="MQZ165" s="40"/>
      <c r="MRA165" s="40"/>
      <c r="MRB165" s="41"/>
      <c r="MRC165" s="41"/>
      <c r="MRD165" s="41"/>
      <c r="MRE165" s="41"/>
      <c r="MRF165" s="42"/>
      <c r="MRG165" s="29"/>
      <c r="MRH165" s="29"/>
      <c r="MRI165" s="29"/>
      <c r="MRJ165" s="29"/>
      <c r="MRK165" s="29"/>
      <c r="MRL165" s="38" t="s">
        <v>167</v>
      </c>
      <c r="MRM165" s="39" t="str">
        <f>currency</f>
        <v>₦m's</v>
      </c>
      <c r="MRN165" s="42"/>
      <c r="MRO165" s="40"/>
      <c r="MRP165" s="40"/>
      <c r="MRQ165" s="40"/>
      <c r="MRR165" s="41"/>
      <c r="MRS165" s="41"/>
      <c r="MRT165" s="41"/>
      <c r="MRU165" s="41"/>
      <c r="MRV165" s="42"/>
      <c r="MRW165" s="29"/>
      <c r="MRX165" s="29"/>
      <c r="MRY165" s="29"/>
      <c r="MRZ165" s="29"/>
      <c r="MSA165" s="29"/>
      <c r="MSB165" s="38" t="s">
        <v>167</v>
      </c>
      <c r="MSC165" s="39" t="str">
        <f>currency</f>
        <v>₦m's</v>
      </c>
      <c r="MSD165" s="42"/>
      <c r="MSE165" s="40"/>
      <c r="MSF165" s="40"/>
      <c r="MSG165" s="40"/>
      <c r="MSH165" s="41"/>
      <c r="MSI165" s="41"/>
      <c r="MSJ165" s="41"/>
      <c r="MSK165" s="41"/>
      <c r="MSL165" s="42"/>
      <c r="MSM165" s="29"/>
      <c r="MSN165" s="29"/>
      <c r="MSO165" s="29"/>
      <c r="MSP165" s="29"/>
      <c r="MSQ165" s="29"/>
      <c r="MSR165" s="38" t="s">
        <v>167</v>
      </c>
      <c r="MSS165" s="39" t="str">
        <f>currency</f>
        <v>₦m's</v>
      </c>
      <c r="MST165" s="42"/>
      <c r="MSU165" s="40"/>
      <c r="MSV165" s="40"/>
      <c r="MSW165" s="40"/>
      <c r="MSX165" s="41"/>
      <c r="MSY165" s="41"/>
      <c r="MSZ165" s="41"/>
      <c r="MTA165" s="41"/>
      <c r="MTB165" s="42"/>
      <c r="MTC165" s="29"/>
      <c r="MTD165" s="29"/>
      <c r="MTE165" s="29"/>
      <c r="MTF165" s="29"/>
      <c r="MTG165" s="29"/>
      <c r="MTH165" s="38" t="s">
        <v>167</v>
      </c>
      <c r="MTI165" s="39" t="str">
        <f>currency</f>
        <v>₦m's</v>
      </c>
      <c r="MTJ165" s="42"/>
      <c r="MTK165" s="40"/>
      <c r="MTL165" s="40"/>
      <c r="MTM165" s="40"/>
      <c r="MTN165" s="41"/>
      <c r="MTO165" s="41"/>
      <c r="MTP165" s="41"/>
      <c r="MTQ165" s="41"/>
      <c r="MTR165" s="42"/>
      <c r="MTS165" s="29"/>
      <c r="MTT165" s="29"/>
      <c r="MTU165" s="29"/>
      <c r="MTV165" s="29"/>
      <c r="MTW165" s="29"/>
      <c r="MTX165" s="38" t="s">
        <v>167</v>
      </c>
      <c r="MTY165" s="39" t="str">
        <f>currency</f>
        <v>₦m's</v>
      </c>
      <c r="MTZ165" s="42"/>
      <c r="MUA165" s="40"/>
      <c r="MUB165" s="40"/>
      <c r="MUC165" s="40"/>
      <c r="MUD165" s="41"/>
      <c r="MUE165" s="41"/>
      <c r="MUF165" s="41"/>
      <c r="MUG165" s="41"/>
      <c r="MUH165" s="42"/>
      <c r="MUI165" s="29"/>
      <c r="MUJ165" s="29"/>
      <c r="MUK165" s="29"/>
      <c r="MUL165" s="29"/>
      <c r="MUM165" s="29"/>
      <c r="MUN165" s="38" t="s">
        <v>167</v>
      </c>
      <c r="MUO165" s="39" t="str">
        <f>currency</f>
        <v>₦m's</v>
      </c>
      <c r="MUP165" s="42"/>
      <c r="MUQ165" s="40"/>
      <c r="MUR165" s="40"/>
      <c r="MUS165" s="40"/>
      <c r="MUT165" s="41"/>
      <c r="MUU165" s="41"/>
      <c r="MUV165" s="41"/>
      <c r="MUW165" s="41"/>
      <c r="MUX165" s="42"/>
      <c r="MUY165" s="29"/>
      <c r="MUZ165" s="29"/>
      <c r="MVA165" s="29"/>
      <c r="MVB165" s="29"/>
      <c r="MVC165" s="29"/>
      <c r="MVD165" s="38" t="s">
        <v>167</v>
      </c>
      <c r="MVE165" s="39" t="str">
        <f>currency</f>
        <v>₦m's</v>
      </c>
      <c r="MVF165" s="42"/>
      <c r="MVG165" s="40"/>
      <c r="MVH165" s="40"/>
      <c r="MVI165" s="40"/>
      <c r="MVJ165" s="41"/>
      <c r="MVK165" s="41"/>
      <c r="MVL165" s="41"/>
      <c r="MVM165" s="41"/>
      <c r="MVN165" s="42"/>
      <c r="MVO165" s="29"/>
      <c r="MVP165" s="29"/>
      <c r="MVQ165" s="29"/>
      <c r="MVR165" s="29"/>
      <c r="MVS165" s="29"/>
      <c r="MVT165" s="38" t="s">
        <v>167</v>
      </c>
      <c r="MVU165" s="39" t="str">
        <f>currency</f>
        <v>₦m's</v>
      </c>
      <c r="MVV165" s="42"/>
      <c r="MVW165" s="40"/>
      <c r="MVX165" s="40"/>
      <c r="MVY165" s="40"/>
      <c r="MVZ165" s="41"/>
      <c r="MWA165" s="41"/>
      <c r="MWB165" s="41"/>
      <c r="MWC165" s="41"/>
      <c r="MWD165" s="42"/>
      <c r="MWE165" s="29"/>
      <c r="MWF165" s="29"/>
      <c r="MWG165" s="29"/>
      <c r="MWH165" s="29"/>
      <c r="MWI165" s="29"/>
      <c r="MWJ165" s="38" t="s">
        <v>167</v>
      </c>
      <c r="MWK165" s="39" t="str">
        <f>currency</f>
        <v>₦m's</v>
      </c>
      <c r="MWL165" s="42"/>
      <c r="MWM165" s="40"/>
      <c r="MWN165" s="40"/>
      <c r="MWO165" s="40"/>
      <c r="MWP165" s="41"/>
      <c r="MWQ165" s="41"/>
      <c r="MWR165" s="41"/>
      <c r="MWS165" s="41"/>
      <c r="MWT165" s="42"/>
      <c r="MWU165" s="29"/>
      <c r="MWV165" s="29"/>
      <c r="MWW165" s="29"/>
      <c r="MWX165" s="29"/>
      <c r="MWY165" s="29"/>
      <c r="MWZ165" s="38" t="s">
        <v>167</v>
      </c>
      <c r="MXA165" s="39" t="str">
        <f>currency</f>
        <v>₦m's</v>
      </c>
      <c r="MXB165" s="42"/>
      <c r="MXC165" s="40"/>
      <c r="MXD165" s="40"/>
      <c r="MXE165" s="40"/>
      <c r="MXF165" s="41"/>
      <c r="MXG165" s="41"/>
      <c r="MXH165" s="41"/>
      <c r="MXI165" s="41"/>
      <c r="MXJ165" s="42"/>
      <c r="MXK165" s="29"/>
      <c r="MXL165" s="29"/>
      <c r="MXM165" s="29"/>
      <c r="MXN165" s="29"/>
      <c r="MXO165" s="29"/>
      <c r="MXP165" s="38" t="s">
        <v>167</v>
      </c>
      <c r="MXQ165" s="39" t="str">
        <f>currency</f>
        <v>₦m's</v>
      </c>
      <c r="MXR165" s="42"/>
      <c r="MXS165" s="40"/>
      <c r="MXT165" s="40"/>
      <c r="MXU165" s="40"/>
      <c r="MXV165" s="41"/>
      <c r="MXW165" s="41"/>
      <c r="MXX165" s="41"/>
      <c r="MXY165" s="41"/>
      <c r="MXZ165" s="42"/>
      <c r="MYA165" s="29"/>
      <c r="MYB165" s="29"/>
      <c r="MYC165" s="29"/>
      <c r="MYD165" s="29"/>
      <c r="MYE165" s="29"/>
      <c r="MYF165" s="38" t="s">
        <v>167</v>
      </c>
      <c r="MYG165" s="39" t="str">
        <f>currency</f>
        <v>₦m's</v>
      </c>
      <c r="MYH165" s="42"/>
      <c r="MYI165" s="40"/>
      <c r="MYJ165" s="40"/>
      <c r="MYK165" s="40"/>
      <c r="MYL165" s="41"/>
      <c r="MYM165" s="41"/>
      <c r="MYN165" s="41"/>
      <c r="MYO165" s="41"/>
      <c r="MYP165" s="42"/>
      <c r="MYQ165" s="29"/>
      <c r="MYR165" s="29"/>
      <c r="MYS165" s="29"/>
      <c r="MYT165" s="29"/>
      <c r="MYU165" s="29"/>
      <c r="MYV165" s="38" t="s">
        <v>167</v>
      </c>
      <c r="MYW165" s="39" t="str">
        <f>currency</f>
        <v>₦m's</v>
      </c>
      <c r="MYX165" s="42"/>
      <c r="MYY165" s="40"/>
      <c r="MYZ165" s="40"/>
      <c r="MZA165" s="40"/>
      <c r="MZB165" s="41"/>
      <c r="MZC165" s="41"/>
      <c r="MZD165" s="41"/>
      <c r="MZE165" s="41"/>
      <c r="MZF165" s="42"/>
      <c r="MZG165" s="29"/>
      <c r="MZH165" s="29"/>
      <c r="MZI165" s="29"/>
      <c r="MZJ165" s="29"/>
      <c r="MZK165" s="29"/>
      <c r="MZL165" s="38" t="s">
        <v>167</v>
      </c>
      <c r="MZM165" s="39" t="str">
        <f>currency</f>
        <v>₦m's</v>
      </c>
      <c r="MZN165" s="42"/>
      <c r="MZO165" s="40"/>
      <c r="MZP165" s="40"/>
      <c r="MZQ165" s="40"/>
      <c r="MZR165" s="41"/>
      <c r="MZS165" s="41"/>
      <c r="MZT165" s="41"/>
      <c r="MZU165" s="41"/>
      <c r="MZV165" s="42"/>
      <c r="MZW165" s="29"/>
      <c r="MZX165" s="29"/>
      <c r="MZY165" s="29"/>
      <c r="MZZ165" s="29"/>
      <c r="NAA165" s="29"/>
      <c r="NAB165" s="38" t="s">
        <v>167</v>
      </c>
      <c r="NAC165" s="39" t="str">
        <f>currency</f>
        <v>₦m's</v>
      </c>
      <c r="NAD165" s="42"/>
      <c r="NAE165" s="40"/>
      <c r="NAF165" s="40"/>
      <c r="NAG165" s="40"/>
      <c r="NAH165" s="41"/>
      <c r="NAI165" s="41"/>
      <c r="NAJ165" s="41"/>
      <c r="NAK165" s="41"/>
      <c r="NAL165" s="42"/>
      <c r="NAM165" s="29"/>
      <c r="NAN165" s="29"/>
      <c r="NAO165" s="29"/>
      <c r="NAP165" s="29"/>
      <c r="NAQ165" s="29"/>
      <c r="NAR165" s="38" t="s">
        <v>167</v>
      </c>
      <c r="NAS165" s="39" t="str">
        <f>currency</f>
        <v>₦m's</v>
      </c>
      <c r="NAT165" s="42"/>
      <c r="NAU165" s="40"/>
      <c r="NAV165" s="40"/>
      <c r="NAW165" s="40"/>
      <c r="NAX165" s="41"/>
      <c r="NAY165" s="41"/>
      <c r="NAZ165" s="41"/>
      <c r="NBA165" s="41"/>
      <c r="NBB165" s="42"/>
      <c r="NBC165" s="29"/>
      <c r="NBD165" s="29"/>
      <c r="NBE165" s="29"/>
      <c r="NBF165" s="29"/>
      <c r="NBG165" s="29"/>
      <c r="NBH165" s="38" t="s">
        <v>167</v>
      </c>
      <c r="NBI165" s="39" t="str">
        <f>currency</f>
        <v>₦m's</v>
      </c>
      <c r="NBJ165" s="42"/>
      <c r="NBK165" s="40"/>
      <c r="NBL165" s="40"/>
      <c r="NBM165" s="40"/>
      <c r="NBN165" s="41"/>
      <c r="NBO165" s="41"/>
      <c r="NBP165" s="41"/>
      <c r="NBQ165" s="41"/>
      <c r="NBR165" s="42"/>
      <c r="NBS165" s="29"/>
      <c r="NBT165" s="29"/>
      <c r="NBU165" s="29"/>
      <c r="NBV165" s="29"/>
      <c r="NBW165" s="29"/>
      <c r="NBX165" s="38" t="s">
        <v>167</v>
      </c>
      <c r="NBY165" s="39" t="str">
        <f>currency</f>
        <v>₦m's</v>
      </c>
      <c r="NBZ165" s="42"/>
      <c r="NCA165" s="40"/>
      <c r="NCB165" s="40"/>
      <c r="NCC165" s="40"/>
      <c r="NCD165" s="41"/>
      <c r="NCE165" s="41"/>
      <c r="NCF165" s="41"/>
      <c r="NCG165" s="41"/>
      <c r="NCH165" s="42"/>
      <c r="NCI165" s="29"/>
      <c r="NCJ165" s="29"/>
      <c r="NCK165" s="29"/>
      <c r="NCL165" s="29"/>
      <c r="NCM165" s="29"/>
      <c r="NCN165" s="38" t="s">
        <v>167</v>
      </c>
      <c r="NCO165" s="39" t="str">
        <f>currency</f>
        <v>₦m's</v>
      </c>
      <c r="NCP165" s="42"/>
      <c r="NCQ165" s="40"/>
      <c r="NCR165" s="40"/>
      <c r="NCS165" s="40"/>
      <c r="NCT165" s="41"/>
      <c r="NCU165" s="41"/>
      <c r="NCV165" s="41"/>
      <c r="NCW165" s="41"/>
      <c r="NCX165" s="42"/>
      <c r="NCY165" s="29"/>
      <c r="NCZ165" s="29"/>
      <c r="NDA165" s="29"/>
      <c r="NDB165" s="29"/>
      <c r="NDC165" s="29"/>
      <c r="NDD165" s="38" t="s">
        <v>167</v>
      </c>
      <c r="NDE165" s="39" t="str">
        <f>currency</f>
        <v>₦m's</v>
      </c>
      <c r="NDF165" s="42"/>
      <c r="NDG165" s="40"/>
      <c r="NDH165" s="40"/>
      <c r="NDI165" s="40"/>
      <c r="NDJ165" s="41"/>
      <c r="NDK165" s="41"/>
      <c r="NDL165" s="41"/>
      <c r="NDM165" s="41"/>
      <c r="NDN165" s="42"/>
      <c r="NDO165" s="29"/>
      <c r="NDP165" s="29"/>
      <c r="NDQ165" s="29"/>
      <c r="NDR165" s="29"/>
      <c r="NDS165" s="29"/>
      <c r="NDT165" s="38" t="s">
        <v>167</v>
      </c>
      <c r="NDU165" s="39" t="str">
        <f>currency</f>
        <v>₦m's</v>
      </c>
      <c r="NDV165" s="42"/>
      <c r="NDW165" s="40"/>
      <c r="NDX165" s="40"/>
      <c r="NDY165" s="40"/>
      <c r="NDZ165" s="41"/>
      <c r="NEA165" s="41"/>
      <c r="NEB165" s="41"/>
      <c r="NEC165" s="41"/>
      <c r="NED165" s="42"/>
      <c r="NEE165" s="29"/>
      <c r="NEF165" s="29"/>
      <c r="NEG165" s="29"/>
      <c r="NEH165" s="29"/>
      <c r="NEI165" s="29"/>
      <c r="NEJ165" s="38" t="s">
        <v>167</v>
      </c>
      <c r="NEK165" s="39" t="str">
        <f>currency</f>
        <v>₦m's</v>
      </c>
      <c r="NEL165" s="42"/>
      <c r="NEM165" s="40"/>
      <c r="NEN165" s="40"/>
      <c r="NEO165" s="40"/>
      <c r="NEP165" s="41"/>
      <c r="NEQ165" s="41"/>
      <c r="NER165" s="41"/>
      <c r="NES165" s="41"/>
      <c r="NET165" s="42"/>
      <c r="NEU165" s="29"/>
      <c r="NEV165" s="29"/>
      <c r="NEW165" s="29"/>
      <c r="NEX165" s="29"/>
      <c r="NEY165" s="29"/>
      <c r="NEZ165" s="38" t="s">
        <v>167</v>
      </c>
      <c r="NFA165" s="39" t="str">
        <f>currency</f>
        <v>₦m's</v>
      </c>
      <c r="NFB165" s="42"/>
      <c r="NFC165" s="40"/>
      <c r="NFD165" s="40"/>
      <c r="NFE165" s="40"/>
      <c r="NFF165" s="41"/>
      <c r="NFG165" s="41"/>
      <c r="NFH165" s="41"/>
      <c r="NFI165" s="41"/>
      <c r="NFJ165" s="42"/>
      <c r="NFK165" s="29"/>
      <c r="NFL165" s="29"/>
      <c r="NFM165" s="29"/>
      <c r="NFN165" s="29"/>
      <c r="NFO165" s="29"/>
      <c r="NFP165" s="38" t="s">
        <v>167</v>
      </c>
      <c r="NFQ165" s="39" t="str">
        <f>currency</f>
        <v>₦m's</v>
      </c>
      <c r="NFR165" s="42"/>
      <c r="NFS165" s="40"/>
      <c r="NFT165" s="40"/>
      <c r="NFU165" s="40"/>
      <c r="NFV165" s="41"/>
      <c r="NFW165" s="41"/>
      <c r="NFX165" s="41"/>
      <c r="NFY165" s="41"/>
      <c r="NFZ165" s="42"/>
      <c r="NGA165" s="29"/>
      <c r="NGB165" s="29"/>
      <c r="NGC165" s="29"/>
      <c r="NGD165" s="29"/>
      <c r="NGE165" s="29"/>
      <c r="NGF165" s="38" t="s">
        <v>167</v>
      </c>
      <c r="NGG165" s="39" t="str">
        <f>currency</f>
        <v>₦m's</v>
      </c>
      <c r="NGH165" s="42"/>
      <c r="NGI165" s="40"/>
      <c r="NGJ165" s="40"/>
      <c r="NGK165" s="40"/>
      <c r="NGL165" s="41"/>
      <c r="NGM165" s="41"/>
      <c r="NGN165" s="41"/>
      <c r="NGO165" s="41"/>
      <c r="NGP165" s="42"/>
      <c r="NGQ165" s="29"/>
      <c r="NGR165" s="29"/>
      <c r="NGS165" s="29"/>
      <c r="NGT165" s="29"/>
      <c r="NGU165" s="29"/>
      <c r="NGV165" s="38" t="s">
        <v>167</v>
      </c>
      <c r="NGW165" s="39" t="str">
        <f>currency</f>
        <v>₦m's</v>
      </c>
      <c r="NGX165" s="42"/>
      <c r="NGY165" s="40"/>
      <c r="NGZ165" s="40"/>
      <c r="NHA165" s="40"/>
      <c r="NHB165" s="41"/>
      <c r="NHC165" s="41"/>
      <c r="NHD165" s="41"/>
      <c r="NHE165" s="41"/>
      <c r="NHF165" s="42"/>
      <c r="NHG165" s="29"/>
      <c r="NHH165" s="29"/>
      <c r="NHI165" s="29"/>
      <c r="NHJ165" s="29"/>
      <c r="NHK165" s="29"/>
      <c r="NHL165" s="38" t="s">
        <v>167</v>
      </c>
      <c r="NHM165" s="39" t="str">
        <f>currency</f>
        <v>₦m's</v>
      </c>
      <c r="NHN165" s="42"/>
      <c r="NHO165" s="40"/>
      <c r="NHP165" s="40"/>
      <c r="NHQ165" s="40"/>
      <c r="NHR165" s="41"/>
      <c r="NHS165" s="41"/>
      <c r="NHT165" s="41"/>
      <c r="NHU165" s="41"/>
      <c r="NHV165" s="42"/>
      <c r="NHW165" s="29"/>
      <c r="NHX165" s="29"/>
      <c r="NHY165" s="29"/>
      <c r="NHZ165" s="29"/>
      <c r="NIA165" s="29"/>
      <c r="NIB165" s="38" t="s">
        <v>167</v>
      </c>
      <c r="NIC165" s="39" t="str">
        <f>currency</f>
        <v>₦m's</v>
      </c>
      <c r="NID165" s="42"/>
      <c r="NIE165" s="40"/>
      <c r="NIF165" s="40"/>
      <c r="NIG165" s="40"/>
      <c r="NIH165" s="41"/>
      <c r="NII165" s="41"/>
      <c r="NIJ165" s="41"/>
      <c r="NIK165" s="41"/>
      <c r="NIL165" s="42"/>
      <c r="NIM165" s="29"/>
      <c r="NIN165" s="29"/>
      <c r="NIO165" s="29"/>
      <c r="NIP165" s="29"/>
      <c r="NIQ165" s="29"/>
      <c r="NIR165" s="38" t="s">
        <v>167</v>
      </c>
      <c r="NIS165" s="39" t="str">
        <f>currency</f>
        <v>₦m's</v>
      </c>
      <c r="NIT165" s="42"/>
      <c r="NIU165" s="40"/>
      <c r="NIV165" s="40"/>
      <c r="NIW165" s="40"/>
      <c r="NIX165" s="41"/>
      <c r="NIY165" s="41"/>
      <c r="NIZ165" s="41"/>
      <c r="NJA165" s="41"/>
      <c r="NJB165" s="42"/>
      <c r="NJC165" s="29"/>
      <c r="NJD165" s="29"/>
      <c r="NJE165" s="29"/>
      <c r="NJF165" s="29"/>
      <c r="NJG165" s="29"/>
      <c r="NJH165" s="38" t="s">
        <v>167</v>
      </c>
      <c r="NJI165" s="39" t="str">
        <f>currency</f>
        <v>₦m's</v>
      </c>
      <c r="NJJ165" s="42"/>
      <c r="NJK165" s="40"/>
      <c r="NJL165" s="40"/>
      <c r="NJM165" s="40"/>
      <c r="NJN165" s="41"/>
      <c r="NJO165" s="41"/>
      <c r="NJP165" s="41"/>
      <c r="NJQ165" s="41"/>
      <c r="NJR165" s="42"/>
      <c r="NJS165" s="29"/>
      <c r="NJT165" s="29"/>
      <c r="NJU165" s="29"/>
      <c r="NJV165" s="29"/>
      <c r="NJW165" s="29"/>
      <c r="NJX165" s="38" t="s">
        <v>167</v>
      </c>
      <c r="NJY165" s="39" t="str">
        <f>currency</f>
        <v>₦m's</v>
      </c>
      <c r="NJZ165" s="42"/>
      <c r="NKA165" s="40"/>
      <c r="NKB165" s="40"/>
      <c r="NKC165" s="40"/>
      <c r="NKD165" s="41"/>
      <c r="NKE165" s="41"/>
      <c r="NKF165" s="41"/>
      <c r="NKG165" s="41"/>
      <c r="NKH165" s="42"/>
      <c r="NKI165" s="29"/>
      <c r="NKJ165" s="29"/>
      <c r="NKK165" s="29"/>
      <c r="NKL165" s="29"/>
      <c r="NKM165" s="29"/>
      <c r="NKN165" s="38" t="s">
        <v>167</v>
      </c>
      <c r="NKO165" s="39" t="str">
        <f>currency</f>
        <v>₦m's</v>
      </c>
      <c r="NKP165" s="42"/>
      <c r="NKQ165" s="40"/>
      <c r="NKR165" s="40"/>
      <c r="NKS165" s="40"/>
      <c r="NKT165" s="41"/>
      <c r="NKU165" s="41"/>
      <c r="NKV165" s="41"/>
      <c r="NKW165" s="41"/>
      <c r="NKX165" s="42"/>
      <c r="NKY165" s="29"/>
      <c r="NKZ165" s="29"/>
      <c r="NLA165" s="29"/>
      <c r="NLB165" s="29"/>
      <c r="NLC165" s="29"/>
      <c r="NLD165" s="38" t="s">
        <v>167</v>
      </c>
      <c r="NLE165" s="39" t="str">
        <f>currency</f>
        <v>₦m's</v>
      </c>
      <c r="NLF165" s="42"/>
      <c r="NLG165" s="40"/>
      <c r="NLH165" s="40"/>
      <c r="NLI165" s="40"/>
      <c r="NLJ165" s="41"/>
      <c r="NLK165" s="41"/>
      <c r="NLL165" s="41"/>
      <c r="NLM165" s="41"/>
      <c r="NLN165" s="42"/>
      <c r="NLO165" s="29"/>
      <c r="NLP165" s="29"/>
      <c r="NLQ165" s="29"/>
      <c r="NLR165" s="29"/>
      <c r="NLS165" s="29"/>
      <c r="NLT165" s="38" t="s">
        <v>167</v>
      </c>
      <c r="NLU165" s="39" t="str">
        <f>currency</f>
        <v>₦m's</v>
      </c>
      <c r="NLV165" s="42"/>
      <c r="NLW165" s="40"/>
      <c r="NLX165" s="40"/>
      <c r="NLY165" s="40"/>
      <c r="NLZ165" s="41"/>
      <c r="NMA165" s="41"/>
      <c r="NMB165" s="41"/>
      <c r="NMC165" s="41"/>
      <c r="NMD165" s="42"/>
      <c r="NME165" s="29"/>
      <c r="NMF165" s="29"/>
      <c r="NMG165" s="29"/>
      <c r="NMH165" s="29"/>
      <c r="NMI165" s="29"/>
      <c r="NMJ165" s="38" t="s">
        <v>167</v>
      </c>
      <c r="NMK165" s="39" t="str">
        <f>currency</f>
        <v>₦m's</v>
      </c>
      <c r="NML165" s="42"/>
      <c r="NMM165" s="40"/>
      <c r="NMN165" s="40"/>
      <c r="NMO165" s="40"/>
      <c r="NMP165" s="41"/>
      <c r="NMQ165" s="41"/>
      <c r="NMR165" s="41"/>
      <c r="NMS165" s="41"/>
      <c r="NMT165" s="42"/>
      <c r="NMU165" s="29"/>
      <c r="NMV165" s="29"/>
      <c r="NMW165" s="29"/>
      <c r="NMX165" s="29"/>
      <c r="NMY165" s="29"/>
      <c r="NMZ165" s="38" t="s">
        <v>167</v>
      </c>
      <c r="NNA165" s="39" t="str">
        <f>currency</f>
        <v>₦m's</v>
      </c>
      <c r="NNB165" s="42"/>
      <c r="NNC165" s="40"/>
      <c r="NND165" s="40"/>
      <c r="NNE165" s="40"/>
      <c r="NNF165" s="41"/>
      <c r="NNG165" s="41"/>
      <c r="NNH165" s="41"/>
      <c r="NNI165" s="41"/>
      <c r="NNJ165" s="42"/>
      <c r="NNK165" s="29"/>
      <c r="NNL165" s="29"/>
      <c r="NNM165" s="29"/>
      <c r="NNN165" s="29"/>
      <c r="NNO165" s="29"/>
      <c r="NNP165" s="38" t="s">
        <v>167</v>
      </c>
      <c r="NNQ165" s="39" t="str">
        <f>currency</f>
        <v>₦m's</v>
      </c>
      <c r="NNR165" s="42"/>
      <c r="NNS165" s="40"/>
      <c r="NNT165" s="40"/>
      <c r="NNU165" s="40"/>
      <c r="NNV165" s="41"/>
      <c r="NNW165" s="41"/>
      <c r="NNX165" s="41"/>
      <c r="NNY165" s="41"/>
      <c r="NNZ165" s="42"/>
      <c r="NOA165" s="29"/>
      <c r="NOB165" s="29"/>
      <c r="NOC165" s="29"/>
      <c r="NOD165" s="29"/>
      <c r="NOE165" s="29"/>
      <c r="NOF165" s="38" t="s">
        <v>167</v>
      </c>
      <c r="NOG165" s="39" t="str">
        <f>currency</f>
        <v>₦m's</v>
      </c>
      <c r="NOH165" s="42"/>
      <c r="NOI165" s="40"/>
      <c r="NOJ165" s="40"/>
      <c r="NOK165" s="40"/>
      <c r="NOL165" s="41"/>
      <c r="NOM165" s="41"/>
      <c r="NON165" s="41"/>
      <c r="NOO165" s="41"/>
      <c r="NOP165" s="42"/>
      <c r="NOQ165" s="29"/>
      <c r="NOR165" s="29"/>
      <c r="NOS165" s="29"/>
      <c r="NOT165" s="29"/>
      <c r="NOU165" s="29"/>
      <c r="NOV165" s="38" t="s">
        <v>167</v>
      </c>
      <c r="NOW165" s="39" t="str">
        <f>currency</f>
        <v>₦m's</v>
      </c>
      <c r="NOX165" s="42"/>
      <c r="NOY165" s="40"/>
      <c r="NOZ165" s="40"/>
      <c r="NPA165" s="40"/>
      <c r="NPB165" s="41"/>
      <c r="NPC165" s="41"/>
      <c r="NPD165" s="41"/>
      <c r="NPE165" s="41"/>
      <c r="NPF165" s="42"/>
      <c r="NPG165" s="29"/>
      <c r="NPH165" s="29"/>
      <c r="NPI165" s="29"/>
      <c r="NPJ165" s="29"/>
      <c r="NPK165" s="29"/>
      <c r="NPL165" s="38" t="s">
        <v>167</v>
      </c>
      <c r="NPM165" s="39" t="str">
        <f>currency</f>
        <v>₦m's</v>
      </c>
      <c r="NPN165" s="42"/>
      <c r="NPO165" s="40"/>
      <c r="NPP165" s="40"/>
      <c r="NPQ165" s="40"/>
      <c r="NPR165" s="41"/>
      <c r="NPS165" s="41"/>
      <c r="NPT165" s="41"/>
      <c r="NPU165" s="41"/>
      <c r="NPV165" s="42"/>
      <c r="NPW165" s="29"/>
      <c r="NPX165" s="29"/>
      <c r="NPY165" s="29"/>
      <c r="NPZ165" s="29"/>
      <c r="NQA165" s="29"/>
      <c r="NQB165" s="38" t="s">
        <v>167</v>
      </c>
      <c r="NQC165" s="39" t="str">
        <f>currency</f>
        <v>₦m's</v>
      </c>
      <c r="NQD165" s="42"/>
      <c r="NQE165" s="40"/>
      <c r="NQF165" s="40"/>
      <c r="NQG165" s="40"/>
      <c r="NQH165" s="41"/>
      <c r="NQI165" s="41"/>
      <c r="NQJ165" s="41"/>
      <c r="NQK165" s="41"/>
      <c r="NQL165" s="42"/>
      <c r="NQM165" s="29"/>
      <c r="NQN165" s="29"/>
      <c r="NQO165" s="29"/>
      <c r="NQP165" s="29"/>
      <c r="NQQ165" s="29"/>
      <c r="NQR165" s="38" t="s">
        <v>167</v>
      </c>
      <c r="NQS165" s="39" t="str">
        <f>currency</f>
        <v>₦m's</v>
      </c>
      <c r="NQT165" s="42"/>
      <c r="NQU165" s="40"/>
      <c r="NQV165" s="40"/>
      <c r="NQW165" s="40"/>
      <c r="NQX165" s="41"/>
      <c r="NQY165" s="41"/>
      <c r="NQZ165" s="41"/>
      <c r="NRA165" s="41"/>
      <c r="NRB165" s="42"/>
      <c r="NRC165" s="29"/>
      <c r="NRD165" s="29"/>
      <c r="NRE165" s="29"/>
      <c r="NRF165" s="29"/>
      <c r="NRG165" s="29"/>
      <c r="NRH165" s="38" t="s">
        <v>167</v>
      </c>
      <c r="NRI165" s="39" t="str">
        <f>currency</f>
        <v>₦m's</v>
      </c>
      <c r="NRJ165" s="42"/>
      <c r="NRK165" s="40"/>
      <c r="NRL165" s="40"/>
      <c r="NRM165" s="40"/>
      <c r="NRN165" s="41"/>
      <c r="NRO165" s="41"/>
      <c r="NRP165" s="41"/>
      <c r="NRQ165" s="41"/>
      <c r="NRR165" s="42"/>
      <c r="NRS165" s="29"/>
      <c r="NRT165" s="29"/>
      <c r="NRU165" s="29"/>
      <c r="NRV165" s="29"/>
      <c r="NRW165" s="29"/>
      <c r="NRX165" s="38" t="s">
        <v>167</v>
      </c>
      <c r="NRY165" s="39" t="str">
        <f>currency</f>
        <v>₦m's</v>
      </c>
      <c r="NRZ165" s="42"/>
      <c r="NSA165" s="40"/>
      <c r="NSB165" s="40"/>
      <c r="NSC165" s="40"/>
      <c r="NSD165" s="41"/>
      <c r="NSE165" s="41"/>
      <c r="NSF165" s="41"/>
      <c r="NSG165" s="41"/>
      <c r="NSH165" s="42"/>
      <c r="NSI165" s="29"/>
      <c r="NSJ165" s="29"/>
      <c r="NSK165" s="29"/>
      <c r="NSL165" s="29"/>
      <c r="NSM165" s="29"/>
      <c r="NSN165" s="38" t="s">
        <v>167</v>
      </c>
      <c r="NSO165" s="39" t="str">
        <f>currency</f>
        <v>₦m's</v>
      </c>
      <c r="NSP165" s="42"/>
      <c r="NSQ165" s="40"/>
      <c r="NSR165" s="40"/>
      <c r="NSS165" s="40"/>
      <c r="NST165" s="41"/>
      <c r="NSU165" s="41"/>
      <c r="NSV165" s="41"/>
      <c r="NSW165" s="41"/>
      <c r="NSX165" s="42"/>
      <c r="NSY165" s="29"/>
      <c r="NSZ165" s="29"/>
      <c r="NTA165" s="29"/>
      <c r="NTB165" s="29"/>
      <c r="NTC165" s="29"/>
      <c r="NTD165" s="38" t="s">
        <v>167</v>
      </c>
      <c r="NTE165" s="39" t="str">
        <f>currency</f>
        <v>₦m's</v>
      </c>
      <c r="NTF165" s="42"/>
      <c r="NTG165" s="40"/>
      <c r="NTH165" s="40"/>
      <c r="NTI165" s="40"/>
      <c r="NTJ165" s="41"/>
      <c r="NTK165" s="41"/>
      <c r="NTL165" s="41"/>
      <c r="NTM165" s="41"/>
      <c r="NTN165" s="42"/>
      <c r="NTO165" s="29"/>
      <c r="NTP165" s="29"/>
      <c r="NTQ165" s="29"/>
      <c r="NTR165" s="29"/>
      <c r="NTS165" s="29"/>
      <c r="NTT165" s="38" t="s">
        <v>167</v>
      </c>
      <c r="NTU165" s="39" t="str">
        <f>currency</f>
        <v>₦m's</v>
      </c>
      <c r="NTV165" s="42"/>
      <c r="NTW165" s="40"/>
      <c r="NTX165" s="40"/>
      <c r="NTY165" s="40"/>
      <c r="NTZ165" s="41"/>
      <c r="NUA165" s="41"/>
      <c r="NUB165" s="41"/>
      <c r="NUC165" s="41"/>
      <c r="NUD165" s="42"/>
      <c r="NUE165" s="29"/>
      <c r="NUF165" s="29"/>
      <c r="NUG165" s="29"/>
      <c r="NUH165" s="29"/>
      <c r="NUI165" s="29"/>
      <c r="NUJ165" s="38" t="s">
        <v>167</v>
      </c>
      <c r="NUK165" s="39" t="str">
        <f>currency</f>
        <v>₦m's</v>
      </c>
      <c r="NUL165" s="42"/>
      <c r="NUM165" s="40"/>
      <c r="NUN165" s="40"/>
      <c r="NUO165" s="40"/>
      <c r="NUP165" s="41"/>
      <c r="NUQ165" s="41"/>
      <c r="NUR165" s="41"/>
      <c r="NUS165" s="41"/>
      <c r="NUT165" s="42"/>
      <c r="NUU165" s="29"/>
      <c r="NUV165" s="29"/>
      <c r="NUW165" s="29"/>
      <c r="NUX165" s="29"/>
      <c r="NUY165" s="29"/>
      <c r="NUZ165" s="38" t="s">
        <v>167</v>
      </c>
      <c r="NVA165" s="39" t="str">
        <f>currency</f>
        <v>₦m's</v>
      </c>
      <c r="NVB165" s="42"/>
      <c r="NVC165" s="40"/>
      <c r="NVD165" s="40"/>
      <c r="NVE165" s="40"/>
      <c r="NVF165" s="41"/>
      <c r="NVG165" s="41"/>
      <c r="NVH165" s="41"/>
      <c r="NVI165" s="41"/>
      <c r="NVJ165" s="42"/>
      <c r="NVK165" s="29"/>
      <c r="NVL165" s="29"/>
      <c r="NVM165" s="29"/>
      <c r="NVN165" s="29"/>
      <c r="NVO165" s="29"/>
      <c r="NVP165" s="38" t="s">
        <v>167</v>
      </c>
      <c r="NVQ165" s="39" t="str">
        <f>currency</f>
        <v>₦m's</v>
      </c>
      <c r="NVR165" s="42"/>
      <c r="NVS165" s="40"/>
      <c r="NVT165" s="40"/>
      <c r="NVU165" s="40"/>
      <c r="NVV165" s="41"/>
      <c r="NVW165" s="41"/>
      <c r="NVX165" s="41"/>
      <c r="NVY165" s="41"/>
      <c r="NVZ165" s="42"/>
      <c r="NWA165" s="29"/>
      <c r="NWB165" s="29"/>
      <c r="NWC165" s="29"/>
      <c r="NWD165" s="29"/>
      <c r="NWE165" s="29"/>
      <c r="NWF165" s="38" t="s">
        <v>167</v>
      </c>
      <c r="NWG165" s="39" t="str">
        <f>currency</f>
        <v>₦m's</v>
      </c>
      <c r="NWH165" s="42"/>
      <c r="NWI165" s="40"/>
      <c r="NWJ165" s="40"/>
      <c r="NWK165" s="40"/>
      <c r="NWL165" s="41"/>
      <c r="NWM165" s="41"/>
      <c r="NWN165" s="41"/>
      <c r="NWO165" s="41"/>
      <c r="NWP165" s="42"/>
      <c r="NWQ165" s="29"/>
      <c r="NWR165" s="29"/>
      <c r="NWS165" s="29"/>
      <c r="NWT165" s="29"/>
      <c r="NWU165" s="29"/>
      <c r="NWV165" s="38" t="s">
        <v>167</v>
      </c>
      <c r="NWW165" s="39" t="str">
        <f>currency</f>
        <v>₦m's</v>
      </c>
      <c r="NWX165" s="42"/>
      <c r="NWY165" s="40"/>
      <c r="NWZ165" s="40"/>
      <c r="NXA165" s="40"/>
      <c r="NXB165" s="41"/>
      <c r="NXC165" s="41"/>
      <c r="NXD165" s="41"/>
      <c r="NXE165" s="41"/>
      <c r="NXF165" s="42"/>
      <c r="NXG165" s="29"/>
      <c r="NXH165" s="29"/>
      <c r="NXI165" s="29"/>
      <c r="NXJ165" s="29"/>
      <c r="NXK165" s="29"/>
      <c r="NXL165" s="38" t="s">
        <v>167</v>
      </c>
      <c r="NXM165" s="39" t="str">
        <f>currency</f>
        <v>₦m's</v>
      </c>
      <c r="NXN165" s="42"/>
      <c r="NXO165" s="40"/>
      <c r="NXP165" s="40"/>
      <c r="NXQ165" s="40"/>
      <c r="NXR165" s="41"/>
      <c r="NXS165" s="41"/>
      <c r="NXT165" s="41"/>
      <c r="NXU165" s="41"/>
      <c r="NXV165" s="42"/>
      <c r="NXW165" s="29"/>
      <c r="NXX165" s="29"/>
      <c r="NXY165" s="29"/>
      <c r="NXZ165" s="29"/>
      <c r="NYA165" s="29"/>
      <c r="NYB165" s="38" t="s">
        <v>167</v>
      </c>
      <c r="NYC165" s="39" t="str">
        <f>currency</f>
        <v>₦m's</v>
      </c>
      <c r="NYD165" s="42"/>
      <c r="NYE165" s="40"/>
      <c r="NYF165" s="40"/>
      <c r="NYG165" s="40"/>
      <c r="NYH165" s="41"/>
      <c r="NYI165" s="41"/>
      <c r="NYJ165" s="41"/>
      <c r="NYK165" s="41"/>
      <c r="NYL165" s="42"/>
      <c r="NYM165" s="29"/>
      <c r="NYN165" s="29"/>
      <c r="NYO165" s="29"/>
      <c r="NYP165" s="29"/>
      <c r="NYQ165" s="29"/>
      <c r="NYR165" s="38" t="s">
        <v>167</v>
      </c>
      <c r="NYS165" s="39" t="str">
        <f>currency</f>
        <v>₦m's</v>
      </c>
      <c r="NYT165" s="42"/>
      <c r="NYU165" s="40"/>
      <c r="NYV165" s="40"/>
      <c r="NYW165" s="40"/>
      <c r="NYX165" s="41"/>
      <c r="NYY165" s="41"/>
      <c r="NYZ165" s="41"/>
      <c r="NZA165" s="41"/>
      <c r="NZB165" s="42"/>
      <c r="NZC165" s="29"/>
      <c r="NZD165" s="29"/>
      <c r="NZE165" s="29"/>
      <c r="NZF165" s="29"/>
      <c r="NZG165" s="29"/>
      <c r="NZH165" s="38" t="s">
        <v>167</v>
      </c>
      <c r="NZI165" s="39" t="str">
        <f>currency</f>
        <v>₦m's</v>
      </c>
      <c r="NZJ165" s="42"/>
      <c r="NZK165" s="40"/>
      <c r="NZL165" s="40"/>
      <c r="NZM165" s="40"/>
      <c r="NZN165" s="41"/>
      <c r="NZO165" s="41"/>
      <c r="NZP165" s="41"/>
      <c r="NZQ165" s="41"/>
      <c r="NZR165" s="42"/>
      <c r="NZS165" s="29"/>
      <c r="NZT165" s="29"/>
      <c r="NZU165" s="29"/>
      <c r="NZV165" s="29"/>
      <c r="NZW165" s="29"/>
      <c r="NZX165" s="38" t="s">
        <v>167</v>
      </c>
      <c r="NZY165" s="39" t="str">
        <f>currency</f>
        <v>₦m's</v>
      </c>
      <c r="NZZ165" s="42"/>
      <c r="OAA165" s="40"/>
      <c r="OAB165" s="40"/>
      <c r="OAC165" s="40"/>
      <c r="OAD165" s="41"/>
      <c r="OAE165" s="41"/>
      <c r="OAF165" s="41"/>
      <c r="OAG165" s="41"/>
      <c r="OAH165" s="42"/>
      <c r="OAI165" s="29"/>
      <c r="OAJ165" s="29"/>
      <c r="OAK165" s="29"/>
      <c r="OAL165" s="29"/>
      <c r="OAM165" s="29"/>
      <c r="OAN165" s="38" t="s">
        <v>167</v>
      </c>
      <c r="OAO165" s="39" t="str">
        <f>currency</f>
        <v>₦m's</v>
      </c>
      <c r="OAP165" s="42"/>
      <c r="OAQ165" s="40"/>
      <c r="OAR165" s="40"/>
      <c r="OAS165" s="40"/>
      <c r="OAT165" s="41"/>
      <c r="OAU165" s="41"/>
      <c r="OAV165" s="41"/>
      <c r="OAW165" s="41"/>
      <c r="OAX165" s="42"/>
      <c r="OAY165" s="29"/>
      <c r="OAZ165" s="29"/>
      <c r="OBA165" s="29"/>
      <c r="OBB165" s="29"/>
      <c r="OBC165" s="29"/>
      <c r="OBD165" s="38" t="s">
        <v>167</v>
      </c>
      <c r="OBE165" s="39" t="str">
        <f>currency</f>
        <v>₦m's</v>
      </c>
      <c r="OBF165" s="42"/>
      <c r="OBG165" s="40"/>
      <c r="OBH165" s="40"/>
      <c r="OBI165" s="40"/>
      <c r="OBJ165" s="41"/>
      <c r="OBK165" s="41"/>
      <c r="OBL165" s="41"/>
      <c r="OBM165" s="41"/>
      <c r="OBN165" s="42"/>
      <c r="OBO165" s="29"/>
      <c r="OBP165" s="29"/>
      <c r="OBQ165" s="29"/>
      <c r="OBR165" s="29"/>
      <c r="OBS165" s="29"/>
      <c r="OBT165" s="38" t="s">
        <v>167</v>
      </c>
      <c r="OBU165" s="39" t="str">
        <f>currency</f>
        <v>₦m's</v>
      </c>
      <c r="OBV165" s="42"/>
      <c r="OBW165" s="40"/>
      <c r="OBX165" s="40"/>
      <c r="OBY165" s="40"/>
      <c r="OBZ165" s="41"/>
      <c r="OCA165" s="41"/>
      <c r="OCB165" s="41"/>
      <c r="OCC165" s="41"/>
      <c r="OCD165" s="42"/>
      <c r="OCE165" s="29"/>
      <c r="OCF165" s="29"/>
      <c r="OCG165" s="29"/>
      <c r="OCH165" s="29"/>
      <c r="OCI165" s="29"/>
      <c r="OCJ165" s="38" t="s">
        <v>167</v>
      </c>
      <c r="OCK165" s="39" t="str">
        <f>currency</f>
        <v>₦m's</v>
      </c>
      <c r="OCL165" s="42"/>
      <c r="OCM165" s="40"/>
      <c r="OCN165" s="40"/>
      <c r="OCO165" s="40"/>
      <c r="OCP165" s="41"/>
      <c r="OCQ165" s="41"/>
      <c r="OCR165" s="41"/>
      <c r="OCS165" s="41"/>
      <c r="OCT165" s="42"/>
      <c r="OCU165" s="29"/>
      <c r="OCV165" s="29"/>
      <c r="OCW165" s="29"/>
      <c r="OCX165" s="29"/>
      <c r="OCY165" s="29"/>
      <c r="OCZ165" s="38" t="s">
        <v>167</v>
      </c>
      <c r="ODA165" s="39" t="str">
        <f>currency</f>
        <v>₦m's</v>
      </c>
      <c r="ODB165" s="42"/>
      <c r="ODC165" s="40"/>
      <c r="ODD165" s="40"/>
      <c r="ODE165" s="40"/>
      <c r="ODF165" s="41"/>
      <c r="ODG165" s="41"/>
      <c r="ODH165" s="41"/>
      <c r="ODI165" s="41"/>
      <c r="ODJ165" s="42"/>
      <c r="ODK165" s="29"/>
      <c r="ODL165" s="29"/>
      <c r="ODM165" s="29"/>
      <c r="ODN165" s="29"/>
      <c r="ODO165" s="29"/>
      <c r="ODP165" s="38" t="s">
        <v>167</v>
      </c>
      <c r="ODQ165" s="39" t="str">
        <f>currency</f>
        <v>₦m's</v>
      </c>
      <c r="ODR165" s="42"/>
      <c r="ODS165" s="40"/>
      <c r="ODT165" s="40"/>
      <c r="ODU165" s="40"/>
      <c r="ODV165" s="41"/>
      <c r="ODW165" s="41"/>
      <c r="ODX165" s="41"/>
      <c r="ODY165" s="41"/>
      <c r="ODZ165" s="42"/>
      <c r="OEA165" s="29"/>
      <c r="OEB165" s="29"/>
      <c r="OEC165" s="29"/>
      <c r="OED165" s="29"/>
      <c r="OEE165" s="29"/>
      <c r="OEF165" s="38" t="s">
        <v>167</v>
      </c>
      <c r="OEG165" s="39" t="str">
        <f>currency</f>
        <v>₦m's</v>
      </c>
      <c r="OEH165" s="42"/>
      <c r="OEI165" s="40"/>
      <c r="OEJ165" s="40"/>
      <c r="OEK165" s="40"/>
      <c r="OEL165" s="41"/>
      <c r="OEM165" s="41"/>
      <c r="OEN165" s="41"/>
      <c r="OEO165" s="41"/>
      <c r="OEP165" s="42"/>
      <c r="OEQ165" s="29"/>
      <c r="OER165" s="29"/>
      <c r="OES165" s="29"/>
      <c r="OET165" s="29"/>
      <c r="OEU165" s="29"/>
      <c r="OEV165" s="38" t="s">
        <v>167</v>
      </c>
      <c r="OEW165" s="39" t="str">
        <f>currency</f>
        <v>₦m's</v>
      </c>
      <c r="OEX165" s="42"/>
      <c r="OEY165" s="40"/>
      <c r="OEZ165" s="40"/>
      <c r="OFA165" s="40"/>
      <c r="OFB165" s="41"/>
      <c r="OFC165" s="41"/>
      <c r="OFD165" s="41"/>
      <c r="OFE165" s="41"/>
      <c r="OFF165" s="42"/>
      <c r="OFG165" s="29"/>
      <c r="OFH165" s="29"/>
      <c r="OFI165" s="29"/>
      <c r="OFJ165" s="29"/>
      <c r="OFK165" s="29"/>
      <c r="OFL165" s="38" t="s">
        <v>167</v>
      </c>
      <c r="OFM165" s="39" t="str">
        <f>currency</f>
        <v>₦m's</v>
      </c>
      <c r="OFN165" s="42"/>
      <c r="OFO165" s="40"/>
      <c r="OFP165" s="40"/>
      <c r="OFQ165" s="40"/>
      <c r="OFR165" s="41"/>
      <c r="OFS165" s="41"/>
      <c r="OFT165" s="41"/>
      <c r="OFU165" s="41"/>
      <c r="OFV165" s="42"/>
      <c r="OFW165" s="29"/>
      <c r="OFX165" s="29"/>
      <c r="OFY165" s="29"/>
      <c r="OFZ165" s="29"/>
      <c r="OGA165" s="29"/>
      <c r="OGB165" s="38" t="s">
        <v>167</v>
      </c>
      <c r="OGC165" s="39" t="str">
        <f>currency</f>
        <v>₦m's</v>
      </c>
      <c r="OGD165" s="42"/>
      <c r="OGE165" s="40"/>
      <c r="OGF165" s="40"/>
      <c r="OGG165" s="40"/>
      <c r="OGH165" s="41"/>
      <c r="OGI165" s="41"/>
      <c r="OGJ165" s="41"/>
      <c r="OGK165" s="41"/>
      <c r="OGL165" s="42"/>
      <c r="OGM165" s="29"/>
      <c r="OGN165" s="29"/>
      <c r="OGO165" s="29"/>
      <c r="OGP165" s="29"/>
      <c r="OGQ165" s="29"/>
      <c r="OGR165" s="38" t="s">
        <v>167</v>
      </c>
      <c r="OGS165" s="39" t="str">
        <f>currency</f>
        <v>₦m's</v>
      </c>
      <c r="OGT165" s="42"/>
      <c r="OGU165" s="40"/>
      <c r="OGV165" s="40"/>
      <c r="OGW165" s="40"/>
      <c r="OGX165" s="41"/>
      <c r="OGY165" s="41"/>
      <c r="OGZ165" s="41"/>
      <c r="OHA165" s="41"/>
      <c r="OHB165" s="42"/>
      <c r="OHC165" s="29"/>
      <c r="OHD165" s="29"/>
      <c r="OHE165" s="29"/>
      <c r="OHF165" s="29"/>
      <c r="OHG165" s="29"/>
      <c r="OHH165" s="38" t="s">
        <v>167</v>
      </c>
      <c r="OHI165" s="39" t="str">
        <f>currency</f>
        <v>₦m's</v>
      </c>
      <c r="OHJ165" s="42"/>
      <c r="OHK165" s="40"/>
      <c r="OHL165" s="40"/>
      <c r="OHM165" s="40"/>
      <c r="OHN165" s="41"/>
      <c r="OHO165" s="41"/>
      <c r="OHP165" s="41"/>
      <c r="OHQ165" s="41"/>
      <c r="OHR165" s="42"/>
      <c r="OHS165" s="29"/>
      <c r="OHT165" s="29"/>
      <c r="OHU165" s="29"/>
      <c r="OHV165" s="29"/>
      <c r="OHW165" s="29"/>
      <c r="OHX165" s="38" t="s">
        <v>167</v>
      </c>
      <c r="OHY165" s="39" t="str">
        <f>currency</f>
        <v>₦m's</v>
      </c>
      <c r="OHZ165" s="42"/>
      <c r="OIA165" s="40"/>
      <c r="OIB165" s="40"/>
      <c r="OIC165" s="40"/>
      <c r="OID165" s="41"/>
      <c r="OIE165" s="41"/>
      <c r="OIF165" s="41"/>
      <c r="OIG165" s="41"/>
      <c r="OIH165" s="42"/>
      <c r="OII165" s="29"/>
      <c r="OIJ165" s="29"/>
      <c r="OIK165" s="29"/>
      <c r="OIL165" s="29"/>
      <c r="OIM165" s="29"/>
      <c r="OIN165" s="38" t="s">
        <v>167</v>
      </c>
      <c r="OIO165" s="39" t="str">
        <f>currency</f>
        <v>₦m's</v>
      </c>
      <c r="OIP165" s="42"/>
      <c r="OIQ165" s="40"/>
      <c r="OIR165" s="40"/>
      <c r="OIS165" s="40"/>
      <c r="OIT165" s="41"/>
      <c r="OIU165" s="41"/>
      <c r="OIV165" s="41"/>
      <c r="OIW165" s="41"/>
      <c r="OIX165" s="42"/>
      <c r="OIY165" s="29"/>
      <c r="OIZ165" s="29"/>
      <c r="OJA165" s="29"/>
      <c r="OJB165" s="29"/>
      <c r="OJC165" s="29"/>
      <c r="OJD165" s="38" t="s">
        <v>167</v>
      </c>
      <c r="OJE165" s="39" t="str">
        <f>currency</f>
        <v>₦m's</v>
      </c>
      <c r="OJF165" s="42"/>
      <c r="OJG165" s="40"/>
      <c r="OJH165" s="40"/>
      <c r="OJI165" s="40"/>
      <c r="OJJ165" s="41"/>
      <c r="OJK165" s="41"/>
      <c r="OJL165" s="41"/>
      <c r="OJM165" s="41"/>
      <c r="OJN165" s="42"/>
      <c r="OJO165" s="29"/>
      <c r="OJP165" s="29"/>
      <c r="OJQ165" s="29"/>
      <c r="OJR165" s="29"/>
      <c r="OJS165" s="29"/>
      <c r="OJT165" s="38" t="s">
        <v>167</v>
      </c>
      <c r="OJU165" s="39" t="str">
        <f>currency</f>
        <v>₦m's</v>
      </c>
      <c r="OJV165" s="42"/>
      <c r="OJW165" s="40"/>
      <c r="OJX165" s="40"/>
      <c r="OJY165" s="40"/>
      <c r="OJZ165" s="41"/>
      <c r="OKA165" s="41"/>
      <c r="OKB165" s="41"/>
      <c r="OKC165" s="41"/>
      <c r="OKD165" s="42"/>
      <c r="OKE165" s="29"/>
      <c r="OKF165" s="29"/>
      <c r="OKG165" s="29"/>
      <c r="OKH165" s="29"/>
      <c r="OKI165" s="29"/>
      <c r="OKJ165" s="38" t="s">
        <v>167</v>
      </c>
      <c r="OKK165" s="39" t="str">
        <f>currency</f>
        <v>₦m's</v>
      </c>
      <c r="OKL165" s="42"/>
      <c r="OKM165" s="40"/>
      <c r="OKN165" s="40"/>
      <c r="OKO165" s="40"/>
      <c r="OKP165" s="41"/>
      <c r="OKQ165" s="41"/>
      <c r="OKR165" s="41"/>
      <c r="OKS165" s="41"/>
      <c r="OKT165" s="42"/>
      <c r="OKU165" s="29"/>
      <c r="OKV165" s="29"/>
      <c r="OKW165" s="29"/>
      <c r="OKX165" s="29"/>
      <c r="OKY165" s="29"/>
      <c r="OKZ165" s="38" t="s">
        <v>167</v>
      </c>
      <c r="OLA165" s="39" t="str">
        <f>currency</f>
        <v>₦m's</v>
      </c>
      <c r="OLB165" s="42"/>
      <c r="OLC165" s="40"/>
      <c r="OLD165" s="40"/>
      <c r="OLE165" s="40"/>
      <c r="OLF165" s="41"/>
      <c r="OLG165" s="41"/>
      <c r="OLH165" s="41"/>
      <c r="OLI165" s="41"/>
      <c r="OLJ165" s="42"/>
      <c r="OLK165" s="29"/>
      <c r="OLL165" s="29"/>
      <c r="OLM165" s="29"/>
      <c r="OLN165" s="29"/>
      <c r="OLO165" s="29"/>
      <c r="OLP165" s="38" t="s">
        <v>167</v>
      </c>
      <c r="OLQ165" s="39" t="str">
        <f>currency</f>
        <v>₦m's</v>
      </c>
      <c r="OLR165" s="42"/>
      <c r="OLS165" s="40"/>
      <c r="OLT165" s="40"/>
      <c r="OLU165" s="40"/>
      <c r="OLV165" s="41"/>
      <c r="OLW165" s="41"/>
      <c r="OLX165" s="41"/>
      <c r="OLY165" s="41"/>
      <c r="OLZ165" s="42"/>
      <c r="OMA165" s="29"/>
      <c r="OMB165" s="29"/>
      <c r="OMC165" s="29"/>
      <c r="OMD165" s="29"/>
      <c r="OME165" s="29"/>
      <c r="OMF165" s="38" t="s">
        <v>167</v>
      </c>
      <c r="OMG165" s="39" t="str">
        <f>currency</f>
        <v>₦m's</v>
      </c>
      <c r="OMH165" s="42"/>
      <c r="OMI165" s="40"/>
      <c r="OMJ165" s="40"/>
      <c r="OMK165" s="40"/>
      <c r="OML165" s="41"/>
      <c r="OMM165" s="41"/>
      <c r="OMN165" s="41"/>
      <c r="OMO165" s="41"/>
      <c r="OMP165" s="42"/>
      <c r="OMQ165" s="29"/>
      <c r="OMR165" s="29"/>
      <c r="OMS165" s="29"/>
      <c r="OMT165" s="29"/>
      <c r="OMU165" s="29"/>
      <c r="OMV165" s="38" t="s">
        <v>167</v>
      </c>
      <c r="OMW165" s="39" t="str">
        <f>currency</f>
        <v>₦m's</v>
      </c>
      <c r="OMX165" s="42"/>
      <c r="OMY165" s="40"/>
      <c r="OMZ165" s="40"/>
      <c r="ONA165" s="40"/>
      <c r="ONB165" s="41"/>
      <c r="ONC165" s="41"/>
      <c r="OND165" s="41"/>
      <c r="ONE165" s="41"/>
      <c r="ONF165" s="42"/>
      <c r="ONG165" s="29"/>
      <c r="ONH165" s="29"/>
      <c r="ONI165" s="29"/>
      <c r="ONJ165" s="29"/>
      <c r="ONK165" s="29"/>
      <c r="ONL165" s="38" t="s">
        <v>167</v>
      </c>
      <c r="ONM165" s="39" t="str">
        <f>currency</f>
        <v>₦m's</v>
      </c>
      <c r="ONN165" s="42"/>
      <c r="ONO165" s="40"/>
      <c r="ONP165" s="40"/>
      <c r="ONQ165" s="40"/>
      <c r="ONR165" s="41"/>
      <c r="ONS165" s="41"/>
      <c r="ONT165" s="41"/>
      <c r="ONU165" s="41"/>
      <c r="ONV165" s="42"/>
      <c r="ONW165" s="29"/>
      <c r="ONX165" s="29"/>
      <c r="ONY165" s="29"/>
      <c r="ONZ165" s="29"/>
      <c r="OOA165" s="29"/>
      <c r="OOB165" s="38" t="s">
        <v>167</v>
      </c>
      <c r="OOC165" s="39" t="str">
        <f>currency</f>
        <v>₦m's</v>
      </c>
      <c r="OOD165" s="42"/>
      <c r="OOE165" s="40"/>
      <c r="OOF165" s="40"/>
      <c r="OOG165" s="40"/>
      <c r="OOH165" s="41"/>
      <c r="OOI165" s="41"/>
      <c r="OOJ165" s="41"/>
      <c r="OOK165" s="41"/>
      <c r="OOL165" s="42"/>
      <c r="OOM165" s="29"/>
      <c r="OON165" s="29"/>
      <c r="OOO165" s="29"/>
      <c r="OOP165" s="29"/>
      <c r="OOQ165" s="29"/>
      <c r="OOR165" s="38" t="s">
        <v>167</v>
      </c>
      <c r="OOS165" s="39" t="str">
        <f>currency</f>
        <v>₦m's</v>
      </c>
      <c r="OOT165" s="42"/>
      <c r="OOU165" s="40"/>
      <c r="OOV165" s="40"/>
      <c r="OOW165" s="40"/>
      <c r="OOX165" s="41"/>
      <c r="OOY165" s="41"/>
      <c r="OOZ165" s="41"/>
      <c r="OPA165" s="41"/>
      <c r="OPB165" s="42"/>
      <c r="OPC165" s="29"/>
      <c r="OPD165" s="29"/>
      <c r="OPE165" s="29"/>
      <c r="OPF165" s="29"/>
      <c r="OPG165" s="29"/>
      <c r="OPH165" s="38" t="s">
        <v>167</v>
      </c>
      <c r="OPI165" s="39" t="str">
        <f>currency</f>
        <v>₦m's</v>
      </c>
      <c r="OPJ165" s="42"/>
      <c r="OPK165" s="40"/>
      <c r="OPL165" s="40"/>
      <c r="OPM165" s="40"/>
      <c r="OPN165" s="41"/>
      <c r="OPO165" s="41"/>
      <c r="OPP165" s="41"/>
      <c r="OPQ165" s="41"/>
      <c r="OPR165" s="42"/>
      <c r="OPS165" s="29"/>
      <c r="OPT165" s="29"/>
      <c r="OPU165" s="29"/>
      <c r="OPV165" s="29"/>
      <c r="OPW165" s="29"/>
      <c r="OPX165" s="38" t="s">
        <v>167</v>
      </c>
      <c r="OPY165" s="39" t="str">
        <f>currency</f>
        <v>₦m's</v>
      </c>
      <c r="OPZ165" s="42"/>
      <c r="OQA165" s="40"/>
      <c r="OQB165" s="40"/>
      <c r="OQC165" s="40"/>
      <c r="OQD165" s="41"/>
      <c r="OQE165" s="41"/>
      <c r="OQF165" s="41"/>
      <c r="OQG165" s="41"/>
      <c r="OQH165" s="42"/>
      <c r="OQI165" s="29"/>
      <c r="OQJ165" s="29"/>
      <c r="OQK165" s="29"/>
      <c r="OQL165" s="29"/>
      <c r="OQM165" s="29"/>
      <c r="OQN165" s="38" t="s">
        <v>167</v>
      </c>
      <c r="OQO165" s="39" t="str">
        <f>currency</f>
        <v>₦m's</v>
      </c>
      <c r="OQP165" s="42"/>
      <c r="OQQ165" s="40"/>
      <c r="OQR165" s="40"/>
      <c r="OQS165" s="40"/>
      <c r="OQT165" s="41"/>
      <c r="OQU165" s="41"/>
      <c r="OQV165" s="41"/>
      <c r="OQW165" s="41"/>
      <c r="OQX165" s="42"/>
      <c r="OQY165" s="29"/>
      <c r="OQZ165" s="29"/>
      <c r="ORA165" s="29"/>
      <c r="ORB165" s="29"/>
      <c r="ORC165" s="29"/>
      <c r="ORD165" s="38" t="s">
        <v>167</v>
      </c>
      <c r="ORE165" s="39" t="str">
        <f>currency</f>
        <v>₦m's</v>
      </c>
      <c r="ORF165" s="42"/>
      <c r="ORG165" s="40"/>
      <c r="ORH165" s="40"/>
      <c r="ORI165" s="40"/>
      <c r="ORJ165" s="41"/>
      <c r="ORK165" s="41"/>
      <c r="ORL165" s="41"/>
      <c r="ORM165" s="41"/>
      <c r="ORN165" s="42"/>
      <c r="ORO165" s="29"/>
      <c r="ORP165" s="29"/>
      <c r="ORQ165" s="29"/>
      <c r="ORR165" s="29"/>
      <c r="ORS165" s="29"/>
      <c r="ORT165" s="38" t="s">
        <v>167</v>
      </c>
      <c r="ORU165" s="39" t="str">
        <f>currency</f>
        <v>₦m's</v>
      </c>
      <c r="ORV165" s="42"/>
      <c r="ORW165" s="40"/>
      <c r="ORX165" s="40"/>
      <c r="ORY165" s="40"/>
      <c r="ORZ165" s="41"/>
      <c r="OSA165" s="41"/>
      <c r="OSB165" s="41"/>
      <c r="OSC165" s="41"/>
      <c r="OSD165" s="42"/>
      <c r="OSE165" s="29"/>
      <c r="OSF165" s="29"/>
      <c r="OSG165" s="29"/>
      <c r="OSH165" s="29"/>
      <c r="OSI165" s="29"/>
      <c r="OSJ165" s="38" t="s">
        <v>167</v>
      </c>
      <c r="OSK165" s="39" t="str">
        <f>currency</f>
        <v>₦m's</v>
      </c>
      <c r="OSL165" s="42"/>
      <c r="OSM165" s="40"/>
      <c r="OSN165" s="40"/>
      <c r="OSO165" s="40"/>
      <c r="OSP165" s="41"/>
      <c r="OSQ165" s="41"/>
      <c r="OSR165" s="41"/>
      <c r="OSS165" s="41"/>
      <c r="OST165" s="42"/>
      <c r="OSU165" s="29"/>
      <c r="OSV165" s="29"/>
      <c r="OSW165" s="29"/>
      <c r="OSX165" s="29"/>
      <c r="OSY165" s="29"/>
      <c r="OSZ165" s="38" t="s">
        <v>167</v>
      </c>
      <c r="OTA165" s="39" t="str">
        <f>currency</f>
        <v>₦m's</v>
      </c>
      <c r="OTB165" s="42"/>
      <c r="OTC165" s="40"/>
      <c r="OTD165" s="40"/>
      <c r="OTE165" s="40"/>
      <c r="OTF165" s="41"/>
      <c r="OTG165" s="41"/>
      <c r="OTH165" s="41"/>
      <c r="OTI165" s="41"/>
      <c r="OTJ165" s="42"/>
      <c r="OTK165" s="29"/>
      <c r="OTL165" s="29"/>
      <c r="OTM165" s="29"/>
      <c r="OTN165" s="29"/>
      <c r="OTO165" s="29"/>
      <c r="OTP165" s="38" t="s">
        <v>167</v>
      </c>
      <c r="OTQ165" s="39" t="str">
        <f>currency</f>
        <v>₦m's</v>
      </c>
      <c r="OTR165" s="42"/>
      <c r="OTS165" s="40"/>
      <c r="OTT165" s="40"/>
      <c r="OTU165" s="40"/>
      <c r="OTV165" s="41"/>
      <c r="OTW165" s="41"/>
      <c r="OTX165" s="41"/>
      <c r="OTY165" s="41"/>
      <c r="OTZ165" s="42"/>
      <c r="OUA165" s="29"/>
      <c r="OUB165" s="29"/>
      <c r="OUC165" s="29"/>
      <c r="OUD165" s="29"/>
      <c r="OUE165" s="29"/>
      <c r="OUF165" s="38" t="s">
        <v>167</v>
      </c>
      <c r="OUG165" s="39" t="str">
        <f>currency</f>
        <v>₦m's</v>
      </c>
      <c r="OUH165" s="42"/>
      <c r="OUI165" s="40"/>
      <c r="OUJ165" s="40"/>
      <c r="OUK165" s="40"/>
      <c r="OUL165" s="41"/>
      <c r="OUM165" s="41"/>
      <c r="OUN165" s="41"/>
      <c r="OUO165" s="41"/>
      <c r="OUP165" s="42"/>
      <c r="OUQ165" s="29"/>
      <c r="OUR165" s="29"/>
      <c r="OUS165" s="29"/>
      <c r="OUT165" s="29"/>
      <c r="OUU165" s="29"/>
      <c r="OUV165" s="38" t="s">
        <v>167</v>
      </c>
      <c r="OUW165" s="39" t="str">
        <f>currency</f>
        <v>₦m's</v>
      </c>
      <c r="OUX165" s="42"/>
      <c r="OUY165" s="40"/>
      <c r="OUZ165" s="40"/>
      <c r="OVA165" s="40"/>
      <c r="OVB165" s="41"/>
      <c r="OVC165" s="41"/>
      <c r="OVD165" s="41"/>
      <c r="OVE165" s="41"/>
      <c r="OVF165" s="42"/>
      <c r="OVG165" s="29"/>
      <c r="OVH165" s="29"/>
      <c r="OVI165" s="29"/>
      <c r="OVJ165" s="29"/>
      <c r="OVK165" s="29"/>
      <c r="OVL165" s="38" t="s">
        <v>167</v>
      </c>
      <c r="OVM165" s="39" t="str">
        <f>currency</f>
        <v>₦m's</v>
      </c>
      <c r="OVN165" s="42"/>
      <c r="OVO165" s="40"/>
      <c r="OVP165" s="40"/>
      <c r="OVQ165" s="40"/>
      <c r="OVR165" s="41"/>
      <c r="OVS165" s="41"/>
      <c r="OVT165" s="41"/>
      <c r="OVU165" s="41"/>
      <c r="OVV165" s="42"/>
      <c r="OVW165" s="29"/>
      <c r="OVX165" s="29"/>
      <c r="OVY165" s="29"/>
      <c r="OVZ165" s="29"/>
      <c r="OWA165" s="29"/>
      <c r="OWB165" s="38" t="s">
        <v>167</v>
      </c>
      <c r="OWC165" s="39" t="str">
        <f>currency</f>
        <v>₦m's</v>
      </c>
      <c r="OWD165" s="42"/>
      <c r="OWE165" s="40"/>
      <c r="OWF165" s="40"/>
      <c r="OWG165" s="40"/>
      <c r="OWH165" s="41"/>
      <c r="OWI165" s="41"/>
      <c r="OWJ165" s="41"/>
      <c r="OWK165" s="41"/>
      <c r="OWL165" s="42"/>
      <c r="OWM165" s="29"/>
      <c r="OWN165" s="29"/>
      <c r="OWO165" s="29"/>
      <c r="OWP165" s="29"/>
      <c r="OWQ165" s="29"/>
      <c r="OWR165" s="38" t="s">
        <v>167</v>
      </c>
      <c r="OWS165" s="39" t="str">
        <f>currency</f>
        <v>₦m's</v>
      </c>
      <c r="OWT165" s="42"/>
      <c r="OWU165" s="40"/>
      <c r="OWV165" s="40"/>
      <c r="OWW165" s="40"/>
      <c r="OWX165" s="41"/>
      <c r="OWY165" s="41"/>
      <c r="OWZ165" s="41"/>
      <c r="OXA165" s="41"/>
      <c r="OXB165" s="42"/>
      <c r="OXC165" s="29"/>
      <c r="OXD165" s="29"/>
      <c r="OXE165" s="29"/>
      <c r="OXF165" s="29"/>
      <c r="OXG165" s="29"/>
      <c r="OXH165" s="38" t="s">
        <v>167</v>
      </c>
      <c r="OXI165" s="39" t="str">
        <f>currency</f>
        <v>₦m's</v>
      </c>
      <c r="OXJ165" s="42"/>
      <c r="OXK165" s="40"/>
      <c r="OXL165" s="40"/>
      <c r="OXM165" s="40"/>
      <c r="OXN165" s="41"/>
      <c r="OXO165" s="41"/>
      <c r="OXP165" s="41"/>
      <c r="OXQ165" s="41"/>
      <c r="OXR165" s="42"/>
      <c r="OXS165" s="29"/>
      <c r="OXT165" s="29"/>
      <c r="OXU165" s="29"/>
      <c r="OXV165" s="29"/>
      <c r="OXW165" s="29"/>
      <c r="OXX165" s="38" t="s">
        <v>167</v>
      </c>
      <c r="OXY165" s="39" t="str">
        <f>currency</f>
        <v>₦m's</v>
      </c>
      <c r="OXZ165" s="42"/>
      <c r="OYA165" s="40"/>
      <c r="OYB165" s="40"/>
      <c r="OYC165" s="40"/>
      <c r="OYD165" s="41"/>
      <c r="OYE165" s="41"/>
      <c r="OYF165" s="41"/>
      <c r="OYG165" s="41"/>
      <c r="OYH165" s="42"/>
      <c r="OYI165" s="29"/>
      <c r="OYJ165" s="29"/>
      <c r="OYK165" s="29"/>
      <c r="OYL165" s="29"/>
      <c r="OYM165" s="29"/>
      <c r="OYN165" s="38" t="s">
        <v>167</v>
      </c>
      <c r="OYO165" s="39" t="str">
        <f>currency</f>
        <v>₦m's</v>
      </c>
      <c r="OYP165" s="42"/>
      <c r="OYQ165" s="40"/>
      <c r="OYR165" s="40"/>
      <c r="OYS165" s="40"/>
      <c r="OYT165" s="41"/>
      <c r="OYU165" s="41"/>
      <c r="OYV165" s="41"/>
      <c r="OYW165" s="41"/>
      <c r="OYX165" s="42"/>
      <c r="OYY165" s="29"/>
      <c r="OYZ165" s="29"/>
      <c r="OZA165" s="29"/>
      <c r="OZB165" s="29"/>
      <c r="OZC165" s="29"/>
      <c r="OZD165" s="38" t="s">
        <v>167</v>
      </c>
      <c r="OZE165" s="39" t="str">
        <f>currency</f>
        <v>₦m's</v>
      </c>
      <c r="OZF165" s="42"/>
      <c r="OZG165" s="40"/>
      <c r="OZH165" s="40"/>
      <c r="OZI165" s="40"/>
      <c r="OZJ165" s="41"/>
      <c r="OZK165" s="41"/>
      <c r="OZL165" s="41"/>
      <c r="OZM165" s="41"/>
      <c r="OZN165" s="42"/>
      <c r="OZO165" s="29"/>
      <c r="OZP165" s="29"/>
      <c r="OZQ165" s="29"/>
      <c r="OZR165" s="29"/>
      <c r="OZS165" s="29"/>
      <c r="OZT165" s="38" t="s">
        <v>167</v>
      </c>
      <c r="OZU165" s="39" t="str">
        <f>currency</f>
        <v>₦m's</v>
      </c>
      <c r="OZV165" s="42"/>
      <c r="OZW165" s="40"/>
      <c r="OZX165" s="40"/>
      <c r="OZY165" s="40"/>
      <c r="OZZ165" s="41"/>
      <c r="PAA165" s="41"/>
      <c r="PAB165" s="41"/>
      <c r="PAC165" s="41"/>
      <c r="PAD165" s="42"/>
      <c r="PAE165" s="29"/>
      <c r="PAF165" s="29"/>
      <c r="PAG165" s="29"/>
      <c r="PAH165" s="29"/>
      <c r="PAI165" s="29"/>
      <c r="PAJ165" s="38" t="s">
        <v>167</v>
      </c>
      <c r="PAK165" s="39" t="str">
        <f>currency</f>
        <v>₦m's</v>
      </c>
      <c r="PAL165" s="42"/>
      <c r="PAM165" s="40"/>
      <c r="PAN165" s="40"/>
      <c r="PAO165" s="40"/>
      <c r="PAP165" s="41"/>
      <c r="PAQ165" s="41"/>
      <c r="PAR165" s="41"/>
      <c r="PAS165" s="41"/>
      <c r="PAT165" s="42"/>
      <c r="PAU165" s="29"/>
      <c r="PAV165" s="29"/>
      <c r="PAW165" s="29"/>
      <c r="PAX165" s="29"/>
      <c r="PAY165" s="29"/>
      <c r="PAZ165" s="38" t="s">
        <v>167</v>
      </c>
      <c r="PBA165" s="39" t="str">
        <f>currency</f>
        <v>₦m's</v>
      </c>
      <c r="PBB165" s="42"/>
      <c r="PBC165" s="40"/>
      <c r="PBD165" s="40"/>
      <c r="PBE165" s="40"/>
      <c r="PBF165" s="41"/>
      <c r="PBG165" s="41"/>
      <c r="PBH165" s="41"/>
      <c r="PBI165" s="41"/>
      <c r="PBJ165" s="42"/>
      <c r="PBK165" s="29"/>
      <c r="PBL165" s="29"/>
      <c r="PBM165" s="29"/>
      <c r="PBN165" s="29"/>
      <c r="PBO165" s="29"/>
      <c r="PBP165" s="38" t="s">
        <v>167</v>
      </c>
      <c r="PBQ165" s="39" t="str">
        <f>currency</f>
        <v>₦m's</v>
      </c>
      <c r="PBR165" s="42"/>
      <c r="PBS165" s="40"/>
      <c r="PBT165" s="40"/>
      <c r="PBU165" s="40"/>
      <c r="PBV165" s="41"/>
      <c r="PBW165" s="41"/>
      <c r="PBX165" s="41"/>
      <c r="PBY165" s="41"/>
      <c r="PBZ165" s="42"/>
      <c r="PCA165" s="29"/>
      <c r="PCB165" s="29"/>
      <c r="PCC165" s="29"/>
      <c r="PCD165" s="29"/>
      <c r="PCE165" s="29"/>
      <c r="PCF165" s="38" t="s">
        <v>167</v>
      </c>
      <c r="PCG165" s="39" t="str">
        <f>currency</f>
        <v>₦m's</v>
      </c>
      <c r="PCH165" s="42"/>
      <c r="PCI165" s="40"/>
      <c r="PCJ165" s="40"/>
      <c r="PCK165" s="40"/>
      <c r="PCL165" s="41"/>
      <c r="PCM165" s="41"/>
      <c r="PCN165" s="41"/>
      <c r="PCO165" s="41"/>
      <c r="PCP165" s="42"/>
      <c r="PCQ165" s="29"/>
      <c r="PCR165" s="29"/>
      <c r="PCS165" s="29"/>
      <c r="PCT165" s="29"/>
      <c r="PCU165" s="29"/>
      <c r="PCV165" s="38" t="s">
        <v>167</v>
      </c>
      <c r="PCW165" s="39" t="str">
        <f>currency</f>
        <v>₦m's</v>
      </c>
      <c r="PCX165" s="42"/>
      <c r="PCY165" s="40"/>
      <c r="PCZ165" s="40"/>
      <c r="PDA165" s="40"/>
      <c r="PDB165" s="41"/>
      <c r="PDC165" s="41"/>
      <c r="PDD165" s="41"/>
      <c r="PDE165" s="41"/>
      <c r="PDF165" s="42"/>
      <c r="PDG165" s="29"/>
      <c r="PDH165" s="29"/>
      <c r="PDI165" s="29"/>
      <c r="PDJ165" s="29"/>
      <c r="PDK165" s="29"/>
      <c r="PDL165" s="38" t="s">
        <v>167</v>
      </c>
      <c r="PDM165" s="39" t="str">
        <f>currency</f>
        <v>₦m's</v>
      </c>
      <c r="PDN165" s="42"/>
      <c r="PDO165" s="40"/>
      <c r="PDP165" s="40"/>
      <c r="PDQ165" s="40"/>
      <c r="PDR165" s="41"/>
      <c r="PDS165" s="41"/>
      <c r="PDT165" s="41"/>
      <c r="PDU165" s="41"/>
      <c r="PDV165" s="42"/>
      <c r="PDW165" s="29"/>
      <c r="PDX165" s="29"/>
      <c r="PDY165" s="29"/>
      <c r="PDZ165" s="29"/>
      <c r="PEA165" s="29"/>
      <c r="PEB165" s="38" t="s">
        <v>167</v>
      </c>
      <c r="PEC165" s="39" t="str">
        <f>currency</f>
        <v>₦m's</v>
      </c>
      <c r="PED165" s="42"/>
      <c r="PEE165" s="40"/>
      <c r="PEF165" s="40"/>
      <c r="PEG165" s="40"/>
      <c r="PEH165" s="41"/>
      <c r="PEI165" s="41"/>
      <c r="PEJ165" s="41"/>
      <c r="PEK165" s="41"/>
      <c r="PEL165" s="42"/>
      <c r="PEM165" s="29"/>
      <c r="PEN165" s="29"/>
      <c r="PEO165" s="29"/>
      <c r="PEP165" s="29"/>
      <c r="PEQ165" s="29"/>
      <c r="PER165" s="38" t="s">
        <v>167</v>
      </c>
      <c r="PES165" s="39" t="str">
        <f>currency</f>
        <v>₦m's</v>
      </c>
      <c r="PET165" s="42"/>
      <c r="PEU165" s="40"/>
      <c r="PEV165" s="40"/>
      <c r="PEW165" s="40"/>
      <c r="PEX165" s="41"/>
      <c r="PEY165" s="41"/>
      <c r="PEZ165" s="41"/>
      <c r="PFA165" s="41"/>
      <c r="PFB165" s="42"/>
      <c r="PFC165" s="29"/>
      <c r="PFD165" s="29"/>
      <c r="PFE165" s="29"/>
      <c r="PFF165" s="29"/>
      <c r="PFG165" s="29"/>
      <c r="PFH165" s="38" t="s">
        <v>167</v>
      </c>
      <c r="PFI165" s="39" t="str">
        <f>currency</f>
        <v>₦m's</v>
      </c>
      <c r="PFJ165" s="42"/>
      <c r="PFK165" s="40"/>
      <c r="PFL165" s="40"/>
      <c r="PFM165" s="40"/>
      <c r="PFN165" s="41"/>
      <c r="PFO165" s="41"/>
      <c r="PFP165" s="41"/>
      <c r="PFQ165" s="41"/>
      <c r="PFR165" s="42"/>
      <c r="PFS165" s="29"/>
      <c r="PFT165" s="29"/>
      <c r="PFU165" s="29"/>
      <c r="PFV165" s="29"/>
      <c r="PFW165" s="29"/>
      <c r="PFX165" s="38" t="s">
        <v>167</v>
      </c>
      <c r="PFY165" s="39" t="str">
        <f>currency</f>
        <v>₦m's</v>
      </c>
      <c r="PFZ165" s="42"/>
      <c r="PGA165" s="40"/>
      <c r="PGB165" s="40"/>
      <c r="PGC165" s="40"/>
      <c r="PGD165" s="41"/>
      <c r="PGE165" s="41"/>
      <c r="PGF165" s="41"/>
      <c r="PGG165" s="41"/>
      <c r="PGH165" s="42"/>
      <c r="PGI165" s="29"/>
      <c r="PGJ165" s="29"/>
      <c r="PGK165" s="29"/>
      <c r="PGL165" s="29"/>
      <c r="PGM165" s="29"/>
      <c r="PGN165" s="38" t="s">
        <v>167</v>
      </c>
      <c r="PGO165" s="39" t="str">
        <f>currency</f>
        <v>₦m's</v>
      </c>
      <c r="PGP165" s="42"/>
      <c r="PGQ165" s="40"/>
      <c r="PGR165" s="40"/>
      <c r="PGS165" s="40"/>
      <c r="PGT165" s="41"/>
      <c r="PGU165" s="41"/>
      <c r="PGV165" s="41"/>
      <c r="PGW165" s="41"/>
      <c r="PGX165" s="42"/>
      <c r="PGY165" s="29"/>
      <c r="PGZ165" s="29"/>
      <c r="PHA165" s="29"/>
      <c r="PHB165" s="29"/>
      <c r="PHC165" s="29"/>
      <c r="PHD165" s="38" t="s">
        <v>167</v>
      </c>
      <c r="PHE165" s="39" t="str">
        <f>currency</f>
        <v>₦m's</v>
      </c>
      <c r="PHF165" s="42"/>
      <c r="PHG165" s="40"/>
      <c r="PHH165" s="40"/>
      <c r="PHI165" s="40"/>
      <c r="PHJ165" s="41"/>
      <c r="PHK165" s="41"/>
      <c r="PHL165" s="41"/>
      <c r="PHM165" s="41"/>
      <c r="PHN165" s="42"/>
      <c r="PHO165" s="29"/>
      <c r="PHP165" s="29"/>
      <c r="PHQ165" s="29"/>
      <c r="PHR165" s="29"/>
      <c r="PHS165" s="29"/>
      <c r="PHT165" s="38" t="s">
        <v>167</v>
      </c>
      <c r="PHU165" s="39" t="str">
        <f>currency</f>
        <v>₦m's</v>
      </c>
      <c r="PHV165" s="42"/>
      <c r="PHW165" s="40"/>
      <c r="PHX165" s="40"/>
      <c r="PHY165" s="40"/>
      <c r="PHZ165" s="41"/>
      <c r="PIA165" s="41"/>
      <c r="PIB165" s="41"/>
      <c r="PIC165" s="41"/>
      <c r="PID165" s="42"/>
      <c r="PIE165" s="29"/>
      <c r="PIF165" s="29"/>
      <c r="PIG165" s="29"/>
      <c r="PIH165" s="29"/>
      <c r="PII165" s="29"/>
      <c r="PIJ165" s="38" t="s">
        <v>167</v>
      </c>
      <c r="PIK165" s="39" t="str">
        <f>currency</f>
        <v>₦m's</v>
      </c>
      <c r="PIL165" s="42"/>
      <c r="PIM165" s="40"/>
      <c r="PIN165" s="40"/>
      <c r="PIO165" s="40"/>
      <c r="PIP165" s="41"/>
      <c r="PIQ165" s="41"/>
      <c r="PIR165" s="41"/>
      <c r="PIS165" s="41"/>
      <c r="PIT165" s="42"/>
      <c r="PIU165" s="29"/>
      <c r="PIV165" s="29"/>
      <c r="PIW165" s="29"/>
      <c r="PIX165" s="29"/>
      <c r="PIY165" s="29"/>
      <c r="PIZ165" s="38" t="s">
        <v>167</v>
      </c>
      <c r="PJA165" s="39" t="str">
        <f>currency</f>
        <v>₦m's</v>
      </c>
      <c r="PJB165" s="42"/>
      <c r="PJC165" s="40"/>
      <c r="PJD165" s="40"/>
      <c r="PJE165" s="40"/>
      <c r="PJF165" s="41"/>
      <c r="PJG165" s="41"/>
      <c r="PJH165" s="41"/>
      <c r="PJI165" s="41"/>
      <c r="PJJ165" s="42"/>
      <c r="PJK165" s="29"/>
      <c r="PJL165" s="29"/>
      <c r="PJM165" s="29"/>
      <c r="PJN165" s="29"/>
      <c r="PJO165" s="29"/>
      <c r="PJP165" s="38" t="s">
        <v>167</v>
      </c>
      <c r="PJQ165" s="39" t="str">
        <f>currency</f>
        <v>₦m's</v>
      </c>
      <c r="PJR165" s="42"/>
      <c r="PJS165" s="40"/>
      <c r="PJT165" s="40"/>
      <c r="PJU165" s="40"/>
      <c r="PJV165" s="41"/>
      <c r="PJW165" s="41"/>
      <c r="PJX165" s="41"/>
      <c r="PJY165" s="41"/>
      <c r="PJZ165" s="42"/>
      <c r="PKA165" s="29"/>
      <c r="PKB165" s="29"/>
      <c r="PKC165" s="29"/>
      <c r="PKD165" s="29"/>
      <c r="PKE165" s="29"/>
      <c r="PKF165" s="38" t="s">
        <v>167</v>
      </c>
      <c r="PKG165" s="39" t="str">
        <f>currency</f>
        <v>₦m's</v>
      </c>
      <c r="PKH165" s="42"/>
      <c r="PKI165" s="40"/>
      <c r="PKJ165" s="40"/>
      <c r="PKK165" s="40"/>
      <c r="PKL165" s="41"/>
      <c r="PKM165" s="41"/>
      <c r="PKN165" s="41"/>
      <c r="PKO165" s="41"/>
      <c r="PKP165" s="42"/>
      <c r="PKQ165" s="29"/>
      <c r="PKR165" s="29"/>
      <c r="PKS165" s="29"/>
      <c r="PKT165" s="29"/>
      <c r="PKU165" s="29"/>
      <c r="PKV165" s="38" t="s">
        <v>167</v>
      </c>
      <c r="PKW165" s="39" t="str">
        <f>currency</f>
        <v>₦m's</v>
      </c>
      <c r="PKX165" s="42"/>
      <c r="PKY165" s="40"/>
      <c r="PKZ165" s="40"/>
      <c r="PLA165" s="40"/>
      <c r="PLB165" s="41"/>
      <c r="PLC165" s="41"/>
      <c r="PLD165" s="41"/>
      <c r="PLE165" s="41"/>
      <c r="PLF165" s="42"/>
      <c r="PLG165" s="29"/>
      <c r="PLH165" s="29"/>
      <c r="PLI165" s="29"/>
      <c r="PLJ165" s="29"/>
      <c r="PLK165" s="29"/>
      <c r="PLL165" s="38" t="s">
        <v>167</v>
      </c>
      <c r="PLM165" s="39" t="str">
        <f>currency</f>
        <v>₦m's</v>
      </c>
      <c r="PLN165" s="42"/>
      <c r="PLO165" s="40"/>
      <c r="PLP165" s="40"/>
      <c r="PLQ165" s="40"/>
      <c r="PLR165" s="41"/>
      <c r="PLS165" s="41"/>
      <c r="PLT165" s="41"/>
      <c r="PLU165" s="41"/>
      <c r="PLV165" s="42"/>
      <c r="PLW165" s="29"/>
      <c r="PLX165" s="29"/>
      <c r="PLY165" s="29"/>
      <c r="PLZ165" s="29"/>
      <c r="PMA165" s="29"/>
      <c r="PMB165" s="38" t="s">
        <v>167</v>
      </c>
      <c r="PMC165" s="39" t="str">
        <f>currency</f>
        <v>₦m's</v>
      </c>
      <c r="PMD165" s="42"/>
      <c r="PME165" s="40"/>
      <c r="PMF165" s="40"/>
      <c r="PMG165" s="40"/>
      <c r="PMH165" s="41"/>
      <c r="PMI165" s="41"/>
      <c r="PMJ165" s="41"/>
      <c r="PMK165" s="41"/>
      <c r="PML165" s="42"/>
      <c r="PMM165" s="29"/>
      <c r="PMN165" s="29"/>
      <c r="PMO165" s="29"/>
      <c r="PMP165" s="29"/>
      <c r="PMQ165" s="29"/>
      <c r="PMR165" s="38" t="s">
        <v>167</v>
      </c>
      <c r="PMS165" s="39" t="str">
        <f>currency</f>
        <v>₦m's</v>
      </c>
      <c r="PMT165" s="42"/>
      <c r="PMU165" s="40"/>
      <c r="PMV165" s="40"/>
      <c r="PMW165" s="40"/>
      <c r="PMX165" s="41"/>
      <c r="PMY165" s="41"/>
      <c r="PMZ165" s="41"/>
      <c r="PNA165" s="41"/>
      <c r="PNB165" s="42"/>
      <c r="PNC165" s="29"/>
      <c r="PND165" s="29"/>
      <c r="PNE165" s="29"/>
      <c r="PNF165" s="29"/>
      <c r="PNG165" s="29"/>
      <c r="PNH165" s="38" t="s">
        <v>167</v>
      </c>
      <c r="PNI165" s="39" t="str">
        <f>currency</f>
        <v>₦m's</v>
      </c>
      <c r="PNJ165" s="42"/>
      <c r="PNK165" s="40"/>
      <c r="PNL165" s="40"/>
      <c r="PNM165" s="40"/>
      <c r="PNN165" s="41"/>
      <c r="PNO165" s="41"/>
      <c r="PNP165" s="41"/>
      <c r="PNQ165" s="41"/>
      <c r="PNR165" s="42"/>
      <c r="PNS165" s="29"/>
      <c r="PNT165" s="29"/>
      <c r="PNU165" s="29"/>
      <c r="PNV165" s="29"/>
      <c r="PNW165" s="29"/>
      <c r="PNX165" s="38" t="s">
        <v>167</v>
      </c>
      <c r="PNY165" s="39" t="str">
        <f>currency</f>
        <v>₦m's</v>
      </c>
      <c r="PNZ165" s="42"/>
      <c r="POA165" s="40"/>
      <c r="POB165" s="40"/>
      <c r="POC165" s="40"/>
      <c r="POD165" s="41"/>
      <c r="POE165" s="41"/>
      <c r="POF165" s="41"/>
      <c r="POG165" s="41"/>
      <c r="POH165" s="42"/>
      <c r="POI165" s="29"/>
      <c r="POJ165" s="29"/>
      <c r="POK165" s="29"/>
      <c r="POL165" s="29"/>
      <c r="POM165" s="29"/>
      <c r="PON165" s="38" t="s">
        <v>167</v>
      </c>
      <c r="POO165" s="39" t="str">
        <f>currency</f>
        <v>₦m's</v>
      </c>
      <c r="POP165" s="42"/>
      <c r="POQ165" s="40"/>
      <c r="POR165" s="40"/>
      <c r="POS165" s="40"/>
      <c r="POT165" s="41"/>
      <c r="POU165" s="41"/>
      <c r="POV165" s="41"/>
      <c r="POW165" s="41"/>
      <c r="POX165" s="42"/>
      <c r="POY165" s="29"/>
      <c r="POZ165" s="29"/>
      <c r="PPA165" s="29"/>
      <c r="PPB165" s="29"/>
      <c r="PPC165" s="29"/>
      <c r="PPD165" s="38" t="s">
        <v>167</v>
      </c>
      <c r="PPE165" s="39" t="str">
        <f>currency</f>
        <v>₦m's</v>
      </c>
      <c r="PPF165" s="42"/>
      <c r="PPG165" s="40"/>
      <c r="PPH165" s="40"/>
      <c r="PPI165" s="40"/>
      <c r="PPJ165" s="41"/>
      <c r="PPK165" s="41"/>
      <c r="PPL165" s="41"/>
      <c r="PPM165" s="41"/>
      <c r="PPN165" s="42"/>
      <c r="PPO165" s="29"/>
      <c r="PPP165" s="29"/>
      <c r="PPQ165" s="29"/>
      <c r="PPR165" s="29"/>
      <c r="PPS165" s="29"/>
      <c r="PPT165" s="38" t="s">
        <v>167</v>
      </c>
      <c r="PPU165" s="39" t="str">
        <f>currency</f>
        <v>₦m's</v>
      </c>
      <c r="PPV165" s="42"/>
      <c r="PPW165" s="40"/>
      <c r="PPX165" s="40"/>
      <c r="PPY165" s="40"/>
      <c r="PPZ165" s="41"/>
      <c r="PQA165" s="41"/>
      <c r="PQB165" s="41"/>
      <c r="PQC165" s="41"/>
      <c r="PQD165" s="42"/>
      <c r="PQE165" s="29"/>
      <c r="PQF165" s="29"/>
      <c r="PQG165" s="29"/>
      <c r="PQH165" s="29"/>
      <c r="PQI165" s="29"/>
      <c r="PQJ165" s="38" t="s">
        <v>167</v>
      </c>
      <c r="PQK165" s="39" t="str">
        <f>currency</f>
        <v>₦m's</v>
      </c>
      <c r="PQL165" s="42"/>
      <c r="PQM165" s="40"/>
      <c r="PQN165" s="40"/>
      <c r="PQO165" s="40"/>
      <c r="PQP165" s="41"/>
      <c r="PQQ165" s="41"/>
      <c r="PQR165" s="41"/>
      <c r="PQS165" s="41"/>
      <c r="PQT165" s="42"/>
      <c r="PQU165" s="29"/>
      <c r="PQV165" s="29"/>
      <c r="PQW165" s="29"/>
      <c r="PQX165" s="29"/>
      <c r="PQY165" s="29"/>
      <c r="PQZ165" s="38" t="s">
        <v>167</v>
      </c>
      <c r="PRA165" s="39" t="str">
        <f>currency</f>
        <v>₦m's</v>
      </c>
      <c r="PRB165" s="42"/>
      <c r="PRC165" s="40"/>
      <c r="PRD165" s="40"/>
      <c r="PRE165" s="40"/>
      <c r="PRF165" s="41"/>
      <c r="PRG165" s="41"/>
      <c r="PRH165" s="41"/>
      <c r="PRI165" s="41"/>
      <c r="PRJ165" s="42"/>
      <c r="PRK165" s="29"/>
      <c r="PRL165" s="29"/>
      <c r="PRM165" s="29"/>
      <c r="PRN165" s="29"/>
      <c r="PRO165" s="29"/>
      <c r="PRP165" s="38" t="s">
        <v>167</v>
      </c>
      <c r="PRQ165" s="39" t="str">
        <f>currency</f>
        <v>₦m's</v>
      </c>
      <c r="PRR165" s="42"/>
      <c r="PRS165" s="40"/>
      <c r="PRT165" s="40"/>
      <c r="PRU165" s="40"/>
      <c r="PRV165" s="41"/>
      <c r="PRW165" s="41"/>
      <c r="PRX165" s="41"/>
      <c r="PRY165" s="41"/>
      <c r="PRZ165" s="42"/>
      <c r="PSA165" s="29"/>
      <c r="PSB165" s="29"/>
      <c r="PSC165" s="29"/>
      <c r="PSD165" s="29"/>
      <c r="PSE165" s="29"/>
      <c r="PSF165" s="38" t="s">
        <v>167</v>
      </c>
      <c r="PSG165" s="39" t="str">
        <f>currency</f>
        <v>₦m's</v>
      </c>
      <c r="PSH165" s="42"/>
      <c r="PSI165" s="40"/>
      <c r="PSJ165" s="40"/>
      <c r="PSK165" s="40"/>
      <c r="PSL165" s="41"/>
      <c r="PSM165" s="41"/>
      <c r="PSN165" s="41"/>
      <c r="PSO165" s="41"/>
      <c r="PSP165" s="42"/>
      <c r="PSQ165" s="29"/>
      <c r="PSR165" s="29"/>
      <c r="PSS165" s="29"/>
      <c r="PST165" s="29"/>
      <c r="PSU165" s="29"/>
      <c r="PSV165" s="38" t="s">
        <v>167</v>
      </c>
      <c r="PSW165" s="39" t="str">
        <f>currency</f>
        <v>₦m's</v>
      </c>
      <c r="PSX165" s="42"/>
      <c r="PSY165" s="40"/>
      <c r="PSZ165" s="40"/>
      <c r="PTA165" s="40"/>
      <c r="PTB165" s="41"/>
      <c r="PTC165" s="41"/>
      <c r="PTD165" s="41"/>
      <c r="PTE165" s="41"/>
      <c r="PTF165" s="42"/>
      <c r="PTG165" s="29"/>
      <c r="PTH165" s="29"/>
      <c r="PTI165" s="29"/>
      <c r="PTJ165" s="29"/>
      <c r="PTK165" s="29"/>
      <c r="PTL165" s="38" t="s">
        <v>167</v>
      </c>
      <c r="PTM165" s="39" t="str">
        <f>currency</f>
        <v>₦m's</v>
      </c>
      <c r="PTN165" s="42"/>
      <c r="PTO165" s="40"/>
      <c r="PTP165" s="40"/>
      <c r="PTQ165" s="40"/>
      <c r="PTR165" s="41"/>
      <c r="PTS165" s="41"/>
      <c r="PTT165" s="41"/>
      <c r="PTU165" s="41"/>
      <c r="PTV165" s="42"/>
      <c r="PTW165" s="29"/>
      <c r="PTX165" s="29"/>
      <c r="PTY165" s="29"/>
      <c r="PTZ165" s="29"/>
      <c r="PUA165" s="29"/>
      <c r="PUB165" s="38" t="s">
        <v>167</v>
      </c>
      <c r="PUC165" s="39" t="str">
        <f>currency</f>
        <v>₦m's</v>
      </c>
      <c r="PUD165" s="42"/>
      <c r="PUE165" s="40"/>
      <c r="PUF165" s="40"/>
      <c r="PUG165" s="40"/>
      <c r="PUH165" s="41"/>
      <c r="PUI165" s="41"/>
      <c r="PUJ165" s="41"/>
      <c r="PUK165" s="41"/>
      <c r="PUL165" s="42"/>
      <c r="PUM165" s="29"/>
      <c r="PUN165" s="29"/>
      <c r="PUO165" s="29"/>
      <c r="PUP165" s="29"/>
      <c r="PUQ165" s="29"/>
      <c r="PUR165" s="38" t="s">
        <v>167</v>
      </c>
      <c r="PUS165" s="39" t="str">
        <f>currency</f>
        <v>₦m's</v>
      </c>
      <c r="PUT165" s="42"/>
      <c r="PUU165" s="40"/>
      <c r="PUV165" s="40"/>
      <c r="PUW165" s="40"/>
      <c r="PUX165" s="41"/>
      <c r="PUY165" s="41"/>
      <c r="PUZ165" s="41"/>
      <c r="PVA165" s="41"/>
      <c r="PVB165" s="42"/>
      <c r="PVC165" s="29"/>
      <c r="PVD165" s="29"/>
      <c r="PVE165" s="29"/>
      <c r="PVF165" s="29"/>
      <c r="PVG165" s="29"/>
      <c r="PVH165" s="38" t="s">
        <v>167</v>
      </c>
      <c r="PVI165" s="39" t="str">
        <f>currency</f>
        <v>₦m's</v>
      </c>
      <c r="PVJ165" s="42"/>
      <c r="PVK165" s="40"/>
      <c r="PVL165" s="40"/>
      <c r="PVM165" s="40"/>
      <c r="PVN165" s="41"/>
      <c r="PVO165" s="41"/>
      <c r="PVP165" s="41"/>
      <c r="PVQ165" s="41"/>
      <c r="PVR165" s="42"/>
      <c r="PVS165" s="29"/>
      <c r="PVT165" s="29"/>
      <c r="PVU165" s="29"/>
      <c r="PVV165" s="29"/>
      <c r="PVW165" s="29"/>
      <c r="PVX165" s="38" t="s">
        <v>167</v>
      </c>
      <c r="PVY165" s="39" t="str">
        <f>currency</f>
        <v>₦m's</v>
      </c>
      <c r="PVZ165" s="42"/>
      <c r="PWA165" s="40"/>
      <c r="PWB165" s="40"/>
      <c r="PWC165" s="40"/>
      <c r="PWD165" s="41"/>
      <c r="PWE165" s="41"/>
      <c r="PWF165" s="41"/>
      <c r="PWG165" s="41"/>
      <c r="PWH165" s="42"/>
      <c r="PWI165" s="29"/>
      <c r="PWJ165" s="29"/>
      <c r="PWK165" s="29"/>
      <c r="PWL165" s="29"/>
      <c r="PWM165" s="29"/>
      <c r="PWN165" s="38" t="s">
        <v>167</v>
      </c>
      <c r="PWO165" s="39" t="str">
        <f>currency</f>
        <v>₦m's</v>
      </c>
      <c r="PWP165" s="42"/>
      <c r="PWQ165" s="40"/>
      <c r="PWR165" s="40"/>
      <c r="PWS165" s="40"/>
      <c r="PWT165" s="41"/>
      <c r="PWU165" s="41"/>
      <c r="PWV165" s="41"/>
      <c r="PWW165" s="41"/>
      <c r="PWX165" s="42"/>
      <c r="PWY165" s="29"/>
      <c r="PWZ165" s="29"/>
      <c r="PXA165" s="29"/>
      <c r="PXB165" s="29"/>
      <c r="PXC165" s="29"/>
      <c r="PXD165" s="38" t="s">
        <v>167</v>
      </c>
      <c r="PXE165" s="39" t="str">
        <f>currency</f>
        <v>₦m's</v>
      </c>
      <c r="PXF165" s="42"/>
      <c r="PXG165" s="40"/>
      <c r="PXH165" s="40"/>
      <c r="PXI165" s="40"/>
      <c r="PXJ165" s="41"/>
      <c r="PXK165" s="41"/>
      <c r="PXL165" s="41"/>
      <c r="PXM165" s="41"/>
      <c r="PXN165" s="42"/>
      <c r="PXO165" s="29"/>
      <c r="PXP165" s="29"/>
      <c r="PXQ165" s="29"/>
      <c r="PXR165" s="29"/>
      <c r="PXS165" s="29"/>
      <c r="PXT165" s="38" t="s">
        <v>167</v>
      </c>
      <c r="PXU165" s="39" t="str">
        <f>currency</f>
        <v>₦m's</v>
      </c>
      <c r="PXV165" s="42"/>
      <c r="PXW165" s="40"/>
      <c r="PXX165" s="40"/>
      <c r="PXY165" s="40"/>
      <c r="PXZ165" s="41"/>
      <c r="PYA165" s="41"/>
      <c r="PYB165" s="41"/>
      <c r="PYC165" s="41"/>
      <c r="PYD165" s="42"/>
      <c r="PYE165" s="29"/>
      <c r="PYF165" s="29"/>
      <c r="PYG165" s="29"/>
      <c r="PYH165" s="29"/>
      <c r="PYI165" s="29"/>
      <c r="PYJ165" s="38" t="s">
        <v>167</v>
      </c>
      <c r="PYK165" s="39" t="str">
        <f>currency</f>
        <v>₦m's</v>
      </c>
      <c r="PYL165" s="42"/>
      <c r="PYM165" s="40"/>
      <c r="PYN165" s="40"/>
      <c r="PYO165" s="40"/>
      <c r="PYP165" s="41"/>
      <c r="PYQ165" s="41"/>
      <c r="PYR165" s="41"/>
      <c r="PYS165" s="41"/>
      <c r="PYT165" s="42"/>
      <c r="PYU165" s="29"/>
      <c r="PYV165" s="29"/>
      <c r="PYW165" s="29"/>
      <c r="PYX165" s="29"/>
      <c r="PYY165" s="29"/>
      <c r="PYZ165" s="38" t="s">
        <v>167</v>
      </c>
      <c r="PZA165" s="39" t="str">
        <f>currency</f>
        <v>₦m's</v>
      </c>
      <c r="PZB165" s="42"/>
      <c r="PZC165" s="40"/>
      <c r="PZD165" s="40"/>
      <c r="PZE165" s="40"/>
      <c r="PZF165" s="41"/>
      <c r="PZG165" s="41"/>
      <c r="PZH165" s="41"/>
      <c r="PZI165" s="41"/>
      <c r="PZJ165" s="42"/>
      <c r="PZK165" s="29"/>
      <c r="PZL165" s="29"/>
      <c r="PZM165" s="29"/>
      <c r="PZN165" s="29"/>
      <c r="PZO165" s="29"/>
      <c r="PZP165" s="38" t="s">
        <v>167</v>
      </c>
      <c r="PZQ165" s="39" t="str">
        <f>currency</f>
        <v>₦m's</v>
      </c>
      <c r="PZR165" s="42"/>
      <c r="PZS165" s="40"/>
      <c r="PZT165" s="40"/>
      <c r="PZU165" s="40"/>
      <c r="PZV165" s="41"/>
      <c r="PZW165" s="41"/>
      <c r="PZX165" s="41"/>
      <c r="PZY165" s="41"/>
      <c r="PZZ165" s="42"/>
      <c r="QAA165" s="29"/>
      <c r="QAB165" s="29"/>
      <c r="QAC165" s="29"/>
      <c r="QAD165" s="29"/>
      <c r="QAE165" s="29"/>
      <c r="QAF165" s="38" t="s">
        <v>167</v>
      </c>
      <c r="QAG165" s="39" t="str">
        <f>currency</f>
        <v>₦m's</v>
      </c>
      <c r="QAH165" s="42"/>
      <c r="QAI165" s="40"/>
      <c r="QAJ165" s="40"/>
      <c r="QAK165" s="40"/>
      <c r="QAL165" s="41"/>
      <c r="QAM165" s="41"/>
      <c r="QAN165" s="41"/>
      <c r="QAO165" s="41"/>
      <c r="QAP165" s="42"/>
      <c r="QAQ165" s="29"/>
      <c r="QAR165" s="29"/>
      <c r="QAS165" s="29"/>
      <c r="QAT165" s="29"/>
      <c r="QAU165" s="29"/>
      <c r="QAV165" s="38" t="s">
        <v>167</v>
      </c>
      <c r="QAW165" s="39" t="str">
        <f>currency</f>
        <v>₦m's</v>
      </c>
      <c r="QAX165" s="42"/>
      <c r="QAY165" s="40"/>
      <c r="QAZ165" s="40"/>
      <c r="QBA165" s="40"/>
      <c r="QBB165" s="41"/>
      <c r="QBC165" s="41"/>
      <c r="QBD165" s="41"/>
      <c r="QBE165" s="41"/>
      <c r="QBF165" s="42"/>
      <c r="QBG165" s="29"/>
      <c r="QBH165" s="29"/>
      <c r="QBI165" s="29"/>
      <c r="QBJ165" s="29"/>
      <c r="QBK165" s="29"/>
      <c r="QBL165" s="38" t="s">
        <v>167</v>
      </c>
      <c r="QBM165" s="39" t="str">
        <f>currency</f>
        <v>₦m's</v>
      </c>
      <c r="QBN165" s="42"/>
      <c r="QBO165" s="40"/>
      <c r="QBP165" s="40"/>
      <c r="QBQ165" s="40"/>
      <c r="QBR165" s="41"/>
      <c r="QBS165" s="41"/>
      <c r="QBT165" s="41"/>
      <c r="QBU165" s="41"/>
      <c r="QBV165" s="42"/>
      <c r="QBW165" s="29"/>
      <c r="QBX165" s="29"/>
      <c r="QBY165" s="29"/>
      <c r="QBZ165" s="29"/>
      <c r="QCA165" s="29"/>
      <c r="QCB165" s="38" t="s">
        <v>167</v>
      </c>
      <c r="QCC165" s="39" t="str">
        <f>currency</f>
        <v>₦m's</v>
      </c>
      <c r="QCD165" s="42"/>
      <c r="QCE165" s="40"/>
      <c r="QCF165" s="40"/>
      <c r="QCG165" s="40"/>
      <c r="QCH165" s="41"/>
      <c r="QCI165" s="41"/>
      <c r="QCJ165" s="41"/>
      <c r="QCK165" s="41"/>
      <c r="QCL165" s="42"/>
      <c r="QCM165" s="29"/>
      <c r="QCN165" s="29"/>
      <c r="QCO165" s="29"/>
      <c r="QCP165" s="29"/>
      <c r="QCQ165" s="29"/>
      <c r="QCR165" s="38" t="s">
        <v>167</v>
      </c>
      <c r="QCS165" s="39" t="str">
        <f>currency</f>
        <v>₦m's</v>
      </c>
      <c r="QCT165" s="42"/>
      <c r="QCU165" s="40"/>
      <c r="QCV165" s="40"/>
      <c r="QCW165" s="40"/>
      <c r="QCX165" s="41"/>
      <c r="QCY165" s="41"/>
      <c r="QCZ165" s="41"/>
      <c r="QDA165" s="41"/>
      <c r="QDB165" s="42"/>
      <c r="QDC165" s="29"/>
      <c r="QDD165" s="29"/>
      <c r="QDE165" s="29"/>
      <c r="QDF165" s="29"/>
      <c r="QDG165" s="29"/>
      <c r="QDH165" s="38" t="s">
        <v>167</v>
      </c>
      <c r="QDI165" s="39" t="str">
        <f>currency</f>
        <v>₦m's</v>
      </c>
      <c r="QDJ165" s="42"/>
      <c r="QDK165" s="40"/>
      <c r="QDL165" s="40"/>
      <c r="QDM165" s="40"/>
      <c r="QDN165" s="41"/>
      <c r="QDO165" s="41"/>
      <c r="QDP165" s="41"/>
      <c r="QDQ165" s="41"/>
      <c r="QDR165" s="42"/>
      <c r="QDS165" s="29"/>
      <c r="QDT165" s="29"/>
      <c r="QDU165" s="29"/>
      <c r="QDV165" s="29"/>
      <c r="QDW165" s="29"/>
      <c r="QDX165" s="38" t="s">
        <v>167</v>
      </c>
      <c r="QDY165" s="39" t="str">
        <f>currency</f>
        <v>₦m's</v>
      </c>
      <c r="QDZ165" s="42"/>
      <c r="QEA165" s="40"/>
      <c r="QEB165" s="40"/>
      <c r="QEC165" s="40"/>
      <c r="QED165" s="41"/>
      <c r="QEE165" s="41"/>
      <c r="QEF165" s="41"/>
      <c r="QEG165" s="41"/>
      <c r="QEH165" s="42"/>
      <c r="QEI165" s="29"/>
      <c r="QEJ165" s="29"/>
      <c r="QEK165" s="29"/>
      <c r="QEL165" s="29"/>
      <c r="QEM165" s="29"/>
      <c r="QEN165" s="38" t="s">
        <v>167</v>
      </c>
      <c r="QEO165" s="39" t="str">
        <f>currency</f>
        <v>₦m's</v>
      </c>
      <c r="QEP165" s="42"/>
      <c r="QEQ165" s="40"/>
      <c r="QER165" s="40"/>
      <c r="QES165" s="40"/>
      <c r="QET165" s="41"/>
      <c r="QEU165" s="41"/>
      <c r="QEV165" s="41"/>
      <c r="QEW165" s="41"/>
      <c r="QEX165" s="42"/>
      <c r="QEY165" s="29"/>
      <c r="QEZ165" s="29"/>
      <c r="QFA165" s="29"/>
      <c r="QFB165" s="29"/>
      <c r="QFC165" s="29"/>
      <c r="QFD165" s="38" t="s">
        <v>167</v>
      </c>
      <c r="QFE165" s="39" t="str">
        <f>currency</f>
        <v>₦m's</v>
      </c>
      <c r="QFF165" s="42"/>
      <c r="QFG165" s="40"/>
      <c r="QFH165" s="40"/>
      <c r="QFI165" s="40"/>
      <c r="QFJ165" s="41"/>
      <c r="QFK165" s="41"/>
      <c r="QFL165" s="41"/>
      <c r="QFM165" s="41"/>
      <c r="QFN165" s="42"/>
      <c r="QFO165" s="29"/>
      <c r="QFP165" s="29"/>
      <c r="QFQ165" s="29"/>
      <c r="QFR165" s="29"/>
      <c r="QFS165" s="29"/>
      <c r="QFT165" s="38" t="s">
        <v>167</v>
      </c>
      <c r="QFU165" s="39" t="str">
        <f>currency</f>
        <v>₦m's</v>
      </c>
      <c r="QFV165" s="42"/>
      <c r="QFW165" s="40"/>
      <c r="QFX165" s="40"/>
      <c r="QFY165" s="40"/>
      <c r="QFZ165" s="41"/>
      <c r="QGA165" s="41"/>
      <c r="QGB165" s="41"/>
      <c r="QGC165" s="41"/>
      <c r="QGD165" s="42"/>
      <c r="QGE165" s="29"/>
      <c r="QGF165" s="29"/>
      <c r="QGG165" s="29"/>
      <c r="QGH165" s="29"/>
      <c r="QGI165" s="29"/>
      <c r="QGJ165" s="38" t="s">
        <v>167</v>
      </c>
      <c r="QGK165" s="39" t="str">
        <f>currency</f>
        <v>₦m's</v>
      </c>
      <c r="QGL165" s="42"/>
      <c r="QGM165" s="40"/>
      <c r="QGN165" s="40"/>
      <c r="QGO165" s="40"/>
      <c r="QGP165" s="41"/>
      <c r="QGQ165" s="41"/>
      <c r="QGR165" s="41"/>
      <c r="QGS165" s="41"/>
      <c r="QGT165" s="42"/>
      <c r="QGU165" s="29"/>
      <c r="QGV165" s="29"/>
      <c r="QGW165" s="29"/>
      <c r="QGX165" s="29"/>
      <c r="QGY165" s="29"/>
      <c r="QGZ165" s="38" t="s">
        <v>167</v>
      </c>
      <c r="QHA165" s="39" t="str">
        <f>currency</f>
        <v>₦m's</v>
      </c>
      <c r="QHB165" s="42"/>
      <c r="QHC165" s="40"/>
      <c r="QHD165" s="40"/>
      <c r="QHE165" s="40"/>
      <c r="QHF165" s="41"/>
      <c r="QHG165" s="41"/>
      <c r="QHH165" s="41"/>
      <c r="QHI165" s="41"/>
      <c r="QHJ165" s="42"/>
      <c r="QHK165" s="29"/>
      <c r="QHL165" s="29"/>
      <c r="QHM165" s="29"/>
      <c r="QHN165" s="29"/>
      <c r="QHO165" s="29"/>
      <c r="QHP165" s="38" t="s">
        <v>167</v>
      </c>
      <c r="QHQ165" s="39" t="str">
        <f>currency</f>
        <v>₦m's</v>
      </c>
      <c r="QHR165" s="42"/>
      <c r="QHS165" s="40"/>
      <c r="QHT165" s="40"/>
      <c r="QHU165" s="40"/>
      <c r="QHV165" s="41"/>
      <c r="QHW165" s="41"/>
      <c r="QHX165" s="41"/>
      <c r="QHY165" s="41"/>
      <c r="QHZ165" s="42"/>
      <c r="QIA165" s="29"/>
      <c r="QIB165" s="29"/>
      <c r="QIC165" s="29"/>
      <c r="QID165" s="29"/>
      <c r="QIE165" s="29"/>
      <c r="QIF165" s="38" t="s">
        <v>167</v>
      </c>
      <c r="QIG165" s="39" t="str">
        <f>currency</f>
        <v>₦m's</v>
      </c>
      <c r="QIH165" s="42"/>
      <c r="QII165" s="40"/>
      <c r="QIJ165" s="40"/>
      <c r="QIK165" s="40"/>
      <c r="QIL165" s="41"/>
      <c r="QIM165" s="41"/>
      <c r="QIN165" s="41"/>
      <c r="QIO165" s="41"/>
      <c r="QIP165" s="42"/>
      <c r="QIQ165" s="29"/>
      <c r="QIR165" s="29"/>
      <c r="QIS165" s="29"/>
      <c r="QIT165" s="29"/>
      <c r="QIU165" s="29"/>
      <c r="QIV165" s="38" t="s">
        <v>167</v>
      </c>
      <c r="QIW165" s="39" t="str">
        <f>currency</f>
        <v>₦m's</v>
      </c>
      <c r="QIX165" s="42"/>
      <c r="QIY165" s="40"/>
      <c r="QIZ165" s="40"/>
      <c r="QJA165" s="40"/>
      <c r="QJB165" s="41"/>
      <c r="QJC165" s="41"/>
      <c r="QJD165" s="41"/>
      <c r="QJE165" s="41"/>
      <c r="QJF165" s="42"/>
      <c r="QJG165" s="29"/>
      <c r="QJH165" s="29"/>
      <c r="QJI165" s="29"/>
      <c r="QJJ165" s="29"/>
      <c r="QJK165" s="29"/>
      <c r="QJL165" s="38" t="s">
        <v>167</v>
      </c>
      <c r="QJM165" s="39" t="str">
        <f>currency</f>
        <v>₦m's</v>
      </c>
      <c r="QJN165" s="42"/>
      <c r="QJO165" s="40"/>
      <c r="QJP165" s="40"/>
      <c r="QJQ165" s="40"/>
      <c r="QJR165" s="41"/>
      <c r="QJS165" s="41"/>
      <c r="QJT165" s="41"/>
      <c r="QJU165" s="41"/>
      <c r="QJV165" s="42"/>
      <c r="QJW165" s="29"/>
      <c r="QJX165" s="29"/>
      <c r="QJY165" s="29"/>
      <c r="QJZ165" s="29"/>
      <c r="QKA165" s="29"/>
      <c r="QKB165" s="38" t="s">
        <v>167</v>
      </c>
      <c r="QKC165" s="39" t="str">
        <f>currency</f>
        <v>₦m's</v>
      </c>
      <c r="QKD165" s="42"/>
      <c r="QKE165" s="40"/>
      <c r="QKF165" s="40"/>
      <c r="QKG165" s="40"/>
      <c r="QKH165" s="41"/>
      <c r="QKI165" s="41"/>
      <c r="QKJ165" s="41"/>
      <c r="QKK165" s="41"/>
      <c r="QKL165" s="42"/>
      <c r="QKM165" s="29"/>
      <c r="QKN165" s="29"/>
      <c r="QKO165" s="29"/>
      <c r="QKP165" s="29"/>
      <c r="QKQ165" s="29"/>
      <c r="QKR165" s="38" t="s">
        <v>167</v>
      </c>
      <c r="QKS165" s="39" t="str">
        <f>currency</f>
        <v>₦m's</v>
      </c>
      <c r="QKT165" s="42"/>
      <c r="QKU165" s="40"/>
      <c r="QKV165" s="40"/>
      <c r="QKW165" s="40"/>
      <c r="QKX165" s="41"/>
      <c r="QKY165" s="41"/>
      <c r="QKZ165" s="41"/>
      <c r="QLA165" s="41"/>
      <c r="QLB165" s="42"/>
      <c r="QLC165" s="29"/>
      <c r="QLD165" s="29"/>
      <c r="QLE165" s="29"/>
      <c r="QLF165" s="29"/>
      <c r="QLG165" s="29"/>
      <c r="QLH165" s="38" t="s">
        <v>167</v>
      </c>
      <c r="QLI165" s="39" t="str">
        <f>currency</f>
        <v>₦m's</v>
      </c>
      <c r="QLJ165" s="42"/>
      <c r="QLK165" s="40"/>
      <c r="QLL165" s="40"/>
      <c r="QLM165" s="40"/>
      <c r="QLN165" s="41"/>
      <c r="QLO165" s="41"/>
      <c r="QLP165" s="41"/>
      <c r="QLQ165" s="41"/>
      <c r="QLR165" s="42"/>
      <c r="QLS165" s="29"/>
      <c r="QLT165" s="29"/>
      <c r="QLU165" s="29"/>
      <c r="QLV165" s="29"/>
      <c r="QLW165" s="29"/>
      <c r="QLX165" s="38" t="s">
        <v>167</v>
      </c>
      <c r="QLY165" s="39" t="str">
        <f>currency</f>
        <v>₦m's</v>
      </c>
      <c r="QLZ165" s="42"/>
      <c r="QMA165" s="40"/>
      <c r="QMB165" s="40"/>
      <c r="QMC165" s="40"/>
      <c r="QMD165" s="41"/>
      <c r="QME165" s="41"/>
      <c r="QMF165" s="41"/>
      <c r="QMG165" s="41"/>
      <c r="QMH165" s="42"/>
      <c r="QMI165" s="29"/>
      <c r="QMJ165" s="29"/>
      <c r="QMK165" s="29"/>
      <c r="QML165" s="29"/>
      <c r="QMM165" s="29"/>
      <c r="QMN165" s="38" t="s">
        <v>167</v>
      </c>
      <c r="QMO165" s="39" t="str">
        <f>currency</f>
        <v>₦m's</v>
      </c>
      <c r="QMP165" s="42"/>
      <c r="QMQ165" s="40"/>
      <c r="QMR165" s="40"/>
      <c r="QMS165" s="40"/>
      <c r="QMT165" s="41"/>
      <c r="QMU165" s="41"/>
      <c r="QMV165" s="41"/>
      <c r="QMW165" s="41"/>
      <c r="QMX165" s="42"/>
      <c r="QMY165" s="29"/>
      <c r="QMZ165" s="29"/>
      <c r="QNA165" s="29"/>
      <c r="QNB165" s="29"/>
      <c r="QNC165" s="29"/>
      <c r="QND165" s="38" t="s">
        <v>167</v>
      </c>
      <c r="QNE165" s="39" t="str">
        <f>currency</f>
        <v>₦m's</v>
      </c>
      <c r="QNF165" s="42"/>
      <c r="QNG165" s="40"/>
      <c r="QNH165" s="40"/>
      <c r="QNI165" s="40"/>
      <c r="QNJ165" s="41"/>
      <c r="QNK165" s="41"/>
      <c r="QNL165" s="41"/>
      <c r="QNM165" s="41"/>
      <c r="QNN165" s="42"/>
      <c r="QNO165" s="29"/>
      <c r="QNP165" s="29"/>
      <c r="QNQ165" s="29"/>
      <c r="QNR165" s="29"/>
      <c r="QNS165" s="29"/>
      <c r="QNT165" s="38" t="s">
        <v>167</v>
      </c>
      <c r="QNU165" s="39" t="str">
        <f>currency</f>
        <v>₦m's</v>
      </c>
      <c r="QNV165" s="42"/>
      <c r="QNW165" s="40"/>
      <c r="QNX165" s="40"/>
      <c r="QNY165" s="40"/>
      <c r="QNZ165" s="41"/>
      <c r="QOA165" s="41"/>
      <c r="QOB165" s="41"/>
      <c r="QOC165" s="41"/>
      <c r="QOD165" s="42"/>
      <c r="QOE165" s="29"/>
      <c r="QOF165" s="29"/>
      <c r="QOG165" s="29"/>
      <c r="QOH165" s="29"/>
      <c r="QOI165" s="29"/>
      <c r="QOJ165" s="38" t="s">
        <v>167</v>
      </c>
      <c r="QOK165" s="39" t="str">
        <f>currency</f>
        <v>₦m's</v>
      </c>
      <c r="QOL165" s="42"/>
      <c r="QOM165" s="40"/>
      <c r="QON165" s="40"/>
      <c r="QOO165" s="40"/>
      <c r="QOP165" s="41"/>
      <c r="QOQ165" s="41"/>
      <c r="QOR165" s="41"/>
      <c r="QOS165" s="41"/>
      <c r="QOT165" s="42"/>
      <c r="QOU165" s="29"/>
      <c r="QOV165" s="29"/>
      <c r="QOW165" s="29"/>
      <c r="QOX165" s="29"/>
      <c r="QOY165" s="29"/>
      <c r="QOZ165" s="38" t="s">
        <v>167</v>
      </c>
      <c r="QPA165" s="39" t="str">
        <f>currency</f>
        <v>₦m's</v>
      </c>
      <c r="QPB165" s="42"/>
      <c r="QPC165" s="40"/>
      <c r="QPD165" s="40"/>
      <c r="QPE165" s="40"/>
      <c r="QPF165" s="41"/>
      <c r="QPG165" s="41"/>
      <c r="QPH165" s="41"/>
      <c r="QPI165" s="41"/>
      <c r="QPJ165" s="42"/>
      <c r="QPK165" s="29"/>
      <c r="QPL165" s="29"/>
      <c r="QPM165" s="29"/>
      <c r="QPN165" s="29"/>
      <c r="QPO165" s="29"/>
      <c r="QPP165" s="38" t="s">
        <v>167</v>
      </c>
      <c r="QPQ165" s="39" t="str">
        <f>currency</f>
        <v>₦m's</v>
      </c>
      <c r="QPR165" s="42"/>
      <c r="QPS165" s="40"/>
      <c r="QPT165" s="40"/>
      <c r="QPU165" s="40"/>
      <c r="QPV165" s="41"/>
      <c r="QPW165" s="41"/>
      <c r="QPX165" s="41"/>
      <c r="QPY165" s="41"/>
      <c r="QPZ165" s="42"/>
      <c r="QQA165" s="29"/>
      <c r="QQB165" s="29"/>
      <c r="QQC165" s="29"/>
      <c r="QQD165" s="29"/>
      <c r="QQE165" s="29"/>
      <c r="QQF165" s="38" t="s">
        <v>167</v>
      </c>
      <c r="QQG165" s="39" t="str">
        <f>currency</f>
        <v>₦m's</v>
      </c>
      <c r="QQH165" s="42"/>
      <c r="QQI165" s="40"/>
      <c r="QQJ165" s="40"/>
      <c r="QQK165" s="40"/>
      <c r="QQL165" s="41"/>
      <c r="QQM165" s="41"/>
      <c r="QQN165" s="41"/>
      <c r="QQO165" s="41"/>
      <c r="QQP165" s="42"/>
      <c r="QQQ165" s="29"/>
      <c r="QQR165" s="29"/>
      <c r="QQS165" s="29"/>
      <c r="QQT165" s="29"/>
      <c r="QQU165" s="29"/>
      <c r="QQV165" s="38" t="s">
        <v>167</v>
      </c>
      <c r="QQW165" s="39" t="str">
        <f>currency</f>
        <v>₦m's</v>
      </c>
      <c r="QQX165" s="42"/>
      <c r="QQY165" s="40"/>
      <c r="QQZ165" s="40"/>
      <c r="QRA165" s="40"/>
      <c r="QRB165" s="41"/>
      <c r="QRC165" s="41"/>
      <c r="QRD165" s="41"/>
      <c r="QRE165" s="41"/>
      <c r="QRF165" s="42"/>
      <c r="QRG165" s="29"/>
      <c r="QRH165" s="29"/>
      <c r="QRI165" s="29"/>
      <c r="QRJ165" s="29"/>
      <c r="QRK165" s="29"/>
      <c r="QRL165" s="38" t="s">
        <v>167</v>
      </c>
      <c r="QRM165" s="39" t="str">
        <f>currency</f>
        <v>₦m's</v>
      </c>
      <c r="QRN165" s="42"/>
      <c r="QRO165" s="40"/>
      <c r="QRP165" s="40"/>
      <c r="QRQ165" s="40"/>
      <c r="QRR165" s="41"/>
      <c r="QRS165" s="41"/>
      <c r="QRT165" s="41"/>
      <c r="QRU165" s="41"/>
      <c r="QRV165" s="42"/>
      <c r="QRW165" s="29"/>
      <c r="QRX165" s="29"/>
      <c r="QRY165" s="29"/>
      <c r="QRZ165" s="29"/>
      <c r="QSA165" s="29"/>
      <c r="QSB165" s="38" t="s">
        <v>167</v>
      </c>
      <c r="QSC165" s="39" t="str">
        <f>currency</f>
        <v>₦m's</v>
      </c>
      <c r="QSD165" s="42"/>
      <c r="QSE165" s="40"/>
      <c r="QSF165" s="40"/>
      <c r="QSG165" s="40"/>
      <c r="QSH165" s="41"/>
      <c r="QSI165" s="41"/>
      <c r="QSJ165" s="41"/>
      <c r="QSK165" s="41"/>
      <c r="QSL165" s="42"/>
      <c r="QSM165" s="29"/>
      <c r="QSN165" s="29"/>
      <c r="QSO165" s="29"/>
      <c r="QSP165" s="29"/>
      <c r="QSQ165" s="29"/>
      <c r="QSR165" s="38" t="s">
        <v>167</v>
      </c>
      <c r="QSS165" s="39" t="str">
        <f>currency</f>
        <v>₦m's</v>
      </c>
      <c r="QST165" s="42"/>
      <c r="QSU165" s="40"/>
      <c r="QSV165" s="40"/>
      <c r="QSW165" s="40"/>
      <c r="QSX165" s="41"/>
      <c r="QSY165" s="41"/>
      <c r="QSZ165" s="41"/>
      <c r="QTA165" s="41"/>
      <c r="QTB165" s="42"/>
      <c r="QTC165" s="29"/>
      <c r="QTD165" s="29"/>
      <c r="QTE165" s="29"/>
      <c r="QTF165" s="29"/>
      <c r="QTG165" s="29"/>
      <c r="QTH165" s="38" t="s">
        <v>167</v>
      </c>
      <c r="QTI165" s="39" t="str">
        <f>currency</f>
        <v>₦m's</v>
      </c>
      <c r="QTJ165" s="42"/>
      <c r="QTK165" s="40"/>
      <c r="QTL165" s="40"/>
      <c r="QTM165" s="40"/>
      <c r="QTN165" s="41"/>
      <c r="QTO165" s="41"/>
      <c r="QTP165" s="41"/>
      <c r="QTQ165" s="41"/>
      <c r="QTR165" s="42"/>
      <c r="QTS165" s="29"/>
      <c r="QTT165" s="29"/>
      <c r="QTU165" s="29"/>
      <c r="QTV165" s="29"/>
      <c r="QTW165" s="29"/>
      <c r="QTX165" s="38" t="s">
        <v>167</v>
      </c>
      <c r="QTY165" s="39" t="str">
        <f>currency</f>
        <v>₦m's</v>
      </c>
      <c r="QTZ165" s="42"/>
      <c r="QUA165" s="40"/>
      <c r="QUB165" s="40"/>
      <c r="QUC165" s="40"/>
      <c r="QUD165" s="41"/>
      <c r="QUE165" s="41"/>
      <c r="QUF165" s="41"/>
      <c r="QUG165" s="41"/>
      <c r="QUH165" s="42"/>
      <c r="QUI165" s="29"/>
      <c r="QUJ165" s="29"/>
      <c r="QUK165" s="29"/>
      <c r="QUL165" s="29"/>
      <c r="QUM165" s="29"/>
      <c r="QUN165" s="38" t="s">
        <v>167</v>
      </c>
      <c r="QUO165" s="39" t="str">
        <f>currency</f>
        <v>₦m's</v>
      </c>
      <c r="QUP165" s="42"/>
      <c r="QUQ165" s="40"/>
      <c r="QUR165" s="40"/>
      <c r="QUS165" s="40"/>
      <c r="QUT165" s="41"/>
      <c r="QUU165" s="41"/>
      <c r="QUV165" s="41"/>
      <c r="QUW165" s="41"/>
      <c r="QUX165" s="42"/>
      <c r="QUY165" s="29"/>
      <c r="QUZ165" s="29"/>
      <c r="QVA165" s="29"/>
      <c r="QVB165" s="29"/>
      <c r="QVC165" s="29"/>
      <c r="QVD165" s="38" t="s">
        <v>167</v>
      </c>
      <c r="QVE165" s="39" t="str">
        <f>currency</f>
        <v>₦m's</v>
      </c>
      <c r="QVF165" s="42"/>
      <c r="QVG165" s="40"/>
      <c r="QVH165" s="40"/>
      <c r="QVI165" s="40"/>
      <c r="QVJ165" s="41"/>
      <c r="QVK165" s="41"/>
      <c r="QVL165" s="41"/>
      <c r="QVM165" s="41"/>
      <c r="QVN165" s="42"/>
      <c r="QVO165" s="29"/>
      <c r="QVP165" s="29"/>
      <c r="QVQ165" s="29"/>
      <c r="QVR165" s="29"/>
      <c r="QVS165" s="29"/>
      <c r="QVT165" s="38" t="s">
        <v>167</v>
      </c>
      <c r="QVU165" s="39" t="str">
        <f>currency</f>
        <v>₦m's</v>
      </c>
      <c r="QVV165" s="42"/>
      <c r="QVW165" s="40"/>
      <c r="QVX165" s="40"/>
      <c r="QVY165" s="40"/>
      <c r="QVZ165" s="41"/>
      <c r="QWA165" s="41"/>
      <c r="QWB165" s="41"/>
      <c r="QWC165" s="41"/>
      <c r="QWD165" s="42"/>
      <c r="QWE165" s="29"/>
      <c r="QWF165" s="29"/>
      <c r="QWG165" s="29"/>
      <c r="QWH165" s="29"/>
      <c r="QWI165" s="29"/>
      <c r="QWJ165" s="38" t="s">
        <v>167</v>
      </c>
      <c r="QWK165" s="39" t="str">
        <f>currency</f>
        <v>₦m's</v>
      </c>
      <c r="QWL165" s="42"/>
      <c r="QWM165" s="40"/>
      <c r="QWN165" s="40"/>
      <c r="QWO165" s="40"/>
      <c r="QWP165" s="41"/>
      <c r="QWQ165" s="41"/>
      <c r="QWR165" s="41"/>
      <c r="QWS165" s="41"/>
      <c r="QWT165" s="42"/>
      <c r="QWU165" s="29"/>
      <c r="QWV165" s="29"/>
      <c r="QWW165" s="29"/>
      <c r="QWX165" s="29"/>
      <c r="QWY165" s="29"/>
      <c r="QWZ165" s="38" t="s">
        <v>167</v>
      </c>
      <c r="QXA165" s="39" t="str">
        <f>currency</f>
        <v>₦m's</v>
      </c>
      <c r="QXB165" s="42"/>
      <c r="QXC165" s="40"/>
      <c r="QXD165" s="40"/>
      <c r="QXE165" s="40"/>
      <c r="QXF165" s="41"/>
      <c r="QXG165" s="41"/>
      <c r="QXH165" s="41"/>
      <c r="QXI165" s="41"/>
      <c r="QXJ165" s="42"/>
      <c r="QXK165" s="29"/>
      <c r="QXL165" s="29"/>
      <c r="QXM165" s="29"/>
      <c r="QXN165" s="29"/>
      <c r="QXO165" s="29"/>
      <c r="QXP165" s="38" t="s">
        <v>167</v>
      </c>
      <c r="QXQ165" s="39" t="str">
        <f>currency</f>
        <v>₦m's</v>
      </c>
      <c r="QXR165" s="42"/>
      <c r="QXS165" s="40"/>
      <c r="QXT165" s="40"/>
      <c r="QXU165" s="40"/>
      <c r="QXV165" s="41"/>
      <c r="QXW165" s="41"/>
      <c r="QXX165" s="41"/>
      <c r="QXY165" s="41"/>
      <c r="QXZ165" s="42"/>
      <c r="QYA165" s="29"/>
      <c r="QYB165" s="29"/>
      <c r="QYC165" s="29"/>
      <c r="QYD165" s="29"/>
      <c r="QYE165" s="29"/>
      <c r="QYF165" s="38" t="s">
        <v>167</v>
      </c>
      <c r="QYG165" s="39" t="str">
        <f>currency</f>
        <v>₦m's</v>
      </c>
      <c r="QYH165" s="42"/>
      <c r="QYI165" s="40"/>
      <c r="QYJ165" s="40"/>
      <c r="QYK165" s="40"/>
      <c r="QYL165" s="41"/>
      <c r="QYM165" s="41"/>
      <c r="QYN165" s="41"/>
      <c r="QYO165" s="41"/>
      <c r="QYP165" s="42"/>
      <c r="QYQ165" s="29"/>
      <c r="QYR165" s="29"/>
      <c r="QYS165" s="29"/>
      <c r="QYT165" s="29"/>
      <c r="QYU165" s="29"/>
      <c r="QYV165" s="38" t="s">
        <v>167</v>
      </c>
      <c r="QYW165" s="39" t="str">
        <f>currency</f>
        <v>₦m's</v>
      </c>
      <c r="QYX165" s="42"/>
      <c r="QYY165" s="40"/>
      <c r="QYZ165" s="40"/>
      <c r="QZA165" s="40"/>
      <c r="QZB165" s="41"/>
      <c r="QZC165" s="41"/>
      <c r="QZD165" s="41"/>
      <c r="QZE165" s="41"/>
      <c r="QZF165" s="42"/>
      <c r="QZG165" s="29"/>
      <c r="QZH165" s="29"/>
      <c r="QZI165" s="29"/>
      <c r="QZJ165" s="29"/>
      <c r="QZK165" s="29"/>
      <c r="QZL165" s="38" t="s">
        <v>167</v>
      </c>
      <c r="QZM165" s="39" t="str">
        <f>currency</f>
        <v>₦m's</v>
      </c>
      <c r="QZN165" s="42"/>
      <c r="QZO165" s="40"/>
      <c r="QZP165" s="40"/>
      <c r="QZQ165" s="40"/>
      <c r="QZR165" s="41"/>
      <c r="QZS165" s="41"/>
      <c r="QZT165" s="41"/>
      <c r="QZU165" s="41"/>
      <c r="QZV165" s="42"/>
      <c r="QZW165" s="29"/>
      <c r="QZX165" s="29"/>
      <c r="QZY165" s="29"/>
      <c r="QZZ165" s="29"/>
      <c r="RAA165" s="29"/>
      <c r="RAB165" s="38" t="s">
        <v>167</v>
      </c>
      <c r="RAC165" s="39" t="str">
        <f>currency</f>
        <v>₦m's</v>
      </c>
      <c r="RAD165" s="42"/>
      <c r="RAE165" s="40"/>
      <c r="RAF165" s="40"/>
      <c r="RAG165" s="40"/>
      <c r="RAH165" s="41"/>
      <c r="RAI165" s="41"/>
      <c r="RAJ165" s="41"/>
      <c r="RAK165" s="41"/>
      <c r="RAL165" s="42"/>
      <c r="RAM165" s="29"/>
      <c r="RAN165" s="29"/>
      <c r="RAO165" s="29"/>
      <c r="RAP165" s="29"/>
      <c r="RAQ165" s="29"/>
      <c r="RAR165" s="38" t="s">
        <v>167</v>
      </c>
      <c r="RAS165" s="39" t="str">
        <f>currency</f>
        <v>₦m's</v>
      </c>
      <c r="RAT165" s="42"/>
      <c r="RAU165" s="40"/>
      <c r="RAV165" s="40"/>
      <c r="RAW165" s="40"/>
      <c r="RAX165" s="41"/>
      <c r="RAY165" s="41"/>
      <c r="RAZ165" s="41"/>
      <c r="RBA165" s="41"/>
      <c r="RBB165" s="42"/>
      <c r="RBC165" s="29"/>
      <c r="RBD165" s="29"/>
      <c r="RBE165" s="29"/>
      <c r="RBF165" s="29"/>
      <c r="RBG165" s="29"/>
      <c r="RBH165" s="38" t="s">
        <v>167</v>
      </c>
      <c r="RBI165" s="39" t="str">
        <f>currency</f>
        <v>₦m's</v>
      </c>
      <c r="RBJ165" s="42"/>
      <c r="RBK165" s="40"/>
      <c r="RBL165" s="40"/>
      <c r="RBM165" s="40"/>
      <c r="RBN165" s="41"/>
      <c r="RBO165" s="41"/>
      <c r="RBP165" s="41"/>
      <c r="RBQ165" s="41"/>
      <c r="RBR165" s="42"/>
      <c r="RBS165" s="29"/>
      <c r="RBT165" s="29"/>
      <c r="RBU165" s="29"/>
      <c r="RBV165" s="29"/>
      <c r="RBW165" s="29"/>
      <c r="RBX165" s="38" t="s">
        <v>167</v>
      </c>
      <c r="RBY165" s="39" t="str">
        <f>currency</f>
        <v>₦m's</v>
      </c>
      <c r="RBZ165" s="42"/>
      <c r="RCA165" s="40"/>
      <c r="RCB165" s="40"/>
      <c r="RCC165" s="40"/>
      <c r="RCD165" s="41"/>
      <c r="RCE165" s="41"/>
      <c r="RCF165" s="41"/>
      <c r="RCG165" s="41"/>
      <c r="RCH165" s="42"/>
      <c r="RCI165" s="29"/>
      <c r="RCJ165" s="29"/>
      <c r="RCK165" s="29"/>
      <c r="RCL165" s="29"/>
      <c r="RCM165" s="29"/>
      <c r="RCN165" s="38" t="s">
        <v>167</v>
      </c>
      <c r="RCO165" s="39" t="str">
        <f>currency</f>
        <v>₦m's</v>
      </c>
      <c r="RCP165" s="42"/>
      <c r="RCQ165" s="40"/>
      <c r="RCR165" s="40"/>
      <c r="RCS165" s="40"/>
      <c r="RCT165" s="41"/>
      <c r="RCU165" s="41"/>
      <c r="RCV165" s="41"/>
      <c r="RCW165" s="41"/>
      <c r="RCX165" s="42"/>
      <c r="RCY165" s="29"/>
      <c r="RCZ165" s="29"/>
      <c r="RDA165" s="29"/>
      <c r="RDB165" s="29"/>
      <c r="RDC165" s="29"/>
      <c r="RDD165" s="38" t="s">
        <v>167</v>
      </c>
      <c r="RDE165" s="39" t="str">
        <f>currency</f>
        <v>₦m's</v>
      </c>
      <c r="RDF165" s="42"/>
      <c r="RDG165" s="40"/>
      <c r="RDH165" s="40"/>
      <c r="RDI165" s="40"/>
      <c r="RDJ165" s="41"/>
      <c r="RDK165" s="41"/>
      <c r="RDL165" s="41"/>
      <c r="RDM165" s="41"/>
      <c r="RDN165" s="42"/>
      <c r="RDO165" s="29"/>
      <c r="RDP165" s="29"/>
      <c r="RDQ165" s="29"/>
      <c r="RDR165" s="29"/>
      <c r="RDS165" s="29"/>
      <c r="RDT165" s="38" t="s">
        <v>167</v>
      </c>
      <c r="RDU165" s="39" t="str">
        <f>currency</f>
        <v>₦m's</v>
      </c>
      <c r="RDV165" s="42"/>
      <c r="RDW165" s="40"/>
      <c r="RDX165" s="40"/>
      <c r="RDY165" s="40"/>
      <c r="RDZ165" s="41"/>
      <c r="REA165" s="41"/>
      <c r="REB165" s="41"/>
      <c r="REC165" s="41"/>
      <c r="RED165" s="42"/>
      <c r="REE165" s="29"/>
      <c r="REF165" s="29"/>
      <c r="REG165" s="29"/>
      <c r="REH165" s="29"/>
      <c r="REI165" s="29"/>
      <c r="REJ165" s="38" t="s">
        <v>167</v>
      </c>
      <c r="REK165" s="39" t="str">
        <f>currency</f>
        <v>₦m's</v>
      </c>
      <c r="REL165" s="42"/>
      <c r="REM165" s="40"/>
      <c r="REN165" s="40"/>
      <c r="REO165" s="40"/>
      <c r="REP165" s="41"/>
      <c r="REQ165" s="41"/>
      <c r="RER165" s="41"/>
      <c r="RES165" s="41"/>
      <c r="RET165" s="42"/>
      <c r="REU165" s="29"/>
      <c r="REV165" s="29"/>
      <c r="REW165" s="29"/>
      <c r="REX165" s="29"/>
      <c r="REY165" s="29"/>
      <c r="REZ165" s="38" t="s">
        <v>167</v>
      </c>
      <c r="RFA165" s="39" t="str">
        <f>currency</f>
        <v>₦m's</v>
      </c>
      <c r="RFB165" s="42"/>
      <c r="RFC165" s="40"/>
      <c r="RFD165" s="40"/>
      <c r="RFE165" s="40"/>
      <c r="RFF165" s="41"/>
      <c r="RFG165" s="41"/>
      <c r="RFH165" s="41"/>
      <c r="RFI165" s="41"/>
      <c r="RFJ165" s="42"/>
      <c r="RFK165" s="29"/>
      <c r="RFL165" s="29"/>
      <c r="RFM165" s="29"/>
      <c r="RFN165" s="29"/>
      <c r="RFO165" s="29"/>
      <c r="RFP165" s="38" t="s">
        <v>167</v>
      </c>
      <c r="RFQ165" s="39" t="str">
        <f>currency</f>
        <v>₦m's</v>
      </c>
      <c r="RFR165" s="42"/>
      <c r="RFS165" s="40"/>
      <c r="RFT165" s="40"/>
      <c r="RFU165" s="40"/>
      <c r="RFV165" s="41"/>
      <c r="RFW165" s="41"/>
      <c r="RFX165" s="41"/>
      <c r="RFY165" s="41"/>
      <c r="RFZ165" s="42"/>
      <c r="RGA165" s="29"/>
      <c r="RGB165" s="29"/>
      <c r="RGC165" s="29"/>
      <c r="RGD165" s="29"/>
      <c r="RGE165" s="29"/>
      <c r="RGF165" s="38" t="s">
        <v>167</v>
      </c>
      <c r="RGG165" s="39" t="str">
        <f>currency</f>
        <v>₦m's</v>
      </c>
      <c r="RGH165" s="42"/>
      <c r="RGI165" s="40"/>
      <c r="RGJ165" s="40"/>
      <c r="RGK165" s="40"/>
      <c r="RGL165" s="41"/>
      <c r="RGM165" s="41"/>
      <c r="RGN165" s="41"/>
      <c r="RGO165" s="41"/>
      <c r="RGP165" s="42"/>
      <c r="RGQ165" s="29"/>
      <c r="RGR165" s="29"/>
      <c r="RGS165" s="29"/>
      <c r="RGT165" s="29"/>
      <c r="RGU165" s="29"/>
      <c r="RGV165" s="38" t="s">
        <v>167</v>
      </c>
      <c r="RGW165" s="39" t="str">
        <f>currency</f>
        <v>₦m's</v>
      </c>
      <c r="RGX165" s="42"/>
      <c r="RGY165" s="40"/>
      <c r="RGZ165" s="40"/>
      <c r="RHA165" s="40"/>
      <c r="RHB165" s="41"/>
      <c r="RHC165" s="41"/>
      <c r="RHD165" s="41"/>
      <c r="RHE165" s="41"/>
      <c r="RHF165" s="42"/>
      <c r="RHG165" s="29"/>
      <c r="RHH165" s="29"/>
      <c r="RHI165" s="29"/>
      <c r="RHJ165" s="29"/>
      <c r="RHK165" s="29"/>
      <c r="RHL165" s="38" t="s">
        <v>167</v>
      </c>
      <c r="RHM165" s="39" t="str">
        <f>currency</f>
        <v>₦m's</v>
      </c>
      <c r="RHN165" s="42"/>
      <c r="RHO165" s="40"/>
      <c r="RHP165" s="40"/>
      <c r="RHQ165" s="40"/>
      <c r="RHR165" s="41"/>
      <c r="RHS165" s="41"/>
      <c r="RHT165" s="41"/>
      <c r="RHU165" s="41"/>
      <c r="RHV165" s="42"/>
      <c r="RHW165" s="29"/>
      <c r="RHX165" s="29"/>
      <c r="RHY165" s="29"/>
      <c r="RHZ165" s="29"/>
      <c r="RIA165" s="29"/>
      <c r="RIB165" s="38" t="s">
        <v>167</v>
      </c>
      <c r="RIC165" s="39" t="str">
        <f>currency</f>
        <v>₦m's</v>
      </c>
      <c r="RID165" s="42"/>
      <c r="RIE165" s="40"/>
      <c r="RIF165" s="40"/>
      <c r="RIG165" s="40"/>
      <c r="RIH165" s="41"/>
      <c r="RII165" s="41"/>
      <c r="RIJ165" s="41"/>
      <c r="RIK165" s="41"/>
      <c r="RIL165" s="42"/>
      <c r="RIM165" s="29"/>
      <c r="RIN165" s="29"/>
      <c r="RIO165" s="29"/>
      <c r="RIP165" s="29"/>
      <c r="RIQ165" s="29"/>
      <c r="RIR165" s="38" t="s">
        <v>167</v>
      </c>
      <c r="RIS165" s="39" t="str">
        <f>currency</f>
        <v>₦m's</v>
      </c>
      <c r="RIT165" s="42"/>
      <c r="RIU165" s="40"/>
      <c r="RIV165" s="40"/>
      <c r="RIW165" s="40"/>
      <c r="RIX165" s="41"/>
      <c r="RIY165" s="41"/>
      <c r="RIZ165" s="41"/>
      <c r="RJA165" s="41"/>
      <c r="RJB165" s="42"/>
      <c r="RJC165" s="29"/>
      <c r="RJD165" s="29"/>
      <c r="RJE165" s="29"/>
      <c r="RJF165" s="29"/>
      <c r="RJG165" s="29"/>
      <c r="RJH165" s="38" t="s">
        <v>167</v>
      </c>
      <c r="RJI165" s="39" t="str">
        <f>currency</f>
        <v>₦m's</v>
      </c>
      <c r="RJJ165" s="42"/>
      <c r="RJK165" s="40"/>
      <c r="RJL165" s="40"/>
      <c r="RJM165" s="40"/>
      <c r="RJN165" s="41"/>
      <c r="RJO165" s="41"/>
      <c r="RJP165" s="41"/>
      <c r="RJQ165" s="41"/>
      <c r="RJR165" s="42"/>
      <c r="RJS165" s="29"/>
      <c r="RJT165" s="29"/>
      <c r="RJU165" s="29"/>
      <c r="RJV165" s="29"/>
      <c r="RJW165" s="29"/>
      <c r="RJX165" s="38" t="s">
        <v>167</v>
      </c>
      <c r="RJY165" s="39" t="str">
        <f>currency</f>
        <v>₦m's</v>
      </c>
      <c r="RJZ165" s="42"/>
      <c r="RKA165" s="40"/>
      <c r="RKB165" s="40"/>
      <c r="RKC165" s="40"/>
      <c r="RKD165" s="41"/>
      <c r="RKE165" s="41"/>
      <c r="RKF165" s="41"/>
      <c r="RKG165" s="41"/>
      <c r="RKH165" s="42"/>
      <c r="RKI165" s="29"/>
      <c r="RKJ165" s="29"/>
      <c r="RKK165" s="29"/>
      <c r="RKL165" s="29"/>
      <c r="RKM165" s="29"/>
      <c r="RKN165" s="38" t="s">
        <v>167</v>
      </c>
      <c r="RKO165" s="39" t="str">
        <f>currency</f>
        <v>₦m's</v>
      </c>
      <c r="RKP165" s="42"/>
      <c r="RKQ165" s="40"/>
      <c r="RKR165" s="40"/>
      <c r="RKS165" s="40"/>
      <c r="RKT165" s="41"/>
      <c r="RKU165" s="41"/>
      <c r="RKV165" s="41"/>
      <c r="RKW165" s="41"/>
      <c r="RKX165" s="42"/>
      <c r="RKY165" s="29"/>
      <c r="RKZ165" s="29"/>
      <c r="RLA165" s="29"/>
      <c r="RLB165" s="29"/>
      <c r="RLC165" s="29"/>
      <c r="RLD165" s="38" t="s">
        <v>167</v>
      </c>
      <c r="RLE165" s="39" t="str">
        <f>currency</f>
        <v>₦m's</v>
      </c>
      <c r="RLF165" s="42"/>
      <c r="RLG165" s="40"/>
      <c r="RLH165" s="40"/>
      <c r="RLI165" s="40"/>
      <c r="RLJ165" s="41"/>
      <c r="RLK165" s="41"/>
      <c r="RLL165" s="41"/>
      <c r="RLM165" s="41"/>
      <c r="RLN165" s="42"/>
      <c r="RLO165" s="29"/>
      <c r="RLP165" s="29"/>
      <c r="RLQ165" s="29"/>
      <c r="RLR165" s="29"/>
      <c r="RLS165" s="29"/>
      <c r="RLT165" s="38" t="s">
        <v>167</v>
      </c>
      <c r="RLU165" s="39" t="str">
        <f>currency</f>
        <v>₦m's</v>
      </c>
      <c r="RLV165" s="42"/>
      <c r="RLW165" s="40"/>
      <c r="RLX165" s="40"/>
      <c r="RLY165" s="40"/>
      <c r="RLZ165" s="41"/>
      <c r="RMA165" s="41"/>
      <c r="RMB165" s="41"/>
      <c r="RMC165" s="41"/>
      <c r="RMD165" s="42"/>
      <c r="RME165" s="29"/>
      <c r="RMF165" s="29"/>
      <c r="RMG165" s="29"/>
      <c r="RMH165" s="29"/>
      <c r="RMI165" s="29"/>
      <c r="RMJ165" s="38" t="s">
        <v>167</v>
      </c>
      <c r="RMK165" s="39" t="str">
        <f>currency</f>
        <v>₦m's</v>
      </c>
      <c r="RML165" s="42"/>
      <c r="RMM165" s="40"/>
      <c r="RMN165" s="40"/>
      <c r="RMO165" s="40"/>
      <c r="RMP165" s="41"/>
      <c r="RMQ165" s="41"/>
      <c r="RMR165" s="41"/>
      <c r="RMS165" s="41"/>
      <c r="RMT165" s="42"/>
      <c r="RMU165" s="29"/>
      <c r="RMV165" s="29"/>
      <c r="RMW165" s="29"/>
      <c r="RMX165" s="29"/>
      <c r="RMY165" s="29"/>
      <c r="RMZ165" s="38" t="s">
        <v>167</v>
      </c>
      <c r="RNA165" s="39" t="str">
        <f>currency</f>
        <v>₦m's</v>
      </c>
      <c r="RNB165" s="42"/>
      <c r="RNC165" s="40"/>
      <c r="RND165" s="40"/>
      <c r="RNE165" s="40"/>
      <c r="RNF165" s="41"/>
      <c r="RNG165" s="41"/>
      <c r="RNH165" s="41"/>
      <c r="RNI165" s="41"/>
      <c r="RNJ165" s="42"/>
      <c r="RNK165" s="29"/>
      <c r="RNL165" s="29"/>
      <c r="RNM165" s="29"/>
      <c r="RNN165" s="29"/>
      <c r="RNO165" s="29"/>
      <c r="RNP165" s="38" t="s">
        <v>167</v>
      </c>
      <c r="RNQ165" s="39" t="str">
        <f>currency</f>
        <v>₦m's</v>
      </c>
      <c r="RNR165" s="42"/>
      <c r="RNS165" s="40"/>
      <c r="RNT165" s="40"/>
      <c r="RNU165" s="40"/>
      <c r="RNV165" s="41"/>
      <c r="RNW165" s="41"/>
      <c r="RNX165" s="41"/>
      <c r="RNY165" s="41"/>
      <c r="RNZ165" s="42"/>
      <c r="ROA165" s="29"/>
      <c r="ROB165" s="29"/>
      <c r="ROC165" s="29"/>
      <c r="ROD165" s="29"/>
      <c r="ROE165" s="29"/>
      <c r="ROF165" s="38" t="s">
        <v>167</v>
      </c>
      <c r="ROG165" s="39" t="str">
        <f>currency</f>
        <v>₦m's</v>
      </c>
      <c r="ROH165" s="42"/>
      <c r="ROI165" s="40"/>
      <c r="ROJ165" s="40"/>
      <c r="ROK165" s="40"/>
      <c r="ROL165" s="41"/>
      <c r="ROM165" s="41"/>
      <c r="RON165" s="41"/>
      <c r="ROO165" s="41"/>
      <c r="ROP165" s="42"/>
      <c r="ROQ165" s="29"/>
      <c r="ROR165" s="29"/>
      <c r="ROS165" s="29"/>
      <c r="ROT165" s="29"/>
      <c r="ROU165" s="29"/>
      <c r="ROV165" s="38" t="s">
        <v>167</v>
      </c>
      <c r="ROW165" s="39" t="str">
        <f>currency</f>
        <v>₦m's</v>
      </c>
      <c r="ROX165" s="42"/>
      <c r="ROY165" s="40"/>
      <c r="ROZ165" s="40"/>
      <c r="RPA165" s="40"/>
      <c r="RPB165" s="41"/>
      <c r="RPC165" s="41"/>
      <c r="RPD165" s="41"/>
      <c r="RPE165" s="41"/>
      <c r="RPF165" s="42"/>
      <c r="RPG165" s="29"/>
      <c r="RPH165" s="29"/>
      <c r="RPI165" s="29"/>
      <c r="RPJ165" s="29"/>
      <c r="RPK165" s="29"/>
      <c r="RPL165" s="38" t="s">
        <v>167</v>
      </c>
      <c r="RPM165" s="39" t="str">
        <f>currency</f>
        <v>₦m's</v>
      </c>
      <c r="RPN165" s="42"/>
      <c r="RPO165" s="40"/>
      <c r="RPP165" s="40"/>
      <c r="RPQ165" s="40"/>
      <c r="RPR165" s="41"/>
      <c r="RPS165" s="41"/>
      <c r="RPT165" s="41"/>
      <c r="RPU165" s="41"/>
      <c r="RPV165" s="42"/>
      <c r="RPW165" s="29"/>
      <c r="RPX165" s="29"/>
      <c r="RPY165" s="29"/>
      <c r="RPZ165" s="29"/>
      <c r="RQA165" s="29"/>
      <c r="RQB165" s="38" t="s">
        <v>167</v>
      </c>
      <c r="RQC165" s="39" t="str">
        <f>currency</f>
        <v>₦m's</v>
      </c>
      <c r="RQD165" s="42"/>
      <c r="RQE165" s="40"/>
      <c r="RQF165" s="40"/>
      <c r="RQG165" s="40"/>
      <c r="RQH165" s="41"/>
      <c r="RQI165" s="41"/>
      <c r="RQJ165" s="41"/>
      <c r="RQK165" s="41"/>
      <c r="RQL165" s="42"/>
      <c r="RQM165" s="29"/>
      <c r="RQN165" s="29"/>
      <c r="RQO165" s="29"/>
      <c r="RQP165" s="29"/>
      <c r="RQQ165" s="29"/>
      <c r="RQR165" s="38" t="s">
        <v>167</v>
      </c>
      <c r="RQS165" s="39" t="str">
        <f>currency</f>
        <v>₦m's</v>
      </c>
      <c r="RQT165" s="42"/>
      <c r="RQU165" s="40"/>
      <c r="RQV165" s="40"/>
      <c r="RQW165" s="40"/>
      <c r="RQX165" s="41"/>
      <c r="RQY165" s="41"/>
      <c r="RQZ165" s="41"/>
      <c r="RRA165" s="41"/>
      <c r="RRB165" s="42"/>
      <c r="RRC165" s="29"/>
      <c r="RRD165" s="29"/>
      <c r="RRE165" s="29"/>
      <c r="RRF165" s="29"/>
      <c r="RRG165" s="29"/>
      <c r="RRH165" s="38" t="s">
        <v>167</v>
      </c>
      <c r="RRI165" s="39" t="str">
        <f>currency</f>
        <v>₦m's</v>
      </c>
      <c r="RRJ165" s="42"/>
      <c r="RRK165" s="40"/>
      <c r="RRL165" s="40"/>
      <c r="RRM165" s="40"/>
      <c r="RRN165" s="41"/>
      <c r="RRO165" s="41"/>
      <c r="RRP165" s="41"/>
      <c r="RRQ165" s="41"/>
      <c r="RRR165" s="42"/>
      <c r="RRS165" s="29"/>
      <c r="RRT165" s="29"/>
      <c r="RRU165" s="29"/>
      <c r="RRV165" s="29"/>
      <c r="RRW165" s="29"/>
      <c r="RRX165" s="38" t="s">
        <v>167</v>
      </c>
      <c r="RRY165" s="39" t="str">
        <f>currency</f>
        <v>₦m's</v>
      </c>
      <c r="RRZ165" s="42"/>
      <c r="RSA165" s="40"/>
      <c r="RSB165" s="40"/>
      <c r="RSC165" s="40"/>
      <c r="RSD165" s="41"/>
      <c r="RSE165" s="41"/>
      <c r="RSF165" s="41"/>
      <c r="RSG165" s="41"/>
      <c r="RSH165" s="42"/>
      <c r="RSI165" s="29"/>
      <c r="RSJ165" s="29"/>
      <c r="RSK165" s="29"/>
      <c r="RSL165" s="29"/>
      <c r="RSM165" s="29"/>
      <c r="RSN165" s="38" t="s">
        <v>167</v>
      </c>
      <c r="RSO165" s="39" t="str">
        <f>currency</f>
        <v>₦m's</v>
      </c>
      <c r="RSP165" s="42"/>
      <c r="RSQ165" s="40"/>
      <c r="RSR165" s="40"/>
      <c r="RSS165" s="40"/>
      <c r="RST165" s="41"/>
      <c r="RSU165" s="41"/>
      <c r="RSV165" s="41"/>
      <c r="RSW165" s="41"/>
      <c r="RSX165" s="42"/>
      <c r="RSY165" s="29"/>
      <c r="RSZ165" s="29"/>
      <c r="RTA165" s="29"/>
      <c r="RTB165" s="29"/>
      <c r="RTC165" s="29"/>
      <c r="RTD165" s="38" t="s">
        <v>167</v>
      </c>
      <c r="RTE165" s="39" t="str">
        <f>currency</f>
        <v>₦m's</v>
      </c>
      <c r="RTF165" s="42"/>
      <c r="RTG165" s="40"/>
      <c r="RTH165" s="40"/>
      <c r="RTI165" s="40"/>
      <c r="RTJ165" s="41"/>
      <c r="RTK165" s="41"/>
      <c r="RTL165" s="41"/>
      <c r="RTM165" s="41"/>
      <c r="RTN165" s="42"/>
      <c r="RTO165" s="29"/>
      <c r="RTP165" s="29"/>
      <c r="RTQ165" s="29"/>
      <c r="RTR165" s="29"/>
      <c r="RTS165" s="29"/>
      <c r="RTT165" s="38" t="s">
        <v>167</v>
      </c>
      <c r="RTU165" s="39" t="str">
        <f>currency</f>
        <v>₦m's</v>
      </c>
      <c r="RTV165" s="42"/>
      <c r="RTW165" s="40"/>
      <c r="RTX165" s="40"/>
      <c r="RTY165" s="40"/>
      <c r="RTZ165" s="41"/>
      <c r="RUA165" s="41"/>
      <c r="RUB165" s="41"/>
      <c r="RUC165" s="41"/>
      <c r="RUD165" s="42"/>
      <c r="RUE165" s="29"/>
      <c r="RUF165" s="29"/>
      <c r="RUG165" s="29"/>
      <c r="RUH165" s="29"/>
      <c r="RUI165" s="29"/>
      <c r="RUJ165" s="38" t="s">
        <v>167</v>
      </c>
      <c r="RUK165" s="39" t="str">
        <f>currency</f>
        <v>₦m's</v>
      </c>
      <c r="RUL165" s="42"/>
      <c r="RUM165" s="40"/>
      <c r="RUN165" s="40"/>
      <c r="RUO165" s="40"/>
      <c r="RUP165" s="41"/>
      <c r="RUQ165" s="41"/>
      <c r="RUR165" s="41"/>
      <c r="RUS165" s="41"/>
      <c r="RUT165" s="42"/>
      <c r="RUU165" s="29"/>
      <c r="RUV165" s="29"/>
      <c r="RUW165" s="29"/>
      <c r="RUX165" s="29"/>
      <c r="RUY165" s="29"/>
      <c r="RUZ165" s="38" t="s">
        <v>167</v>
      </c>
      <c r="RVA165" s="39" t="str">
        <f>currency</f>
        <v>₦m's</v>
      </c>
      <c r="RVB165" s="42"/>
      <c r="RVC165" s="40"/>
      <c r="RVD165" s="40"/>
      <c r="RVE165" s="40"/>
      <c r="RVF165" s="41"/>
      <c r="RVG165" s="41"/>
      <c r="RVH165" s="41"/>
      <c r="RVI165" s="41"/>
      <c r="RVJ165" s="42"/>
      <c r="RVK165" s="29"/>
      <c r="RVL165" s="29"/>
      <c r="RVM165" s="29"/>
      <c r="RVN165" s="29"/>
      <c r="RVO165" s="29"/>
      <c r="RVP165" s="38" t="s">
        <v>167</v>
      </c>
      <c r="RVQ165" s="39" t="str">
        <f>currency</f>
        <v>₦m's</v>
      </c>
      <c r="RVR165" s="42"/>
      <c r="RVS165" s="40"/>
      <c r="RVT165" s="40"/>
      <c r="RVU165" s="40"/>
      <c r="RVV165" s="41"/>
      <c r="RVW165" s="41"/>
      <c r="RVX165" s="41"/>
      <c r="RVY165" s="41"/>
      <c r="RVZ165" s="42"/>
      <c r="RWA165" s="29"/>
      <c r="RWB165" s="29"/>
      <c r="RWC165" s="29"/>
      <c r="RWD165" s="29"/>
      <c r="RWE165" s="29"/>
      <c r="RWF165" s="38" t="s">
        <v>167</v>
      </c>
      <c r="RWG165" s="39" t="str">
        <f>currency</f>
        <v>₦m's</v>
      </c>
      <c r="RWH165" s="42"/>
      <c r="RWI165" s="40"/>
      <c r="RWJ165" s="40"/>
      <c r="RWK165" s="40"/>
      <c r="RWL165" s="41"/>
      <c r="RWM165" s="41"/>
      <c r="RWN165" s="41"/>
      <c r="RWO165" s="41"/>
      <c r="RWP165" s="42"/>
      <c r="RWQ165" s="29"/>
      <c r="RWR165" s="29"/>
      <c r="RWS165" s="29"/>
      <c r="RWT165" s="29"/>
      <c r="RWU165" s="29"/>
      <c r="RWV165" s="38" t="s">
        <v>167</v>
      </c>
      <c r="RWW165" s="39" t="str">
        <f>currency</f>
        <v>₦m's</v>
      </c>
      <c r="RWX165" s="42"/>
      <c r="RWY165" s="40"/>
      <c r="RWZ165" s="40"/>
      <c r="RXA165" s="40"/>
      <c r="RXB165" s="41"/>
      <c r="RXC165" s="41"/>
      <c r="RXD165" s="41"/>
      <c r="RXE165" s="41"/>
      <c r="RXF165" s="42"/>
      <c r="RXG165" s="29"/>
      <c r="RXH165" s="29"/>
      <c r="RXI165" s="29"/>
      <c r="RXJ165" s="29"/>
      <c r="RXK165" s="29"/>
      <c r="RXL165" s="38" t="s">
        <v>167</v>
      </c>
      <c r="RXM165" s="39" t="str">
        <f>currency</f>
        <v>₦m's</v>
      </c>
      <c r="RXN165" s="42"/>
      <c r="RXO165" s="40"/>
      <c r="RXP165" s="40"/>
      <c r="RXQ165" s="40"/>
      <c r="RXR165" s="41"/>
      <c r="RXS165" s="41"/>
      <c r="RXT165" s="41"/>
      <c r="RXU165" s="41"/>
      <c r="RXV165" s="42"/>
      <c r="RXW165" s="29"/>
      <c r="RXX165" s="29"/>
      <c r="RXY165" s="29"/>
      <c r="RXZ165" s="29"/>
      <c r="RYA165" s="29"/>
      <c r="RYB165" s="38" t="s">
        <v>167</v>
      </c>
      <c r="RYC165" s="39" t="str">
        <f>currency</f>
        <v>₦m's</v>
      </c>
      <c r="RYD165" s="42"/>
      <c r="RYE165" s="40"/>
      <c r="RYF165" s="40"/>
      <c r="RYG165" s="40"/>
      <c r="RYH165" s="41"/>
      <c r="RYI165" s="41"/>
      <c r="RYJ165" s="41"/>
      <c r="RYK165" s="41"/>
      <c r="RYL165" s="42"/>
      <c r="RYM165" s="29"/>
      <c r="RYN165" s="29"/>
      <c r="RYO165" s="29"/>
      <c r="RYP165" s="29"/>
      <c r="RYQ165" s="29"/>
      <c r="RYR165" s="38" t="s">
        <v>167</v>
      </c>
      <c r="RYS165" s="39" t="str">
        <f>currency</f>
        <v>₦m's</v>
      </c>
      <c r="RYT165" s="42"/>
      <c r="RYU165" s="40"/>
      <c r="RYV165" s="40"/>
      <c r="RYW165" s="40"/>
      <c r="RYX165" s="41"/>
      <c r="RYY165" s="41"/>
      <c r="RYZ165" s="41"/>
      <c r="RZA165" s="41"/>
      <c r="RZB165" s="42"/>
      <c r="RZC165" s="29"/>
      <c r="RZD165" s="29"/>
      <c r="RZE165" s="29"/>
      <c r="RZF165" s="29"/>
      <c r="RZG165" s="29"/>
      <c r="RZH165" s="38" t="s">
        <v>167</v>
      </c>
      <c r="RZI165" s="39" t="str">
        <f>currency</f>
        <v>₦m's</v>
      </c>
      <c r="RZJ165" s="42"/>
      <c r="RZK165" s="40"/>
      <c r="RZL165" s="40"/>
      <c r="RZM165" s="40"/>
      <c r="RZN165" s="41"/>
      <c r="RZO165" s="41"/>
      <c r="RZP165" s="41"/>
      <c r="RZQ165" s="41"/>
      <c r="RZR165" s="42"/>
      <c r="RZS165" s="29"/>
      <c r="RZT165" s="29"/>
      <c r="RZU165" s="29"/>
      <c r="RZV165" s="29"/>
      <c r="RZW165" s="29"/>
      <c r="RZX165" s="38" t="s">
        <v>167</v>
      </c>
      <c r="RZY165" s="39" t="str">
        <f>currency</f>
        <v>₦m's</v>
      </c>
      <c r="RZZ165" s="42"/>
      <c r="SAA165" s="40"/>
      <c r="SAB165" s="40"/>
      <c r="SAC165" s="40"/>
      <c r="SAD165" s="41"/>
      <c r="SAE165" s="41"/>
      <c r="SAF165" s="41"/>
      <c r="SAG165" s="41"/>
      <c r="SAH165" s="42"/>
      <c r="SAI165" s="29"/>
      <c r="SAJ165" s="29"/>
      <c r="SAK165" s="29"/>
      <c r="SAL165" s="29"/>
      <c r="SAM165" s="29"/>
      <c r="SAN165" s="38" t="s">
        <v>167</v>
      </c>
      <c r="SAO165" s="39" t="str">
        <f>currency</f>
        <v>₦m's</v>
      </c>
      <c r="SAP165" s="42"/>
      <c r="SAQ165" s="40"/>
      <c r="SAR165" s="40"/>
      <c r="SAS165" s="40"/>
      <c r="SAT165" s="41"/>
      <c r="SAU165" s="41"/>
      <c r="SAV165" s="41"/>
      <c r="SAW165" s="41"/>
      <c r="SAX165" s="42"/>
      <c r="SAY165" s="29"/>
      <c r="SAZ165" s="29"/>
      <c r="SBA165" s="29"/>
      <c r="SBB165" s="29"/>
      <c r="SBC165" s="29"/>
      <c r="SBD165" s="38" t="s">
        <v>167</v>
      </c>
      <c r="SBE165" s="39" t="str">
        <f>currency</f>
        <v>₦m's</v>
      </c>
      <c r="SBF165" s="42"/>
      <c r="SBG165" s="40"/>
      <c r="SBH165" s="40"/>
      <c r="SBI165" s="40"/>
      <c r="SBJ165" s="41"/>
      <c r="SBK165" s="41"/>
      <c r="SBL165" s="41"/>
      <c r="SBM165" s="41"/>
      <c r="SBN165" s="42"/>
      <c r="SBO165" s="29"/>
      <c r="SBP165" s="29"/>
      <c r="SBQ165" s="29"/>
      <c r="SBR165" s="29"/>
      <c r="SBS165" s="29"/>
      <c r="SBT165" s="38" t="s">
        <v>167</v>
      </c>
      <c r="SBU165" s="39" t="str">
        <f>currency</f>
        <v>₦m's</v>
      </c>
      <c r="SBV165" s="42"/>
      <c r="SBW165" s="40"/>
      <c r="SBX165" s="40"/>
      <c r="SBY165" s="40"/>
      <c r="SBZ165" s="41"/>
      <c r="SCA165" s="41"/>
      <c r="SCB165" s="41"/>
      <c r="SCC165" s="41"/>
      <c r="SCD165" s="42"/>
      <c r="SCE165" s="29"/>
      <c r="SCF165" s="29"/>
      <c r="SCG165" s="29"/>
      <c r="SCH165" s="29"/>
      <c r="SCI165" s="29"/>
      <c r="SCJ165" s="38" t="s">
        <v>167</v>
      </c>
      <c r="SCK165" s="39" t="str">
        <f>currency</f>
        <v>₦m's</v>
      </c>
      <c r="SCL165" s="42"/>
      <c r="SCM165" s="40"/>
      <c r="SCN165" s="40"/>
      <c r="SCO165" s="40"/>
      <c r="SCP165" s="41"/>
      <c r="SCQ165" s="41"/>
      <c r="SCR165" s="41"/>
      <c r="SCS165" s="41"/>
      <c r="SCT165" s="42"/>
      <c r="SCU165" s="29"/>
      <c r="SCV165" s="29"/>
      <c r="SCW165" s="29"/>
      <c r="SCX165" s="29"/>
      <c r="SCY165" s="29"/>
      <c r="SCZ165" s="38" t="s">
        <v>167</v>
      </c>
      <c r="SDA165" s="39" t="str">
        <f>currency</f>
        <v>₦m's</v>
      </c>
      <c r="SDB165" s="42"/>
      <c r="SDC165" s="40"/>
      <c r="SDD165" s="40"/>
      <c r="SDE165" s="40"/>
      <c r="SDF165" s="41"/>
      <c r="SDG165" s="41"/>
      <c r="SDH165" s="41"/>
      <c r="SDI165" s="41"/>
      <c r="SDJ165" s="42"/>
      <c r="SDK165" s="29"/>
      <c r="SDL165" s="29"/>
      <c r="SDM165" s="29"/>
      <c r="SDN165" s="29"/>
      <c r="SDO165" s="29"/>
      <c r="SDP165" s="38" t="s">
        <v>167</v>
      </c>
      <c r="SDQ165" s="39" t="str">
        <f>currency</f>
        <v>₦m's</v>
      </c>
      <c r="SDR165" s="42"/>
      <c r="SDS165" s="40"/>
      <c r="SDT165" s="40"/>
      <c r="SDU165" s="40"/>
      <c r="SDV165" s="41"/>
      <c r="SDW165" s="41"/>
      <c r="SDX165" s="41"/>
      <c r="SDY165" s="41"/>
      <c r="SDZ165" s="42"/>
      <c r="SEA165" s="29"/>
      <c r="SEB165" s="29"/>
      <c r="SEC165" s="29"/>
      <c r="SED165" s="29"/>
      <c r="SEE165" s="29"/>
      <c r="SEF165" s="38" t="s">
        <v>167</v>
      </c>
      <c r="SEG165" s="39" t="str">
        <f>currency</f>
        <v>₦m's</v>
      </c>
      <c r="SEH165" s="42"/>
      <c r="SEI165" s="40"/>
      <c r="SEJ165" s="40"/>
      <c r="SEK165" s="40"/>
      <c r="SEL165" s="41"/>
      <c r="SEM165" s="41"/>
      <c r="SEN165" s="41"/>
      <c r="SEO165" s="41"/>
      <c r="SEP165" s="42"/>
      <c r="SEQ165" s="29"/>
      <c r="SER165" s="29"/>
      <c r="SES165" s="29"/>
      <c r="SET165" s="29"/>
      <c r="SEU165" s="29"/>
      <c r="SEV165" s="38" t="s">
        <v>167</v>
      </c>
      <c r="SEW165" s="39" t="str">
        <f>currency</f>
        <v>₦m's</v>
      </c>
      <c r="SEX165" s="42"/>
      <c r="SEY165" s="40"/>
      <c r="SEZ165" s="40"/>
      <c r="SFA165" s="40"/>
      <c r="SFB165" s="41"/>
      <c r="SFC165" s="41"/>
      <c r="SFD165" s="41"/>
      <c r="SFE165" s="41"/>
      <c r="SFF165" s="42"/>
      <c r="SFG165" s="29"/>
      <c r="SFH165" s="29"/>
      <c r="SFI165" s="29"/>
      <c r="SFJ165" s="29"/>
      <c r="SFK165" s="29"/>
      <c r="SFL165" s="38" t="s">
        <v>167</v>
      </c>
      <c r="SFM165" s="39" t="str">
        <f>currency</f>
        <v>₦m's</v>
      </c>
      <c r="SFN165" s="42"/>
      <c r="SFO165" s="40"/>
      <c r="SFP165" s="40"/>
      <c r="SFQ165" s="40"/>
      <c r="SFR165" s="41"/>
      <c r="SFS165" s="41"/>
      <c r="SFT165" s="41"/>
      <c r="SFU165" s="41"/>
      <c r="SFV165" s="42"/>
      <c r="SFW165" s="29"/>
      <c r="SFX165" s="29"/>
      <c r="SFY165" s="29"/>
      <c r="SFZ165" s="29"/>
      <c r="SGA165" s="29"/>
      <c r="SGB165" s="38" t="s">
        <v>167</v>
      </c>
      <c r="SGC165" s="39" t="str">
        <f>currency</f>
        <v>₦m's</v>
      </c>
      <c r="SGD165" s="42"/>
      <c r="SGE165" s="40"/>
      <c r="SGF165" s="40"/>
      <c r="SGG165" s="40"/>
      <c r="SGH165" s="41"/>
      <c r="SGI165" s="41"/>
      <c r="SGJ165" s="41"/>
      <c r="SGK165" s="41"/>
      <c r="SGL165" s="42"/>
      <c r="SGM165" s="29"/>
      <c r="SGN165" s="29"/>
      <c r="SGO165" s="29"/>
      <c r="SGP165" s="29"/>
      <c r="SGQ165" s="29"/>
      <c r="SGR165" s="38" t="s">
        <v>167</v>
      </c>
      <c r="SGS165" s="39" t="str">
        <f>currency</f>
        <v>₦m's</v>
      </c>
      <c r="SGT165" s="42"/>
      <c r="SGU165" s="40"/>
      <c r="SGV165" s="40"/>
      <c r="SGW165" s="40"/>
      <c r="SGX165" s="41"/>
      <c r="SGY165" s="41"/>
      <c r="SGZ165" s="41"/>
      <c r="SHA165" s="41"/>
      <c r="SHB165" s="42"/>
      <c r="SHC165" s="29"/>
      <c r="SHD165" s="29"/>
      <c r="SHE165" s="29"/>
      <c r="SHF165" s="29"/>
      <c r="SHG165" s="29"/>
      <c r="SHH165" s="38" t="s">
        <v>167</v>
      </c>
      <c r="SHI165" s="39" t="str">
        <f>currency</f>
        <v>₦m's</v>
      </c>
      <c r="SHJ165" s="42"/>
      <c r="SHK165" s="40"/>
      <c r="SHL165" s="40"/>
      <c r="SHM165" s="40"/>
      <c r="SHN165" s="41"/>
      <c r="SHO165" s="41"/>
      <c r="SHP165" s="41"/>
      <c r="SHQ165" s="41"/>
      <c r="SHR165" s="42"/>
      <c r="SHS165" s="29"/>
      <c r="SHT165" s="29"/>
      <c r="SHU165" s="29"/>
      <c r="SHV165" s="29"/>
      <c r="SHW165" s="29"/>
      <c r="SHX165" s="38" t="s">
        <v>167</v>
      </c>
      <c r="SHY165" s="39" t="str">
        <f>currency</f>
        <v>₦m's</v>
      </c>
      <c r="SHZ165" s="42"/>
      <c r="SIA165" s="40"/>
      <c r="SIB165" s="40"/>
      <c r="SIC165" s="40"/>
      <c r="SID165" s="41"/>
      <c r="SIE165" s="41"/>
      <c r="SIF165" s="41"/>
      <c r="SIG165" s="41"/>
      <c r="SIH165" s="42"/>
      <c r="SII165" s="29"/>
      <c r="SIJ165" s="29"/>
      <c r="SIK165" s="29"/>
      <c r="SIL165" s="29"/>
      <c r="SIM165" s="29"/>
      <c r="SIN165" s="38" t="s">
        <v>167</v>
      </c>
      <c r="SIO165" s="39" t="str">
        <f>currency</f>
        <v>₦m's</v>
      </c>
      <c r="SIP165" s="42"/>
      <c r="SIQ165" s="40"/>
      <c r="SIR165" s="40"/>
      <c r="SIS165" s="40"/>
      <c r="SIT165" s="41"/>
      <c r="SIU165" s="41"/>
      <c r="SIV165" s="41"/>
      <c r="SIW165" s="41"/>
      <c r="SIX165" s="42"/>
      <c r="SIY165" s="29"/>
      <c r="SIZ165" s="29"/>
      <c r="SJA165" s="29"/>
      <c r="SJB165" s="29"/>
      <c r="SJC165" s="29"/>
      <c r="SJD165" s="38" t="s">
        <v>167</v>
      </c>
      <c r="SJE165" s="39" t="str">
        <f>currency</f>
        <v>₦m's</v>
      </c>
      <c r="SJF165" s="42"/>
      <c r="SJG165" s="40"/>
      <c r="SJH165" s="40"/>
      <c r="SJI165" s="40"/>
      <c r="SJJ165" s="41"/>
      <c r="SJK165" s="41"/>
      <c r="SJL165" s="41"/>
      <c r="SJM165" s="41"/>
      <c r="SJN165" s="42"/>
      <c r="SJO165" s="29"/>
      <c r="SJP165" s="29"/>
      <c r="SJQ165" s="29"/>
      <c r="SJR165" s="29"/>
      <c r="SJS165" s="29"/>
      <c r="SJT165" s="38" t="s">
        <v>167</v>
      </c>
      <c r="SJU165" s="39" t="str">
        <f>currency</f>
        <v>₦m's</v>
      </c>
      <c r="SJV165" s="42"/>
      <c r="SJW165" s="40"/>
      <c r="SJX165" s="40"/>
      <c r="SJY165" s="40"/>
      <c r="SJZ165" s="41"/>
      <c r="SKA165" s="41"/>
      <c r="SKB165" s="41"/>
      <c r="SKC165" s="41"/>
      <c r="SKD165" s="42"/>
      <c r="SKE165" s="29"/>
      <c r="SKF165" s="29"/>
      <c r="SKG165" s="29"/>
      <c r="SKH165" s="29"/>
      <c r="SKI165" s="29"/>
      <c r="SKJ165" s="38" t="s">
        <v>167</v>
      </c>
      <c r="SKK165" s="39" t="str">
        <f>currency</f>
        <v>₦m's</v>
      </c>
      <c r="SKL165" s="42"/>
      <c r="SKM165" s="40"/>
      <c r="SKN165" s="40"/>
      <c r="SKO165" s="40"/>
      <c r="SKP165" s="41"/>
      <c r="SKQ165" s="41"/>
      <c r="SKR165" s="41"/>
      <c r="SKS165" s="41"/>
      <c r="SKT165" s="42"/>
      <c r="SKU165" s="29"/>
      <c r="SKV165" s="29"/>
      <c r="SKW165" s="29"/>
      <c r="SKX165" s="29"/>
      <c r="SKY165" s="29"/>
      <c r="SKZ165" s="38" t="s">
        <v>167</v>
      </c>
      <c r="SLA165" s="39" t="str">
        <f>currency</f>
        <v>₦m's</v>
      </c>
      <c r="SLB165" s="42"/>
      <c r="SLC165" s="40"/>
      <c r="SLD165" s="40"/>
      <c r="SLE165" s="40"/>
      <c r="SLF165" s="41"/>
      <c r="SLG165" s="41"/>
      <c r="SLH165" s="41"/>
      <c r="SLI165" s="41"/>
      <c r="SLJ165" s="42"/>
      <c r="SLK165" s="29"/>
      <c r="SLL165" s="29"/>
      <c r="SLM165" s="29"/>
      <c r="SLN165" s="29"/>
      <c r="SLO165" s="29"/>
      <c r="SLP165" s="38" t="s">
        <v>167</v>
      </c>
      <c r="SLQ165" s="39" t="str">
        <f>currency</f>
        <v>₦m's</v>
      </c>
      <c r="SLR165" s="42"/>
      <c r="SLS165" s="40"/>
      <c r="SLT165" s="40"/>
      <c r="SLU165" s="40"/>
      <c r="SLV165" s="41"/>
      <c r="SLW165" s="41"/>
      <c r="SLX165" s="41"/>
      <c r="SLY165" s="41"/>
      <c r="SLZ165" s="42"/>
      <c r="SMA165" s="29"/>
      <c r="SMB165" s="29"/>
      <c r="SMC165" s="29"/>
      <c r="SMD165" s="29"/>
      <c r="SME165" s="29"/>
      <c r="SMF165" s="38" t="s">
        <v>167</v>
      </c>
      <c r="SMG165" s="39" t="str">
        <f>currency</f>
        <v>₦m's</v>
      </c>
      <c r="SMH165" s="42"/>
      <c r="SMI165" s="40"/>
      <c r="SMJ165" s="40"/>
      <c r="SMK165" s="40"/>
      <c r="SML165" s="41"/>
      <c r="SMM165" s="41"/>
      <c r="SMN165" s="41"/>
      <c r="SMO165" s="41"/>
      <c r="SMP165" s="42"/>
      <c r="SMQ165" s="29"/>
      <c r="SMR165" s="29"/>
      <c r="SMS165" s="29"/>
      <c r="SMT165" s="29"/>
      <c r="SMU165" s="29"/>
      <c r="SMV165" s="38" t="s">
        <v>167</v>
      </c>
      <c r="SMW165" s="39" t="str">
        <f>currency</f>
        <v>₦m's</v>
      </c>
      <c r="SMX165" s="42"/>
      <c r="SMY165" s="40"/>
      <c r="SMZ165" s="40"/>
      <c r="SNA165" s="40"/>
      <c r="SNB165" s="41"/>
      <c r="SNC165" s="41"/>
      <c r="SND165" s="41"/>
      <c r="SNE165" s="41"/>
      <c r="SNF165" s="42"/>
      <c r="SNG165" s="29"/>
      <c r="SNH165" s="29"/>
      <c r="SNI165" s="29"/>
      <c r="SNJ165" s="29"/>
      <c r="SNK165" s="29"/>
      <c r="SNL165" s="38" t="s">
        <v>167</v>
      </c>
      <c r="SNM165" s="39" t="str">
        <f>currency</f>
        <v>₦m's</v>
      </c>
      <c r="SNN165" s="42"/>
      <c r="SNO165" s="40"/>
      <c r="SNP165" s="40"/>
      <c r="SNQ165" s="40"/>
      <c r="SNR165" s="41"/>
      <c r="SNS165" s="41"/>
      <c r="SNT165" s="41"/>
      <c r="SNU165" s="41"/>
      <c r="SNV165" s="42"/>
      <c r="SNW165" s="29"/>
      <c r="SNX165" s="29"/>
      <c r="SNY165" s="29"/>
      <c r="SNZ165" s="29"/>
      <c r="SOA165" s="29"/>
      <c r="SOB165" s="38" t="s">
        <v>167</v>
      </c>
      <c r="SOC165" s="39" t="str">
        <f>currency</f>
        <v>₦m's</v>
      </c>
      <c r="SOD165" s="42"/>
      <c r="SOE165" s="40"/>
      <c r="SOF165" s="40"/>
      <c r="SOG165" s="40"/>
      <c r="SOH165" s="41"/>
      <c r="SOI165" s="41"/>
      <c r="SOJ165" s="41"/>
      <c r="SOK165" s="41"/>
      <c r="SOL165" s="42"/>
      <c r="SOM165" s="29"/>
      <c r="SON165" s="29"/>
      <c r="SOO165" s="29"/>
      <c r="SOP165" s="29"/>
      <c r="SOQ165" s="29"/>
      <c r="SOR165" s="38" t="s">
        <v>167</v>
      </c>
      <c r="SOS165" s="39" t="str">
        <f>currency</f>
        <v>₦m's</v>
      </c>
      <c r="SOT165" s="42"/>
      <c r="SOU165" s="40"/>
      <c r="SOV165" s="40"/>
      <c r="SOW165" s="40"/>
      <c r="SOX165" s="41"/>
      <c r="SOY165" s="41"/>
      <c r="SOZ165" s="41"/>
      <c r="SPA165" s="41"/>
      <c r="SPB165" s="42"/>
      <c r="SPC165" s="29"/>
      <c r="SPD165" s="29"/>
      <c r="SPE165" s="29"/>
      <c r="SPF165" s="29"/>
      <c r="SPG165" s="29"/>
      <c r="SPH165" s="38" t="s">
        <v>167</v>
      </c>
      <c r="SPI165" s="39" t="str">
        <f>currency</f>
        <v>₦m's</v>
      </c>
      <c r="SPJ165" s="42"/>
      <c r="SPK165" s="40"/>
      <c r="SPL165" s="40"/>
      <c r="SPM165" s="40"/>
      <c r="SPN165" s="41"/>
      <c r="SPO165" s="41"/>
      <c r="SPP165" s="41"/>
      <c r="SPQ165" s="41"/>
      <c r="SPR165" s="42"/>
      <c r="SPS165" s="29"/>
      <c r="SPT165" s="29"/>
      <c r="SPU165" s="29"/>
      <c r="SPV165" s="29"/>
      <c r="SPW165" s="29"/>
      <c r="SPX165" s="38" t="s">
        <v>167</v>
      </c>
      <c r="SPY165" s="39" t="str">
        <f>currency</f>
        <v>₦m's</v>
      </c>
      <c r="SPZ165" s="42"/>
      <c r="SQA165" s="40"/>
      <c r="SQB165" s="40"/>
      <c r="SQC165" s="40"/>
      <c r="SQD165" s="41"/>
      <c r="SQE165" s="41"/>
      <c r="SQF165" s="41"/>
      <c r="SQG165" s="41"/>
      <c r="SQH165" s="42"/>
      <c r="SQI165" s="29"/>
      <c r="SQJ165" s="29"/>
      <c r="SQK165" s="29"/>
      <c r="SQL165" s="29"/>
      <c r="SQM165" s="29"/>
      <c r="SQN165" s="38" t="s">
        <v>167</v>
      </c>
      <c r="SQO165" s="39" t="str">
        <f>currency</f>
        <v>₦m's</v>
      </c>
      <c r="SQP165" s="42"/>
      <c r="SQQ165" s="40"/>
      <c r="SQR165" s="40"/>
      <c r="SQS165" s="40"/>
      <c r="SQT165" s="41"/>
      <c r="SQU165" s="41"/>
      <c r="SQV165" s="41"/>
      <c r="SQW165" s="41"/>
      <c r="SQX165" s="42"/>
      <c r="SQY165" s="29"/>
      <c r="SQZ165" s="29"/>
      <c r="SRA165" s="29"/>
      <c r="SRB165" s="29"/>
      <c r="SRC165" s="29"/>
      <c r="SRD165" s="38" t="s">
        <v>167</v>
      </c>
      <c r="SRE165" s="39" t="str">
        <f>currency</f>
        <v>₦m's</v>
      </c>
      <c r="SRF165" s="42"/>
      <c r="SRG165" s="40"/>
      <c r="SRH165" s="40"/>
      <c r="SRI165" s="40"/>
      <c r="SRJ165" s="41"/>
      <c r="SRK165" s="41"/>
      <c r="SRL165" s="41"/>
      <c r="SRM165" s="41"/>
      <c r="SRN165" s="42"/>
      <c r="SRO165" s="29"/>
      <c r="SRP165" s="29"/>
      <c r="SRQ165" s="29"/>
      <c r="SRR165" s="29"/>
      <c r="SRS165" s="29"/>
      <c r="SRT165" s="38" t="s">
        <v>167</v>
      </c>
      <c r="SRU165" s="39" t="str">
        <f>currency</f>
        <v>₦m's</v>
      </c>
      <c r="SRV165" s="42"/>
      <c r="SRW165" s="40"/>
      <c r="SRX165" s="40"/>
      <c r="SRY165" s="40"/>
      <c r="SRZ165" s="41"/>
      <c r="SSA165" s="41"/>
      <c r="SSB165" s="41"/>
      <c r="SSC165" s="41"/>
      <c r="SSD165" s="42"/>
      <c r="SSE165" s="29"/>
      <c r="SSF165" s="29"/>
      <c r="SSG165" s="29"/>
      <c r="SSH165" s="29"/>
      <c r="SSI165" s="29"/>
      <c r="SSJ165" s="38" t="s">
        <v>167</v>
      </c>
      <c r="SSK165" s="39" t="str">
        <f>currency</f>
        <v>₦m's</v>
      </c>
      <c r="SSL165" s="42"/>
      <c r="SSM165" s="40"/>
      <c r="SSN165" s="40"/>
      <c r="SSO165" s="40"/>
      <c r="SSP165" s="41"/>
      <c r="SSQ165" s="41"/>
      <c r="SSR165" s="41"/>
      <c r="SSS165" s="41"/>
      <c r="SST165" s="42"/>
      <c r="SSU165" s="29"/>
      <c r="SSV165" s="29"/>
      <c r="SSW165" s="29"/>
      <c r="SSX165" s="29"/>
      <c r="SSY165" s="29"/>
      <c r="SSZ165" s="38" t="s">
        <v>167</v>
      </c>
      <c r="STA165" s="39" t="str">
        <f>currency</f>
        <v>₦m's</v>
      </c>
      <c r="STB165" s="42"/>
      <c r="STC165" s="40"/>
      <c r="STD165" s="40"/>
      <c r="STE165" s="40"/>
      <c r="STF165" s="41"/>
      <c r="STG165" s="41"/>
      <c r="STH165" s="41"/>
      <c r="STI165" s="41"/>
      <c r="STJ165" s="42"/>
      <c r="STK165" s="29"/>
      <c r="STL165" s="29"/>
      <c r="STM165" s="29"/>
      <c r="STN165" s="29"/>
      <c r="STO165" s="29"/>
      <c r="STP165" s="38" t="s">
        <v>167</v>
      </c>
      <c r="STQ165" s="39" t="str">
        <f>currency</f>
        <v>₦m's</v>
      </c>
      <c r="STR165" s="42"/>
      <c r="STS165" s="40"/>
      <c r="STT165" s="40"/>
      <c r="STU165" s="40"/>
      <c r="STV165" s="41"/>
      <c r="STW165" s="41"/>
      <c r="STX165" s="41"/>
      <c r="STY165" s="41"/>
      <c r="STZ165" s="42"/>
      <c r="SUA165" s="29"/>
      <c r="SUB165" s="29"/>
      <c r="SUC165" s="29"/>
      <c r="SUD165" s="29"/>
      <c r="SUE165" s="29"/>
      <c r="SUF165" s="38" t="s">
        <v>167</v>
      </c>
      <c r="SUG165" s="39" t="str">
        <f>currency</f>
        <v>₦m's</v>
      </c>
      <c r="SUH165" s="42"/>
      <c r="SUI165" s="40"/>
      <c r="SUJ165" s="40"/>
      <c r="SUK165" s="40"/>
      <c r="SUL165" s="41"/>
      <c r="SUM165" s="41"/>
      <c r="SUN165" s="41"/>
      <c r="SUO165" s="41"/>
      <c r="SUP165" s="42"/>
      <c r="SUQ165" s="29"/>
      <c r="SUR165" s="29"/>
      <c r="SUS165" s="29"/>
      <c r="SUT165" s="29"/>
      <c r="SUU165" s="29"/>
      <c r="SUV165" s="38" t="s">
        <v>167</v>
      </c>
      <c r="SUW165" s="39" t="str">
        <f>currency</f>
        <v>₦m's</v>
      </c>
      <c r="SUX165" s="42"/>
      <c r="SUY165" s="40"/>
      <c r="SUZ165" s="40"/>
      <c r="SVA165" s="40"/>
      <c r="SVB165" s="41"/>
      <c r="SVC165" s="41"/>
      <c r="SVD165" s="41"/>
      <c r="SVE165" s="41"/>
      <c r="SVF165" s="42"/>
      <c r="SVG165" s="29"/>
      <c r="SVH165" s="29"/>
      <c r="SVI165" s="29"/>
      <c r="SVJ165" s="29"/>
      <c r="SVK165" s="29"/>
      <c r="SVL165" s="38" t="s">
        <v>167</v>
      </c>
      <c r="SVM165" s="39" t="str">
        <f>currency</f>
        <v>₦m's</v>
      </c>
      <c r="SVN165" s="42"/>
      <c r="SVO165" s="40"/>
      <c r="SVP165" s="40"/>
      <c r="SVQ165" s="40"/>
      <c r="SVR165" s="41"/>
      <c r="SVS165" s="41"/>
      <c r="SVT165" s="41"/>
      <c r="SVU165" s="41"/>
      <c r="SVV165" s="42"/>
      <c r="SVW165" s="29"/>
      <c r="SVX165" s="29"/>
      <c r="SVY165" s="29"/>
      <c r="SVZ165" s="29"/>
      <c r="SWA165" s="29"/>
      <c r="SWB165" s="38" t="s">
        <v>167</v>
      </c>
      <c r="SWC165" s="39" t="str">
        <f>currency</f>
        <v>₦m's</v>
      </c>
      <c r="SWD165" s="42"/>
      <c r="SWE165" s="40"/>
      <c r="SWF165" s="40"/>
      <c r="SWG165" s="40"/>
      <c r="SWH165" s="41"/>
      <c r="SWI165" s="41"/>
      <c r="SWJ165" s="41"/>
      <c r="SWK165" s="41"/>
      <c r="SWL165" s="42"/>
      <c r="SWM165" s="29"/>
      <c r="SWN165" s="29"/>
      <c r="SWO165" s="29"/>
      <c r="SWP165" s="29"/>
      <c r="SWQ165" s="29"/>
      <c r="SWR165" s="38" t="s">
        <v>167</v>
      </c>
      <c r="SWS165" s="39" t="str">
        <f>currency</f>
        <v>₦m's</v>
      </c>
      <c r="SWT165" s="42"/>
      <c r="SWU165" s="40"/>
      <c r="SWV165" s="40"/>
      <c r="SWW165" s="40"/>
      <c r="SWX165" s="41"/>
      <c r="SWY165" s="41"/>
      <c r="SWZ165" s="41"/>
      <c r="SXA165" s="41"/>
      <c r="SXB165" s="42"/>
      <c r="SXC165" s="29"/>
      <c r="SXD165" s="29"/>
      <c r="SXE165" s="29"/>
      <c r="SXF165" s="29"/>
      <c r="SXG165" s="29"/>
      <c r="SXH165" s="38" t="s">
        <v>167</v>
      </c>
      <c r="SXI165" s="39" t="str">
        <f>currency</f>
        <v>₦m's</v>
      </c>
      <c r="SXJ165" s="42"/>
      <c r="SXK165" s="40"/>
      <c r="SXL165" s="40"/>
      <c r="SXM165" s="40"/>
      <c r="SXN165" s="41"/>
      <c r="SXO165" s="41"/>
      <c r="SXP165" s="41"/>
      <c r="SXQ165" s="41"/>
      <c r="SXR165" s="42"/>
      <c r="SXS165" s="29"/>
      <c r="SXT165" s="29"/>
      <c r="SXU165" s="29"/>
      <c r="SXV165" s="29"/>
      <c r="SXW165" s="29"/>
      <c r="SXX165" s="38" t="s">
        <v>167</v>
      </c>
      <c r="SXY165" s="39" t="str">
        <f>currency</f>
        <v>₦m's</v>
      </c>
      <c r="SXZ165" s="42"/>
      <c r="SYA165" s="40"/>
      <c r="SYB165" s="40"/>
      <c r="SYC165" s="40"/>
      <c r="SYD165" s="41"/>
      <c r="SYE165" s="41"/>
      <c r="SYF165" s="41"/>
      <c r="SYG165" s="41"/>
      <c r="SYH165" s="42"/>
      <c r="SYI165" s="29"/>
      <c r="SYJ165" s="29"/>
      <c r="SYK165" s="29"/>
      <c r="SYL165" s="29"/>
      <c r="SYM165" s="29"/>
      <c r="SYN165" s="38" t="s">
        <v>167</v>
      </c>
      <c r="SYO165" s="39" t="str">
        <f>currency</f>
        <v>₦m's</v>
      </c>
      <c r="SYP165" s="42"/>
      <c r="SYQ165" s="40"/>
      <c r="SYR165" s="40"/>
      <c r="SYS165" s="40"/>
      <c r="SYT165" s="41"/>
      <c r="SYU165" s="41"/>
      <c r="SYV165" s="41"/>
      <c r="SYW165" s="41"/>
      <c r="SYX165" s="42"/>
      <c r="SYY165" s="29"/>
      <c r="SYZ165" s="29"/>
      <c r="SZA165" s="29"/>
      <c r="SZB165" s="29"/>
      <c r="SZC165" s="29"/>
      <c r="SZD165" s="38" t="s">
        <v>167</v>
      </c>
      <c r="SZE165" s="39" t="str">
        <f>currency</f>
        <v>₦m's</v>
      </c>
      <c r="SZF165" s="42"/>
      <c r="SZG165" s="40"/>
      <c r="SZH165" s="40"/>
      <c r="SZI165" s="40"/>
      <c r="SZJ165" s="41"/>
      <c r="SZK165" s="41"/>
      <c r="SZL165" s="41"/>
      <c r="SZM165" s="41"/>
      <c r="SZN165" s="42"/>
      <c r="SZO165" s="29"/>
      <c r="SZP165" s="29"/>
      <c r="SZQ165" s="29"/>
      <c r="SZR165" s="29"/>
      <c r="SZS165" s="29"/>
      <c r="SZT165" s="38" t="s">
        <v>167</v>
      </c>
      <c r="SZU165" s="39" t="str">
        <f>currency</f>
        <v>₦m's</v>
      </c>
      <c r="SZV165" s="42"/>
      <c r="SZW165" s="40"/>
      <c r="SZX165" s="40"/>
      <c r="SZY165" s="40"/>
      <c r="SZZ165" s="41"/>
      <c r="TAA165" s="41"/>
      <c r="TAB165" s="41"/>
      <c r="TAC165" s="41"/>
      <c r="TAD165" s="42"/>
      <c r="TAE165" s="29"/>
      <c r="TAF165" s="29"/>
      <c r="TAG165" s="29"/>
      <c r="TAH165" s="29"/>
      <c r="TAI165" s="29"/>
      <c r="TAJ165" s="38" t="s">
        <v>167</v>
      </c>
      <c r="TAK165" s="39" t="str">
        <f>currency</f>
        <v>₦m's</v>
      </c>
      <c r="TAL165" s="42"/>
      <c r="TAM165" s="40"/>
      <c r="TAN165" s="40"/>
      <c r="TAO165" s="40"/>
      <c r="TAP165" s="41"/>
      <c r="TAQ165" s="41"/>
      <c r="TAR165" s="41"/>
      <c r="TAS165" s="41"/>
      <c r="TAT165" s="42"/>
      <c r="TAU165" s="29"/>
      <c r="TAV165" s="29"/>
      <c r="TAW165" s="29"/>
      <c r="TAX165" s="29"/>
      <c r="TAY165" s="29"/>
      <c r="TAZ165" s="38" t="s">
        <v>167</v>
      </c>
      <c r="TBA165" s="39" t="str">
        <f>currency</f>
        <v>₦m's</v>
      </c>
      <c r="TBB165" s="42"/>
      <c r="TBC165" s="40"/>
      <c r="TBD165" s="40"/>
      <c r="TBE165" s="40"/>
      <c r="TBF165" s="41"/>
      <c r="TBG165" s="41"/>
      <c r="TBH165" s="41"/>
      <c r="TBI165" s="41"/>
      <c r="TBJ165" s="42"/>
      <c r="TBK165" s="29"/>
      <c r="TBL165" s="29"/>
      <c r="TBM165" s="29"/>
      <c r="TBN165" s="29"/>
      <c r="TBO165" s="29"/>
      <c r="TBP165" s="38" t="s">
        <v>167</v>
      </c>
      <c r="TBQ165" s="39" t="str">
        <f>currency</f>
        <v>₦m's</v>
      </c>
      <c r="TBR165" s="42"/>
      <c r="TBS165" s="40"/>
      <c r="TBT165" s="40"/>
      <c r="TBU165" s="40"/>
      <c r="TBV165" s="41"/>
      <c r="TBW165" s="41"/>
      <c r="TBX165" s="41"/>
      <c r="TBY165" s="41"/>
      <c r="TBZ165" s="42"/>
      <c r="TCA165" s="29"/>
      <c r="TCB165" s="29"/>
      <c r="TCC165" s="29"/>
      <c r="TCD165" s="29"/>
      <c r="TCE165" s="29"/>
      <c r="TCF165" s="38" t="s">
        <v>167</v>
      </c>
      <c r="TCG165" s="39" t="str">
        <f>currency</f>
        <v>₦m's</v>
      </c>
      <c r="TCH165" s="42"/>
      <c r="TCI165" s="40"/>
      <c r="TCJ165" s="40"/>
      <c r="TCK165" s="40"/>
      <c r="TCL165" s="41"/>
      <c r="TCM165" s="41"/>
      <c r="TCN165" s="41"/>
      <c r="TCO165" s="41"/>
      <c r="TCP165" s="42"/>
      <c r="TCQ165" s="29"/>
      <c r="TCR165" s="29"/>
      <c r="TCS165" s="29"/>
      <c r="TCT165" s="29"/>
      <c r="TCU165" s="29"/>
      <c r="TCV165" s="38" t="s">
        <v>167</v>
      </c>
      <c r="TCW165" s="39" t="str">
        <f>currency</f>
        <v>₦m's</v>
      </c>
      <c r="TCX165" s="42"/>
      <c r="TCY165" s="40"/>
      <c r="TCZ165" s="40"/>
      <c r="TDA165" s="40"/>
      <c r="TDB165" s="41"/>
      <c r="TDC165" s="41"/>
      <c r="TDD165" s="41"/>
      <c r="TDE165" s="41"/>
      <c r="TDF165" s="42"/>
      <c r="TDG165" s="29"/>
      <c r="TDH165" s="29"/>
      <c r="TDI165" s="29"/>
      <c r="TDJ165" s="29"/>
      <c r="TDK165" s="29"/>
      <c r="TDL165" s="38" t="s">
        <v>167</v>
      </c>
      <c r="TDM165" s="39" t="str">
        <f>currency</f>
        <v>₦m's</v>
      </c>
      <c r="TDN165" s="42"/>
      <c r="TDO165" s="40"/>
      <c r="TDP165" s="40"/>
      <c r="TDQ165" s="40"/>
      <c r="TDR165" s="41"/>
      <c r="TDS165" s="41"/>
      <c r="TDT165" s="41"/>
      <c r="TDU165" s="41"/>
      <c r="TDV165" s="42"/>
      <c r="TDW165" s="29"/>
      <c r="TDX165" s="29"/>
      <c r="TDY165" s="29"/>
      <c r="TDZ165" s="29"/>
      <c r="TEA165" s="29"/>
      <c r="TEB165" s="38" t="s">
        <v>167</v>
      </c>
      <c r="TEC165" s="39" t="str">
        <f>currency</f>
        <v>₦m's</v>
      </c>
      <c r="TED165" s="42"/>
      <c r="TEE165" s="40"/>
      <c r="TEF165" s="40"/>
      <c r="TEG165" s="40"/>
      <c r="TEH165" s="41"/>
      <c r="TEI165" s="41"/>
      <c r="TEJ165" s="41"/>
      <c r="TEK165" s="41"/>
      <c r="TEL165" s="42"/>
      <c r="TEM165" s="29"/>
      <c r="TEN165" s="29"/>
      <c r="TEO165" s="29"/>
      <c r="TEP165" s="29"/>
      <c r="TEQ165" s="29"/>
      <c r="TER165" s="38" t="s">
        <v>167</v>
      </c>
      <c r="TES165" s="39" t="str">
        <f>currency</f>
        <v>₦m's</v>
      </c>
      <c r="TET165" s="42"/>
      <c r="TEU165" s="40"/>
      <c r="TEV165" s="40"/>
      <c r="TEW165" s="40"/>
      <c r="TEX165" s="41"/>
      <c r="TEY165" s="41"/>
      <c r="TEZ165" s="41"/>
      <c r="TFA165" s="41"/>
      <c r="TFB165" s="42"/>
      <c r="TFC165" s="29"/>
      <c r="TFD165" s="29"/>
      <c r="TFE165" s="29"/>
      <c r="TFF165" s="29"/>
      <c r="TFG165" s="29"/>
      <c r="TFH165" s="38" t="s">
        <v>167</v>
      </c>
      <c r="TFI165" s="39" t="str">
        <f>currency</f>
        <v>₦m's</v>
      </c>
      <c r="TFJ165" s="42"/>
      <c r="TFK165" s="40"/>
      <c r="TFL165" s="40"/>
      <c r="TFM165" s="40"/>
      <c r="TFN165" s="41"/>
      <c r="TFO165" s="41"/>
      <c r="TFP165" s="41"/>
      <c r="TFQ165" s="41"/>
      <c r="TFR165" s="42"/>
      <c r="TFS165" s="29"/>
      <c r="TFT165" s="29"/>
      <c r="TFU165" s="29"/>
      <c r="TFV165" s="29"/>
      <c r="TFW165" s="29"/>
      <c r="TFX165" s="38" t="s">
        <v>167</v>
      </c>
      <c r="TFY165" s="39" t="str">
        <f>currency</f>
        <v>₦m's</v>
      </c>
      <c r="TFZ165" s="42"/>
      <c r="TGA165" s="40"/>
      <c r="TGB165" s="40"/>
      <c r="TGC165" s="40"/>
      <c r="TGD165" s="41"/>
      <c r="TGE165" s="41"/>
      <c r="TGF165" s="41"/>
      <c r="TGG165" s="41"/>
      <c r="TGH165" s="42"/>
      <c r="TGI165" s="29"/>
      <c r="TGJ165" s="29"/>
      <c r="TGK165" s="29"/>
      <c r="TGL165" s="29"/>
      <c r="TGM165" s="29"/>
      <c r="TGN165" s="38" t="s">
        <v>167</v>
      </c>
      <c r="TGO165" s="39" t="str">
        <f>currency</f>
        <v>₦m's</v>
      </c>
      <c r="TGP165" s="42"/>
      <c r="TGQ165" s="40"/>
      <c r="TGR165" s="40"/>
      <c r="TGS165" s="40"/>
      <c r="TGT165" s="41"/>
      <c r="TGU165" s="41"/>
      <c r="TGV165" s="41"/>
      <c r="TGW165" s="41"/>
      <c r="TGX165" s="42"/>
      <c r="TGY165" s="29"/>
      <c r="TGZ165" s="29"/>
      <c r="THA165" s="29"/>
      <c r="THB165" s="29"/>
      <c r="THC165" s="29"/>
      <c r="THD165" s="38" t="s">
        <v>167</v>
      </c>
      <c r="THE165" s="39" t="str">
        <f>currency</f>
        <v>₦m's</v>
      </c>
      <c r="THF165" s="42"/>
      <c r="THG165" s="40"/>
      <c r="THH165" s="40"/>
      <c r="THI165" s="40"/>
      <c r="THJ165" s="41"/>
      <c r="THK165" s="41"/>
      <c r="THL165" s="41"/>
      <c r="THM165" s="41"/>
      <c r="THN165" s="42"/>
      <c r="THO165" s="29"/>
      <c r="THP165" s="29"/>
      <c r="THQ165" s="29"/>
      <c r="THR165" s="29"/>
      <c r="THS165" s="29"/>
      <c r="THT165" s="38" t="s">
        <v>167</v>
      </c>
      <c r="THU165" s="39" t="str">
        <f>currency</f>
        <v>₦m's</v>
      </c>
      <c r="THV165" s="42"/>
      <c r="THW165" s="40"/>
      <c r="THX165" s="40"/>
      <c r="THY165" s="40"/>
      <c r="THZ165" s="41"/>
      <c r="TIA165" s="41"/>
      <c r="TIB165" s="41"/>
      <c r="TIC165" s="41"/>
      <c r="TID165" s="42"/>
      <c r="TIE165" s="29"/>
      <c r="TIF165" s="29"/>
      <c r="TIG165" s="29"/>
      <c r="TIH165" s="29"/>
      <c r="TII165" s="29"/>
      <c r="TIJ165" s="38" t="s">
        <v>167</v>
      </c>
      <c r="TIK165" s="39" t="str">
        <f>currency</f>
        <v>₦m's</v>
      </c>
      <c r="TIL165" s="42"/>
      <c r="TIM165" s="40"/>
      <c r="TIN165" s="40"/>
      <c r="TIO165" s="40"/>
      <c r="TIP165" s="41"/>
      <c r="TIQ165" s="41"/>
      <c r="TIR165" s="41"/>
      <c r="TIS165" s="41"/>
      <c r="TIT165" s="42"/>
      <c r="TIU165" s="29"/>
      <c r="TIV165" s="29"/>
      <c r="TIW165" s="29"/>
      <c r="TIX165" s="29"/>
      <c r="TIY165" s="29"/>
      <c r="TIZ165" s="38" t="s">
        <v>167</v>
      </c>
      <c r="TJA165" s="39" t="str">
        <f>currency</f>
        <v>₦m's</v>
      </c>
      <c r="TJB165" s="42"/>
      <c r="TJC165" s="40"/>
      <c r="TJD165" s="40"/>
      <c r="TJE165" s="40"/>
      <c r="TJF165" s="41"/>
      <c r="TJG165" s="41"/>
      <c r="TJH165" s="41"/>
      <c r="TJI165" s="41"/>
      <c r="TJJ165" s="42"/>
      <c r="TJK165" s="29"/>
      <c r="TJL165" s="29"/>
      <c r="TJM165" s="29"/>
      <c r="TJN165" s="29"/>
      <c r="TJO165" s="29"/>
      <c r="TJP165" s="38" t="s">
        <v>167</v>
      </c>
      <c r="TJQ165" s="39" t="str">
        <f>currency</f>
        <v>₦m's</v>
      </c>
      <c r="TJR165" s="42"/>
      <c r="TJS165" s="40"/>
      <c r="TJT165" s="40"/>
      <c r="TJU165" s="40"/>
      <c r="TJV165" s="41"/>
      <c r="TJW165" s="41"/>
      <c r="TJX165" s="41"/>
      <c r="TJY165" s="41"/>
      <c r="TJZ165" s="42"/>
      <c r="TKA165" s="29"/>
      <c r="TKB165" s="29"/>
      <c r="TKC165" s="29"/>
      <c r="TKD165" s="29"/>
      <c r="TKE165" s="29"/>
      <c r="TKF165" s="38" t="s">
        <v>167</v>
      </c>
      <c r="TKG165" s="39" t="str">
        <f>currency</f>
        <v>₦m's</v>
      </c>
      <c r="TKH165" s="42"/>
      <c r="TKI165" s="40"/>
      <c r="TKJ165" s="40"/>
      <c r="TKK165" s="40"/>
      <c r="TKL165" s="41"/>
      <c r="TKM165" s="41"/>
      <c r="TKN165" s="41"/>
      <c r="TKO165" s="41"/>
      <c r="TKP165" s="42"/>
      <c r="TKQ165" s="29"/>
      <c r="TKR165" s="29"/>
      <c r="TKS165" s="29"/>
      <c r="TKT165" s="29"/>
      <c r="TKU165" s="29"/>
      <c r="TKV165" s="38" t="s">
        <v>167</v>
      </c>
      <c r="TKW165" s="39" t="str">
        <f>currency</f>
        <v>₦m's</v>
      </c>
      <c r="TKX165" s="42"/>
      <c r="TKY165" s="40"/>
      <c r="TKZ165" s="40"/>
      <c r="TLA165" s="40"/>
      <c r="TLB165" s="41"/>
      <c r="TLC165" s="41"/>
      <c r="TLD165" s="41"/>
      <c r="TLE165" s="41"/>
      <c r="TLF165" s="42"/>
      <c r="TLG165" s="29"/>
      <c r="TLH165" s="29"/>
      <c r="TLI165" s="29"/>
      <c r="TLJ165" s="29"/>
      <c r="TLK165" s="29"/>
      <c r="TLL165" s="38" t="s">
        <v>167</v>
      </c>
      <c r="TLM165" s="39" t="str">
        <f>currency</f>
        <v>₦m's</v>
      </c>
      <c r="TLN165" s="42"/>
      <c r="TLO165" s="40"/>
      <c r="TLP165" s="40"/>
      <c r="TLQ165" s="40"/>
      <c r="TLR165" s="41"/>
      <c r="TLS165" s="41"/>
      <c r="TLT165" s="41"/>
      <c r="TLU165" s="41"/>
      <c r="TLV165" s="42"/>
      <c r="TLW165" s="29"/>
      <c r="TLX165" s="29"/>
      <c r="TLY165" s="29"/>
      <c r="TLZ165" s="29"/>
      <c r="TMA165" s="29"/>
      <c r="TMB165" s="38" t="s">
        <v>167</v>
      </c>
      <c r="TMC165" s="39" t="str">
        <f>currency</f>
        <v>₦m's</v>
      </c>
      <c r="TMD165" s="42"/>
      <c r="TME165" s="40"/>
      <c r="TMF165" s="40"/>
      <c r="TMG165" s="40"/>
      <c r="TMH165" s="41"/>
      <c r="TMI165" s="41"/>
      <c r="TMJ165" s="41"/>
      <c r="TMK165" s="41"/>
      <c r="TML165" s="42"/>
      <c r="TMM165" s="29"/>
      <c r="TMN165" s="29"/>
      <c r="TMO165" s="29"/>
      <c r="TMP165" s="29"/>
      <c r="TMQ165" s="29"/>
      <c r="TMR165" s="38" t="s">
        <v>167</v>
      </c>
      <c r="TMS165" s="39" t="str">
        <f>currency</f>
        <v>₦m's</v>
      </c>
      <c r="TMT165" s="42"/>
      <c r="TMU165" s="40"/>
      <c r="TMV165" s="40"/>
      <c r="TMW165" s="40"/>
      <c r="TMX165" s="41"/>
      <c r="TMY165" s="41"/>
      <c r="TMZ165" s="41"/>
      <c r="TNA165" s="41"/>
      <c r="TNB165" s="42"/>
      <c r="TNC165" s="29"/>
      <c r="TND165" s="29"/>
      <c r="TNE165" s="29"/>
      <c r="TNF165" s="29"/>
      <c r="TNG165" s="29"/>
      <c r="TNH165" s="38" t="s">
        <v>167</v>
      </c>
      <c r="TNI165" s="39" t="str">
        <f>currency</f>
        <v>₦m's</v>
      </c>
      <c r="TNJ165" s="42"/>
      <c r="TNK165" s="40"/>
      <c r="TNL165" s="40"/>
      <c r="TNM165" s="40"/>
      <c r="TNN165" s="41"/>
      <c r="TNO165" s="41"/>
      <c r="TNP165" s="41"/>
      <c r="TNQ165" s="41"/>
      <c r="TNR165" s="42"/>
      <c r="TNS165" s="29"/>
      <c r="TNT165" s="29"/>
      <c r="TNU165" s="29"/>
      <c r="TNV165" s="29"/>
      <c r="TNW165" s="29"/>
      <c r="TNX165" s="38" t="s">
        <v>167</v>
      </c>
      <c r="TNY165" s="39" t="str">
        <f>currency</f>
        <v>₦m's</v>
      </c>
      <c r="TNZ165" s="42"/>
      <c r="TOA165" s="40"/>
      <c r="TOB165" s="40"/>
      <c r="TOC165" s="40"/>
      <c r="TOD165" s="41"/>
      <c r="TOE165" s="41"/>
      <c r="TOF165" s="41"/>
      <c r="TOG165" s="41"/>
      <c r="TOH165" s="42"/>
      <c r="TOI165" s="29"/>
      <c r="TOJ165" s="29"/>
      <c r="TOK165" s="29"/>
      <c r="TOL165" s="29"/>
      <c r="TOM165" s="29"/>
      <c r="TON165" s="38" t="s">
        <v>167</v>
      </c>
      <c r="TOO165" s="39" t="str">
        <f>currency</f>
        <v>₦m's</v>
      </c>
      <c r="TOP165" s="42"/>
      <c r="TOQ165" s="40"/>
      <c r="TOR165" s="40"/>
      <c r="TOS165" s="40"/>
      <c r="TOT165" s="41"/>
      <c r="TOU165" s="41"/>
      <c r="TOV165" s="41"/>
      <c r="TOW165" s="41"/>
      <c r="TOX165" s="42"/>
      <c r="TOY165" s="29"/>
      <c r="TOZ165" s="29"/>
      <c r="TPA165" s="29"/>
      <c r="TPB165" s="29"/>
      <c r="TPC165" s="29"/>
      <c r="TPD165" s="38" t="s">
        <v>167</v>
      </c>
      <c r="TPE165" s="39" t="str">
        <f>currency</f>
        <v>₦m's</v>
      </c>
      <c r="TPF165" s="42"/>
      <c r="TPG165" s="40"/>
      <c r="TPH165" s="40"/>
      <c r="TPI165" s="40"/>
      <c r="TPJ165" s="41"/>
      <c r="TPK165" s="41"/>
      <c r="TPL165" s="41"/>
      <c r="TPM165" s="41"/>
      <c r="TPN165" s="42"/>
      <c r="TPO165" s="29"/>
      <c r="TPP165" s="29"/>
      <c r="TPQ165" s="29"/>
      <c r="TPR165" s="29"/>
      <c r="TPS165" s="29"/>
      <c r="TPT165" s="38" t="s">
        <v>167</v>
      </c>
      <c r="TPU165" s="39" t="str">
        <f>currency</f>
        <v>₦m's</v>
      </c>
      <c r="TPV165" s="42"/>
      <c r="TPW165" s="40"/>
      <c r="TPX165" s="40"/>
      <c r="TPY165" s="40"/>
      <c r="TPZ165" s="41"/>
      <c r="TQA165" s="41"/>
      <c r="TQB165" s="41"/>
      <c r="TQC165" s="41"/>
      <c r="TQD165" s="42"/>
      <c r="TQE165" s="29"/>
      <c r="TQF165" s="29"/>
      <c r="TQG165" s="29"/>
      <c r="TQH165" s="29"/>
      <c r="TQI165" s="29"/>
      <c r="TQJ165" s="38" t="s">
        <v>167</v>
      </c>
      <c r="TQK165" s="39" t="str">
        <f>currency</f>
        <v>₦m's</v>
      </c>
      <c r="TQL165" s="42"/>
      <c r="TQM165" s="40"/>
      <c r="TQN165" s="40"/>
      <c r="TQO165" s="40"/>
      <c r="TQP165" s="41"/>
      <c r="TQQ165" s="41"/>
      <c r="TQR165" s="41"/>
      <c r="TQS165" s="41"/>
      <c r="TQT165" s="42"/>
      <c r="TQU165" s="29"/>
      <c r="TQV165" s="29"/>
      <c r="TQW165" s="29"/>
      <c r="TQX165" s="29"/>
      <c r="TQY165" s="29"/>
      <c r="TQZ165" s="38" t="s">
        <v>167</v>
      </c>
      <c r="TRA165" s="39" t="str">
        <f>currency</f>
        <v>₦m's</v>
      </c>
      <c r="TRB165" s="42"/>
      <c r="TRC165" s="40"/>
      <c r="TRD165" s="40"/>
      <c r="TRE165" s="40"/>
      <c r="TRF165" s="41"/>
      <c r="TRG165" s="41"/>
      <c r="TRH165" s="41"/>
      <c r="TRI165" s="41"/>
      <c r="TRJ165" s="42"/>
      <c r="TRK165" s="29"/>
      <c r="TRL165" s="29"/>
      <c r="TRM165" s="29"/>
      <c r="TRN165" s="29"/>
      <c r="TRO165" s="29"/>
      <c r="TRP165" s="38" t="s">
        <v>167</v>
      </c>
      <c r="TRQ165" s="39" t="str">
        <f>currency</f>
        <v>₦m's</v>
      </c>
      <c r="TRR165" s="42"/>
      <c r="TRS165" s="40"/>
      <c r="TRT165" s="40"/>
      <c r="TRU165" s="40"/>
      <c r="TRV165" s="41"/>
      <c r="TRW165" s="41"/>
      <c r="TRX165" s="41"/>
      <c r="TRY165" s="41"/>
      <c r="TRZ165" s="42"/>
      <c r="TSA165" s="29"/>
      <c r="TSB165" s="29"/>
      <c r="TSC165" s="29"/>
      <c r="TSD165" s="29"/>
      <c r="TSE165" s="29"/>
      <c r="TSF165" s="38" t="s">
        <v>167</v>
      </c>
      <c r="TSG165" s="39" t="str">
        <f>currency</f>
        <v>₦m's</v>
      </c>
      <c r="TSH165" s="42"/>
      <c r="TSI165" s="40"/>
      <c r="TSJ165" s="40"/>
      <c r="TSK165" s="40"/>
      <c r="TSL165" s="41"/>
      <c r="TSM165" s="41"/>
      <c r="TSN165" s="41"/>
      <c r="TSO165" s="41"/>
      <c r="TSP165" s="42"/>
      <c r="TSQ165" s="29"/>
      <c r="TSR165" s="29"/>
      <c r="TSS165" s="29"/>
      <c r="TST165" s="29"/>
      <c r="TSU165" s="29"/>
      <c r="TSV165" s="38" t="s">
        <v>167</v>
      </c>
      <c r="TSW165" s="39" t="str">
        <f>currency</f>
        <v>₦m's</v>
      </c>
      <c r="TSX165" s="42"/>
      <c r="TSY165" s="40"/>
      <c r="TSZ165" s="40"/>
      <c r="TTA165" s="40"/>
      <c r="TTB165" s="41"/>
      <c r="TTC165" s="41"/>
      <c r="TTD165" s="41"/>
      <c r="TTE165" s="41"/>
      <c r="TTF165" s="42"/>
      <c r="TTG165" s="29"/>
      <c r="TTH165" s="29"/>
      <c r="TTI165" s="29"/>
      <c r="TTJ165" s="29"/>
      <c r="TTK165" s="29"/>
      <c r="TTL165" s="38" t="s">
        <v>167</v>
      </c>
      <c r="TTM165" s="39" t="str">
        <f>currency</f>
        <v>₦m's</v>
      </c>
      <c r="TTN165" s="42"/>
      <c r="TTO165" s="40"/>
      <c r="TTP165" s="40"/>
      <c r="TTQ165" s="40"/>
      <c r="TTR165" s="41"/>
      <c r="TTS165" s="41"/>
      <c r="TTT165" s="41"/>
      <c r="TTU165" s="41"/>
      <c r="TTV165" s="42"/>
      <c r="TTW165" s="29"/>
      <c r="TTX165" s="29"/>
      <c r="TTY165" s="29"/>
      <c r="TTZ165" s="29"/>
      <c r="TUA165" s="29"/>
      <c r="TUB165" s="38" t="s">
        <v>167</v>
      </c>
      <c r="TUC165" s="39" t="str">
        <f>currency</f>
        <v>₦m's</v>
      </c>
      <c r="TUD165" s="42"/>
      <c r="TUE165" s="40"/>
      <c r="TUF165" s="40"/>
      <c r="TUG165" s="40"/>
      <c r="TUH165" s="41"/>
      <c r="TUI165" s="41"/>
      <c r="TUJ165" s="41"/>
      <c r="TUK165" s="41"/>
      <c r="TUL165" s="42"/>
      <c r="TUM165" s="29"/>
      <c r="TUN165" s="29"/>
      <c r="TUO165" s="29"/>
      <c r="TUP165" s="29"/>
      <c r="TUQ165" s="29"/>
      <c r="TUR165" s="38" t="s">
        <v>167</v>
      </c>
      <c r="TUS165" s="39" t="str">
        <f>currency</f>
        <v>₦m's</v>
      </c>
      <c r="TUT165" s="42"/>
      <c r="TUU165" s="40"/>
      <c r="TUV165" s="40"/>
      <c r="TUW165" s="40"/>
      <c r="TUX165" s="41"/>
      <c r="TUY165" s="41"/>
      <c r="TUZ165" s="41"/>
      <c r="TVA165" s="41"/>
      <c r="TVB165" s="42"/>
      <c r="TVC165" s="29"/>
      <c r="TVD165" s="29"/>
      <c r="TVE165" s="29"/>
      <c r="TVF165" s="29"/>
      <c r="TVG165" s="29"/>
      <c r="TVH165" s="38" t="s">
        <v>167</v>
      </c>
      <c r="TVI165" s="39" t="str">
        <f>currency</f>
        <v>₦m's</v>
      </c>
      <c r="TVJ165" s="42"/>
      <c r="TVK165" s="40"/>
      <c r="TVL165" s="40"/>
      <c r="TVM165" s="40"/>
      <c r="TVN165" s="41"/>
      <c r="TVO165" s="41"/>
      <c r="TVP165" s="41"/>
      <c r="TVQ165" s="41"/>
      <c r="TVR165" s="42"/>
      <c r="TVS165" s="29"/>
      <c r="TVT165" s="29"/>
      <c r="TVU165" s="29"/>
      <c r="TVV165" s="29"/>
      <c r="TVW165" s="29"/>
      <c r="TVX165" s="38" t="s">
        <v>167</v>
      </c>
      <c r="TVY165" s="39" t="str">
        <f>currency</f>
        <v>₦m's</v>
      </c>
      <c r="TVZ165" s="42"/>
      <c r="TWA165" s="40"/>
      <c r="TWB165" s="40"/>
      <c r="TWC165" s="40"/>
      <c r="TWD165" s="41"/>
      <c r="TWE165" s="41"/>
      <c r="TWF165" s="41"/>
      <c r="TWG165" s="41"/>
      <c r="TWH165" s="42"/>
      <c r="TWI165" s="29"/>
      <c r="TWJ165" s="29"/>
      <c r="TWK165" s="29"/>
      <c r="TWL165" s="29"/>
      <c r="TWM165" s="29"/>
      <c r="TWN165" s="38" t="s">
        <v>167</v>
      </c>
      <c r="TWO165" s="39" t="str">
        <f>currency</f>
        <v>₦m's</v>
      </c>
      <c r="TWP165" s="42"/>
      <c r="TWQ165" s="40"/>
      <c r="TWR165" s="40"/>
      <c r="TWS165" s="40"/>
      <c r="TWT165" s="41"/>
      <c r="TWU165" s="41"/>
      <c r="TWV165" s="41"/>
      <c r="TWW165" s="41"/>
      <c r="TWX165" s="42"/>
      <c r="TWY165" s="29"/>
      <c r="TWZ165" s="29"/>
      <c r="TXA165" s="29"/>
      <c r="TXB165" s="29"/>
      <c r="TXC165" s="29"/>
      <c r="TXD165" s="38" t="s">
        <v>167</v>
      </c>
      <c r="TXE165" s="39" t="str">
        <f>currency</f>
        <v>₦m's</v>
      </c>
      <c r="TXF165" s="42"/>
      <c r="TXG165" s="40"/>
      <c r="TXH165" s="40"/>
      <c r="TXI165" s="40"/>
      <c r="TXJ165" s="41"/>
      <c r="TXK165" s="41"/>
      <c r="TXL165" s="41"/>
      <c r="TXM165" s="41"/>
      <c r="TXN165" s="42"/>
      <c r="TXO165" s="29"/>
      <c r="TXP165" s="29"/>
      <c r="TXQ165" s="29"/>
      <c r="TXR165" s="29"/>
      <c r="TXS165" s="29"/>
      <c r="TXT165" s="38" t="s">
        <v>167</v>
      </c>
      <c r="TXU165" s="39" t="str">
        <f>currency</f>
        <v>₦m's</v>
      </c>
      <c r="TXV165" s="42"/>
      <c r="TXW165" s="40"/>
      <c r="TXX165" s="40"/>
      <c r="TXY165" s="40"/>
      <c r="TXZ165" s="41"/>
      <c r="TYA165" s="41"/>
      <c r="TYB165" s="41"/>
      <c r="TYC165" s="41"/>
      <c r="TYD165" s="42"/>
      <c r="TYE165" s="29"/>
      <c r="TYF165" s="29"/>
      <c r="TYG165" s="29"/>
      <c r="TYH165" s="29"/>
      <c r="TYI165" s="29"/>
      <c r="TYJ165" s="38" t="s">
        <v>167</v>
      </c>
      <c r="TYK165" s="39" t="str">
        <f>currency</f>
        <v>₦m's</v>
      </c>
      <c r="TYL165" s="42"/>
      <c r="TYM165" s="40"/>
      <c r="TYN165" s="40"/>
      <c r="TYO165" s="40"/>
      <c r="TYP165" s="41"/>
      <c r="TYQ165" s="41"/>
      <c r="TYR165" s="41"/>
      <c r="TYS165" s="41"/>
      <c r="TYT165" s="42"/>
      <c r="TYU165" s="29"/>
      <c r="TYV165" s="29"/>
      <c r="TYW165" s="29"/>
      <c r="TYX165" s="29"/>
      <c r="TYY165" s="29"/>
      <c r="TYZ165" s="38" t="s">
        <v>167</v>
      </c>
      <c r="TZA165" s="39" t="str">
        <f>currency</f>
        <v>₦m's</v>
      </c>
      <c r="TZB165" s="42"/>
      <c r="TZC165" s="40"/>
      <c r="TZD165" s="40"/>
      <c r="TZE165" s="40"/>
      <c r="TZF165" s="41"/>
      <c r="TZG165" s="41"/>
      <c r="TZH165" s="41"/>
      <c r="TZI165" s="41"/>
      <c r="TZJ165" s="42"/>
      <c r="TZK165" s="29"/>
      <c r="TZL165" s="29"/>
      <c r="TZM165" s="29"/>
      <c r="TZN165" s="29"/>
      <c r="TZO165" s="29"/>
      <c r="TZP165" s="38" t="s">
        <v>167</v>
      </c>
      <c r="TZQ165" s="39" t="str">
        <f>currency</f>
        <v>₦m's</v>
      </c>
      <c r="TZR165" s="42"/>
      <c r="TZS165" s="40"/>
      <c r="TZT165" s="40"/>
      <c r="TZU165" s="40"/>
      <c r="TZV165" s="41"/>
      <c r="TZW165" s="41"/>
      <c r="TZX165" s="41"/>
      <c r="TZY165" s="41"/>
      <c r="TZZ165" s="42"/>
      <c r="UAA165" s="29"/>
      <c r="UAB165" s="29"/>
      <c r="UAC165" s="29"/>
      <c r="UAD165" s="29"/>
      <c r="UAE165" s="29"/>
      <c r="UAF165" s="38" t="s">
        <v>167</v>
      </c>
      <c r="UAG165" s="39" t="str">
        <f>currency</f>
        <v>₦m's</v>
      </c>
      <c r="UAH165" s="42"/>
      <c r="UAI165" s="40"/>
      <c r="UAJ165" s="40"/>
      <c r="UAK165" s="40"/>
      <c r="UAL165" s="41"/>
      <c r="UAM165" s="41"/>
      <c r="UAN165" s="41"/>
      <c r="UAO165" s="41"/>
      <c r="UAP165" s="42"/>
      <c r="UAQ165" s="29"/>
      <c r="UAR165" s="29"/>
      <c r="UAS165" s="29"/>
      <c r="UAT165" s="29"/>
      <c r="UAU165" s="29"/>
      <c r="UAV165" s="38" t="s">
        <v>167</v>
      </c>
      <c r="UAW165" s="39" t="str">
        <f>currency</f>
        <v>₦m's</v>
      </c>
      <c r="UAX165" s="42"/>
      <c r="UAY165" s="40"/>
      <c r="UAZ165" s="40"/>
      <c r="UBA165" s="40"/>
      <c r="UBB165" s="41"/>
      <c r="UBC165" s="41"/>
      <c r="UBD165" s="41"/>
      <c r="UBE165" s="41"/>
      <c r="UBF165" s="42"/>
      <c r="UBG165" s="29"/>
      <c r="UBH165" s="29"/>
      <c r="UBI165" s="29"/>
      <c r="UBJ165" s="29"/>
      <c r="UBK165" s="29"/>
      <c r="UBL165" s="38" t="s">
        <v>167</v>
      </c>
      <c r="UBM165" s="39" t="str">
        <f>currency</f>
        <v>₦m's</v>
      </c>
      <c r="UBN165" s="42"/>
      <c r="UBO165" s="40"/>
      <c r="UBP165" s="40"/>
      <c r="UBQ165" s="40"/>
      <c r="UBR165" s="41"/>
      <c r="UBS165" s="41"/>
      <c r="UBT165" s="41"/>
      <c r="UBU165" s="41"/>
      <c r="UBV165" s="42"/>
      <c r="UBW165" s="29"/>
      <c r="UBX165" s="29"/>
      <c r="UBY165" s="29"/>
      <c r="UBZ165" s="29"/>
      <c r="UCA165" s="29"/>
      <c r="UCB165" s="38" t="s">
        <v>167</v>
      </c>
      <c r="UCC165" s="39" t="str">
        <f>currency</f>
        <v>₦m's</v>
      </c>
      <c r="UCD165" s="42"/>
      <c r="UCE165" s="40"/>
      <c r="UCF165" s="40"/>
      <c r="UCG165" s="40"/>
      <c r="UCH165" s="41"/>
      <c r="UCI165" s="41"/>
      <c r="UCJ165" s="41"/>
      <c r="UCK165" s="41"/>
      <c r="UCL165" s="42"/>
      <c r="UCM165" s="29"/>
      <c r="UCN165" s="29"/>
      <c r="UCO165" s="29"/>
      <c r="UCP165" s="29"/>
      <c r="UCQ165" s="29"/>
      <c r="UCR165" s="38" t="s">
        <v>167</v>
      </c>
      <c r="UCS165" s="39" t="str">
        <f>currency</f>
        <v>₦m's</v>
      </c>
      <c r="UCT165" s="42"/>
      <c r="UCU165" s="40"/>
      <c r="UCV165" s="40"/>
      <c r="UCW165" s="40"/>
      <c r="UCX165" s="41"/>
      <c r="UCY165" s="41"/>
      <c r="UCZ165" s="41"/>
      <c r="UDA165" s="41"/>
      <c r="UDB165" s="42"/>
      <c r="UDC165" s="29"/>
      <c r="UDD165" s="29"/>
      <c r="UDE165" s="29"/>
      <c r="UDF165" s="29"/>
      <c r="UDG165" s="29"/>
      <c r="UDH165" s="38" t="s">
        <v>167</v>
      </c>
      <c r="UDI165" s="39" t="str">
        <f>currency</f>
        <v>₦m's</v>
      </c>
      <c r="UDJ165" s="42"/>
      <c r="UDK165" s="40"/>
      <c r="UDL165" s="40"/>
      <c r="UDM165" s="40"/>
      <c r="UDN165" s="41"/>
      <c r="UDO165" s="41"/>
      <c r="UDP165" s="41"/>
      <c r="UDQ165" s="41"/>
      <c r="UDR165" s="42"/>
      <c r="UDS165" s="29"/>
      <c r="UDT165" s="29"/>
      <c r="UDU165" s="29"/>
      <c r="UDV165" s="29"/>
      <c r="UDW165" s="29"/>
      <c r="UDX165" s="38" t="s">
        <v>167</v>
      </c>
      <c r="UDY165" s="39" t="str">
        <f>currency</f>
        <v>₦m's</v>
      </c>
      <c r="UDZ165" s="42"/>
      <c r="UEA165" s="40"/>
      <c r="UEB165" s="40"/>
      <c r="UEC165" s="40"/>
      <c r="UED165" s="41"/>
      <c r="UEE165" s="41"/>
      <c r="UEF165" s="41"/>
      <c r="UEG165" s="41"/>
      <c r="UEH165" s="42"/>
      <c r="UEI165" s="29"/>
      <c r="UEJ165" s="29"/>
      <c r="UEK165" s="29"/>
      <c r="UEL165" s="29"/>
      <c r="UEM165" s="29"/>
      <c r="UEN165" s="38" t="s">
        <v>167</v>
      </c>
      <c r="UEO165" s="39" t="str">
        <f>currency</f>
        <v>₦m's</v>
      </c>
      <c r="UEP165" s="42"/>
      <c r="UEQ165" s="40"/>
      <c r="UER165" s="40"/>
      <c r="UES165" s="40"/>
      <c r="UET165" s="41"/>
      <c r="UEU165" s="41"/>
      <c r="UEV165" s="41"/>
      <c r="UEW165" s="41"/>
      <c r="UEX165" s="42"/>
      <c r="UEY165" s="29"/>
      <c r="UEZ165" s="29"/>
      <c r="UFA165" s="29"/>
      <c r="UFB165" s="29"/>
      <c r="UFC165" s="29"/>
      <c r="UFD165" s="38" t="s">
        <v>167</v>
      </c>
      <c r="UFE165" s="39" t="str">
        <f>currency</f>
        <v>₦m's</v>
      </c>
      <c r="UFF165" s="42"/>
      <c r="UFG165" s="40"/>
      <c r="UFH165" s="40"/>
      <c r="UFI165" s="40"/>
      <c r="UFJ165" s="41"/>
      <c r="UFK165" s="41"/>
      <c r="UFL165" s="41"/>
      <c r="UFM165" s="41"/>
      <c r="UFN165" s="42"/>
      <c r="UFO165" s="29"/>
      <c r="UFP165" s="29"/>
      <c r="UFQ165" s="29"/>
      <c r="UFR165" s="29"/>
      <c r="UFS165" s="29"/>
      <c r="UFT165" s="38" t="s">
        <v>167</v>
      </c>
      <c r="UFU165" s="39" t="str">
        <f>currency</f>
        <v>₦m's</v>
      </c>
      <c r="UFV165" s="42"/>
      <c r="UFW165" s="40"/>
      <c r="UFX165" s="40"/>
      <c r="UFY165" s="40"/>
      <c r="UFZ165" s="41"/>
      <c r="UGA165" s="41"/>
      <c r="UGB165" s="41"/>
      <c r="UGC165" s="41"/>
      <c r="UGD165" s="42"/>
      <c r="UGE165" s="29"/>
      <c r="UGF165" s="29"/>
      <c r="UGG165" s="29"/>
      <c r="UGH165" s="29"/>
      <c r="UGI165" s="29"/>
      <c r="UGJ165" s="38" t="s">
        <v>167</v>
      </c>
      <c r="UGK165" s="39" t="str">
        <f>currency</f>
        <v>₦m's</v>
      </c>
      <c r="UGL165" s="42"/>
      <c r="UGM165" s="40"/>
      <c r="UGN165" s="40"/>
      <c r="UGO165" s="40"/>
      <c r="UGP165" s="41"/>
      <c r="UGQ165" s="41"/>
      <c r="UGR165" s="41"/>
      <c r="UGS165" s="41"/>
      <c r="UGT165" s="42"/>
      <c r="UGU165" s="29"/>
      <c r="UGV165" s="29"/>
      <c r="UGW165" s="29"/>
      <c r="UGX165" s="29"/>
      <c r="UGY165" s="29"/>
      <c r="UGZ165" s="38" t="s">
        <v>167</v>
      </c>
      <c r="UHA165" s="39" t="str">
        <f>currency</f>
        <v>₦m's</v>
      </c>
      <c r="UHB165" s="42"/>
      <c r="UHC165" s="40"/>
      <c r="UHD165" s="40"/>
      <c r="UHE165" s="40"/>
      <c r="UHF165" s="41"/>
      <c r="UHG165" s="41"/>
      <c r="UHH165" s="41"/>
      <c r="UHI165" s="41"/>
      <c r="UHJ165" s="42"/>
      <c r="UHK165" s="29"/>
      <c r="UHL165" s="29"/>
      <c r="UHM165" s="29"/>
      <c r="UHN165" s="29"/>
      <c r="UHO165" s="29"/>
      <c r="UHP165" s="38" t="s">
        <v>167</v>
      </c>
      <c r="UHQ165" s="39" t="str">
        <f>currency</f>
        <v>₦m's</v>
      </c>
      <c r="UHR165" s="42"/>
      <c r="UHS165" s="40"/>
      <c r="UHT165" s="40"/>
      <c r="UHU165" s="40"/>
      <c r="UHV165" s="41"/>
      <c r="UHW165" s="41"/>
      <c r="UHX165" s="41"/>
      <c r="UHY165" s="41"/>
      <c r="UHZ165" s="42"/>
      <c r="UIA165" s="29"/>
      <c r="UIB165" s="29"/>
      <c r="UIC165" s="29"/>
      <c r="UID165" s="29"/>
      <c r="UIE165" s="29"/>
      <c r="UIF165" s="38" t="s">
        <v>167</v>
      </c>
      <c r="UIG165" s="39" t="str">
        <f>currency</f>
        <v>₦m's</v>
      </c>
      <c r="UIH165" s="42"/>
      <c r="UII165" s="40"/>
      <c r="UIJ165" s="40"/>
      <c r="UIK165" s="40"/>
      <c r="UIL165" s="41"/>
      <c r="UIM165" s="41"/>
      <c r="UIN165" s="41"/>
      <c r="UIO165" s="41"/>
      <c r="UIP165" s="42"/>
      <c r="UIQ165" s="29"/>
      <c r="UIR165" s="29"/>
      <c r="UIS165" s="29"/>
      <c r="UIT165" s="29"/>
      <c r="UIU165" s="29"/>
      <c r="UIV165" s="38" t="s">
        <v>167</v>
      </c>
      <c r="UIW165" s="39" t="str">
        <f>currency</f>
        <v>₦m's</v>
      </c>
      <c r="UIX165" s="42"/>
      <c r="UIY165" s="40"/>
      <c r="UIZ165" s="40"/>
      <c r="UJA165" s="40"/>
      <c r="UJB165" s="41"/>
      <c r="UJC165" s="41"/>
      <c r="UJD165" s="41"/>
      <c r="UJE165" s="41"/>
      <c r="UJF165" s="42"/>
      <c r="UJG165" s="29"/>
      <c r="UJH165" s="29"/>
      <c r="UJI165" s="29"/>
      <c r="UJJ165" s="29"/>
      <c r="UJK165" s="29"/>
      <c r="UJL165" s="38" t="s">
        <v>167</v>
      </c>
      <c r="UJM165" s="39" t="str">
        <f>currency</f>
        <v>₦m's</v>
      </c>
      <c r="UJN165" s="42"/>
      <c r="UJO165" s="40"/>
      <c r="UJP165" s="40"/>
      <c r="UJQ165" s="40"/>
      <c r="UJR165" s="41"/>
      <c r="UJS165" s="41"/>
      <c r="UJT165" s="41"/>
      <c r="UJU165" s="41"/>
      <c r="UJV165" s="42"/>
      <c r="UJW165" s="29"/>
      <c r="UJX165" s="29"/>
      <c r="UJY165" s="29"/>
      <c r="UJZ165" s="29"/>
      <c r="UKA165" s="29"/>
      <c r="UKB165" s="38" t="s">
        <v>167</v>
      </c>
      <c r="UKC165" s="39" t="str">
        <f>currency</f>
        <v>₦m's</v>
      </c>
      <c r="UKD165" s="42"/>
      <c r="UKE165" s="40"/>
      <c r="UKF165" s="40"/>
      <c r="UKG165" s="40"/>
      <c r="UKH165" s="41"/>
      <c r="UKI165" s="41"/>
      <c r="UKJ165" s="41"/>
      <c r="UKK165" s="41"/>
      <c r="UKL165" s="42"/>
      <c r="UKM165" s="29"/>
      <c r="UKN165" s="29"/>
      <c r="UKO165" s="29"/>
      <c r="UKP165" s="29"/>
      <c r="UKQ165" s="29"/>
      <c r="UKR165" s="38" t="s">
        <v>167</v>
      </c>
      <c r="UKS165" s="39" t="str">
        <f>currency</f>
        <v>₦m's</v>
      </c>
      <c r="UKT165" s="42"/>
      <c r="UKU165" s="40"/>
      <c r="UKV165" s="40"/>
      <c r="UKW165" s="40"/>
      <c r="UKX165" s="41"/>
      <c r="UKY165" s="41"/>
      <c r="UKZ165" s="41"/>
      <c r="ULA165" s="41"/>
      <c r="ULB165" s="42"/>
      <c r="ULC165" s="29"/>
      <c r="ULD165" s="29"/>
      <c r="ULE165" s="29"/>
      <c r="ULF165" s="29"/>
      <c r="ULG165" s="29"/>
      <c r="ULH165" s="38" t="s">
        <v>167</v>
      </c>
      <c r="ULI165" s="39" t="str">
        <f>currency</f>
        <v>₦m's</v>
      </c>
      <c r="ULJ165" s="42"/>
      <c r="ULK165" s="40"/>
      <c r="ULL165" s="40"/>
      <c r="ULM165" s="40"/>
      <c r="ULN165" s="41"/>
      <c r="ULO165" s="41"/>
      <c r="ULP165" s="41"/>
      <c r="ULQ165" s="41"/>
      <c r="ULR165" s="42"/>
      <c r="ULS165" s="29"/>
      <c r="ULT165" s="29"/>
      <c r="ULU165" s="29"/>
      <c r="ULV165" s="29"/>
      <c r="ULW165" s="29"/>
      <c r="ULX165" s="38" t="s">
        <v>167</v>
      </c>
      <c r="ULY165" s="39" t="str">
        <f>currency</f>
        <v>₦m's</v>
      </c>
      <c r="ULZ165" s="42"/>
      <c r="UMA165" s="40"/>
      <c r="UMB165" s="40"/>
      <c r="UMC165" s="40"/>
      <c r="UMD165" s="41"/>
      <c r="UME165" s="41"/>
      <c r="UMF165" s="41"/>
      <c r="UMG165" s="41"/>
      <c r="UMH165" s="42"/>
      <c r="UMI165" s="29"/>
      <c r="UMJ165" s="29"/>
      <c r="UMK165" s="29"/>
      <c r="UML165" s="29"/>
      <c r="UMM165" s="29"/>
      <c r="UMN165" s="38" t="s">
        <v>167</v>
      </c>
      <c r="UMO165" s="39" t="str">
        <f>currency</f>
        <v>₦m's</v>
      </c>
      <c r="UMP165" s="42"/>
      <c r="UMQ165" s="40"/>
      <c r="UMR165" s="40"/>
      <c r="UMS165" s="40"/>
      <c r="UMT165" s="41"/>
      <c r="UMU165" s="41"/>
      <c r="UMV165" s="41"/>
      <c r="UMW165" s="41"/>
      <c r="UMX165" s="42"/>
      <c r="UMY165" s="29"/>
      <c r="UMZ165" s="29"/>
      <c r="UNA165" s="29"/>
      <c r="UNB165" s="29"/>
      <c r="UNC165" s="29"/>
      <c r="UND165" s="38" t="s">
        <v>167</v>
      </c>
      <c r="UNE165" s="39" t="str">
        <f>currency</f>
        <v>₦m's</v>
      </c>
      <c r="UNF165" s="42"/>
      <c r="UNG165" s="40"/>
      <c r="UNH165" s="40"/>
      <c r="UNI165" s="40"/>
      <c r="UNJ165" s="41"/>
      <c r="UNK165" s="41"/>
      <c r="UNL165" s="41"/>
      <c r="UNM165" s="41"/>
      <c r="UNN165" s="42"/>
      <c r="UNO165" s="29"/>
      <c r="UNP165" s="29"/>
      <c r="UNQ165" s="29"/>
      <c r="UNR165" s="29"/>
      <c r="UNS165" s="29"/>
      <c r="UNT165" s="38" t="s">
        <v>167</v>
      </c>
      <c r="UNU165" s="39" t="str">
        <f>currency</f>
        <v>₦m's</v>
      </c>
      <c r="UNV165" s="42"/>
      <c r="UNW165" s="40"/>
      <c r="UNX165" s="40"/>
      <c r="UNY165" s="40"/>
      <c r="UNZ165" s="41"/>
      <c r="UOA165" s="41"/>
      <c r="UOB165" s="41"/>
      <c r="UOC165" s="41"/>
      <c r="UOD165" s="42"/>
      <c r="UOE165" s="29"/>
      <c r="UOF165" s="29"/>
      <c r="UOG165" s="29"/>
      <c r="UOH165" s="29"/>
      <c r="UOI165" s="29"/>
      <c r="UOJ165" s="38" t="s">
        <v>167</v>
      </c>
      <c r="UOK165" s="39" t="str">
        <f>currency</f>
        <v>₦m's</v>
      </c>
      <c r="UOL165" s="42"/>
      <c r="UOM165" s="40"/>
      <c r="UON165" s="40"/>
      <c r="UOO165" s="40"/>
      <c r="UOP165" s="41"/>
      <c r="UOQ165" s="41"/>
      <c r="UOR165" s="41"/>
      <c r="UOS165" s="41"/>
      <c r="UOT165" s="42"/>
      <c r="UOU165" s="29"/>
      <c r="UOV165" s="29"/>
      <c r="UOW165" s="29"/>
      <c r="UOX165" s="29"/>
      <c r="UOY165" s="29"/>
      <c r="UOZ165" s="38" t="s">
        <v>167</v>
      </c>
      <c r="UPA165" s="39" t="str">
        <f>currency</f>
        <v>₦m's</v>
      </c>
      <c r="UPB165" s="42"/>
      <c r="UPC165" s="40"/>
      <c r="UPD165" s="40"/>
      <c r="UPE165" s="40"/>
      <c r="UPF165" s="41"/>
      <c r="UPG165" s="41"/>
      <c r="UPH165" s="41"/>
      <c r="UPI165" s="41"/>
      <c r="UPJ165" s="42"/>
      <c r="UPK165" s="29"/>
      <c r="UPL165" s="29"/>
      <c r="UPM165" s="29"/>
      <c r="UPN165" s="29"/>
      <c r="UPO165" s="29"/>
      <c r="UPP165" s="38" t="s">
        <v>167</v>
      </c>
      <c r="UPQ165" s="39" t="str">
        <f>currency</f>
        <v>₦m's</v>
      </c>
      <c r="UPR165" s="42"/>
      <c r="UPS165" s="40"/>
      <c r="UPT165" s="40"/>
      <c r="UPU165" s="40"/>
      <c r="UPV165" s="41"/>
      <c r="UPW165" s="41"/>
      <c r="UPX165" s="41"/>
      <c r="UPY165" s="41"/>
      <c r="UPZ165" s="42"/>
      <c r="UQA165" s="29"/>
      <c r="UQB165" s="29"/>
      <c r="UQC165" s="29"/>
      <c r="UQD165" s="29"/>
      <c r="UQE165" s="29"/>
      <c r="UQF165" s="38" t="s">
        <v>167</v>
      </c>
      <c r="UQG165" s="39" t="str">
        <f>currency</f>
        <v>₦m's</v>
      </c>
      <c r="UQH165" s="42"/>
      <c r="UQI165" s="40"/>
      <c r="UQJ165" s="40"/>
      <c r="UQK165" s="40"/>
      <c r="UQL165" s="41"/>
      <c r="UQM165" s="41"/>
      <c r="UQN165" s="41"/>
      <c r="UQO165" s="41"/>
      <c r="UQP165" s="42"/>
      <c r="UQQ165" s="29"/>
      <c r="UQR165" s="29"/>
      <c r="UQS165" s="29"/>
      <c r="UQT165" s="29"/>
      <c r="UQU165" s="29"/>
      <c r="UQV165" s="38" t="s">
        <v>167</v>
      </c>
      <c r="UQW165" s="39" t="str">
        <f>currency</f>
        <v>₦m's</v>
      </c>
      <c r="UQX165" s="42"/>
      <c r="UQY165" s="40"/>
      <c r="UQZ165" s="40"/>
      <c r="URA165" s="40"/>
      <c r="URB165" s="41"/>
      <c r="URC165" s="41"/>
      <c r="URD165" s="41"/>
      <c r="URE165" s="41"/>
      <c r="URF165" s="42"/>
      <c r="URG165" s="29"/>
      <c r="URH165" s="29"/>
      <c r="URI165" s="29"/>
      <c r="URJ165" s="29"/>
      <c r="URK165" s="29"/>
      <c r="URL165" s="38" t="s">
        <v>167</v>
      </c>
      <c r="URM165" s="39" t="str">
        <f>currency</f>
        <v>₦m's</v>
      </c>
      <c r="URN165" s="42"/>
      <c r="URO165" s="40"/>
      <c r="URP165" s="40"/>
      <c r="URQ165" s="40"/>
      <c r="URR165" s="41"/>
      <c r="URS165" s="41"/>
      <c r="URT165" s="41"/>
      <c r="URU165" s="41"/>
      <c r="URV165" s="42"/>
      <c r="URW165" s="29"/>
      <c r="URX165" s="29"/>
      <c r="URY165" s="29"/>
      <c r="URZ165" s="29"/>
      <c r="USA165" s="29"/>
      <c r="USB165" s="38" t="s">
        <v>167</v>
      </c>
      <c r="USC165" s="39" t="str">
        <f>currency</f>
        <v>₦m's</v>
      </c>
      <c r="USD165" s="42"/>
      <c r="USE165" s="40"/>
      <c r="USF165" s="40"/>
      <c r="USG165" s="40"/>
      <c r="USH165" s="41"/>
      <c r="USI165" s="41"/>
      <c r="USJ165" s="41"/>
      <c r="USK165" s="41"/>
      <c r="USL165" s="42"/>
      <c r="USM165" s="29"/>
      <c r="USN165" s="29"/>
      <c r="USO165" s="29"/>
      <c r="USP165" s="29"/>
      <c r="USQ165" s="29"/>
      <c r="USR165" s="38" t="s">
        <v>167</v>
      </c>
      <c r="USS165" s="39" t="str">
        <f>currency</f>
        <v>₦m's</v>
      </c>
      <c r="UST165" s="42"/>
      <c r="USU165" s="40"/>
      <c r="USV165" s="40"/>
      <c r="USW165" s="40"/>
      <c r="USX165" s="41"/>
      <c r="USY165" s="41"/>
      <c r="USZ165" s="41"/>
      <c r="UTA165" s="41"/>
      <c r="UTB165" s="42"/>
      <c r="UTC165" s="29"/>
      <c r="UTD165" s="29"/>
      <c r="UTE165" s="29"/>
      <c r="UTF165" s="29"/>
      <c r="UTG165" s="29"/>
      <c r="UTH165" s="38" t="s">
        <v>167</v>
      </c>
      <c r="UTI165" s="39" t="str">
        <f>currency</f>
        <v>₦m's</v>
      </c>
      <c r="UTJ165" s="42"/>
      <c r="UTK165" s="40"/>
      <c r="UTL165" s="40"/>
      <c r="UTM165" s="40"/>
      <c r="UTN165" s="41"/>
      <c r="UTO165" s="41"/>
      <c r="UTP165" s="41"/>
      <c r="UTQ165" s="41"/>
      <c r="UTR165" s="42"/>
      <c r="UTS165" s="29"/>
      <c r="UTT165" s="29"/>
      <c r="UTU165" s="29"/>
      <c r="UTV165" s="29"/>
      <c r="UTW165" s="29"/>
      <c r="UTX165" s="38" t="s">
        <v>167</v>
      </c>
      <c r="UTY165" s="39" t="str">
        <f>currency</f>
        <v>₦m's</v>
      </c>
      <c r="UTZ165" s="42"/>
      <c r="UUA165" s="40"/>
      <c r="UUB165" s="40"/>
      <c r="UUC165" s="40"/>
      <c r="UUD165" s="41"/>
      <c r="UUE165" s="41"/>
      <c r="UUF165" s="41"/>
      <c r="UUG165" s="41"/>
      <c r="UUH165" s="42"/>
      <c r="UUI165" s="29"/>
      <c r="UUJ165" s="29"/>
      <c r="UUK165" s="29"/>
      <c r="UUL165" s="29"/>
      <c r="UUM165" s="29"/>
      <c r="UUN165" s="38" t="s">
        <v>167</v>
      </c>
      <c r="UUO165" s="39" t="str">
        <f>currency</f>
        <v>₦m's</v>
      </c>
      <c r="UUP165" s="42"/>
      <c r="UUQ165" s="40"/>
      <c r="UUR165" s="40"/>
      <c r="UUS165" s="40"/>
      <c r="UUT165" s="41"/>
      <c r="UUU165" s="41"/>
      <c r="UUV165" s="41"/>
      <c r="UUW165" s="41"/>
      <c r="UUX165" s="42"/>
      <c r="UUY165" s="29"/>
      <c r="UUZ165" s="29"/>
      <c r="UVA165" s="29"/>
      <c r="UVB165" s="29"/>
      <c r="UVC165" s="29"/>
      <c r="UVD165" s="38" t="s">
        <v>167</v>
      </c>
      <c r="UVE165" s="39" t="str">
        <f>currency</f>
        <v>₦m's</v>
      </c>
      <c r="UVF165" s="42"/>
      <c r="UVG165" s="40"/>
      <c r="UVH165" s="40"/>
      <c r="UVI165" s="40"/>
      <c r="UVJ165" s="41"/>
      <c r="UVK165" s="41"/>
      <c r="UVL165" s="41"/>
      <c r="UVM165" s="41"/>
      <c r="UVN165" s="42"/>
      <c r="UVO165" s="29"/>
      <c r="UVP165" s="29"/>
      <c r="UVQ165" s="29"/>
      <c r="UVR165" s="29"/>
      <c r="UVS165" s="29"/>
      <c r="UVT165" s="38" t="s">
        <v>167</v>
      </c>
      <c r="UVU165" s="39" t="str">
        <f>currency</f>
        <v>₦m's</v>
      </c>
      <c r="UVV165" s="42"/>
      <c r="UVW165" s="40"/>
      <c r="UVX165" s="40"/>
      <c r="UVY165" s="40"/>
      <c r="UVZ165" s="41"/>
      <c r="UWA165" s="41"/>
      <c r="UWB165" s="41"/>
      <c r="UWC165" s="41"/>
      <c r="UWD165" s="42"/>
      <c r="UWE165" s="29"/>
      <c r="UWF165" s="29"/>
      <c r="UWG165" s="29"/>
      <c r="UWH165" s="29"/>
      <c r="UWI165" s="29"/>
      <c r="UWJ165" s="38" t="s">
        <v>167</v>
      </c>
      <c r="UWK165" s="39" t="str">
        <f>currency</f>
        <v>₦m's</v>
      </c>
      <c r="UWL165" s="42"/>
      <c r="UWM165" s="40"/>
      <c r="UWN165" s="40"/>
      <c r="UWO165" s="40"/>
      <c r="UWP165" s="41"/>
      <c r="UWQ165" s="41"/>
      <c r="UWR165" s="41"/>
      <c r="UWS165" s="41"/>
      <c r="UWT165" s="42"/>
      <c r="UWU165" s="29"/>
      <c r="UWV165" s="29"/>
      <c r="UWW165" s="29"/>
      <c r="UWX165" s="29"/>
      <c r="UWY165" s="29"/>
      <c r="UWZ165" s="38" t="s">
        <v>167</v>
      </c>
      <c r="UXA165" s="39" t="str">
        <f>currency</f>
        <v>₦m's</v>
      </c>
      <c r="UXB165" s="42"/>
      <c r="UXC165" s="40"/>
      <c r="UXD165" s="40"/>
      <c r="UXE165" s="40"/>
      <c r="UXF165" s="41"/>
      <c r="UXG165" s="41"/>
      <c r="UXH165" s="41"/>
      <c r="UXI165" s="41"/>
      <c r="UXJ165" s="42"/>
      <c r="UXK165" s="29"/>
      <c r="UXL165" s="29"/>
      <c r="UXM165" s="29"/>
      <c r="UXN165" s="29"/>
      <c r="UXO165" s="29"/>
      <c r="UXP165" s="38" t="s">
        <v>167</v>
      </c>
      <c r="UXQ165" s="39" t="str">
        <f>currency</f>
        <v>₦m's</v>
      </c>
      <c r="UXR165" s="42"/>
      <c r="UXS165" s="40"/>
      <c r="UXT165" s="40"/>
      <c r="UXU165" s="40"/>
      <c r="UXV165" s="41"/>
      <c r="UXW165" s="41"/>
      <c r="UXX165" s="41"/>
      <c r="UXY165" s="41"/>
      <c r="UXZ165" s="42"/>
      <c r="UYA165" s="29"/>
      <c r="UYB165" s="29"/>
      <c r="UYC165" s="29"/>
      <c r="UYD165" s="29"/>
      <c r="UYE165" s="29"/>
      <c r="UYF165" s="38" t="s">
        <v>167</v>
      </c>
      <c r="UYG165" s="39" t="str">
        <f>currency</f>
        <v>₦m's</v>
      </c>
      <c r="UYH165" s="42"/>
      <c r="UYI165" s="40"/>
      <c r="UYJ165" s="40"/>
      <c r="UYK165" s="40"/>
      <c r="UYL165" s="41"/>
      <c r="UYM165" s="41"/>
      <c r="UYN165" s="41"/>
      <c r="UYO165" s="41"/>
      <c r="UYP165" s="42"/>
      <c r="UYQ165" s="29"/>
      <c r="UYR165" s="29"/>
      <c r="UYS165" s="29"/>
      <c r="UYT165" s="29"/>
      <c r="UYU165" s="29"/>
      <c r="UYV165" s="38" t="s">
        <v>167</v>
      </c>
      <c r="UYW165" s="39" t="str">
        <f>currency</f>
        <v>₦m's</v>
      </c>
      <c r="UYX165" s="42"/>
      <c r="UYY165" s="40"/>
      <c r="UYZ165" s="40"/>
      <c r="UZA165" s="40"/>
      <c r="UZB165" s="41"/>
      <c r="UZC165" s="41"/>
      <c r="UZD165" s="41"/>
      <c r="UZE165" s="41"/>
      <c r="UZF165" s="42"/>
      <c r="UZG165" s="29"/>
      <c r="UZH165" s="29"/>
      <c r="UZI165" s="29"/>
      <c r="UZJ165" s="29"/>
      <c r="UZK165" s="29"/>
      <c r="UZL165" s="38" t="s">
        <v>167</v>
      </c>
      <c r="UZM165" s="39" t="str">
        <f>currency</f>
        <v>₦m's</v>
      </c>
      <c r="UZN165" s="42"/>
      <c r="UZO165" s="40"/>
      <c r="UZP165" s="40"/>
      <c r="UZQ165" s="40"/>
      <c r="UZR165" s="41"/>
      <c r="UZS165" s="41"/>
      <c r="UZT165" s="41"/>
      <c r="UZU165" s="41"/>
      <c r="UZV165" s="42"/>
      <c r="UZW165" s="29"/>
      <c r="UZX165" s="29"/>
      <c r="UZY165" s="29"/>
      <c r="UZZ165" s="29"/>
      <c r="VAA165" s="29"/>
      <c r="VAB165" s="38" t="s">
        <v>167</v>
      </c>
      <c r="VAC165" s="39" t="str">
        <f>currency</f>
        <v>₦m's</v>
      </c>
      <c r="VAD165" s="42"/>
      <c r="VAE165" s="40"/>
      <c r="VAF165" s="40"/>
      <c r="VAG165" s="40"/>
      <c r="VAH165" s="41"/>
      <c r="VAI165" s="41"/>
      <c r="VAJ165" s="41"/>
      <c r="VAK165" s="41"/>
      <c r="VAL165" s="42"/>
      <c r="VAM165" s="29"/>
      <c r="VAN165" s="29"/>
      <c r="VAO165" s="29"/>
      <c r="VAP165" s="29"/>
      <c r="VAQ165" s="29"/>
      <c r="VAR165" s="38" t="s">
        <v>167</v>
      </c>
      <c r="VAS165" s="39" t="str">
        <f>currency</f>
        <v>₦m's</v>
      </c>
      <c r="VAT165" s="42"/>
      <c r="VAU165" s="40"/>
      <c r="VAV165" s="40"/>
      <c r="VAW165" s="40"/>
      <c r="VAX165" s="41"/>
      <c r="VAY165" s="41"/>
      <c r="VAZ165" s="41"/>
      <c r="VBA165" s="41"/>
      <c r="VBB165" s="42"/>
      <c r="VBC165" s="29"/>
      <c r="VBD165" s="29"/>
      <c r="VBE165" s="29"/>
      <c r="VBF165" s="29"/>
      <c r="VBG165" s="29"/>
      <c r="VBH165" s="38" t="s">
        <v>167</v>
      </c>
      <c r="VBI165" s="39" t="str">
        <f>currency</f>
        <v>₦m's</v>
      </c>
      <c r="VBJ165" s="42"/>
      <c r="VBK165" s="40"/>
      <c r="VBL165" s="40"/>
      <c r="VBM165" s="40"/>
      <c r="VBN165" s="41"/>
      <c r="VBO165" s="41"/>
      <c r="VBP165" s="41"/>
      <c r="VBQ165" s="41"/>
      <c r="VBR165" s="42"/>
      <c r="VBS165" s="29"/>
      <c r="VBT165" s="29"/>
      <c r="VBU165" s="29"/>
      <c r="VBV165" s="29"/>
      <c r="VBW165" s="29"/>
      <c r="VBX165" s="38" t="s">
        <v>167</v>
      </c>
      <c r="VBY165" s="39" t="str">
        <f>currency</f>
        <v>₦m's</v>
      </c>
      <c r="VBZ165" s="42"/>
      <c r="VCA165" s="40"/>
      <c r="VCB165" s="40"/>
      <c r="VCC165" s="40"/>
      <c r="VCD165" s="41"/>
      <c r="VCE165" s="41"/>
      <c r="VCF165" s="41"/>
      <c r="VCG165" s="41"/>
      <c r="VCH165" s="42"/>
      <c r="VCI165" s="29"/>
      <c r="VCJ165" s="29"/>
      <c r="VCK165" s="29"/>
      <c r="VCL165" s="29"/>
      <c r="VCM165" s="29"/>
      <c r="VCN165" s="38" t="s">
        <v>167</v>
      </c>
      <c r="VCO165" s="39" t="str">
        <f>currency</f>
        <v>₦m's</v>
      </c>
      <c r="VCP165" s="42"/>
      <c r="VCQ165" s="40"/>
      <c r="VCR165" s="40"/>
      <c r="VCS165" s="40"/>
      <c r="VCT165" s="41"/>
      <c r="VCU165" s="41"/>
      <c r="VCV165" s="41"/>
      <c r="VCW165" s="41"/>
      <c r="VCX165" s="42"/>
      <c r="VCY165" s="29"/>
      <c r="VCZ165" s="29"/>
      <c r="VDA165" s="29"/>
      <c r="VDB165" s="29"/>
      <c r="VDC165" s="29"/>
      <c r="VDD165" s="38" t="s">
        <v>167</v>
      </c>
      <c r="VDE165" s="39" t="str">
        <f>currency</f>
        <v>₦m's</v>
      </c>
      <c r="VDF165" s="42"/>
      <c r="VDG165" s="40"/>
      <c r="VDH165" s="40"/>
      <c r="VDI165" s="40"/>
      <c r="VDJ165" s="41"/>
      <c r="VDK165" s="41"/>
      <c r="VDL165" s="41"/>
      <c r="VDM165" s="41"/>
      <c r="VDN165" s="42"/>
      <c r="VDO165" s="29"/>
      <c r="VDP165" s="29"/>
      <c r="VDQ165" s="29"/>
      <c r="VDR165" s="29"/>
      <c r="VDS165" s="29"/>
      <c r="VDT165" s="38" t="s">
        <v>167</v>
      </c>
      <c r="VDU165" s="39" t="str">
        <f>currency</f>
        <v>₦m's</v>
      </c>
      <c r="VDV165" s="42"/>
      <c r="VDW165" s="40"/>
      <c r="VDX165" s="40"/>
      <c r="VDY165" s="40"/>
      <c r="VDZ165" s="41"/>
      <c r="VEA165" s="41"/>
      <c r="VEB165" s="41"/>
      <c r="VEC165" s="41"/>
      <c r="VED165" s="42"/>
      <c r="VEE165" s="29"/>
      <c r="VEF165" s="29"/>
      <c r="VEG165" s="29"/>
      <c r="VEH165" s="29"/>
      <c r="VEI165" s="29"/>
      <c r="VEJ165" s="38" t="s">
        <v>167</v>
      </c>
      <c r="VEK165" s="39" t="str">
        <f>currency</f>
        <v>₦m's</v>
      </c>
      <c r="VEL165" s="42"/>
      <c r="VEM165" s="40"/>
      <c r="VEN165" s="40"/>
      <c r="VEO165" s="40"/>
      <c r="VEP165" s="41"/>
      <c r="VEQ165" s="41"/>
      <c r="VER165" s="41"/>
      <c r="VES165" s="41"/>
      <c r="VET165" s="42"/>
      <c r="VEU165" s="29"/>
      <c r="VEV165" s="29"/>
      <c r="VEW165" s="29"/>
      <c r="VEX165" s="29"/>
      <c r="VEY165" s="29"/>
      <c r="VEZ165" s="38" t="s">
        <v>167</v>
      </c>
      <c r="VFA165" s="39" t="str">
        <f>currency</f>
        <v>₦m's</v>
      </c>
      <c r="VFB165" s="42"/>
      <c r="VFC165" s="40"/>
      <c r="VFD165" s="40"/>
      <c r="VFE165" s="40"/>
      <c r="VFF165" s="41"/>
      <c r="VFG165" s="41"/>
      <c r="VFH165" s="41"/>
      <c r="VFI165" s="41"/>
      <c r="VFJ165" s="42"/>
      <c r="VFK165" s="29"/>
      <c r="VFL165" s="29"/>
      <c r="VFM165" s="29"/>
      <c r="VFN165" s="29"/>
      <c r="VFO165" s="29"/>
      <c r="VFP165" s="38" t="s">
        <v>167</v>
      </c>
      <c r="VFQ165" s="39" t="str">
        <f>currency</f>
        <v>₦m's</v>
      </c>
      <c r="VFR165" s="42"/>
      <c r="VFS165" s="40"/>
      <c r="VFT165" s="40"/>
      <c r="VFU165" s="40"/>
      <c r="VFV165" s="41"/>
      <c r="VFW165" s="41"/>
      <c r="VFX165" s="41"/>
      <c r="VFY165" s="41"/>
      <c r="VFZ165" s="42"/>
      <c r="VGA165" s="29"/>
      <c r="VGB165" s="29"/>
      <c r="VGC165" s="29"/>
      <c r="VGD165" s="29"/>
      <c r="VGE165" s="29"/>
      <c r="VGF165" s="38" t="s">
        <v>167</v>
      </c>
      <c r="VGG165" s="39" t="str">
        <f>currency</f>
        <v>₦m's</v>
      </c>
      <c r="VGH165" s="42"/>
      <c r="VGI165" s="40"/>
      <c r="VGJ165" s="40"/>
      <c r="VGK165" s="40"/>
      <c r="VGL165" s="41"/>
      <c r="VGM165" s="41"/>
      <c r="VGN165" s="41"/>
      <c r="VGO165" s="41"/>
      <c r="VGP165" s="42"/>
      <c r="VGQ165" s="29"/>
      <c r="VGR165" s="29"/>
      <c r="VGS165" s="29"/>
      <c r="VGT165" s="29"/>
      <c r="VGU165" s="29"/>
      <c r="VGV165" s="38" t="s">
        <v>167</v>
      </c>
      <c r="VGW165" s="39" t="str">
        <f>currency</f>
        <v>₦m's</v>
      </c>
      <c r="VGX165" s="42"/>
      <c r="VGY165" s="40"/>
      <c r="VGZ165" s="40"/>
      <c r="VHA165" s="40"/>
      <c r="VHB165" s="41"/>
      <c r="VHC165" s="41"/>
      <c r="VHD165" s="41"/>
      <c r="VHE165" s="41"/>
      <c r="VHF165" s="42"/>
      <c r="VHG165" s="29"/>
      <c r="VHH165" s="29"/>
      <c r="VHI165" s="29"/>
      <c r="VHJ165" s="29"/>
      <c r="VHK165" s="29"/>
      <c r="VHL165" s="38" t="s">
        <v>167</v>
      </c>
      <c r="VHM165" s="39" t="str">
        <f>currency</f>
        <v>₦m's</v>
      </c>
      <c r="VHN165" s="42"/>
      <c r="VHO165" s="40"/>
      <c r="VHP165" s="40"/>
      <c r="VHQ165" s="40"/>
      <c r="VHR165" s="41"/>
      <c r="VHS165" s="41"/>
      <c r="VHT165" s="41"/>
      <c r="VHU165" s="41"/>
      <c r="VHV165" s="42"/>
      <c r="VHW165" s="29"/>
      <c r="VHX165" s="29"/>
      <c r="VHY165" s="29"/>
      <c r="VHZ165" s="29"/>
      <c r="VIA165" s="29"/>
      <c r="VIB165" s="38" t="s">
        <v>167</v>
      </c>
      <c r="VIC165" s="39" t="str">
        <f>currency</f>
        <v>₦m's</v>
      </c>
      <c r="VID165" s="42"/>
      <c r="VIE165" s="40"/>
      <c r="VIF165" s="40"/>
      <c r="VIG165" s="40"/>
      <c r="VIH165" s="41"/>
      <c r="VII165" s="41"/>
      <c r="VIJ165" s="41"/>
      <c r="VIK165" s="41"/>
      <c r="VIL165" s="42"/>
      <c r="VIM165" s="29"/>
      <c r="VIN165" s="29"/>
      <c r="VIO165" s="29"/>
      <c r="VIP165" s="29"/>
      <c r="VIQ165" s="29"/>
      <c r="VIR165" s="38" t="s">
        <v>167</v>
      </c>
      <c r="VIS165" s="39" t="str">
        <f>currency</f>
        <v>₦m's</v>
      </c>
      <c r="VIT165" s="42"/>
      <c r="VIU165" s="40"/>
      <c r="VIV165" s="40"/>
      <c r="VIW165" s="40"/>
      <c r="VIX165" s="41"/>
      <c r="VIY165" s="41"/>
      <c r="VIZ165" s="41"/>
      <c r="VJA165" s="41"/>
      <c r="VJB165" s="42"/>
      <c r="VJC165" s="29"/>
      <c r="VJD165" s="29"/>
      <c r="VJE165" s="29"/>
      <c r="VJF165" s="29"/>
      <c r="VJG165" s="29"/>
      <c r="VJH165" s="38" t="s">
        <v>167</v>
      </c>
      <c r="VJI165" s="39" t="str">
        <f>currency</f>
        <v>₦m's</v>
      </c>
      <c r="VJJ165" s="42"/>
      <c r="VJK165" s="40"/>
      <c r="VJL165" s="40"/>
      <c r="VJM165" s="40"/>
      <c r="VJN165" s="41"/>
      <c r="VJO165" s="41"/>
      <c r="VJP165" s="41"/>
      <c r="VJQ165" s="41"/>
      <c r="VJR165" s="42"/>
      <c r="VJS165" s="29"/>
      <c r="VJT165" s="29"/>
      <c r="VJU165" s="29"/>
      <c r="VJV165" s="29"/>
      <c r="VJW165" s="29"/>
      <c r="VJX165" s="38" t="s">
        <v>167</v>
      </c>
      <c r="VJY165" s="39" t="str">
        <f>currency</f>
        <v>₦m's</v>
      </c>
      <c r="VJZ165" s="42"/>
      <c r="VKA165" s="40"/>
      <c r="VKB165" s="40"/>
      <c r="VKC165" s="40"/>
      <c r="VKD165" s="41"/>
      <c r="VKE165" s="41"/>
      <c r="VKF165" s="41"/>
      <c r="VKG165" s="41"/>
      <c r="VKH165" s="42"/>
      <c r="VKI165" s="29"/>
      <c r="VKJ165" s="29"/>
      <c r="VKK165" s="29"/>
      <c r="VKL165" s="29"/>
      <c r="VKM165" s="29"/>
      <c r="VKN165" s="38" t="s">
        <v>167</v>
      </c>
      <c r="VKO165" s="39" t="str">
        <f>currency</f>
        <v>₦m's</v>
      </c>
      <c r="VKP165" s="42"/>
      <c r="VKQ165" s="40"/>
      <c r="VKR165" s="40"/>
      <c r="VKS165" s="40"/>
      <c r="VKT165" s="41"/>
      <c r="VKU165" s="41"/>
      <c r="VKV165" s="41"/>
      <c r="VKW165" s="41"/>
      <c r="VKX165" s="42"/>
      <c r="VKY165" s="29"/>
      <c r="VKZ165" s="29"/>
      <c r="VLA165" s="29"/>
      <c r="VLB165" s="29"/>
      <c r="VLC165" s="29"/>
      <c r="VLD165" s="38" t="s">
        <v>167</v>
      </c>
      <c r="VLE165" s="39" t="str">
        <f>currency</f>
        <v>₦m's</v>
      </c>
      <c r="VLF165" s="42"/>
      <c r="VLG165" s="40"/>
      <c r="VLH165" s="40"/>
      <c r="VLI165" s="40"/>
      <c r="VLJ165" s="41"/>
      <c r="VLK165" s="41"/>
      <c r="VLL165" s="41"/>
      <c r="VLM165" s="41"/>
      <c r="VLN165" s="42"/>
      <c r="VLO165" s="29"/>
      <c r="VLP165" s="29"/>
      <c r="VLQ165" s="29"/>
      <c r="VLR165" s="29"/>
      <c r="VLS165" s="29"/>
      <c r="VLT165" s="38" t="s">
        <v>167</v>
      </c>
      <c r="VLU165" s="39" t="str">
        <f>currency</f>
        <v>₦m's</v>
      </c>
      <c r="VLV165" s="42"/>
      <c r="VLW165" s="40"/>
      <c r="VLX165" s="40"/>
      <c r="VLY165" s="40"/>
      <c r="VLZ165" s="41"/>
      <c r="VMA165" s="41"/>
      <c r="VMB165" s="41"/>
      <c r="VMC165" s="41"/>
      <c r="VMD165" s="42"/>
      <c r="VME165" s="29"/>
      <c r="VMF165" s="29"/>
      <c r="VMG165" s="29"/>
      <c r="VMH165" s="29"/>
      <c r="VMI165" s="29"/>
      <c r="VMJ165" s="38" t="s">
        <v>167</v>
      </c>
      <c r="VMK165" s="39" t="str">
        <f>currency</f>
        <v>₦m's</v>
      </c>
      <c r="VML165" s="42"/>
      <c r="VMM165" s="40"/>
      <c r="VMN165" s="40"/>
      <c r="VMO165" s="40"/>
      <c r="VMP165" s="41"/>
      <c r="VMQ165" s="41"/>
      <c r="VMR165" s="41"/>
      <c r="VMS165" s="41"/>
      <c r="VMT165" s="42"/>
      <c r="VMU165" s="29"/>
      <c r="VMV165" s="29"/>
      <c r="VMW165" s="29"/>
      <c r="VMX165" s="29"/>
      <c r="VMY165" s="29"/>
      <c r="VMZ165" s="38" t="s">
        <v>167</v>
      </c>
      <c r="VNA165" s="39" t="str">
        <f>currency</f>
        <v>₦m's</v>
      </c>
      <c r="VNB165" s="42"/>
      <c r="VNC165" s="40"/>
      <c r="VND165" s="40"/>
      <c r="VNE165" s="40"/>
      <c r="VNF165" s="41"/>
      <c r="VNG165" s="41"/>
      <c r="VNH165" s="41"/>
      <c r="VNI165" s="41"/>
      <c r="VNJ165" s="42"/>
      <c r="VNK165" s="29"/>
      <c r="VNL165" s="29"/>
      <c r="VNM165" s="29"/>
      <c r="VNN165" s="29"/>
      <c r="VNO165" s="29"/>
      <c r="VNP165" s="38" t="s">
        <v>167</v>
      </c>
      <c r="VNQ165" s="39" t="str">
        <f>currency</f>
        <v>₦m's</v>
      </c>
      <c r="VNR165" s="42"/>
      <c r="VNS165" s="40"/>
      <c r="VNT165" s="40"/>
      <c r="VNU165" s="40"/>
      <c r="VNV165" s="41"/>
      <c r="VNW165" s="41"/>
      <c r="VNX165" s="41"/>
      <c r="VNY165" s="41"/>
      <c r="VNZ165" s="42"/>
      <c r="VOA165" s="29"/>
      <c r="VOB165" s="29"/>
      <c r="VOC165" s="29"/>
      <c r="VOD165" s="29"/>
      <c r="VOE165" s="29"/>
      <c r="VOF165" s="38" t="s">
        <v>167</v>
      </c>
      <c r="VOG165" s="39" t="str">
        <f>currency</f>
        <v>₦m's</v>
      </c>
      <c r="VOH165" s="42"/>
      <c r="VOI165" s="40"/>
      <c r="VOJ165" s="40"/>
      <c r="VOK165" s="40"/>
      <c r="VOL165" s="41"/>
      <c r="VOM165" s="41"/>
      <c r="VON165" s="41"/>
      <c r="VOO165" s="41"/>
      <c r="VOP165" s="42"/>
      <c r="VOQ165" s="29"/>
      <c r="VOR165" s="29"/>
      <c r="VOS165" s="29"/>
      <c r="VOT165" s="29"/>
      <c r="VOU165" s="29"/>
      <c r="VOV165" s="38" t="s">
        <v>167</v>
      </c>
      <c r="VOW165" s="39" t="str">
        <f>currency</f>
        <v>₦m's</v>
      </c>
      <c r="VOX165" s="42"/>
      <c r="VOY165" s="40"/>
      <c r="VOZ165" s="40"/>
      <c r="VPA165" s="40"/>
      <c r="VPB165" s="41"/>
      <c r="VPC165" s="41"/>
      <c r="VPD165" s="41"/>
      <c r="VPE165" s="41"/>
      <c r="VPF165" s="42"/>
      <c r="VPG165" s="29"/>
      <c r="VPH165" s="29"/>
      <c r="VPI165" s="29"/>
      <c r="VPJ165" s="29"/>
      <c r="VPK165" s="29"/>
      <c r="VPL165" s="38" t="s">
        <v>167</v>
      </c>
      <c r="VPM165" s="39" t="str">
        <f>currency</f>
        <v>₦m's</v>
      </c>
      <c r="VPN165" s="42"/>
      <c r="VPO165" s="40"/>
      <c r="VPP165" s="40"/>
      <c r="VPQ165" s="40"/>
      <c r="VPR165" s="41"/>
      <c r="VPS165" s="41"/>
      <c r="VPT165" s="41"/>
      <c r="VPU165" s="41"/>
      <c r="VPV165" s="42"/>
      <c r="VPW165" s="29"/>
      <c r="VPX165" s="29"/>
      <c r="VPY165" s="29"/>
      <c r="VPZ165" s="29"/>
      <c r="VQA165" s="29"/>
      <c r="VQB165" s="38" t="s">
        <v>167</v>
      </c>
      <c r="VQC165" s="39" t="str">
        <f>currency</f>
        <v>₦m's</v>
      </c>
      <c r="VQD165" s="42"/>
      <c r="VQE165" s="40"/>
      <c r="VQF165" s="40"/>
      <c r="VQG165" s="40"/>
      <c r="VQH165" s="41"/>
      <c r="VQI165" s="41"/>
      <c r="VQJ165" s="41"/>
      <c r="VQK165" s="41"/>
      <c r="VQL165" s="42"/>
      <c r="VQM165" s="29"/>
      <c r="VQN165" s="29"/>
      <c r="VQO165" s="29"/>
      <c r="VQP165" s="29"/>
      <c r="VQQ165" s="29"/>
      <c r="VQR165" s="38" t="s">
        <v>167</v>
      </c>
      <c r="VQS165" s="39" t="str">
        <f>currency</f>
        <v>₦m's</v>
      </c>
      <c r="VQT165" s="42"/>
      <c r="VQU165" s="40"/>
      <c r="VQV165" s="40"/>
      <c r="VQW165" s="40"/>
      <c r="VQX165" s="41"/>
      <c r="VQY165" s="41"/>
      <c r="VQZ165" s="41"/>
      <c r="VRA165" s="41"/>
      <c r="VRB165" s="42"/>
      <c r="VRC165" s="29"/>
      <c r="VRD165" s="29"/>
      <c r="VRE165" s="29"/>
      <c r="VRF165" s="29"/>
      <c r="VRG165" s="29"/>
      <c r="VRH165" s="38" t="s">
        <v>167</v>
      </c>
      <c r="VRI165" s="39" t="str">
        <f>currency</f>
        <v>₦m's</v>
      </c>
      <c r="VRJ165" s="42"/>
      <c r="VRK165" s="40"/>
      <c r="VRL165" s="40"/>
      <c r="VRM165" s="40"/>
      <c r="VRN165" s="41"/>
      <c r="VRO165" s="41"/>
      <c r="VRP165" s="41"/>
      <c r="VRQ165" s="41"/>
      <c r="VRR165" s="42"/>
      <c r="VRS165" s="29"/>
      <c r="VRT165" s="29"/>
      <c r="VRU165" s="29"/>
      <c r="VRV165" s="29"/>
      <c r="VRW165" s="29"/>
      <c r="VRX165" s="38" t="s">
        <v>167</v>
      </c>
      <c r="VRY165" s="39" t="str">
        <f>currency</f>
        <v>₦m's</v>
      </c>
      <c r="VRZ165" s="42"/>
      <c r="VSA165" s="40"/>
      <c r="VSB165" s="40"/>
      <c r="VSC165" s="40"/>
      <c r="VSD165" s="41"/>
      <c r="VSE165" s="41"/>
      <c r="VSF165" s="41"/>
      <c r="VSG165" s="41"/>
      <c r="VSH165" s="42"/>
      <c r="VSI165" s="29"/>
      <c r="VSJ165" s="29"/>
      <c r="VSK165" s="29"/>
      <c r="VSL165" s="29"/>
      <c r="VSM165" s="29"/>
      <c r="VSN165" s="38" t="s">
        <v>167</v>
      </c>
      <c r="VSO165" s="39" t="str">
        <f>currency</f>
        <v>₦m's</v>
      </c>
      <c r="VSP165" s="42"/>
      <c r="VSQ165" s="40"/>
      <c r="VSR165" s="40"/>
      <c r="VSS165" s="40"/>
      <c r="VST165" s="41"/>
      <c r="VSU165" s="41"/>
      <c r="VSV165" s="41"/>
      <c r="VSW165" s="41"/>
      <c r="VSX165" s="42"/>
      <c r="VSY165" s="29"/>
      <c r="VSZ165" s="29"/>
      <c r="VTA165" s="29"/>
      <c r="VTB165" s="29"/>
      <c r="VTC165" s="29"/>
      <c r="VTD165" s="38" t="s">
        <v>167</v>
      </c>
      <c r="VTE165" s="39" t="str">
        <f>currency</f>
        <v>₦m's</v>
      </c>
      <c r="VTF165" s="42"/>
      <c r="VTG165" s="40"/>
      <c r="VTH165" s="40"/>
      <c r="VTI165" s="40"/>
      <c r="VTJ165" s="41"/>
      <c r="VTK165" s="41"/>
      <c r="VTL165" s="41"/>
      <c r="VTM165" s="41"/>
      <c r="VTN165" s="42"/>
      <c r="VTO165" s="29"/>
      <c r="VTP165" s="29"/>
      <c r="VTQ165" s="29"/>
      <c r="VTR165" s="29"/>
      <c r="VTS165" s="29"/>
      <c r="VTT165" s="38" t="s">
        <v>167</v>
      </c>
      <c r="VTU165" s="39" t="str">
        <f>currency</f>
        <v>₦m's</v>
      </c>
      <c r="VTV165" s="42"/>
      <c r="VTW165" s="40"/>
      <c r="VTX165" s="40"/>
      <c r="VTY165" s="40"/>
      <c r="VTZ165" s="41"/>
      <c r="VUA165" s="41"/>
      <c r="VUB165" s="41"/>
      <c r="VUC165" s="41"/>
      <c r="VUD165" s="42"/>
      <c r="VUE165" s="29"/>
      <c r="VUF165" s="29"/>
      <c r="VUG165" s="29"/>
      <c r="VUH165" s="29"/>
      <c r="VUI165" s="29"/>
      <c r="VUJ165" s="38" t="s">
        <v>167</v>
      </c>
      <c r="VUK165" s="39" t="str">
        <f>currency</f>
        <v>₦m's</v>
      </c>
      <c r="VUL165" s="42"/>
      <c r="VUM165" s="40"/>
      <c r="VUN165" s="40"/>
      <c r="VUO165" s="40"/>
      <c r="VUP165" s="41"/>
      <c r="VUQ165" s="41"/>
      <c r="VUR165" s="41"/>
      <c r="VUS165" s="41"/>
      <c r="VUT165" s="42"/>
      <c r="VUU165" s="29"/>
      <c r="VUV165" s="29"/>
      <c r="VUW165" s="29"/>
      <c r="VUX165" s="29"/>
      <c r="VUY165" s="29"/>
      <c r="VUZ165" s="38" t="s">
        <v>167</v>
      </c>
      <c r="VVA165" s="39" t="str">
        <f>currency</f>
        <v>₦m's</v>
      </c>
      <c r="VVB165" s="42"/>
      <c r="VVC165" s="40"/>
      <c r="VVD165" s="40"/>
      <c r="VVE165" s="40"/>
      <c r="VVF165" s="41"/>
      <c r="VVG165" s="41"/>
      <c r="VVH165" s="41"/>
      <c r="VVI165" s="41"/>
      <c r="VVJ165" s="42"/>
      <c r="VVK165" s="29"/>
      <c r="VVL165" s="29"/>
      <c r="VVM165" s="29"/>
      <c r="VVN165" s="29"/>
      <c r="VVO165" s="29"/>
      <c r="VVP165" s="38" t="s">
        <v>167</v>
      </c>
      <c r="VVQ165" s="39" t="str">
        <f>currency</f>
        <v>₦m's</v>
      </c>
      <c r="VVR165" s="42"/>
      <c r="VVS165" s="40"/>
      <c r="VVT165" s="40"/>
      <c r="VVU165" s="40"/>
      <c r="VVV165" s="41"/>
      <c r="VVW165" s="41"/>
      <c r="VVX165" s="41"/>
      <c r="VVY165" s="41"/>
      <c r="VVZ165" s="42"/>
      <c r="VWA165" s="29"/>
      <c r="VWB165" s="29"/>
      <c r="VWC165" s="29"/>
      <c r="VWD165" s="29"/>
      <c r="VWE165" s="29"/>
      <c r="VWF165" s="38" t="s">
        <v>167</v>
      </c>
      <c r="VWG165" s="39" t="str">
        <f>currency</f>
        <v>₦m's</v>
      </c>
      <c r="VWH165" s="42"/>
      <c r="VWI165" s="40"/>
      <c r="VWJ165" s="40"/>
      <c r="VWK165" s="40"/>
      <c r="VWL165" s="41"/>
      <c r="VWM165" s="41"/>
      <c r="VWN165" s="41"/>
      <c r="VWO165" s="41"/>
      <c r="VWP165" s="42"/>
      <c r="VWQ165" s="29"/>
      <c r="VWR165" s="29"/>
      <c r="VWS165" s="29"/>
      <c r="VWT165" s="29"/>
      <c r="VWU165" s="29"/>
      <c r="VWV165" s="38" t="s">
        <v>167</v>
      </c>
      <c r="VWW165" s="39" t="str">
        <f>currency</f>
        <v>₦m's</v>
      </c>
      <c r="VWX165" s="42"/>
      <c r="VWY165" s="40"/>
      <c r="VWZ165" s="40"/>
      <c r="VXA165" s="40"/>
      <c r="VXB165" s="41"/>
      <c r="VXC165" s="41"/>
      <c r="VXD165" s="41"/>
      <c r="VXE165" s="41"/>
      <c r="VXF165" s="42"/>
      <c r="VXG165" s="29"/>
      <c r="VXH165" s="29"/>
      <c r="VXI165" s="29"/>
      <c r="VXJ165" s="29"/>
      <c r="VXK165" s="29"/>
      <c r="VXL165" s="38" t="s">
        <v>167</v>
      </c>
      <c r="VXM165" s="39" t="str">
        <f>currency</f>
        <v>₦m's</v>
      </c>
      <c r="VXN165" s="42"/>
      <c r="VXO165" s="40"/>
      <c r="VXP165" s="40"/>
      <c r="VXQ165" s="40"/>
      <c r="VXR165" s="41"/>
      <c r="VXS165" s="41"/>
      <c r="VXT165" s="41"/>
      <c r="VXU165" s="41"/>
      <c r="VXV165" s="42"/>
      <c r="VXW165" s="29"/>
      <c r="VXX165" s="29"/>
      <c r="VXY165" s="29"/>
      <c r="VXZ165" s="29"/>
      <c r="VYA165" s="29"/>
      <c r="VYB165" s="38" t="s">
        <v>167</v>
      </c>
      <c r="VYC165" s="39" t="str">
        <f>currency</f>
        <v>₦m's</v>
      </c>
      <c r="VYD165" s="42"/>
      <c r="VYE165" s="40"/>
      <c r="VYF165" s="40"/>
      <c r="VYG165" s="40"/>
      <c r="VYH165" s="41"/>
      <c r="VYI165" s="41"/>
      <c r="VYJ165" s="41"/>
      <c r="VYK165" s="41"/>
      <c r="VYL165" s="42"/>
      <c r="VYM165" s="29"/>
      <c r="VYN165" s="29"/>
      <c r="VYO165" s="29"/>
      <c r="VYP165" s="29"/>
      <c r="VYQ165" s="29"/>
      <c r="VYR165" s="38" t="s">
        <v>167</v>
      </c>
      <c r="VYS165" s="39" t="str">
        <f>currency</f>
        <v>₦m's</v>
      </c>
      <c r="VYT165" s="42"/>
      <c r="VYU165" s="40"/>
      <c r="VYV165" s="40"/>
      <c r="VYW165" s="40"/>
      <c r="VYX165" s="41"/>
      <c r="VYY165" s="41"/>
      <c r="VYZ165" s="41"/>
      <c r="VZA165" s="41"/>
      <c r="VZB165" s="42"/>
      <c r="VZC165" s="29"/>
      <c r="VZD165" s="29"/>
      <c r="VZE165" s="29"/>
      <c r="VZF165" s="29"/>
      <c r="VZG165" s="29"/>
      <c r="VZH165" s="38" t="s">
        <v>167</v>
      </c>
      <c r="VZI165" s="39" t="str">
        <f>currency</f>
        <v>₦m's</v>
      </c>
      <c r="VZJ165" s="42"/>
      <c r="VZK165" s="40"/>
      <c r="VZL165" s="40"/>
      <c r="VZM165" s="40"/>
      <c r="VZN165" s="41"/>
      <c r="VZO165" s="41"/>
      <c r="VZP165" s="41"/>
      <c r="VZQ165" s="41"/>
      <c r="VZR165" s="42"/>
      <c r="VZS165" s="29"/>
      <c r="VZT165" s="29"/>
      <c r="VZU165" s="29"/>
      <c r="VZV165" s="29"/>
      <c r="VZW165" s="29"/>
      <c r="VZX165" s="38" t="s">
        <v>167</v>
      </c>
      <c r="VZY165" s="39" t="str">
        <f>currency</f>
        <v>₦m's</v>
      </c>
      <c r="VZZ165" s="42"/>
      <c r="WAA165" s="40"/>
      <c r="WAB165" s="40"/>
      <c r="WAC165" s="40"/>
      <c r="WAD165" s="41"/>
      <c r="WAE165" s="41"/>
      <c r="WAF165" s="41"/>
      <c r="WAG165" s="41"/>
      <c r="WAH165" s="42"/>
      <c r="WAI165" s="29"/>
      <c r="WAJ165" s="29"/>
      <c r="WAK165" s="29"/>
      <c r="WAL165" s="29"/>
      <c r="WAM165" s="29"/>
      <c r="WAN165" s="38" t="s">
        <v>167</v>
      </c>
      <c r="WAO165" s="39" t="str">
        <f>currency</f>
        <v>₦m's</v>
      </c>
      <c r="WAP165" s="42"/>
      <c r="WAQ165" s="40"/>
      <c r="WAR165" s="40"/>
      <c r="WAS165" s="40"/>
      <c r="WAT165" s="41"/>
      <c r="WAU165" s="41"/>
      <c r="WAV165" s="41"/>
      <c r="WAW165" s="41"/>
      <c r="WAX165" s="42"/>
      <c r="WAY165" s="29"/>
      <c r="WAZ165" s="29"/>
      <c r="WBA165" s="29"/>
      <c r="WBB165" s="29"/>
      <c r="WBC165" s="29"/>
      <c r="WBD165" s="38" t="s">
        <v>167</v>
      </c>
      <c r="WBE165" s="39" t="str">
        <f>currency</f>
        <v>₦m's</v>
      </c>
      <c r="WBF165" s="42"/>
      <c r="WBG165" s="40"/>
      <c r="WBH165" s="40"/>
      <c r="WBI165" s="40"/>
      <c r="WBJ165" s="41"/>
      <c r="WBK165" s="41"/>
      <c r="WBL165" s="41"/>
      <c r="WBM165" s="41"/>
      <c r="WBN165" s="42"/>
      <c r="WBO165" s="29"/>
      <c r="WBP165" s="29"/>
      <c r="WBQ165" s="29"/>
      <c r="WBR165" s="29"/>
      <c r="WBS165" s="29"/>
      <c r="WBT165" s="38" t="s">
        <v>167</v>
      </c>
      <c r="WBU165" s="39" t="str">
        <f>currency</f>
        <v>₦m's</v>
      </c>
      <c r="WBV165" s="42"/>
      <c r="WBW165" s="40"/>
      <c r="WBX165" s="40"/>
      <c r="WBY165" s="40"/>
      <c r="WBZ165" s="41"/>
      <c r="WCA165" s="41"/>
      <c r="WCB165" s="41"/>
      <c r="WCC165" s="41"/>
      <c r="WCD165" s="42"/>
      <c r="WCE165" s="29"/>
      <c r="WCF165" s="29"/>
      <c r="WCG165" s="29"/>
      <c r="WCH165" s="29"/>
      <c r="WCI165" s="29"/>
      <c r="WCJ165" s="38" t="s">
        <v>167</v>
      </c>
      <c r="WCK165" s="39" t="str">
        <f>currency</f>
        <v>₦m's</v>
      </c>
      <c r="WCL165" s="42"/>
      <c r="WCM165" s="40"/>
      <c r="WCN165" s="40"/>
      <c r="WCO165" s="40"/>
      <c r="WCP165" s="41"/>
      <c r="WCQ165" s="41"/>
      <c r="WCR165" s="41"/>
      <c r="WCS165" s="41"/>
      <c r="WCT165" s="42"/>
      <c r="WCU165" s="29"/>
      <c r="WCV165" s="29"/>
      <c r="WCW165" s="29"/>
      <c r="WCX165" s="29"/>
      <c r="WCY165" s="29"/>
      <c r="WCZ165" s="38" t="s">
        <v>167</v>
      </c>
      <c r="WDA165" s="39" t="str">
        <f>currency</f>
        <v>₦m's</v>
      </c>
      <c r="WDB165" s="42"/>
      <c r="WDC165" s="40"/>
      <c r="WDD165" s="40"/>
      <c r="WDE165" s="40"/>
      <c r="WDF165" s="41"/>
      <c r="WDG165" s="41"/>
      <c r="WDH165" s="41"/>
      <c r="WDI165" s="41"/>
      <c r="WDJ165" s="42"/>
      <c r="WDK165" s="29"/>
      <c r="WDL165" s="29"/>
      <c r="WDM165" s="29"/>
      <c r="WDN165" s="29"/>
      <c r="WDO165" s="29"/>
      <c r="WDP165" s="38" t="s">
        <v>167</v>
      </c>
      <c r="WDQ165" s="39" t="str">
        <f>currency</f>
        <v>₦m's</v>
      </c>
      <c r="WDR165" s="42"/>
      <c r="WDS165" s="40"/>
      <c r="WDT165" s="40"/>
      <c r="WDU165" s="40"/>
      <c r="WDV165" s="41"/>
      <c r="WDW165" s="41"/>
      <c r="WDX165" s="41"/>
      <c r="WDY165" s="41"/>
      <c r="WDZ165" s="42"/>
      <c r="WEA165" s="29"/>
      <c r="WEB165" s="29"/>
      <c r="WEC165" s="29"/>
      <c r="WED165" s="29"/>
      <c r="WEE165" s="29"/>
      <c r="WEF165" s="38" t="s">
        <v>167</v>
      </c>
      <c r="WEG165" s="39" t="str">
        <f>currency</f>
        <v>₦m's</v>
      </c>
      <c r="WEH165" s="42"/>
      <c r="WEI165" s="40"/>
      <c r="WEJ165" s="40"/>
      <c r="WEK165" s="40"/>
      <c r="WEL165" s="41"/>
      <c r="WEM165" s="41"/>
      <c r="WEN165" s="41"/>
      <c r="WEO165" s="41"/>
      <c r="WEP165" s="42"/>
      <c r="WEQ165" s="29"/>
      <c r="WER165" s="29"/>
      <c r="WES165" s="29"/>
      <c r="WET165" s="29"/>
      <c r="WEU165" s="29"/>
      <c r="WEV165" s="38" t="s">
        <v>167</v>
      </c>
      <c r="WEW165" s="39" t="str">
        <f>currency</f>
        <v>₦m's</v>
      </c>
      <c r="WEX165" s="42"/>
      <c r="WEY165" s="40"/>
      <c r="WEZ165" s="40"/>
      <c r="WFA165" s="40"/>
      <c r="WFB165" s="41"/>
      <c r="WFC165" s="41"/>
      <c r="WFD165" s="41"/>
      <c r="WFE165" s="41"/>
      <c r="WFF165" s="42"/>
      <c r="WFG165" s="29"/>
      <c r="WFH165" s="29"/>
      <c r="WFI165" s="29"/>
      <c r="WFJ165" s="29"/>
      <c r="WFK165" s="29"/>
      <c r="WFL165" s="38" t="s">
        <v>167</v>
      </c>
      <c r="WFM165" s="39" t="str">
        <f>currency</f>
        <v>₦m's</v>
      </c>
      <c r="WFN165" s="42"/>
      <c r="WFO165" s="40"/>
      <c r="WFP165" s="40"/>
      <c r="WFQ165" s="40"/>
      <c r="WFR165" s="41"/>
      <c r="WFS165" s="41"/>
      <c r="WFT165" s="41"/>
      <c r="WFU165" s="41"/>
      <c r="WFV165" s="42"/>
      <c r="WFW165" s="29"/>
      <c r="WFX165" s="29"/>
      <c r="WFY165" s="29"/>
      <c r="WFZ165" s="29"/>
      <c r="WGA165" s="29"/>
      <c r="WGB165" s="38" t="s">
        <v>167</v>
      </c>
      <c r="WGC165" s="39" t="str">
        <f>currency</f>
        <v>₦m's</v>
      </c>
      <c r="WGD165" s="42"/>
      <c r="WGE165" s="40"/>
      <c r="WGF165" s="40"/>
      <c r="WGG165" s="40"/>
      <c r="WGH165" s="41"/>
      <c r="WGI165" s="41"/>
      <c r="WGJ165" s="41"/>
      <c r="WGK165" s="41"/>
      <c r="WGL165" s="42"/>
      <c r="WGM165" s="29"/>
      <c r="WGN165" s="29"/>
      <c r="WGO165" s="29"/>
      <c r="WGP165" s="29"/>
      <c r="WGQ165" s="29"/>
      <c r="WGR165" s="38" t="s">
        <v>167</v>
      </c>
      <c r="WGS165" s="39" t="str">
        <f>currency</f>
        <v>₦m's</v>
      </c>
      <c r="WGT165" s="42"/>
      <c r="WGU165" s="40"/>
      <c r="WGV165" s="40"/>
      <c r="WGW165" s="40"/>
      <c r="WGX165" s="41"/>
      <c r="WGY165" s="41"/>
      <c r="WGZ165" s="41"/>
      <c r="WHA165" s="41"/>
      <c r="WHB165" s="42"/>
      <c r="WHC165" s="29"/>
      <c r="WHD165" s="29"/>
      <c r="WHE165" s="29"/>
      <c r="WHF165" s="29"/>
      <c r="WHG165" s="29"/>
      <c r="WHH165" s="38" t="s">
        <v>167</v>
      </c>
      <c r="WHI165" s="39" t="str">
        <f>currency</f>
        <v>₦m's</v>
      </c>
      <c r="WHJ165" s="42"/>
      <c r="WHK165" s="40"/>
      <c r="WHL165" s="40"/>
      <c r="WHM165" s="40"/>
      <c r="WHN165" s="41"/>
      <c r="WHO165" s="41"/>
      <c r="WHP165" s="41"/>
      <c r="WHQ165" s="41"/>
      <c r="WHR165" s="42"/>
      <c r="WHS165" s="29"/>
      <c r="WHT165" s="29"/>
      <c r="WHU165" s="29"/>
      <c r="WHV165" s="29"/>
      <c r="WHW165" s="29"/>
      <c r="WHX165" s="38" t="s">
        <v>167</v>
      </c>
      <c r="WHY165" s="39" t="str">
        <f>currency</f>
        <v>₦m's</v>
      </c>
      <c r="WHZ165" s="42"/>
      <c r="WIA165" s="40"/>
      <c r="WIB165" s="40"/>
      <c r="WIC165" s="40"/>
      <c r="WID165" s="41"/>
      <c r="WIE165" s="41"/>
      <c r="WIF165" s="41"/>
      <c r="WIG165" s="41"/>
      <c r="WIH165" s="42"/>
      <c r="WII165" s="29"/>
      <c r="WIJ165" s="29"/>
      <c r="WIK165" s="29"/>
      <c r="WIL165" s="29"/>
      <c r="WIM165" s="29"/>
      <c r="WIN165" s="38" t="s">
        <v>167</v>
      </c>
      <c r="WIO165" s="39" t="str">
        <f>currency</f>
        <v>₦m's</v>
      </c>
      <c r="WIP165" s="42"/>
      <c r="WIQ165" s="40"/>
      <c r="WIR165" s="40"/>
      <c r="WIS165" s="40"/>
      <c r="WIT165" s="41"/>
      <c r="WIU165" s="41"/>
      <c r="WIV165" s="41"/>
      <c r="WIW165" s="41"/>
      <c r="WIX165" s="42"/>
      <c r="WIY165" s="29"/>
      <c r="WIZ165" s="29"/>
      <c r="WJA165" s="29"/>
      <c r="WJB165" s="29"/>
      <c r="WJC165" s="29"/>
      <c r="WJD165" s="38" t="s">
        <v>167</v>
      </c>
      <c r="WJE165" s="39" t="str">
        <f>currency</f>
        <v>₦m's</v>
      </c>
      <c r="WJF165" s="42"/>
      <c r="WJG165" s="40"/>
      <c r="WJH165" s="40"/>
      <c r="WJI165" s="40"/>
      <c r="WJJ165" s="41"/>
      <c r="WJK165" s="41"/>
      <c r="WJL165" s="41"/>
      <c r="WJM165" s="41"/>
      <c r="WJN165" s="42"/>
      <c r="WJO165" s="29"/>
      <c r="WJP165" s="29"/>
      <c r="WJQ165" s="29"/>
      <c r="WJR165" s="29"/>
      <c r="WJS165" s="29"/>
      <c r="WJT165" s="38" t="s">
        <v>167</v>
      </c>
      <c r="WJU165" s="39" t="str">
        <f>currency</f>
        <v>₦m's</v>
      </c>
      <c r="WJV165" s="42"/>
      <c r="WJW165" s="40"/>
      <c r="WJX165" s="40"/>
      <c r="WJY165" s="40"/>
      <c r="WJZ165" s="41"/>
      <c r="WKA165" s="41"/>
      <c r="WKB165" s="41"/>
      <c r="WKC165" s="41"/>
      <c r="WKD165" s="42"/>
      <c r="WKE165" s="29"/>
      <c r="WKF165" s="29"/>
      <c r="WKG165" s="29"/>
      <c r="WKH165" s="29"/>
      <c r="WKI165" s="29"/>
      <c r="WKJ165" s="38" t="s">
        <v>167</v>
      </c>
      <c r="WKK165" s="39" t="str">
        <f>currency</f>
        <v>₦m's</v>
      </c>
      <c r="WKL165" s="42"/>
      <c r="WKM165" s="40"/>
      <c r="WKN165" s="40"/>
      <c r="WKO165" s="40"/>
      <c r="WKP165" s="41"/>
      <c r="WKQ165" s="41"/>
      <c r="WKR165" s="41"/>
      <c r="WKS165" s="41"/>
      <c r="WKT165" s="42"/>
      <c r="WKU165" s="29"/>
      <c r="WKV165" s="29"/>
      <c r="WKW165" s="29"/>
      <c r="WKX165" s="29"/>
      <c r="WKY165" s="29"/>
      <c r="WKZ165" s="38" t="s">
        <v>167</v>
      </c>
      <c r="WLA165" s="39" t="str">
        <f>currency</f>
        <v>₦m's</v>
      </c>
      <c r="WLB165" s="42"/>
      <c r="WLC165" s="40"/>
      <c r="WLD165" s="40"/>
      <c r="WLE165" s="40"/>
      <c r="WLF165" s="41"/>
      <c r="WLG165" s="41"/>
      <c r="WLH165" s="41"/>
      <c r="WLI165" s="41"/>
      <c r="WLJ165" s="42"/>
      <c r="WLK165" s="29"/>
      <c r="WLL165" s="29"/>
      <c r="WLM165" s="29"/>
      <c r="WLN165" s="29"/>
      <c r="WLO165" s="29"/>
      <c r="WLP165" s="38" t="s">
        <v>167</v>
      </c>
      <c r="WLQ165" s="39" t="str">
        <f>currency</f>
        <v>₦m's</v>
      </c>
      <c r="WLR165" s="42"/>
      <c r="WLS165" s="40"/>
      <c r="WLT165" s="40"/>
      <c r="WLU165" s="40"/>
      <c r="WLV165" s="41"/>
      <c r="WLW165" s="41"/>
      <c r="WLX165" s="41"/>
      <c r="WLY165" s="41"/>
      <c r="WLZ165" s="42"/>
      <c r="WMA165" s="29"/>
      <c r="WMB165" s="29"/>
      <c r="WMC165" s="29"/>
      <c r="WMD165" s="29"/>
      <c r="WME165" s="29"/>
      <c r="WMF165" s="38" t="s">
        <v>167</v>
      </c>
      <c r="WMG165" s="39" t="str">
        <f>currency</f>
        <v>₦m's</v>
      </c>
      <c r="WMH165" s="42"/>
      <c r="WMI165" s="40"/>
      <c r="WMJ165" s="40"/>
      <c r="WMK165" s="40"/>
      <c r="WML165" s="41"/>
      <c r="WMM165" s="41"/>
      <c r="WMN165" s="41"/>
      <c r="WMO165" s="41"/>
      <c r="WMP165" s="42"/>
      <c r="WMQ165" s="29"/>
      <c r="WMR165" s="29"/>
      <c r="WMS165" s="29"/>
      <c r="WMT165" s="29"/>
      <c r="WMU165" s="29"/>
      <c r="WMV165" s="38" t="s">
        <v>167</v>
      </c>
      <c r="WMW165" s="39" t="str">
        <f>currency</f>
        <v>₦m's</v>
      </c>
      <c r="WMX165" s="42"/>
      <c r="WMY165" s="40"/>
      <c r="WMZ165" s="40"/>
      <c r="WNA165" s="40"/>
      <c r="WNB165" s="41"/>
      <c r="WNC165" s="41"/>
      <c r="WND165" s="41"/>
      <c r="WNE165" s="41"/>
      <c r="WNF165" s="42"/>
      <c r="WNG165" s="29"/>
      <c r="WNH165" s="29"/>
      <c r="WNI165" s="29"/>
      <c r="WNJ165" s="29"/>
      <c r="WNK165" s="29"/>
      <c r="WNL165" s="38" t="s">
        <v>167</v>
      </c>
      <c r="WNM165" s="39" t="str">
        <f>currency</f>
        <v>₦m's</v>
      </c>
      <c r="WNN165" s="42"/>
      <c r="WNO165" s="40"/>
      <c r="WNP165" s="40"/>
      <c r="WNQ165" s="40"/>
      <c r="WNR165" s="41"/>
      <c r="WNS165" s="41"/>
      <c r="WNT165" s="41"/>
      <c r="WNU165" s="41"/>
      <c r="WNV165" s="42"/>
      <c r="WNW165" s="29"/>
      <c r="WNX165" s="29"/>
      <c r="WNY165" s="29"/>
      <c r="WNZ165" s="29"/>
      <c r="WOA165" s="29"/>
      <c r="WOB165" s="38" t="s">
        <v>167</v>
      </c>
      <c r="WOC165" s="39" t="str">
        <f>currency</f>
        <v>₦m's</v>
      </c>
      <c r="WOD165" s="42"/>
      <c r="WOE165" s="40"/>
      <c r="WOF165" s="40"/>
      <c r="WOG165" s="40"/>
      <c r="WOH165" s="41"/>
      <c r="WOI165" s="41"/>
      <c r="WOJ165" s="41"/>
      <c r="WOK165" s="41"/>
      <c r="WOL165" s="42"/>
      <c r="WOM165" s="29"/>
      <c r="WON165" s="29"/>
      <c r="WOO165" s="29"/>
      <c r="WOP165" s="29"/>
      <c r="WOQ165" s="29"/>
      <c r="WOR165" s="38" t="s">
        <v>167</v>
      </c>
      <c r="WOS165" s="39" t="str">
        <f>currency</f>
        <v>₦m's</v>
      </c>
      <c r="WOT165" s="42"/>
      <c r="WOU165" s="40"/>
      <c r="WOV165" s="40"/>
      <c r="WOW165" s="40"/>
      <c r="WOX165" s="41"/>
      <c r="WOY165" s="41"/>
      <c r="WOZ165" s="41"/>
      <c r="WPA165" s="41"/>
      <c r="WPB165" s="42"/>
      <c r="WPC165" s="29"/>
      <c r="WPD165" s="29"/>
      <c r="WPE165" s="29"/>
      <c r="WPF165" s="29"/>
      <c r="WPG165" s="29"/>
      <c r="WPH165" s="38" t="s">
        <v>167</v>
      </c>
      <c r="WPI165" s="39" t="str">
        <f>currency</f>
        <v>₦m's</v>
      </c>
      <c r="WPJ165" s="42"/>
      <c r="WPK165" s="40"/>
      <c r="WPL165" s="40"/>
      <c r="WPM165" s="40"/>
      <c r="WPN165" s="41"/>
      <c r="WPO165" s="41"/>
      <c r="WPP165" s="41"/>
      <c r="WPQ165" s="41"/>
      <c r="WPR165" s="42"/>
      <c r="WPS165" s="29"/>
      <c r="WPT165" s="29"/>
      <c r="WPU165" s="29"/>
      <c r="WPV165" s="29"/>
      <c r="WPW165" s="29"/>
      <c r="WPX165" s="38" t="s">
        <v>167</v>
      </c>
      <c r="WPY165" s="39" t="str">
        <f>currency</f>
        <v>₦m's</v>
      </c>
      <c r="WPZ165" s="42"/>
      <c r="WQA165" s="40"/>
      <c r="WQB165" s="40"/>
      <c r="WQC165" s="40"/>
      <c r="WQD165" s="41"/>
      <c r="WQE165" s="41"/>
      <c r="WQF165" s="41"/>
      <c r="WQG165" s="41"/>
      <c r="WQH165" s="42"/>
      <c r="WQI165" s="29"/>
      <c r="WQJ165" s="29"/>
      <c r="WQK165" s="29"/>
      <c r="WQL165" s="29"/>
      <c r="WQM165" s="29"/>
      <c r="WQN165" s="38" t="s">
        <v>167</v>
      </c>
      <c r="WQO165" s="39" t="str">
        <f>currency</f>
        <v>₦m's</v>
      </c>
      <c r="WQP165" s="42"/>
      <c r="WQQ165" s="40"/>
      <c r="WQR165" s="40"/>
      <c r="WQS165" s="40"/>
      <c r="WQT165" s="41"/>
      <c r="WQU165" s="41"/>
      <c r="WQV165" s="41"/>
      <c r="WQW165" s="41"/>
      <c r="WQX165" s="42"/>
      <c r="WQY165" s="29"/>
      <c r="WQZ165" s="29"/>
      <c r="WRA165" s="29"/>
      <c r="WRB165" s="29"/>
      <c r="WRC165" s="29"/>
      <c r="WRD165" s="38" t="s">
        <v>167</v>
      </c>
      <c r="WRE165" s="39" t="str">
        <f>currency</f>
        <v>₦m's</v>
      </c>
      <c r="WRF165" s="42"/>
      <c r="WRG165" s="40"/>
      <c r="WRH165" s="40"/>
      <c r="WRI165" s="40"/>
      <c r="WRJ165" s="41"/>
      <c r="WRK165" s="41"/>
      <c r="WRL165" s="41"/>
      <c r="WRM165" s="41"/>
      <c r="WRN165" s="42"/>
      <c r="WRO165" s="29"/>
      <c r="WRP165" s="29"/>
      <c r="WRQ165" s="29"/>
      <c r="WRR165" s="29"/>
      <c r="WRS165" s="29"/>
      <c r="WRT165" s="38" t="s">
        <v>167</v>
      </c>
      <c r="WRU165" s="39" t="str">
        <f>currency</f>
        <v>₦m's</v>
      </c>
      <c r="WRV165" s="42"/>
      <c r="WRW165" s="40"/>
      <c r="WRX165" s="40"/>
      <c r="WRY165" s="40"/>
      <c r="WRZ165" s="41"/>
      <c r="WSA165" s="41"/>
      <c r="WSB165" s="41"/>
      <c r="WSC165" s="41"/>
      <c r="WSD165" s="42"/>
      <c r="WSE165" s="29"/>
      <c r="WSF165" s="29"/>
      <c r="WSG165" s="29"/>
      <c r="WSH165" s="29"/>
      <c r="WSI165" s="29"/>
      <c r="WSJ165" s="38" t="s">
        <v>167</v>
      </c>
      <c r="WSK165" s="39" t="str">
        <f>currency</f>
        <v>₦m's</v>
      </c>
      <c r="WSL165" s="42"/>
      <c r="WSM165" s="40"/>
      <c r="WSN165" s="40"/>
      <c r="WSO165" s="40"/>
      <c r="WSP165" s="41"/>
      <c r="WSQ165" s="41"/>
      <c r="WSR165" s="41"/>
      <c r="WSS165" s="41"/>
      <c r="WST165" s="42"/>
      <c r="WSU165" s="29"/>
      <c r="WSV165" s="29"/>
      <c r="WSW165" s="29"/>
      <c r="WSX165" s="29"/>
      <c r="WSY165" s="29"/>
      <c r="WSZ165" s="38" t="s">
        <v>167</v>
      </c>
      <c r="WTA165" s="39" t="str">
        <f>currency</f>
        <v>₦m's</v>
      </c>
      <c r="WTB165" s="42"/>
      <c r="WTC165" s="40"/>
      <c r="WTD165" s="40"/>
      <c r="WTE165" s="40"/>
      <c r="WTF165" s="41"/>
      <c r="WTG165" s="41"/>
      <c r="WTH165" s="41"/>
      <c r="WTI165" s="41"/>
      <c r="WTJ165" s="42"/>
      <c r="WTK165" s="29"/>
      <c r="WTL165" s="29"/>
      <c r="WTM165" s="29"/>
      <c r="WTN165" s="29"/>
      <c r="WTO165" s="29"/>
      <c r="WTP165" s="38" t="s">
        <v>167</v>
      </c>
      <c r="WTQ165" s="39" t="str">
        <f>currency</f>
        <v>₦m's</v>
      </c>
      <c r="WTR165" s="42"/>
      <c r="WTS165" s="40"/>
      <c r="WTT165" s="40"/>
      <c r="WTU165" s="40"/>
      <c r="WTV165" s="41"/>
      <c r="WTW165" s="41"/>
      <c r="WTX165" s="41"/>
      <c r="WTY165" s="41"/>
      <c r="WTZ165" s="42"/>
      <c r="WUA165" s="29"/>
      <c r="WUB165" s="29"/>
      <c r="WUC165" s="29"/>
      <c r="WUD165" s="29"/>
      <c r="WUE165" s="29"/>
      <c r="WUF165" s="38" t="s">
        <v>167</v>
      </c>
      <c r="WUG165" s="39" t="str">
        <f>currency</f>
        <v>₦m's</v>
      </c>
      <c r="WUH165" s="42"/>
      <c r="WUI165" s="40"/>
      <c r="WUJ165" s="40"/>
      <c r="WUK165" s="40"/>
      <c r="WUL165" s="41"/>
      <c r="WUM165" s="41"/>
      <c r="WUN165" s="41"/>
      <c r="WUO165" s="41"/>
      <c r="WUP165" s="42"/>
      <c r="WUQ165" s="29"/>
      <c r="WUR165" s="29"/>
      <c r="WUS165" s="29"/>
      <c r="WUT165" s="29"/>
      <c r="WUU165" s="29"/>
      <c r="WUV165" s="38" t="s">
        <v>167</v>
      </c>
      <c r="WUW165" s="39" t="str">
        <f>currency</f>
        <v>₦m's</v>
      </c>
      <c r="WUX165" s="42"/>
      <c r="WUY165" s="40"/>
      <c r="WUZ165" s="40"/>
      <c r="WVA165" s="40"/>
      <c r="WVB165" s="41"/>
      <c r="WVC165" s="41"/>
      <c r="WVD165" s="41"/>
      <c r="WVE165" s="41"/>
      <c r="WVF165" s="42"/>
      <c r="WVG165" s="29"/>
      <c r="WVH165" s="29"/>
      <c r="WVI165" s="29"/>
      <c r="WVJ165" s="29"/>
      <c r="WVK165" s="29"/>
      <c r="WVL165" s="38" t="s">
        <v>167</v>
      </c>
      <c r="WVM165" s="39" t="str">
        <f>currency</f>
        <v>₦m's</v>
      </c>
      <c r="WVN165" s="42"/>
      <c r="WVO165" s="40"/>
      <c r="WVP165" s="40"/>
      <c r="WVQ165" s="40"/>
      <c r="WVR165" s="41"/>
      <c r="WVS165" s="41"/>
      <c r="WVT165" s="41"/>
      <c r="WVU165" s="41"/>
      <c r="WVV165" s="42"/>
      <c r="WVW165" s="29"/>
      <c r="WVX165" s="29"/>
      <c r="WVY165" s="29"/>
      <c r="WVZ165" s="29"/>
      <c r="WWA165" s="29"/>
      <c r="WWB165" s="38" t="s">
        <v>167</v>
      </c>
      <c r="WWC165" s="39" t="str">
        <f>currency</f>
        <v>₦m's</v>
      </c>
      <c r="WWD165" s="42"/>
      <c r="WWE165" s="40"/>
      <c r="WWF165" s="40"/>
      <c r="WWG165" s="40"/>
      <c r="WWH165" s="41"/>
      <c r="WWI165" s="41"/>
      <c r="WWJ165" s="41"/>
      <c r="WWK165" s="41"/>
      <c r="WWL165" s="42"/>
      <c r="WWM165" s="29"/>
      <c r="WWN165" s="29"/>
      <c r="WWO165" s="29"/>
      <c r="WWP165" s="29"/>
      <c r="WWQ165" s="29"/>
      <c r="WWR165" s="38" t="s">
        <v>167</v>
      </c>
      <c r="WWS165" s="39" t="str">
        <f>currency</f>
        <v>₦m's</v>
      </c>
      <c r="WWT165" s="42"/>
      <c r="WWU165" s="40"/>
      <c r="WWV165" s="40"/>
      <c r="WWW165" s="40"/>
      <c r="WWX165" s="41"/>
      <c r="WWY165" s="41"/>
      <c r="WWZ165" s="41"/>
      <c r="WXA165" s="41"/>
      <c r="WXB165" s="42"/>
      <c r="WXC165" s="29"/>
      <c r="WXD165" s="29"/>
      <c r="WXE165" s="29"/>
      <c r="WXF165" s="29"/>
      <c r="WXG165" s="29"/>
      <c r="WXH165" s="38" t="s">
        <v>167</v>
      </c>
      <c r="WXI165" s="39" t="str">
        <f>currency</f>
        <v>₦m's</v>
      </c>
      <c r="WXJ165" s="42"/>
      <c r="WXK165" s="40"/>
      <c r="WXL165" s="40"/>
      <c r="WXM165" s="40"/>
      <c r="WXN165" s="41"/>
      <c r="WXO165" s="41"/>
      <c r="WXP165" s="41"/>
      <c r="WXQ165" s="41"/>
      <c r="WXR165" s="42"/>
      <c r="WXS165" s="29"/>
      <c r="WXT165" s="29"/>
      <c r="WXU165" s="29"/>
      <c r="WXV165" s="29"/>
      <c r="WXW165" s="29"/>
      <c r="WXX165" s="38" t="s">
        <v>167</v>
      </c>
      <c r="WXY165" s="39" t="str">
        <f>currency</f>
        <v>₦m's</v>
      </c>
      <c r="WXZ165" s="42"/>
      <c r="WYA165" s="40"/>
      <c r="WYB165" s="40"/>
      <c r="WYC165" s="40"/>
      <c r="WYD165" s="41"/>
      <c r="WYE165" s="41"/>
      <c r="WYF165" s="41"/>
      <c r="WYG165" s="41"/>
      <c r="WYH165" s="42"/>
      <c r="WYI165" s="29"/>
      <c r="WYJ165" s="29"/>
      <c r="WYK165" s="29"/>
      <c r="WYL165" s="29"/>
      <c r="WYM165" s="29"/>
      <c r="WYN165" s="38" t="s">
        <v>167</v>
      </c>
      <c r="WYO165" s="39" t="str">
        <f>currency</f>
        <v>₦m's</v>
      </c>
      <c r="WYP165" s="42"/>
      <c r="WYQ165" s="40"/>
      <c r="WYR165" s="40"/>
      <c r="WYS165" s="40"/>
      <c r="WYT165" s="41"/>
      <c r="WYU165" s="41"/>
      <c r="WYV165" s="41"/>
      <c r="WYW165" s="41"/>
      <c r="WYX165" s="42"/>
      <c r="WYY165" s="29"/>
      <c r="WYZ165" s="29"/>
      <c r="WZA165" s="29"/>
      <c r="WZB165" s="29"/>
      <c r="WZC165" s="29"/>
      <c r="WZD165" s="38" t="s">
        <v>167</v>
      </c>
      <c r="WZE165" s="39" t="str">
        <f>currency</f>
        <v>₦m's</v>
      </c>
      <c r="WZF165" s="42"/>
      <c r="WZG165" s="40"/>
      <c r="WZH165" s="40"/>
      <c r="WZI165" s="40"/>
      <c r="WZJ165" s="41"/>
      <c r="WZK165" s="41"/>
      <c r="WZL165" s="41"/>
      <c r="WZM165" s="41"/>
      <c r="WZN165" s="42"/>
      <c r="WZO165" s="29"/>
      <c r="WZP165" s="29"/>
      <c r="WZQ165" s="29"/>
      <c r="WZR165" s="29"/>
      <c r="WZS165" s="29"/>
      <c r="WZT165" s="38" t="s">
        <v>167</v>
      </c>
      <c r="WZU165" s="39" t="str">
        <f>currency</f>
        <v>₦m's</v>
      </c>
      <c r="WZV165" s="42"/>
      <c r="WZW165" s="40"/>
      <c r="WZX165" s="40"/>
      <c r="WZY165" s="40"/>
      <c r="WZZ165" s="41"/>
      <c r="XAA165" s="41"/>
      <c r="XAB165" s="41"/>
      <c r="XAC165" s="41"/>
      <c r="XAD165" s="42"/>
      <c r="XAE165" s="29"/>
      <c r="XAF165" s="29"/>
      <c r="XAG165" s="29"/>
      <c r="XAH165" s="29"/>
      <c r="XAI165" s="29"/>
      <c r="XAJ165" s="38" t="s">
        <v>167</v>
      </c>
      <c r="XAK165" s="39" t="str">
        <f>currency</f>
        <v>₦m's</v>
      </c>
      <c r="XAL165" s="42"/>
      <c r="XAM165" s="40"/>
      <c r="XAN165" s="40"/>
      <c r="XAO165" s="40"/>
      <c r="XAP165" s="41"/>
      <c r="XAQ165" s="41"/>
      <c r="XAR165" s="41"/>
      <c r="XAS165" s="41"/>
      <c r="XAT165" s="42"/>
      <c r="XAU165" s="29"/>
      <c r="XAV165" s="29"/>
      <c r="XAW165" s="29"/>
      <c r="XAX165" s="29"/>
      <c r="XAY165" s="29"/>
      <c r="XAZ165" s="38" t="s">
        <v>167</v>
      </c>
      <c r="XBA165" s="39" t="str">
        <f>currency</f>
        <v>₦m's</v>
      </c>
      <c r="XBB165" s="42"/>
      <c r="XBC165" s="40"/>
      <c r="XBD165" s="40"/>
      <c r="XBE165" s="40"/>
      <c r="XBF165" s="41"/>
      <c r="XBG165" s="41"/>
      <c r="XBH165" s="41"/>
      <c r="XBI165" s="41"/>
      <c r="XBJ165" s="42"/>
      <c r="XBK165" s="29"/>
      <c r="XBL165" s="29"/>
      <c r="XBM165" s="29"/>
      <c r="XBN165" s="29"/>
      <c r="XBO165" s="29"/>
      <c r="XBP165" s="38" t="s">
        <v>167</v>
      </c>
      <c r="XBQ165" s="39" t="str">
        <f>currency</f>
        <v>₦m's</v>
      </c>
      <c r="XBR165" s="42"/>
      <c r="XBS165" s="40"/>
      <c r="XBT165" s="40"/>
      <c r="XBU165" s="40"/>
      <c r="XBV165" s="41"/>
      <c r="XBW165" s="41"/>
      <c r="XBX165" s="41"/>
      <c r="XBY165" s="41"/>
      <c r="XBZ165" s="42"/>
      <c r="XCA165" s="29"/>
      <c r="XCB165" s="29"/>
      <c r="XCC165" s="29"/>
      <c r="XCD165" s="29"/>
      <c r="XCE165" s="29"/>
      <c r="XCF165" s="38" t="s">
        <v>167</v>
      </c>
      <c r="XCG165" s="39" t="str">
        <f>currency</f>
        <v>₦m's</v>
      </c>
      <c r="XCH165" s="42"/>
      <c r="XCI165" s="40"/>
      <c r="XCJ165" s="40"/>
      <c r="XCK165" s="40"/>
      <c r="XCL165" s="41"/>
      <c r="XCM165" s="41"/>
      <c r="XCN165" s="41"/>
      <c r="XCO165" s="41"/>
      <c r="XCP165" s="42"/>
      <c r="XCQ165" s="29"/>
      <c r="XCR165" s="29"/>
      <c r="XCS165" s="29"/>
      <c r="XCT165" s="29"/>
      <c r="XCU165" s="29"/>
      <c r="XCV165" s="38" t="s">
        <v>167</v>
      </c>
      <c r="XCW165" s="39" t="str">
        <f>currency</f>
        <v>₦m's</v>
      </c>
      <c r="XCX165" s="42"/>
      <c r="XCY165" s="40"/>
      <c r="XCZ165" s="40"/>
      <c r="XDA165" s="40"/>
      <c r="XDB165" s="41"/>
      <c r="XDC165" s="41"/>
      <c r="XDD165" s="41"/>
      <c r="XDE165" s="41"/>
      <c r="XDF165" s="42"/>
      <c r="XDG165" s="29"/>
      <c r="XDH165" s="29"/>
      <c r="XDI165" s="29"/>
      <c r="XDJ165" s="29"/>
      <c r="XDK165" s="29"/>
      <c r="XDL165" s="38" t="s">
        <v>167</v>
      </c>
      <c r="XDM165" s="39" t="str">
        <f>currency</f>
        <v>₦m's</v>
      </c>
      <c r="XDN165" s="42"/>
      <c r="XDO165" s="40"/>
      <c r="XDP165" s="40"/>
      <c r="XDQ165" s="40"/>
      <c r="XDR165" s="41"/>
      <c r="XDS165" s="41"/>
      <c r="XDT165" s="41"/>
      <c r="XDU165" s="41"/>
      <c r="XDV165" s="42"/>
      <c r="XDW165" s="29"/>
      <c r="XDX165" s="29"/>
      <c r="XDY165" s="29"/>
      <c r="XDZ165" s="29"/>
      <c r="XEA165" s="29"/>
      <c r="XEB165" s="38" t="s">
        <v>167</v>
      </c>
      <c r="XEC165" s="39" t="str">
        <f>currency</f>
        <v>₦m's</v>
      </c>
      <c r="XED165" s="42"/>
      <c r="XEE165" s="40"/>
      <c r="XEF165" s="40"/>
      <c r="XEG165" s="40"/>
      <c r="XEH165" s="41"/>
      <c r="XEI165" s="41"/>
      <c r="XEJ165" s="41"/>
      <c r="XEK165" s="41"/>
      <c r="XEL165" s="42"/>
      <c r="XEM165" s="29"/>
      <c r="XEN165" s="29"/>
      <c r="XEO165" s="29"/>
      <c r="XEP165" s="29"/>
      <c r="XEQ165" s="29"/>
      <c r="XER165" s="38" t="s">
        <v>167</v>
      </c>
      <c r="XES165" s="39" t="str">
        <f>currency</f>
        <v>₦m's</v>
      </c>
      <c r="XET165" s="42"/>
      <c r="XEU165" s="40"/>
      <c r="XEV165" s="40"/>
      <c r="XEW165" s="40"/>
      <c r="XEX165" s="41"/>
      <c r="XEY165" s="41"/>
      <c r="XEZ165" s="41"/>
      <c r="XFA165" s="41"/>
      <c r="XFB165" s="42"/>
      <c r="XFC165" s="29"/>
      <c r="XFD165" s="29"/>
    </row>
    <row r="166" spans="1:16384" s="29" customFormat="1" outlineLevel="1" x14ac:dyDescent="0.25">
      <c r="D166" s="29" t="s">
        <v>168</v>
      </c>
      <c r="E166" s="39" t="str">
        <f>currency</f>
        <v>₦m's</v>
      </c>
      <c r="G166" s="43"/>
      <c r="H166" s="43"/>
      <c r="I166" s="43"/>
      <c r="J166" s="44">
        <v>74299.175000000003</v>
      </c>
      <c r="K166" s="44">
        <v>79600.104999999996</v>
      </c>
      <c r="L166" s="44">
        <v>86336.83</v>
      </c>
      <c r="M166" s="41"/>
      <c r="N166" s="42"/>
      <c r="T166" s="29" t="s">
        <v>168</v>
      </c>
      <c r="U166" s="39" t="str">
        <f>currency</f>
        <v>₦m's</v>
      </c>
      <c r="W166" s="43"/>
      <c r="X166" s="43"/>
      <c r="Y166" s="43"/>
      <c r="Z166" s="44">
        <v>74299.175000000003</v>
      </c>
      <c r="AA166" s="44">
        <v>79600.104999999996</v>
      </c>
      <c r="AB166" s="44">
        <v>86336.83</v>
      </c>
      <c r="AC166" s="41"/>
      <c r="AD166" s="42"/>
      <c r="AJ166" s="29" t="s">
        <v>168</v>
      </c>
      <c r="AK166" s="39" t="str">
        <f>currency</f>
        <v>₦m's</v>
      </c>
      <c r="AM166" s="43"/>
      <c r="AN166" s="43"/>
      <c r="AO166" s="43"/>
      <c r="AP166" s="44">
        <v>74299.175000000003</v>
      </c>
      <c r="AQ166" s="44">
        <v>79600.104999999996</v>
      </c>
      <c r="AR166" s="44">
        <v>86336.83</v>
      </c>
      <c r="AS166" s="41"/>
      <c r="AT166" s="42"/>
      <c r="AZ166" s="29" t="s">
        <v>168</v>
      </c>
      <c r="BA166" s="39" t="str">
        <f>currency</f>
        <v>₦m's</v>
      </c>
      <c r="BC166" s="43"/>
      <c r="BD166" s="43"/>
      <c r="BE166" s="43"/>
      <c r="BF166" s="44">
        <v>74299.175000000003</v>
      </c>
      <c r="BG166" s="44">
        <v>79600.104999999996</v>
      </c>
      <c r="BH166" s="44">
        <v>86336.83</v>
      </c>
      <c r="BI166" s="41"/>
      <c r="BJ166" s="42"/>
      <c r="BP166" s="29" t="s">
        <v>168</v>
      </c>
      <c r="BQ166" s="39" t="str">
        <f>currency</f>
        <v>₦m's</v>
      </c>
      <c r="BS166" s="43"/>
      <c r="BT166" s="43"/>
      <c r="BU166" s="43"/>
      <c r="BV166" s="44">
        <v>74299.175000000003</v>
      </c>
      <c r="BW166" s="44">
        <v>79600.104999999996</v>
      </c>
      <c r="BX166" s="44">
        <v>86336.83</v>
      </c>
      <c r="BY166" s="41"/>
      <c r="BZ166" s="42"/>
      <c r="CF166" s="29" t="s">
        <v>168</v>
      </c>
      <c r="CG166" s="39" t="str">
        <f>currency</f>
        <v>₦m's</v>
      </c>
      <c r="CI166" s="43"/>
      <c r="CJ166" s="43"/>
      <c r="CK166" s="43"/>
      <c r="CL166" s="44">
        <v>74299.175000000003</v>
      </c>
      <c r="CM166" s="44">
        <v>79600.104999999996</v>
      </c>
      <c r="CN166" s="44">
        <v>86336.83</v>
      </c>
      <c r="CO166" s="41"/>
      <c r="CP166" s="42"/>
      <c r="CV166" s="29" t="s">
        <v>168</v>
      </c>
      <c r="CW166" s="39" t="str">
        <f>currency</f>
        <v>₦m's</v>
      </c>
      <c r="CY166" s="43"/>
      <c r="CZ166" s="43"/>
      <c r="DA166" s="43"/>
      <c r="DB166" s="44">
        <v>74299.175000000003</v>
      </c>
      <c r="DC166" s="44">
        <v>79600.104999999996</v>
      </c>
      <c r="DD166" s="44">
        <v>86336.83</v>
      </c>
      <c r="DE166" s="41"/>
      <c r="DF166" s="42"/>
      <c r="DL166" s="29" t="s">
        <v>168</v>
      </c>
      <c r="DM166" s="39" t="str">
        <f>currency</f>
        <v>₦m's</v>
      </c>
      <c r="DO166" s="43"/>
      <c r="DP166" s="43"/>
      <c r="DQ166" s="43"/>
      <c r="DR166" s="44">
        <v>74299.175000000003</v>
      </c>
      <c r="DS166" s="44">
        <v>79600.104999999996</v>
      </c>
      <c r="DT166" s="44">
        <v>86336.83</v>
      </c>
      <c r="DU166" s="41"/>
      <c r="DV166" s="42"/>
      <c r="EB166" s="29" t="s">
        <v>168</v>
      </c>
      <c r="EC166" s="39" t="str">
        <f>currency</f>
        <v>₦m's</v>
      </c>
      <c r="EE166" s="43"/>
      <c r="EF166" s="43"/>
      <c r="EG166" s="43"/>
      <c r="EH166" s="44">
        <v>74299.175000000003</v>
      </c>
      <c r="EI166" s="44">
        <v>79600.104999999996</v>
      </c>
      <c r="EJ166" s="44">
        <v>86336.83</v>
      </c>
      <c r="EK166" s="41"/>
      <c r="EL166" s="42"/>
      <c r="ER166" s="29" t="s">
        <v>168</v>
      </c>
      <c r="ES166" s="39" t="str">
        <f>currency</f>
        <v>₦m's</v>
      </c>
      <c r="EU166" s="43"/>
      <c r="EV166" s="43"/>
      <c r="EW166" s="43"/>
      <c r="EX166" s="44">
        <v>74299.175000000003</v>
      </c>
      <c r="EY166" s="44">
        <v>79600.104999999996</v>
      </c>
      <c r="EZ166" s="44">
        <v>86336.83</v>
      </c>
      <c r="FA166" s="41"/>
      <c r="FB166" s="42"/>
      <c r="FH166" s="29" t="s">
        <v>168</v>
      </c>
      <c r="FI166" s="39" t="str">
        <f>currency</f>
        <v>₦m's</v>
      </c>
      <c r="FK166" s="43"/>
      <c r="FL166" s="43"/>
      <c r="FM166" s="43"/>
      <c r="FN166" s="44">
        <v>74299.175000000003</v>
      </c>
      <c r="FO166" s="44">
        <v>79600.104999999996</v>
      </c>
      <c r="FP166" s="44">
        <v>86336.83</v>
      </c>
      <c r="FQ166" s="41"/>
      <c r="FR166" s="42"/>
      <c r="FX166" s="29" t="s">
        <v>168</v>
      </c>
      <c r="FY166" s="39" t="str">
        <f>currency</f>
        <v>₦m's</v>
      </c>
      <c r="GA166" s="43"/>
      <c r="GB166" s="43"/>
      <c r="GC166" s="43"/>
      <c r="GD166" s="44">
        <v>74299.175000000003</v>
      </c>
      <c r="GE166" s="44">
        <v>79600.104999999996</v>
      </c>
      <c r="GF166" s="44">
        <v>86336.83</v>
      </c>
      <c r="GG166" s="41"/>
      <c r="GH166" s="42"/>
      <c r="GN166" s="29" t="s">
        <v>168</v>
      </c>
      <c r="GO166" s="39" t="str">
        <f>currency</f>
        <v>₦m's</v>
      </c>
      <c r="GQ166" s="43"/>
      <c r="GR166" s="43"/>
      <c r="GS166" s="43"/>
      <c r="GT166" s="44">
        <v>74299.175000000003</v>
      </c>
      <c r="GU166" s="44">
        <v>79600.104999999996</v>
      </c>
      <c r="GV166" s="44">
        <v>86336.83</v>
      </c>
      <c r="GW166" s="41"/>
      <c r="GX166" s="42"/>
      <c r="HD166" s="29" t="s">
        <v>168</v>
      </c>
      <c r="HE166" s="39" t="str">
        <f>currency</f>
        <v>₦m's</v>
      </c>
      <c r="HG166" s="43"/>
      <c r="HH166" s="43"/>
      <c r="HI166" s="43"/>
      <c r="HJ166" s="44">
        <v>74299.175000000003</v>
      </c>
      <c r="HK166" s="44">
        <v>79600.104999999996</v>
      </c>
      <c r="HL166" s="44">
        <v>86336.83</v>
      </c>
      <c r="HM166" s="41"/>
      <c r="HN166" s="42"/>
      <c r="HT166" s="29" t="s">
        <v>168</v>
      </c>
      <c r="HU166" s="39" t="str">
        <f>currency</f>
        <v>₦m's</v>
      </c>
      <c r="HW166" s="43"/>
      <c r="HX166" s="43"/>
      <c r="HY166" s="43"/>
      <c r="HZ166" s="44">
        <v>74299.175000000003</v>
      </c>
      <c r="IA166" s="44">
        <v>79600.104999999996</v>
      </c>
      <c r="IB166" s="44">
        <v>86336.83</v>
      </c>
      <c r="IC166" s="41"/>
      <c r="ID166" s="42"/>
      <c r="IJ166" s="29" t="s">
        <v>168</v>
      </c>
      <c r="IK166" s="39" t="str">
        <f>currency</f>
        <v>₦m's</v>
      </c>
      <c r="IM166" s="43"/>
      <c r="IN166" s="43"/>
      <c r="IO166" s="43"/>
      <c r="IP166" s="44">
        <v>74299.175000000003</v>
      </c>
      <c r="IQ166" s="44">
        <v>79600.104999999996</v>
      </c>
      <c r="IR166" s="44">
        <v>86336.83</v>
      </c>
      <c r="IS166" s="41"/>
      <c r="IT166" s="42"/>
      <c r="IZ166" s="29" t="s">
        <v>168</v>
      </c>
      <c r="JA166" s="39" t="str">
        <f>currency</f>
        <v>₦m's</v>
      </c>
      <c r="JC166" s="43"/>
      <c r="JD166" s="43"/>
      <c r="JE166" s="43"/>
      <c r="JF166" s="44">
        <v>74299.175000000003</v>
      </c>
      <c r="JG166" s="44">
        <v>79600.104999999996</v>
      </c>
      <c r="JH166" s="44">
        <v>86336.83</v>
      </c>
      <c r="JI166" s="41"/>
      <c r="JJ166" s="42"/>
      <c r="JP166" s="29" t="s">
        <v>168</v>
      </c>
      <c r="JQ166" s="39" t="str">
        <f>currency</f>
        <v>₦m's</v>
      </c>
      <c r="JS166" s="43"/>
      <c r="JT166" s="43"/>
      <c r="JU166" s="43"/>
      <c r="JV166" s="44">
        <v>74299.175000000003</v>
      </c>
      <c r="JW166" s="44">
        <v>79600.104999999996</v>
      </c>
      <c r="JX166" s="44">
        <v>86336.83</v>
      </c>
      <c r="JY166" s="41"/>
      <c r="JZ166" s="42"/>
      <c r="KF166" s="29" t="s">
        <v>168</v>
      </c>
      <c r="KG166" s="39" t="str">
        <f>currency</f>
        <v>₦m's</v>
      </c>
      <c r="KI166" s="43"/>
      <c r="KJ166" s="43"/>
      <c r="KK166" s="43"/>
      <c r="KL166" s="44">
        <v>74299.175000000003</v>
      </c>
      <c r="KM166" s="44">
        <v>79600.104999999996</v>
      </c>
      <c r="KN166" s="44">
        <v>86336.83</v>
      </c>
      <c r="KO166" s="41"/>
      <c r="KP166" s="42"/>
      <c r="KV166" s="29" t="s">
        <v>168</v>
      </c>
      <c r="KW166" s="39" t="str">
        <f>currency</f>
        <v>₦m's</v>
      </c>
      <c r="KY166" s="43"/>
      <c r="KZ166" s="43"/>
      <c r="LA166" s="43"/>
      <c r="LB166" s="44">
        <v>74299.175000000003</v>
      </c>
      <c r="LC166" s="44">
        <v>79600.104999999996</v>
      </c>
      <c r="LD166" s="44">
        <v>86336.83</v>
      </c>
      <c r="LE166" s="41"/>
      <c r="LF166" s="42"/>
      <c r="LL166" s="29" t="s">
        <v>168</v>
      </c>
      <c r="LM166" s="39" t="str">
        <f>currency</f>
        <v>₦m's</v>
      </c>
      <c r="LO166" s="43"/>
      <c r="LP166" s="43"/>
      <c r="LQ166" s="43"/>
      <c r="LR166" s="44">
        <v>74299.175000000003</v>
      </c>
      <c r="LS166" s="44">
        <v>79600.104999999996</v>
      </c>
      <c r="LT166" s="44">
        <v>86336.83</v>
      </c>
      <c r="LU166" s="41"/>
      <c r="LV166" s="42"/>
      <c r="MB166" s="29" t="s">
        <v>168</v>
      </c>
      <c r="MC166" s="39" t="str">
        <f>currency</f>
        <v>₦m's</v>
      </c>
      <c r="ME166" s="43"/>
      <c r="MF166" s="43"/>
      <c r="MG166" s="43"/>
      <c r="MH166" s="44">
        <v>74299.175000000003</v>
      </c>
      <c r="MI166" s="44">
        <v>79600.104999999996</v>
      </c>
      <c r="MJ166" s="44">
        <v>86336.83</v>
      </c>
      <c r="MK166" s="41"/>
      <c r="ML166" s="42"/>
      <c r="MR166" s="29" t="s">
        <v>168</v>
      </c>
      <c r="MS166" s="39" t="str">
        <f>currency</f>
        <v>₦m's</v>
      </c>
      <c r="MU166" s="43"/>
      <c r="MV166" s="43"/>
      <c r="MW166" s="43"/>
      <c r="MX166" s="44">
        <v>74299.175000000003</v>
      </c>
      <c r="MY166" s="44">
        <v>79600.104999999996</v>
      </c>
      <c r="MZ166" s="44">
        <v>86336.83</v>
      </c>
      <c r="NA166" s="41"/>
      <c r="NB166" s="42"/>
      <c r="NH166" s="29" t="s">
        <v>168</v>
      </c>
      <c r="NI166" s="39" t="str">
        <f>currency</f>
        <v>₦m's</v>
      </c>
      <c r="NK166" s="43"/>
      <c r="NL166" s="43"/>
      <c r="NM166" s="43"/>
      <c r="NN166" s="44">
        <v>74299.175000000003</v>
      </c>
      <c r="NO166" s="44">
        <v>79600.104999999996</v>
      </c>
      <c r="NP166" s="44">
        <v>86336.83</v>
      </c>
      <c r="NQ166" s="41"/>
      <c r="NR166" s="42"/>
      <c r="NX166" s="29" t="s">
        <v>168</v>
      </c>
      <c r="NY166" s="39" t="str">
        <f>currency</f>
        <v>₦m's</v>
      </c>
      <c r="OA166" s="43"/>
      <c r="OB166" s="43"/>
      <c r="OC166" s="43"/>
      <c r="OD166" s="44">
        <v>74299.175000000003</v>
      </c>
      <c r="OE166" s="44">
        <v>79600.104999999996</v>
      </c>
      <c r="OF166" s="44">
        <v>86336.83</v>
      </c>
      <c r="OG166" s="41"/>
      <c r="OH166" s="42"/>
      <c r="ON166" s="29" t="s">
        <v>168</v>
      </c>
      <c r="OO166" s="39" t="str">
        <f>currency</f>
        <v>₦m's</v>
      </c>
      <c r="OQ166" s="43"/>
      <c r="OR166" s="43"/>
      <c r="OS166" s="43"/>
      <c r="OT166" s="44">
        <v>74299.175000000003</v>
      </c>
      <c r="OU166" s="44">
        <v>79600.104999999996</v>
      </c>
      <c r="OV166" s="44">
        <v>86336.83</v>
      </c>
      <c r="OW166" s="41"/>
      <c r="OX166" s="42"/>
      <c r="PD166" s="29" t="s">
        <v>168</v>
      </c>
      <c r="PE166" s="39" t="str">
        <f>currency</f>
        <v>₦m's</v>
      </c>
      <c r="PG166" s="43"/>
      <c r="PH166" s="43"/>
      <c r="PI166" s="43"/>
      <c r="PJ166" s="44">
        <v>74299.175000000003</v>
      </c>
      <c r="PK166" s="44">
        <v>79600.104999999996</v>
      </c>
      <c r="PL166" s="44">
        <v>86336.83</v>
      </c>
      <c r="PM166" s="41"/>
      <c r="PN166" s="42"/>
      <c r="PT166" s="29" t="s">
        <v>168</v>
      </c>
      <c r="PU166" s="39" t="str">
        <f>currency</f>
        <v>₦m's</v>
      </c>
      <c r="PW166" s="43"/>
      <c r="PX166" s="43"/>
      <c r="PY166" s="43"/>
      <c r="PZ166" s="44">
        <v>74299.175000000003</v>
      </c>
      <c r="QA166" s="44">
        <v>79600.104999999996</v>
      </c>
      <c r="QB166" s="44">
        <v>86336.83</v>
      </c>
      <c r="QC166" s="41"/>
      <c r="QD166" s="42"/>
      <c r="QJ166" s="29" t="s">
        <v>168</v>
      </c>
      <c r="QK166" s="39" t="str">
        <f>currency</f>
        <v>₦m's</v>
      </c>
      <c r="QM166" s="43"/>
      <c r="QN166" s="43"/>
      <c r="QO166" s="43"/>
      <c r="QP166" s="44">
        <v>74299.175000000003</v>
      </c>
      <c r="QQ166" s="44">
        <v>79600.104999999996</v>
      </c>
      <c r="QR166" s="44">
        <v>86336.83</v>
      </c>
      <c r="QS166" s="41"/>
      <c r="QT166" s="42"/>
      <c r="QZ166" s="29" t="s">
        <v>168</v>
      </c>
      <c r="RA166" s="39" t="str">
        <f>currency</f>
        <v>₦m's</v>
      </c>
      <c r="RC166" s="43"/>
      <c r="RD166" s="43"/>
      <c r="RE166" s="43"/>
      <c r="RF166" s="44">
        <v>74299.175000000003</v>
      </c>
      <c r="RG166" s="44">
        <v>79600.104999999996</v>
      </c>
      <c r="RH166" s="44">
        <v>86336.83</v>
      </c>
      <c r="RI166" s="41"/>
      <c r="RJ166" s="42"/>
      <c r="RP166" s="29" t="s">
        <v>168</v>
      </c>
      <c r="RQ166" s="39" t="str">
        <f>currency</f>
        <v>₦m's</v>
      </c>
      <c r="RS166" s="43"/>
      <c r="RT166" s="43"/>
      <c r="RU166" s="43"/>
      <c r="RV166" s="44">
        <v>74299.175000000003</v>
      </c>
      <c r="RW166" s="44">
        <v>79600.104999999996</v>
      </c>
      <c r="RX166" s="44">
        <v>86336.83</v>
      </c>
      <c r="RY166" s="41"/>
      <c r="RZ166" s="42"/>
      <c r="SF166" s="29" t="s">
        <v>168</v>
      </c>
      <c r="SG166" s="39" t="str">
        <f>currency</f>
        <v>₦m's</v>
      </c>
      <c r="SI166" s="43"/>
      <c r="SJ166" s="43"/>
      <c r="SK166" s="43"/>
      <c r="SL166" s="44">
        <v>74299.175000000003</v>
      </c>
      <c r="SM166" s="44">
        <v>79600.104999999996</v>
      </c>
      <c r="SN166" s="44">
        <v>86336.83</v>
      </c>
      <c r="SO166" s="41"/>
      <c r="SP166" s="42"/>
      <c r="SV166" s="29" t="s">
        <v>168</v>
      </c>
      <c r="SW166" s="39" t="str">
        <f>currency</f>
        <v>₦m's</v>
      </c>
      <c r="SY166" s="43"/>
      <c r="SZ166" s="43"/>
      <c r="TA166" s="43"/>
      <c r="TB166" s="44">
        <v>74299.175000000003</v>
      </c>
      <c r="TC166" s="44">
        <v>79600.104999999996</v>
      </c>
      <c r="TD166" s="44">
        <v>86336.83</v>
      </c>
      <c r="TE166" s="41"/>
      <c r="TF166" s="42"/>
      <c r="TL166" s="29" t="s">
        <v>168</v>
      </c>
      <c r="TM166" s="39" t="str">
        <f>currency</f>
        <v>₦m's</v>
      </c>
      <c r="TO166" s="43"/>
      <c r="TP166" s="43"/>
      <c r="TQ166" s="43"/>
      <c r="TR166" s="44">
        <v>74299.175000000003</v>
      </c>
      <c r="TS166" s="44">
        <v>79600.104999999996</v>
      </c>
      <c r="TT166" s="44">
        <v>86336.83</v>
      </c>
      <c r="TU166" s="41"/>
      <c r="TV166" s="42"/>
      <c r="UB166" s="29" t="s">
        <v>168</v>
      </c>
      <c r="UC166" s="39" t="str">
        <f>currency</f>
        <v>₦m's</v>
      </c>
      <c r="UE166" s="43"/>
      <c r="UF166" s="43"/>
      <c r="UG166" s="43"/>
      <c r="UH166" s="44">
        <v>74299.175000000003</v>
      </c>
      <c r="UI166" s="44">
        <v>79600.104999999996</v>
      </c>
      <c r="UJ166" s="44">
        <v>86336.83</v>
      </c>
      <c r="UK166" s="41"/>
      <c r="UL166" s="42"/>
      <c r="UR166" s="29" t="s">
        <v>168</v>
      </c>
      <c r="US166" s="39" t="str">
        <f>currency</f>
        <v>₦m's</v>
      </c>
      <c r="UU166" s="43"/>
      <c r="UV166" s="43"/>
      <c r="UW166" s="43"/>
      <c r="UX166" s="44">
        <v>74299.175000000003</v>
      </c>
      <c r="UY166" s="44">
        <v>79600.104999999996</v>
      </c>
      <c r="UZ166" s="44">
        <v>86336.83</v>
      </c>
      <c r="VA166" s="41"/>
      <c r="VB166" s="42"/>
      <c r="VH166" s="29" t="s">
        <v>168</v>
      </c>
      <c r="VI166" s="39" t="str">
        <f>currency</f>
        <v>₦m's</v>
      </c>
      <c r="VK166" s="43"/>
      <c r="VL166" s="43"/>
      <c r="VM166" s="43"/>
      <c r="VN166" s="44">
        <v>74299.175000000003</v>
      </c>
      <c r="VO166" s="44">
        <v>79600.104999999996</v>
      </c>
      <c r="VP166" s="44">
        <v>86336.83</v>
      </c>
      <c r="VQ166" s="41"/>
      <c r="VR166" s="42"/>
      <c r="VX166" s="29" t="s">
        <v>168</v>
      </c>
      <c r="VY166" s="39" t="str">
        <f>currency</f>
        <v>₦m's</v>
      </c>
      <c r="WA166" s="43"/>
      <c r="WB166" s="43"/>
      <c r="WC166" s="43"/>
      <c r="WD166" s="44">
        <v>74299.175000000003</v>
      </c>
      <c r="WE166" s="44">
        <v>79600.104999999996</v>
      </c>
      <c r="WF166" s="44">
        <v>86336.83</v>
      </c>
      <c r="WG166" s="41"/>
      <c r="WH166" s="42"/>
      <c r="WN166" s="29" t="s">
        <v>168</v>
      </c>
      <c r="WO166" s="39" t="str">
        <f>currency</f>
        <v>₦m's</v>
      </c>
      <c r="WQ166" s="43"/>
      <c r="WR166" s="43"/>
      <c r="WS166" s="43"/>
      <c r="WT166" s="44">
        <v>74299.175000000003</v>
      </c>
      <c r="WU166" s="44">
        <v>79600.104999999996</v>
      </c>
      <c r="WV166" s="44">
        <v>86336.83</v>
      </c>
      <c r="WW166" s="41"/>
      <c r="WX166" s="42"/>
      <c r="XD166" s="29" t="s">
        <v>168</v>
      </c>
      <c r="XE166" s="39" t="str">
        <f>currency</f>
        <v>₦m's</v>
      </c>
      <c r="XG166" s="43"/>
      <c r="XH166" s="43"/>
      <c r="XI166" s="43"/>
      <c r="XJ166" s="44">
        <v>74299.175000000003</v>
      </c>
      <c r="XK166" s="44">
        <v>79600.104999999996</v>
      </c>
      <c r="XL166" s="44">
        <v>86336.83</v>
      </c>
      <c r="XM166" s="41"/>
      <c r="XN166" s="42"/>
      <c r="XT166" s="29" t="s">
        <v>168</v>
      </c>
      <c r="XU166" s="39" t="str">
        <f>currency</f>
        <v>₦m's</v>
      </c>
      <c r="XW166" s="43"/>
      <c r="XX166" s="43"/>
      <c r="XY166" s="43"/>
      <c r="XZ166" s="44">
        <v>74299.175000000003</v>
      </c>
      <c r="YA166" s="44">
        <v>79600.104999999996</v>
      </c>
      <c r="YB166" s="44">
        <v>86336.83</v>
      </c>
      <c r="YC166" s="41"/>
      <c r="YD166" s="42"/>
      <c r="YJ166" s="29" t="s">
        <v>168</v>
      </c>
      <c r="YK166" s="39" t="str">
        <f>currency</f>
        <v>₦m's</v>
      </c>
      <c r="YM166" s="43"/>
      <c r="YN166" s="43"/>
      <c r="YO166" s="43"/>
      <c r="YP166" s="44">
        <v>74299.175000000003</v>
      </c>
      <c r="YQ166" s="44">
        <v>79600.104999999996</v>
      </c>
      <c r="YR166" s="44">
        <v>86336.83</v>
      </c>
      <c r="YS166" s="41"/>
      <c r="YT166" s="42"/>
      <c r="YZ166" s="29" t="s">
        <v>168</v>
      </c>
      <c r="ZA166" s="39" t="str">
        <f>currency</f>
        <v>₦m's</v>
      </c>
      <c r="ZC166" s="43"/>
      <c r="ZD166" s="43"/>
      <c r="ZE166" s="43"/>
      <c r="ZF166" s="44">
        <v>74299.175000000003</v>
      </c>
      <c r="ZG166" s="44">
        <v>79600.104999999996</v>
      </c>
      <c r="ZH166" s="44">
        <v>86336.83</v>
      </c>
      <c r="ZI166" s="41"/>
      <c r="ZJ166" s="42"/>
      <c r="ZP166" s="29" t="s">
        <v>168</v>
      </c>
      <c r="ZQ166" s="39" t="str">
        <f>currency</f>
        <v>₦m's</v>
      </c>
      <c r="ZS166" s="43"/>
      <c r="ZT166" s="43"/>
      <c r="ZU166" s="43"/>
      <c r="ZV166" s="44">
        <v>74299.175000000003</v>
      </c>
      <c r="ZW166" s="44">
        <v>79600.104999999996</v>
      </c>
      <c r="ZX166" s="44">
        <v>86336.83</v>
      </c>
      <c r="ZY166" s="41"/>
      <c r="ZZ166" s="42"/>
      <c r="AAF166" s="29" t="s">
        <v>168</v>
      </c>
      <c r="AAG166" s="39" t="str">
        <f>currency</f>
        <v>₦m's</v>
      </c>
      <c r="AAI166" s="43"/>
      <c r="AAJ166" s="43"/>
      <c r="AAK166" s="43"/>
      <c r="AAL166" s="44">
        <v>74299.175000000003</v>
      </c>
      <c r="AAM166" s="44">
        <v>79600.104999999996</v>
      </c>
      <c r="AAN166" s="44">
        <v>86336.83</v>
      </c>
      <c r="AAO166" s="41"/>
      <c r="AAP166" s="42"/>
      <c r="AAV166" s="29" t="s">
        <v>168</v>
      </c>
      <c r="AAW166" s="39" t="str">
        <f>currency</f>
        <v>₦m's</v>
      </c>
      <c r="AAY166" s="43"/>
      <c r="AAZ166" s="43"/>
      <c r="ABA166" s="43"/>
      <c r="ABB166" s="44">
        <v>74299.175000000003</v>
      </c>
      <c r="ABC166" s="44">
        <v>79600.104999999996</v>
      </c>
      <c r="ABD166" s="44">
        <v>86336.83</v>
      </c>
      <c r="ABE166" s="41"/>
      <c r="ABF166" s="42"/>
      <c r="ABL166" s="29" t="s">
        <v>168</v>
      </c>
      <c r="ABM166" s="39" t="str">
        <f>currency</f>
        <v>₦m's</v>
      </c>
      <c r="ABO166" s="43"/>
      <c r="ABP166" s="43"/>
      <c r="ABQ166" s="43"/>
      <c r="ABR166" s="44">
        <v>74299.175000000003</v>
      </c>
      <c r="ABS166" s="44">
        <v>79600.104999999996</v>
      </c>
      <c r="ABT166" s="44">
        <v>86336.83</v>
      </c>
      <c r="ABU166" s="41"/>
      <c r="ABV166" s="42"/>
      <c r="ACB166" s="29" t="s">
        <v>168</v>
      </c>
      <c r="ACC166" s="39" t="str">
        <f>currency</f>
        <v>₦m's</v>
      </c>
      <c r="ACE166" s="43"/>
      <c r="ACF166" s="43"/>
      <c r="ACG166" s="43"/>
      <c r="ACH166" s="44">
        <v>74299.175000000003</v>
      </c>
      <c r="ACI166" s="44">
        <v>79600.104999999996</v>
      </c>
      <c r="ACJ166" s="44">
        <v>86336.83</v>
      </c>
      <c r="ACK166" s="41"/>
      <c r="ACL166" s="42"/>
      <c r="ACR166" s="29" t="s">
        <v>168</v>
      </c>
      <c r="ACS166" s="39" t="str">
        <f>currency</f>
        <v>₦m's</v>
      </c>
      <c r="ACU166" s="43"/>
      <c r="ACV166" s="43"/>
      <c r="ACW166" s="43"/>
      <c r="ACX166" s="44">
        <v>74299.175000000003</v>
      </c>
      <c r="ACY166" s="44">
        <v>79600.104999999996</v>
      </c>
      <c r="ACZ166" s="44">
        <v>86336.83</v>
      </c>
      <c r="ADA166" s="41"/>
      <c r="ADB166" s="42"/>
      <c r="ADH166" s="29" t="s">
        <v>168</v>
      </c>
      <c r="ADI166" s="39" t="str">
        <f>currency</f>
        <v>₦m's</v>
      </c>
      <c r="ADK166" s="43"/>
      <c r="ADL166" s="43"/>
      <c r="ADM166" s="43"/>
      <c r="ADN166" s="44">
        <v>74299.175000000003</v>
      </c>
      <c r="ADO166" s="44">
        <v>79600.104999999996</v>
      </c>
      <c r="ADP166" s="44">
        <v>86336.83</v>
      </c>
      <c r="ADQ166" s="41"/>
      <c r="ADR166" s="42"/>
      <c r="ADX166" s="29" t="s">
        <v>168</v>
      </c>
      <c r="ADY166" s="39" t="str">
        <f>currency</f>
        <v>₦m's</v>
      </c>
      <c r="AEA166" s="43"/>
      <c r="AEB166" s="43"/>
      <c r="AEC166" s="43"/>
      <c r="AED166" s="44">
        <v>74299.175000000003</v>
      </c>
      <c r="AEE166" s="44">
        <v>79600.104999999996</v>
      </c>
      <c r="AEF166" s="44">
        <v>86336.83</v>
      </c>
      <c r="AEG166" s="41"/>
      <c r="AEH166" s="42"/>
      <c r="AEN166" s="29" t="s">
        <v>168</v>
      </c>
      <c r="AEO166" s="39" t="str">
        <f>currency</f>
        <v>₦m's</v>
      </c>
      <c r="AEQ166" s="43"/>
      <c r="AER166" s="43"/>
      <c r="AES166" s="43"/>
      <c r="AET166" s="44">
        <v>74299.175000000003</v>
      </c>
      <c r="AEU166" s="44">
        <v>79600.104999999996</v>
      </c>
      <c r="AEV166" s="44">
        <v>86336.83</v>
      </c>
      <c r="AEW166" s="41"/>
      <c r="AEX166" s="42"/>
      <c r="AFD166" s="29" t="s">
        <v>168</v>
      </c>
      <c r="AFE166" s="39" t="str">
        <f>currency</f>
        <v>₦m's</v>
      </c>
      <c r="AFG166" s="43"/>
      <c r="AFH166" s="43"/>
      <c r="AFI166" s="43"/>
      <c r="AFJ166" s="44">
        <v>74299.175000000003</v>
      </c>
      <c r="AFK166" s="44">
        <v>79600.104999999996</v>
      </c>
      <c r="AFL166" s="44">
        <v>86336.83</v>
      </c>
      <c r="AFM166" s="41"/>
      <c r="AFN166" s="42"/>
      <c r="AFT166" s="29" t="s">
        <v>168</v>
      </c>
      <c r="AFU166" s="39" t="str">
        <f>currency</f>
        <v>₦m's</v>
      </c>
      <c r="AFW166" s="43"/>
      <c r="AFX166" s="43"/>
      <c r="AFY166" s="43"/>
      <c r="AFZ166" s="44">
        <v>74299.175000000003</v>
      </c>
      <c r="AGA166" s="44">
        <v>79600.104999999996</v>
      </c>
      <c r="AGB166" s="44">
        <v>86336.83</v>
      </c>
      <c r="AGC166" s="41"/>
      <c r="AGD166" s="42"/>
      <c r="AGJ166" s="29" t="s">
        <v>168</v>
      </c>
      <c r="AGK166" s="39" t="str">
        <f>currency</f>
        <v>₦m's</v>
      </c>
      <c r="AGM166" s="43"/>
      <c r="AGN166" s="43"/>
      <c r="AGO166" s="43"/>
      <c r="AGP166" s="44">
        <v>74299.175000000003</v>
      </c>
      <c r="AGQ166" s="44">
        <v>79600.104999999996</v>
      </c>
      <c r="AGR166" s="44">
        <v>86336.83</v>
      </c>
      <c r="AGS166" s="41"/>
      <c r="AGT166" s="42"/>
      <c r="AGZ166" s="29" t="s">
        <v>168</v>
      </c>
      <c r="AHA166" s="39" t="str">
        <f>currency</f>
        <v>₦m's</v>
      </c>
      <c r="AHC166" s="43"/>
      <c r="AHD166" s="43"/>
      <c r="AHE166" s="43"/>
      <c r="AHF166" s="44">
        <v>74299.175000000003</v>
      </c>
      <c r="AHG166" s="44">
        <v>79600.104999999996</v>
      </c>
      <c r="AHH166" s="44">
        <v>86336.83</v>
      </c>
      <c r="AHI166" s="41"/>
      <c r="AHJ166" s="42"/>
      <c r="AHP166" s="29" t="s">
        <v>168</v>
      </c>
      <c r="AHQ166" s="39" t="str">
        <f>currency</f>
        <v>₦m's</v>
      </c>
      <c r="AHS166" s="43"/>
      <c r="AHT166" s="43"/>
      <c r="AHU166" s="43"/>
      <c r="AHV166" s="44">
        <v>74299.175000000003</v>
      </c>
      <c r="AHW166" s="44">
        <v>79600.104999999996</v>
      </c>
      <c r="AHX166" s="44">
        <v>86336.83</v>
      </c>
      <c r="AHY166" s="41"/>
      <c r="AHZ166" s="42"/>
      <c r="AIF166" s="29" t="s">
        <v>168</v>
      </c>
      <c r="AIG166" s="39" t="str">
        <f>currency</f>
        <v>₦m's</v>
      </c>
      <c r="AII166" s="43"/>
      <c r="AIJ166" s="43"/>
      <c r="AIK166" s="43"/>
      <c r="AIL166" s="44">
        <v>74299.175000000003</v>
      </c>
      <c r="AIM166" s="44">
        <v>79600.104999999996</v>
      </c>
      <c r="AIN166" s="44">
        <v>86336.83</v>
      </c>
      <c r="AIO166" s="41"/>
      <c r="AIP166" s="42"/>
      <c r="AIV166" s="29" t="s">
        <v>168</v>
      </c>
      <c r="AIW166" s="39" t="str">
        <f>currency</f>
        <v>₦m's</v>
      </c>
      <c r="AIY166" s="43"/>
      <c r="AIZ166" s="43"/>
      <c r="AJA166" s="43"/>
      <c r="AJB166" s="44">
        <v>74299.175000000003</v>
      </c>
      <c r="AJC166" s="44">
        <v>79600.104999999996</v>
      </c>
      <c r="AJD166" s="44">
        <v>86336.83</v>
      </c>
      <c r="AJE166" s="41"/>
      <c r="AJF166" s="42"/>
      <c r="AJL166" s="29" t="s">
        <v>168</v>
      </c>
      <c r="AJM166" s="39" t="str">
        <f>currency</f>
        <v>₦m's</v>
      </c>
      <c r="AJO166" s="43"/>
      <c r="AJP166" s="43"/>
      <c r="AJQ166" s="43"/>
      <c r="AJR166" s="44">
        <v>74299.175000000003</v>
      </c>
      <c r="AJS166" s="44">
        <v>79600.104999999996</v>
      </c>
      <c r="AJT166" s="44">
        <v>86336.83</v>
      </c>
      <c r="AJU166" s="41"/>
      <c r="AJV166" s="42"/>
      <c r="AKB166" s="29" t="s">
        <v>168</v>
      </c>
      <c r="AKC166" s="39" t="str">
        <f>currency</f>
        <v>₦m's</v>
      </c>
      <c r="AKE166" s="43"/>
      <c r="AKF166" s="43"/>
      <c r="AKG166" s="43"/>
      <c r="AKH166" s="44">
        <v>74299.175000000003</v>
      </c>
      <c r="AKI166" s="44">
        <v>79600.104999999996</v>
      </c>
      <c r="AKJ166" s="44">
        <v>86336.83</v>
      </c>
      <c r="AKK166" s="41"/>
      <c r="AKL166" s="42"/>
      <c r="AKR166" s="29" t="s">
        <v>168</v>
      </c>
      <c r="AKS166" s="39" t="str">
        <f>currency</f>
        <v>₦m's</v>
      </c>
      <c r="AKU166" s="43"/>
      <c r="AKV166" s="43"/>
      <c r="AKW166" s="43"/>
      <c r="AKX166" s="44">
        <v>74299.175000000003</v>
      </c>
      <c r="AKY166" s="44">
        <v>79600.104999999996</v>
      </c>
      <c r="AKZ166" s="44">
        <v>86336.83</v>
      </c>
      <c r="ALA166" s="41"/>
      <c r="ALB166" s="42"/>
      <c r="ALH166" s="29" t="s">
        <v>168</v>
      </c>
      <c r="ALI166" s="39" t="str">
        <f>currency</f>
        <v>₦m's</v>
      </c>
      <c r="ALK166" s="43"/>
      <c r="ALL166" s="43"/>
      <c r="ALM166" s="43"/>
      <c r="ALN166" s="44">
        <v>74299.175000000003</v>
      </c>
      <c r="ALO166" s="44">
        <v>79600.104999999996</v>
      </c>
      <c r="ALP166" s="44">
        <v>86336.83</v>
      </c>
      <c r="ALQ166" s="41"/>
      <c r="ALR166" s="42"/>
      <c r="ALX166" s="29" t="s">
        <v>168</v>
      </c>
      <c r="ALY166" s="39" t="str">
        <f>currency</f>
        <v>₦m's</v>
      </c>
      <c r="AMA166" s="43"/>
      <c r="AMB166" s="43"/>
      <c r="AMC166" s="43"/>
      <c r="AMD166" s="44">
        <v>74299.175000000003</v>
      </c>
      <c r="AME166" s="44">
        <v>79600.104999999996</v>
      </c>
      <c r="AMF166" s="44">
        <v>86336.83</v>
      </c>
      <c r="AMG166" s="41"/>
      <c r="AMH166" s="42"/>
      <c r="AMN166" s="29" t="s">
        <v>168</v>
      </c>
      <c r="AMO166" s="39" t="str">
        <f>currency</f>
        <v>₦m's</v>
      </c>
      <c r="AMQ166" s="43"/>
      <c r="AMR166" s="43"/>
      <c r="AMS166" s="43"/>
      <c r="AMT166" s="44">
        <v>74299.175000000003</v>
      </c>
      <c r="AMU166" s="44">
        <v>79600.104999999996</v>
      </c>
      <c r="AMV166" s="44">
        <v>86336.83</v>
      </c>
      <c r="AMW166" s="41"/>
      <c r="AMX166" s="42"/>
      <c r="AND166" s="29" t="s">
        <v>168</v>
      </c>
      <c r="ANE166" s="39" t="str">
        <f>currency</f>
        <v>₦m's</v>
      </c>
      <c r="ANG166" s="43"/>
      <c r="ANH166" s="43"/>
      <c r="ANI166" s="43"/>
      <c r="ANJ166" s="44">
        <v>74299.175000000003</v>
      </c>
      <c r="ANK166" s="44">
        <v>79600.104999999996</v>
      </c>
      <c r="ANL166" s="44">
        <v>86336.83</v>
      </c>
      <c r="ANM166" s="41"/>
      <c r="ANN166" s="42"/>
      <c r="ANT166" s="29" t="s">
        <v>168</v>
      </c>
      <c r="ANU166" s="39" t="str">
        <f>currency</f>
        <v>₦m's</v>
      </c>
      <c r="ANW166" s="43"/>
      <c r="ANX166" s="43"/>
      <c r="ANY166" s="43"/>
      <c r="ANZ166" s="44">
        <v>74299.175000000003</v>
      </c>
      <c r="AOA166" s="44">
        <v>79600.104999999996</v>
      </c>
      <c r="AOB166" s="44">
        <v>86336.83</v>
      </c>
      <c r="AOC166" s="41"/>
      <c r="AOD166" s="42"/>
      <c r="AOJ166" s="29" t="s">
        <v>168</v>
      </c>
      <c r="AOK166" s="39" t="str">
        <f>currency</f>
        <v>₦m's</v>
      </c>
      <c r="AOM166" s="43"/>
      <c r="AON166" s="43"/>
      <c r="AOO166" s="43"/>
      <c r="AOP166" s="44">
        <v>74299.175000000003</v>
      </c>
      <c r="AOQ166" s="44">
        <v>79600.104999999996</v>
      </c>
      <c r="AOR166" s="44">
        <v>86336.83</v>
      </c>
      <c r="AOS166" s="41"/>
      <c r="AOT166" s="42"/>
      <c r="AOZ166" s="29" t="s">
        <v>168</v>
      </c>
      <c r="APA166" s="39" t="str">
        <f>currency</f>
        <v>₦m's</v>
      </c>
      <c r="APC166" s="43"/>
      <c r="APD166" s="43"/>
      <c r="APE166" s="43"/>
      <c r="APF166" s="44">
        <v>74299.175000000003</v>
      </c>
      <c r="APG166" s="44">
        <v>79600.104999999996</v>
      </c>
      <c r="APH166" s="44">
        <v>86336.83</v>
      </c>
      <c r="API166" s="41"/>
      <c r="APJ166" s="42"/>
      <c r="APP166" s="29" t="s">
        <v>168</v>
      </c>
      <c r="APQ166" s="39" t="str">
        <f>currency</f>
        <v>₦m's</v>
      </c>
      <c r="APS166" s="43"/>
      <c r="APT166" s="43"/>
      <c r="APU166" s="43"/>
      <c r="APV166" s="44">
        <v>74299.175000000003</v>
      </c>
      <c r="APW166" s="44">
        <v>79600.104999999996</v>
      </c>
      <c r="APX166" s="44">
        <v>86336.83</v>
      </c>
      <c r="APY166" s="41"/>
      <c r="APZ166" s="42"/>
      <c r="AQF166" s="29" t="s">
        <v>168</v>
      </c>
      <c r="AQG166" s="39" t="str">
        <f>currency</f>
        <v>₦m's</v>
      </c>
      <c r="AQI166" s="43"/>
      <c r="AQJ166" s="43"/>
      <c r="AQK166" s="43"/>
      <c r="AQL166" s="44">
        <v>74299.175000000003</v>
      </c>
      <c r="AQM166" s="44">
        <v>79600.104999999996</v>
      </c>
      <c r="AQN166" s="44">
        <v>86336.83</v>
      </c>
      <c r="AQO166" s="41"/>
      <c r="AQP166" s="42"/>
      <c r="AQV166" s="29" t="s">
        <v>168</v>
      </c>
      <c r="AQW166" s="39" t="str">
        <f>currency</f>
        <v>₦m's</v>
      </c>
      <c r="AQY166" s="43"/>
      <c r="AQZ166" s="43"/>
      <c r="ARA166" s="43"/>
      <c r="ARB166" s="44">
        <v>74299.175000000003</v>
      </c>
      <c r="ARC166" s="44">
        <v>79600.104999999996</v>
      </c>
      <c r="ARD166" s="44">
        <v>86336.83</v>
      </c>
      <c r="ARE166" s="41"/>
      <c r="ARF166" s="42"/>
      <c r="ARL166" s="29" t="s">
        <v>168</v>
      </c>
      <c r="ARM166" s="39" t="str">
        <f>currency</f>
        <v>₦m's</v>
      </c>
      <c r="ARO166" s="43"/>
      <c r="ARP166" s="43"/>
      <c r="ARQ166" s="43"/>
      <c r="ARR166" s="44">
        <v>74299.175000000003</v>
      </c>
      <c r="ARS166" s="44">
        <v>79600.104999999996</v>
      </c>
      <c r="ART166" s="44">
        <v>86336.83</v>
      </c>
      <c r="ARU166" s="41"/>
      <c r="ARV166" s="42"/>
      <c r="ASB166" s="29" t="s">
        <v>168</v>
      </c>
      <c r="ASC166" s="39" t="str">
        <f>currency</f>
        <v>₦m's</v>
      </c>
      <c r="ASE166" s="43"/>
      <c r="ASF166" s="43"/>
      <c r="ASG166" s="43"/>
      <c r="ASH166" s="44">
        <v>74299.175000000003</v>
      </c>
      <c r="ASI166" s="44">
        <v>79600.104999999996</v>
      </c>
      <c r="ASJ166" s="44">
        <v>86336.83</v>
      </c>
      <c r="ASK166" s="41"/>
      <c r="ASL166" s="42"/>
      <c r="ASR166" s="29" t="s">
        <v>168</v>
      </c>
      <c r="ASS166" s="39" t="str">
        <f>currency</f>
        <v>₦m's</v>
      </c>
      <c r="ASU166" s="43"/>
      <c r="ASV166" s="43"/>
      <c r="ASW166" s="43"/>
      <c r="ASX166" s="44">
        <v>74299.175000000003</v>
      </c>
      <c r="ASY166" s="44">
        <v>79600.104999999996</v>
      </c>
      <c r="ASZ166" s="44">
        <v>86336.83</v>
      </c>
      <c r="ATA166" s="41"/>
      <c r="ATB166" s="42"/>
      <c r="ATH166" s="29" t="s">
        <v>168</v>
      </c>
      <c r="ATI166" s="39" t="str">
        <f>currency</f>
        <v>₦m's</v>
      </c>
      <c r="ATK166" s="43"/>
      <c r="ATL166" s="43"/>
      <c r="ATM166" s="43"/>
      <c r="ATN166" s="44">
        <v>74299.175000000003</v>
      </c>
      <c r="ATO166" s="44">
        <v>79600.104999999996</v>
      </c>
      <c r="ATP166" s="44">
        <v>86336.83</v>
      </c>
      <c r="ATQ166" s="41"/>
      <c r="ATR166" s="42"/>
      <c r="ATX166" s="29" t="s">
        <v>168</v>
      </c>
      <c r="ATY166" s="39" t="str">
        <f>currency</f>
        <v>₦m's</v>
      </c>
      <c r="AUA166" s="43"/>
      <c r="AUB166" s="43"/>
      <c r="AUC166" s="43"/>
      <c r="AUD166" s="44">
        <v>74299.175000000003</v>
      </c>
      <c r="AUE166" s="44">
        <v>79600.104999999996</v>
      </c>
      <c r="AUF166" s="44">
        <v>86336.83</v>
      </c>
      <c r="AUG166" s="41"/>
      <c r="AUH166" s="42"/>
      <c r="AUN166" s="29" t="s">
        <v>168</v>
      </c>
      <c r="AUO166" s="39" t="str">
        <f>currency</f>
        <v>₦m's</v>
      </c>
      <c r="AUQ166" s="43"/>
      <c r="AUR166" s="43"/>
      <c r="AUS166" s="43"/>
      <c r="AUT166" s="44">
        <v>74299.175000000003</v>
      </c>
      <c r="AUU166" s="44">
        <v>79600.104999999996</v>
      </c>
      <c r="AUV166" s="44">
        <v>86336.83</v>
      </c>
      <c r="AUW166" s="41"/>
      <c r="AUX166" s="42"/>
      <c r="AVD166" s="29" t="s">
        <v>168</v>
      </c>
      <c r="AVE166" s="39" t="str">
        <f>currency</f>
        <v>₦m's</v>
      </c>
      <c r="AVG166" s="43"/>
      <c r="AVH166" s="43"/>
      <c r="AVI166" s="43"/>
      <c r="AVJ166" s="44">
        <v>74299.175000000003</v>
      </c>
      <c r="AVK166" s="44">
        <v>79600.104999999996</v>
      </c>
      <c r="AVL166" s="44">
        <v>86336.83</v>
      </c>
      <c r="AVM166" s="41"/>
      <c r="AVN166" s="42"/>
      <c r="AVT166" s="29" t="s">
        <v>168</v>
      </c>
      <c r="AVU166" s="39" t="str">
        <f>currency</f>
        <v>₦m's</v>
      </c>
      <c r="AVW166" s="43"/>
      <c r="AVX166" s="43"/>
      <c r="AVY166" s="43"/>
      <c r="AVZ166" s="44">
        <v>74299.175000000003</v>
      </c>
      <c r="AWA166" s="44">
        <v>79600.104999999996</v>
      </c>
      <c r="AWB166" s="44">
        <v>86336.83</v>
      </c>
      <c r="AWC166" s="41"/>
      <c r="AWD166" s="42"/>
      <c r="AWJ166" s="29" t="s">
        <v>168</v>
      </c>
      <c r="AWK166" s="39" t="str">
        <f>currency</f>
        <v>₦m's</v>
      </c>
      <c r="AWM166" s="43"/>
      <c r="AWN166" s="43"/>
      <c r="AWO166" s="43"/>
      <c r="AWP166" s="44">
        <v>74299.175000000003</v>
      </c>
      <c r="AWQ166" s="44">
        <v>79600.104999999996</v>
      </c>
      <c r="AWR166" s="44">
        <v>86336.83</v>
      </c>
      <c r="AWS166" s="41"/>
      <c r="AWT166" s="42"/>
      <c r="AWZ166" s="29" t="s">
        <v>168</v>
      </c>
      <c r="AXA166" s="39" t="str">
        <f>currency</f>
        <v>₦m's</v>
      </c>
      <c r="AXC166" s="43"/>
      <c r="AXD166" s="43"/>
      <c r="AXE166" s="43"/>
      <c r="AXF166" s="44">
        <v>74299.175000000003</v>
      </c>
      <c r="AXG166" s="44">
        <v>79600.104999999996</v>
      </c>
      <c r="AXH166" s="44">
        <v>86336.83</v>
      </c>
      <c r="AXI166" s="41"/>
      <c r="AXJ166" s="42"/>
      <c r="AXP166" s="29" t="s">
        <v>168</v>
      </c>
      <c r="AXQ166" s="39" t="str">
        <f>currency</f>
        <v>₦m's</v>
      </c>
      <c r="AXS166" s="43"/>
      <c r="AXT166" s="43"/>
      <c r="AXU166" s="43"/>
      <c r="AXV166" s="44">
        <v>74299.175000000003</v>
      </c>
      <c r="AXW166" s="44">
        <v>79600.104999999996</v>
      </c>
      <c r="AXX166" s="44">
        <v>86336.83</v>
      </c>
      <c r="AXY166" s="41"/>
      <c r="AXZ166" s="42"/>
      <c r="AYF166" s="29" t="s">
        <v>168</v>
      </c>
      <c r="AYG166" s="39" t="str">
        <f>currency</f>
        <v>₦m's</v>
      </c>
      <c r="AYI166" s="43"/>
      <c r="AYJ166" s="43"/>
      <c r="AYK166" s="43"/>
      <c r="AYL166" s="44">
        <v>74299.175000000003</v>
      </c>
      <c r="AYM166" s="44">
        <v>79600.104999999996</v>
      </c>
      <c r="AYN166" s="44">
        <v>86336.83</v>
      </c>
      <c r="AYO166" s="41"/>
      <c r="AYP166" s="42"/>
      <c r="AYV166" s="29" t="s">
        <v>168</v>
      </c>
      <c r="AYW166" s="39" t="str">
        <f>currency</f>
        <v>₦m's</v>
      </c>
      <c r="AYY166" s="43"/>
      <c r="AYZ166" s="43"/>
      <c r="AZA166" s="43"/>
      <c r="AZB166" s="44">
        <v>74299.175000000003</v>
      </c>
      <c r="AZC166" s="44">
        <v>79600.104999999996</v>
      </c>
      <c r="AZD166" s="44">
        <v>86336.83</v>
      </c>
      <c r="AZE166" s="41"/>
      <c r="AZF166" s="42"/>
      <c r="AZL166" s="29" t="s">
        <v>168</v>
      </c>
      <c r="AZM166" s="39" t="str">
        <f>currency</f>
        <v>₦m's</v>
      </c>
      <c r="AZO166" s="43"/>
      <c r="AZP166" s="43"/>
      <c r="AZQ166" s="43"/>
      <c r="AZR166" s="44">
        <v>74299.175000000003</v>
      </c>
      <c r="AZS166" s="44">
        <v>79600.104999999996</v>
      </c>
      <c r="AZT166" s="44">
        <v>86336.83</v>
      </c>
      <c r="AZU166" s="41"/>
      <c r="AZV166" s="42"/>
      <c r="BAB166" s="29" t="s">
        <v>168</v>
      </c>
      <c r="BAC166" s="39" t="str">
        <f>currency</f>
        <v>₦m's</v>
      </c>
      <c r="BAE166" s="43"/>
      <c r="BAF166" s="43"/>
      <c r="BAG166" s="43"/>
      <c r="BAH166" s="44">
        <v>74299.175000000003</v>
      </c>
      <c r="BAI166" s="44">
        <v>79600.104999999996</v>
      </c>
      <c r="BAJ166" s="44">
        <v>86336.83</v>
      </c>
      <c r="BAK166" s="41"/>
      <c r="BAL166" s="42"/>
      <c r="BAR166" s="29" t="s">
        <v>168</v>
      </c>
      <c r="BAS166" s="39" t="str">
        <f>currency</f>
        <v>₦m's</v>
      </c>
      <c r="BAU166" s="43"/>
      <c r="BAV166" s="43"/>
      <c r="BAW166" s="43"/>
      <c r="BAX166" s="44">
        <v>74299.175000000003</v>
      </c>
      <c r="BAY166" s="44">
        <v>79600.104999999996</v>
      </c>
      <c r="BAZ166" s="44">
        <v>86336.83</v>
      </c>
      <c r="BBA166" s="41"/>
      <c r="BBB166" s="42"/>
      <c r="BBH166" s="29" t="s">
        <v>168</v>
      </c>
      <c r="BBI166" s="39" t="str">
        <f>currency</f>
        <v>₦m's</v>
      </c>
      <c r="BBK166" s="43"/>
      <c r="BBL166" s="43"/>
      <c r="BBM166" s="43"/>
      <c r="BBN166" s="44">
        <v>74299.175000000003</v>
      </c>
      <c r="BBO166" s="44">
        <v>79600.104999999996</v>
      </c>
      <c r="BBP166" s="44">
        <v>86336.83</v>
      </c>
      <c r="BBQ166" s="41"/>
      <c r="BBR166" s="42"/>
      <c r="BBX166" s="29" t="s">
        <v>168</v>
      </c>
      <c r="BBY166" s="39" t="str">
        <f>currency</f>
        <v>₦m's</v>
      </c>
      <c r="BCA166" s="43"/>
      <c r="BCB166" s="43"/>
      <c r="BCC166" s="43"/>
      <c r="BCD166" s="44">
        <v>74299.175000000003</v>
      </c>
      <c r="BCE166" s="44">
        <v>79600.104999999996</v>
      </c>
      <c r="BCF166" s="44">
        <v>86336.83</v>
      </c>
      <c r="BCG166" s="41"/>
      <c r="BCH166" s="42"/>
      <c r="BCN166" s="29" t="s">
        <v>168</v>
      </c>
      <c r="BCO166" s="39" t="str">
        <f>currency</f>
        <v>₦m's</v>
      </c>
      <c r="BCQ166" s="43"/>
      <c r="BCR166" s="43"/>
      <c r="BCS166" s="43"/>
      <c r="BCT166" s="44">
        <v>74299.175000000003</v>
      </c>
      <c r="BCU166" s="44">
        <v>79600.104999999996</v>
      </c>
      <c r="BCV166" s="44">
        <v>86336.83</v>
      </c>
      <c r="BCW166" s="41"/>
      <c r="BCX166" s="42"/>
      <c r="BDD166" s="29" t="s">
        <v>168</v>
      </c>
      <c r="BDE166" s="39" t="str">
        <f>currency</f>
        <v>₦m's</v>
      </c>
      <c r="BDG166" s="43"/>
      <c r="BDH166" s="43"/>
      <c r="BDI166" s="43"/>
      <c r="BDJ166" s="44">
        <v>74299.175000000003</v>
      </c>
      <c r="BDK166" s="44">
        <v>79600.104999999996</v>
      </c>
      <c r="BDL166" s="44">
        <v>86336.83</v>
      </c>
      <c r="BDM166" s="41"/>
      <c r="BDN166" s="42"/>
      <c r="BDT166" s="29" t="s">
        <v>168</v>
      </c>
      <c r="BDU166" s="39" t="str">
        <f>currency</f>
        <v>₦m's</v>
      </c>
      <c r="BDW166" s="43"/>
      <c r="BDX166" s="43"/>
      <c r="BDY166" s="43"/>
      <c r="BDZ166" s="44">
        <v>74299.175000000003</v>
      </c>
      <c r="BEA166" s="44">
        <v>79600.104999999996</v>
      </c>
      <c r="BEB166" s="44">
        <v>86336.83</v>
      </c>
      <c r="BEC166" s="41"/>
      <c r="BED166" s="42"/>
      <c r="BEJ166" s="29" t="s">
        <v>168</v>
      </c>
      <c r="BEK166" s="39" t="str">
        <f>currency</f>
        <v>₦m's</v>
      </c>
      <c r="BEM166" s="43"/>
      <c r="BEN166" s="43"/>
      <c r="BEO166" s="43"/>
      <c r="BEP166" s="44">
        <v>74299.175000000003</v>
      </c>
      <c r="BEQ166" s="44">
        <v>79600.104999999996</v>
      </c>
      <c r="BER166" s="44">
        <v>86336.83</v>
      </c>
      <c r="BES166" s="41"/>
      <c r="BET166" s="42"/>
      <c r="BEZ166" s="29" t="s">
        <v>168</v>
      </c>
      <c r="BFA166" s="39" t="str">
        <f>currency</f>
        <v>₦m's</v>
      </c>
      <c r="BFC166" s="43"/>
      <c r="BFD166" s="43"/>
      <c r="BFE166" s="43"/>
      <c r="BFF166" s="44">
        <v>74299.175000000003</v>
      </c>
      <c r="BFG166" s="44">
        <v>79600.104999999996</v>
      </c>
      <c r="BFH166" s="44">
        <v>86336.83</v>
      </c>
      <c r="BFI166" s="41"/>
      <c r="BFJ166" s="42"/>
      <c r="BFP166" s="29" t="s">
        <v>168</v>
      </c>
      <c r="BFQ166" s="39" t="str">
        <f>currency</f>
        <v>₦m's</v>
      </c>
      <c r="BFS166" s="43"/>
      <c r="BFT166" s="43"/>
      <c r="BFU166" s="43"/>
      <c r="BFV166" s="44">
        <v>74299.175000000003</v>
      </c>
      <c r="BFW166" s="44">
        <v>79600.104999999996</v>
      </c>
      <c r="BFX166" s="44">
        <v>86336.83</v>
      </c>
      <c r="BFY166" s="41"/>
      <c r="BFZ166" s="42"/>
      <c r="BGF166" s="29" t="s">
        <v>168</v>
      </c>
      <c r="BGG166" s="39" t="str">
        <f>currency</f>
        <v>₦m's</v>
      </c>
      <c r="BGI166" s="43"/>
      <c r="BGJ166" s="43"/>
      <c r="BGK166" s="43"/>
      <c r="BGL166" s="44">
        <v>74299.175000000003</v>
      </c>
      <c r="BGM166" s="44">
        <v>79600.104999999996</v>
      </c>
      <c r="BGN166" s="44">
        <v>86336.83</v>
      </c>
      <c r="BGO166" s="41"/>
      <c r="BGP166" s="42"/>
      <c r="BGV166" s="29" t="s">
        <v>168</v>
      </c>
      <c r="BGW166" s="39" t="str">
        <f>currency</f>
        <v>₦m's</v>
      </c>
      <c r="BGY166" s="43"/>
      <c r="BGZ166" s="43"/>
      <c r="BHA166" s="43"/>
      <c r="BHB166" s="44">
        <v>74299.175000000003</v>
      </c>
      <c r="BHC166" s="44">
        <v>79600.104999999996</v>
      </c>
      <c r="BHD166" s="44">
        <v>86336.83</v>
      </c>
      <c r="BHE166" s="41"/>
      <c r="BHF166" s="42"/>
      <c r="BHL166" s="29" t="s">
        <v>168</v>
      </c>
      <c r="BHM166" s="39" t="str">
        <f>currency</f>
        <v>₦m's</v>
      </c>
      <c r="BHO166" s="43"/>
      <c r="BHP166" s="43"/>
      <c r="BHQ166" s="43"/>
      <c r="BHR166" s="44">
        <v>74299.175000000003</v>
      </c>
      <c r="BHS166" s="44">
        <v>79600.104999999996</v>
      </c>
      <c r="BHT166" s="44">
        <v>86336.83</v>
      </c>
      <c r="BHU166" s="41"/>
      <c r="BHV166" s="42"/>
      <c r="BIB166" s="29" t="s">
        <v>168</v>
      </c>
      <c r="BIC166" s="39" t="str">
        <f>currency</f>
        <v>₦m's</v>
      </c>
      <c r="BIE166" s="43"/>
      <c r="BIF166" s="43"/>
      <c r="BIG166" s="43"/>
      <c r="BIH166" s="44">
        <v>74299.175000000003</v>
      </c>
      <c r="BII166" s="44">
        <v>79600.104999999996</v>
      </c>
      <c r="BIJ166" s="44">
        <v>86336.83</v>
      </c>
      <c r="BIK166" s="41"/>
      <c r="BIL166" s="42"/>
      <c r="BIR166" s="29" t="s">
        <v>168</v>
      </c>
      <c r="BIS166" s="39" t="str">
        <f>currency</f>
        <v>₦m's</v>
      </c>
      <c r="BIU166" s="43"/>
      <c r="BIV166" s="43"/>
      <c r="BIW166" s="43"/>
      <c r="BIX166" s="44">
        <v>74299.175000000003</v>
      </c>
      <c r="BIY166" s="44">
        <v>79600.104999999996</v>
      </c>
      <c r="BIZ166" s="44">
        <v>86336.83</v>
      </c>
      <c r="BJA166" s="41"/>
      <c r="BJB166" s="42"/>
      <c r="BJH166" s="29" t="s">
        <v>168</v>
      </c>
      <c r="BJI166" s="39" t="str">
        <f>currency</f>
        <v>₦m's</v>
      </c>
      <c r="BJK166" s="43"/>
      <c r="BJL166" s="43"/>
      <c r="BJM166" s="43"/>
      <c r="BJN166" s="44">
        <v>74299.175000000003</v>
      </c>
      <c r="BJO166" s="44">
        <v>79600.104999999996</v>
      </c>
      <c r="BJP166" s="44">
        <v>86336.83</v>
      </c>
      <c r="BJQ166" s="41"/>
      <c r="BJR166" s="42"/>
      <c r="BJX166" s="29" t="s">
        <v>168</v>
      </c>
      <c r="BJY166" s="39" t="str">
        <f>currency</f>
        <v>₦m's</v>
      </c>
      <c r="BKA166" s="43"/>
      <c r="BKB166" s="43"/>
      <c r="BKC166" s="43"/>
      <c r="BKD166" s="44">
        <v>74299.175000000003</v>
      </c>
      <c r="BKE166" s="44">
        <v>79600.104999999996</v>
      </c>
      <c r="BKF166" s="44">
        <v>86336.83</v>
      </c>
      <c r="BKG166" s="41"/>
      <c r="BKH166" s="42"/>
      <c r="BKN166" s="29" t="s">
        <v>168</v>
      </c>
      <c r="BKO166" s="39" t="str">
        <f>currency</f>
        <v>₦m's</v>
      </c>
      <c r="BKQ166" s="43"/>
      <c r="BKR166" s="43"/>
      <c r="BKS166" s="43"/>
      <c r="BKT166" s="44">
        <v>74299.175000000003</v>
      </c>
      <c r="BKU166" s="44">
        <v>79600.104999999996</v>
      </c>
      <c r="BKV166" s="44">
        <v>86336.83</v>
      </c>
      <c r="BKW166" s="41"/>
      <c r="BKX166" s="42"/>
      <c r="BLD166" s="29" t="s">
        <v>168</v>
      </c>
      <c r="BLE166" s="39" t="str">
        <f>currency</f>
        <v>₦m's</v>
      </c>
      <c r="BLG166" s="43"/>
      <c r="BLH166" s="43"/>
      <c r="BLI166" s="43"/>
      <c r="BLJ166" s="44">
        <v>74299.175000000003</v>
      </c>
      <c r="BLK166" s="44">
        <v>79600.104999999996</v>
      </c>
      <c r="BLL166" s="44">
        <v>86336.83</v>
      </c>
      <c r="BLM166" s="41"/>
      <c r="BLN166" s="42"/>
      <c r="BLT166" s="29" t="s">
        <v>168</v>
      </c>
      <c r="BLU166" s="39" t="str">
        <f>currency</f>
        <v>₦m's</v>
      </c>
      <c r="BLW166" s="43"/>
      <c r="BLX166" s="43"/>
      <c r="BLY166" s="43"/>
      <c r="BLZ166" s="44">
        <v>74299.175000000003</v>
      </c>
      <c r="BMA166" s="44">
        <v>79600.104999999996</v>
      </c>
      <c r="BMB166" s="44">
        <v>86336.83</v>
      </c>
      <c r="BMC166" s="41"/>
      <c r="BMD166" s="42"/>
      <c r="BMJ166" s="29" t="s">
        <v>168</v>
      </c>
      <c r="BMK166" s="39" t="str">
        <f>currency</f>
        <v>₦m's</v>
      </c>
      <c r="BMM166" s="43"/>
      <c r="BMN166" s="43"/>
      <c r="BMO166" s="43"/>
      <c r="BMP166" s="44">
        <v>74299.175000000003</v>
      </c>
      <c r="BMQ166" s="44">
        <v>79600.104999999996</v>
      </c>
      <c r="BMR166" s="44">
        <v>86336.83</v>
      </c>
      <c r="BMS166" s="41"/>
      <c r="BMT166" s="42"/>
      <c r="BMZ166" s="29" t="s">
        <v>168</v>
      </c>
      <c r="BNA166" s="39" t="str">
        <f>currency</f>
        <v>₦m's</v>
      </c>
      <c r="BNC166" s="43"/>
      <c r="BND166" s="43"/>
      <c r="BNE166" s="43"/>
      <c r="BNF166" s="44">
        <v>74299.175000000003</v>
      </c>
      <c r="BNG166" s="44">
        <v>79600.104999999996</v>
      </c>
      <c r="BNH166" s="44">
        <v>86336.83</v>
      </c>
      <c r="BNI166" s="41"/>
      <c r="BNJ166" s="42"/>
      <c r="BNP166" s="29" t="s">
        <v>168</v>
      </c>
      <c r="BNQ166" s="39" t="str">
        <f>currency</f>
        <v>₦m's</v>
      </c>
      <c r="BNS166" s="43"/>
      <c r="BNT166" s="43"/>
      <c r="BNU166" s="43"/>
      <c r="BNV166" s="44">
        <v>74299.175000000003</v>
      </c>
      <c r="BNW166" s="44">
        <v>79600.104999999996</v>
      </c>
      <c r="BNX166" s="44">
        <v>86336.83</v>
      </c>
      <c r="BNY166" s="41"/>
      <c r="BNZ166" s="42"/>
      <c r="BOF166" s="29" t="s">
        <v>168</v>
      </c>
      <c r="BOG166" s="39" t="str">
        <f>currency</f>
        <v>₦m's</v>
      </c>
      <c r="BOI166" s="43"/>
      <c r="BOJ166" s="43"/>
      <c r="BOK166" s="43"/>
      <c r="BOL166" s="44">
        <v>74299.175000000003</v>
      </c>
      <c r="BOM166" s="44">
        <v>79600.104999999996</v>
      </c>
      <c r="BON166" s="44">
        <v>86336.83</v>
      </c>
      <c r="BOO166" s="41"/>
      <c r="BOP166" s="42"/>
      <c r="BOV166" s="29" t="s">
        <v>168</v>
      </c>
      <c r="BOW166" s="39" t="str">
        <f>currency</f>
        <v>₦m's</v>
      </c>
      <c r="BOY166" s="43"/>
      <c r="BOZ166" s="43"/>
      <c r="BPA166" s="43"/>
      <c r="BPB166" s="44">
        <v>74299.175000000003</v>
      </c>
      <c r="BPC166" s="44">
        <v>79600.104999999996</v>
      </c>
      <c r="BPD166" s="44">
        <v>86336.83</v>
      </c>
      <c r="BPE166" s="41"/>
      <c r="BPF166" s="42"/>
      <c r="BPL166" s="29" t="s">
        <v>168</v>
      </c>
      <c r="BPM166" s="39" t="str">
        <f>currency</f>
        <v>₦m's</v>
      </c>
      <c r="BPO166" s="43"/>
      <c r="BPP166" s="43"/>
      <c r="BPQ166" s="43"/>
      <c r="BPR166" s="44">
        <v>74299.175000000003</v>
      </c>
      <c r="BPS166" s="44">
        <v>79600.104999999996</v>
      </c>
      <c r="BPT166" s="44">
        <v>86336.83</v>
      </c>
      <c r="BPU166" s="41"/>
      <c r="BPV166" s="42"/>
      <c r="BQB166" s="29" t="s">
        <v>168</v>
      </c>
      <c r="BQC166" s="39" t="str">
        <f>currency</f>
        <v>₦m's</v>
      </c>
      <c r="BQE166" s="43"/>
      <c r="BQF166" s="43"/>
      <c r="BQG166" s="43"/>
      <c r="BQH166" s="44">
        <v>74299.175000000003</v>
      </c>
      <c r="BQI166" s="44">
        <v>79600.104999999996</v>
      </c>
      <c r="BQJ166" s="44">
        <v>86336.83</v>
      </c>
      <c r="BQK166" s="41"/>
      <c r="BQL166" s="42"/>
      <c r="BQR166" s="29" t="s">
        <v>168</v>
      </c>
      <c r="BQS166" s="39" t="str">
        <f>currency</f>
        <v>₦m's</v>
      </c>
      <c r="BQU166" s="43"/>
      <c r="BQV166" s="43"/>
      <c r="BQW166" s="43"/>
      <c r="BQX166" s="44">
        <v>74299.175000000003</v>
      </c>
      <c r="BQY166" s="44">
        <v>79600.104999999996</v>
      </c>
      <c r="BQZ166" s="44">
        <v>86336.83</v>
      </c>
      <c r="BRA166" s="41"/>
      <c r="BRB166" s="42"/>
      <c r="BRH166" s="29" t="s">
        <v>168</v>
      </c>
      <c r="BRI166" s="39" t="str">
        <f>currency</f>
        <v>₦m's</v>
      </c>
      <c r="BRK166" s="43"/>
      <c r="BRL166" s="43"/>
      <c r="BRM166" s="43"/>
      <c r="BRN166" s="44">
        <v>74299.175000000003</v>
      </c>
      <c r="BRO166" s="44">
        <v>79600.104999999996</v>
      </c>
      <c r="BRP166" s="44">
        <v>86336.83</v>
      </c>
      <c r="BRQ166" s="41"/>
      <c r="BRR166" s="42"/>
      <c r="BRX166" s="29" t="s">
        <v>168</v>
      </c>
      <c r="BRY166" s="39" t="str">
        <f>currency</f>
        <v>₦m's</v>
      </c>
      <c r="BSA166" s="43"/>
      <c r="BSB166" s="43"/>
      <c r="BSC166" s="43"/>
      <c r="BSD166" s="44">
        <v>74299.175000000003</v>
      </c>
      <c r="BSE166" s="44">
        <v>79600.104999999996</v>
      </c>
      <c r="BSF166" s="44">
        <v>86336.83</v>
      </c>
      <c r="BSG166" s="41"/>
      <c r="BSH166" s="42"/>
      <c r="BSN166" s="29" t="s">
        <v>168</v>
      </c>
      <c r="BSO166" s="39" t="str">
        <f>currency</f>
        <v>₦m's</v>
      </c>
      <c r="BSQ166" s="43"/>
      <c r="BSR166" s="43"/>
      <c r="BSS166" s="43"/>
      <c r="BST166" s="44">
        <v>74299.175000000003</v>
      </c>
      <c r="BSU166" s="44">
        <v>79600.104999999996</v>
      </c>
      <c r="BSV166" s="44">
        <v>86336.83</v>
      </c>
      <c r="BSW166" s="41"/>
      <c r="BSX166" s="42"/>
      <c r="BTD166" s="29" t="s">
        <v>168</v>
      </c>
      <c r="BTE166" s="39" t="str">
        <f>currency</f>
        <v>₦m's</v>
      </c>
      <c r="BTG166" s="43"/>
      <c r="BTH166" s="43"/>
      <c r="BTI166" s="43"/>
      <c r="BTJ166" s="44">
        <v>74299.175000000003</v>
      </c>
      <c r="BTK166" s="44">
        <v>79600.104999999996</v>
      </c>
      <c r="BTL166" s="44">
        <v>86336.83</v>
      </c>
      <c r="BTM166" s="41"/>
      <c r="BTN166" s="42"/>
      <c r="BTT166" s="29" t="s">
        <v>168</v>
      </c>
      <c r="BTU166" s="39" t="str">
        <f>currency</f>
        <v>₦m's</v>
      </c>
      <c r="BTW166" s="43"/>
      <c r="BTX166" s="43"/>
      <c r="BTY166" s="43"/>
      <c r="BTZ166" s="44">
        <v>74299.175000000003</v>
      </c>
      <c r="BUA166" s="44">
        <v>79600.104999999996</v>
      </c>
      <c r="BUB166" s="44">
        <v>86336.83</v>
      </c>
      <c r="BUC166" s="41"/>
      <c r="BUD166" s="42"/>
      <c r="BUJ166" s="29" t="s">
        <v>168</v>
      </c>
      <c r="BUK166" s="39" t="str">
        <f>currency</f>
        <v>₦m's</v>
      </c>
      <c r="BUM166" s="43"/>
      <c r="BUN166" s="43"/>
      <c r="BUO166" s="43"/>
      <c r="BUP166" s="44">
        <v>74299.175000000003</v>
      </c>
      <c r="BUQ166" s="44">
        <v>79600.104999999996</v>
      </c>
      <c r="BUR166" s="44">
        <v>86336.83</v>
      </c>
      <c r="BUS166" s="41"/>
      <c r="BUT166" s="42"/>
      <c r="BUZ166" s="29" t="s">
        <v>168</v>
      </c>
      <c r="BVA166" s="39" t="str">
        <f>currency</f>
        <v>₦m's</v>
      </c>
      <c r="BVC166" s="43"/>
      <c r="BVD166" s="43"/>
      <c r="BVE166" s="43"/>
      <c r="BVF166" s="44">
        <v>74299.175000000003</v>
      </c>
      <c r="BVG166" s="44">
        <v>79600.104999999996</v>
      </c>
      <c r="BVH166" s="44">
        <v>86336.83</v>
      </c>
      <c r="BVI166" s="41"/>
      <c r="BVJ166" s="42"/>
      <c r="BVP166" s="29" t="s">
        <v>168</v>
      </c>
      <c r="BVQ166" s="39" t="str">
        <f>currency</f>
        <v>₦m's</v>
      </c>
      <c r="BVS166" s="43"/>
      <c r="BVT166" s="43"/>
      <c r="BVU166" s="43"/>
      <c r="BVV166" s="44">
        <v>74299.175000000003</v>
      </c>
      <c r="BVW166" s="44">
        <v>79600.104999999996</v>
      </c>
      <c r="BVX166" s="44">
        <v>86336.83</v>
      </c>
      <c r="BVY166" s="41"/>
      <c r="BVZ166" s="42"/>
      <c r="BWF166" s="29" t="s">
        <v>168</v>
      </c>
      <c r="BWG166" s="39" t="str">
        <f>currency</f>
        <v>₦m's</v>
      </c>
      <c r="BWI166" s="43"/>
      <c r="BWJ166" s="43"/>
      <c r="BWK166" s="43"/>
      <c r="BWL166" s="44">
        <v>74299.175000000003</v>
      </c>
      <c r="BWM166" s="44">
        <v>79600.104999999996</v>
      </c>
      <c r="BWN166" s="44">
        <v>86336.83</v>
      </c>
      <c r="BWO166" s="41"/>
      <c r="BWP166" s="42"/>
      <c r="BWV166" s="29" t="s">
        <v>168</v>
      </c>
      <c r="BWW166" s="39" t="str">
        <f>currency</f>
        <v>₦m's</v>
      </c>
      <c r="BWY166" s="43"/>
      <c r="BWZ166" s="43"/>
      <c r="BXA166" s="43"/>
      <c r="BXB166" s="44">
        <v>74299.175000000003</v>
      </c>
      <c r="BXC166" s="44">
        <v>79600.104999999996</v>
      </c>
      <c r="BXD166" s="44">
        <v>86336.83</v>
      </c>
      <c r="BXE166" s="41"/>
      <c r="BXF166" s="42"/>
      <c r="BXL166" s="29" t="s">
        <v>168</v>
      </c>
      <c r="BXM166" s="39" t="str">
        <f>currency</f>
        <v>₦m's</v>
      </c>
      <c r="BXO166" s="43"/>
      <c r="BXP166" s="43"/>
      <c r="BXQ166" s="43"/>
      <c r="BXR166" s="44">
        <v>74299.175000000003</v>
      </c>
      <c r="BXS166" s="44">
        <v>79600.104999999996</v>
      </c>
      <c r="BXT166" s="44">
        <v>86336.83</v>
      </c>
      <c r="BXU166" s="41"/>
      <c r="BXV166" s="42"/>
      <c r="BYB166" s="29" t="s">
        <v>168</v>
      </c>
      <c r="BYC166" s="39" t="str">
        <f>currency</f>
        <v>₦m's</v>
      </c>
      <c r="BYE166" s="43"/>
      <c r="BYF166" s="43"/>
      <c r="BYG166" s="43"/>
      <c r="BYH166" s="44">
        <v>74299.175000000003</v>
      </c>
      <c r="BYI166" s="44">
        <v>79600.104999999996</v>
      </c>
      <c r="BYJ166" s="44">
        <v>86336.83</v>
      </c>
      <c r="BYK166" s="41"/>
      <c r="BYL166" s="42"/>
      <c r="BYR166" s="29" t="s">
        <v>168</v>
      </c>
      <c r="BYS166" s="39" t="str">
        <f>currency</f>
        <v>₦m's</v>
      </c>
      <c r="BYU166" s="43"/>
      <c r="BYV166" s="43"/>
      <c r="BYW166" s="43"/>
      <c r="BYX166" s="44">
        <v>74299.175000000003</v>
      </c>
      <c r="BYY166" s="44">
        <v>79600.104999999996</v>
      </c>
      <c r="BYZ166" s="44">
        <v>86336.83</v>
      </c>
      <c r="BZA166" s="41"/>
      <c r="BZB166" s="42"/>
      <c r="BZH166" s="29" t="s">
        <v>168</v>
      </c>
      <c r="BZI166" s="39" t="str">
        <f>currency</f>
        <v>₦m's</v>
      </c>
      <c r="BZK166" s="43"/>
      <c r="BZL166" s="43"/>
      <c r="BZM166" s="43"/>
      <c r="BZN166" s="44">
        <v>74299.175000000003</v>
      </c>
      <c r="BZO166" s="44">
        <v>79600.104999999996</v>
      </c>
      <c r="BZP166" s="44">
        <v>86336.83</v>
      </c>
      <c r="BZQ166" s="41"/>
      <c r="BZR166" s="42"/>
      <c r="BZX166" s="29" t="s">
        <v>168</v>
      </c>
      <c r="BZY166" s="39" t="str">
        <f>currency</f>
        <v>₦m's</v>
      </c>
      <c r="CAA166" s="43"/>
      <c r="CAB166" s="43"/>
      <c r="CAC166" s="43"/>
      <c r="CAD166" s="44">
        <v>74299.175000000003</v>
      </c>
      <c r="CAE166" s="44">
        <v>79600.104999999996</v>
      </c>
      <c r="CAF166" s="44">
        <v>86336.83</v>
      </c>
      <c r="CAG166" s="41"/>
      <c r="CAH166" s="42"/>
      <c r="CAN166" s="29" t="s">
        <v>168</v>
      </c>
      <c r="CAO166" s="39" t="str">
        <f>currency</f>
        <v>₦m's</v>
      </c>
      <c r="CAQ166" s="43"/>
      <c r="CAR166" s="43"/>
      <c r="CAS166" s="43"/>
      <c r="CAT166" s="44">
        <v>74299.175000000003</v>
      </c>
      <c r="CAU166" s="44">
        <v>79600.104999999996</v>
      </c>
      <c r="CAV166" s="44">
        <v>86336.83</v>
      </c>
      <c r="CAW166" s="41"/>
      <c r="CAX166" s="42"/>
      <c r="CBD166" s="29" t="s">
        <v>168</v>
      </c>
      <c r="CBE166" s="39" t="str">
        <f>currency</f>
        <v>₦m's</v>
      </c>
      <c r="CBG166" s="43"/>
      <c r="CBH166" s="43"/>
      <c r="CBI166" s="43"/>
      <c r="CBJ166" s="44">
        <v>74299.175000000003</v>
      </c>
      <c r="CBK166" s="44">
        <v>79600.104999999996</v>
      </c>
      <c r="CBL166" s="44">
        <v>86336.83</v>
      </c>
      <c r="CBM166" s="41"/>
      <c r="CBN166" s="42"/>
      <c r="CBT166" s="29" t="s">
        <v>168</v>
      </c>
      <c r="CBU166" s="39" t="str">
        <f>currency</f>
        <v>₦m's</v>
      </c>
      <c r="CBW166" s="43"/>
      <c r="CBX166" s="43"/>
      <c r="CBY166" s="43"/>
      <c r="CBZ166" s="44">
        <v>74299.175000000003</v>
      </c>
      <c r="CCA166" s="44">
        <v>79600.104999999996</v>
      </c>
      <c r="CCB166" s="44">
        <v>86336.83</v>
      </c>
      <c r="CCC166" s="41"/>
      <c r="CCD166" s="42"/>
      <c r="CCJ166" s="29" t="s">
        <v>168</v>
      </c>
      <c r="CCK166" s="39" t="str">
        <f>currency</f>
        <v>₦m's</v>
      </c>
      <c r="CCM166" s="43"/>
      <c r="CCN166" s="43"/>
      <c r="CCO166" s="43"/>
      <c r="CCP166" s="44">
        <v>74299.175000000003</v>
      </c>
      <c r="CCQ166" s="44">
        <v>79600.104999999996</v>
      </c>
      <c r="CCR166" s="44">
        <v>86336.83</v>
      </c>
      <c r="CCS166" s="41"/>
      <c r="CCT166" s="42"/>
      <c r="CCZ166" s="29" t="s">
        <v>168</v>
      </c>
      <c r="CDA166" s="39" t="str">
        <f>currency</f>
        <v>₦m's</v>
      </c>
      <c r="CDC166" s="43"/>
      <c r="CDD166" s="43"/>
      <c r="CDE166" s="43"/>
      <c r="CDF166" s="44">
        <v>74299.175000000003</v>
      </c>
      <c r="CDG166" s="44">
        <v>79600.104999999996</v>
      </c>
      <c r="CDH166" s="44">
        <v>86336.83</v>
      </c>
      <c r="CDI166" s="41"/>
      <c r="CDJ166" s="42"/>
      <c r="CDP166" s="29" t="s">
        <v>168</v>
      </c>
      <c r="CDQ166" s="39" t="str">
        <f>currency</f>
        <v>₦m's</v>
      </c>
      <c r="CDS166" s="43"/>
      <c r="CDT166" s="43"/>
      <c r="CDU166" s="43"/>
      <c r="CDV166" s="44">
        <v>74299.175000000003</v>
      </c>
      <c r="CDW166" s="44">
        <v>79600.104999999996</v>
      </c>
      <c r="CDX166" s="44">
        <v>86336.83</v>
      </c>
      <c r="CDY166" s="41"/>
      <c r="CDZ166" s="42"/>
      <c r="CEF166" s="29" t="s">
        <v>168</v>
      </c>
      <c r="CEG166" s="39" t="str">
        <f>currency</f>
        <v>₦m's</v>
      </c>
      <c r="CEI166" s="43"/>
      <c r="CEJ166" s="43"/>
      <c r="CEK166" s="43"/>
      <c r="CEL166" s="44">
        <v>74299.175000000003</v>
      </c>
      <c r="CEM166" s="44">
        <v>79600.104999999996</v>
      </c>
      <c r="CEN166" s="44">
        <v>86336.83</v>
      </c>
      <c r="CEO166" s="41"/>
      <c r="CEP166" s="42"/>
      <c r="CEV166" s="29" t="s">
        <v>168</v>
      </c>
      <c r="CEW166" s="39" t="str">
        <f>currency</f>
        <v>₦m's</v>
      </c>
      <c r="CEY166" s="43"/>
      <c r="CEZ166" s="43"/>
      <c r="CFA166" s="43"/>
      <c r="CFB166" s="44">
        <v>74299.175000000003</v>
      </c>
      <c r="CFC166" s="44">
        <v>79600.104999999996</v>
      </c>
      <c r="CFD166" s="44">
        <v>86336.83</v>
      </c>
      <c r="CFE166" s="41"/>
      <c r="CFF166" s="42"/>
      <c r="CFL166" s="29" t="s">
        <v>168</v>
      </c>
      <c r="CFM166" s="39" t="str">
        <f>currency</f>
        <v>₦m's</v>
      </c>
      <c r="CFO166" s="43"/>
      <c r="CFP166" s="43"/>
      <c r="CFQ166" s="43"/>
      <c r="CFR166" s="44">
        <v>74299.175000000003</v>
      </c>
      <c r="CFS166" s="44">
        <v>79600.104999999996</v>
      </c>
      <c r="CFT166" s="44">
        <v>86336.83</v>
      </c>
      <c r="CFU166" s="41"/>
      <c r="CFV166" s="42"/>
      <c r="CGB166" s="29" t="s">
        <v>168</v>
      </c>
      <c r="CGC166" s="39" t="str">
        <f>currency</f>
        <v>₦m's</v>
      </c>
      <c r="CGE166" s="43"/>
      <c r="CGF166" s="43"/>
      <c r="CGG166" s="43"/>
      <c r="CGH166" s="44">
        <v>74299.175000000003</v>
      </c>
      <c r="CGI166" s="44">
        <v>79600.104999999996</v>
      </c>
      <c r="CGJ166" s="44">
        <v>86336.83</v>
      </c>
      <c r="CGK166" s="41"/>
      <c r="CGL166" s="42"/>
      <c r="CGR166" s="29" t="s">
        <v>168</v>
      </c>
      <c r="CGS166" s="39" t="str">
        <f>currency</f>
        <v>₦m's</v>
      </c>
      <c r="CGU166" s="43"/>
      <c r="CGV166" s="43"/>
      <c r="CGW166" s="43"/>
      <c r="CGX166" s="44">
        <v>74299.175000000003</v>
      </c>
      <c r="CGY166" s="44">
        <v>79600.104999999996</v>
      </c>
      <c r="CGZ166" s="44">
        <v>86336.83</v>
      </c>
      <c r="CHA166" s="41"/>
      <c r="CHB166" s="42"/>
      <c r="CHH166" s="29" t="s">
        <v>168</v>
      </c>
      <c r="CHI166" s="39" t="str">
        <f>currency</f>
        <v>₦m's</v>
      </c>
      <c r="CHK166" s="43"/>
      <c r="CHL166" s="43"/>
      <c r="CHM166" s="43"/>
      <c r="CHN166" s="44">
        <v>74299.175000000003</v>
      </c>
      <c r="CHO166" s="44">
        <v>79600.104999999996</v>
      </c>
      <c r="CHP166" s="44">
        <v>86336.83</v>
      </c>
      <c r="CHQ166" s="41"/>
      <c r="CHR166" s="42"/>
      <c r="CHX166" s="29" t="s">
        <v>168</v>
      </c>
      <c r="CHY166" s="39" t="str">
        <f>currency</f>
        <v>₦m's</v>
      </c>
      <c r="CIA166" s="43"/>
      <c r="CIB166" s="43"/>
      <c r="CIC166" s="43"/>
      <c r="CID166" s="44">
        <v>74299.175000000003</v>
      </c>
      <c r="CIE166" s="44">
        <v>79600.104999999996</v>
      </c>
      <c r="CIF166" s="44">
        <v>86336.83</v>
      </c>
      <c r="CIG166" s="41"/>
      <c r="CIH166" s="42"/>
      <c r="CIN166" s="29" t="s">
        <v>168</v>
      </c>
      <c r="CIO166" s="39" t="str">
        <f>currency</f>
        <v>₦m's</v>
      </c>
      <c r="CIQ166" s="43"/>
      <c r="CIR166" s="43"/>
      <c r="CIS166" s="43"/>
      <c r="CIT166" s="44">
        <v>74299.175000000003</v>
      </c>
      <c r="CIU166" s="44">
        <v>79600.104999999996</v>
      </c>
      <c r="CIV166" s="44">
        <v>86336.83</v>
      </c>
      <c r="CIW166" s="41"/>
      <c r="CIX166" s="42"/>
      <c r="CJD166" s="29" t="s">
        <v>168</v>
      </c>
      <c r="CJE166" s="39" t="str">
        <f>currency</f>
        <v>₦m's</v>
      </c>
      <c r="CJG166" s="43"/>
      <c r="CJH166" s="43"/>
      <c r="CJI166" s="43"/>
      <c r="CJJ166" s="44">
        <v>74299.175000000003</v>
      </c>
      <c r="CJK166" s="44">
        <v>79600.104999999996</v>
      </c>
      <c r="CJL166" s="44">
        <v>86336.83</v>
      </c>
      <c r="CJM166" s="41"/>
      <c r="CJN166" s="42"/>
      <c r="CJT166" s="29" t="s">
        <v>168</v>
      </c>
      <c r="CJU166" s="39" t="str">
        <f>currency</f>
        <v>₦m's</v>
      </c>
      <c r="CJW166" s="43"/>
      <c r="CJX166" s="43"/>
      <c r="CJY166" s="43"/>
      <c r="CJZ166" s="44">
        <v>74299.175000000003</v>
      </c>
      <c r="CKA166" s="44">
        <v>79600.104999999996</v>
      </c>
      <c r="CKB166" s="44">
        <v>86336.83</v>
      </c>
      <c r="CKC166" s="41"/>
      <c r="CKD166" s="42"/>
      <c r="CKJ166" s="29" t="s">
        <v>168</v>
      </c>
      <c r="CKK166" s="39" t="str">
        <f>currency</f>
        <v>₦m's</v>
      </c>
      <c r="CKM166" s="43"/>
      <c r="CKN166" s="43"/>
      <c r="CKO166" s="43"/>
      <c r="CKP166" s="44">
        <v>74299.175000000003</v>
      </c>
      <c r="CKQ166" s="44">
        <v>79600.104999999996</v>
      </c>
      <c r="CKR166" s="44">
        <v>86336.83</v>
      </c>
      <c r="CKS166" s="41"/>
      <c r="CKT166" s="42"/>
      <c r="CKZ166" s="29" t="s">
        <v>168</v>
      </c>
      <c r="CLA166" s="39" t="str">
        <f>currency</f>
        <v>₦m's</v>
      </c>
      <c r="CLC166" s="43"/>
      <c r="CLD166" s="43"/>
      <c r="CLE166" s="43"/>
      <c r="CLF166" s="44">
        <v>74299.175000000003</v>
      </c>
      <c r="CLG166" s="44">
        <v>79600.104999999996</v>
      </c>
      <c r="CLH166" s="44">
        <v>86336.83</v>
      </c>
      <c r="CLI166" s="41"/>
      <c r="CLJ166" s="42"/>
      <c r="CLP166" s="29" t="s">
        <v>168</v>
      </c>
      <c r="CLQ166" s="39" t="str">
        <f>currency</f>
        <v>₦m's</v>
      </c>
      <c r="CLS166" s="43"/>
      <c r="CLT166" s="43"/>
      <c r="CLU166" s="43"/>
      <c r="CLV166" s="44">
        <v>74299.175000000003</v>
      </c>
      <c r="CLW166" s="44">
        <v>79600.104999999996</v>
      </c>
      <c r="CLX166" s="44">
        <v>86336.83</v>
      </c>
      <c r="CLY166" s="41"/>
      <c r="CLZ166" s="42"/>
      <c r="CMF166" s="29" t="s">
        <v>168</v>
      </c>
      <c r="CMG166" s="39" t="str">
        <f>currency</f>
        <v>₦m's</v>
      </c>
      <c r="CMI166" s="43"/>
      <c r="CMJ166" s="43"/>
      <c r="CMK166" s="43"/>
      <c r="CML166" s="44">
        <v>74299.175000000003</v>
      </c>
      <c r="CMM166" s="44">
        <v>79600.104999999996</v>
      </c>
      <c r="CMN166" s="44">
        <v>86336.83</v>
      </c>
      <c r="CMO166" s="41"/>
      <c r="CMP166" s="42"/>
      <c r="CMV166" s="29" t="s">
        <v>168</v>
      </c>
      <c r="CMW166" s="39" t="str">
        <f>currency</f>
        <v>₦m's</v>
      </c>
      <c r="CMY166" s="43"/>
      <c r="CMZ166" s="43"/>
      <c r="CNA166" s="43"/>
      <c r="CNB166" s="44">
        <v>74299.175000000003</v>
      </c>
      <c r="CNC166" s="44">
        <v>79600.104999999996</v>
      </c>
      <c r="CND166" s="44">
        <v>86336.83</v>
      </c>
      <c r="CNE166" s="41"/>
      <c r="CNF166" s="42"/>
      <c r="CNL166" s="29" t="s">
        <v>168</v>
      </c>
      <c r="CNM166" s="39" t="str">
        <f>currency</f>
        <v>₦m's</v>
      </c>
      <c r="CNO166" s="43"/>
      <c r="CNP166" s="43"/>
      <c r="CNQ166" s="43"/>
      <c r="CNR166" s="44">
        <v>74299.175000000003</v>
      </c>
      <c r="CNS166" s="44">
        <v>79600.104999999996</v>
      </c>
      <c r="CNT166" s="44">
        <v>86336.83</v>
      </c>
      <c r="CNU166" s="41"/>
      <c r="CNV166" s="42"/>
      <c r="COB166" s="29" t="s">
        <v>168</v>
      </c>
      <c r="COC166" s="39" t="str">
        <f>currency</f>
        <v>₦m's</v>
      </c>
      <c r="COE166" s="43"/>
      <c r="COF166" s="43"/>
      <c r="COG166" s="43"/>
      <c r="COH166" s="44">
        <v>74299.175000000003</v>
      </c>
      <c r="COI166" s="44">
        <v>79600.104999999996</v>
      </c>
      <c r="COJ166" s="44">
        <v>86336.83</v>
      </c>
      <c r="COK166" s="41"/>
      <c r="COL166" s="42"/>
      <c r="COR166" s="29" t="s">
        <v>168</v>
      </c>
      <c r="COS166" s="39" t="str">
        <f>currency</f>
        <v>₦m's</v>
      </c>
      <c r="COU166" s="43"/>
      <c r="COV166" s="43"/>
      <c r="COW166" s="43"/>
      <c r="COX166" s="44">
        <v>74299.175000000003</v>
      </c>
      <c r="COY166" s="44">
        <v>79600.104999999996</v>
      </c>
      <c r="COZ166" s="44">
        <v>86336.83</v>
      </c>
      <c r="CPA166" s="41"/>
      <c r="CPB166" s="42"/>
      <c r="CPH166" s="29" t="s">
        <v>168</v>
      </c>
      <c r="CPI166" s="39" t="str">
        <f>currency</f>
        <v>₦m's</v>
      </c>
      <c r="CPK166" s="43"/>
      <c r="CPL166" s="43"/>
      <c r="CPM166" s="43"/>
      <c r="CPN166" s="44">
        <v>74299.175000000003</v>
      </c>
      <c r="CPO166" s="44">
        <v>79600.104999999996</v>
      </c>
      <c r="CPP166" s="44">
        <v>86336.83</v>
      </c>
      <c r="CPQ166" s="41"/>
      <c r="CPR166" s="42"/>
      <c r="CPX166" s="29" t="s">
        <v>168</v>
      </c>
      <c r="CPY166" s="39" t="str">
        <f>currency</f>
        <v>₦m's</v>
      </c>
      <c r="CQA166" s="43"/>
      <c r="CQB166" s="43"/>
      <c r="CQC166" s="43"/>
      <c r="CQD166" s="44">
        <v>74299.175000000003</v>
      </c>
      <c r="CQE166" s="44">
        <v>79600.104999999996</v>
      </c>
      <c r="CQF166" s="44">
        <v>86336.83</v>
      </c>
      <c r="CQG166" s="41"/>
      <c r="CQH166" s="42"/>
      <c r="CQN166" s="29" t="s">
        <v>168</v>
      </c>
      <c r="CQO166" s="39" t="str">
        <f>currency</f>
        <v>₦m's</v>
      </c>
      <c r="CQQ166" s="43"/>
      <c r="CQR166" s="43"/>
      <c r="CQS166" s="43"/>
      <c r="CQT166" s="44">
        <v>74299.175000000003</v>
      </c>
      <c r="CQU166" s="44">
        <v>79600.104999999996</v>
      </c>
      <c r="CQV166" s="44">
        <v>86336.83</v>
      </c>
      <c r="CQW166" s="41"/>
      <c r="CQX166" s="42"/>
      <c r="CRD166" s="29" t="s">
        <v>168</v>
      </c>
      <c r="CRE166" s="39" t="str">
        <f>currency</f>
        <v>₦m's</v>
      </c>
      <c r="CRG166" s="43"/>
      <c r="CRH166" s="43"/>
      <c r="CRI166" s="43"/>
      <c r="CRJ166" s="44">
        <v>74299.175000000003</v>
      </c>
      <c r="CRK166" s="44">
        <v>79600.104999999996</v>
      </c>
      <c r="CRL166" s="44">
        <v>86336.83</v>
      </c>
      <c r="CRM166" s="41"/>
      <c r="CRN166" s="42"/>
      <c r="CRT166" s="29" t="s">
        <v>168</v>
      </c>
      <c r="CRU166" s="39" t="str">
        <f>currency</f>
        <v>₦m's</v>
      </c>
      <c r="CRW166" s="43"/>
      <c r="CRX166" s="43"/>
      <c r="CRY166" s="43"/>
      <c r="CRZ166" s="44">
        <v>74299.175000000003</v>
      </c>
      <c r="CSA166" s="44">
        <v>79600.104999999996</v>
      </c>
      <c r="CSB166" s="44">
        <v>86336.83</v>
      </c>
      <c r="CSC166" s="41"/>
      <c r="CSD166" s="42"/>
      <c r="CSJ166" s="29" t="s">
        <v>168</v>
      </c>
      <c r="CSK166" s="39" t="str">
        <f>currency</f>
        <v>₦m's</v>
      </c>
      <c r="CSM166" s="43"/>
      <c r="CSN166" s="43"/>
      <c r="CSO166" s="43"/>
      <c r="CSP166" s="44">
        <v>74299.175000000003</v>
      </c>
      <c r="CSQ166" s="44">
        <v>79600.104999999996</v>
      </c>
      <c r="CSR166" s="44">
        <v>86336.83</v>
      </c>
      <c r="CSS166" s="41"/>
      <c r="CST166" s="42"/>
      <c r="CSZ166" s="29" t="s">
        <v>168</v>
      </c>
      <c r="CTA166" s="39" t="str">
        <f>currency</f>
        <v>₦m's</v>
      </c>
      <c r="CTC166" s="43"/>
      <c r="CTD166" s="43"/>
      <c r="CTE166" s="43"/>
      <c r="CTF166" s="44">
        <v>74299.175000000003</v>
      </c>
      <c r="CTG166" s="44">
        <v>79600.104999999996</v>
      </c>
      <c r="CTH166" s="44">
        <v>86336.83</v>
      </c>
      <c r="CTI166" s="41"/>
      <c r="CTJ166" s="42"/>
      <c r="CTP166" s="29" t="s">
        <v>168</v>
      </c>
      <c r="CTQ166" s="39" t="str">
        <f>currency</f>
        <v>₦m's</v>
      </c>
      <c r="CTS166" s="43"/>
      <c r="CTT166" s="43"/>
      <c r="CTU166" s="43"/>
      <c r="CTV166" s="44">
        <v>74299.175000000003</v>
      </c>
      <c r="CTW166" s="44">
        <v>79600.104999999996</v>
      </c>
      <c r="CTX166" s="44">
        <v>86336.83</v>
      </c>
      <c r="CTY166" s="41"/>
      <c r="CTZ166" s="42"/>
      <c r="CUF166" s="29" t="s">
        <v>168</v>
      </c>
      <c r="CUG166" s="39" t="str">
        <f>currency</f>
        <v>₦m's</v>
      </c>
      <c r="CUI166" s="43"/>
      <c r="CUJ166" s="43"/>
      <c r="CUK166" s="43"/>
      <c r="CUL166" s="44">
        <v>74299.175000000003</v>
      </c>
      <c r="CUM166" s="44">
        <v>79600.104999999996</v>
      </c>
      <c r="CUN166" s="44">
        <v>86336.83</v>
      </c>
      <c r="CUO166" s="41"/>
      <c r="CUP166" s="42"/>
      <c r="CUV166" s="29" t="s">
        <v>168</v>
      </c>
      <c r="CUW166" s="39" t="str">
        <f>currency</f>
        <v>₦m's</v>
      </c>
      <c r="CUY166" s="43"/>
      <c r="CUZ166" s="43"/>
      <c r="CVA166" s="43"/>
      <c r="CVB166" s="44">
        <v>74299.175000000003</v>
      </c>
      <c r="CVC166" s="44">
        <v>79600.104999999996</v>
      </c>
      <c r="CVD166" s="44">
        <v>86336.83</v>
      </c>
      <c r="CVE166" s="41"/>
      <c r="CVF166" s="42"/>
      <c r="CVL166" s="29" t="s">
        <v>168</v>
      </c>
      <c r="CVM166" s="39" t="str">
        <f>currency</f>
        <v>₦m's</v>
      </c>
      <c r="CVO166" s="43"/>
      <c r="CVP166" s="43"/>
      <c r="CVQ166" s="43"/>
      <c r="CVR166" s="44">
        <v>74299.175000000003</v>
      </c>
      <c r="CVS166" s="44">
        <v>79600.104999999996</v>
      </c>
      <c r="CVT166" s="44">
        <v>86336.83</v>
      </c>
      <c r="CVU166" s="41"/>
      <c r="CVV166" s="42"/>
      <c r="CWB166" s="29" t="s">
        <v>168</v>
      </c>
      <c r="CWC166" s="39" t="str">
        <f>currency</f>
        <v>₦m's</v>
      </c>
      <c r="CWE166" s="43"/>
      <c r="CWF166" s="43"/>
      <c r="CWG166" s="43"/>
      <c r="CWH166" s="44">
        <v>74299.175000000003</v>
      </c>
      <c r="CWI166" s="44">
        <v>79600.104999999996</v>
      </c>
      <c r="CWJ166" s="44">
        <v>86336.83</v>
      </c>
      <c r="CWK166" s="41"/>
      <c r="CWL166" s="42"/>
      <c r="CWR166" s="29" t="s">
        <v>168</v>
      </c>
      <c r="CWS166" s="39" t="str">
        <f>currency</f>
        <v>₦m's</v>
      </c>
      <c r="CWU166" s="43"/>
      <c r="CWV166" s="43"/>
      <c r="CWW166" s="43"/>
      <c r="CWX166" s="44">
        <v>74299.175000000003</v>
      </c>
      <c r="CWY166" s="44">
        <v>79600.104999999996</v>
      </c>
      <c r="CWZ166" s="44">
        <v>86336.83</v>
      </c>
      <c r="CXA166" s="41"/>
      <c r="CXB166" s="42"/>
      <c r="CXH166" s="29" t="s">
        <v>168</v>
      </c>
      <c r="CXI166" s="39" t="str">
        <f>currency</f>
        <v>₦m's</v>
      </c>
      <c r="CXK166" s="43"/>
      <c r="CXL166" s="43"/>
      <c r="CXM166" s="43"/>
      <c r="CXN166" s="44">
        <v>74299.175000000003</v>
      </c>
      <c r="CXO166" s="44">
        <v>79600.104999999996</v>
      </c>
      <c r="CXP166" s="44">
        <v>86336.83</v>
      </c>
      <c r="CXQ166" s="41"/>
      <c r="CXR166" s="42"/>
      <c r="CXX166" s="29" t="s">
        <v>168</v>
      </c>
      <c r="CXY166" s="39" t="str">
        <f>currency</f>
        <v>₦m's</v>
      </c>
      <c r="CYA166" s="43"/>
      <c r="CYB166" s="43"/>
      <c r="CYC166" s="43"/>
      <c r="CYD166" s="44">
        <v>74299.175000000003</v>
      </c>
      <c r="CYE166" s="44">
        <v>79600.104999999996</v>
      </c>
      <c r="CYF166" s="44">
        <v>86336.83</v>
      </c>
      <c r="CYG166" s="41"/>
      <c r="CYH166" s="42"/>
      <c r="CYN166" s="29" t="s">
        <v>168</v>
      </c>
      <c r="CYO166" s="39" t="str">
        <f>currency</f>
        <v>₦m's</v>
      </c>
      <c r="CYQ166" s="43"/>
      <c r="CYR166" s="43"/>
      <c r="CYS166" s="43"/>
      <c r="CYT166" s="44">
        <v>74299.175000000003</v>
      </c>
      <c r="CYU166" s="44">
        <v>79600.104999999996</v>
      </c>
      <c r="CYV166" s="44">
        <v>86336.83</v>
      </c>
      <c r="CYW166" s="41"/>
      <c r="CYX166" s="42"/>
      <c r="CZD166" s="29" t="s">
        <v>168</v>
      </c>
      <c r="CZE166" s="39" t="str">
        <f>currency</f>
        <v>₦m's</v>
      </c>
      <c r="CZG166" s="43"/>
      <c r="CZH166" s="43"/>
      <c r="CZI166" s="43"/>
      <c r="CZJ166" s="44">
        <v>74299.175000000003</v>
      </c>
      <c r="CZK166" s="44">
        <v>79600.104999999996</v>
      </c>
      <c r="CZL166" s="44">
        <v>86336.83</v>
      </c>
      <c r="CZM166" s="41"/>
      <c r="CZN166" s="42"/>
      <c r="CZT166" s="29" t="s">
        <v>168</v>
      </c>
      <c r="CZU166" s="39" t="str">
        <f>currency</f>
        <v>₦m's</v>
      </c>
      <c r="CZW166" s="43"/>
      <c r="CZX166" s="43"/>
      <c r="CZY166" s="43"/>
      <c r="CZZ166" s="44">
        <v>74299.175000000003</v>
      </c>
      <c r="DAA166" s="44">
        <v>79600.104999999996</v>
      </c>
      <c r="DAB166" s="44">
        <v>86336.83</v>
      </c>
      <c r="DAC166" s="41"/>
      <c r="DAD166" s="42"/>
      <c r="DAJ166" s="29" t="s">
        <v>168</v>
      </c>
      <c r="DAK166" s="39" t="str">
        <f>currency</f>
        <v>₦m's</v>
      </c>
      <c r="DAM166" s="43"/>
      <c r="DAN166" s="43"/>
      <c r="DAO166" s="43"/>
      <c r="DAP166" s="44">
        <v>74299.175000000003</v>
      </c>
      <c r="DAQ166" s="44">
        <v>79600.104999999996</v>
      </c>
      <c r="DAR166" s="44">
        <v>86336.83</v>
      </c>
      <c r="DAS166" s="41"/>
      <c r="DAT166" s="42"/>
      <c r="DAZ166" s="29" t="s">
        <v>168</v>
      </c>
      <c r="DBA166" s="39" t="str">
        <f>currency</f>
        <v>₦m's</v>
      </c>
      <c r="DBC166" s="43"/>
      <c r="DBD166" s="43"/>
      <c r="DBE166" s="43"/>
      <c r="DBF166" s="44">
        <v>74299.175000000003</v>
      </c>
      <c r="DBG166" s="44">
        <v>79600.104999999996</v>
      </c>
      <c r="DBH166" s="44">
        <v>86336.83</v>
      </c>
      <c r="DBI166" s="41"/>
      <c r="DBJ166" s="42"/>
      <c r="DBP166" s="29" t="s">
        <v>168</v>
      </c>
      <c r="DBQ166" s="39" t="str">
        <f>currency</f>
        <v>₦m's</v>
      </c>
      <c r="DBS166" s="43"/>
      <c r="DBT166" s="43"/>
      <c r="DBU166" s="43"/>
      <c r="DBV166" s="44">
        <v>74299.175000000003</v>
      </c>
      <c r="DBW166" s="44">
        <v>79600.104999999996</v>
      </c>
      <c r="DBX166" s="44">
        <v>86336.83</v>
      </c>
      <c r="DBY166" s="41"/>
      <c r="DBZ166" s="42"/>
      <c r="DCF166" s="29" t="s">
        <v>168</v>
      </c>
      <c r="DCG166" s="39" t="str">
        <f>currency</f>
        <v>₦m's</v>
      </c>
      <c r="DCI166" s="43"/>
      <c r="DCJ166" s="43"/>
      <c r="DCK166" s="43"/>
      <c r="DCL166" s="44">
        <v>74299.175000000003</v>
      </c>
      <c r="DCM166" s="44">
        <v>79600.104999999996</v>
      </c>
      <c r="DCN166" s="44">
        <v>86336.83</v>
      </c>
      <c r="DCO166" s="41"/>
      <c r="DCP166" s="42"/>
      <c r="DCV166" s="29" t="s">
        <v>168</v>
      </c>
      <c r="DCW166" s="39" t="str">
        <f>currency</f>
        <v>₦m's</v>
      </c>
      <c r="DCY166" s="43"/>
      <c r="DCZ166" s="43"/>
      <c r="DDA166" s="43"/>
      <c r="DDB166" s="44">
        <v>74299.175000000003</v>
      </c>
      <c r="DDC166" s="44">
        <v>79600.104999999996</v>
      </c>
      <c r="DDD166" s="44">
        <v>86336.83</v>
      </c>
      <c r="DDE166" s="41"/>
      <c r="DDF166" s="42"/>
      <c r="DDL166" s="29" t="s">
        <v>168</v>
      </c>
      <c r="DDM166" s="39" t="str">
        <f>currency</f>
        <v>₦m's</v>
      </c>
      <c r="DDO166" s="43"/>
      <c r="DDP166" s="43"/>
      <c r="DDQ166" s="43"/>
      <c r="DDR166" s="44">
        <v>74299.175000000003</v>
      </c>
      <c r="DDS166" s="44">
        <v>79600.104999999996</v>
      </c>
      <c r="DDT166" s="44">
        <v>86336.83</v>
      </c>
      <c r="DDU166" s="41"/>
      <c r="DDV166" s="42"/>
      <c r="DEB166" s="29" t="s">
        <v>168</v>
      </c>
      <c r="DEC166" s="39" t="str">
        <f>currency</f>
        <v>₦m's</v>
      </c>
      <c r="DEE166" s="43"/>
      <c r="DEF166" s="43"/>
      <c r="DEG166" s="43"/>
      <c r="DEH166" s="44">
        <v>74299.175000000003</v>
      </c>
      <c r="DEI166" s="44">
        <v>79600.104999999996</v>
      </c>
      <c r="DEJ166" s="44">
        <v>86336.83</v>
      </c>
      <c r="DEK166" s="41"/>
      <c r="DEL166" s="42"/>
      <c r="DER166" s="29" t="s">
        <v>168</v>
      </c>
      <c r="DES166" s="39" t="str">
        <f>currency</f>
        <v>₦m's</v>
      </c>
      <c r="DEU166" s="43"/>
      <c r="DEV166" s="43"/>
      <c r="DEW166" s="43"/>
      <c r="DEX166" s="44">
        <v>74299.175000000003</v>
      </c>
      <c r="DEY166" s="44">
        <v>79600.104999999996</v>
      </c>
      <c r="DEZ166" s="44">
        <v>86336.83</v>
      </c>
      <c r="DFA166" s="41"/>
      <c r="DFB166" s="42"/>
      <c r="DFH166" s="29" t="s">
        <v>168</v>
      </c>
      <c r="DFI166" s="39" t="str">
        <f>currency</f>
        <v>₦m's</v>
      </c>
      <c r="DFK166" s="43"/>
      <c r="DFL166" s="43"/>
      <c r="DFM166" s="43"/>
      <c r="DFN166" s="44">
        <v>74299.175000000003</v>
      </c>
      <c r="DFO166" s="44">
        <v>79600.104999999996</v>
      </c>
      <c r="DFP166" s="44">
        <v>86336.83</v>
      </c>
      <c r="DFQ166" s="41"/>
      <c r="DFR166" s="42"/>
      <c r="DFX166" s="29" t="s">
        <v>168</v>
      </c>
      <c r="DFY166" s="39" t="str">
        <f>currency</f>
        <v>₦m's</v>
      </c>
      <c r="DGA166" s="43"/>
      <c r="DGB166" s="43"/>
      <c r="DGC166" s="43"/>
      <c r="DGD166" s="44">
        <v>74299.175000000003</v>
      </c>
      <c r="DGE166" s="44">
        <v>79600.104999999996</v>
      </c>
      <c r="DGF166" s="44">
        <v>86336.83</v>
      </c>
      <c r="DGG166" s="41"/>
      <c r="DGH166" s="42"/>
      <c r="DGN166" s="29" t="s">
        <v>168</v>
      </c>
      <c r="DGO166" s="39" t="str">
        <f>currency</f>
        <v>₦m's</v>
      </c>
      <c r="DGQ166" s="43"/>
      <c r="DGR166" s="43"/>
      <c r="DGS166" s="43"/>
      <c r="DGT166" s="44">
        <v>74299.175000000003</v>
      </c>
      <c r="DGU166" s="44">
        <v>79600.104999999996</v>
      </c>
      <c r="DGV166" s="44">
        <v>86336.83</v>
      </c>
      <c r="DGW166" s="41"/>
      <c r="DGX166" s="42"/>
      <c r="DHD166" s="29" t="s">
        <v>168</v>
      </c>
      <c r="DHE166" s="39" t="str">
        <f>currency</f>
        <v>₦m's</v>
      </c>
      <c r="DHG166" s="43"/>
      <c r="DHH166" s="43"/>
      <c r="DHI166" s="43"/>
      <c r="DHJ166" s="44">
        <v>74299.175000000003</v>
      </c>
      <c r="DHK166" s="44">
        <v>79600.104999999996</v>
      </c>
      <c r="DHL166" s="44">
        <v>86336.83</v>
      </c>
      <c r="DHM166" s="41"/>
      <c r="DHN166" s="42"/>
      <c r="DHT166" s="29" t="s">
        <v>168</v>
      </c>
      <c r="DHU166" s="39" t="str">
        <f>currency</f>
        <v>₦m's</v>
      </c>
      <c r="DHW166" s="43"/>
      <c r="DHX166" s="43"/>
      <c r="DHY166" s="43"/>
      <c r="DHZ166" s="44">
        <v>74299.175000000003</v>
      </c>
      <c r="DIA166" s="44">
        <v>79600.104999999996</v>
      </c>
      <c r="DIB166" s="44">
        <v>86336.83</v>
      </c>
      <c r="DIC166" s="41"/>
      <c r="DID166" s="42"/>
      <c r="DIJ166" s="29" t="s">
        <v>168</v>
      </c>
      <c r="DIK166" s="39" t="str">
        <f>currency</f>
        <v>₦m's</v>
      </c>
      <c r="DIM166" s="43"/>
      <c r="DIN166" s="43"/>
      <c r="DIO166" s="43"/>
      <c r="DIP166" s="44">
        <v>74299.175000000003</v>
      </c>
      <c r="DIQ166" s="44">
        <v>79600.104999999996</v>
      </c>
      <c r="DIR166" s="44">
        <v>86336.83</v>
      </c>
      <c r="DIS166" s="41"/>
      <c r="DIT166" s="42"/>
      <c r="DIZ166" s="29" t="s">
        <v>168</v>
      </c>
      <c r="DJA166" s="39" t="str">
        <f>currency</f>
        <v>₦m's</v>
      </c>
      <c r="DJC166" s="43"/>
      <c r="DJD166" s="43"/>
      <c r="DJE166" s="43"/>
      <c r="DJF166" s="44">
        <v>74299.175000000003</v>
      </c>
      <c r="DJG166" s="44">
        <v>79600.104999999996</v>
      </c>
      <c r="DJH166" s="44">
        <v>86336.83</v>
      </c>
      <c r="DJI166" s="41"/>
      <c r="DJJ166" s="42"/>
      <c r="DJP166" s="29" t="s">
        <v>168</v>
      </c>
      <c r="DJQ166" s="39" t="str">
        <f>currency</f>
        <v>₦m's</v>
      </c>
      <c r="DJS166" s="43"/>
      <c r="DJT166" s="43"/>
      <c r="DJU166" s="43"/>
      <c r="DJV166" s="44">
        <v>74299.175000000003</v>
      </c>
      <c r="DJW166" s="44">
        <v>79600.104999999996</v>
      </c>
      <c r="DJX166" s="44">
        <v>86336.83</v>
      </c>
      <c r="DJY166" s="41"/>
      <c r="DJZ166" s="42"/>
      <c r="DKF166" s="29" t="s">
        <v>168</v>
      </c>
      <c r="DKG166" s="39" t="str">
        <f>currency</f>
        <v>₦m's</v>
      </c>
      <c r="DKI166" s="43"/>
      <c r="DKJ166" s="43"/>
      <c r="DKK166" s="43"/>
      <c r="DKL166" s="44">
        <v>74299.175000000003</v>
      </c>
      <c r="DKM166" s="44">
        <v>79600.104999999996</v>
      </c>
      <c r="DKN166" s="44">
        <v>86336.83</v>
      </c>
      <c r="DKO166" s="41"/>
      <c r="DKP166" s="42"/>
      <c r="DKV166" s="29" t="s">
        <v>168</v>
      </c>
      <c r="DKW166" s="39" t="str">
        <f>currency</f>
        <v>₦m's</v>
      </c>
      <c r="DKY166" s="43"/>
      <c r="DKZ166" s="43"/>
      <c r="DLA166" s="43"/>
      <c r="DLB166" s="44">
        <v>74299.175000000003</v>
      </c>
      <c r="DLC166" s="44">
        <v>79600.104999999996</v>
      </c>
      <c r="DLD166" s="44">
        <v>86336.83</v>
      </c>
      <c r="DLE166" s="41"/>
      <c r="DLF166" s="42"/>
      <c r="DLL166" s="29" t="s">
        <v>168</v>
      </c>
      <c r="DLM166" s="39" t="str">
        <f>currency</f>
        <v>₦m's</v>
      </c>
      <c r="DLO166" s="43"/>
      <c r="DLP166" s="43"/>
      <c r="DLQ166" s="43"/>
      <c r="DLR166" s="44">
        <v>74299.175000000003</v>
      </c>
      <c r="DLS166" s="44">
        <v>79600.104999999996</v>
      </c>
      <c r="DLT166" s="44">
        <v>86336.83</v>
      </c>
      <c r="DLU166" s="41"/>
      <c r="DLV166" s="42"/>
      <c r="DMB166" s="29" t="s">
        <v>168</v>
      </c>
      <c r="DMC166" s="39" t="str">
        <f>currency</f>
        <v>₦m's</v>
      </c>
      <c r="DME166" s="43"/>
      <c r="DMF166" s="43"/>
      <c r="DMG166" s="43"/>
      <c r="DMH166" s="44">
        <v>74299.175000000003</v>
      </c>
      <c r="DMI166" s="44">
        <v>79600.104999999996</v>
      </c>
      <c r="DMJ166" s="44">
        <v>86336.83</v>
      </c>
      <c r="DMK166" s="41"/>
      <c r="DML166" s="42"/>
      <c r="DMR166" s="29" t="s">
        <v>168</v>
      </c>
      <c r="DMS166" s="39" t="str">
        <f>currency</f>
        <v>₦m's</v>
      </c>
      <c r="DMU166" s="43"/>
      <c r="DMV166" s="43"/>
      <c r="DMW166" s="43"/>
      <c r="DMX166" s="44">
        <v>74299.175000000003</v>
      </c>
      <c r="DMY166" s="44">
        <v>79600.104999999996</v>
      </c>
      <c r="DMZ166" s="44">
        <v>86336.83</v>
      </c>
      <c r="DNA166" s="41"/>
      <c r="DNB166" s="42"/>
      <c r="DNH166" s="29" t="s">
        <v>168</v>
      </c>
      <c r="DNI166" s="39" t="str">
        <f>currency</f>
        <v>₦m's</v>
      </c>
      <c r="DNK166" s="43"/>
      <c r="DNL166" s="43"/>
      <c r="DNM166" s="43"/>
      <c r="DNN166" s="44">
        <v>74299.175000000003</v>
      </c>
      <c r="DNO166" s="44">
        <v>79600.104999999996</v>
      </c>
      <c r="DNP166" s="44">
        <v>86336.83</v>
      </c>
      <c r="DNQ166" s="41"/>
      <c r="DNR166" s="42"/>
      <c r="DNX166" s="29" t="s">
        <v>168</v>
      </c>
      <c r="DNY166" s="39" t="str">
        <f>currency</f>
        <v>₦m's</v>
      </c>
      <c r="DOA166" s="43"/>
      <c r="DOB166" s="43"/>
      <c r="DOC166" s="43"/>
      <c r="DOD166" s="44">
        <v>74299.175000000003</v>
      </c>
      <c r="DOE166" s="44">
        <v>79600.104999999996</v>
      </c>
      <c r="DOF166" s="44">
        <v>86336.83</v>
      </c>
      <c r="DOG166" s="41"/>
      <c r="DOH166" s="42"/>
      <c r="DON166" s="29" t="s">
        <v>168</v>
      </c>
      <c r="DOO166" s="39" t="str">
        <f>currency</f>
        <v>₦m's</v>
      </c>
      <c r="DOQ166" s="43"/>
      <c r="DOR166" s="43"/>
      <c r="DOS166" s="43"/>
      <c r="DOT166" s="44">
        <v>74299.175000000003</v>
      </c>
      <c r="DOU166" s="44">
        <v>79600.104999999996</v>
      </c>
      <c r="DOV166" s="44">
        <v>86336.83</v>
      </c>
      <c r="DOW166" s="41"/>
      <c r="DOX166" s="42"/>
      <c r="DPD166" s="29" t="s">
        <v>168</v>
      </c>
      <c r="DPE166" s="39" t="str">
        <f>currency</f>
        <v>₦m's</v>
      </c>
      <c r="DPG166" s="43"/>
      <c r="DPH166" s="43"/>
      <c r="DPI166" s="43"/>
      <c r="DPJ166" s="44">
        <v>74299.175000000003</v>
      </c>
      <c r="DPK166" s="44">
        <v>79600.104999999996</v>
      </c>
      <c r="DPL166" s="44">
        <v>86336.83</v>
      </c>
      <c r="DPM166" s="41"/>
      <c r="DPN166" s="42"/>
      <c r="DPT166" s="29" t="s">
        <v>168</v>
      </c>
      <c r="DPU166" s="39" t="str">
        <f>currency</f>
        <v>₦m's</v>
      </c>
      <c r="DPW166" s="43"/>
      <c r="DPX166" s="43"/>
      <c r="DPY166" s="43"/>
      <c r="DPZ166" s="44">
        <v>74299.175000000003</v>
      </c>
      <c r="DQA166" s="44">
        <v>79600.104999999996</v>
      </c>
      <c r="DQB166" s="44">
        <v>86336.83</v>
      </c>
      <c r="DQC166" s="41"/>
      <c r="DQD166" s="42"/>
      <c r="DQJ166" s="29" t="s">
        <v>168</v>
      </c>
      <c r="DQK166" s="39" t="str">
        <f>currency</f>
        <v>₦m's</v>
      </c>
      <c r="DQM166" s="43"/>
      <c r="DQN166" s="43"/>
      <c r="DQO166" s="43"/>
      <c r="DQP166" s="44">
        <v>74299.175000000003</v>
      </c>
      <c r="DQQ166" s="44">
        <v>79600.104999999996</v>
      </c>
      <c r="DQR166" s="44">
        <v>86336.83</v>
      </c>
      <c r="DQS166" s="41"/>
      <c r="DQT166" s="42"/>
      <c r="DQZ166" s="29" t="s">
        <v>168</v>
      </c>
      <c r="DRA166" s="39" t="str">
        <f>currency</f>
        <v>₦m's</v>
      </c>
      <c r="DRC166" s="43"/>
      <c r="DRD166" s="43"/>
      <c r="DRE166" s="43"/>
      <c r="DRF166" s="44">
        <v>74299.175000000003</v>
      </c>
      <c r="DRG166" s="44">
        <v>79600.104999999996</v>
      </c>
      <c r="DRH166" s="44">
        <v>86336.83</v>
      </c>
      <c r="DRI166" s="41"/>
      <c r="DRJ166" s="42"/>
      <c r="DRP166" s="29" t="s">
        <v>168</v>
      </c>
      <c r="DRQ166" s="39" t="str">
        <f>currency</f>
        <v>₦m's</v>
      </c>
      <c r="DRS166" s="43"/>
      <c r="DRT166" s="43"/>
      <c r="DRU166" s="43"/>
      <c r="DRV166" s="44">
        <v>74299.175000000003</v>
      </c>
      <c r="DRW166" s="44">
        <v>79600.104999999996</v>
      </c>
      <c r="DRX166" s="44">
        <v>86336.83</v>
      </c>
      <c r="DRY166" s="41"/>
      <c r="DRZ166" s="42"/>
      <c r="DSF166" s="29" t="s">
        <v>168</v>
      </c>
      <c r="DSG166" s="39" t="str">
        <f>currency</f>
        <v>₦m's</v>
      </c>
      <c r="DSI166" s="43"/>
      <c r="DSJ166" s="43"/>
      <c r="DSK166" s="43"/>
      <c r="DSL166" s="44">
        <v>74299.175000000003</v>
      </c>
      <c r="DSM166" s="44">
        <v>79600.104999999996</v>
      </c>
      <c r="DSN166" s="44">
        <v>86336.83</v>
      </c>
      <c r="DSO166" s="41"/>
      <c r="DSP166" s="42"/>
      <c r="DSV166" s="29" t="s">
        <v>168</v>
      </c>
      <c r="DSW166" s="39" t="str">
        <f>currency</f>
        <v>₦m's</v>
      </c>
      <c r="DSY166" s="43"/>
      <c r="DSZ166" s="43"/>
      <c r="DTA166" s="43"/>
      <c r="DTB166" s="44">
        <v>74299.175000000003</v>
      </c>
      <c r="DTC166" s="44">
        <v>79600.104999999996</v>
      </c>
      <c r="DTD166" s="44">
        <v>86336.83</v>
      </c>
      <c r="DTE166" s="41"/>
      <c r="DTF166" s="42"/>
      <c r="DTL166" s="29" t="s">
        <v>168</v>
      </c>
      <c r="DTM166" s="39" t="str">
        <f>currency</f>
        <v>₦m's</v>
      </c>
      <c r="DTO166" s="43"/>
      <c r="DTP166" s="43"/>
      <c r="DTQ166" s="43"/>
      <c r="DTR166" s="44">
        <v>74299.175000000003</v>
      </c>
      <c r="DTS166" s="44">
        <v>79600.104999999996</v>
      </c>
      <c r="DTT166" s="44">
        <v>86336.83</v>
      </c>
      <c r="DTU166" s="41"/>
      <c r="DTV166" s="42"/>
      <c r="DUB166" s="29" t="s">
        <v>168</v>
      </c>
      <c r="DUC166" s="39" t="str">
        <f>currency</f>
        <v>₦m's</v>
      </c>
      <c r="DUE166" s="43"/>
      <c r="DUF166" s="43"/>
      <c r="DUG166" s="43"/>
      <c r="DUH166" s="44">
        <v>74299.175000000003</v>
      </c>
      <c r="DUI166" s="44">
        <v>79600.104999999996</v>
      </c>
      <c r="DUJ166" s="44">
        <v>86336.83</v>
      </c>
      <c r="DUK166" s="41"/>
      <c r="DUL166" s="42"/>
      <c r="DUR166" s="29" t="s">
        <v>168</v>
      </c>
      <c r="DUS166" s="39" t="str">
        <f>currency</f>
        <v>₦m's</v>
      </c>
      <c r="DUU166" s="43"/>
      <c r="DUV166" s="43"/>
      <c r="DUW166" s="43"/>
      <c r="DUX166" s="44">
        <v>74299.175000000003</v>
      </c>
      <c r="DUY166" s="44">
        <v>79600.104999999996</v>
      </c>
      <c r="DUZ166" s="44">
        <v>86336.83</v>
      </c>
      <c r="DVA166" s="41"/>
      <c r="DVB166" s="42"/>
      <c r="DVH166" s="29" t="s">
        <v>168</v>
      </c>
      <c r="DVI166" s="39" t="str">
        <f>currency</f>
        <v>₦m's</v>
      </c>
      <c r="DVK166" s="43"/>
      <c r="DVL166" s="43"/>
      <c r="DVM166" s="43"/>
      <c r="DVN166" s="44">
        <v>74299.175000000003</v>
      </c>
      <c r="DVO166" s="44">
        <v>79600.104999999996</v>
      </c>
      <c r="DVP166" s="44">
        <v>86336.83</v>
      </c>
      <c r="DVQ166" s="41"/>
      <c r="DVR166" s="42"/>
      <c r="DVX166" s="29" t="s">
        <v>168</v>
      </c>
      <c r="DVY166" s="39" t="str">
        <f>currency</f>
        <v>₦m's</v>
      </c>
      <c r="DWA166" s="43"/>
      <c r="DWB166" s="43"/>
      <c r="DWC166" s="43"/>
      <c r="DWD166" s="44">
        <v>74299.175000000003</v>
      </c>
      <c r="DWE166" s="44">
        <v>79600.104999999996</v>
      </c>
      <c r="DWF166" s="44">
        <v>86336.83</v>
      </c>
      <c r="DWG166" s="41"/>
      <c r="DWH166" s="42"/>
      <c r="DWN166" s="29" t="s">
        <v>168</v>
      </c>
      <c r="DWO166" s="39" t="str">
        <f>currency</f>
        <v>₦m's</v>
      </c>
      <c r="DWQ166" s="43"/>
      <c r="DWR166" s="43"/>
      <c r="DWS166" s="43"/>
      <c r="DWT166" s="44">
        <v>74299.175000000003</v>
      </c>
      <c r="DWU166" s="44">
        <v>79600.104999999996</v>
      </c>
      <c r="DWV166" s="44">
        <v>86336.83</v>
      </c>
      <c r="DWW166" s="41"/>
      <c r="DWX166" s="42"/>
      <c r="DXD166" s="29" t="s">
        <v>168</v>
      </c>
      <c r="DXE166" s="39" t="str">
        <f>currency</f>
        <v>₦m's</v>
      </c>
      <c r="DXG166" s="43"/>
      <c r="DXH166" s="43"/>
      <c r="DXI166" s="43"/>
      <c r="DXJ166" s="44">
        <v>74299.175000000003</v>
      </c>
      <c r="DXK166" s="44">
        <v>79600.104999999996</v>
      </c>
      <c r="DXL166" s="44">
        <v>86336.83</v>
      </c>
      <c r="DXM166" s="41"/>
      <c r="DXN166" s="42"/>
      <c r="DXT166" s="29" t="s">
        <v>168</v>
      </c>
      <c r="DXU166" s="39" t="str">
        <f>currency</f>
        <v>₦m's</v>
      </c>
      <c r="DXW166" s="43"/>
      <c r="DXX166" s="43"/>
      <c r="DXY166" s="43"/>
      <c r="DXZ166" s="44">
        <v>74299.175000000003</v>
      </c>
      <c r="DYA166" s="44">
        <v>79600.104999999996</v>
      </c>
      <c r="DYB166" s="44">
        <v>86336.83</v>
      </c>
      <c r="DYC166" s="41"/>
      <c r="DYD166" s="42"/>
      <c r="DYJ166" s="29" t="s">
        <v>168</v>
      </c>
      <c r="DYK166" s="39" t="str">
        <f>currency</f>
        <v>₦m's</v>
      </c>
      <c r="DYM166" s="43"/>
      <c r="DYN166" s="43"/>
      <c r="DYO166" s="43"/>
      <c r="DYP166" s="44">
        <v>74299.175000000003</v>
      </c>
      <c r="DYQ166" s="44">
        <v>79600.104999999996</v>
      </c>
      <c r="DYR166" s="44">
        <v>86336.83</v>
      </c>
      <c r="DYS166" s="41"/>
      <c r="DYT166" s="42"/>
      <c r="DYZ166" s="29" t="s">
        <v>168</v>
      </c>
      <c r="DZA166" s="39" t="str">
        <f>currency</f>
        <v>₦m's</v>
      </c>
      <c r="DZC166" s="43"/>
      <c r="DZD166" s="43"/>
      <c r="DZE166" s="43"/>
      <c r="DZF166" s="44">
        <v>74299.175000000003</v>
      </c>
      <c r="DZG166" s="44">
        <v>79600.104999999996</v>
      </c>
      <c r="DZH166" s="44">
        <v>86336.83</v>
      </c>
      <c r="DZI166" s="41"/>
      <c r="DZJ166" s="42"/>
      <c r="DZP166" s="29" t="s">
        <v>168</v>
      </c>
      <c r="DZQ166" s="39" t="str">
        <f>currency</f>
        <v>₦m's</v>
      </c>
      <c r="DZS166" s="43"/>
      <c r="DZT166" s="43"/>
      <c r="DZU166" s="43"/>
      <c r="DZV166" s="44">
        <v>74299.175000000003</v>
      </c>
      <c r="DZW166" s="44">
        <v>79600.104999999996</v>
      </c>
      <c r="DZX166" s="44">
        <v>86336.83</v>
      </c>
      <c r="DZY166" s="41"/>
      <c r="DZZ166" s="42"/>
      <c r="EAF166" s="29" t="s">
        <v>168</v>
      </c>
      <c r="EAG166" s="39" t="str">
        <f>currency</f>
        <v>₦m's</v>
      </c>
      <c r="EAI166" s="43"/>
      <c r="EAJ166" s="43"/>
      <c r="EAK166" s="43"/>
      <c r="EAL166" s="44">
        <v>74299.175000000003</v>
      </c>
      <c r="EAM166" s="44">
        <v>79600.104999999996</v>
      </c>
      <c r="EAN166" s="44">
        <v>86336.83</v>
      </c>
      <c r="EAO166" s="41"/>
      <c r="EAP166" s="42"/>
      <c r="EAV166" s="29" t="s">
        <v>168</v>
      </c>
      <c r="EAW166" s="39" t="str">
        <f>currency</f>
        <v>₦m's</v>
      </c>
      <c r="EAY166" s="43"/>
      <c r="EAZ166" s="43"/>
      <c r="EBA166" s="43"/>
      <c r="EBB166" s="44">
        <v>74299.175000000003</v>
      </c>
      <c r="EBC166" s="44">
        <v>79600.104999999996</v>
      </c>
      <c r="EBD166" s="44">
        <v>86336.83</v>
      </c>
      <c r="EBE166" s="41"/>
      <c r="EBF166" s="42"/>
      <c r="EBL166" s="29" t="s">
        <v>168</v>
      </c>
      <c r="EBM166" s="39" t="str">
        <f>currency</f>
        <v>₦m's</v>
      </c>
      <c r="EBO166" s="43"/>
      <c r="EBP166" s="43"/>
      <c r="EBQ166" s="43"/>
      <c r="EBR166" s="44">
        <v>74299.175000000003</v>
      </c>
      <c r="EBS166" s="44">
        <v>79600.104999999996</v>
      </c>
      <c r="EBT166" s="44">
        <v>86336.83</v>
      </c>
      <c r="EBU166" s="41"/>
      <c r="EBV166" s="42"/>
      <c r="ECB166" s="29" t="s">
        <v>168</v>
      </c>
      <c r="ECC166" s="39" t="str">
        <f>currency</f>
        <v>₦m's</v>
      </c>
      <c r="ECE166" s="43"/>
      <c r="ECF166" s="43"/>
      <c r="ECG166" s="43"/>
      <c r="ECH166" s="44">
        <v>74299.175000000003</v>
      </c>
      <c r="ECI166" s="44">
        <v>79600.104999999996</v>
      </c>
      <c r="ECJ166" s="44">
        <v>86336.83</v>
      </c>
      <c r="ECK166" s="41"/>
      <c r="ECL166" s="42"/>
      <c r="ECR166" s="29" t="s">
        <v>168</v>
      </c>
      <c r="ECS166" s="39" t="str">
        <f>currency</f>
        <v>₦m's</v>
      </c>
      <c r="ECU166" s="43"/>
      <c r="ECV166" s="43"/>
      <c r="ECW166" s="43"/>
      <c r="ECX166" s="44">
        <v>74299.175000000003</v>
      </c>
      <c r="ECY166" s="44">
        <v>79600.104999999996</v>
      </c>
      <c r="ECZ166" s="44">
        <v>86336.83</v>
      </c>
      <c r="EDA166" s="41"/>
      <c r="EDB166" s="42"/>
      <c r="EDH166" s="29" t="s">
        <v>168</v>
      </c>
      <c r="EDI166" s="39" t="str">
        <f>currency</f>
        <v>₦m's</v>
      </c>
      <c r="EDK166" s="43"/>
      <c r="EDL166" s="43"/>
      <c r="EDM166" s="43"/>
      <c r="EDN166" s="44">
        <v>74299.175000000003</v>
      </c>
      <c r="EDO166" s="44">
        <v>79600.104999999996</v>
      </c>
      <c r="EDP166" s="44">
        <v>86336.83</v>
      </c>
      <c r="EDQ166" s="41"/>
      <c r="EDR166" s="42"/>
      <c r="EDX166" s="29" t="s">
        <v>168</v>
      </c>
      <c r="EDY166" s="39" t="str">
        <f>currency</f>
        <v>₦m's</v>
      </c>
      <c r="EEA166" s="43"/>
      <c r="EEB166" s="43"/>
      <c r="EEC166" s="43"/>
      <c r="EED166" s="44">
        <v>74299.175000000003</v>
      </c>
      <c r="EEE166" s="44">
        <v>79600.104999999996</v>
      </c>
      <c r="EEF166" s="44">
        <v>86336.83</v>
      </c>
      <c r="EEG166" s="41"/>
      <c r="EEH166" s="42"/>
      <c r="EEN166" s="29" t="s">
        <v>168</v>
      </c>
      <c r="EEO166" s="39" t="str">
        <f>currency</f>
        <v>₦m's</v>
      </c>
      <c r="EEQ166" s="43"/>
      <c r="EER166" s="43"/>
      <c r="EES166" s="43"/>
      <c r="EET166" s="44">
        <v>74299.175000000003</v>
      </c>
      <c r="EEU166" s="44">
        <v>79600.104999999996</v>
      </c>
      <c r="EEV166" s="44">
        <v>86336.83</v>
      </c>
      <c r="EEW166" s="41"/>
      <c r="EEX166" s="42"/>
      <c r="EFD166" s="29" t="s">
        <v>168</v>
      </c>
      <c r="EFE166" s="39" t="str">
        <f>currency</f>
        <v>₦m's</v>
      </c>
      <c r="EFG166" s="43"/>
      <c r="EFH166" s="43"/>
      <c r="EFI166" s="43"/>
      <c r="EFJ166" s="44">
        <v>74299.175000000003</v>
      </c>
      <c r="EFK166" s="44">
        <v>79600.104999999996</v>
      </c>
      <c r="EFL166" s="44">
        <v>86336.83</v>
      </c>
      <c r="EFM166" s="41"/>
      <c r="EFN166" s="42"/>
      <c r="EFT166" s="29" t="s">
        <v>168</v>
      </c>
      <c r="EFU166" s="39" t="str">
        <f>currency</f>
        <v>₦m's</v>
      </c>
      <c r="EFW166" s="43"/>
      <c r="EFX166" s="43"/>
      <c r="EFY166" s="43"/>
      <c r="EFZ166" s="44">
        <v>74299.175000000003</v>
      </c>
      <c r="EGA166" s="44">
        <v>79600.104999999996</v>
      </c>
      <c r="EGB166" s="44">
        <v>86336.83</v>
      </c>
      <c r="EGC166" s="41"/>
      <c r="EGD166" s="42"/>
      <c r="EGJ166" s="29" t="s">
        <v>168</v>
      </c>
      <c r="EGK166" s="39" t="str">
        <f>currency</f>
        <v>₦m's</v>
      </c>
      <c r="EGM166" s="43"/>
      <c r="EGN166" s="43"/>
      <c r="EGO166" s="43"/>
      <c r="EGP166" s="44">
        <v>74299.175000000003</v>
      </c>
      <c r="EGQ166" s="44">
        <v>79600.104999999996</v>
      </c>
      <c r="EGR166" s="44">
        <v>86336.83</v>
      </c>
      <c r="EGS166" s="41"/>
      <c r="EGT166" s="42"/>
      <c r="EGZ166" s="29" t="s">
        <v>168</v>
      </c>
      <c r="EHA166" s="39" t="str">
        <f>currency</f>
        <v>₦m's</v>
      </c>
      <c r="EHC166" s="43"/>
      <c r="EHD166" s="43"/>
      <c r="EHE166" s="43"/>
      <c r="EHF166" s="44">
        <v>74299.175000000003</v>
      </c>
      <c r="EHG166" s="44">
        <v>79600.104999999996</v>
      </c>
      <c r="EHH166" s="44">
        <v>86336.83</v>
      </c>
      <c r="EHI166" s="41"/>
      <c r="EHJ166" s="42"/>
      <c r="EHP166" s="29" t="s">
        <v>168</v>
      </c>
      <c r="EHQ166" s="39" t="str">
        <f>currency</f>
        <v>₦m's</v>
      </c>
      <c r="EHS166" s="43"/>
      <c r="EHT166" s="43"/>
      <c r="EHU166" s="43"/>
      <c r="EHV166" s="44">
        <v>74299.175000000003</v>
      </c>
      <c r="EHW166" s="44">
        <v>79600.104999999996</v>
      </c>
      <c r="EHX166" s="44">
        <v>86336.83</v>
      </c>
      <c r="EHY166" s="41"/>
      <c r="EHZ166" s="42"/>
      <c r="EIF166" s="29" t="s">
        <v>168</v>
      </c>
      <c r="EIG166" s="39" t="str">
        <f>currency</f>
        <v>₦m's</v>
      </c>
      <c r="EII166" s="43"/>
      <c r="EIJ166" s="43"/>
      <c r="EIK166" s="43"/>
      <c r="EIL166" s="44">
        <v>74299.175000000003</v>
      </c>
      <c r="EIM166" s="44">
        <v>79600.104999999996</v>
      </c>
      <c r="EIN166" s="44">
        <v>86336.83</v>
      </c>
      <c r="EIO166" s="41"/>
      <c r="EIP166" s="42"/>
      <c r="EIV166" s="29" t="s">
        <v>168</v>
      </c>
      <c r="EIW166" s="39" t="str">
        <f>currency</f>
        <v>₦m's</v>
      </c>
      <c r="EIY166" s="43"/>
      <c r="EIZ166" s="43"/>
      <c r="EJA166" s="43"/>
      <c r="EJB166" s="44">
        <v>74299.175000000003</v>
      </c>
      <c r="EJC166" s="44">
        <v>79600.104999999996</v>
      </c>
      <c r="EJD166" s="44">
        <v>86336.83</v>
      </c>
      <c r="EJE166" s="41"/>
      <c r="EJF166" s="42"/>
      <c r="EJL166" s="29" t="s">
        <v>168</v>
      </c>
      <c r="EJM166" s="39" t="str">
        <f>currency</f>
        <v>₦m's</v>
      </c>
      <c r="EJO166" s="43"/>
      <c r="EJP166" s="43"/>
      <c r="EJQ166" s="43"/>
      <c r="EJR166" s="44">
        <v>74299.175000000003</v>
      </c>
      <c r="EJS166" s="44">
        <v>79600.104999999996</v>
      </c>
      <c r="EJT166" s="44">
        <v>86336.83</v>
      </c>
      <c r="EJU166" s="41"/>
      <c r="EJV166" s="42"/>
      <c r="EKB166" s="29" t="s">
        <v>168</v>
      </c>
      <c r="EKC166" s="39" t="str">
        <f>currency</f>
        <v>₦m's</v>
      </c>
      <c r="EKE166" s="43"/>
      <c r="EKF166" s="43"/>
      <c r="EKG166" s="43"/>
      <c r="EKH166" s="44">
        <v>74299.175000000003</v>
      </c>
      <c r="EKI166" s="44">
        <v>79600.104999999996</v>
      </c>
      <c r="EKJ166" s="44">
        <v>86336.83</v>
      </c>
      <c r="EKK166" s="41"/>
      <c r="EKL166" s="42"/>
      <c r="EKR166" s="29" t="s">
        <v>168</v>
      </c>
      <c r="EKS166" s="39" t="str">
        <f>currency</f>
        <v>₦m's</v>
      </c>
      <c r="EKU166" s="43"/>
      <c r="EKV166" s="43"/>
      <c r="EKW166" s="43"/>
      <c r="EKX166" s="44">
        <v>74299.175000000003</v>
      </c>
      <c r="EKY166" s="44">
        <v>79600.104999999996</v>
      </c>
      <c r="EKZ166" s="44">
        <v>86336.83</v>
      </c>
      <c r="ELA166" s="41"/>
      <c r="ELB166" s="42"/>
      <c r="ELH166" s="29" t="s">
        <v>168</v>
      </c>
      <c r="ELI166" s="39" t="str">
        <f>currency</f>
        <v>₦m's</v>
      </c>
      <c r="ELK166" s="43"/>
      <c r="ELL166" s="43"/>
      <c r="ELM166" s="43"/>
      <c r="ELN166" s="44">
        <v>74299.175000000003</v>
      </c>
      <c r="ELO166" s="44">
        <v>79600.104999999996</v>
      </c>
      <c r="ELP166" s="44">
        <v>86336.83</v>
      </c>
      <c r="ELQ166" s="41"/>
      <c r="ELR166" s="42"/>
      <c r="ELX166" s="29" t="s">
        <v>168</v>
      </c>
      <c r="ELY166" s="39" t="str">
        <f>currency</f>
        <v>₦m's</v>
      </c>
      <c r="EMA166" s="43"/>
      <c r="EMB166" s="43"/>
      <c r="EMC166" s="43"/>
      <c r="EMD166" s="44">
        <v>74299.175000000003</v>
      </c>
      <c r="EME166" s="44">
        <v>79600.104999999996</v>
      </c>
      <c r="EMF166" s="44">
        <v>86336.83</v>
      </c>
      <c r="EMG166" s="41"/>
      <c r="EMH166" s="42"/>
      <c r="EMN166" s="29" t="s">
        <v>168</v>
      </c>
      <c r="EMO166" s="39" t="str">
        <f>currency</f>
        <v>₦m's</v>
      </c>
      <c r="EMQ166" s="43"/>
      <c r="EMR166" s="43"/>
      <c r="EMS166" s="43"/>
      <c r="EMT166" s="44">
        <v>74299.175000000003</v>
      </c>
      <c r="EMU166" s="44">
        <v>79600.104999999996</v>
      </c>
      <c r="EMV166" s="44">
        <v>86336.83</v>
      </c>
      <c r="EMW166" s="41"/>
      <c r="EMX166" s="42"/>
      <c r="END166" s="29" t="s">
        <v>168</v>
      </c>
      <c r="ENE166" s="39" t="str">
        <f>currency</f>
        <v>₦m's</v>
      </c>
      <c r="ENG166" s="43"/>
      <c r="ENH166" s="43"/>
      <c r="ENI166" s="43"/>
      <c r="ENJ166" s="44">
        <v>74299.175000000003</v>
      </c>
      <c r="ENK166" s="44">
        <v>79600.104999999996</v>
      </c>
      <c r="ENL166" s="44">
        <v>86336.83</v>
      </c>
      <c r="ENM166" s="41"/>
      <c r="ENN166" s="42"/>
      <c r="ENT166" s="29" t="s">
        <v>168</v>
      </c>
      <c r="ENU166" s="39" t="str">
        <f>currency</f>
        <v>₦m's</v>
      </c>
      <c r="ENW166" s="43"/>
      <c r="ENX166" s="43"/>
      <c r="ENY166" s="43"/>
      <c r="ENZ166" s="44">
        <v>74299.175000000003</v>
      </c>
      <c r="EOA166" s="44">
        <v>79600.104999999996</v>
      </c>
      <c r="EOB166" s="44">
        <v>86336.83</v>
      </c>
      <c r="EOC166" s="41"/>
      <c r="EOD166" s="42"/>
      <c r="EOJ166" s="29" t="s">
        <v>168</v>
      </c>
      <c r="EOK166" s="39" t="str">
        <f>currency</f>
        <v>₦m's</v>
      </c>
      <c r="EOM166" s="43"/>
      <c r="EON166" s="43"/>
      <c r="EOO166" s="43"/>
      <c r="EOP166" s="44">
        <v>74299.175000000003</v>
      </c>
      <c r="EOQ166" s="44">
        <v>79600.104999999996</v>
      </c>
      <c r="EOR166" s="44">
        <v>86336.83</v>
      </c>
      <c r="EOS166" s="41"/>
      <c r="EOT166" s="42"/>
      <c r="EOZ166" s="29" t="s">
        <v>168</v>
      </c>
      <c r="EPA166" s="39" t="str">
        <f>currency</f>
        <v>₦m's</v>
      </c>
      <c r="EPC166" s="43"/>
      <c r="EPD166" s="43"/>
      <c r="EPE166" s="43"/>
      <c r="EPF166" s="44">
        <v>74299.175000000003</v>
      </c>
      <c r="EPG166" s="44">
        <v>79600.104999999996</v>
      </c>
      <c r="EPH166" s="44">
        <v>86336.83</v>
      </c>
      <c r="EPI166" s="41"/>
      <c r="EPJ166" s="42"/>
      <c r="EPP166" s="29" t="s">
        <v>168</v>
      </c>
      <c r="EPQ166" s="39" t="str">
        <f>currency</f>
        <v>₦m's</v>
      </c>
      <c r="EPS166" s="43"/>
      <c r="EPT166" s="43"/>
      <c r="EPU166" s="43"/>
      <c r="EPV166" s="44">
        <v>74299.175000000003</v>
      </c>
      <c r="EPW166" s="44">
        <v>79600.104999999996</v>
      </c>
      <c r="EPX166" s="44">
        <v>86336.83</v>
      </c>
      <c r="EPY166" s="41"/>
      <c r="EPZ166" s="42"/>
      <c r="EQF166" s="29" t="s">
        <v>168</v>
      </c>
      <c r="EQG166" s="39" t="str">
        <f>currency</f>
        <v>₦m's</v>
      </c>
      <c r="EQI166" s="43"/>
      <c r="EQJ166" s="43"/>
      <c r="EQK166" s="43"/>
      <c r="EQL166" s="44">
        <v>74299.175000000003</v>
      </c>
      <c r="EQM166" s="44">
        <v>79600.104999999996</v>
      </c>
      <c r="EQN166" s="44">
        <v>86336.83</v>
      </c>
      <c r="EQO166" s="41"/>
      <c r="EQP166" s="42"/>
      <c r="EQV166" s="29" t="s">
        <v>168</v>
      </c>
      <c r="EQW166" s="39" t="str">
        <f>currency</f>
        <v>₦m's</v>
      </c>
      <c r="EQY166" s="43"/>
      <c r="EQZ166" s="43"/>
      <c r="ERA166" s="43"/>
      <c r="ERB166" s="44">
        <v>74299.175000000003</v>
      </c>
      <c r="ERC166" s="44">
        <v>79600.104999999996</v>
      </c>
      <c r="ERD166" s="44">
        <v>86336.83</v>
      </c>
      <c r="ERE166" s="41"/>
      <c r="ERF166" s="42"/>
      <c r="ERL166" s="29" t="s">
        <v>168</v>
      </c>
      <c r="ERM166" s="39" t="str">
        <f>currency</f>
        <v>₦m's</v>
      </c>
      <c r="ERO166" s="43"/>
      <c r="ERP166" s="43"/>
      <c r="ERQ166" s="43"/>
      <c r="ERR166" s="44">
        <v>74299.175000000003</v>
      </c>
      <c r="ERS166" s="44">
        <v>79600.104999999996</v>
      </c>
      <c r="ERT166" s="44">
        <v>86336.83</v>
      </c>
      <c r="ERU166" s="41"/>
      <c r="ERV166" s="42"/>
      <c r="ESB166" s="29" t="s">
        <v>168</v>
      </c>
      <c r="ESC166" s="39" t="str">
        <f>currency</f>
        <v>₦m's</v>
      </c>
      <c r="ESE166" s="43"/>
      <c r="ESF166" s="43"/>
      <c r="ESG166" s="43"/>
      <c r="ESH166" s="44">
        <v>74299.175000000003</v>
      </c>
      <c r="ESI166" s="44">
        <v>79600.104999999996</v>
      </c>
      <c r="ESJ166" s="44">
        <v>86336.83</v>
      </c>
      <c r="ESK166" s="41"/>
      <c r="ESL166" s="42"/>
      <c r="ESR166" s="29" t="s">
        <v>168</v>
      </c>
      <c r="ESS166" s="39" t="str">
        <f>currency</f>
        <v>₦m's</v>
      </c>
      <c r="ESU166" s="43"/>
      <c r="ESV166" s="43"/>
      <c r="ESW166" s="43"/>
      <c r="ESX166" s="44">
        <v>74299.175000000003</v>
      </c>
      <c r="ESY166" s="44">
        <v>79600.104999999996</v>
      </c>
      <c r="ESZ166" s="44">
        <v>86336.83</v>
      </c>
      <c r="ETA166" s="41"/>
      <c r="ETB166" s="42"/>
      <c r="ETH166" s="29" t="s">
        <v>168</v>
      </c>
      <c r="ETI166" s="39" t="str">
        <f>currency</f>
        <v>₦m's</v>
      </c>
      <c r="ETK166" s="43"/>
      <c r="ETL166" s="43"/>
      <c r="ETM166" s="43"/>
      <c r="ETN166" s="44">
        <v>74299.175000000003</v>
      </c>
      <c r="ETO166" s="44">
        <v>79600.104999999996</v>
      </c>
      <c r="ETP166" s="44">
        <v>86336.83</v>
      </c>
      <c r="ETQ166" s="41"/>
      <c r="ETR166" s="42"/>
      <c r="ETX166" s="29" t="s">
        <v>168</v>
      </c>
      <c r="ETY166" s="39" t="str">
        <f>currency</f>
        <v>₦m's</v>
      </c>
      <c r="EUA166" s="43"/>
      <c r="EUB166" s="43"/>
      <c r="EUC166" s="43"/>
      <c r="EUD166" s="44">
        <v>74299.175000000003</v>
      </c>
      <c r="EUE166" s="44">
        <v>79600.104999999996</v>
      </c>
      <c r="EUF166" s="44">
        <v>86336.83</v>
      </c>
      <c r="EUG166" s="41"/>
      <c r="EUH166" s="42"/>
      <c r="EUN166" s="29" t="s">
        <v>168</v>
      </c>
      <c r="EUO166" s="39" t="str">
        <f>currency</f>
        <v>₦m's</v>
      </c>
      <c r="EUQ166" s="43"/>
      <c r="EUR166" s="43"/>
      <c r="EUS166" s="43"/>
      <c r="EUT166" s="44">
        <v>74299.175000000003</v>
      </c>
      <c r="EUU166" s="44">
        <v>79600.104999999996</v>
      </c>
      <c r="EUV166" s="44">
        <v>86336.83</v>
      </c>
      <c r="EUW166" s="41"/>
      <c r="EUX166" s="42"/>
      <c r="EVD166" s="29" t="s">
        <v>168</v>
      </c>
      <c r="EVE166" s="39" t="str">
        <f>currency</f>
        <v>₦m's</v>
      </c>
      <c r="EVG166" s="43"/>
      <c r="EVH166" s="43"/>
      <c r="EVI166" s="43"/>
      <c r="EVJ166" s="44">
        <v>74299.175000000003</v>
      </c>
      <c r="EVK166" s="44">
        <v>79600.104999999996</v>
      </c>
      <c r="EVL166" s="44">
        <v>86336.83</v>
      </c>
      <c r="EVM166" s="41"/>
      <c r="EVN166" s="42"/>
      <c r="EVT166" s="29" t="s">
        <v>168</v>
      </c>
      <c r="EVU166" s="39" t="str">
        <f>currency</f>
        <v>₦m's</v>
      </c>
      <c r="EVW166" s="43"/>
      <c r="EVX166" s="43"/>
      <c r="EVY166" s="43"/>
      <c r="EVZ166" s="44">
        <v>74299.175000000003</v>
      </c>
      <c r="EWA166" s="44">
        <v>79600.104999999996</v>
      </c>
      <c r="EWB166" s="44">
        <v>86336.83</v>
      </c>
      <c r="EWC166" s="41"/>
      <c r="EWD166" s="42"/>
      <c r="EWJ166" s="29" t="s">
        <v>168</v>
      </c>
      <c r="EWK166" s="39" t="str">
        <f>currency</f>
        <v>₦m's</v>
      </c>
      <c r="EWM166" s="43"/>
      <c r="EWN166" s="43"/>
      <c r="EWO166" s="43"/>
      <c r="EWP166" s="44">
        <v>74299.175000000003</v>
      </c>
      <c r="EWQ166" s="44">
        <v>79600.104999999996</v>
      </c>
      <c r="EWR166" s="44">
        <v>86336.83</v>
      </c>
      <c r="EWS166" s="41"/>
      <c r="EWT166" s="42"/>
      <c r="EWZ166" s="29" t="s">
        <v>168</v>
      </c>
      <c r="EXA166" s="39" t="str">
        <f>currency</f>
        <v>₦m's</v>
      </c>
      <c r="EXC166" s="43"/>
      <c r="EXD166" s="43"/>
      <c r="EXE166" s="43"/>
      <c r="EXF166" s="44">
        <v>74299.175000000003</v>
      </c>
      <c r="EXG166" s="44">
        <v>79600.104999999996</v>
      </c>
      <c r="EXH166" s="44">
        <v>86336.83</v>
      </c>
      <c r="EXI166" s="41"/>
      <c r="EXJ166" s="42"/>
      <c r="EXP166" s="29" t="s">
        <v>168</v>
      </c>
      <c r="EXQ166" s="39" t="str">
        <f>currency</f>
        <v>₦m's</v>
      </c>
      <c r="EXS166" s="43"/>
      <c r="EXT166" s="43"/>
      <c r="EXU166" s="43"/>
      <c r="EXV166" s="44">
        <v>74299.175000000003</v>
      </c>
      <c r="EXW166" s="44">
        <v>79600.104999999996</v>
      </c>
      <c r="EXX166" s="44">
        <v>86336.83</v>
      </c>
      <c r="EXY166" s="41"/>
      <c r="EXZ166" s="42"/>
      <c r="EYF166" s="29" t="s">
        <v>168</v>
      </c>
      <c r="EYG166" s="39" t="str">
        <f>currency</f>
        <v>₦m's</v>
      </c>
      <c r="EYI166" s="43"/>
      <c r="EYJ166" s="43"/>
      <c r="EYK166" s="43"/>
      <c r="EYL166" s="44">
        <v>74299.175000000003</v>
      </c>
      <c r="EYM166" s="44">
        <v>79600.104999999996</v>
      </c>
      <c r="EYN166" s="44">
        <v>86336.83</v>
      </c>
      <c r="EYO166" s="41"/>
      <c r="EYP166" s="42"/>
      <c r="EYV166" s="29" t="s">
        <v>168</v>
      </c>
      <c r="EYW166" s="39" t="str">
        <f>currency</f>
        <v>₦m's</v>
      </c>
      <c r="EYY166" s="43"/>
      <c r="EYZ166" s="43"/>
      <c r="EZA166" s="43"/>
      <c r="EZB166" s="44">
        <v>74299.175000000003</v>
      </c>
      <c r="EZC166" s="44">
        <v>79600.104999999996</v>
      </c>
      <c r="EZD166" s="44">
        <v>86336.83</v>
      </c>
      <c r="EZE166" s="41"/>
      <c r="EZF166" s="42"/>
      <c r="EZL166" s="29" t="s">
        <v>168</v>
      </c>
      <c r="EZM166" s="39" t="str">
        <f>currency</f>
        <v>₦m's</v>
      </c>
      <c r="EZO166" s="43"/>
      <c r="EZP166" s="43"/>
      <c r="EZQ166" s="43"/>
      <c r="EZR166" s="44">
        <v>74299.175000000003</v>
      </c>
      <c r="EZS166" s="44">
        <v>79600.104999999996</v>
      </c>
      <c r="EZT166" s="44">
        <v>86336.83</v>
      </c>
      <c r="EZU166" s="41"/>
      <c r="EZV166" s="42"/>
      <c r="FAB166" s="29" t="s">
        <v>168</v>
      </c>
      <c r="FAC166" s="39" t="str">
        <f>currency</f>
        <v>₦m's</v>
      </c>
      <c r="FAE166" s="43"/>
      <c r="FAF166" s="43"/>
      <c r="FAG166" s="43"/>
      <c r="FAH166" s="44">
        <v>74299.175000000003</v>
      </c>
      <c r="FAI166" s="44">
        <v>79600.104999999996</v>
      </c>
      <c r="FAJ166" s="44">
        <v>86336.83</v>
      </c>
      <c r="FAK166" s="41"/>
      <c r="FAL166" s="42"/>
      <c r="FAR166" s="29" t="s">
        <v>168</v>
      </c>
      <c r="FAS166" s="39" t="str">
        <f>currency</f>
        <v>₦m's</v>
      </c>
      <c r="FAU166" s="43"/>
      <c r="FAV166" s="43"/>
      <c r="FAW166" s="43"/>
      <c r="FAX166" s="44">
        <v>74299.175000000003</v>
      </c>
      <c r="FAY166" s="44">
        <v>79600.104999999996</v>
      </c>
      <c r="FAZ166" s="44">
        <v>86336.83</v>
      </c>
      <c r="FBA166" s="41"/>
      <c r="FBB166" s="42"/>
      <c r="FBH166" s="29" t="s">
        <v>168</v>
      </c>
      <c r="FBI166" s="39" t="str">
        <f>currency</f>
        <v>₦m's</v>
      </c>
      <c r="FBK166" s="43"/>
      <c r="FBL166" s="43"/>
      <c r="FBM166" s="43"/>
      <c r="FBN166" s="44">
        <v>74299.175000000003</v>
      </c>
      <c r="FBO166" s="44">
        <v>79600.104999999996</v>
      </c>
      <c r="FBP166" s="44">
        <v>86336.83</v>
      </c>
      <c r="FBQ166" s="41"/>
      <c r="FBR166" s="42"/>
      <c r="FBX166" s="29" t="s">
        <v>168</v>
      </c>
      <c r="FBY166" s="39" t="str">
        <f>currency</f>
        <v>₦m's</v>
      </c>
      <c r="FCA166" s="43"/>
      <c r="FCB166" s="43"/>
      <c r="FCC166" s="43"/>
      <c r="FCD166" s="44">
        <v>74299.175000000003</v>
      </c>
      <c r="FCE166" s="44">
        <v>79600.104999999996</v>
      </c>
      <c r="FCF166" s="44">
        <v>86336.83</v>
      </c>
      <c r="FCG166" s="41"/>
      <c r="FCH166" s="42"/>
      <c r="FCN166" s="29" t="s">
        <v>168</v>
      </c>
      <c r="FCO166" s="39" t="str">
        <f>currency</f>
        <v>₦m's</v>
      </c>
      <c r="FCQ166" s="43"/>
      <c r="FCR166" s="43"/>
      <c r="FCS166" s="43"/>
      <c r="FCT166" s="44">
        <v>74299.175000000003</v>
      </c>
      <c r="FCU166" s="44">
        <v>79600.104999999996</v>
      </c>
      <c r="FCV166" s="44">
        <v>86336.83</v>
      </c>
      <c r="FCW166" s="41"/>
      <c r="FCX166" s="42"/>
      <c r="FDD166" s="29" t="s">
        <v>168</v>
      </c>
      <c r="FDE166" s="39" t="str">
        <f>currency</f>
        <v>₦m's</v>
      </c>
      <c r="FDG166" s="43"/>
      <c r="FDH166" s="43"/>
      <c r="FDI166" s="43"/>
      <c r="FDJ166" s="44">
        <v>74299.175000000003</v>
      </c>
      <c r="FDK166" s="44">
        <v>79600.104999999996</v>
      </c>
      <c r="FDL166" s="44">
        <v>86336.83</v>
      </c>
      <c r="FDM166" s="41"/>
      <c r="FDN166" s="42"/>
      <c r="FDT166" s="29" t="s">
        <v>168</v>
      </c>
      <c r="FDU166" s="39" t="str">
        <f>currency</f>
        <v>₦m's</v>
      </c>
      <c r="FDW166" s="43"/>
      <c r="FDX166" s="43"/>
      <c r="FDY166" s="43"/>
      <c r="FDZ166" s="44">
        <v>74299.175000000003</v>
      </c>
      <c r="FEA166" s="44">
        <v>79600.104999999996</v>
      </c>
      <c r="FEB166" s="44">
        <v>86336.83</v>
      </c>
      <c r="FEC166" s="41"/>
      <c r="FED166" s="42"/>
      <c r="FEJ166" s="29" t="s">
        <v>168</v>
      </c>
      <c r="FEK166" s="39" t="str">
        <f>currency</f>
        <v>₦m's</v>
      </c>
      <c r="FEM166" s="43"/>
      <c r="FEN166" s="43"/>
      <c r="FEO166" s="43"/>
      <c r="FEP166" s="44">
        <v>74299.175000000003</v>
      </c>
      <c r="FEQ166" s="44">
        <v>79600.104999999996</v>
      </c>
      <c r="FER166" s="44">
        <v>86336.83</v>
      </c>
      <c r="FES166" s="41"/>
      <c r="FET166" s="42"/>
      <c r="FEZ166" s="29" t="s">
        <v>168</v>
      </c>
      <c r="FFA166" s="39" t="str">
        <f>currency</f>
        <v>₦m's</v>
      </c>
      <c r="FFC166" s="43"/>
      <c r="FFD166" s="43"/>
      <c r="FFE166" s="43"/>
      <c r="FFF166" s="44">
        <v>74299.175000000003</v>
      </c>
      <c r="FFG166" s="44">
        <v>79600.104999999996</v>
      </c>
      <c r="FFH166" s="44">
        <v>86336.83</v>
      </c>
      <c r="FFI166" s="41"/>
      <c r="FFJ166" s="42"/>
      <c r="FFP166" s="29" t="s">
        <v>168</v>
      </c>
      <c r="FFQ166" s="39" t="str">
        <f>currency</f>
        <v>₦m's</v>
      </c>
      <c r="FFS166" s="43"/>
      <c r="FFT166" s="43"/>
      <c r="FFU166" s="43"/>
      <c r="FFV166" s="44">
        <v>74299.175000000003</v>
      </c>
      <c r="FFW166" s="44">
        <v>79600.104999999996</v>
      </c>
      <c r="FFX166" s="44">
        <v>86336.83</v>
      </c>
      <c r="FFY166" s="41"/>
      <c r="FFZ166" s="42"/>
      <c r="FGF166" s="29" t="s">
        <v>168</v>
      </c>
      <c r="FGG166" s="39" t="str">
        <f>currency</f>
        <v>₦m's</v>
      </c>
      <c r="FGI166" s="43"/>
      <c r="FGJ166" s="43"/>
      <c r="FGK166" s="43"/>
      <c r="FGL166" s="44">
        <v>74299.175000000003</v>
      </c>
      <c r="FGM166" s="44">
        <v>79600.104999999996</v>
      </c>
      <c r="FGN166" s="44">
        <v>86336.83</v>
      </c>
      <c r="FGO166" s="41"/>
      <c r="FGP166" s="42"/>
      <c r="FGV166" s="29" t="s">
        <v>168</v>
      </c>
      <c r="FGW166" s="39" t="str">
        <f>currency</f>
        <v>₦m's</v>
      </c>
      <c r="FGY166" s="43"/>
      <c r="FGZ166" s="43"/>
      <c r="FHA166" s="43"/>
      <c r="FHB166" s="44">
        <v>74299.175000000003</v>
      </c>
      <c r="FHC166" s="44">
        <v>79600.104999999996</v>
      </c>
      <c r="FHD166" s="44">
        <v>86336.83</v>
      </c>
      <c r="FHE166" s="41"/>
      <c r="FHF166" s="42"/>
      <c r="FHL166" s="29" t="s">
        <v>168</v>
      </c>
      <c r="FHM166" s="39" t="str">
        <f>currency</f>
        <v>₦m's</v>
      </c>
      <c r="FHO166" s="43"/>
      <c r="FHP166" s="43"/>
      <c r="FHQ166" s="43"/>
      <c r="FHR166" s="44">
        <v>74299.175000000003</v>
      </c>
      <c r="FHS166" s="44">
        <v>79600.104999999996</v>
      </c>
      <c r="FHT166" s="44">
        <v>86336.83</v>
      </c>
      <c r="FHU166" s="41"/>
      <c r="FHV166" s="42"/>
      <c r="FIB166" s="29" t="s">
        <v>168</v>
      </c>
      <c r="FIC166" s="39" t="str">
        <f>currency</f>
        <v>₦m's</v>
      </c>
      <c r="FIE166" s="43"/>
      <c r="FIF166" s="43"/>
      <c r="FIG166" s="43"/>
      <c r="FIH166" s="44">
        <v>74299.175000000003</v>
      </c>
      <c r="FII166" s="44">
        <v>79600.104999999996</v>
      </c>
      <c r="FIJ166" s="44">
        <v>86336.83</v>
      </c>
      <c r="FIK166" s="41"/>
      <c r="FIL166" s="42"/>
      <c r="FIR166" s="29" t="s">
        <v>168</v>
      </c>
      <c r="FIS166" s="39" t="str">
        <f>currency</f>
        <v>₦m's</v>
      </c>
      <c r="FIU166" s="43"/>
      <c r="FIV166" s="43"/>
      <c r="FIW166" s="43"/>
      <c r="FIX166" s="44">
        <v>74299.175000000003</v>
      </c>
      <c r="FIY166" s="44">
        <v>79600.104999999996</v>
      </c>
      <c r="FIZ166" s="44">
        <v>86336.83</v>
      </c>
      <c r="FJA166" s="41"/>
      <c r="FJB166" s="42"/>
      <c r="FJH166" s="29" t="s">
        <v>168</v>
      </c>
      <c r="FJI166" s="39" t="str">
        <f>currency</f>
        <v>₦m's</v>
      </c>
      <c r="FJK166" s="43"/>
      <c r="FJL166" s="43"/>
      <c r="FJM166" s="43"/>
      <c r="FJN166" s="44">
        <v>74299.175000000003</v>
      </c>
      <c r="FJO166" s="44">
        <v>79600.104999999996</v>
      </c>
      <c r="FJP166" s="44">
        <v>86336.83</v>
      </c>
      <c r="FJQ166" s="41"/>
      <c r="FJR166" s="42"/>
      <c r="FJX166" s="29" t="s">
        <v>168</v>
      </c>
      <c r="FJY166" s="39" t="str">
        <f>currency</f>
        <v>₦m's</v>
      </c>
      <c r="FKA166" s="43"/>
      <c r="FKB166" s="43"/>
      <c r="FKC166" s="43"/>
      <c r="FKD166" s="44">
        <v>74299.175000000003</v>
      </c>
      <c r="FKE166" s="44">
        <v>79600.104999999996</v>
      </c>
      <c r="FKF166" s="44">
        <v>86336.83</v>
      </c>
      <c r="FKG166" s="41"/>
      <c r="FKH166" s="42"/>
      <c r="FKN166" s="29" t="s">
        <v>168</v>
      </c>
      <c r="FKO166" s="39" t="str">
        <f>currency</f>
        <v>₦m's</v>
      </c>
      <c r="FKQ166" s="43"/>
      <c r="FKR166" s="43"/>
      <c r="FKS166" s="43"/>
      <c r="FKT166" s="44">
        <v>74299.175000000003</v>
      </c>
      <c r="FKU166" s="44">
        <v>79600.104999999996</v>
      </c>
      <c r="FKV166" s="44">
        <v>86336.83</v>
      </c>
      <c r="FKW166" s="41"/>
      <c r="FKX166" s="42"/>
      <c r="FLD166" s="29" t="s">
        <v>168</v>
      </c>
      <c r="FLE166" s="39" t="str">
        <f>currency</f>
        <v>₦m's</v>
      </c>
      <c r="FLG166" s="43"/>
      <c r="FLH166" s="43"/>
      <c r="FLI166" s="43"/>
      <c r="FLJ166" s="44">
        <v>74299.175000000003</v>
      </c>
      <c r="FLK166" s="44">
        <v>79600.104999999996</v>
      </c>
      <c r="FLL166" s="44">
        <v>86336.83</v>
      </c>
      <c r="FLM166" s="41"/>
      <c r="FLN166" s="42"/>
      <c r="FLT166" s="29" t="s">
        <v>168</v>
      </c>
      <c r="FLU166" s="39" t="str">
        <f>currency</f>
        <v>₦m's</v>
      </c>
      <c r="FLW166" s="43"/>
      <c r="FLX166" s="43"/>
      <c r="FLY166" s="43"/>
      <c r="FLZ166" s="44">
        <v>74299.175000000003</v>
      </c>
      <c r="FMA166" s="44">
        <v>79600.104999999996</v>
      </c>
      <c r="FMB166" s="44">
        <v>86336.83</v>
      </c>
      <c r="FMC166" s="41"/>
      <c r="FMD166" s="42"/>
      <c r="FMJ166" s="29" t="s">
        <v>168</v>
      </c>
      <c r="FMK166" s="39" t="str">
        <f>currency</f>
        <v>₦m's</v>
      </c>
      <c r="FMM166" s="43"/>
      <c r="FMN166" s="43"/>
      <c r="FMO166" s="43"/>
      <c r="FMP166" s="44">
        <v>74299.175000000003</v>
      </c>
      <c r="FMQ166" s="44">
        <v>79600.104999999996</v>
      </c>
      <c r="FMR166" s="44">
        <v>86336.83</v>
      </c>
      <c r="FMS166" s="41"/>
      <c r="FMT166" s="42"/>
      <c r="FMZ166" s="29" t="s">
        <v>168</v>
      </c>
      <c r="FNA166" s="39" t="str">
        <f>currency</f>
        <v>₦m's</v>
      </c>
      <c r="FNC166" s="43"/>
      <c r="FND166" s="43"/>
      <c r="FNE166" s="43"/>
      <c r="FNF166" s="44">
        <v>74299.175000000003</v>
      </c>
      <c r="FNG166" s="44">
        <v>79600.104999999996</v>
      </c>
      <c r="FNH166" s="44">
        <v>86336.83</v>
      </c>
      <c r="FNI166" s="41"/>
      <c r="FNJ166" s="42"/>
      <c r="FNP166" s="29" t="s">
        <v>168</v>
      </c>
      <c r="FNQ166" s="39" t="str">
        <f>currency</f>
        <v>₦m's</v>
      </c>
      <c r="FNS166" s="43"/>
      <c r="FNT166" s="43"/>
      <c r="FNU166" s="43"/>
      <c r="FNV166" s="44">
        <v>74299.175000000003</v>
      </c>
      <c r="FNW166" s="44">
        <v>79600.104999999996</v>
      </c>
      <c r="FNX166" s="44">
        <v>86336.83</v>
      </c>
      <c r="FNY166" s="41"/>
      <c r="FNZ166" s="42"/>
      <c r="FOF166" s="29" t="s">
        <v>168</v>
      </c>
      <c r="FOG166" s="39" t="str">
        <f>currency</f>
        <v>₦m's</v>
      </c>
      <c r="FOI166" s="43"/>
      <c r="FOJ166" s="43"/>
      <c r="FOK166" s="43"/>
      <c r="FOL166" s="44">
        <v>74299.175000000003</v>
      </c>
      <c r="FOM166" s="44">
        <v>79600.104999999996</v>
      </c>
      <c r="FON166" s="44">
        <v>86336.83</v>
      </c>
      <c r="FOO166" s="41"/>
      <c r="FOP166" s="42"/>
      <c r="FOV166" s="29" t="s">
        <v>168</v>
      </c>
      <c r="FOW166" s="39" t="str">
        <f>currency</f>
        <v>₦m's</v>
      </c>
      <c r="FOY166" s="43"/>
      <c r="FOZ166" s="43"/>
      <c r="FPA166" s="43"/>
      <c r="FPB166" s="44">
        <v>74299.175000000003</v>
      </c>
      <c r="FPC166" s="44">
        <v>79600.104999999996</v>
      </c>
      <c r="FPD166" s="44">
        <v>86336.83</v>
      </c>
      <c r="FPE166" s="41"/>
      <c r="FPF166" s="42"/>
      <c r="FPL166" s="29" t="s">
        <v>168</v>
      </c>
      <c r="FPM166" s="39" t="str">
        <f>currency</f>
        <v>₦m's</v>
      </c>
      <c r="FPO166" s="43"/>
      <c r="FPP166" s="43"/>
      <c r="FPQ166" s="43"/>
      <c r="FPR166" s="44">
        <v>74299.175000000003</v>
      </c>
      <c r="FPS166" s="44">
        <v>79600.104999999996</v>
      </c>
      <c r="FPT166" s="44">
        <v>86336.83</v>
      </c>
      <c r="FPU166" s="41"/>
      <c r="FPV166" s="42"/>
      <c r="FQB166" s="29" t="s">
        <v>168</v>
      </c>
      <c r="FQC166" s="39" t="str">
        <f>currency</f>
        <v>₦m's</v>
      </c>
      <c r="FQE166" s="43"/>
      <c r="FQF166" s="43"/>
      <c r="FQG166" s="43"/>
      <c r="FQH166" s="44">
        <v>74299.175000000003</v>
      </c>
      <c r="FQI166" s="44">
        <v>79600.104999999996</v>
      </c>
      <c r="FQJ166" s="44">
        <v>86336.83</v>
      </c>
      <c r="FQK166" s="41"/>
      <c r="FQL166" s="42"/>
      <c r="FQR166" s="29" t="s">
        <v>168</v>
      </c>
      <c r="FQS166" s="39" t="str">
        <f>currency</f>
        <v>₦m's</v>
      </c>
      <c r="FQU166" s="43"/>
      <c r="FQV166" s="43"/>
      <c r="FQW166" s="43"/>
      <c r="FQX166" s="44">
        <v>74299.175000000003</v>
      </c>
      <c r="FQY166" s="44">
        <v>79600.104999999996</v>
      </c>
      <c r="FQZ166" s="44">
        <v>86336.83</v>
      </c>
      <c r="FRA166" s="41"/>
      <c r="FRB166" s="42"/>
      <c r="FRH166" s="29" t="s">
        <v>168</v>
      </c>
      <c r="FRI166" s="39" t="str">
        <f>currency</f>
        <v>₦m's</v>
      </c>
      <c r="FRK166" s="43"/>
      <c r="FRL166" s="43"/>
      <c r="FRM166" s="43"/>
      <c r="FRN166" s="44">
        <v>74299.175000000003</v>
      </c>
      <c r="FRO166" s="44">
        <v>79600.104999999996</v>
      </c>
      <c r="FRP166" s="44">
        <v>86336.83</v>
      </c>
      <c r="FRQ166" s="41"/>
      <c r="FRR166" s="42"/>
      <c r="FRX166" s="29" t="s">
        <v>168</v>
      </c>
      <c r="FRY166" s="39" t="str">
        <f>currency</f>
        <v>₦m's</v>
      </c>
      <c r="FSA166" s="43"/>
      <c r="FSB166" s="43"/>
      <c r="FSC166" s="43"/>
      <c r="FSD166" s="44">
        <v>74299.175000000003</v>
      </c>
      <c r="FSE166" s="44">
        <v>79600.104999999996</v>
      </c>
      <c r="FSF166" s="44">
        <v>86336.83</v>
      </c>
      <c r="FSG166" s="41"/>
      <c r="FSH166" s="42"/>
      <c r="FSN166" s="29" t="s">
        <v>168</v>
      </c>
      <c r="FSO166" s="39" t="str">
        <f>currency</f>
        <v>₦m's</v>
      </c>
      <c r="FSQ166" s="43"/>
      <c r="FSR166" s="43"/>
      <c r="FSS166" s="43"/>
      <c r="FST166" s="44">
        <v>74299.175000000003</v>
      </c>
      <c r="FSU166" s="44">
        <v>79600.104999999996</v>
      </c>
      <c r="FSV166" s="44">
        <v>86336.83</v>
      </c>
      <c r="FSW166" s="41"/>
      <c r="FSX166" s="42"/>
      <c r="FTD166" s="29" t="s">
        <v>168</v>
      </c>
      <c r="FTE166" s="39" t="str">
        <f>currency</f>
        <v>₦m's</v>
      </c>
      <c r="FTG166" s="43"/>
      <c r="FTH166" s="43"/>
      <c r="FTI166" s="43"/>
      <c r="FTJ166" s="44">
        <v>74299.175000000003</v>
      </c>
      <c r="FTK166" s="44">
        <v>79600.104999999996</v>
      </c>
      <c r="FTL166" s="44">
        <v>86336.83</v>
      </c>
      <c r="FTM166" s="41"/>
      <c r="FTN166" s="42"/>
      <c r="FTT166" s="29" t="s">
        <v>168</v>
      </c>
      <c r="FTU166" s="39" t="str">
        <f>currency</f>
        <v>₦m's</v>
      </c>
      <c r="FTW166" s="43"/>
      <c r="FTX166" s="43"/>
      <c r="FTY166" s="43"/>
      <c r="FTZ166" s="44">
        <v>74299.175000000003</v>
      </c>
      <c r="FUA166" s="44">
        <v>79600.104999999996</v>
      </c>
      <c r="FUB166" s="44">
        <v>86336.83</v>
      </c>
      <c r="FUC166" s="41"/>
      <c r="FUD166" s="42"/>
      <c r="FUJ166" s="29" t="s">
        <v>168</v>
      </c>
      <c r="FUK166" s="39" t="str">
        <f>currency</f>
        <v>₦m's</v>
      </c>
      <c r="FUM166" s="43"/>
      <c r="FUN166" s="43"/>
      <c r="FUO166" s="43"/>
      <c r="FUP166" s="44">
        <v>74299.175000000003</v>
      </c>
      <c r="FUQ166" s="44">
        <v>79600.104999999996</v>
      </c>
      <c r="FUR166" s="44">
        <v>86336.83</v>
      </c>
      <c r="FUS166" s="41"/>
      <c r="FUT166" s="42"/>
      <c r="FUZ166" s="29" t="s">
        <v>168</v>
      </c>
      <c r="FVA166" s="39" t="str">
        <f>currency</f>
        <v>₦m's</v>
      </c>
      <c r="FVC166" s="43"/>
      <c r="FVD166" s="43"/>
      <c r="FVE166" s="43"/>
      <c r="FVF166" s="44">
        <v>74299.175000000003</v>
      </c>
      <c r="FVG166" s="44">
        <v>79600.104999999996</v>
      </c>
      <c r="FVH166" s="44">
        <v>86336.83</v>
      </c>
      <c r="FVI166" s="41"/>
      <c r="FVJ166" s="42"/>
      <c r="FVP166" s="29" t="s">
        <v>168</v>
      </c>
      <c r="FVQ166" s="39" t="str">
        <f>currency</f>
        <v>₦m's</v>
      </c>
      <c r="FVS166" s="43"/>
      <c r="FVT166" s="43"/>
      <c r="FVU166" s="43"/>
      <c r="FVV166" s="44">
        <v>74299.175000000003</v>
      </c>
      <c r="FVW166" s="44">
        <v>79600.104999999996</v>
      </c>
      <c r="FVX166" s="44">
        <v>86336.83</v>
      </c>
      <c r="FVY166" s="41"/>
      <c r="FVZ166" s="42"/>
      <c r="FWF166" s="29" t="s">
        <v>168</v>
      </c>
      <c r="FWG166" s="39" t="str">
        <f>currency</f>
        <v>₦m's</v>
      </c>
      <c r="FWI166" s="43"/>
      <c r="FWJ166" s="43"/>
      <c r="FWK166" s="43"/>
      <c r="FWL166" s="44">
        <v>74299.175000000003</v>
      </c>
      <c r="FWM166" s="44">
        <v>79600.104999999996</v>
      </c>
      <c r="FWN166" s="44">
        <v>86336.83</v>
      </c>
      <c r="FWO166" s="41"/>
      <c r="FWP166" s="42"/>
      <c r="FWV166" s="29" t="s">
        <v>168</v>
      </c>
      <c r="FWW166" s="39" t="str">
        <f>currency</f>
        <v>₦m's</v>
      </c>
      <c r="FWY166" s="43"/>
      <c r="FWZ166" s="43"/>
      <c r="FXA166" s="43"/>
      <c r="FXB166" s="44">
        <v>74299.175000000003</v>
      </c>
      <c r="FXC166" s="44">
        <v>79600.104999999996</v>
      </c>
      <c r="FXD166" s="44">
        <v>86336.83</v>
      </c>
      <c r="FXE166" s="41"/>
      <c r="FXF166" s="42"/>
      <c r="FXL166" s="29" t="s">
        <v>168</v>
      </c>
      <c r="FXM166" s="39" t="str">
        <f>currency</f>
        <v>₦m's</v>
      </c>
      <c r="FXO166" s="43"/>
      <c r="FXP166" s="43"/>
      <c r="FXQ166" s="43"/>
      <c r="FXR166" s="44">
        <v>74299.175000000003</v>
      </c>
      <c r="FXS166" s="44">
        <v>79600.104999999996</v>
      </c>
      <c r="FXT166" s="44">
        <v>86336.83</v>
      </c>
      <c r="FXU166" s="41"/>
      <c r="FXV166" s="42"/>
      <c r="FYB166" s="29" t="s">
        <v>168</v>
      </c>
      <c r="FYC166" s="39" t="str">
        <f>currency</f>
        <v>₦m's</v>
      </c>
      <c r="FYE166" s="43"/>
      <c r="FYF166" s="43"/>
      <c r="FYG166" s="43"/>
      <c r="FYH166" s="44">
        <v>74299.175000000003</v>
      </c>
      <c r="FYI166" s="44">
        <v>79600.104999999996</v>
      </c>
      <c r="FYJ166" s="44">
        <v>86336.83</v>
      </c>
      <c r="FYK166" s="41"/>
      <c r="FYL166" s="42"/>
      <c r="FYR166" s="29" t="s">
        <v>168</v>
      </c>
      <c r="FYS166" s="39" t="str">
        <f>currency</f>
        <v>₦m's</v>
      </c>
      <c r="FYU166" s="43"/>
      <c r="FYV166" s="43"/>
      <c r="FYW166" s="43"/>
      <c r="FYX166" s="44">
        <v>74299.175000000003</v>
      </c>
      <c r="FYY166" s="44">
        <v>79600.104999999996</v>
      </c>
      <c r="FYZ166" s="44">
        <v>86336.83</v>
      </c>
      <c r="FZA166" s="41"/>
      <c r="FZB166" s="42"/>
      <c r="FZH166" s="29" t="s">
        <v>168</v>
      </c>
      <c r="FZI166" s="39" t="str">
        <f>currency</f>
        <v>₦m's</v>
      </c>
      <c r="FZK166" s="43"/>
      <c r="FZL166" s="43"/>
      <c r="FZM166" s="43"/>
      <c r="FZN166" s="44">
        <v>74299.175000000003</v>
      </c>
      <c r="FZO166" s="44">
        <v>79600.104999999996</v>
      </c>
      <c r="FZP166" s="44">
        <v>86336.83</v>
      </c>
      <c r="FZQ166" s="41"/>
      <c r="FZR166" s="42"/>
      <c r="FZX166" s="29" t="s">
        <v>168</v>
      </c>
      <c r="FZY166" s="39" t="str">
        <f>currency</f>
        <v>₦m's</v>
      </c>
      <c r="GAA166" s="43"/>
      <c r="GAB166" s="43"/>
      <c r="GAC166" s="43"/>
      <c r="GAD166" s="44">
        <v>74299.175000000003</v>
      </c>
      <c r="GAE166" s="44">
        <v>79600.104999999996</v>
      </c>
      <c r="GAF166" s="44">
        <v>86336.83</v>
      </c>
      <c r="GAG166" s="41"/>
      <c r="GAH166" s="42"/>
      <c r="GAN166" s="29" t="s">
        <v>168</v>
      </c>
      <c r="GAO166" s="39" t="str">
        <f>currency</f>
        <v>₦m's</v>
      </c>
      <c r="GAQ166" s="43"/>
      <c r="GAR166" s="43"/>
      <c r="GAS166" s="43"/>
      <c r="GAT166" s="44">
        <v>74299.175000000003</v>
      </c>
      <c r="GAU166" s="44">
        <v>79600.104999999996</v>
      </c>
      <c r="GAV166" s="44">
        <v>86336.83</v>
      </c>
      <c r="GAW166" s="41"/>
      <c r="GAX166" s="42"/>
      <c r="GBD166" s="29" t="s">
        <v>168</v>
      </c>
      <c r="GBE166" s="39" t="str">
        <f>currency</f>
        <v>₦m's</v>
      </c>
      <c r="GBG166" s="43"/>
      <c r="GBH166" s="43"/>
      <c r="GBI166" s="43"/>
      <c r="GBJ166" s="44">
        <v>74299.175000000003</v>
      </c>
      <c r="GBK166" s="44">
        <v>79600.104999999996</v>
      </c>
      <c r="GBL166" s="44">
        <v>86336.83</v>
      </c>
      <c r="GBM166" s="41"/>
      <c r="GBN166" s="42"/>
      <c r="GBT166" s="29" t="s">
        <v>168</v>
      </c>
      <c r="GBU166" s="39" t="str">
        <f>currency</f>
        <v>₦m's</v>
      </c>
      <c r="GBW166" s="43"/>
      <c r="GBX166" s="43"/>
      <c r="GBY166" s="43"/>
      <c r="GBZ166" s="44">
        <v>74299.175000000003</v>
      </c>
      <c r="GCA166" s="44">
        <v>79600.104999999996</v>
      </c>
      <c r="GCB166" s="44">
        <v>86336.83</v>
      </c>
      <c r="GCC166" s="41"/>
      <c r="GCD166" s="42"/>
      <c r="GCJ166" s="29" t="s">
        <v>168</v>
      </c>
      <c r="GCK166" s="39" t="str">
        <f>currency</f>
        <v>₦m's</v>
      </c>
      <c r="GCM166" s="43"/>
      <c r="GCN166" s="43"/>
      <c r="GCO166" s="43"/>
      <c r="GCP166" s="44">
        <v>74299.175000000003</v>
      </c>
      <c r="GCQ166" s="44">
        <v>79600.104999999996</v>
      </c>
      <c r="GCR166" s="44">
        <v>86336.83</v>
      </c>
      <c r="GCS166" s="41"/>
      <c r="GCT166" s="42"/>
      <c r="GCZ166" s="29" t="s">
        <v>168</v>
      </c>
      <c r="GDA166" s="39" t="str">
        <f>currency</f>
        <v>₦m's</v>
      </c>
      <c r="GDC166" s="43"/>
      <c r="GDD166" s="43"/>
      <c r="GDE166" s="43"/>
      <c r="GDF166" s="44">
        <v>74299.175000000003</v>
      </c>
      <c r="GDG166" s="44">
        <v>79600.104999999996</v>
      </c>
      <c r="GDH166" s="44">
        <v>86336.83</v>
      </c>
      <c r="GDI166" s="41"/>
      <c r="GDJ166" s="42"/>
      <c r="GDP166" s="29" t="s">
        <v>168</v>
      </c>
      <c r="GDQ166" s="39" t="str">
        <f>currency</f>
        <v>₦m's</v>
      </c>
      <c r="GDS166" s="43"/>
      <c r="GDT166" s="43"/>
      <c r="GDU166" s="43"/>
      <c r="GDV166" s="44">
        <v>74299.175000000003</v>
      </c>
      <c r="GDW166" s="44">
        <v>79600.104999999996</v>
      </c>
      <c r="GDX166" s="44">
        <v>86336.83</v>
      </c>
      <c r="GDY166" s="41"/>
      <c r="GDZ166" s="42"/>
      <c r="GEF166" s="29" t="s">
        <v>168</v>
      </c>
      <c r="GEG166" s="39" t="str">
        <f>currency</f>
        <v>₦m's</v>
      </c>
      <c r="GEI166" s="43"/>
      <c r="GEJ166" s="43"/>
      <c r="GEK166" s="43"/>
      <c r="GEL166" s="44">
        <v>74299.175000000003</v>
      </c>
      <c r="GEM166" s="44">
        <v>79600.104999999996</v>
      </c>
      <c r="GEN166" s="44">
        <v>86336.83</v>
      </c>
      <c r="GEO166" s="41"/>
      <c r="GEP166" s="42"/>
      <c r="GEV166" s="29" t="s">
        <v>168</v>
      </c>
      <c r="GEW166" s="39" t="str">
        <f>currency</f>
        <v>₦m's</v>
      </c>
      <c r="GEY166" s="43"/>
      <c r="GEZ166" s="43"/>
      <c r="GFA166" s="43"/>
      <c r="GFB166" s="44">
        <v>74299.175000000003</v>
      </c>
      <c r="GFC166" s="44">
        <v>79600.104999999996</v>
      </c>
      <c r="GFD166" s="44">
        <v>86336.83</v>
      </c>
      <c r="GFE166" s="41"/>
      <c r="GFF166" s="42"/>
      <c r="GFL166" s="29" t="s">
        <v>168</v>
      </c>
      <c r="GFM166" s="39" t="str">
        <f>currency</f>
        <v>₦m's</v>
      </c>
      <c r="GFO166" s="43"/>
      <c r="GFP166" s="43"/>
      <c r="GFQ166" s="43"/>
      <c r="GFR166" s="44">
        <v>74299.175000000003</v>
      </c>
      <c r="GFS166" s="44">
        <v>79600.104999999996</v>
      </c>
      <c r="GFT166" s="44">
        <v>86336.83</v>
      </c>
      <c r="GFU166" s="41"/>
      <c r="GFV166" s="42"/>
      <c r="GGB166" s="29" t="s">
        <v>168</v>
      </c>
      <c r="GGC166" s="39" t="str">
        <f>currency</f>
        <v>₦m's</v>
      </c>
      <c r="GGE166" s="43"/>
      <c r="GGF166" s="43"/>
      <c r="GGG166" s="43"/>
      <c r="GGH166" s="44">
        <v>74299.175000000003</v>
      </c>
      <c r="GGI166" s="44">
        <v>79600.104999999996</v>
      </c>
      <c r="GGJ166" s="44">
        <v>86336.83</v>
      </c>
      <c r="GGK166" s="41"/>
      <c r="GGL166" s="42"/>
      <c r="GGR166" s="29" t="s">
        <v>168</v>
      </c>
      <c r="GGS166" s="39" t="str">
        <f>currency</f>
        <v>₦m's</v>
      </c>
      <c r="GGU166" s="43"/>
      <c r="GGV166" s="43"/>
      <c r="GGW166" s="43"/>
      <c r="GGX166" s="44">
        <v>74299.175000000003</v>
      </c>
      <c r="GGY166" s="44">
        <v>79600.104999999996</v>
      </c>
      <c r="GGZ166" s="44">
        <v>86336.83</v>
      </c>
      <c r="GHA166" s="41"/>
      <c r="GHB166" s="42"/>
      <c r="GHH166" s="29" t="s">
        <v>168</v>
      </c>
      <c r="GHI166" s="39" t="str">
        <f>currency</f>
        <v>₦m's</v>
      </c>
      <c r="GHK166" s="43"/>
      <c r="GHL166" s="43"/>
      <c r="GHM166" s="43"/>
      <c r="GHN166" s="44">
        <v>74299.175000000003</v>
      </c>
      <c r="GHO166" s="44">
        <v>79600.104999999996</v>
      </c>
      <c r="GHP166" s="44">
        <v>86336.83</v>
      </c>
      <c r="GHQ166" s="41"/>
      <c r="GHR166" s="42"/>
      <c r="GHX166" s="29" t="s">
        <v>168</v>
      </c>
      <c r="GHY166" s="39" t="str">
        <f>currency</f>
        <v>₦m's</v>
      </c>
      <c r="GIA166" s="43"/>
      <c r="GIB166" s="43"/>
      <c r="GIC166" s="43"/>
      <c r="GID166" s="44">
        <v>74299.175000000003</v>
      </c>
      <c r="GIE166" s="44">
        <v>79600.104999999996</v>
      </c>
      <c r="GIF166" s="44">
        <v>86336.83</v>
      </c>
      <c r="GIG166" s="41"/>
      <c r="GIH166" s="42"/>
      <c r="GIN166" s="29" t="s">
        <v>168</v>
      </c>
      <c r="GIO166" s="39" t="str">
        <f>currency</f>
        <v>₦m's</v>
      </c>
      <c r="GIQ166" s="43"/>
      <c r="GIR166" s="43"/>
      <c r="GIS166" s="43"/>
      <c r="GIT166" s="44">
        <v>74299.175000000003</v>
      </c>
      <c r="GIU166" s="44">
        <v>79600.104999999996</v>
      </c>
      <c r="GIV166" s="44">
        <v>86336.83</v>
      </c>
      <c r="GIW166" s="41"/>
      <c r="GIX166" s="42"/>
      <c r="GJD166" s="29" t="s">
        <v>168</v>
      </c>
      <c r="GJE166" s="39" t="str">
        <f>currency</f>
        <v>₦m's</v>
      </c>
      <c r="GJG166" s="43"/>
      <c r="GJH166" s="43"/>
      <c r="GJI166" s="43"/>
      <c r="GJJ166" s="44">
        <v>74299.175000000003</v>
      </c>
      <c r="GJK166" s="44">
        <v>79600.104999999996</v>
      </c>
      <c r="GJL166" s="44">
        <v>86336.83</v>
      </c>
      <c r="GJM166" s="41"/>
      <c r="GJN166" s="42"/>
      <c r="GJT166" s="29" t="s">
        <v>168</v>
      </c>
      <c r="GJU166" s="39" t="str">
        <f>currency</f>
        <v>₦m's</v>
      </c>
      <c r="GJW166" s="43"/>
      <c r="GJX166" s="43"/>
      <c r="GJY166" s="43"/>
      <c r="GJZ166" s="44">
        <v>74299.175000000003</v>
      </c>
      <c r="GKA166" s="44">
        <v>79600.104999999996</v>
      </c>
      <c r="GKB166" s="44">
        <v>86336.83</v>
      </c>
      <c r="GKC166" s="41"/>
      <c r="GKD166" s="42"/>
      <c r="GKJ166" s="29" t="s">
        <v>168</v>
      </c>
      <c r="GKK166" s="39" t="str">
        <f>currency</f>
        <v>₦m's</v>
      </c>
      <c r="GKM166" s="43"/>
      <c r="GKN166" s="43"/>
      <c r="GKO166" s="43"/>
      <c r="GKP166" s="44">
        <v>74299.175000000003</v>
      </c>
      <c r="GKQ166" s="44">
        <v>79600.104999999996</v>
      </c>
      <c r="GKR166" s="44">
        <v>86336.83</v>
      </c>
      <c r="GKS166" s="41"/>
      <c r="GKT166" s="42"/>
      <c r="GKZ166" s="29" t="s">
        <v>168</v>
      </c>
      <c r="GLA166" s="39" t="str">
        <f>currency</f>
        <v>₦m's</v>
      </c>
      <c r="GLC166" s="43"/>
      <c r="GLD166" s="43"/>
      <c r="GLE166" s="43"/>
      <c r="GLF166" s="44">
        <v>74299.175000000003</v>
      </c>
      <c r="GLG166" s="44">
        <v>79600.104999999996</v>
      </c>
      <c r="GLH166" s="44">
        <v>86336.83</v>
      </c>
      <c r="GLI166" s="41"/>
      <c r="GLJ166" s="42"/>
      <c r="GLP166" s="29" t="s">
        <v>168</v>
      </c>
      <c r="GLQ166" s="39" t="str">
        <f>currency</f>
        <v>₦m's</v>
      </c>
      <c r="GLS166" s="43"/>
      <c r="GLT166" s="43"/>
      <c r="GLU166" s="43"/>
      <c r="GLV166" s="44">
        <v>74299.175000000003</v>
      </c>
      <c r="GLW166" s="44">
        <v>79600.104999999996</v>
      </c>
      <c r="GLX166" s="44">
        <v>86336.83</v>
      </c>
      <c r="GLY166" s="41"/>
      <c r="GLZ166" s="42"/>
      <c r="GMF166" s="29" t="s">
        <v>168</v>
      </c>
      <c r="GMG166" s="39" t="str">
        <f>currency</f>
        <v>₦m's</v>
      </c>
      <c r="GMI166" s="43"/>
      <c r="GMJ166" s="43"/>
      <c r="GMK166" s="43"/>
      <c r="GML166" s="44">
        <v>74299.175000000003</v>
      </c>
      <c r="GMM166" s="44">
        <v>79600.104999999996</v>
      </c>
      <c r="GMN166" s="44">
        <v>86336.83</v>
      </c>
      <c r="GMO166" s="41"/>
      <c r="GMP166" s="42"/>
      <c r="GMV166" s="29" t="s">
        <v>168</v>
      </c>
      <c r="GMW166" s="39" t="str">
        <f>currency</f>
        <v>₦m's</v>
      </c>
      <c r="GMY166" s="43"/>
      <c r="GMZ166" s="43"/>
      <c r="GNA166" s="43"/>
      <c r="GNB166" s="44">
        <v>74299.175000000003</v>
      </c>
      <c r="GNC166" s="44">
        <v>79600.104999999996</v>
      </c>
      <c r="GND166" s="44">
        <v>86336.83</v>
      </c>
      <c r="GNE166" s="41"/>
      <c r="GNF166" s="42"/>
      <c r="GNL166" s="29" t="s">
        <v>168</v>
      </c>
      <c r="GNM166" s="39" t="str">
        <f>currency</f>
        <v>₦m's</v>
      </c>
      <c r="GNO166" s="43"/>
      <c r="GNP166" s="43"/>
      <c r="GNQ166" s="43"/>
      <c r="GNR166" s="44">
        <v>74299.175000000003</v>
      </c>
      <c r="GNS166" s="44">
        <v>79600.104999999996</v>
      </c>
      <c r="GNT166" s="44">
        <v>86336.83</v>
      </c>
      <c r="GNU166" s="41"/>
      <c r="GNV166" s="42"/>
      <c r="GOB166" s="29" t="s">
        <v>168</v>
      </c>
      <c r="GOC166" s="39" t="str">
        <f>currency</f>
        <v>₦m's</v>
      </c>
      <c r="GOE166" s="43"/>
      <c r="GOF166" s="43"/>
      <c r="GOG166" s="43"/>
      <c r="GOH166" s="44">
        <v>74299.175000000003</v>
      </c>
      <c r="GOI166" s="44">
        <v>79600.104999999996</v>
      </c>
      <c r="GOJ166" s="44">
        <v>86336.83</v>
      </c>
      <c r="GOK166" s="41"/>
      <c r="GOL166" s="42"/>
      <c r="GOR166" s="29" t="s">
        <v>168</v>
      </c>
      <c r="GOS166" s="39" t="str">
        <f>currency</f>
        <v>₦m's</v>
      </c>
      <c r="GOU166" s="43"/>
      <c r="GOV166" s="43"/>
      <c r="GOW166" s="43"/>
      <c r="GOX166" s="44">
        <v>74299.175000000003</v>
      </c>
      <c r="GOY166" s="44">
        <v>79600.104999999996</v>
      </c>
      <c r="GOZ166" s="44">
        <v>86336.83</v>
      </c>
      <c r="GPA166" s="41"/>
      <c r="GPB166" s="42"/>
      <c r="GPH166" s="29" t="s">
        <v>168</v>
      </c>
      <c r="GPI166" s="39" t="str">
        <f>currency</f>
        <v>₦m's</v>
      </c>
      <c r="GPK166" s="43"/>
      <c r="GPL166" s="43"/>
      <c r="GPM166" s="43"/>
      <c r="GPN166" s="44">
        <v>74299.175000000003</v>
      </c>
      <c r="GPO166" s="44">
        <v>79600.104999999996</v>
      </c>
      <c r="GPP166" s="44">
        <v>86336.83</v>
      </c>
      <c r="GPQ166" s="41"/>
      <c r="GPR166" s="42"/>
      <c r="GPX166" s="29" t="s">
        <v>168</v>
      </c>
      <c r="GPY166" s="39" t="str">
        <f>currency</f>
        <v>₦m's</v>
      </c>
      <c r="GQA166" s="43"/>
      <c r="GQB166" s="43"/>
      <c r="GQC166" s="43"/>
      <c r="GQD166" s="44">
        <v>74299.175000000003</v>
      </c>
      <c r="GQE166" s="44">
        <v>79600.104999999996</v>
      </c>
      <c r="GQF166" s="44">
        <v>86336.83</v>
      </c>
      <c r="GQG166" s="41"/>
      <c r="GQH166" s="42"/>
      <c r="GQN166" s="29" t="s">
        <v>168</v>
      </c>
      <c r="GQO166" s="39" t="str">
        <f>currency</f>
        <v>₦m's</v>
      </c>
      <c r="GQQ166" s="43"/>
      <c r="GQR166" s="43"/>
      <c r="GQS166" s="43"/>
      <c r="GQT166" s="44">
        <v>74299.175000000003</v>
      </c>
      <c r="GQU166" s="44">
        <v>79600.104999999996</v>
      </c>
      <c r="GQV166" s="44">
        <v>86336.83</v>
      </c>
      <c r="GQW166" s="41"/>
      <c r="GQX166" s="42"/>
      <c r="GRD166" s="29" t="s">
        <v>168</v>
      </c>
      <c r="GRE166" s="39" t="str">
        <f>currency</f>
        <v>₦m's</v>
      </c>
      <c r="GRG166" s="43"/>
      <c r="GRH166" s="43"/>
      <c r="GRI166" s="43"/>
      <c r="GRJ166" s="44">
        <v>74299.175000000003</v>
      </c>
      <c r="GRK166" s="44">
        <v>79600.104999999996</v>
      </c>
      <c r="GRL166" s="44">
        <v>86336.83</v>
      </c>
      <c r="GRM166" s="41"/>
      <c r="GRN166" s="42"/>
      <c r="GRT166" s="29" t="s">
        <v>168</v>
      </c>
      <c r="GRU166" s="39" t="str">
        <f>currency</f>
        <v>₦m's</v>
      </c>
      <c r="GRW166" s="43"/>
      <c r="GRX166" s="43"/>
      <c r="GRY166" s="43"/>
      <c r="GRZ166" s="44">
        <v>74299.175000000003</v>
      </c>
      <c r="GSA166" s="44">
        <v>79600.104999999996</v>
      </c>
      <c r="GSB166" s="44">
        <v>86336.83</v>
      </c>
      <c r="GSC166" s="41"/>
      <c r="GSD166" s="42"/>
      <c r="GSJ166" s="29" t="s">
        <v>168</v>
      </c>
      <c r="GSK166" s="39" t="str">
        <f>currency</f>
        <v>₦m's</v>
      </c>
      <c r="GSM166" s="43"/>
      <c r="GSN166" s="43"/>
      <c r="GSO166" s="43"/>
      <c r="GSP166" s="44">
        <v>74299.175000000003</v>
      </c>
      <c r="GSQ166" s="44">
        <v>79600.104999999996</v>
      </c>
      <c r="GSR166" s="44">
        <v>86336.83</v>
      </c>
      <c r="GSS166" s="41"/>
      <c r="GST166" s="42"/>
      <c r="GSZ166" s="29" t="s">
        <v>168</v>
      </c>
      <c r="GTA166" s="39" t="str">
        <f>currency</f>
        <v>₦m's</v>
      </c>
      <c r="GTC166" s="43"/>
      <c r="GTD166" s="43"/>
      <c r="GTE166" s="43"/>
      <c r="GTF166" s="44">
        <v>74299.175000000003</v>
      </c>
      <c r="GTG166" s="44">
        <v>79600.104999999996</v>
      </c>
      <c r="GTH166" s="44">
        <v>86336.83</v>
      </c>
      <c r="GTI166" s="41"/>
      <c r="GTJ166" s="42"/>
      <c r="GTP166" s="29" t="s">
        <v>168</v>
      </c>
      <c r="GTQ166" s="39" t="str">
        <f>currency</f>
        <v>₦m's</v>
      </c>
      <c r="GTS166" s="43"/>
      <c r="GTT166" s="43"/>
      <c r="GTU166" s="43"/>
      <c r="GTV166" s="44">
        <v>74299.175000000003</v>
      </c>
      <c r="GTW166" s="44">
        <v>79600.104999999996</v>
      </c>
      <c r="GTX166" s="44">
        <v>86336.83</v>
      </c>
      <c r="GTY166" s="41"/>
      <c r="GTZ166" s="42"/>
      <c r="GUF166" s="29" t="s">
        <v>168</v>
      </c>
      <c r="GUG166" s="39" t="str">
        <f>currency</f>
        <v>₦m's</v>
      </c>
      <c r="GUI166" s="43"/>
      <c r="GUJ166" s="43"/>
      <c r="GUK166" s="43"/>
      <c r="GUL166" s="44">
        <v>74299.175000000003</v>
      </c>
      <c r="GUM166" s="44">
        <v>79600.104999999996</v>
      </c>
      <c r="GUN166" s="44">
        <v>86336.83</v>
      </c>
      <c r="GUO166" s="41"/>
      <c r="GUP166" s="42"/>
      <c r="GUV166" s="29" t="s">
        <v>168</v>
      </c>
      <c r="GUW166" s="39" t="str">
        <f>currency</f>
        <v>₦m's</v>
      </c>
      <c r="GUY166" s="43"/>
      <c r="GUZ166" s="43"/>
      <c r="GVA166" s="43"/>
      <c r="GVB166" s="44">
        <v>74299.175000000003</v>
      </c>
      <c r="GVC166" s="44">
        <v>79600.104999999996</v>
      </c>
      <c r="GVD166" s="44">
        <v>86336.83</v>
      </c>
      <c r="GVE166" s="41"/>
      <c r="GVF166" s="42"/>
      <c r="GVL166" s="29" t="s">
        <v>168</v>
      </c>
      <c r="GVM166" s="39" t="str">
        <f>currency</f>
        <v>₦m's</v>
      </c>
      <c r="GVO166" s="43"/>
      <c r="GVP166" s="43"/>
      <c r="GVQ166" s="43"/>
      <c r="GVR166" s="44">
        <v>74299.175000000003</v>
      </c>
      <c r="GVS166" s="44">
        <v>79600.104999999996</v>
      </c>
      <c r="GVT166" s="44">
        <v>86336.83</v>
      </c>
      <c r="GVU166" s="41"/>
      <c r="GVV166" s="42"/>
      <c r="GWB166" s="29" t="s">
        <v>168</v>
      </c>
      <c r="GWC166" s="39" t="str">
        <f>currency</f>
        <v>₦m's</v>
      </c>
      <c r="GWE166" s="43"/>
      <c r="GWF166" s="43"/>
      <c r="GWG166" s="43"/>
      <c r="GWH166" s="44">
        <v>74299.175000000003</v>
      </c>
      <c r="GWI166" s="44">
        <v>79600.104999999996</v>
      </c>
      <c r="GWJ166" s="44">
        <v>86336.83</v>
      </c>
      <c r="GWK166" s="41"/>
      <c r="GWL166" s="42"/>
      <c r="GWR166" s="29" t="s">
        <v>168</v>
      </c>
      <c r="GWS166" s="39" t="str">
        <f>currency</f>
        <v>₦m's</v>
      </c>
      <c r="GWU166" s="43"/>
      <c r="GWV166" s="43"/>
      <c r="GWW166" s="43"/>
      <c r="GWX166" s="44">
        <v>74299.175000000003</v>
      </c>
      <c r="GWY166" s="44">
        <v>79600.104999999996</v>
      </c>
      <c r="GWZ166" s="44">
        <v>86336.83</v>
      </c>
      <c r="GXA166" s="41"/>
      <c r="GXB166" s="42"/>
      <c r="GXH166" s="29" t="s">
        <v>168</v>
      </c>
      <c r="GXI166" s="39" t="str">
        <f>currency</f>
        <v>₦m's</v>
      </c>
      <c r="GXK166" s="43"/>
      <c r="GXL166" s="43"/>
      <c r="GXM166" s="43"/>
      <c r="GXN166" s="44">
        <v>74299.175000000003</v>
      </c>
      <c r="GXO166" s="44">
        <v>79600.104999999996</v>
      </c>
      <c r="GXP166" s="44">
        <v>86336.83</v>
      </c>
      <c r="GXQ166" s="41"/>
      <c r="GXR166" s="42"/>
      <c r="GXX166" s="29" t="s">
        <v>168</v>
      </c>
      <c r="GXY166" s="39" t="str">
        <f>currency</f>
        <v>₦m's</v>
      </c>
      <c r="GYA166" s="43"/>
      <c r="GYB166" s="43"/>
      <c r="GYC166" s="43"/>
      <c r="GYD166" s="44">
        <v>74299.175000000003</v>
      </c>
      <c r="GYE166" s="44">
        <v>79600.104999999996</v>
      </c>
      <c r="GYF166" s="44">
        <v>86336.83</v>
      </c>
      <c r="GYG166" s="41"/>
      <c r="GYH166" s="42"/>
      <c r="GYN166" s="29" t="s">
        <v>168</v>
      </c>
      <c r="GYO166" s="39" t="str">
        <f>currency</f>
        <v>₦m's</v>
      </c>
      <c r="GYQ166" s="43"/>
      <c r="GYR166" s="43"/>
      <c r="GYS166" s="43"/>
      <c r="GYT166" s="44">
        <v>74299.175000000003</v>
      </c>
      <c r="GYU166" s="44">
        <v>79600.104999999996</v>
      </c>
      <c r="GYV166" s="44">
        <v>86336.83</v>
      </c>
      <c r="GYW166" s="41"/>
      <c r="GYX166" s="42"/>
      <c r="GZD166" s="29" t="s">
        <v>168</v>
      </c>
      <c r="GZE166" s="39" t="str">
        <f>currency</f>
        <v>₦m's</v>
      </c>
      <c r="GZG166" s="43"/>
      <c r="GZH166" s="43"/>
      <c r="GZI166" s="43"/>
      <c r="GZJ166" s="44">
        <v>74299.175000000003</v>
      </c>
      <c r="GZK166" s="44">
        <v>79600.104999999996</v>
      </c>
      <c r="GZL166" s="44">
        <v>86336.83</v>
      </c>
      <c r="GZM166" s="41"/>
      <c r="GZN166" s="42"/>
      <c r="GZT166" s="29" t="s">
        <v>168</v>
      </c>
      <c r="GZU166" s="39" t="str">
        <f>currency</f>
        <v>₦m's</v>
      </c>
      <c r="GZW166" s="43"/>
      <c r="GZX166" s="43"/>
      <c r="GZY166" s="43"/>
      <c r="GZZ166" s="44">
        <v>74299.175000000003</v>
      </c>
      <c r="HAA166" s="44">
        <v>79600.104999999996</v>
      </c>
      <c r="HAB166" s="44">
        <v>86336.83</v>
      </c>
      <c r="HAC166" s="41"/>
      <c r="HAD166" s="42"/>
      <c r="HAJ166" s="29" t="s">
        <v>168</v>
      </c>
      <c r="HAK166" s="39" t="str">
        <f>currency</f>
        <v>₦m's</v>
      </c>
      <c r="HAM166" s="43"/>
      <c r="HAN166" s="43"/>
      <c r="HAO166" s="43"/>
      <c r="HAP166" s="44">
        <v>74299.175000000003</v>
      </c>
      <c r="HAQ166" s="44">
        <v>79600.104999999996</v>
      </c>
      <c r="HAR166" s="44">
        <v>86336.83</v>
      </c>
      <c r="HAS166" s="41"/>
      <c r="HAT166" s="42"/>
      <c r="HAZ166" s="29" t="s">
        <v>168</v>
      </c>
      <c r="HBA166" s="39" t="str">
        <f>currency</f>
        <v>₦m's</v>
      </c>
      <c r="HBC166" s="43"/>
      <c r="HBD166" s="43"/>
      <c r="HBE166" s="43"/>
      <c r="HBF166" s="44">
        <v>74299.175000000003</v>
      </c>
      <c r="HBG166" s="44">
        <v>79600.104999999996</v>
      </c>
      <c r="HBH166" s="44">
        <v>86336.83</v>
      </c>
      <c r="HBI166" s="41"/>
      <c r="HBJ166" s="42"/>
      <c r="HBP166" s="29" t="s">
        <v>168</v>
      </c>
      <c r="HBQ166" s="39" t="str">
        <f>currency</f>
        <v>₦m's</v>
      </c>
      <c r="HBS166" s="43"/>
      <c r="HBT166" s="43"/>
      <c r="HBU166" s="43"/>
      <c r="HBV166" s="44">
        <v>74299.175000000003</v>
      </c>
      <c r="HBW166" s="44">
        <v>79600.104999999996</v>
      </c>
      <c r="HBX166" s="44">
        <v>86336.83</v>
      </c>
      <c r="HBY166" s="41"/>
      <c r="HBZ166" s="42"/>
      <c r="HCF166" s="29" t="s">
        <v>168</v>
      </c>
      <c r="HCG166" s="39" t="str">
        <f>currency</f>
        <v>₦m's</v>
      </c>
      <c r="HCI166" s="43"/>
      <c r="HCJ166" s="43"/>
      <c r="HCK166" s="43"/>
      <c r="HCL166" s="44">
        <v>74299.175000000003</v>
      </c>
      <c r="HCM166" s="44">
        <v>79600.104999999996</v>
      </c>
      <c r="HCN166" s="44">
        <v>86336.83</v>
      </c>
      <c r="HCO166" s="41"/>
      <c r="HCP166" s="42"/>
      <c r="HCV166" s="29" t="s">
        <v>168</v>
      </c>
      <c r="HCW166" s="39" t="str">
        <f>currency</f>
        <v>₦m's</v>
      </c>
      <c r="HCY166" s="43"/>
      <c r="HCZ166" s="43"/>
      <c r="HDA166" s="43"/>
      <c r="HDB166" s="44">
        <v>74299.175000000003</v>
      </c>
      <c r="HDC166" s="44">
        <v>79600.104999999996</v>
      </c>
      <c r="HDD166" s="44">
        <v>86336.83</v>
      </c>
      <c r="HDE166" s="41"/>
      <c r="HDF166" s="42"/>
      <c r="HDL166" s="29" t="s">
        <v>168</v>
      </c>
      <c r="HDM166" s="39" t="str">
        <f>currency</f>
        <v>₦m's</v>
      </c>
      <c r="HDO166" s="43"/>
      <c r="HDP166" s="43"/>
      <c r="HDQ166" s="43"/>
      <c r="HDR166" s="44">
        <v>74299.175000000003</v>
      </c>
      <c r="HDS166" s="44">
        <v>79600.104999999996</v>
      </c>
      <c r="HDT166" s="44">
        <v>86336.83</v>
      </c>
      <c r="HDU166" s="41"/>
      <c r="HDV166" s="42"/>
      <c r="HEB166" s="29" t="s">
        <v>168</v>
      </c>
      <c r="HEC166" s="39" t="str">
        <f>currency</f>
        <v>₦m's</v>
      </c>
      <c r="HEE166" s="43"/>
      <c r="HEF166" s="43"/>
      <c r="HEG166" s="43"/>
      <c r="HEH166" s="44">
        <v>74299.175000000003</v>
      </c>
      <c r="HEI166" s="44">
        <v>79600.104999999996</v>
      </c>
      <c r="HEJ166" s="44">
        <v>86336.83</v>
      </c>
      <c r="HEK166" s="41"/>
      <c r="HEL166" s="42"/>
      <c r="HER166" s="29" t="s">
        <v>168</v>
      </c>
      <c r="HES166" s="39" t="str">
        <f>currency</f>
        <v>₦m's</v>
      </c>
      <c r="HEU166" s="43"/>
      <c r="HEV166" s="43"/>
      <c r="HEW166" s="43"/>
      <c r="HEX166" s="44">
        <v>74299.175000000003</v>
      </c>
      <c r="HEY166" s="44">
        <v>79600.104999999996</v>
      </c>
      <c r="HEZ166" s="44">
        <v>86336.83</v>
      </c>
      <c r="HFA166" s="41"/>
      <c r="HFB166" s="42"/>
      <c r="HFH166" s="29" t="s">
        <v>168</v>
      </c>
      <c r="HFI166" s="39" t="str">
        <f>currency</f>
        <v>₦m's</v>
      </c>
      <c r="HFK166" s="43"/>
      <c r="HFL166" s="43"/>
      <c r="HFM166" s="43"/>
      <c r="HFN166" s="44">
        <v>74299.175000000003</v>
      </c>
      <c r="HFO166" s="44">
        <v>79600.104999999996</v>
      </c>
      <c r="HFP166" s="44">
        <v>86336.83</v>
      </c>
      <c r="HFQ166" s="41"/>
      <c r="HFR166" s="42"/>
      <c r="HFX166" s="29" t="s">
        <v>168</v>
      </c>
      <c r="HFY166" s="39" t="str">
        <f>currency</f>
        <v>₦m's</v>
      </c>
      <c r="HGA166" s="43"/>
      <c r="HGB166" s="43"/>
      <c r="HGC166" s="43"/>
      <c r="HGD166" s="44">
        <v>74299.175000000003</v>
      </c>
      <c r="HGE166" s="44">
        <v>79600.104999999996</v>
      </c>
      <c r="HGF166" s="44">
        <v>86336.83</v>
      </c>
      <c r="HGG166" s="41"/>
      <c r="HGH166" s="42"/>
      <c r="HGN166" s="29" t="s">
        <v>168</v>
      </c>
      <c r="HGO166" s="39" t="str">
        <f>currency</f>
        <v>₦m's</v>
      </c>
      <c r="HGQ166" s="43"/>
      <c r="HGR166" s="43"/>
      <c r="HGS166" s="43"/>
      <c r="HGT166" s="44">
        <v>74299.175000000003</v>
      </c>
      <c r="HGU166" s="44">
        <v>79600.104999999996</v>
      </c>
      <c r="HGV166" s="44">
        <v>86336.83</v>
      </c>
      <c r="HGW166" s="41"/>
      <c r="HGX166" s="42"/>
      <c r="HHD166" s="29" t="s">
        <v>168</v>
      </c>
      <c r="HHE166" s="39" t="str">
        <f>currency</f>
        <v>₦m's</v>
      </c>
      <c r="HHG166" s="43"/>
      <c r="HHH166" s="43"/>
      <c r="HHI166" s="43"/>
      <c r="HHJ166" s="44">
        <v>74299.175000000003</v>
      </c>
      <c r="HHK166" s="44">
        <v>79600.104999999996</v>
      </c>
      <c r="HHL166" s="44">
        <v>86336.83</v>
      </c>
      <c r="HHM166" s="41"/>
      <c r="HHN166" s="42"/>
      <c r="HHT166" s="29" t="s">
        <v>168</v>
      </c>
      <c r="HHU166" s="39" t="str">
        <f>currency</f>
        <v>₦m's</v>
      </c>
      <c r="HHW166" s="43"/>
      <c r="HHX166" s="43"/>
      <c r="HHY166" s="43"/>
      <c r="HHZ166" s="44">
        <v>74299.175000000003</v>
      </c>
      <c r="HIA166" s="44">
        <v>79600.104999999996</v>
      </c>
      <c r="HIB166" s="44">
        <v>86336.83</v>
      </c>
      <c r="HIC166" s="41"/>
      <c r="HID166" s="42"/>
      <c r="HIJ166" s="29" t="s">
        <v>168</v>
      </c>
      <c r="HIK166" s="39" t="str">
        <f>currency</f>
        <v>₦m's</v>
      </c>
      <c r="HIM166" s="43"/>
      <c r="HIN166" s="43"/>
      <c r="HIO166" s="43"/>
      <c r="HIP166" s="44">
        <v>74299.175000000003</v>
      </c>
      <c r="HIQ166" s="44">
        <v>79600.104999999996</v>
      </c>
      <c r="HIR166" s="44">
        <v>86336.83</v>
      </c>
      <c r="HIS166" s="41"/>
      <c r="HIT166" s="42"/>
      <c r="HIZ166" s="29" t="s">
        <v>168</v>
      </c>
      <c r="HJA166" s="39" t="str">
        <f>currency</f>
        <v>₦m's</v>
      </c>
      <c r="HJC166" s="43"/>
      <c r="HJD166" s="43"/>
      <c r="HJE166" s="43"/>
      <c r="HJF166" s="44">
        <v>74299.175000000003</v>
      </c>
      <c r="HJG166" s="44">
        <v>79600.104999999996</v>
      </c>
      <c r="HJH166" s="44">
        <v>86336.83</v>
      </c>
      <c r="HJI166" s="41"/>
      <c r="HJJ166" s="42"/>
      <c r="HJP166" s="29" t="s">
        <v>168</v>
      </c>
      <c r="HJQ166" s="39" t="str">
        <f>currency</f>
        <v>₦m's</v>
      </c>
      <c r="HJS166" s="43"/>
      <c r="HJT166" s="43"/>
      <c r="HJU166" s="43"/>
      <c r="HJV166" s="44">
        <v>74299.175000000003</v>
      </c>
      <c r="HJW166" s="44">
        <v>79600.104999999996</v>
      </c>
      <c r="HJX166" s="44">
        <v>86336.83</v>
      </c>
      <c r="HJY166" s="41"/>
      <c r="HJZ166" s="42"/>
      <c r="HKF166" s="29" t="s">
        <v>168</v>
      </c>
      <c r="HKG166" s="39" t="str">
        <f>currency</f>
        <v>₦m's</v>
      </c>
      <c r="HKI166" s="43"/>
      <c r="HKJ166" s="43"/>
      <c r="HKK166" s="43"/>
      <c r="HKL166" s="44">
        <v>74299.175000000003</v>
      </c>
      <c r="HKM166" s="44">
        <v>79600.104999999996</v>
      </c>
      <c r="HKN166" s="44">
        <v>86336.83</v>
      </c>
      <c r="HKO166" s="41"/>
      <c r="HKP166" s="42"/>
      <c r="HKV166" s="29" t="s">
        <v>168</v>
      </c>
      <c r="HKW166" s="39" t="str">
        <f>currency</f>
        <v>₦m's</v>
      </c>
      <c r="HKY166" s="43"/>
      <c r="HKZ166" s="43"/>
      <c r="HLA166" s="43"/>
      <c r="HLB166" s="44">
        <v>74299.175000000003</v>
      </c>
      <c r="HLC166" s="44">
        <v>79600.104999999996</v>
      </c>
      <c r="HLD166" s="44">
        <v>86336.83</v>
      </c>
      <c r="HLE166" s="41"/>
      <c r="HLF166" s="42"/>
      <c r="HLL166" s="29" t="s">
        <v>168</v>
      </c>
      <c r="HLM166" s="39" t="str">
        <f>currency</f>
        <v>₦m's</v>
      </c>
      <c r="HLO166" s="43"/>
      <c r="HLP166" s="43"/>
      <c r="HLQ166" s="43"/>
      <c r="HLR166" s="44">
        <v>74299.175000000003</v>
      </c>
      <c r="HLS166" s="44">
        <v>79600.104999999996</v>
      </c>
      <c r="HLT166" s="44">
        <v>86336.83</v>
      </c>
      <c r="HLU166" s="41"/>
      <c r="HLV166" s="42"/>
      <c r="HMB166" s="29" t="s">
        <v>168</v>
      </c>
      <c r="HMC166" s="39" t="str">
        <f>currency</f>
        <v>₦m's</v>
      </c>
      <c r="HME166" s="43"/>
      <c r="HMF166" s="43"/>
      <c r="HMG166" s="43"/>
      <c r="HMH166" s="44">
        <v>74299.175000000003</v>
      </c>
      <c r="HMI166" s="44">
        <v>79600.104999999996</v>
      </c>
      <c r="HMJ166" s="44">
        <v>86336.83</v>
      </c>
      <c r="HMK166" s="41"/>
      <c r="HML166" s="42"/>
      <c r="HMR166" s="29" t="s">
        <v>168</v>
      </c>
      <c r="HMS166" s="39" t="str">
        <f>currency</f>
        <v>₦m's</v>
      </c>
      <c r="HMU166" s="43"/>
      <c r="HMV166" s="43"/>
      <c r="HMW166" s="43"/>
      <c r="HMX166" s="44">
        <v>74299.175000000003</v>
      </c>
      <c r="HMY166" s="44">
        <v>79600.104999999996</v>
      </c>
      <c r="HMZ166" s="44">
        <v>86336.83</v>
      </c>
      <c r="HNA166" s="41"/>
      <c r="HNB166" s="42"/>
      <c r="HNH166" s="29" t="s">
        <v>168</v>
      </c>
      <c r="HNI166" s="39" t="str">
        <f>currency</f>
        <v>₦m's</v>
      </c>
      <c r="HNK166" s="43"/>
      <c r="HNL166" s="43"/>
      <c r="HNM166" s="43"/>
      <c r="HNN166" s="44">
        <v>74299.175000000003</v>
      </c>
      <c r="HNO166" s="44">
        <v>79600.104999999996</v>
      </c>
      <c r="HNP166" s="44">
        <v>86336.83</v>
      </c>
      <c r="HNQ166" s="41"/>
      <c r="HNR166" s="42"/>
      <c r="HNX166" s="29" t="s">
        <v>168</v>
      </c>
      <c r="HNY166" s="39" t="str">
        <f>currency</f>
        <v>₦m's</v>
      </c>
      <c r="HOA166" s="43"/>
      <c r="HOB166" s="43"/>
      <c r="HOC166" s="43"/>
      <c r="HOD166" s="44">
        <v>74299.175000000003</v>
      </c>
      <c r="HOE166" s="44">
        <v>79600.104999999996</v>
      </c>
      <c r="HOF166" s="44">
        <v>86336.83</v>
      </c>
      <c r="HOG166" s="41"/>
      <c r="HOH166" s="42"/>
      <c r="HON166" s="29" t="s">
        <v>168</v>
      </c>
      <c r="HOO166" s="39" t="str">
        <f>currency</f>
        <v>₦m's</v>
      </c>
      <c r="HOQ166" s="43"/>
      <c r="HOR166" s="43"/>
      <c r="HOS166" s="43"/>
      <c r="HOT166" s="44">
        <v>74299.175000000003</v>
      </c>
      <c r="HOU166" s="44">
        <v>79600.104999999996</v>
      </c>
      <c r="HOV166" s="44">
        <v>86336.83</v>
      </c>
      <c r="HOW166" s="41"/>
      <c r="HOX166" s="42"/>
      <c r="HPD166" s="29" t="s">
        <v>168</v>
      </c>
      <c r="HPE166" s="39" t="str">
        <f>currency</f>
        <v>₦m's</v>
      </c>
      <c r="HPG166" s="43"/>
      <c r="HPH166" s="43"/>
      <c r="HPI166" s="43"/>
      <c r="HPJ166" s="44">
        <v>74299.175000000003</v>
      </c>
      <c r="HPK166" s="44">
        <v>79600.104999999996</v>
      </c>
      <c r="HPL166" s="44">
        <v>86336.83</v>
      </c>
      <c r="HPM166" s="41"/>
      <c r="HPN166" s="42"/>
      <c r="HPT166" s="29" t="s">
        <v>168</v>
      </c>
      <c r="HPU166" s="39" t="str">
        <f>currency</f>
        <v>₦m's</v>
      </c>
      <c r="HPW166" s="43"/>
      <c r="HPX166" s="43"/>
      <c r="HPY166" s="43"/>
      <c r="HPZ166" s="44">
        <v>74299.175000000003</v>
      </c>
      <c r="HQA166" s="44">
        <v>79600.104999999996</v>
      </c>
      <c r="HQB166" s="44">
        <v>86336.83</v>
      </c>
      <c r="HQC166" s="41"/>
      <c r="HQD166" s="42"/>
      <c r="HQJ166" s="29" t="s">
        <v>168</v>
      </c>
      <c r="HQK166" s="39" t="str">
        <f>currency</f>
        <v>₦m's</v>
      </c>
      <c r="HQM166" s="43"/>
      <c r="HQN166" s="43"/>
      <c r="HQO166" s="43"/>
      <c r="HQP166" s="44">
        <v>74299.175000000003</v>
      </c>
      <c r="HQQ166" s="44">
        <v>79600.104999999996</v>
      </c>
      <c r="HQR166" s="44">
        <v>86336.83</v>
      </c>
      <c r="HQS166" s="41"/>
      <c r="HQT166" s="42"/>
      <c r="HQZ166" s="29" t="s">
        <v>168</v>
      </c>
      <c r="HRA166" s="39" t="str">
        <f>currency</f>
        <v>₦m's</v>
      </c>
      <c r="HRC166" s="43"/>
      <c r="HRD166" s="43"/>
      <c r="HRE166" s="43"/>
      <c r="HRF166" s="44">
        <v>74299.175000000003</v>
      </c>
      <c r="HRG166" s="44">
        <v>79600.104999999996</v>
      </c>
      <c r="HRH166" s="44">
        <v>86336.83</v>
      </c>
      <c r="HRI166" s="41"/>
      <c r="HRJ166" s="42"/>
      <c r="HRP166" s="29" t="s">
        <v>168</v>
      </c>
      <c r="HRQ166" s="39" t="str">
        <f>currency</f>
        <v>₦m's</v>
      </c>
      <c r="HRS166" s="43"/>
      <c r="HRT166" s="43"/>
      <c r="HRU166" s="43"/>
      <c r="HRV166" s="44">
        <v>74299.175000000003</v>
      </c>
      <c r="HRW166" s="44">
        <v>79600.104999999996</v>
      </c>
      <c r="HRX166" s="44">
        <v>86336.83</v>
      </c>
      <c r="HRY166" s="41"/>
      <c r="HRZ166" s="42"/>
      <c r="HSF166" s="29" t="s">
        <v>168</v>
      </c>
      <c r="HSG166" s="39" t="str">
        <f>currency</f>
        <v>₦m's</v>
      </c>
      <c r="HSI166" s="43"/>
      <c r="HSJ166" s="43"/>
      <c r="HSK166" s="43"/>
      <c r="HSL166" s="44">
        <v>74299.175000000003</v>
      </c>
      <c r="HSM166" s="44">
        <v>79600.104999999996</v>
      </c>
      <c r="HSN166" s="44">
        <v>86336.83</v>
      </c>
      <c r="HSO166" s="41"/>
      <c r="HSP166" s="42"/>
      <c r="HSV166" s="29" t="s">
        <v>168</v>
      </c>
      <c r="HSW166" s="39" t="str">
        <f>currency</f>
        <v>₦m's</v>
      </c>
      <c r="HSY166" s="43"/>
      <c r="HSZ166" s="43"/>
      <c r="HTA166" s="43"/>
      <c r="HTB166" s="44">
        <v>74299.175000000003</v>
      </c>
      <c r="HTC166" s="44">
        <v>79600.104999999996</v>
      </c>
      <c r="HTD166" s="44">
        <v>86336.83</v>
      </c>
      <c r="HTE166" s="41"/>
      <c r="HTF166" s="42"/>
      <c r="HTL166" s="29" t="s">
        <v>168</v>
      </c>
      <c r="HTM166" s="39" t="str">
        <f>currency</f>
        <v>₦m's</v>
      </c>
      <c r="HTO166" s="43"/>
      <c r="HTP166" s="43"/>
      <c r="HTQ166" s="43"/>
      <c r="HTR166" s="44">
        <v>74299.175000000003</v>
      </c>
      <c r="HTS166" s="44">
        <v>79600.104999999996</v>
      </c>
      <c r="HTT166" s="44">
        <v>86336.83</v>
      </c>
      <c r="HTU166" s="41"/>
      <c r="HTV166" s="42"/>
      <c r="HUB166" s="29" t="s">
        <v>168</v>
      </c>
      <c r="HUC166" s="39" t="str">
        <f>currency</f>
        <v>₦m's</v>
      </c>
      <c r="HUE166" s="43"/>
      <c r="HUF166" s="43"/>
      <c r="HUG166" s="43"/>
      <c r="HUH166" s="44">
        <v>74299.175000000003</v>
      </c>
      <c r="HUI166" s="44">
        <v>79600.104999999996</v>
      </c>
      <c r="HUJ166" s="44">
        <v>86336.83</v>
      </c>
      <c r="HUK166" s="41"/>
      <c r="HUL166" s="42"/>
      <c r="HUR166" s="29" t="s">
        <v>168</v>
      </c>
      <c r="HUS166" s="39" t="str">
        <f>currency</f>
        <v>₦m's</v>
      </c>
      <c r="HUU166" s="43"/>
      <c r="HUV166" s="43"/>
      <c r="HUW166" s="43"/>
      <c r="HUX166" s="44">
        <v>74299.175000000003</v>
      </c>
      <c r="HUY166" s="44">
        <v>79600.104999999996</v>
      </c>
      <c r="HUZ166" s="44">
        <v>86336.83</v>
      </c>
      <c r="HVA166" s="41"/>
      <c r="HVB166" s="42"/>
      <c r="HVH166" s="29" t="s">
        <v>168</v>
      </c>
      <c r="HVI166" s="39" t="str">
        <f>currency</f>
        <v>₦m's</v>
      </c>
      <c r="HVK166" s="43"/>
      <c r="HVL166" s="43"/>
      <c r="HVM166" s="43"/>
      <c r="HVN166" s="44">
        <v>74299.175000000003</v>
      </c>
      <c r="HVO166" s="44">
        <v>79600.104999999996</v>
      </c>
      <c r="HVP166" s="44">
        <v>86336.83</v>
      </c>
      <c r="HVQ166" s="41"/>
      <c r="HVR166" s="42"/>
      <c r="HVX166" s="29" t="s">
        <v>168</v>
      </c>
      <c r="HVY166" s="39" t="str">
        <f>currency</f>
        <v>₦m's</v>
      </c>
      <c r="HWA166" s="43"/>
      <c r="HWB166" s="43"/>
      <c r="HWC166" s="43"/>
      <c r="HWD166" s="44">
        <v>74299.175000000003</v>
      </c>
      <c r="HWE166" s="44">
        <v>79600.104999999996</v>
      </c>
      <c r="HWF166" s="44">
        <v>86336.83</v>
      </c>
      <c r="HWG166" s="41"/>
      <c r="HWH166" s="42"/>
      <c r="HWN166" s="29" t="s">
        <v>168</v>
      </c>
      <c r="HWO166" s="39" t="str">
        <f>currency</f>
        <v>₦m's</v>
      </c>
      <c r="HWQ166" s="43"/>
      <c r="HWR166" s="43"/>
      <c r="HWS166" s="43"/>
      <c r="HWT166" s="44">
        <v>74299.175000000003</v>
      </c>
      <c r="HWU166" s="44">
        <v>79600.104999999996</v>
      </c>
      <c r="HWV166" s="44">
        <v>86336.83</v>
      </c>
      <c r="HWW166" s="41"/>
      <c r="HWX166" s="42"/>
      <c r="HXD166" s="29" t="s">
        <v>168</v>
      </c>
      <c r="HXE166" s="39" t="str">
        <f>currency</f>
        <v>₦m's</v>
      </c>
      <c r="HXG166" s="43"/>
      <c r="HXH166" s="43"/>
      <c r="HXI166" s="43"/>
      <c r="HXJ166" s="44">
        <v>74299.175000000003</v>
      </c>
      <c r="HXK166" s="44">
        <v>79600.104999999996</v>
      </c>
      <c r="HXL166" s="44">
        <v>86336.83</v>
      </c>
      <c r="HXM166" s="41"/>
      <c r="HXN166" s="42"/>
      <c r="HXT166" s="29" t="s">
        <v>168</v>
      </c>
      <c r="HXU166" s="39" t="str">
        <f>currency</f>
        <v>₦m's</v>
      </c>
      <c r="HXW166" s="43"/>
      <c r="HXX166" s="43"/>
      <c r="HXY166" s="43"/>
      <c r="HXZ166" s="44">
        <v>74299.175000000003</v>
      </c>
      <c r="HYA166" s="44">
        <v>79600.104999999996</v>
      </c>
      <c r="HYB166" s="44">
        <v>86336.83</v>
      </c>
      <c r="HYC166" s="41"/>
      <c r="HYD166" s="42"/>
      <c r="HYJ166" s="29" t="s">
        <v>168</v>
      </c>
      <c r="HYK166" s="39" t="str">
        <f>currency</f>
        <v>₦m's</v>
      </c>
      <c r="HYM166" s="43"/>
      <c r="HYN166" s="43"/>
      <c r="HYO166" s="43"/>
      <c r="HYP166" s="44">
        <v>74299.175000000003</v>
      </c>
      <c r="HYQ166" s="44">
        <v>79600.104999999996</v>
      </c>
      <c r="HYR166" s="44">
        <v>86336.83</v>
      </c>
      <c r="HYS166" s="41"/>
      <c r="HYT166" s="42"/>
      <c r="HYZ166" s="29" t="s">
        <v>168</v>
      </c>
      <c r="HZA166" s="39" t="str">
        <f>currency</f>
        <v>₦m's</v>
      </c>
      <c r="HZC166" s="43"/>
      <c r="HZD166" s="43"/>
      <c r="HZE166" s="43"/>
      <c r="HZF166" s="44">
        <v>74299.175000000003</v>
      </c>
      <c r="HZG166" s="44">
        <v>79600.104999999996</v>
      </c>
      <c r="HZH166" s="44">
        <v>86336.83</v>
      </c>
      <c r="HZI166" s="41"/>
      <c r="HZJ166" s="42"/>
      <c r="HZP166" s="29" t="s">
        <v>168</v>
      </c>
      <c r="HZQ166" s="39" t="str">
        <f>currency</f>
        <v>₦m's</v>
      </c>
      <c r="HZS166" s="43"/>
      <c r="HZT166" s="43"/>
      <c r="HZU166" s="43"/>
      <c r="HZV166" s="44">
        <v>74299.175000000003</v>
      </c>
      <c r="HZW166" s="44">
        <v>79600.104999999996</v>
      </c>
      <c r="HZX166" s="44">
        <v>86336.83</v>
      </c>
      <c r="HZY166" s="41"/>
      <c r="HZZ166" s="42"/>
      <c r="IAF166" s="29" t="s">
        <v>168</v>
      </c>
      <c r="IAG166" s="39" t="str">
        <f>currency</f>
        <v>₦m's</v>
      </c>
      <c r="IAI166" s="43"/>
      <c r="IAJ166" s="43"/>
      <c r="IAK166" s="43"/>
      <c r="IAL166" s="44">
        <v>74299.175000000003</v>
      </c>
      <c r="IAM166" s="44">
        <v>79600.104999999996</v>
      </c>
      <c r="IAN166" s="44">
        <v>86336.83</v>
      </c>
      <c r="IAO166" s="41"/>
      <c r="IAP166" s="42"/>
      <c r="IAV166" s="29" t="s">
        <v>168</v>
      </c>
      <c r="IAW166" s="39" t="str">
        <f>currency</f>
        <v>₦m's</v>
      </c>
      <c r="IAY166" s="43"/>
      <c r="IAZ166" s="43"/>
      <c r="IBA166" s="43"/>
      <c r="IBB166" s="44">
        <v>74299.175000000003</v>
      </c>
      <c r="IBC166" s="44">
        <v>79600.104999999996</v>
      </c>
      <c r="IBD166" s="44">
        <v>86336.83</v>
      </c>
      <c r="IBE166" s="41"/>
      <c r="IBF166" s="42"/>
      <c r="IBL166" s="29" t="s">
        <v>168</v>
      </c>
      <c r="IBM166" s="39" t="str">
        <f>currency</f>
        <v>₦m's</v>
      </c>
      <c r="IBO166" s="43"/>
      <c r="IBP166" s="43"/>
      <c r="IBQ166" s="43"/>
      <c r="IBR166" s="44">
        <v>74299.175000000003</v>
      </c>
      <c r="IBS166" s="44">
        <v>79600.104999999996</v>
      </c>
      <c r="IBT166" s="44">
        <v>86336.83</v>
      </c>
      <c r="IBU166" s="41"/>
      <c r="IBV166" s="42"/>
      <c r="ICB166" s="29" t="s">
        <v>168</v>
      </c>
      <c r="ICC166" s="39" t="str">
        <f>currency</f>
        <v>₦m's</v>
      </c>
      <c r="ICE166" s="43"/>
      <c r="ICF166" s="43"/>
      <c r="ICG166" s="43"/>
      <c r="ICH166" s="44">
        <v>74299.175000000003</v>
      </c>
      <c r="ICI166" s="44">
        <v>79600.104999999996</v>
      </c>
      <c r="ICJ166" s="44">
        <v>86336.83</v>
      </c>
      <c r="ICK166" s="41"/>
      <c r="ICL166" s="42"/>
      <c r="ICR166" s="29" t="s">
        <v>168</v>
      </c>
      <c r="ICS166" s="39" t="str">
        <f>currency</f>
        <v>₦m's</v>
      </c>
      <c r="ICU166" s="43"/>
      <c r="ICV166" s="43"/>
      <c r="ICW166" s="43"/>
      <c r="ICX166" s="44">
        <v>74299.175000000003</v>
      </c>
      <c r="ICY166" s="44">
        <v>79600.104999999996</v>
      </c>
      <c r="ICZ166" s="44">
        <v>86336.83</v>
      </c>
      <c r="IDA166" s="41"/>
      <c r="IDB166" s="42"/>
      <c r="IDH166" s="29" t="s">
        <v>168</v>
      </c>
      <c r="IDI166" s="39" t="str">
        <f>currency</f>
        <v>₦m's</v>
      </c>
      <c r="IDK166" s="43"/>
      <c r="IDL166" s="43"/>
      <c r="IDM166" s="43"/>
      <c r="IDN166" s="44">
        <v>74299.175000000003</v>
      </c>
      <c r="IDO166" s="44">
        <v>79600.104999999996</v>
      </c>
      <c r="IDP166" s="44">
        <v>86336.83</v>
      </c>
      <c r="IDQ166" s="41"/>
      <c r="IDR166" s="42"/>
      <c r="IDX166" s="29" t="s">
        <v>168</v>
      </c>
      <c r="IDY166" s="39" t="str">
        <f>currency</f>
        <v>₦m's</v>
      </c>
      <c r="IEA166" s="43"/>
      <c r="IEB166" s="43"/>
      <c r="IEC166" s="43"/>
      <c r="IED166" s="44">
        <v>74299.175000000003</v>
      </c>
      <c r="IEE166" s="44">
        <v>79600.104999999996</v>
      </c>
      <c r="IEF166" s="44">
        <v>86336.83</v>
      </c>
      <c r="IEG166" s="41"/>
      <c r="IEH166" s="42"/>
      <c r="IEN166" s="29" t="s">
        <v>168</v>
      </c>
      <c r="IEO166" s="39" t="str">
        <f>currency</f>
        <v>₦m's</v>
      </c>
      <c r="IEQ166" s="43"/>
      <c r="IER166" s="43"/>
      <c r="IES166" s="43"/>
      <c r="IET166" s="44">
        <v>74299.175000000003</v>
      </c>
      <c r="IEU166" s="44">
        <v>79600.104999999996</v>
      </c>
      <c r="IEV166" s="44">
        <v>86336.83</v>
      </c>
      <c r="IEW166" s="41"/>
      <c r="IEX166" s="42"/>
      <c r="IFD166" s="29" t="s">
        <v>168</v>
      </c>
      <c r="IFE166" s="39" t="str">
        <f>currency</f>
        <v>₦m's</v>
      </c>
      <c r="IFG166" s="43"/>
      <c r="IFH166" s="43"/>
      <c r="IFI166" s="43"/>
      <c r="IFJ166" s="44">
        <v>74299.175000000003</v>
      </c>
      <c r="IFK166" s="44">
        <v>79600.104999999996</v>
      </c>
      <c r="IFL166" s="44">
        <v>86336.83</v>
      </c>
      <c r="IFM166" s="41"/>
      <c r="IFN166" s="42"/>
      <c r="IFT166" s="29" t="s">
        <v>168</v>
      </c>
      <c r="IFU166" s="39" t="str">
        <f>currency</f>
        <v>₦m's</v>
      </c>
      <c r="IFW166" s="43"/>
      <c r="IFX166" s="43"/>
      <c r="IFY166" s="43"/>
      <c r="IFZ166" s="44">
        <v>74299.175000000003</v>
      </c>
      <c r="IGA166" s="44">
        <v>79600.104999999996</v>
      </c>
      <c r="IGB166" s="44">
        <v>86336.83</v>
      </c>
      <c r="IGC166" s="41"/>
      <c r="IGD166" s="42"/>
      <c r="IGJ166" s="29" t="s">
        <v>168</v>
      </c>
      <c r="IGK166" s="39" t="str">
        <f>currency</f>
        <v>₦m's</v>
      </c>
      <c r="IGM166" s="43"/>
      <c r="IGN166" s="43"/>
      <c r="IGO166" s="43"/>
      <c r="IGP166" s="44">
        <v>74299.175000000003</v>
      </c>
      <c r="IGQ166" s="44">
        <v>79600.104999999996</v>
      </c>
      <c r="IGR166" s="44">
        <v>86336.83</v>
      </c>
      <c r="IGS166" s="41"/>
      <c r="IGT166" s="42"/>
      <c r="IGZ166" s="29" t="s">
        <v>168</v>
      </c>
      <c r="IHA166" s="39" t="str">
        <f>currency</f>
        <v>₦m's</v>
      </c>
      <c r="IHC166" s="43"/>
      <c r="IHD166" s="43"/>
      <c r="IHE166" s="43"/>
      <c r="IHF166" s="44">
        <v>74299.175000000003</v>
      </c>
      <c r="IHG166" s="44">
        <v>79600.104999999996</v>
      </c>
      <c r="IHH166" s="44">
        <v>86336.83</v>
      </c>
      <c r="IHI166" s="41"/>
      <c r="IHJ166" s="42"/>
      <c r="IHP166" s="29" t="s">
        <v>168</v>
      </c>
      <c r="IHQ166" s="39" t="str">
        <f>currency</f>
        <v>₦m's</v>
      </c>
      <c r="IHS166" s="43"/>
      <c r="IHT166" s="43"/>
      <c r="IHU166" s="43"/>
      <c r="IHV166" s="44">
        <v>74299.175000000003</v>
      </c>
      <c r="IHW166" s="44">
        <v>79600.104999999996</v>
      </c>
      <c r="IHX166" s="44">
        <v>86336.83</v>
      </c>
      <c r="IHY166" s="41"/>
      <c r="IHZ166" s="42"/>
      <c r="IIF166" s="29" t="s">
        <v>168</v>
      </c>
      <c r="IIG166" s="39" t="str">
        <f>currency</f>
        <v>₦m's</v>
      </c>
      <c r="III166" s="43"/>
      <c r="IIJ166" s="43"/>
      <c r="IIK166" s="43"/>
      <c r="IIL166" s="44">
        <v>74299.175000000003</v>
      </c>
      <c r="IIM166" s="44">
        <v>79600.104999999996</v>
      </c>
      <c r="IIN166" s="44">
        <v>86336.83</v>
      </c>
      <c r="IIO166" s="41"/>
      <c r="IIP166" s="42"/>
      <c r="IIV166" s="29" t="s">
        <v>168</v>
      </c>
      <c r="IIW166" s="39" t="str">
        <f>currency</f>
        <v>₦m's</v>
      </c>
      <c r="IIY166" s="43"/>
      <c r="IIZ166" s="43"/>
      <c r="IJA166" s="43"/>
      <c r="IJB166" s="44">
        <v>74299.175000000003</v>
      </c>
      <c r="IJC166" s="44">
        <v>79600.104999999996</v>
      </c>
      <c r="IJD166" s="44">
        <v>86336.83</v>
      </c>
      <c r="IJE166" s="41"/>
      <c r="IJF166" s="42"/>
      <c r="IJL166" s="29" t="s">
        <v>168</v>
      </c>
      <c r="IJM166" s="39" t="str">
        <f>currency</f>
        <v>₦m's</v>
      </c>
      <c r="IJO166" s="43"/>
      <c r="IJP166" s="43"/>
      <c r="IJQ166" s="43"/>
      <c r="IJR166" s="44">
        <v>74299.175000000003</v>
      </c>
      <c r="IJS166" s="44">
        <v>79600.104999999996</v>
      </c>
      <c r="IJT166" s="44">
        <v>86336.83</v>
      </c>
      <c r="IJU166" s="41"/>
      <c r="IJV166" s="42"/>
      <c r="IKB166" s="29" t="s">
        <v>168</v>
      </c>
      <c r="IKC166" s="39" t="str">
        <f>currency</f>
        <v>₦m's</v>
      </c>
      <c r="IKE166" s="43"/>
      <c r="IKF166" s="43"/>
      <c r="IKG166" s="43"/>
      <c r="IKH166" s="44">
        <v>74299.175000000003</v>
      </c>
      <c r="IKI166" s="44">
        <v>79600.104999999996</v>
      </c>
      <c r="IKJ166" s="44">
        <v>86336.83</v>
      </c>
      <c r="IKK166" s="41"/>
      <c r="IKL166" s="42"/>
      <c r="IKR166" s="29" t="s">
        <v>168</v>
      </c>
      <c r="IKS166" s="39" t="str">
        <f>currency</f>
        <v>₦m's</v>
      </c>
      <c r="IKU166" s="43"/>
      <c r="IKV166" s="43"/>
      <c r="IKW166" s="43"/>
      <c r="IKX166" s="44">
        <v>74299.175000000003</v>
      </c>
      <c r="IKY166" s="44">
        <v>79600.104999999996</v>
      </c>
      <c r="IKZ166" s="44">
        <v>86336.83</v>
      </c>
      <c r="ILA166" s="41"/>
      <c r="ILB166" s="42"/>
      <c r="ILH166" s="29" t="s">
        <v>168</v>
      </c>
      <c r="ILI166" s="39" t="str">
        <f>currency</f>
        <v>₦m's</v>
      </c>
      <c r="ILK166" s="43"/>
      <c r="ILL166" s="43"/>
      <c r="ILM166" s="43"/>
      <c r="ILN166" s="44">
        <v>74299.175000000003</v>
      </c>
      <c r="ILO166" s="44">
        <v>79600.104999999996</v>
      </c>
      <c r="ILP166" s="44">
        <v>86336.83</v>
      </c>
      <c r="ILQ166" s="41"/>
      <c r="ILR166" s="42"/>
      <c r="ILX166" s="29" t="s">
        <v>168</v>
      </c>
      <c r="ILY166" s="39" t="str">
        <f>currency</f>
        <v>₦m's</v>
      </c>
      <c r="IMA166" s="43"/>
      <c r="IMB166" s="43"/>
      <c r="IMC166" s="43"/>
      <c r="IMD166" s="44">
        <v>74299.175000000003</v>
      </c>
      <c r="IME166" s="44">
        <v>79600.104999999996</v>
      </c>
      <c r="IMF166" s="44">
        <v>86336.83</v>
      </c>
      <c r="IMG166" s="41"/>
      <c r="IMH166" s="42"/>
      <c r="IMN166" s="29" t="s">
        <v>168</v>
      </c>
      <c r="IMO166" s="39" t="str">
        <f>currency</f>
        <v>₦m's</v>
      </c>
      <c r="IMQ166" s="43"/>
      <c r="IMR166" s="43"/>
      <c r="IMS166" s="43"/>
      <c r="IMT166" s="44">
        <v>74299.175000000003</v>
      </c>
      <c r="IMU166" s="44">
        <v>79600.104999999996</v>
      </c>
      <c r="IMV166" s="44">
        <v>86336.83</v>
      </c>
      <c r="IMW166" s="41"/>
      <c r="IMX166" s="42"/>
      <c r="IND166" s="29" t="s">
        <v>168</v>
      </c>
      <c r="INE166" s="39" t="str">
        <f>currency</f>
        <v>₦m's</v>
      </c>
      <c r="ING166" s="43"/>
      <c r="INH166" s="43"/>
      <c r="INI166" s="43"/>
      <c r="INJ166" s="44">
        <v>74299.175000000003</v>
      </c>
      <c r="INK166" s="44">
        <v>79600.104999999996</v>
      </c>
      <c r="INL166" s="44">
        <v>86336.83</v>
      </c>
      <c r="INM166" s="41"/>
      <c r="INN166" s="42"/>
      <c r="INT166" s="29" t="s">
        <v>168</v>
      </c>
      <c r="INU166" s="39" t="str">
        <f>currency</f>
        <v>₦m's</v>
      </c>
      <c r="INW166" s="43"/>
      <c r="INX166" s="43"/>
      <c r="INY166" s="43"/>
      <c r="INZ166" s="44">
        <v>74299.175000000003</v>
      </c>
      <c r="IOA166" s="44">
        <v>79600.104999999996</v>
      </c>
      <c r="IOB166" s="44">
        <v>86336.83</v>
      </c>
      <c r="IOC166" s="41"/>
      <c r="IOD166" s="42"/>
      <c r="IOJ166" s="29" t="s">
        <v>168</v>
      </c>
      <c r="IOK166" s="39" t="str">
        <f>currency</f>
        <v>₦m's</v>
      </c>
      <c r="IOM166" s="43"/>
      <c r="ION166" s="43"/>
      <c r="IOO166" s="43"/>
      <c r="IOP166" s="44">
        <v>74299.175000000003</v>
      </c>
      <c r="IOQ166" s="44">
        <v>79600.104999999996</v>
      </c>
      <c r="IOR166" s="44">
        <v>86336.83</v>
      </c>
      <c r="IOS166" s="41"/>
      <c r="IOT166" s="42"/>
      <c r="IOZ166" s="29" t="s">
        <v>168</v>
      </c>
      <c r="IPA166" s="39" t="str">
        <f>currency</f>
        <v>₦m's</v>
      </c>
      <c r="IPC166" s="43"/>
      <c r="IPD166" s="43"/>
      <c r="IPE166" s="43"/>
      <c r="IPF166" s="44">
        <v>74299.175000000003</v>
      </c>
      <c r="IPG166" s="44">
        <v>79600.104999999996</v>
      </c>
      <c r="IPH166" s="44">
        <v>86336.83</v>
      </c>
      <c r="IPI166" s="41"/>
      <c r="IPJ166" s="42"/>
      <c r="IPP166" s="29" t="s">
        <v>168</v>
      </c>
      <c r="IPQ166" s="39" t="str">
        <f>currency</f>
        <v>₦m's</v>
      </c>
      <c r="IPS166" s="43"/>
      <c r="IPT166" s="43"/>
      <c r="IPU166" s="43"/>
      <c r="IPV166" s="44">
        <v>74299.175000000003</v>
      </c>
      <c r="IPW166" s="44">
        <v>79600.104999999996</v>
      </c>
      <c r="IPX166" s="44">
        <v>86336.83</v>
      </c>
      <c r="IPY166" s="41"/>
      <c r="IPZ166" s="42"/>
      <c r="IQF166" s="29" t="s">
        <v>168</v>
      </c>
      <c r="IQG166" s="39" t="str">
        <f>currency</f>
        <v>₦m's</v>
      </c>
      <c r="IQI166" s="43"/>
      <c r="IQJ166" s="43"/>
      <c r="IQK166" s="43"/>
      <c r="IQL166" s="44">
        <v>74299.175000000003</v>
      </c>
      <c r="IQM166" s="44">
        <v>79600.104999999996</v>
      </c>
      <c r="IQN166" s="44">
        <v>86336.83</v>
      </c>
      <c r="IQO166" s="41"/>
      <c r="IQP166" s="42"/>
      <c r="IQV166" s="29" t="s">
        <v>168</v>
      </c>
      <c r="IQW166" s="39" t="str">
        <f>currency</f>
        <v>₦m's</v>
      </c>
      <c r="IQY166" s="43"/>
      <c r="IQZ166" s="43"/>
      <c r="IRA166" s="43"/>
      <c r="IRB166" s="44">
        <v>74299.175000000003</v>
      </c>
      <c r="IRC166" s="44">
        <v>79600.104999999996</v>
      </c>
      <c r="IRD166" s="44">
        <v>86336.83</v>
      </c>
      <c r="IRE166" s="41"/>
      <c r="IRF166" s="42"/>
      <c r="IRL166" s="29" t="s">
        <v>168</v>
      </c>
      <c r="IRM166" s="39" t="str">
        <f>currency</f>
        <v>₦m's</v>
      </c>
      <c r="IRO166" s="43"/>
      <c r="IRP166" s="43"/>
      <c r="IRQ166" s="43"/>
      <c r="IRR166" s="44">
        <v>74299.175000000003</v>
      </c>
      <c r="IRS166" s="44">
        <v>79600.104999999996</v>
      </c>
      <c r="IRT166" s="44">
        <v>86336.83</v>
      </c>
      <c r="IRU166" s="41"/>
      <c r="IRV166" s="42"/>
      <c r="ISB166" s="29" t="s">
        <v>168</v>
      </c>
      <c r="ISC166" s="39" t="str">
        <f>currency</f>
        <v>₦m's</v>
      </c>
      <c r="ISE166" s="43"/>
      <c r="ISF166" s="43"/>
      <c r="ISG166" s="43"/>
      <c r="ISH166" s="44">
        <v>74299.175000000003</v>
      </c>
      <c r="ISI166" s="44">
        <v>79600.104999999996</v>
      </c>
      <c r="ISJ166" s="44">
        <v>86336.83</v>
      </c>
      <c r="ISK166" s="41"/>
      <c r="ISL166" s="42"/>
      <c r="ISR166" s="29" t="s">
        <v>168</v>
      </c>
      <c r="ISS166" s="39" t="str">
        <f>currency</f>
        <v>₦m's</v>
      </c>
      <c r="ISU166" s="43"/>
      <c r="ISV166" s="43"/>
      <c r="ISW166" s="43"/>
      <c r="ISX166" s="44">
        <v>74299.175000000003</v>
      </c>
      <c r="ISY166" s="44">
        <v>79600.104999999996</v>
      </c>
      <c r="ISZ166" s="44">
        <v>86336.83</v>
      </c>
      <c r="ITA166" s="41"/>
      <c r="ITB166" s="42"/>
      <c r="ITH166" s="29" t="s">
        <v>168</v>
      </c>
      <c r="ITI166" s="39" t="str">
        <f>currency</f>
        <v>₦m's</v>
      </c>
      <c r="ITK166" s="43"/>
      <c r="ITL166" s="43"/>
      <c r="ITM166" s="43"/>
      <c r="ITN166" s="44">
        <v>74299.175000000003</v>
      </c>
      <c r="ITO166" s="44">
        <v>79600.104999999996</v>
      </c>
      <c r="ITP166" s="44">
        <v>86336.83</v>
      </c>
      <c r="ITQ166" s="41"/>
      <c r="ITR166" s="42"/>
      <c r="ITX166" s="29" t="s">
        <v>168</v>
      </c>
      <c r="ITY166" s="39" t="str">
        <f>currency</f>
        <v>₦m's</v>
      </c>
      <c r="IUA166" s="43"/>
      <c r="IUB166" s="43"/>
      <c r="IUC166" s="43"/>
      <c r="IUD166" s="44">
        <v>74299.175000000003</v>
      </c>
      <c r="IUE166" s="44">
        <v>79600.104999999996</v>
      </c>
      <c r="IUF166" s="44">
        <v>86336.83</v>
      </c>
      <c r="IUG166" s="41"/>
      <c r="IUH166" s="42"/>
      <c r="IUN166" s="29" t="s">
        <v>168</v>
      </c>
      <c r="IUO166" s="39" t="str">
        <f>currency</f>
        <v>₦m's</v>
      </c>
      <c r="IUQ166" s="43"/>
      <c r="IUR166" s="43"/>
      <c r="IUS166" s="43"/>
      <c r="IUT166" s="44">
        <v>74299.175000000003</v>
      </c>
      <c r="IUU166" s="44">
        <v>79600.104999999996</v>
      </c>
      <c r="IUV166" s="44">
        <v>86336.83</v>
      </c>
      <c r="IUW166" s="41"/>
      <c r="IUX166" s="42"/>
      <c r="IVD166" s="29" t="s">
        <v>168</v>
      </c>
      <c r="IVE166" s="39" t="str">
        <f>currency</f>
        <v>₦m's</v>
      </c>
      <c r="IVG166" s="43"/>
      <c r="IVH166" s="43"/>
      <c r="IVI166" s="43"/>
      <c r="IVJ166" s="44">
        <v>74299.175000000003</v>
      </c>
      <c r="IVK166" s="44">
        <v>79600.104999999996</v>
      </c>
      <c r="IVL166" s="44">
        <v>86336.83</v>
      </c>
      <c r="IVM166" s="41"/>
      <c r="IVN166" s="42"/>
      <c r="IVT166" s="29" t="s">
        <v>168</v>
      </c>
      <c r="IVU166" s="39" t="str">
        <f>currency</f>
        <v>₦m's</v>
      </c>
      <c r="IVW166" s="43"/>
      <c r="IVX166" s="43"/>
      <c r="IVY166" s="43"/>
      <c r="IVZ166" s="44">
        <v>74299.175000000003</v>
      </c>
      <c r="IWA166" s="44">
        <v>79600.104999999996</v>
      </c>
      <c r="IWB166" s="44">
        <v>86336.83</v>
      </c>
      <c r="IWC166" s="41"/>
      <c r="IWD166" s="42"/>
      <c r="IWJ166" s="29" t="s">
        <v>168</v>
      </c>
      <c r="IWK166" s="39" t="str">
        <f>currency</f>
        <v>₦m's</v>
      </c>
      <c r="IWM166" s="43"/>
      <c r="IWN166" s="43"/>
      <c r="IWO166" s="43"/>
      <c r="IWP166" s="44">
        <v>74299.175000000003</v>
      </c>
      <c r="IWQ166" s="44">
        <v>79600.104999999996</v>
      </c>
      <c r="IWR166" s="44">
        <v>86336.83</v>
      </c>
      <c r="IWS166" s="41"/>
      <c r="IWT166" s="42"/>
      <c r="IWZ166" s="29" t="s">
        <v>168</v>
      </c>
      <c r="IXA166" s="39" t="str">
        <f>currency</f>
        <v>₦m's</v>
      </c>
      <c r="IXC166" s="43"/>
      <c r="IXD166" s="43"/>
      <c r="IXE166" s="43"/>
      <c r="IXF166" s="44">
        <v>74299.175000000003</v>
      </c>
      <c r="IXG166" s="44">
        <v>79600.104999999996</v>
      </c>
      <c r="IXH166" s="44">
        <v>86336.83</v>
      </c>
      <c r="IXI166" s="41"/>
      <c r="IXJ166" s="42"/>
      <c r="IXP166" s="29" t="s">
        <v>168</v>
      </c>
      <c r="IXQ166" s="39" t="str">
        <f>currency</f>
        <v>₦m's</v>
      </c>
      <c r="IXS166" s="43"/>
      <c r="IXT166" s="43"/>
      <c r="IXU166" s="43"/>
      <c r="IXV166" s="44">
        <v>74299.175000000003</v>
      </c>
      <c r="IXW166" s="44">
        <v>79600.104999999996</v>
      </c>
      <c r="IXX166" s="44">
        <v>86336.83</v>
      </c>
      <c r="IXY166" s="41"/>
      <c r="IXZ166" s="42"/>
      <c r="IYF166" s="29" t="s">
        <v>168</v>
      </c>
      <c r="IYG166" s="39" t="str">
        <f>currency</f>
        <v>₦m's</v>
      </c>
      <c r="IYI166" s="43"/>
      <c r="IYJ166" s="43"/>
      <c r="IYK166" s="43"/>
      <c r="IYL166" s="44">
        <v>74299.175000000003</v>
      </c>
      <c r="IYM166" s="44">
        <v>79600.104999999996</v>
      </c>
      <c r="IYN166" s="44">
        <v>86336.83</v>
      </c>
      <c r="IYO166" s="41"/>
      <c r="IYP166" s="42"/>
      <c r="IYV166" s="29" t="s">
        <v>168</v>
      </c>
      <c r="IYW166" s="39" t="str">
        <f>currency</f>
        <v>₦m's</v>
      </c>
      <c r="IYY166" s="43"/>
      <c r="IYZ166" s="43"/>
      <c r="IZA166" s="43"/>
      <c r="IZB166" s="44">
        <v>74299.175000000003</v>
      </c>
      <c r="IZC166" s="44">
        <v>79600.104999999996</v>
      </c>
      <c r="IZD166" s="44">
        <v>86336.83</v>
      </c>
      <c r="IZE166" s="41"/>
      <c r="IZF166" s="42"/>
      <c r="IZL166" s="29" t="s">
        <v>168</v>
      </c>
      <c r="IZM166" s="39" t="str">
        <f>currency</f>
        <v>₦m's</v>
      </c>
      <c r="IZO166" s="43"/>
      <c r="IZP166" s="43"/>
      <c r="IZQ166" s="43"/>
      <c r="IZR166" s="44">
        <v>74299.175000000003</v>
      </c>
      <c r="IZS166" s="44">
        <v>79600.104999999996</v>
      </c>
      <c r="IZT166" s="44">
        <v>86336.83</v>
      </c>
      <c r="IZU166" s="41"/>
      <c r="IZV166" s="42"/>
      <c r="JAB166" s="29" t="s">
        <v>168</v>
      </c>
      <c r="JAC166" s="39" t="str">
        <f>currency</f>
        <v>₦m's</v>
      </c>
      <c r="JAE166" s="43"/>
      <c r="JAF166" s="43"/>
      <c r="JAG166" s="43"/>
      <c r="JAH166" s="44">
        <v>74299.175000000003</v>
      </c>
      <c r="JAI166" s="44">
        <v>79600.104999999996</v>
      </c>
      <c r="JAJ166" s="44">
        <v>86336.83</v>
      </c>
      <c r="JAK166" s="41"/>
      <c r="JAL166" s="42"/>
      <c r="JAR166" s="29" t="s">
        <v>168</v>
      </c>
      <c r="JAS166" s="39" t="str">
        <f>currency</f>
        <v>₦m's</v>
      </c>
      <c r="JAU166" s="43"/>
      <c r="JAV166" s="43"/>
      <c r="JAW166" s="43"/>
      <c r="JAX166" s="44">
        <v>74299.175000000003</v>
      </c>
      <c r="JAY166" s="44">
        <v>79600.104999999996</v>
      </c>
      <c r="JAZ166" s="44">
        <v>86336.83</v>
      </c>
      <c r="JBA166" s="41"/>
      <c r="JBB166" s="42"/>
      <c r="JBH166" s="29" t="s">
        <v>168</v>
      </c>
      <c r="JBI166" s="39" t="str">
        <f>currency</f>
        <v>₦m's</v>
      </c>
      <c r="JBK166" s="43"/>
      <c r="JBL166" s="43"/>
      <c r="JBM166" s="43"/>
      <c r="JBN166" s="44">
        <v>74299.175000000003</v>
      </c>
      <c r="JBO166" s="44">
        <v>79600.104999999996</v>
      </c>
      <c r="JBP166" s="44">
        <v>86336.83</v>
      </c>
      <c r="JBQ166" s="41"/>
      <c r="JBR166" s="42"/>
      <c r="JBX166" s="29" t="s">
        <v>168</v>
      </c>
      <c r="JBY166" s="39" t="str">
        <f>currency</f>
        <v>₦m's</v>
      </c>
      <c r="JCA166" s="43"/>
      <c r="JCB166" s="43"/>
      <c r="JCC166" s="43"/>
      <c r="JCD166" s="44">
        <v>74299.175000000003</v>
      </c>
      <c r="JCE166" s="44">
        <v>79600.104999999996</v>
      </c>
      <c r="JCF166" s="44">
        <v>86336.83</v>
      </c>
      <c r="JCG166" s="41"/>
      <c r="JCH166" s="42"/>
      <c r="JCN166" s="29" t="s">
        <v>168</v>
      </c>
      <c r="JCO166" s="39" t="str">
        <f>currency</f>
        <v>₦m's</v>
      </c>
      <c r="JCQ166" s="43"/>
      <c r="JCR166" s="43"/>
      <c r="JCS166" s="43"/>
      <c r="JCT166" s="44">
        <v>74299.175000000003</v>
      </c>
      <c r="JCU166" s="44">
        <v>79600.104999999996</v>
      </c>
      <c r="JCV166" s="44">
        <v>86336.83</v>
      </c>
      <c r="JCW166" s="41"/>
      <c r="JCX166" s="42"/>
      <c r="JDD166" s="29" t="s">
        <v>168</v>
      </c>
      <c r="JDE166" s="39" t="str">
        <f>currency</f>
        <v>₦m's</v>
      </c>
      <c r="JDG166" s="43"/>
      <c r="JDH166" s="43"/>
      <c r="JDI166" s="43"/>
      <c r="JDJ166" s="44">
        <v>74299.175000000003</v>
      </c>
      <c r="JDK166" s="44">
        <v>79600.104999999996</v>
      </c>
      <c r="JDL166" s="44">
        <v>86336.83</v>
      </c>
      <c r="JDM166" s="41"/>
      <c r="JDN166" s="42"/>
      <c r="JDT166" s="29" t="s">
        <v>168</v>
      </c>
      <c r="JDU166" s="39" t="str">
        <f>currency</f>
        <v>₦m's</v>
      </c>
      <c r="JDW166" s="43"/>
      <c r="JDX166" s="43"/>
      <c r="JDY166" s="43"/>
      <c r="JDZ166" s="44">
        <v>74299.175000000003</v>
      </c>
      <c r="JEA166" s="44">
        <v>79600.104999999996</v>
      </c>
      <c r="JEB166" s="44">
        <v>86336.83</v>
      </c>
      <c r="JEC166" s="41"/>
      <c r="JED166" s="42"/>
      <c r="JEJ166" s="29" t="s">
        <v>168</v>
      </c>
      <c r="JEK166" s="39" t="str">
        <f>currency</f>
        <v>₦m's</v>
      </c>
      <c r="JEM166" s="43"/>
      <c r="JEN166" s="43"/>
      <c r="JEO166" s="43"/>
      <c r="JEP166" s="44">
        <v>74299.175000000003</v>
      </c>
      <c r="JEQ166" s="44">
        <v>79600.104999999996</v>
      </c>
      <c r="JER166" s="44">
        <v>86336.83</v>
      </c>
      <c r="JES166" s="41"/>
      <c r="JET166" s="42"/>
      <c r="JEZ166" s="29" t="s">
        <v>168</v>
      </c>
      <c r="JFA166" s="39" t="str">
        <f>currency</f>
        <v>₦m's</v>
      </c>
      <c r="JFC166" s="43"/>
      <c r="JFD166" s="43"/>
      <c r="JFE166" s="43"/>
      <c r="JFF166" s="44">
        <v>74299.175000000003</v>
      </c>
      <c r="JFG166" s="44">
        <v>79600.104999999996</v>
      </c>
      <c r="JFH166" s="44">
        <v>86336.83</v>
      </c>
      <c r="JFI166" s="41"/>
      <c r="JFJ166" s="42"/>
      <c r="JFP166" s="29" t="s">
        <v>168</v>
      </c>
      <c r="JFQ166" s="39" t="str">
        <f>currency</f>
        <v>₦m's</v>
      </c>
      <c r="JFS166" s="43"/>
      <c r="JFT166" s="43"/>
      <c r="JFU166" s="43"/>
      <c r="JFV166" s="44">
        <v>74299.175000000003</v>
      </c>
      <c r="JFW166" s="44">
        <v>79600.104999999996</v>
      </c>
      <c r="JFX166" s="44">
        <v>86336.83</v>
      </c>
      <c r="JFY166" s="41"/>
      <c r="JFZ166" s="42"/>
      <c r="JGF166" s="29" t="s">
        <v>168</v>
      </c>
      <c r="JGG166" s="39" t="str">
        <f>currency</f>
        <v>₦m's</v>
      </c>
      <c r="JGI166" s="43"/>
      <c r="JGJ166" s="43"/>
      <c r="JGK166" s="43"/>
      <c r="JGL166" s="44">
        <v>74299.175000000003</v>
      </c>
      <c r="JGM166" s="44">
        <v>79600.104999999996</v>
      </c>
      <c r="JGN166" s="44">
        <v>86336.83</v>
      </c>
      <c r="JGO166" s="41"/>
      <c r="JGP166" s="42"/>
      <c r="JGV166" s="29" t="s">
        <v>168</v>
      </c>
      <c r="JGW166" s="39" t="str">
        <f>currency</f>
        <v>₦m's</v>
      </c>
      <c r="JGY166" s="43"/>
      <c r="JGZ166" s="43"/>
      <c r="JHA166" s="43"/>
      <c r="JHB166" s="44">
        <v>74299.175000000003</v>
      </c>
      <c r="JHC166" s="44">
        <v>79600.104999999996</v>
      </c>
      <c r="JHD166" s="44">
        <v>86336.83</v>
      </c>
      <c r="JHE166" s="41"/>
      <c r="JHF166" s="42"/>
      <c r="JHL166" s="29" t="s">
        <v>168</v>
      </c>
      <c r="JHM166" s="39" t="str">
        <f>currency</f>
        <v>₦m's</v>
      </c>
      <c r="JHO166" s="43"/>
      <c r="JHP166" s="43"/>
      <c r="JHQ166" s="43"/>
      <c r="JHR166" s="44">
        <v>74299.175000000003</v>
      </c>
      <c r="JHS166" s="44">
        <v>79600.104999999996</v>
      </c>
      <c r="JHT166" s="44">
        <v>86336.83</v>
      </c>
      <c r="JHU166" s="41"/>
      <c r="JHV166" s="42"/>
      <c r="JIB166" s="29" t="s">
        <v>168</v>
      </c>
      <c r="JIC166" s="39" t="str">
        <f>currency</f>
        <v>₦m's</v>
      </c>
      <c r="JIE166" s="43"/>
      <c r="JIF166" s="43"/>
      <c r="JIG166" s="43"/>
      <c r="JIH166" s="44">
        <v>74299.175000000003</v>
      </c>
      <c r="JII166" s="44">
        <v>79600.104999999996</v>
      </c>
      <c r="JIJ166" s="44">
        <v>86336.83</v>
      </c>
      <c r="JIK166" s="41"/>
      <c r="JIL166" s="42"/>
      <c r="JIR166" s="29" t="s">
        <v>168</v>
      </c>
      <c r="JIS166" s="39" t="str">
        <f>currency</f>
        <v>₦m's</v>
      </c>
      <c r="JIU166" s="43"/>
      <c r="JIV166" s="43"/>
      <c r="JIW166" s="43"/>
      <c r="JIX166" s="44">
        <v>74299.175000000003</v>
      </c>
      <c r="JIY166" s="44">
        <v>79600.104999999996</v>
      </c>
      <c r="JIZ166" s="44">
        <v>86336.83</v>
      </c>
      <c r="JJA166" s="41"/>
      <c r="JJB166" s="42"/>
      <c r="JJH166" s="29" t="s">
        <v>168</v>
      </c>
      <c r="JJI166" s="39" t="str">
        <f>currency</f>
        <v>₦m's</v>
      </c>
      <c r="JJK166" s="43"/>
      <c r="JJL166" s="43"/>
      <c r="JJM166" s="43"/>
      <c r="JJN166" s="44">
        <v>74299.175000000003</v>
      </c>
      <c r="JJO166" s="44">
        <v>79600.104999999996</v>
      </c>
      <c r="JJP166" s="44">
        <v>86336.83</v>
      </c>
      <c r="JJQ166" s="41"/>
      <c r="JJR166" s="42"/>
      <c r="JJX166" s="29" t="s">
        <v>168</v>
      </c>
      <c r="JJY166" s="39" t="str">
        <f>currency</f>
        <v>₦m's</v>
      </c>
      <c r="JKA166" s="43"/>
      <c r="JKB166" s="43"/>
      <c r="JKC166" s="43"/>
      <c r="JKD166" s="44">
        <v>74299.175000000003</v>
      </c>
      <c r="JKE166" s="44">
        <v>79600.104999999996</v>
      </c>
      <c r="JKF166" s="44">
        <v>86336.83</v>
      </c>
      <c r="JKG166" s="41"/>
      <c r="JKH166" s="42"/>
      <c r="JKN166" s="29" t="s">
        <v>168</v>
      </c>
      <c r="JKO166" s="39" t="str">
        <f>currency</f>
        <v>₦m's</v>
      </c>
      <c r="JKQ166" s="43"/>
      <c r="JKR166" s="43"/>
      <c r="JKS166" s="43"/>
      <c r="JKT166" s="44">
        <v>74299.175000000003</v>
      </c>
      <c r="JKU166" s="44">
        <v>79600.104999999996</v>
      </c>
      <c r="JKV166" s="44">
        <v>86336.83</v>
      </c>
      <c r="JKW166" s="41"/>
      <c r="JKX166" s="42"/>
      <c r="JLD166" s="29" t="s">
        <v>168</v>
      </c>
      <c r="JLE166" s="39" t="str">
        <f>currency</f>
        <v>₦m's</v>
      </c>
      <c r="JLG166" s="43"/>
      <c r="JLH166" s="43"/>
      <c r="JLI166" s="43"/>
      <c r="JLJ166" s="44">
        <v>74299.175000000003</v>
      </c>
      <c r="JLK166" s="44">
        <v>79600.104999999996</v>
      </c>
      <c r="JLL166" s="44">
        <v>86336.83</v>
      </c>
      <c r="JLM166" s="41"/>
      <c r="JLN166" s="42"/>
      <c r="JLT166" s="29" t="s">
        <v>168</v>
      </c>
      <c r="JLU166" s="39" t="str">
        <f>currency</f>
        <v>₦m's</v>
      </c>
      <c r="JLW166" s="43"/>
      <c r="JLX166" s="43"/>
      <c r="JLY166" s="43"/>
      <c r="JLZ166" s="44">
        <v>74299.175000000003</v>
      </c>
      <c r="JMA166" s="44">
        <v>79600.104999999996</v>
      </c>
      <c r="JMB166" s="44">
        <v>86336.83</v>
      </c>
      <c r="JMC166" s="41"/>
      <c r="JMD166" s="42"/>
      <c r="JMJ166" s="29" t="s">
        <v>168</v>
      </c>
      <c r="JMK166" s="39" t="str">
        <f>currency</f>
        <v>₦m's</v>
      </c>
      <c r="JMM166" s="43"/>
      <c r="JMN166" s="43"/>
      <c r="JMO166" s="43"/>
      <c r="JMP166" s="44">
        <v>74299.175000000003</v>
      </c>
      <c r="JMQ166" s="44">
        <v>79600.104999999996</v>
      </c>
      <c r="JMR166" s="44">
        <v>86336.83</v>
      </c>
      <c r="JMS166" s="41"/>
      <c r="JMT166" s="42"/>
      <c r="JMZ166" s="29" t="s">
        <v>168</v>
      </c>
      <c r="JNA166" s="39" t="str">
        <f>currency</f>
        <v>₦m's</v>
      </c>
      <c r="JNC166" s="43"/>
      <c r="JND166" s="43"/>
      <c r="JNE166" s="43"/>
      <c r="JNF166" s="44">
        <v>74299.175000000003</v>
      </c>
      <c r="JNG166" s="44">
        <v>79600.104999999996</v>
      </c>
      <c r="JNH166" s="44">
        <v>86336.83</v>
      </c>
      <c r="JNI166" s="41"/>
      <c r="JNJ166" s="42"/>
      <c r="JNP166" s="29" t="s">
        <v>168</v>
      </c>
      <c r="JNQ166" s="39" t="str">
        <f>currency</f>
        <v>₦m's</v>
      </c>
      <c r="JNS166" s="43"/>
      <c r="JNT166" s="43"/>
      <c r="JNU166" s="43"/>
      <c r="JNV166" s="44">
        <v>74299.175000000003</v>
      </c>
      <c r="JNW166" s="44">
        <v>79600.104999999996</v>
      </c>
      <c r="JNX166" s="44">
        <v>86336.83</v>
      </c>
      <c r="JNY166" s="41"/>
      <c r="JNZ166" s="42"/>
      <c r="JOF166" s="29" t="s">
        <v>168</v>
      </c>
      <c r="JOG166" s="39" t="str">
        <f>currency</f>
        <v>₦m's</v>
      </c>
      <c r="JOI166" s="43"/>
      <c r="JOJ166" s="43"/>
      <c r="JOK166" s="43"/>
      <c r="JOL166" s="44">
        <v>74299.175000000003</v>
      </c>
      <c r="JOM166" s="44">
        <v>79600.104999999996</v>
      </c>
      <c r="JON166" s="44">
        <v>86336.83</v>
      </c>
      <c r="JOO166" s="41"/>
      <c r="JOP166" s="42"/>
      <c r="JOV166" s="29" t="s">
        <v>168</v>
      </c>
      <c r="JOW166" s="39" t="str">
        <f>currency</f>
        <v>₦m's</v>
      </c>
      <c r="JOY166" s="43"/>
      <c r="JOZ166" s="43"/>
      <c r="JPA166" s="43"/>
      <c r="JPB166" s="44">
        <v>74299.175000000003</v>
      </c>
      <c r="JPC166" s="44">
        <v>79600.104999999996</v>
      </c>
      <c r="JPD166" s="44">
        <v>86336.83</v>
      </c>
      <c r="JPE166" s="41"/>
      <c r="JPF166" s="42"/>
      <c r="JPL166" s="29" t="s">
        <v>168</v>
      </c>
      <c r="JPM166" s="39" t="str">
        <f>currency</f>
        <v>₦m's</v>
      </c>
      <c r="JPO166" s="43"/>
      <c r="JPP166" s="43"/>
      <c r="JPQ166" s="43"/>
      <c r="JPR166" s="44">
        <v>74299.175000000003</v>
      </c>
      <c r="JPS166" s="44">
        <v>79600.104999999996</v>
      </c>
      <c r="JPT166" s="44">
        <v>86336.83</v>
      </c>
      <c r="JPU166" s="41"/>
      <c r="JPV166" s="42"/>
      <c r="JQB166" s="29" t="s">
        <v>168</v>
      </c>
      <c r="JQC166" s="39" t="str">
        <f>currency</f>
        <v>₦m's</v>
      </c>
      <c r="JQE166" s="43"/>
      <c r="JQF166" s="43"/>
      <c r="JQG166" s="43"/>
      <c r="JQH166" s="44">
        <v>74299.175000000003</v>
      </c>
      <c r="JQI166" s="44">
        <v>79600.104999999996</v>
      </c>
      <c r="JQJ166" s="44">
        <v>86336.83</v>
      </c>
      <c r="JQK166" s="41"/>
      <c r="JQL166" s="42"/>
      <c r="JQR166" s="29" t="s">
        <v>168</v>
      </c>
      <c r="JQS166" s="39" t="str">
        <f>currency</f>
        <v>₦m's</v>
      </c>
      <c r="JQU166" s="43"/>
      <c r="JQV166" s="43"/>
      <c r="JQW166" s="43"/>
      <c r="JQX166" s="44">
        <v>74299.175000000003</v>
      </c>
      <c r="JQY166" s="44">
        <v>79600.104999999996</v>
      </c>
      <c r="JQZ166" s="44">
        <v>86336.83</v>
      </c>
      <c r="JRA166" s="41"/>
      <c r="JRB166" s="42"/>
      <c r="JRH166" s="29" t="s">
        <v>168</v>
      </c>
      <c r="JRI166" s="39" t="str">
        <f>currency</f>
        <v>₦m's</v>
      </c>
      <c r="JRK166" s="43"/>
      <c r="JRL166" s="43"/>
      <c r="JRM166" s="43"/>
      <c r="JRN166" s="44">
        <v>74299.175000000003</v>
      </c>
      <c r="JRO166" s="44">
        <v>79600.104999999996</v>
      </c>
      <c r="JRP166" s="44">
        <v>86336.83</v>
      </c>
      <c r="JRQ166" s="41"/>
      <c r="JRR166" s="42"/>
      <c r="JRX166" s="29" t="s">
        <v>168</v>
      </c>
      <c r="JRY166" s="39" t="str">
        <f>currency</f>
        <v>₦m's</v>
      </c>
      <c r="JSA166" s="43"/>
      <c r="JSB166" s="43"/>
      <c r="JSC166" s="43"/>
      <c r="JSD166" s="44">
        <v>74299.175000000003</v>
      </c>
      <c r="JSE166" s="44">
        <v>79600.104999999996</v>
      </c>
      <c r="JSF166" s="44">
        <v>86336.83</v>
      </c>
      <c r="JSG166" s="41"/>
      <c r="JSH166" s="42"/>
      <c r="JSN166" s="29" t="s">
        <v>168</v>
      </c>
      <c r="JSO166" s="39" t="str">
        <f>currency</f>
        <v>₦m's</v>
      </c>
      <c r="JSQ166" s="43"/>
      <c r="JSR166" s="43"/>
      <c r="JSS166" s="43"/>
      <c r="JST166" s="44">
        <v>74299.175000000003</v>
      </c>
      <c r="JSU166" s="44">
        <v>79600.104999999996</v>
      </c>
      <c r="JSV166" s="44">
        <v>86336.83</v>
      </c>
      <c r="JSW166" s="41"/>
      <c r="JSX166" s="42"/>
      <c r="JTD166" s="29" t="s">
        <v>168</v>
      </c>
      <c r="JTE166" s="39" t="str">
        <f>currency</f>
        <v>₦m's</v>
      </c>
      <c r="JTG166" s="43"/>
      <c r="JTH166" s="43"/>
      <c r="JTI166" s="43"/>
      <c r="JTJ166" s="44">
        <v>74299.175000000003</v>
      </c>
      <c r="JTK166" s="44">
        <v>79600.104999999996</v>
      </c>
      <c r="JTL166" s="44">
        <v>86336.83</v>
      </c>
      <c r="JTM166" s="41"/>
      <c r="JTN166" s="42"/>
      <c r="JTT166" s="29" t="s">
        <v>168</v>
      </c>
      <c r="JTU166" s="39" t="str">
        <f>currency</f>
        <v>₦m's</v>
      </c>
      <c r="JTW166" s="43"/>
      <c r="JTX166" s="43"/>
      <c r="JTY166" s="43"/>
      <c r="JTZ166" s="44">
        <v>74299.175000000003</v>
      </c>
      <c r="JUA166" s="44">
        <v>79600.104999999996</v>
      </c>
      <c r="JUB166" s="44">
        <v>86336.83</v>
      </c>
      <c r="JUC166" s="41"/>
      <c r="JUD166" s="42"/>
      <c r="JUJ166" s="29" t="s">
        <v>168</v>
      </c>
      <c r="JUK166" s="39" t="str">
        <f>currency</f>
        <v>₦m's</v>
      </c>
      <c r="JUM166" s="43"/>
      <c r="JUN166" s="43"/>
      <c r="JUO166" s="43"/>
      <c r="JUP166" s="44">
        <v>74299.175000000003</v>
      </c>
      <c r="JUQ166" s="44">
        <v>79600.104999999996</v>
      </c>
      <c r="JUR166" s="44">
        <v>86336.83</v>
      </c>
      <c r="JUS166" s="41"/>
      <c r="JUT166" s="42"/>
      <c r="JUZ166" s="29" t="s">
        <v>168</v>
      </c>
      <c r="JVA166" s="39" t="str">
        <f>currency</f>
        <v>₦m's</v>
      </c>
      <c r="JVC166" s="43"/>
      <c r="JVD166" s="43"/>
      <c r="JVE166" s="43"/>
      <c r="JVF166" s="44">
        <v>74299.175000000003</v>
      </c>
      <c r="JVG166" s="44">
        <v>79600.104999999996</v>
      </c>
      <c r="JVH166" s="44">
        <v>86336.83</v>
      </c>
      <c r="JVI166" s="41"/>
      <c r="JVJ166" s="42"/>
      <c r="JVP166" s="29" t="s">
        <v>168</v>
      </c>
      <c r="JVQ166" s="39" t="str">
        <f>currency</f>
        <v>₦m's</v>
      </c>
      <c r="JVS166" s="43"/>
      <c r="JVT166" s="43"/>
      <c r="JVU166" s="43"/>
      <c r="JVV166" s="44">
        <v>74299.175000000003</v>
      </c>
      <c r="JVW166" s="44">
        <v>79600.104999999996</v>
      </c>
      <c r="JVX166" s="44">
        <v>86336.83</v>
      </c>
      <c r="JVY166" s="41"/>
      <c r="JVZ166" s="42"/>
      <c r="JWF166" s="29" t="s">
        <v>168</v>
      </c>
      <c r="JWG166" s="39" t="str">
        <f>currency</f>
        <v>₦m's</v>
      </c>
      <c r="JWI166" s="43"/>
      <c r="JWJ166" s="43"/>
      <c r="JWK166" s="43"/>
      <c r="JWL166" s="44">
        <v>74299.175000000003</v>
      </c>
      <c r="JWM166" s="44">
        <v>79600.104999999996</v>
      </c>
      <c r="JWN166" s="44">
        <v>86336.83</v>
      </c>
      <c r="JWO166" s="41"/>
      <c r="JWP166" s="42"/>
      <c r="JWV166" s="29" t="s">
        <v>168</v>
      </c>
      <c r="JWW166" s="39" t="str">
        <f>currency</f>
        <v>₦m's</v>
      </c>
      <c r="JWY166" s="43"/>
      <c r="JWZ166" s="43"/>
      <c r="JXA166" s="43"/>
      <c r="JXB166" s="44">
        <v>74299.175000000003</v>
      </c>
      <c r="JXC166" s="44">
        <v>79600.104999999996</v>
      </c>
      <c r="JXD166" s="44">
        <v>86336.83</v>
      </c>
      <c r="JXE166" s="41"/>
      <c r="JXF166" s="42"/>
      <c r="JXL166" s="29" t="s">
        <v>168</v>
      </c>
      <c r="JXM166" s="39" t="str">
        <f>currency</f>
        <v>₦m's</v>
      </c>
      <c r="JXO166" s="43"/>
      <c r="JXP166" s="43"/>
      <c r="JXQ166" s="43"/>
      <c r="JXR166" s="44">
        <v>74299.175000000003</v>
      </c>
      <c r="JXS166" s="44">
        <v>79600.104999999996</v>
      </c>
      <c r="JXT166" s="44">
        <v>86336.83</v>
      </c>
      <c r="JXU166" s="41"/>
      <c r="JXV166" s="42"/>
      <c r="JYB166" s="29" t="s">
        <v>168</v>
      </c>
      <c r="JYC166" s="39" t="str">
        <f>currency</f>
        <v>₦m's</v>
      </c>
      <c r="JYE166" s="43"/>
      <c r="JYF166" s="43"/>
      <c r="JYG166" s="43"/>
      <c r="JYH166" s="44">
        <v>74299.175000000003</v>
      </c>
      <c r="JYI166" s="44">
        <v>79600.104999999996</v>
      </c>
      <c r="JYJ166" s="44">
        <v>86336.83</v>
      </c>
      <c r="JYK166" s="41"/>
      <c r="JYL166" s="42"/>
      <c r="JYR166" s="29" t="s">
        <v>168</v>
      </c>
      <c r="JYS166" s="39" t="str">
        <f>currency</f>
        <v>₦m's</v>
      </c>
      <c r="JYU166" s="43"/>
      <c r="JYV166" s="43"/>
      <c r="JYW166" s="43"/>
      <c r="JYX166" s="44">
        <v>74299.175000000003</v>
      </c>
      <c r="JYY166" s="44">
        <v>79600.104999999996</v>
      </c>
      <c r="JYZ166" s="44">
        <v>86336.83</v>
      </c>
      <c r="JZA166" s="41"/>
      <c r="JZB166" s="42"/>
      <c r="JZH166" s="29" t="s">
        <v>168</v>
      </c>
      <c r="JZI166" s="39" t="str">
        <f>currency</f>
        <v>₦m's</v>
      </c>
      <c r="JZK166" s="43"/>
      <c r="JZL166" s="43"/>
      <c r="JZM166" s="43"/>
      <c r="JZN166" s="44">
        <v>74299.175000000003</v>
      </c>
      <c r="JZO166" s="44">
        <v>79600.104999999996</v>
      </c>
      <c r="JZP166" s="44">
        <v>86336.83</v>
      </c>
      <c r="JZQ166" s="41"/>
      <c r="JZR166" s="42"/>
      <c r="JZX166" s="29" t="s">
        <v>168</v>
      </c>
      <c r="JZY166" s="39" t="str">
        <f>currency</f>
        <v>₦m's</v>
      </c>
      <c r="KAA166" s="43"/>
      <c r="KAB166" s="43"/>
      <c r="KAC166" s="43"/>
      <c r="KAD166" s="44">
        <v>74299.175000000003</v>
      </c>
      <c r="KAE166" s="44">
        <v>79600.104999999996</v>
      </c>
      <c r="KAF166" s="44">
        <v>86336.83</v>
      </c>
      <c r="KAG166" s="41"/>
      <c r="KAH166" s="42"/>
      <c r="KAN166" s="29" t="s">
        <v>168</v>
      </c>
      <c r="KAO166" s="39" t="str">
        <f>currency</f>
        <v>₦m's</v>
      </c>
      <c r="KAQ166" s="43"/>
      <c r="KAR166" s="43"/>
      <c r="KAS166" s="43"/>
      <c r="KAT166" s="44">
        <v>74299.175000000003</v>
      </c>
      <c r="KAU166" s="44">
        <v>79600.104999999996</v>
      </c>
      <c r="KAV166" s="44">
        <v>86336.83</v>
      </c>
      <c r="KAW166" s="41"/>
      <c r="KAX166" s="42"/>
      <c r="KBD166" s="29" t="s">
        <v>168</v>
      </c>
      <c r="KBE166" s="39" t="str">
        <f>currency</f>
        <v>₦m's</v>
      </c>
      <c r="KBG166" s="43"/>
      <c r="KBH166" s="43"/>
      <c r="KBI166" s="43"/>
      <c r="KBJ166" s="44">
        <v>74299.175000000003</v>
      </c>
      <c r="KBK166" s="44">
        <v>79600.104999999996</v>
      </c>
      <c r="KBL166" s="44">
        <v>86336.83</v>
      </c>
      <c r="KBM166" s="41"/>
      <c r="KBN166" s="42"/>
      <c r="KBT166" s="29" t="s">
        <v>168</v>
      </c>
      <c r="KBU166" s="39" t="str">
        <f>currency</f>
        <v>₦m's</v>
      </c>
      <c r="KBW166" s="43"/>
      <c r="KBX166" s="43"/>
      <c r="KBY166" s="43"/>
      <c r="KBZ166" s="44">
        <v>74299.175000000003</v>
      </c>
      <c r="KCA166" s="44">
        <v>79600.104999999996</v>
      </c>
      <c r="KCB166" s="44">
        <v>86336.83</v>
      </c>
      <c r="KCC166" s="41"/>
      <c r="KCD166" s="42"/>
      <c r="KCJ166" s="29" t="s">
        <v>168</v>
      </c>
      <c r="KCK166" s="39" t="str">
        <f>currency</f>
        <v>₦m's</v>
      </c>
      <c r="KCM166" s="43"/>
      <c r="KCN166" s="43"/>
      <c r="KCO166" s="43"/>
      <c r="KCP166" s="44">
        <v>74299.175000000003</v>
      </c>
      <c r="KCQ166" s="44">
        <v>79600.104999999996</v>
      </c>
      <c r="KCR166" s="44">
        <v>86336.83</v>
      </c>
      <c r="KCS166" s="41"/>
      <c r="KCT166" s="42"/>
      <c r="KCZ166" s="29" t="s">
        <v>168</v>
      </c>
      <c r="KDA166" s="39" t="str">
        <f>currency</f>
        <v>₦m's</v>
      </c>
      <c r="KDC166" s="43"/>
      <c r="KDD166" s="43"/>
      <c r="KDE166" s="43"/>
      <c r="KDF166" s="44">
        <v>74299.175000000003</v>
      </c>
      <c r="KDG166" s="44">
        <v>79600.104999999996</v>
      </c>
      <c r="KDH166" s="44">
        <v>86336.83</v>
      </c>
      <c r="KDI166" s="41"/>
      <c r="KDJ166" s="42"/>
      <c r="KDP166" s="29" t="s">
        <v>168</v>
      </c>
      <c r="KDQ166" s="39" t="str">
        <f>currency</f>
        <v>₦m's</v>
      </c>
      <c r="KDS166" s="43"/>
      <c r="KDT166" s="43"/>
      <c r="KDU166" s="43"/>
      <c r="KDV166" s="44">
        <v>74299.175000000003</v>
      </c>
      <c r="KDW166" s="44">
        <v>79600.104999999996</v>
      </c>
      <c r="KDX166" s="44">
        <v>86336.83</v>
      </c>
      <c r="KDY166" s="41"/>
      <c r="KDZ166" s="42"/>
      <c r="KEF166" s="29" t="s">
        <v>168</v>
      </c>
      <c r="KEG166" s="39" t="str">
        <f>currency</f>
        <v>₦m's</v>
      </c>
      <c r="KEI166" s="43"/>
      <c r="KEJ166" s="43"/>
      <c r="KEK166" s="43"/>
      <c r="KEL166" s="44">
        <v>74299.175000000003</v>
      </c>
      <c r="KEM166" s="44">
        <v>79600.104999999996</v>
      </c>
      <c r="KEN166" s="44">
        <v>86336.83</v>
      </c>
      <c r="KEO166" s="41"/>
      <c r="KEP166" s="42"/>
      <c r="KEV166" s="29" t="s">
        <v>168</v>
      </c>
      <c r="KEW166" s="39" t="str">
        <f>currency</f>
        <v>₦m's</v>
      </c>
      <c r="KEY166" s="43"/>
      <c r="KEZ166" s="43"/>
      <c r="KFA166" s="43"/>
      <c r="KFB166" s="44">
        <v>74299.175000000003</v>
      </c>
      <c r="KFC166" s="44">
        <v>79600.104999999996</v>
      </c>
      <c r="KFD166" s="44">
        <v>86336.83</v>
      </c>
      <c r="KFE166" s="41"/>
      <c r="KFF166" s="42"/>
      <c r="KFL166" s="29" t="s">
        <v>168</v>
      </c>
      <c r="KFM166" s="39" t="str">
        <f>currency</f>
        <v>₦m's</v>
      </c>
      <c r="KFO166" s="43"/>
      <c r="KFP166" s="43"/>
      <c r="KFQ166" s="43"/>
      <c r="KFR166" s="44">
        <v>74299.175000000003</v>
      </c>
      <c r="KFS166" s="44">
        <v>79600.104999999996</v>
      </c>
      <c r="KFT166" s="44">
        <v>86336.83</v>
      </c>
      <c r="KFU166" s="41"/>
      <c r="KFV166" s="42"/>
      <c r="KGB166" s="29" t="s">
        <v>168</v>
      </c>
      <c r="KGC166" s="39" t="str">
        <f>currency</f>
        <v>₦m's</v>
      </c>
      <c r="KGE166" s="43"/>
      <c r="KGF166" s="43"/>
      <c r="KGG166" s="43"/>
      <c r="KGH166" s="44">
        <v>74299.175000000003</v>
      </c>
      <c r="KGI166" s="44">
        <v>79600.104999999996</v>
      </c>
      <c r="KGJ166" s="44">
        <v>86336.83</v>
      </c>
      <c r="KGK166" s="41"/>
      <c r="KGL166" s="42"/>
      <c r="KGR166" s="29" t="s">
        <v>168</v>
      </c>
      <c r="KGS166" s="39" t="str">
        <f>currency</f>
        <v>₦m's</v>
      </c>
      <c r="KGU166" s="43"/>
      <c r="KGV166" s="43"/>
      <c r="KGW166" s="43"/>
      <c r="KGX166" s="44">
        <v>74299.175000000003</v>
      </c>
      <c r="KGY166" s="44">
        <v>79600.104999999996</v>
      </c>
      <c r="KGZ166" s="44">
        <v>86336.83</v>
      </c>
      <c r="KHA166" s="41"/>
      <c r="KHB166" s="42"/>
      <c r="KHH166" s="29" t="s">
        <v>168</v>
      </c>
      <c r="KHI166" s="39" t="str">
        <f>currency</f>
        <v>₦m's</v>
      </c>
      <c r="KHK166" s="43"/>
      <c r="KHL166" s="43"/>
      <c r="KHM166" s="43"/>
      <c r="KHN166" s="44">
        <v>74299.175000000003</v>
      </c>
      <c r="KHO166" s="44">
        <v>79600.104999999996</v>
      </c>
      <c r="KHP166" s="44">
        <v>86336.83</v>
      </c>
      <c r="KHQ166" s="41"/>
      <c r="KHR166" s="42"/>
      <c r="KHX166" s="29" t="s">
        <v>168</v>
      </c>
      <c r="KHY166" s="39" t="str">
        <f>currency</f>
        <v>₦m's</v>
      </c>
      <c r="KIA166" s="43"/>
      <c r="KIB166" s="43"/>
      <c r="KIC166" s="43"/>
      <c r="KID166" s="44">
        <v>74299.175000000003</v>
      </c>
      <c r="KIE166" s="44">
        <v>79600.104999999996</v>
      </c>
      <c r="KIF166" s="44">
        <v>86336.83</v>
      </c>
      <c r="KIG166" s="41"/>
      <c r="KIH166" s="42"/>
      <c r="KIN166" s="29" t="s">
        <v>168</v>
      </c>
      <c r="KIO166" s="39" t="str">
        <f>currency</f>
        <v>₦m's</v>
      </c>
      <c r="KIQ166" s="43"/>
      <c r="KIR166" s="43"/>
      <c r="KIS166" s="43"/>
      <c r="KIT166" s="44">
        <v>74299.175000000003</v>
      </c>
      <c r="KIU166" s="44">
        <v>79600.104999999996</v>
      </c>
      <c r="KIV166" s="44">
        <v>86336.83</v>
      </c>
      <c r="KIW166" s="41"/>
      <c r="KIX166" s="42"/>
      <c r="KJD166" s="29" t="s">
        <v>168</v>
      </c>
      <c r="KJE166" s="39" t="str">
        <f>currency</f>
        <v>₦m's</v>
      </c>
      <c r="KJG166" s="43"/>
      <c r="KJH166" s="43"/>
      <c r="KJI166" s="43"/>
      <c r="KJJ166" s="44">
        <v>74299.175000000003</v>
      </c>
      <c r="KJK166" s="44">
        <v>79600.104999999996</v>
      </c>
      <c r="KJL166" s="44">
        <v>86336.83</v>
      </c>
      <c r="KJM166" s="41"/>
      <c r="KJN166" s="42"/>
      <c r="KJT166" s="29" t="s">
        <v>168</v>
      </c>
      <c r="KJU166" s="39" t="str">
        <f>currency</f>
        <v>₦m's</v>
      </c>
      <c r="KJW166" s="43"/>
      <c r="KJX166" s="43"/>
      <c r="KJY166" s="43"/>
      <c r="KJZ166" s="44">
        <v>74299.175000000003</v>
      </c>
      <c r="KKA166" s="44">
        <v>79600.104999999996</v>
      </c>
      <c r="KKB166" s="44">
        <v>86336.83</v>
      </c>
      <c r="KKC166" s="41"/>
      <c r="KKD166" s="42"/>
      <c r="KKJ166" s="29" t="s">
        <v>168</v>
      </c>
      <c r="KKK166" s="39" t="str">
        <f>currency</f>
        <v>₦m's</v>
      </c>
      <c r="KKM166" s="43"/>
      <c r="KKN166" s="43"/>
      <c r="KKO166" s="43"/>
      <c r="KKP166" s="44">
        <v>74299.175000000003</v>
      </c>
      <c r="KKQ166" s="44">
        <v>79600.104999999996</v>
      </c>
      <c r="KKR166" s="44">
        <v>86336.83</v>
      </c>
      <c r="KKS166" s="41"/>
      <c r="KKT166" s="42"/>
      <c r="KKZ166" s="29" t="s">
        <v>168</v>
      </c>
      <c r="KLA166" s="39" t="str">
        <f>currency</f>
        <v>₦m's</v>
      </c>
      <c r="KLC166" s="43"/>
      <c r="KLD166" s="43"/>
      <c r="KLE166" s="43"/>
      <c r="KLF166" s="44">
        <v>74299.175000000003</v>
      </c>
      <c r="KLG166" s="44">
        <v>79600.104999999996</v>
      </c>
      <c r="KLH166" s="44">
        <v>86336.83</v>
      </c>
      <c r="KLI166" s="41"/>
      <c r="KLJ166" s="42"/>
      <c r="KLP166" s="29" t="s">
        <v>168</v>
      </c>
      <c r="KLQ166" s="39" t="str">
        <f>currency</f>
        <v>₦m's</v>
      </c>
      <c r="KLS166" s="43"/>
      <c r="KLT166" s="43"/>
      <c r="KLU166" s="43"/>
      <c r="KLV166" s="44">
        <v>74299.175000000003</v>
      </c>
      <c r="KLW166" s="44">
        <v>79600.104999999996</v>
      </c>
      <c r="KLX166" s="44">
        <v>86336.83</v>
      </c>
      <c r="KLY166" s="41"/>
      <c r="KLZ166" s="42"/>
      <c r="KMF166" s="29" t="s">
        <v>168</v>
      </c>
      <c r="KMG166" s="39" t="str">
        <f>currency</f>
        <v>₦m's</v>
      </c>
      <c r="KMI166" s="43"/>
      <c r="KMJ166" s="43"/>
      <c r="KMK166" s="43"/>
      <c r="KML166" s="44">
        <v>74299.175000000003</v>
      </c>
      <c r="KMM166" s="44">
        <v>79600.104999999996</v>
      </c>
      <c r="KMN166" s="44">
        <v>86336.83</v>
      </c>
      <c r="KMO166" s="41"/>
      <c r="KMP166" s="42"/>
      <c r="KMV166" s="29" t="s">
        <v>168</v>
      </c>
      <c r="KMW166" s="39" t="str">
        <f>currency</f>
        <v>₦m's</v>
      </c>
      <c r="KMY166" s="43"/>
      <c r="KMZ166" s="43"/>
      <c r="KNA166" s="43"/>
      <c r="KNB166" s="44">
        <v>74299.175000000003</v>
      </c>
      <c r="KNC166" s="44">
        <v>79600.104999999996</v>
      </c>
      <c r="KND166" s="44">
        <v>86336.83</v>
      </c>
      <c r="KNE166" s="41"/>
      <c r="KNF166" s="42"/>
      <c r="KNL166" s="29" t="s">
        <v>168</v>
      </c>
      <c r="KNM166" s="39" t="str">
        <f>currency</f>
        <v>₦m's</v>
      </c>
      <c r="KNO166" s="43"/>
      <c r="KNP166" s="43"/>
      <c r="KNQ166" s="43"/>
      <c r="KNR166" s="44">
        <v>74299.175000000003</v>
      </c>
      <c r="KNS166" s="44">
        <v>79600.104999999996</v>
      </c>
      <c r="KNT166" s="44">
        <v>86336.83</v>
      </c>
      <c r="KNU166" s="41"/>
      <c r="KNV166" s="42"/>
      <c r="KOB166" s="29" t="s">
        <v>168</v>
      </c>
      <c r="KOC166" s="39" t="str">
        <f>currency</f>
        <v>₦m's</v>
      </c>
      <c r="KOE166" s="43"/>
      <c r="KOF166" s="43"/>
      <c r="KOG166" s="43"/>
      <c r="KOH166" s="44">
        <v>74299.175000000003</v>
      </c>
      <c r="KOI166" s="44">
        <v>79600.104999999996</v>
      </c>
      <c r="KOJ166" s="44">
        <v>86336.83</v>
      </c>
      <c r="KOK166" s="41"/>
      <c r="KOL166" s="42"/>
      <c r="KOR166" s="29" t="s">
        <v>168</v>
      </c>
      <c r="KOS166" s="39" t="str">
        <f>currency</f>
        <v>₦m's</v>
      </c>
      <c r="KOU166" s="43"/>
      <c r="KOV166" s="43"/>
      <c r="KOW166" s="43"/>
      <c r="KOX166" s="44">
        <v>74299.175000000003</v>
      </c>
      <c r="KOY166" s="44">
        <v>79600.104999999996</v>
      </c>
      <c r="KOZ166" s="44">
        <v>86336.83</v>
      </c>
      <c r="KPA166" s="41"/>
      <c r="KPB166" s="42"/>
      <c r="KPH166" s="29" t="s">
        <v>168</v>
      </c>
      <c r="KPI166" s="39" t="str">
        <f>currency</f>
        <v>₦m's</v>
      </c>
      <c r="KPK166" s="43"/>
      <c r="KPL166" s="43"/>
      <c r="KPM166" s="43"/>
      <c r="KPN166" s="44">
        <v>74299.175000000003</v>
      </c>
      <c r="KPO166" s="44">
        <v>79600.104999999996</v>
      </c>
      <c r="KPP166" s="44">
        <v>86336.83</v>
      </c>
      <c r="KPQ166" s="41"/>
      <c r="KPR166" s="42"/>
      <c r="KPX166" s="29" t="s">
        <v>168</v>
      </c>
      <c r="KPY166" s="39" t="str">
        <f>currency</f>
        <v>₦m's</v>
      </c>
      <c r="KQA166" s="43"/>
      <c r="KQB166" s="43"/>
      <c r="KQC166" s="43"/>
      <c r="KQD166" s="44">
        <v>74299.175000000003</v>
      </c>
      <c r="KQE166" s="44">
        <v>79600.104999999996</v>
      </c>
      <c r="KQF166" s="44">
        <v>86336.83</v>
      </c>
      <c r="KQG166" s="41"/>
      <c r="KQH166" s="42"/>
      <c r="KQN166" s="29" t="s">
        <v>168</v>
      </c>
      <c r="KQO166" s="39" t="str">
        <f>currency</f>
        <v>₦m's</v>
      </c>
      <c r="KQQ166" s="43"/>
      <c r="KQR166" s="43"/>
      <c r="KQS166" s="43"/>
      <c r="KQT166" s="44">
        <v>74299.175000000003</v>
      </c>
      <c r="KQU166" s="44">
        <v>79600.104999999996</v>
      </c>
      <c r="KQV166" s="44">
        <v>86336.83</v>
      </c>
      <c r="KQW166" s="41"/>
      <c r="KQX166" s="42"/>
      <c r="KRD166" s="29" t="s">
        <v>168</v>
      </c>
      <c r="KRE166" s="39" t="str">
        <f>currency</f>
        <v>₦m's</v>
      </c>
      <c r="KRG166" s="43"/>
      <c r="KRH166" s="43"/>
      <c r="KRI166" s="43"/>
      <c r="KRJ166" s="44">
        <v>74299.175000000003</v>
      </c>
      <c r="KRK166" s="44">
        <v>79600.104999999996</v>
      </c>
      <c r="KRL166" s="44">
        <v>86336.83</v>
      </c>
      <c r="KRM166" s="41"/>
      <c r="KRN166" s="42"/>
      <c r="KRT166" s="29" t="s">
        <v>168</v>
      </c>
      <c r="KRU166" s="39" t="str">
        <f>currency</f>
        <v>₦m's</v>
      </c>
      <c r="KRW166" s="43"/>
      <c r="KRX166" s="43"/>
      <c r="KRY166" s="43"/>
      <c r="KRZ166" s="44">
        <v>74299.175000000003</v>
      </c>
      <c r="KSA166" s="44">
        <v>79600.104999999996</v>
      </c>
      <c r="KSB166" s="44">
        <v>86336.83</v>
      </c>
      <c r="KSC166" s="41"/>
      <c r="KSD166" s="42"/>
      <c r="KSJ166" s="29" t="s">
        <v>168</v>
      </c>
      <c r="KSK166" s="39" t="str">
        <f>currency</f>
        <v>₦m's</v>
      </c>
      <c r="KSM166" s="43"/>
      <c r="KSN166" s="43"/>
      <c r="KSO166" s="43"/>
      <c r="KSP166" s="44">
        <v>74299.175000000003</v>
      </c>
      <c r="KSQ166" s="44">
        <v>79600.104999999996</v>
      </c>
      <c r="KSR166" s="44">
        <v>86336.83</v>
      </c>
      <c r="KSS166" s="41"/>
      <c r="KST166" s="42"/>
      <c r="KSZ166" s="29" t="s">
        <v>168</v>
      </c>
      <c r="KTA166" s="39" t="str">
        <f>currency</f>
        <v>₦m's</v>
      </c>
      <c r="KTC166" s="43"/>
      <c r="KTD166" s="43"/>
      <c r="KTE166" s="43"/>
      <c r="KTF166" s="44">
        <v>74299.175000000003</v>
      </c>
      <c r="KTG166" s="44">
        <v>79600.104999999996</v>
      </c>
      <c r="KTH166" s="44">
        <v>86336.83</v>
      </c>
      <c r="KTI166" s="41"/>
      <c r="KTJ166" s="42"/>
      <c r="KTP166" s="29" t="s">
        <v>168</v>
      </c>
      <c r="KTQ166" s="39" t="str">
        <f>currency</f>
        <v>₦m's</v>
      </c>
      <c r="KTS166" s="43"/>
      <c r="KTT166" s="43"/>
      <c r="KTU166" s="43"/>
      <c r="KTV166" s="44">
        <v>74299.175000000003</v>
      </c>
      <c r="KTW166" s="44">
        <v>79600.104999999996</v>
      </c>
      <c r="KTX166" s="44">
        <v>86336.83</v>
      </c>
      <c r="KTY166" s="41"/>
      <c r="KTZ166" s="42"/>
      <c r="KUF166" s="29" t="s">
        <v>168</v>
      </c>
      <c r="KUG166" s="39" t="str">
        <f>currency</f>
        <v>₦m's</v>
      </c>
      <c r="KUI166" s="43"/>
      <c r="KUJ166" s="43"/>
      <c r="KUK166" s="43"/>
      <c r="KUL166" s="44">
        <v>74299.175000000003</v>
      </c>
      <c r="KUM166" s="44">
        <v>79600.104999999996</v>
      </c>
      <c r="KUN166" s="44">
        <v>86336.83</v>
      </c>
      <c r="KUO166" s="41"/>
      <c r="KUP166" s="42"/>
      <c r="KUV166" s="29" t="s">
        <v>168</v>
      </c>
      <c r="KUW166" s="39" t="str">
        <f>currency</f>
        <v>₦m's</v>
      </c>
      <c r="KUY166" s="43"/>
      <c r="KUZ166" s="43"/>
      <c r="KVA166" s="43"/>
      <c r="KVB166" s="44">
        <v>74299.175000000003</v>
      </c>
      <c r="KVC166" s="44">
        <v>79600.104999999996</v>
      </c>
      <c r="KVD166" s="44">
        <v>86336.83</v>
      </c>
      <c r="KVE166" s="41"/>
      <c r="KVF166" s="42"/>
      <c r="KVL166" s="29" t="s">
        <v>168</v>
      </c>
      <c r="KVM166" s="39" t="str">
        <f>currency</f>
        <v>₦m's</v>
      </c>
      <c r="KVO166" s="43"/>
      <c r="KVP166" s="43"/>
      <c r="KVQ166" s="43"/>
      <c r="KVR166" s="44">
        <v>74299.175000000003</v>
      </c>
      <c r="KVS166" s="44">
        <v>79600.104999999996</v>
      </c>
      <c r="KVT166" s="44">
        <v>86336.83</v>
      </c>
      <c r="KVU166" s="41"/>
      <c r="KVV166" s="42"/>
      <c r="KWB166" s="29" t="s">
        <v>168</v>
      </c>
      <c r="KWC166" s="39" t="str">
        <f>currency</f>
        <v>₦m's</v>
      </c>
      <c r="KWE166" s="43"/>
      <c r="KWF166" s="43"/>
      <c r="KWG166" s="43"/>
      <c r="KWH166" s="44">
        <v>74299.175000000003</v>
      </c>
      <c r="KWI166" s="44">
        <v>79600.104999999996</v>
      </c>
      <c r="KWJ166" s="44">
        <v>86336.83</v>
      </c>
      <c r="KWK166" s="41"/>
      <c r="KWL166" s="42"/>
      <c r="KWR166" s="29" t="s">
        <v>168</v>
      </c>
      <c r="KWS166" s="39" t="str">
        <f>currency</f>
        <v>₦m's</v>
      </c>
      <c r="KWU166" s="43"/>
      <c r="KWV166" s="43"/>
      <c r="KWW166" s="43"/>
      <c r="KWX166" s="44">
        <v>74299.175000000003</v>
      </c>
      <c r="KWY166" s="44">
        <v>79600.104999999996</v>
      </c>
      <c r="KWZ166" s="44">
        <v>86336.83</v>
      </c>
      <c r="KXA166" s="41"/>
      <c r="KXB166" s="42"/>
      <c r="KXH166" s="29" t="s">
        <v>168</v>
      </c>
      <c r="KXI166" s="39" t="str">
        <f>currency</f>
        <v>₦m's</v>
      </c>
      <c r="KXK166" s="43"/>
      <c r="KXL166" s="43"/>
      <c r="KXM166" s="43"/>
      <c r="KXN166" s="44">
        <v>74299.175000000003</v>
      </c>
      <c r="KXO166" s="44">
        <v>79600.104999999996</v>
      </c>
      <c r="KXP166" s="44">
        <v>86336.83</v>
      </c>
      <c r="KXQ166" s="41"/>
      <c r="KXR166" s="42"/>
      <c r="KXX166" s="29" t="s">
        <v>168</v>
      </c>
      <c r="KXY166" s="39" t="str">
        <f>currency</f>
        <v>₦m's</v>
      </c>
      <c r="KYA166" s="43"/>
      <c r="KYB166" s="43"/>
      <c r="KYC166" s="43"/>
      <c r="KYD166" s="44">
        <v>74299.175000000003</v>
      </c>
      <c r="KYE166" s="44">
        <v>79600.104999999996</v>
      </c>
      <c r="KYF166" s="44">
        <v>86336.83</v>
      </c>
      <c r="KYG166" s="41"/>
      <c r="KYH166" s="42"/>
      <c r="KYN166" s="29" t="s">
        <v>168</v>
      </c>
      <c r="KYO166" s="39" t="str">
        <f>currency</f>
        <v>₦m's</v>
      </c>
      <c r="KYQ166" s="43"/>
      <c r="KYR166" s="43"/>
      <c r="KYS166" s="43"/>
      <c r="KYT166" s="44">
        <v>74299.175000000003</v>
      </c>
      <c r="KYU166" s="44">
        <v>79600.104999999996</v>
      </c>
      <c r="KYV166" s="44">
        <v>86336.83</v>
      </c>
      <c r="KYW166" s="41"/>
      <c r="KYX166" s="42"/>
      <c r="KZD166" s="29" t="s">
        <v>168</v>
      </c>
      <c r="KZE166" s="39" t="str">
        <f>currency</f>
        <v>₦m's</v>
      </c>
      <c r="KZG166" s="43"/>
      <c r="KZH166" s="43"/>
      <c r="KZI166" s="43"/>
      <c r="KZJ166" s="44">
        <v>74299.175000000003</v>
      </c>
      <c r="KZK166" s="44">
        <v>79600.104999999996</v>
      </c>
      <c r="KZL166" s="44">
        <v>86336.83</v>
      </c>
      <c r="KZM166" s="41"/>
      <c r="KZN166" s="42"/>
      <c r="KZT166" s="29" t="s">
        <v>168</v>
      </c>
      <c r="KZU166" s="39" t="str">
        <f>currency</f>
        <v>₦m's</v>
      </c>
      <c r="KZW166" s="43"/>
      <c r="KZX166" s="43"/>
      <c r="KZY166" s="43"/>
      <c r="KZZ166" s="44">
        <v>74299.175000000003</v>
      </c>
      <c r="LAA166" s="44">
        <v>79600.104999999996</v>
      </c>
      <c r="LAB166" s="44">
        <v>86336.83</v>
      </c>
      <c r="LAC166" s="41"/>
      <c r="LAD166" s="42"/>
      <c r="LAJ166" s="29" t="s">
        <v>168</v>
      </c>
      <c r="LAK166" s="39" t="str">
        <f>currency</f>
        <v>₦m's</v>
      </c>
      <c r="LAM166" s="43"/>
      <c r="LAN166" s="43"/>
      <c r="LAO166" s="43"/>
      <c r="LAP166" s="44">
        <v>74299.175000000003</v>
      </c>
      <c r="LAQ166" s="44">
        <v>79600.104999999996</v>
      </c>
      <c r="LAR166" s="44">
        <v>86336.83</v>
      </c>
      <c r="LAS166" s="41"/>
      <c r="LAT166" s="42"/>
      <c r="LAZ166" s="29" t="s">
        <v>168</v>
      </c>
      <c r="LBA166" s="39" t="str">
        <f>currency</f>
        <v>₦m's</v>
      </c>
      <c r="LBC166" s="43"/>
      <c r="LBD166" s="43"/>
      <c r="LBE166" s="43"/>
      <c r="LBF166" s="44">
        <v>74299.175000000003</v>
      </c>
      <c r="LBG166" s="44">
        <v>79600.104999999996</v>
      </c>
      <c r="LBH166" s="44">
        <v>86336.83</v>
      </c>
      <c r="LBI166" s="41"/>
      <c r="LBJ166" s="42"/>
      <c r="LBP166" s="29" t="s">
        <v>168</v>
      </c>
      <c r="LBQ166" s="39" t="str">
        <f>currency</f>
        <v>₦m's</v>
      </c>
      <c r="LBS166" s="43"/>
      <c r="LBT166" s="43"/>
      <c r="LBU166" s="43"/>
      <c r="LBV166" s="44">
        <v>74299.175000000003</v>
      </c>
      <c r="LBW166" s="44">
        <v>79600.104999999996</v>
      </c>
      <c r="LBX166" s="44">
        <v>86336.83</v>
      </c>
      <c r="LBY166" s="41"/>
      <c r="LBZ166" s="42"/>
      <c r="LCF166" s="29" t="s">
        <v>168</v>
      </c>
      <c r="LCG166" s="39" t="str">
        <f>currency</f>
        <v>₦m's</v>
      </c>
      <c r="LCI166" s="43"/>
      <c r="LCJ166" s="43"/>
      <c r="LCK166" s="43"/>
      <c r="LCL166" s="44">
        <v>74299.175000000003</v>
      </c>
      <c r="LCM166" s="44">
        <v>79600.104999999996</v>
      </c>
      <c r="LCN166" s="44">
        <v>86336.83</v>
      </c>
      <c r="LCO166" s="41"/>
      <c r="LCP166" s="42"/>
      <c r="LCV166" s="29" t="s">
        <v>168</v>
      </c>
      <c r="LCW166" s="39" t="str">
        <f>currency</f>
        <v>₦m's</v>
      </c>
      <c r="LCY166" s="43"/>
      <c r="LCZ166" s="43"/>
      <c r="LDA166" s="43"/>
      <c r="LDB166" s="44">
        <v>74299.175000000003</v>
      </c>
      <c r="LDC166" s="44">
        <v>79600.104999999996</v>
      </c>
      <c r="LDD166" s="44">
        <v>86336.83</v>
      </c>
      <c r="LDE166" s="41"/>
      <c r="LDF166" s="42"/>
      <c r="LDL166" s="29" t="s">
        <v>168</v>
      </c>
      <c r="LDM166" s="39" t="str">
        <f>currency</f>
        <v>₦m's</v>
      </c>
      <c r="LDO166" s="43"/>
      <c r="LDP166" s="43"/>
      <c r="LDQ166" s="43"/>
      <c r="LDR166" s="44">
        <v>74299.175000000003</v>
      </c>
      <c r="LDS166" s="44">
        <v>79600.104999999996</v>
      </c>
      <c r="LDT166" s="44">
        <v>86336.83</v>
      </c>
      <c r="LDU166" s="41"/>
      <c r="LDV166" s="42"/>
      <c r="LEB166" s="29" t="s">
        <v>168</v>
      </c>
      <c r="LEC166" s="39" t="str">
        <f>currency</f>
        <v>₦m's</v>
      </c>
      <c r="LEE166" s="43"/>
      <c r="LEF166" s="43"/>
      <c r="LEG166" s="43"/>
      <c r="LEH166" s="44">
        <v>74299.175000000003</v>
      </c>
      <c r="LEI166" s="44">
        <v>79600.104999999996</v>
      </c>
      <c r="LEJ166" s="44">
        <v>86336.83</v>
      </c>
      <c r="LEK166" s="41"/>
      <c r="LEL166" s="42"/>
      <c r="LER166" s="29" t="s">
        <v>168</v>
      </c>
      <c r="LES166" s="39" t="str">
        <f>currency</f>
        <v>₦m's</v>
      </c>
      <c r="LEU166" s="43"/>
      <c r="LEV166" s="43"/>
      <c r="LEW166" s="43"/>
      <c r="LEX166" s="44">
        <v>74299.175000000003</v>
      </c>
      <c r="LEY166" s="44">
        <v>79600.104999999996</v>
      </c>
      <c r="LEZ166" s="44">
        <v>86336.83</v>
      </c>
      <c r="LFA166" s="41"/>
      <c r="LFB166" s="42"/>
      <c r="LFH166" s="29" t="s">
        <v>168</v>
      </c>
      <c r="LFI166" s="39" t="str">
        <f>currency</f>
        <v>₦m's</v>
      </c>
      <c r="LFK166" s="43"/>
      <c r="LFL166" s="43"/>
      <c r="LFM166" s="43"/>
      <c r="LFN166" s="44">
        <v>74299.175000000003</v>
      </c>
      <c r="LFO166" s="44">
        <v>79600.104999999996</v>
      </c>
      <c r="LFP166" s="44">
        <v>86336.83</v>
      </c>
      <c r="LFQ166" s="41"/>
      <c r="LFR166" s="42"/>
      <c r="LFX166" s="29" t="s">
        <v>168</v>
      </c>
      <c r="LFY166" s="39" t="str">
        <f>currency</f>
        <v>₦m's</v>
      </c>
      <c r="LGA166" s="43"/>
      <c r="LGB166" s="43"/>
      <c r="LGC166" s="43"/>
      <c r="LGD166" s="44">
        <v>74299.175000000003</v>
      </c>
      <c r="LGE166" s="44">
        <v>79600.104999999996</v>
      </c>
      <c r="LGF166" s="44">
        <v>86336.83</v>
      </c>
      <c r="LGG166" s="41"/>
      <c r="LGH166" s="42"/>
      <c r="LGN166" s="29" t="s">
        <v>168</v>
      </c>
      <c r="LGO166" s="39" t="str">
        <f>currency</f>
        <v>₦m's</v>
      </c>
      <c r="LGQ166" s="43"/>
      <c r="LGR166" s="43"/>
      <c r="LGS166" s="43"/>
      <c r="LGT166" s="44">
        <v>74299.175000000003</v>
      </c>
      <c r="LGU166" s="44">
        <v>79600.104999999996</v>
      </c>
      <c r="LGV166" s="44">
        <v>86336.83</v>
      </c>
      <c r="LGW166" s="41"/>
      <c r="LGX166" s="42"/>
      <c r="LHD166" s="29" t="s">
        <v>168</v>
      </c>
      <c r="LHE166" s="39" t="str">
        <f>currency</f>
        <v>₦m's</v>
      </c>
      <c r="LHG166" s="43"/>
      <c r="LHH166" s="43"/>
      <c r="LHI166" s="43"/>
      <c r="LHJ166" s="44">
        <v>74299.175000000003</v>
      </c>
      <c r="LHK166" s="44">
        <v>79600.104999999996</v>
      </c>
      <c r="LHL166" s="44">
        <v>86336.83</v>
      </c>
      <c r="LHM166" s="41"/>
      <c r="LHN166" s="42"/>
      <c r="LHT166" s="29" t="s">
        <v>168</v>
      </c>
      <c r="LHU166" s="39" t="str">
        <f>currency</f>
        <v>₦m's</v>
      </c>
      <c r="LHW166" s="43"/>
      <c r="LHX166" s="43"/>
      <c r="LHY166" s="43"/>
      <c r="LHZ166" s="44">
        <v>74299.175000000003</v>
      </c>
      <c r="LIA166" s="44">
        <v>79600.104999999996</v>
      </c>
      <c r="LIB166" s="44">
        <v>86336.83</v>
      </c>
      <c r="LIC166" s="41"/>
      <c r="LID166" s="42"/>
      <c r="LIJ166" s="29" t="s">
        <v>168</v>
      </c>
      <c r="LIK166" s="39" t="str">
        <f>currency</f>
        <v>₦m's</v>
      </c>
      <c r="LIM166" s="43"/>
      <c r="LIN166" s="43"/>
      <c r="LIO166" s="43"/>
      <c r="LIP166" s="44">
        <v>74299.175000000003</v>
      </c>
      <c r="LIQ166" s="44">
        <v>79600.104999999996</v>
      </c>
      <c r="LIR166" s="44">
        <v>86336.83</v>
      </c>
      <c r="LIS166" s="41"/>
      <c r="LIT166" s="42"/>
      <c r="LIZ166" s="29" t="s">
        <v>168</v>
      </c>
      <c r="LJA166" s="39" t="str">
        <f>currency</f>
        <v>₦m's</v>
      </c>
      <c r="LJC166" s="43"/>
      <c r="LJD166" s="43"/>
      <c r="LJE166" s="43"/>
      <c r="LJF166" s="44">
        <v>74299.175000000003</v>
      </c>
      <c r="LJG166" s="44">
        <v>79600.104999999996</v>
      </c>
      <c r="LJH166" s="44">
        <v>86336.83</v>
      </c>
      <c r="LJI166" s="41"/>
      <c r="LJJ166" s="42"/>
      <c r="LJP166" s="29" t="s">
        <v>168</v>
      </c>
      <c r="LJQ166" s="39" t="str">
        <f>currency</f>
        <v>₦m's</v>
      </c>
      <c r="LJS166" s="43"/>
      <c r="LJT166" s="43"/>
      <c r="LJU166" s="43"/>
      <c r="LJV166" s="44">
        <v>74299.175000000003</v>
      </c>
      <c r="LJW166" s="44">
        <v>79600.104999999996</v>
      </c>
      <c r="LJX166" s="44">
        <v>86336.83</v>
      </c>
      <c r="LJY166" s="41"/>
      <c r="LJZ166" s="42"/>
      <c r="LKF166" s="29" t="s">
        <v>168</v>
      </c>
      <c r="LKG166" s="39" t="str">
        <f>currency</f>
        <v>₦m's</v>
      </c>
      <c r="LKI166" s="43"/>
      <c r="LKJ166" s="43"/>
      <c r="LKK166" s="43"/>
      <c r="LKL166" s="44">
        <v>74299.175000000003</v>
      </c>
      <c r="LKM166" s="44">
        <v>79600.104999999996</v>
      </c>
      <c r="LKN166" s="44">
        <v>86336.83</v>
      </c>
      <c r="LKO166" s="41"/>
      <c r="LKP166" s="42"/>
      <c r="LKV166" s="29" t="s">
        <v>168</v>
      </c>
      <c r="LKW166" s="39" t="str">
        <f>currency</f>
        <v>₦m's</v>
      </c>
      <c r="LKY166" s="43"/>
      <c r="LKZ166" s="43"/>
      <c r="LLA166" s="43"/>
      <c r="LLB166" s="44">
        <v>74299.175000000003</v>
      </c>
      <c r="LLC166" s="44">
        <v>79600.104999999996</v>
      </c>
      <c r="LLD166" s="44">
        <v>86336.83</v>
      </c>
      <c r="LLE166" s="41"/>
      <c r="LLF166" s="42"/>
      <c r="LLL166" s="29" t="s">
        <v>168</v>
      </c>
      <c r="LLM166" s="39" t="str">
        <f>currency</f>
        <v>₦m's</v>
      </c>
      <c r="LLO166" s="43"/>
      <c r="LLP166" s="43"/>
      <c r="LLQ166" s="43"/>
      <c r="LLR166" s="44">
        <v>74299.175000000003</v>
      </c>
      <c r="LLS166" s="44">
        <v>79600.104999999996</v>
      </c>
      <c r="LLT166" s="44">
        <v>86336.83</v>
      </c>
      <c r="LLU166" s="41"/>
      <c r="LLV166" s="42"/>
      <c r="LMB166" s="29" t="s">
        <v>168</v>
      </c>
      <c r="LMC166" s="39" t="str">
        <f>currency</f>
        <v>₦m's</v>
      </c>
      <c r="LME166" s="43"/>
      <c r="LMF166" s="43"/>
      <c r="LMG166" s="43"/>
      <c r="LMH166" s="44">
        <v>74299.175000000003</v>
      </c>
      <c r="LMI166" s="44">
        <v>79600.104999999996</v>
      </c>
      <c r="LMJ166" s="44">
        <v>86336.83</v>
      </c>
      <c r="LMK166" s="41"/>
      <c r="LML166" s="42"/>
      <c r="LMR166" s="29" t="s">
        <v>168</v>
      </c>
      <c r="LMS166" s="39" t="str">
        <f>currency</f>
        <v>₦m's</v>
      </c>
      <c r="LMU166" s="43"/>
      <c r="LMV166" s="43"/>
      <c r="LMW166" s="43"/>
      <c r="LMX166" s="44">
        <v>74299.175000000003</v>
      </c>
      <c r="LMY166" s="44">
        <v>79600.104999999996</v>
      </c>
      <c r="LMZ166" s="44">
        <v>86336.83</v>
      </c>
      <c r="LNA166" s="41"/>
      <c r="LNB166" s="42"/>
      <c r="LNH166" s="29" t="s">
        <v>168</v>
      </c>
      <c r="LNI166" s="39" t="str">
        <f>currency</f>
        <v>₦m's</v>
      </c>
      <c r="LNK166" s="43"/>
      <c r="LNL166" s="43"/>
      <c r="LNM166" s="43"/>
      <c r="LNN166" s="44">
        <v>74299.175000000003</v>
      </c>
      <c r="LNO166" s="44">
        <v>79600.104999999996</v>
      </c>
      <c r="LNP166" s="44">
        <v>86336.83</v>
      </c>
      <c r="LNQ166" s="41"/>
      <c r="LNR166" s="42"/>
      <c r="LNX166" s="29" t="s">
        <v>168</v>
      </c>
      <c r="LNY166" s="39" t="str">
        <f>currency</f>
        <v>₦m's</v>
      </c>
      <c r="LOA166" s="43"/>
      <c r="LOB166" s="43"/>
      <c r="LOC166" s="43"/>
      <c r="LOD166" s="44">
        <v>74299.175000000003</v>
      </c>
      <c r="LOE166" s="44">
        <v>79600.104999999996</v>
      </c>
      <c r="LOF166" s="44">
        <v>86336.83</v>
      </c>
      <c r="LOG166" s="41"/>
      <c r="LOH166" s="42"/>
      <c r="LON166" s="29" t="s">
        <v>168</v>
      </c>
      <c r="LOO166" s="39" t="str">
        <f>currency</f>
        <v>₦m's</v>
      </c>
      <c r="LOQ166" s="43"/>
      <c r="LOR166" s="43"/>
      <c r="LOS166" s="43"/>
      <c r="LOT166" s="44">
        <v>74299.175000000003</v>
      </c>
      <c r="LOU166" s="44">
        <v>79600.104999999996</v>
      </c>
      <c r="LOV166" s="44">
        <v>86336.83</v>
      </c>
      <c r="LOW166" s="41"/>
      <c r="LOX166" s="42"/>
      <c r="LPD166" s="29" t="s">
        <v>168</v>
      </c>
      <c r="LPE166" s="39" t="str">
        <f>currency</f>
        <v>₦m's</v>
      </c>
      <c r="LPG166" s="43"/>
      <c r="LPH166" s="43"/>
      <c r="LPI166" s="43"/>
      <c r="LPJ166" s="44">
        <v>74299.175000000003</v>
      </c>
      <c r="LPK166" s="44">
        <v>79600.104999999996</v>
      </c>
      <c r="LPL166" s="44">
        <v>86336.83</v>
      </c>
      <c r="LPM166" s="41"/>
      <c r="LPN166" s="42"/>
      <c r="LPT166" s="29" t="s">
        <v>168</v>
      </c>
      <c r="LPU166" s="39" t="str">
        <f>currency</f>
        <v>₦m's</v>
      </c>
      <c r="LPW166" s="43"/>
      <c r="LPX166" s="43"/>
      <c r="LPY166" s="43"/>
      <c r="LPZ166" s="44">
        <v>74299.175000000003</v>
      </c>
      <c r="LQA166" s="44">
        <v>79600.104999999996</v>
      </c>
      <c r="LQB166" s="44">
        <v>86336.83</v>
      </c>
      <c r="LQC166" s="41"/>
      <c r="LQD166" s="42"/>
      <c r="LQJ166" s="29" t="s">
        <v>168</v>
      </c>
      <c r="LQK166" s="39" t="str">
        <f>currency</f>
        <v>₦m's</v>
      </c>
      <c r="LQM166" s="43"/>
      <c r="LQN166" s="43"/>
      <c r="LQO166" s="43"/>
      <c r="LQP166" s="44">
        <v>74299.175000000003</v>
      </c>
      <c r="LQQ166" s="44">
        <v>79600.104999999996</v>
      </c>
      <c r="LQR166" s="44">
        <v>86336.83</v>
      </c>
      <c r="LQS166" s="41"/>
      <c r="LQT166" s="42"/>
      <c r="LQZ166" s="29" t="s">
        <v>168</v>
      </c>
      <c r="LRA166" s="39" t="str">
        <f>currency</f>
        <v>₦m's</v>
      </c>
      <c r="LRC166" s="43"/>
      <c r="LRD166" s="43"/>
      <c r="LRE166" s="43"/>
      <c r="LRF166" s="44">
        <v>74299.175000000003</v>
      </c>
      <c r="LRG166" s="44">
        <v>79600.104999999996</v>
      </c>
      <c r="LRH166" s="44">
        <v>86336.83</v>
      </c>
      <c r="LRI166" s="41"/>
      <c r="LRJ166" s="42"/>
      <c r="LRP166" s="29" t="s">
        <v>168</v>
      </c>
      <c r="LRQ166" s="39" t="str">
        <f>currency</f>
        <v>₦m's</v>
      </c>
      <c r="LRS166" s="43"/>
      <c r="LRT166" s="43"/>
      <c r="LRU166" s="43"/>
      <c r="LRV166" s="44">
        <v>74299.175000000003</v>
      </c>
      <c r="LRW166" s="44">
        <v>79600.104999999996</v>
      </c>
      <c r="LRX166" s="44">
        <v>86336.83</v>
      </c>
      <c r="LRY166" s="41"/>
      <c r="LRZ166" s="42"/>
      <c r="LSF166" s="29" t="s">
        <v>168</v>
      </c>
      <c r="LSG166" s="39" t="str">
        <f>currency</f>
        <v>₦m's</v>
      </c>
      <c r="LSI166" s="43"/>
      <c r="LSJ166" s="43"/>
      <c r="LSK166" s="43"/>
      <c r="LSL166" s="44">
        <v>74299.175000000003</v>
      </c>
      <c r="LSM166" s="44">
        <v>79600.104999999996</v>
      </c>
      <c r="LSN166" s="44">
        <v>86336.83</v>
      </c>
      <c r="LSO166" s="41"/>
      <c r="LSP166" s="42"/>
      <c r="LSV166" s="29" t="s">
        <v>168</v>
      </c>
      <c r="LSW166" s="39" t="str">
        <f>currency</f>
        <v>₦m's</v>
      </c>
      <c r="LSY166" s="43"/>
      <c r="LSZ166" s="43"/>
      <c r="LTA166" s="43"/>
      <c r="LTB166" s="44">
        <v>74299.175000000003</v>
      </c>
      <c r="LTC166" s="44">
        <v>79600.104999999996</v>
      </c>
      <c r="LTD166" s="44">
        <v>86336.83</v>
      </c>
      <c r="LTE166" s="41"/>
      <c r="LTF166" s="42"/>
      <c r="LTL166" s="29" t="s">
        <v>168</v>
      </c>
      <c r="LTM166" s="39" t="str">
        <f>currency</f>
        <v>₦m's</v>
      </c>
      <c r="LTO166" s="43"/>
      <c r="LTP166" s="43"/>
      <c r="LTQ166" s="43"/>
      <c r="LTR166" s="44">
        <v>74299.175000000003</v>
      </c>
      <c r="LTS166" s="44">
        <v>79600.104999999996</v>
      </c>
      <c r="LTT166" s="44">
        <v>86336.83</v>
      </c>
      <c r="LTU166" s="41"/>
      <c r="LTV166" s="42"/>
      <c r="LUB166" s="29" t="s">
        <v>168</v>
      </c>
      <c r="LUC166" s="39" t="str">
        <f>currency</f>
        <v>₦m's</v>
      </c>
      <c r="LUE166" s="43"/>
      <c r="LUF166" s="43"/>
      <c r="LUG166" s="43"/>
      <c r="LUH166" s="44">
        <v>74299.175000000003</v>
      </c>
      <c r="LUI166" s="44">
        <v>79600.104999999996</v>
      </c>
      <c r="LUJ166" s="44">
        <v>86336.83</v>
      </c>
      <c r="LUK166" s="41"/>
      <c r="LUL166" s="42"/>
      <c r="LUR166" s="29" t="s">
        <v>168</v>
      </c>
      <c r="LUS166" s="39" t="str">
        <f>currency</f>
        <v>₦m's</v>
      </c>
      <c r="LUU166" s="43"/>
      <c r="LUV166" s="43"/>
      <c r="LUW166" s="43"/>
      <c r="LUX166" s="44">
        <v>74299.175000000003</v>
      </c>
      <c r="LUY166" s="44">
        <v>79600.104999999996</v>
      </c>
      <c r="LUZ166" s="44">
        <v>86336.83</v>
      </c>
      <c r="LVA166" s="41"/>
      <c r="LVB166" s="42"/>
      <c r="LVH166" s="29" t="s">
        <v>168</v>
      </c>
      <c r="LVI166" s="39" t="str">
        <f>currency</f>
        <v>₦m's</v>
      </c>
      <c r="LVK166" s="43"/>
      <c r="LVL166" s="43"/>
      <c r="LVM166" s="43"/>
      <c r="LVN166" s="44">
        <v>74299.175000000003</v>
      </c>
      <c r="LVO166" s="44">
        <v>79600.104999999996</v>
      </c>
      <c r="LVP166" s="44">
        <v>86336.83</v>
      </c>
      <c r="LVQ166" s="41"/>
      <c r="LVR166" s="42"/>
      <c r="LVX166" s="29" t="s">
        <v>168</v>
      </c>
      <c r="LVY166" s="39" t="str">
        <f>currency</f>
        <v>₦m's</v>
      </c>
      <c r="LWA166" s="43"/>
      <c r="LWB166" s="43"/>
      <c r="LWC166" s="43"/>
      <c r="LWD166" s="44">
        <v>74299.175000000003</v>
      </c>
      <c r="LWE166" s="44">
        <v>79600.104999999996</v>
      </c>
      <c r="LWF166" s="44">
        <v>86336.83</v>
      </c>
      <c r="LWG166" s="41"/>
      <c r="LWH166" s="42"/>
      <c r="LWN166" s="29" t="s">
        <v>168</v>
      </c>
      <c r="LWO166" s="39" t="str">
        <f>currency</f>
        <v>₦m's</v>
      </c>
      <c r="LWQ166" s="43"/>
      <c r="LWR166" s="43"/>
      <c r="LWS166" s="43"/>
      <c r="LWT166" s="44">
        <v>74299.175000000003</v>
      </c>
      <c r="LWU166" s="44">
        <v>79600.104999999996</v>
      </c>
      <c r="LWV166" s="44">
        <v>86336.83</v>
      </c>
      <c r="LWW166" s="41"/>
      <c r="LWX166" s="42"/>
      <c r="LXD166" s="29" t="s">
        <v>168</v>
      </c>
      <c r="LXE166" s="39" t="str">
        <f>currency</f>
        <v>₦m's</v>
      </c>
      <c r="LXG166" s="43"/>
      <c r="LXH166" s="43"/>
      <c r="LXI166" s="43"/>
      <c r="LXJ166" s="44">
        <v>74299.175000000003</v>
      </c>
      <c r="LXK166" s="44">
        <v>79600.104999999996</v>
      </c>
      <c r="LXL166" s="44">
        <v>86336.83</v>
      </c>
      <c r="LXM166" s="41"/>
      <c r="LXN166" s="42"/>
      <c r="LXT166" s="29" t="s">
        <v>168</v>
      </c>
      <c r="LXU166" s="39" t="str">
        <f>currency</f>
        <v>₦m's</v>
      </c>
      <c r="LXW166" s="43"/>
      <c r="LXX166" s="43"/>
      <c r="LXY166" s="43"/>
      <c r="LXZ166" s="44">
        <v>74299.175000000003</v>
      </c>
      <c r="LYA166" s="44">
        <v>79600.104999999996</v>
      </c>
      <c r="LYB166" s="44">
        <v>86336.83</v>
      </c>
      <c r="LYC166" s="41"/>
      <c r="LYD166" s="42"/>
      <c r="LYJ166" s="29" t="s">
        <v>168</v>
      </c>
      <c r="LYK166" s="39" t="str">
        <f>currency</f>
        <v>₦m's</v>
      </c>
      <c r="LYM166" s="43"/>
      <c r="LYN166" s="43"/>
      <c r="LYO166" s="43"/>
      <c r="LYP166" s="44">
        <v>74299.175000000003</v>
      </c>
      <c r="LYQ166" s="44">
        <v>79600.104999999996</v>
      </c>
      <c r="LYR166" s="44">
        <v>86336.83</v>
      </c>
      <c r="LYS166" s="41"/>
      <c r="LYT166" s="42"/>
      <c r="LYZ166" s="29" t="s">
        <v>168</v>
      </c>
      <c r="LZA166" s="39" t="str">
        <f>currency</f>
        <v>₦m's</v>
      </c>
      <c r="LZC166" s="43"/>
      <c r="LZD166" s="43"/>
      <c r="LZE166" s="43"/>
      <c r="LZF166" s="44">
        <v>74299.175000000003</v>
      </c>
      <c r="LZG166" s="44">
        <v>79600.104999999996</v>
      </c>
      <c r="LZH166" s="44">
        <v>86336.83</v>
      </c>
      <c r="LZI166" s="41"/>
      <c r="LZJ166" s="42"/>
      <c r="LZP166" s="29" t="s">
        <v>168</v>
      </c>
      <c r="LZQ166" s="39" t="str">
        <f>currency</f>
        <v>₦m's</v>
      </c>
      <c r="LZS166" s="43"/>
      <c r="LZT166" s="43"/>
      <c r="LZU166" s="43"/>
      <c r="LZV166" s="44">
        <v>74299.175000000003</v>
      </c>
      <c r="LZW166" s="44">
        <v>79600.104999999996</v>
      </c>
      <c r="LZX166" s="44">
        <v>86336.83</v>
      </c>
      <c r="LZY166" s="41"/>
      <c r="LZZ166" s="42"/>
      <c r="MAF166" s="29" t="s">
        <v>168</v>
      </c>
      <c r="MAG166" s="39" t="str">
        <f>currency</f>
        <v>₦m's</v>
      </c>
      <c r="MAI166" s="43"/>
      <c r="MAJ166" s="43"/>
      <c r="MAK166" s="43"/>
      <c r="MAL166" s="44">
        <v>74299.175000000003</v>
      </c>
      <c r="MAM166" s="44">
        <v>79600.104999999996</v>
      </c>
      <c r="MAN166" s="44">
        <v>86336.83</v>
      </c>
      <c r="MAO166" s="41"/>
      <c r="MAP166" s="42"/>
      <c r="MAV166" s="29" t="s">
        <v>168</v>
      </c>
      <c r="MAW166" s="39" t="str">
        <f>currency</f>
        <v>₦m's</v>
      </c>
      <c r="MAY166" s="43"/>
      <c r="MAZ166" s="43"/>
      <c r="MBA166" s="43"/>
      <c r="MBB166" s="44">
        <v>74299.175000000003</v>
      </c>
      <c r="MBC166" s="44">
        <v>79600.104999999996</v>
      </c>
      <c r="MBD166" s="44">
        <v>86336.83</v>
      </c>
      <c r="MBE166" s="41"/>
      <c r="MBF166" s="42"/>
      <c r="MBL166" s="29" t="s">
        <v>168</v>
      </c>
      <c r="MBM166" s="39" t="str">
        <f>currency</f>
        <v>₦m's</v>
      </c>
      <c r="MBO166" s="43"/>
      <c r="MBP166" s="43"/>
      <c r="MBQ166" s="43"/>
      <c r="MBR166" s="44">
        <v>74299.175000000003</v>
      </c>
      <c r="MBS166" s="44">
        <v>79600.104999999996</v>
      </c>
      <c r="MBT166" s="44">
        <v>86336.83</v>
      </c>
      <c r="MBU166" s="41"/>
      <c r="MBV166" s="42"/>
      <c r="MCB166" s="29" t="s">
        <v>168</v>
      </c>
      <c r="MCC166" s="39" t="str">
        <f>currency</f>
        <v>₦m's</v>
      </c>
      <c r="MCE166" s="43"/>
      <c r="MCF166" s="43"/>
      <c r="MCG166" s="43"/>
      <c r="MCH166" s="44">
        <v>74299.175000000003</v>
      </c>
      <c r="MCI166" s="44">
        <v>79600.104999999996</v>
      </c>
      <c r="MCJ166" s="44">
        <v>86336.83</v>
      </c>
      <c r="MCK166" s="41"/>
      <c r="MCL166" s="42"/>
      <c r="MCR166" s="29" t="s">
        <v>168</v>
      </c>
      <c r="MCS166" s="39" t="str">
        <f>currency</f>
        <v>₦m's</v>
      </c>
      <c r="MCU166" s="43"/>
      <c r="MCV166" s="43"/>
      <c r="MCW166" s="43"/>
      <c r="MCX166" s="44">
        <v>74299.175000000003</v>
      </c>
      <c r="MCY166" s="44">
        <v>79600.104999999996</v>
      </c>
      <c r="MCZ166" s="44">
        <v>86336.83</v>
      </c>
      <c r="MDA166" s="41"/>
      <c r="MDB166" s="42"/>
      <c r="MDH166" s="29" t="s">
        <v>168</v>
      </c>
      <c r="MDI166" s="39" t="str">
        <f>currency</f>
        <v>₦m's</v>
      </c>
      <c r="MDK166" s="43"/>
      <c r="MDL166" s="43"/>
      <c r="MDM166" s="43"/>
      <c r="MDN166" s="44">
        <v>74299.175000000003</v>
      </c>
      <c r="MDO166" s="44">
        <v>79600.104999999996</v>
      </c>
      <c r="MDP166" s="44">
        <v>86336.83</v>
      </c>
      <c r="MDQ166" s="41"/>
      <c r="MDR166" s="42"/>
      <c r="MDX166" s="29" t="s">
        <v>168</v>
      </c>
      <c r="MDY166" s="39" t="str">
        <f>currency</f>
        <v>₦m's</v>
      </c>
      <c r="MEA166" s="43"/>
      <c r="MEB166" s="43"/>
      <c r="MEC166" s="43"/>
      <c r="MED166" s="44">
        <v>74299.175000000003</v>
      </c>
      <c r="MEE166" s="44">
        <v>79600.104999999996</v>
      </c>
      <c r="MEF166" s="44">
        <v>86336.83</v>
      </c>
      <c r="MEG166" s="41"/>
      <c r="MEH166" s="42"/>
      <c r="MEN166" s="29" t="s">
        <v>168</v>
      </c>
      <c r="MEO166" s="39" t="str">
        <f>currency</f>
        <v>₦m's</v>
      </c>
      <c r="MEQ166" s="43"/>
      <c r="MER166" s="43"/>
      <c r="MES166" s="43"/>
      <c r="MET166" s="44">
        <v>74299.175000000003</v>
      </c>
      <c r="MEU166" s="44">
        <v>79600.104999999996</v>
      </c>
      <c r="MEV166" s="44">
        <v>86336.83</v>
      </c>
      <c r="MEW166" s="41"/>
      <c r="MEX166" s="42"/>
      <c r="MFD166" s="29" t="s">
        <v>168</v>
      </c>
      <c r="MFE166" s="39" t="str">
        <f>currency</f>
        <v>₦m's</v>
      </c>
      <c r="MFG166" s="43"/>
      <c r="MFH166" s="43"/>
      <c r="MFI166" s="43"/>
      <c r="MFJ166" s="44">
        <v>74299.175000000003</v>
      </c>
      <c r="MFK166" s="44">
        <v>79600.104999999996</v>
      </c>
      <c r="MFL166" s="44">
        <v>86336.83</v>
      </c>
      <c r="MFM166" s="41"/>
      <c r="MFN166" s="42"/>
      <c r="MFT166" s="29" t="s">
        <v>168</v>
      </c>
      <c r="MFU166" s="39" t="str">
        <f>currency</f>
        <v>₦m's</v>
      </c>
      <c r="MFW166" s="43"/>
      <c r="MFX166" s="43"/>
      <c r="MFY166" s="43"/>
      <c r="MFZ166" s="44">
        <v>74299.175000000003</v>
      </c>
      <c r="MGA166" s="44">
        <v>79600.104999999996</v>
      </c>
      <c r="MGB166" s="44">
        <v>86336.83</v>
      </c>
      <c r="MGC166" s="41"/>
      <c r="MGD166" s="42"/>
      <c r="MGJ166" s="29" t="s">
        <v>168</v>
      </c>
      <c r="MGK166" s="39" t="str">
        <f>currency</f>
        <v>₦m's</v>
      </c>
      <c r="MGM166" s="43"/>
      <c r="MGN166" s="43"/>
      <c r="MGO166" s="43"/>
      <c r="MGP166" s="44">
        <v>74299.175000000003</v>
      </c>
      <c r="MGQ166" s="44">
        <v>79600.104999999996</v>
      </c>
      <c r="MGR166" s="44">
        <v>86336.83</v>
      </c>
      <c r="MGS166" s="41"/>
      <c r="MGT166" s="42"/>
      <c r="MGZ166" s="29" t="s">
        <v>168</v>
      </c>
      <c r="MHA166" s="39" t="str">
        <f>currency</f>
        <v>₦m's</v>
      </c>
      <c r="MHC166" s="43"/>
      <c r="MHD166" s="43"/>
      <c r="MHE166" s="43"/>
      <c r="MHF166" s="44">
        <v>74299.175000000003</v>
      </c>
      <c r="MHG166" s="44">
        <v>79600.104999999996</v>
      </c>
      <c r="MHH166" s="44">
        <v>86336.83</v>
      </c>
      <c r="MHI166" s="41"/>
      <c r="MHJ166" s="42"/>
      <c r="MHP166" s="29" t="s">
        <v>168</v>
      </c>
      <c r="MHQ166" s="39" t="str">
        <f>currency</f>
        <v>₦m's</v>
      </c>
      <c r="MHS166" s="43"/>
      <c r="MHT166" s="43"/>
      <c r="MHU166" s="43"/>
      <c r="MHV166" s="44">
        <v>74299.175000000003</v>
      </c>
      <c r="MHW166" s="44">
        <v>79600.104999999996</v>
      </c>
      <c r="MHX166" s="44">
        <v>86336.83</v>
      </c>
      <c r="MHY166" s="41"/>
      <c r="MHZ166" s="42"/>
      <c r="MIF166" s="29" t="s">
        <v>168</v>
      </c>
      <c r="MIG166" s="39" t="str">
        <f>currency</f>
        <v>₦m's</v>
      </c>
      <c r="MII166" s="43"/>
      <c r="MIJ166" s="43"/>
      <c r="MIK166" s="43"/>
      <c r="MIL166" s="44">
        <v>74299.175000000003</v>
      </c>
      <c r="MIM166" s="44">
        <v>79600.104999999996</v>
      </c>
      <c r="MIN166" s="44">
        <v>86336.83</v>
      </c>
      <c r="MIO166" s="41"/>
      <c r="MIP166" s="42"/>
      <c r="MIV166" s="29" t="s">
        <v>168</v>
      </c>
      <c r="MIW166" s="39" t="str">
        <f>currency</f>
        <v>₦m's</v>
      </c>
      <c r="MIY166" s="43"/>
      <c r="MIZ166" s="43"/>
      <c r="MJA166" s="43"/>
      <c r="MJB166" s="44">
        <v>74299.175000000003</v>
      </c>
      <c r="MJC166" s="44">
        <v>79600.104999999996</v>
      </c>
      <c r="MJD166" s="44">
        <v>86336.83</v>
      </c>
      <c r="MJE166" s="41"/>
      <c r="MJF166" s="42"/>
      <c r="MJL166" s="29" t="s">
        <v>168</v>
      </c>
      <c r="MJM166" s="39" t="str">
        <f>currency</f>
        <v>₦m's</v>
      </c>
      <c r="MJO166" s="43"/>
      <c r="MJP166" s="43"/>
      <c r="MJQ166" s="43"/>
      <c r="MJR166" s="44">
        <v>74299.175000000003</v>
      </c>
      <c r="MJS166" s="44">
        <v>79600.104999999996</v>
      </c>
      <c r="MJT166" s="44">
        <v>86336.83</v>
      </c>
      <c r="MJU166" s="41"/>
      <c r="MJV166" s="42"/>
      <c r="MKB166" s="29" t="s">
        <v>168</v>
      </c>
      <c r="MKC166" s="39" t="str">
        <f>currency</f>
        <v>₦m's</v>
      </c>
      <c r="MKE166" s="43"/>
      <c r="MKF166" s="43"/>
      <c r="MKG166" s="43"/>
      <c r="MKH166" s="44">
        <v>74299.175000000003</v>
      </c>
      <c r="MKI166" s="44">
        <v>79600.104999999996</v>
      </c>
      <c r="MKJ166" s="44">
        <v>86336.83</v>
      </c>
      <c r="MKK166" s="41"/>
      <c r="MKL166" s="42"/>
      <c r="MKR166" s="29" t="s">
        <v>168</v>
      </c>
      <c r="MKS166" s="39" t="str">
        <f>currency</f>
        <v>₦m's</v>
      </c>
      <c r="MKU166" s="43"/>
      <c r="MKV166" s="43"/>
      <c r="MKW166" s="43"/>
      <c r="MKX166" s="44">
        <v>74299.175000000003</v>
      </c>
      <c r="MKY166" s="44">
        <v>79600.104999999996</v>
      </c>
      <c r="MKZ166" s="44">
        <v>86336.83</v>
      </c>
      <c r="MLA166" s="41"/>
      <c r="MLB166" s="42"/>
      <c r="MLH166" s="29" t="s">
        <v>168</v>
      </c>
      <c r="MLI166" s="39" t="str">
        <f>currency</f>
        <v>₦m's</v>
      </c>
      <c r="MLK166" s="43"/>
      <c r="MLL166" s="43"/>
      <c r="MLM166" s="43"/>
      <c r="MLN166" s="44">
        <v>74299.175000000003</v>
      </c>
      <c r="MLO166" s="44">
        <v>79600.104999999996</v>
      </c>
      <c r="MLP166" s="44">
        <v>86336.83</v>
      </c>
      <c r="MLQ166" s="41"/>
      <c r="MLR166" s="42"/>
      <c r="MLX166" s="29" t="s">
        <v>168</v>
      </c>
      <c r="MLY166" s="39" t="str">
        <f>currency</f>
        <v>₦m's</v>
      </c>
      <c r="MMA166" s="43"/>
      <c r="MMB166" s="43"/>
      <c r="MMC166" s="43"/>
      <c r="MMD166" s="44">
        <v>74299.175000000003</v>
      </c>
      <c r="MME166" s="44">
        <v>79600.104999999996</v>
      </c>
      <c r="MMF166" s="44">
        <v>86336.83</v>
      </c>
      <c r="MMG166" s="41"/>
      <c r="MMH166" s="42"/>
      <c r="MMN166" s="29" t="s">
        <v>168</v>
      </c>
      <c r="MMO166" s="39" t="str">
        <f>currency</f>
        <v>₦m's</v>
      </c>
      <c r="MMQ166" s="43"/>
      <c r="MMR166" s="43"/>
      <c r="MMS166" s="43"/>
      <c r="MMT166" s="44">
        <v>74299.175000000003</v>
      </c>
      <c r="MMU166" s="44">
        <v>79600.104999999996</v>
      </c>
      <c r="MMV166" s="44">
        <v>86336.83</v>
      </c>
      <c r="MMW166" s="41"/>
      <c r="MMX166" s="42"/>
      <c r="MND166" s="29" t="s">
        <v>168</v>
      </c>
      <c r="MNE166" s="39" t="str">
        <f>currency</f>
        <v>₦m's</v>
      </c>
      <c r="MNG166" s="43"/>
      <c r="MNH166" s="43"/>
      <c r="MNI166" s="43"/>
      <c r="MNJ166" s="44">
        <v>74299.175000000003</v>
      </c>
      <c r="MNK166" s="44">
        <v>79600.104999999996</v>
      </c>
      <c r="MNL166" s="44">
        <v>86336.83</v>
      </c>
      <c r="MNM166" s="41"/>
      <c r="MNN166" s="42"/>
      <c r="MNT166" s="29" t="s">
        <v>168</v>
      </c>
      <c r="MNU166" s="39" t="str">
        <f>currency</f>
        <v>₦m's</v>
      </c>
      <c r="MNW166" s="43"/>
      <c r="MNX166" s="43"/>
      <c r="MNY166" s="43"/>
      <c r="MNZ166" s="44">
        <v>74299.175000000003</v>
      </c>
      <c r="MOA166" s="44">
        <v>79600.104999999996</v>
      </c>
      <c r="MOB166" s="44">
        <v>86336.83</v>
      </c>
      <c r="MOC166" s="41"/>
      <c r="MOD166" s="42"/>
      <c r="MOJ166" s="29" t="s">
        <v>168</v>
      </c>
      <c r="MOK166" s="39" t="str">
        <f>currency</f>
        <v>₦m's</v>
      </c>
      <c r="MOM166" s="43"/>
      <c r="MON166" s="43"/>
      <c r="MOO166" s="43"/>
      <c r="MOP166" s="44">
        <v>74299.175000000003</v>
      </c>
      <c r="MOQ166" s="44">
        <v>79600.104999999996</v>
      </c>
      <c r="MOR166" s="44">
        <v>86336.83</v>
      </c>
      <c r="MOS166" s="41"/>
      <c r="MOT166" s="42"/>
      <c r="MOZ166" s="29" t="s">
        <v>168</v>
      </c>
      <c r="MPA166" s="39" t="str">
        <f>currency</f>
        <v>₦m's</v>
      </c>
      <c r="MPC166" s="43"/>
      <c r="MPD166" s="43"/>
      <c r="MPE166" s="43"/>
      <c r="MPF166" s="44">
        <v>74299.175000000003</v>
      </c>
      <c r="MPG166" s="44">
        <v>79600.104999999996</v>
      </c>
      <c r="MPH166" s="44">
        <v>86336.83</v>
      </c>
      <c r="MPI166" s="41"/>
      <c r="MPJ166" s="42"/>
      <c r="MPP166" s="29" t="s">
        <v>168</v>
      </c>
      <c r="MPQ166" s="39" t="str">
        <f>currency</f>
        <v>₦m's</v>
      </c>
      <c r="MPS166" s="43"/>
      <c r="MPT166" s="43"/>
      <c r="MPU166" s="43"/>
      <c r="MPV166" s="44">
        <v>74299.175000000003</v>
      </c>
      <c r="MPW166" s="44">
        <v>79600.104999999996</v>
      </c>
      <c r="MPX166" s="44">
        <v>86336.83</v>
      </c>
      <c r="MPY166" s="41"/>
      <c r="MPZ166" s="42"/>
      <c r="MQF166" s="29" t="s">
        <v>168</v>
      </c>
      <c r="MQG166" s="39" t="str">
        <f>currency</f>
        <v>₦m's</v>
      </c>
      <c r="MQI166" s="43"/>
      <c r="MQJ166" s="43"/>
      <c r="MQK166" s="43"/>
      <c r="MQL166" s="44">
        <v>74299.175000000003</v>
      </c>
      <c r="MQM166" s="44">
        <v>79600.104999999996</v>
      </c>
      <c r="MQN166" s="44">
        <v>86336.83</v>
      </c>
      <c r="MQO166" s="41"/>
      <c r="MQP166" s="42"/>
      <c r="MQV166" s="29" t="s">
        <v>168</v>
      </c>
      <c r="MQW166" s="39" t="str">
        <f>currency</f>
        <v>₦m's</v>
      </c>
      <c r="MQY166" s="43"/>
      <c r="MQZ166" s="43"/>
      <c r="MRA166" s="43"/>
      <c r="MRB166" s="44">
        <v>74299.175000000003</v>
      </c>
      <c r="MRC166" s="44">
        <v>79600.104999999996</v>
      </c>
      <c r="MRD166" s="44">
        <v>86336.83</v>
      </c>
      <c r="MRE166" s="41"/>
      <c r="MRF166" s="42"/>
      <c r="MRL166" s="29" t="s">
        <v>168</v>
      </c>
      <c r="MRM166" s="39" t="str">
        <f>currency</f>
        <v>₦m's</v>
      </c>
      <c r="MRO166" s="43"/>
      <c r="MRP166" s="43"/>
      <c r="MRQ166" s="43"/>
      <c r="MRR166" s="44">
        <v>74299.175000000003</v>
      </c>
      <c r="MRS166" s="44">
        <v>79600.104999999996</v>
      </c>
      <c r="MRT166" s="44">
        <v>86336.83</v>
      </c>
      <c r="MRU166" s="41"/>
      <c r="MRV166" s="42"/>
      <c r="MSB166" s="29" t="s">
        <v>168</v>
      </c>
      <c r="MSC166" s="39" t="str">
        <f>currency</f>
        <v>₦m's</v>
      </c>
      <c r="MSE166" s="43"/>
      <c r="MSF166" s="43"/>
      <c r="MSG166" s="43"/>
      <c r="MSH166" s="44">
        <v>74299.175000000003</v>
      </c>
      <c r="MSI166" s="44">
        <v>79600.104999999996</v>
      </c>
      <c r="MSJ166" s="44">
        <v>86336.83</v>
      </c>
      <c r="MSK166" s="41"/>
      <c r="MSL166" s="42"/>
      <c r="MSR166" s="29" t="s">
        <v>168</v>
      </c>
      <c r="MSS166" s="39" t="str">
        <f>currency</f>
        <v>₦m's</v>
      </c>
      <c r="MSU166" s="43"/>
      <c r="MSV166" s="43"/>
      <c r="MSW166" s="43"/>
      <c r="MSX166" s="44">
        <v>74299.175000000003</v>
      </c>
      <c r="MSY166" s="44">
        <v>79600.104999999996</v>
      </c>
      <c r="MSZ166" s="44">
        <v>86336.83</v>
      </c>
      <c r="MTA166" s="41"/>
      <c r="MTB166" s="42"/>
      <c r="MTH166" s="29" t="s">
        <v>168</v>
      </c>
      <c r="MTI166" s="39" t="str">
        <f>currency</f>
        <v>₦m's</v>
      </c>
      <c r="MTK166" s="43"/>
      <c r="MTL166" s="43"/>
      <c r="MTM166" s="43"/>
      <c r="MTN166" s="44">
        <v>74299.175000000003</v>
      </c>
      <c r="MTO166" s="44">
        <v>79600.104999999996</v>
      </c>
      <c r="MTP166" s="44">
        <v>86336.83</v>
      </c>
      <c r="MTQ166" s="41"/>
      <c r="MTR166" s="42"/>
      <c r="MTX166" s="29" t="s">
        <v>168</v>
      </c>
      <c r="MTY166" s="39" t="str">
        <f>currency</f>
        <v>₦m's</v>
      </c>
      <c r="MUA166" s="43"/>
      <c r="MUB166" s="43"/>
      <c r="MUC166" s="43"/>
      <c r="MUD166" s="44">
        <v>74299.175000000003</v>
      </c>
      <c r="MUE166" s="44">
        <v>79600.104999999996</v>
      </c>
      <c r="MUF166" s="44">
        <v>86336.83</v>
      </c>
      <c r="MUG166" s="41"/>
      <c r="MUH166" s="42"/>
      <c r="MUN166" s="29" t="s">
        <v>168</v>
      </c>
      <c r="MUO166" s="39" t="str">
        <f>currency</f>
        <v>₦m's</v>
      </c>
      <c r="MUQ166" s="43"/>
      <c r="MUR166" s="43"/>
      <c r="MUS166" s="43"/>
      <c r="MUT166" s="44">
        <v>74299.175000000003</v>
      </c>
      <c r="MUU166" s="44">
        <v>79600.104999999996</v>
      </c>
      <c r="MUV166" s="44">
        <v>86336.83</v>
      </c>
      <c r="MUW166" s="41"/>
      <c r="MUX166" s="42"/>
      <c r="MVD166" s="29" t="s">
        <v>168</v>
      </c>
      <c r="MVE166" s="39" t="str">
        <f>currency</f>
        <v>₦m's</v>
      </c>
      <c r="MVG166" s="43"/>
      <c r="MVH166" s="43"/>
      <c r="MVI166" s="43"/>
      <c r="MVJ166" s="44">
        <v>74299.175000000003</v>
      </c>
      <c r="MVK166" s="44">
        <v>79600.104999999996</v>
      </c>
      <c r="MVL166" s="44">
        <v>86336.83</v>
      </c>
      <c r="MVM166" s="41"/>
      <c r="MVN166" s="42"/>
      <c r="MVT166" s="29" t="s">
        <v>168</v>
      </c>
      <c r="MVU166" s="39" t="str">
        <f>currency</f>
        <v>₦m's</v>
      </c>
      <c r="MVW166" s="43"/>
      <c r="MVX166" s="43"/>
      <c r="MVY166" s="43"/>
      <c r="MVZ166" s="44">
        <v>74299.175000000003</v>
      </c>
      <c r="MWA166" s="44">
        <v>79600.104999999996</v>
      </c>
      <c r="MWB166" s="44">
        <v>86336.83</v>
      </c>
      <c r="MWC166" s="41"/>
      <c r="MWD166" s="42"/>
      <c r="MWJ166" s="29" t="s">
        <v>168</v>
      </c>
      <c r="MWK166" s="39" t="str">
        <f>currency</f>
        <v>₦m's</v>
      </c>
      <c r="MWM166" s="43"/>
      <c r="MWN166" s="43"/>
      <c r="MWO166" s="43"/>
      <c r="MWP166" s="44">
        <v>74299.175000000003</v>
      </c>
      <c r="MWQ166" s="44">
        <v>79600.104999999996</v>
      </c>
      <c r="MWR166" s="44">
        <v>86336.83</v>
      </c>
      <c r="MWS166" s="41"/>
      <c r="MWT166" s="42"/>
      <c r="MWZ166" s="29" t="s">
        <v>168</v>
      </c>
      <c r="MXA166" s="39" t="str">
        <f>currency</f>
        <v>₦m's</v>
      </c>
      <c r="MXC166" s="43"/>
      <c r="MXD166" s="43"/>
      <c r="MXE166" s="43"/>
      <c r="MXF166" s="44">
        <v>74299.175000000003</v>
      </c>
      <c r="MXG166" s="44">
        <v>79600.104999999996</v>
      </c>
      <c r="MXH166" s="44">
        <v>86336.83</v>
      </c>
      <c r="MXI166" s="41"/>
      <c r="MXJ166" s="42"/>
      <c r="MXP166" s="29" t="s">
        <v>168</v>
      </c>
      <c r="MXQ166" s="39" t="str">
        <f>currency</f>
        <v>₦m's</v>
      </c>
      <c r="MXS166" s="43"/>
      <c r="MXT166" s="43"/>
      <c r="MXU166" s="43"/>
      <c r="MXV166" s="44">
        <v>74299.175000000003</v>
      </c>
      <c r="MXW166" s="44">
        <v>79600.104999999996</v>
      </c>
      <c r="MXX166" s="44">
        <v>86336.83</v>
      </c>
      <c r="MXY166" s="41"/>
      <c r="MXZ166" s="42"/>
      <c r="MYF166" s="29" t="s">
        <v>168</v>
      </c>
      <c r="MYG166" s="39" t="str">
        <f>currency</f>
        <v>₦m's</v>
      </c>
      <c r="MYI166" s="43"/>
      <c r="MYJ166" s="43"/>
      <c r="MYK166" s="43"/>
      <c r="MYL166" s="44">
        <v>74299.175000000003</v>
      </c>
      <c r="MYM166" s="44">
        <v>79600.104999999996</v>
      </c>
      <c r="MYN166" s="44">
        <v>86336.83</v>
      </c>
      <c r="MYO166" s="41"/>
      <c r="MYP166" s="42"/>
      <c r="MYV166" s="29" t="s">
        <v>168</v>
      </c>
      <c r="MYW166" s="39" t="str">
        <f>currency</f>
        <v>₦m's</v>
      </c>
      <c r="MYY166" s="43"/>
      <c r="MYZ166" s="43"/>
      <c r="MZA166" s="43"/>
      <c r="MZB166" s="44">
        <v>74299.175000000003</v>
      </c>
      <c r="MZC166" s="44">
        <v>79600.104999999996</v>
      </c>
      <c r="MZD166" s="44">
        <v>86336.83</v>
      </c>
      <c r="MZE166" s="41"/>
      <c r="MZF166" s="42"/>
      <c r="MZL166" s="29" t="s">
        <v>168</v>
      </c>
      <c r="MZM166" s="39" t="str">
        <f>currency</f>
        <v>₦m's</v>
      </c>
      <c r="MZO166" s="43"/>
      <c r="MZP166" s="43"/>
      <c r="MZQ166" s="43"/>
      <c r="MZR166" s="44">
        <v>74299.175000000003</v>
      </c>
      <c r="MZS166" s="44">
        <v>79600.104999999996</v>
      </c>
      <c r="MZT166" s="44">
        <v>86336.83</v>
      </c>
      <c r="MZU166" s="41"/>
      <c r="MZV166" s="42"/>
      <c r="NAB166" s="29" t="s">
        <v>168</v>
      </c>
      <c r="NAC166" s="39" t="str">
        <f>currency</f>
        <v>₦m's</v>
      </c>
      <c r="NAE166" s="43"/>
      <c r="NAF166" s="43"/>
      <c r="NAG166" s="43"/>
      <c r="NAH166" s="44">
        <v>74299.175000000003</v>
      </c>
      <c r="NAI166" s="44">
        <v>79600.104999999996</v>
      </c>
      <c r="NAJ166" s="44">
        <v>86336.83</v>
      </c>
      <c r="NAK166" s="41"/>
      <c r="NAL166" s="42"/>
      <c r="NAR166" s="29" t="s">
        <v>168</v>
      </c>
      <c r="NAS166" s="39" t="str">
        <f>currency</f>
        <v>₦m's</v>
      </c>
      <c r="NAU166" s="43"/>
      <c r="NAV166" s="43"/>
      <c r="NAW166" s="43"/>
      <c r="NAX166" s="44">
        <v>74299.175000000003</v>
      </c>
      <c r="NAY166" s="44">
        <v>79600.104999999996</v>
      </c>
      <c r="NAZ166" s="44">
        <v>86336.83</v>
      </c>
      <c r="NBA166" s="41"/>
      <c r="NBB166" s="42"/>
      <c r="NBH166" s="29" t="s">
        <v>168</v>
      </c>
      <c r="NBI166" s="39" t="str">
        <f>currency</f>
        <v>₦m's</v>
      </c>
      <c r="NBK166" s="43"/>
      <c r="NBL166" s="43"/>
      <c r="NBM166" s="43"/>
      <c r="NBN166" s="44">
        <v>74299.175000000003</v>
      </c>
      <c r="NBO166" s="44">
        <v>79600.104999999996</v>
      </c>
      <c r="NBP166" s="44">
        <v>86336.83</v>
      </c>
      <c r="NBQ166" s="41"/>
      <c r="NBR166" s="42"/>
      <c r="NBX166" s="29" t="s">
        <v>168</v>
      </c>
      <c r="NBY166" s="39" t="str">
        <f>currency</f>
        <v>₦m's</v>
      </c>
      <c r="NCA166" s="43"/>
      <c r="NCB166" s="43"/>
      <c r="NCC166" s="43"/>
      <c r="NCD166" s="44">
        <v>74299.175000000003</v>
      </c>
      <c r="NCE166" s="44">
        <v>79600.104999999996</v>
      </c>
      <c r="NCF166" s="44">
        <v>86336.83</v>
      </c>
      <c r="NCG166" s="41"/>
      <c r="NCH166" s="42"/>
      <c r="NCN166" s="29" t="s">
        <v>168</v>
      </c>
      <c r="NCO166" s="39" t="str">
        <f>currency</f>
        <v>₦m's</v>
      </c>
      <c r="NCQ166" s="43"/>
      <c r="NCR166" s="43"/>
      <c r="NCS166" s="43"/>
      <c r="NCT166" s="44">
        <v>74299.175000000003</v>
      </c>
      <c r="NCU166" s="44">
        <v>79600.104999999996</v>
      </c>
      <c r="NCV166" s="44">
        <v>86336.83</v>
      </c>
      <c r="NCW166" s="41"/>
      <c r="NCX166" s="42"/>
      <c r="NDD166" s="29" t="s">
        <v>168</v>
      </c>
      <c r="NDE166" s="39" t="str">
        <f>currency</f>
        <v>₦m's</v>
      </c>
      <c r="NDG166" s="43"/>
      <c r="NDH166" s="43"/>
      <c r="NDI166" s="43"/>
      <c r="NDJ166" s="44">
        <v>74299.175000000003</v>
      </c>
      <c r="NDK166" s="44">
        <v>79600.104999999996</v>
      </c>
      <c r="NDL166" s="44">
        <v>86336.83</v>
      </c>
      <c r="NDM166" s="41"/>
      <c r="NDN166" s="42"/>
      <c r="NDT166" s="29" t="s">
        <v>168</v>
      </c>
      <c r="NDU166" s="39" t="str">
        <f>currency</f>
        <v>₦m's</v>
      </c>
      <c r="NDW166" s="43"/>
      <c r="NDX166" s="43"/>
      <c r="NDY166" s="43"/>
      <c r="NDZ166" s="44">
        <v>74299.175000000003</v>
      </c>
      <c r="NEA166" s="44">
        <v>79600.104999999996</v>
      </c>
      <c r="NEB166" s="44">
        <v>86336.83</v>
      </c>
      <c r="NEC166" s="41"/>
      <c r="NED166" s="42"/>
      <c r="NEJ166" s="29" t="s">
        <v>168</v>
      </c>
      <c r="NEK166" s="39" t="str">
        <f>currency</f>
        <v>₦m's</v>
      </c>
      <c r="NEM166" s="43"/>
      <c r="NEN166" s="43"/>
      <c r="NEO166" s="43"/>
      <c r="NEP166" s="44">
        <v>74299.175000000003</v>
      </c>
      <c r="NEQ166" s="44">
        <v>79600.104999999996</v>
      </c>
      <c r="NER166" s="44">
        <v>86336.83</v>
      </c>
      <c r="NES166" s="41"/>
      <c r="NET166" s="42"/>
      <c r="NEZ166" s="29" t="s">
        <v>168</v>
      </c>
      <c r="NFA166" s="39" t="str">
        <f>currency</f>
        <v>₦m's</v>
      </c>
      <c r="NFC166" s="43"/>
      <c r="NFD166" s="43"/>
      <c r="NFE166" s="43"/>
      <c r="NFF166" s="44">
        <v>74299.175000000003</v>
      </c>
      <c r="NFG166" s="44">
        <v>79600.104999999996</v>
      </c>
      <c r="NFH166" s="44">
        <v>86336.83</v>
      </c>
      <c r="NFI166" s="41"/>
      <c r="NFJ166" s="42"/>
      <c r="NFP166" s="29" t="s">
        <v>168</v>
      </c>
      <c r="NFQ166" s="39" t="str">
        <f>currency</f>
        <v>₦m's</v>
      </c>
      <c r="NFS166" s="43"/>
      <c r="NFT166" s="43"/>
      <c r="NFU166" s="43"/>
      <c r="NFV166" s="44">
        <v>74299.175000000003</v>
      </c>
      <c r="NFW166" s="44">
        <v>79600.104999999996</v>
      </c>
      <c r="NFX166" s="44">
        <v>86336.83</v>
      </c>
      <c r="NFY166" s="41"/>
      <c r="NFZ166" s="42"/>
      <c r="NGF166" s="29" t="s">
        <v>168</v>
      </c>
      <c r="NGG166" s="39" t="str">
        <f>currency</f>
        <v>₦m's</v>
      </c>
      <c r="NGI166" s="43"/>
      <c r="NGJ166" s="43"/>
      <c r="NGK166" s="43"/>
      <c r="NGL166" s="44">
        <v>74299.175000000003</v>
      </c>
      <c r="NGM166" s="44">
        <v>79600.104999999996</v>
      </c>
      <c r="NGN166" s="44">
        <v>86336.83</v>
      </c>
      <c r="NGO166" s="41"/>
      <c r="NGP166" s="42"/>
      <c r="NGV166" s="29" t="s">
        <v>168</v>
      </c>
      <c r="NGW166" s="39" t="str">
        <f>currency</f>
        <v>₦m's</v>
      </c>
      <c r="NGY166" s="43"/>
      <c r="NGZ166" s="43"/>
      <c r="NHA166" s="43"/>
      <c r="NHB166" s="44">
        <v>74299.175000000003</v>
      </c>
      <c r="NHC166" s="44">
        <v>79600.104999999996</v>
      </c>
      <c r="NHD166" s="44">
        <v>86336.83</v>
      </c>
      <c r="NHE166" s="41"/>
      <c r="NHF166" s="42"/>
      <c r="NHL166" s="29" t="s">
        <v>168</v>
      </c>
      <c r="NHM166" s="39" t="str">
        <f>currency</f>
        <v>₦m's</v>
      </c>
      <c r="NHO166" s="43"/>
      <c r="NHP166" s="43"/>
      <c r="NHQ166" s="43"/>
      <c r="NHR166" s="44">
        <v>74299.175000000003</v>
      </c>
      <c r="NHS166" s="44">
        <v>79600.104999999996</v>
      </c>
      <c r="NHT166" s="44">
        <v>86336.83</v>
      </c>
      <c r="NHU166" s="41"/>
      <c r="NHV166" s="42"/>
      <c r="NIB166" s="29" t="s">
        <v>168</v>
      </c>
      <c r="NIC166" s="39" t="str">
        <f>currency</f>
        <v>₦m's</v>
      </c>
      <c r="NIE166" s="43"/>
      <c r="NIF166" s="43"/>
      <c r="NIG166" s="43"/>
      <c r="NIH166" s="44">
        <v>74299.175000000003</v>
      </c>
      <c r="NII166" s="44">
        <v>79600.104999999996</v>
      </c>
      <c r="NIJ166" s="44">
        <v>86336.83</v>
      </c>
      <c r="NIK166" s="41"/>
      <c r="NIL166" s="42"/>
      <c r="NIR166" s="29" t="s">
        <v>168</v>
      </c>
      <c r="NIS166" s="39" t="str">
        <f>currency</f>
        <v>₦m's</v>
      </c>
      <c r="NIU166" s="43"/>
      <c r="NIV166" s="43"/>
      <c r="NIW166" s="43"/>
      <c r="NIX166" s="44">
        <v>74299.175000000003</v>
      </c>
      <c r="NIY166" s="44">
        <v>79600.104999999996</v>
      </c>
      <c r="NIZ166" s="44">
        <v>86336.83</v>
      </c>
      <c r="NJA166" s="41"/>
      <c r="NJB166" s="42"/>
      <c r="NJH166" s="29" t="s">
        <v>168</v>
      </c>
      <c r="NJI166" s="39" t="str">
        <f>currency</f>
        <v>₦m's</v>
      </c>
      <c r="NJK166" s="43"/>
      <c r="NJL166" s="43"/>
      <c r="NJM166" s="43"/>
      <c r="NJN166" s="44">
        <v>74299.175000000003</v>
      </c>
      <c r="NJO166" s="44">
        <v>79600.104999999996</v>
      </c>
      <c r="NJP166" s="44">
        <v>86336.83</v>
      </c>
      <c r="NJQ166" s="41"/>
      <c r="NJR166" s="42"/>
      <c r="NJX166" s="29" t="s">
        <v>168</v>
      </c>
      <c r="NJY166" s="39" t="str">
        <f>currency</f>
        <v>₦m's</v>
      </c>
      <c r="NKA166" s="43"/>
      <c r="NKB166" s="43"/>
      <c r="NKC166" s="43"/>
      <c r="NKD166" s="44">
        <v>74299.175000000003</v>
      </c>
      <c r="NKE166" s="44">
        <v>79600.104999999996</v>
      </c>
      <c r="NKF166" s="44">
        <v>86336.83</v>
      </c>
      <c r="NKG166" s="41"/>
      <c r="NKH166" s="42"/>
      <c r="NKN166" s="29" t="s">
        <v>168</v>
      </c>
      <c r="NKO166" s="39" t="str">
        <f>currency</f>
        <v>₦m's</v>
      </c>
      <c r="NKQ166" s="43"/>
      <c r="NKR166" s="43"/>
      <c r="NKS166" s="43"/>
      <c r="NKT166" s="44">
        <v>74299.175000000003</v>
      </c>
      <c r="NKU166" s="44">
        <v>79600.104999999996</v>
      </c>
      <c r="NKV166" s="44">
        <v>86336.83</v>
      </c>
      <c r="NKW166" s="41"/>
      <c r="NKX166" s="42"/>
      <c r="NLD166" s="29" t="s">
        <v>168</v>
      </c>
      <c r="NLE166" s="39" t="str">
        <f>currency</f>
        <v>₦m's</v>
      </c>
      <c r="NLG166" s="43"/>
      <c r="NLH166" s="43"/>
      <c r="NLI166" s="43"/>
      <c r="NLJ166" s="44">
        <v>74299.175000000003</v>
      </c>
      <c r="NLK166" s="44">
        <v>79600.104999999996</v>
      </c>
      <c r="NLL166" s="44">
        <v>86336.83</v>
      </c>
      <c r="NLM166" s="41"/>
      <c r="NLN166" s="42"/>
      <c r="NLT166" s="29" t="s">
        <v>168</v>
      </c>
      <c r="NLU166" s="39" t="str">
        <f>currency</f>
        <v>₦m's</v>
      </c>
      <c r="NLW166" s="43"/>
      <c r="NLX166" s="43"/>
      <c r="NLY166" s="43"/>
      <c r="NLZ166" s="44">
        <v>74299.175000000003</v>
      </c>
      <c r="NMA166" s="44">
        <v>79600.104999999996</v>
      </c>
      <c r="NMB166" s="44">
        <v>86336.83</v>
      </c>
      <c r="NMC166" s="41"/>
      <c r="NMD166" s="42"/>
      <c r="NMJ166" s="29" t="s">
        <v>168</v>
      </c>
      <c r="NMK166" s="39" t="str">
        <f>currency</f>
        <v>₦m's</v>
      </c>
      <c r="NMM166" s="43"/>
      <c r="NMN166" s="43"/>
      <c r="NMO166" s="43"/>
      <c r="NMP166" s="44">
        <v>74299.175000000003</v>
      </c>
      <c r="NMQ166" s="44">
        <v>79600.104999999996</v>
      </c>
      <c r="NMR166" s="44">
        <v>86336.83</v>
      </c>
      <c r="NMS166" s="41"/>
      <c r="NMT166" s="42"/>
      <c r="NMZ166" s="29" t="s">
        <v>168</v>
      </c>
      <c r="NNA166" s="39" t="str">
        <f>currency</f>
        <v>₦m's</v>
      </c>
      <c r="NNC166" s="43"/>
      <c r="NND166" s="43"/>
      <c r="NNE166" s="43"/>
      <c r="NNF166" s="44">
        <v>74299.175000000003</v>
      </c>
      <c r="NNG166" s="44">
        <v>79600.104999999996</v>
      </c>
      <c r="NNH166" s="44">
        <v>86336.83</v>
      </c>
      <c r="NNI166" s="41"/>
      <c r="NNJ166" s="42"/>
      <c r="NNP166" s="29" t="s">
        <v>168</v>
      </c>
      <c r="NNQ166" s="39" t="str">
        <f>currency</f>
        <v>₦m's</v>
      </c>
      <c r="NNS166" s="43"/>
      <c r="NNT166" s="43"/>
      <c r="NNU166" s="43"/>
      <c r="NNV166" s="44">
        <v>74299.175000000003</v>
      </c>
      <c r="NNW166" s="44">
        <v>79600.104999999996</v>
      </c>
      <c r="NNX166" s="44">
        <v>86336.83</v>
      </c>
      <c r="NNY166" s="41"/>
      <c r="NNZ166" s="42"/>
      <c r="NOF166" s="29" t="s">
        <v>168</v>
      </c>
      <c r="NOG166" s="39" t="str">
        <f>currency</f>
        <v>₦m's</v>
      </c>
      <c r="NOI166" s="43"/>
      <c r="NOJ166" s="43"/>
      <c r="NOK166" s="43"/>
      <c r="NOL166" s="44">
        <v>74299.175000000003</v>
      </c>
      <c r="NOM166" s="44">
        <v>79600.104999999996</v>
      </c>
      <c r="NON166" s="44">
        <v>86336.83</v>
      </c>
      <c r="NOO166" s="41"/>
      <c r="NOP166" s="42"/>
      <c r="NOV166" s="29" t="s">
        <v>168</v>
      </c>
      <c r="NOW166" s="39" t="str">
        <f>currency</f>
        <v>₦m's</v>
      </c>
      <c r="NOY166" s="43"/>
      <c r="NOZ166" s="43"/>
      <c r="NPA166" s="43"/>
      <c r="NPB166" s="44">
        <v>74299.175000000003</v>
      </c>
      <c r="NPC166" s="44">
        <v>79600.104999999996</v>
      </c>
      <c r="NPD166" s="44">
        <v>86336.83</v>
      </c>
      <c r="NPE166" s="41"/>
      <c r="NPF166" s="42"/>
      <c r="NPL166" s="29" t="s">
        <v>168</v>
      </c>
      <c r="NPM166" s="39" t="str">
        <f>currency</f>
        <v>₦m's</v>
      </c>
      <c r="NPO166" s="43"/>
      <c r="NPP166" s="43"/>
      <c r="NPQ166" s="43"/>
      <c r="NPR166" s="44">
        <v>74299.175000000003</v>
      </c>
      <c r="NPS166" s="44">
        <v>79600.104999999996</v>
      </c>
      <c r="NPT166" s="44">
        <v>86336.83</v>
      </c>
      <c r="NPU166" s="41"/>
      <c r="NPV166" s="42"/>
      <c r="NQB166" s="29" t="s">
        <v>168</v>
      </c>
      <c r="NQC166" s="39" t="str">
        <f>currency</f>
        <v>₦m's</v>
      </c>
      <c r="NQE166" s="43"/>
      <c r="NQF166" s="43"/>
      <c r="NQG166" s="43"/>
      <c r="NQH166" s="44">
        <v>74299.175000000003</v>
      </c>
      <c r="NQI166" s="44">
        <v>79600.104999999996</v>
      </c>
      <c r="NQJ166" s="44">
        <v>86336.83</v>
      </c>
      <c r="NQK166" s="41"/>
      <c r="NQL166" s="42"/>
      <c r="NQR166" s="29" t="s">
        <v>168</v>
      </c>
      <c r="NQS166" s="39" t="str">
        <f>currency</f>
        <v>₦m's</v>
      </c>
      <c r="NQU166" s="43"/>
      <c r="NQV166" s="43"/>
      <c r="NQW166" s="43"/>
      <c r="NQX166" s="44">
        <v>74299.175000000003</v>
      </c>
      <c r="NQY166" s="44">
        <v>79600.104999999996</v>
      </c>
      <c r="NQZ166" s="44">
        <v>86336.83</v>
      </c>
      <c r="NRA166" s="41"/>
      <c r="NRB166" s="42"/>
      <c r="NRH166" s="29" t="s">
        <v>168</v>
      </c>
      <c r="NRI166" s="39" t="str">
        <f>currency</f>
        <v>₦m's</v>
      </c>
      <c r="NRK166" s="43"/>
      <c r="NRL166" s="43"/>
      <c r="NRM166" s="43"/>
      <c r="NRN166" s="44">
        <v>74299.175000000003</v>
      </c>
      <c r="NRO166" s="44">
        <v>79600.104999999996</v>
      </c>
      <c r="NRP166" s="44">
        <v>86336.83</v>
      </c>
      <c r="NRQ166" s="41"/>
      <c r="NRR166" s="42"/>
      <c r="NRX166" s="29" t="s">
        <v>168</v>
      </c>
      <c r="NRY166" s="39" t="str">
        <f>currency</f>
        <v>₦m's</v>
      </c>
      <c r="NSA166" s="43"/>
      <c r="NSB166" s="43"/>
      <c r="NSC166" s="43"/>
      <c r="NSD166" s="44">
        <v>74299.175000000003</v>
      </c>
      <c r="NSE166" s="44">
        <v>79600.104999999996</v>
      </c>
      <c r="NSF166" s="44">
        <v>86336.83</v>
      </c>
      <c r="NSG166" s="41"/>
      <c r="NSH166" s="42"/>
      <c r="NSN166" s="29" t="s">
        <v>168</v>
      </c>
      <c r="NSO166" s="39" t="str">
        <f>currency</f>
        <v>₦m's</v>
      </c>
      <c r="NSQ166" s="43"/>
      <c r="NSR166" s="43"/>
      <c r="NSS166" s="43"/>
      <c r="NST166" s="44">
        <v>74299.175000000003</v>
      </c>
      <c r="NSU166" s="44">
        <v>79600.104999999996</v>
      </c>
      <c r="NSV166" s="44">
        <v>86336.83</v>
      </c>
      <c r="NSW166" s="41"/>
      <c r="NSX166" s="42"/>
      <c r="NTD166" s="29" t="s">
        <v>168</v>
      </c>
      <c r="NTE166" s="39" t="str">
        <f>currency</f>
        <v>₦m's</v>
      </c>
      <c r="NTG166" s="43"/>
      <c r="NTH166" s="43"/>
      <c r="NTI166" s="43"/>
      <c r="NTJ166" s="44">
        <v>74299.175000000003</v>
      </c>
      <c r="NTK166" s="44">
        <v>79600.104999999996</v>
      </c>
      <c r="NTL166" s="44">
        <v>86336.83</v>
      </c>
      <c r="NTM166" s="41"/>
      <c r="NTN166" s="42"/>
      <c r="NTT166" s="29" t="s">
        <v>168</v>
      </c>
      <c r="NTU166" s="39" t="str">
        <f>currency</f>
        <v>₦m's</v>
      </c>
      <c r="NTW166" s="43"/>
      <c r="NTX166" s="43"/>
      <c r="NTY166" s="43"/>
      <c r="NTZ166" s="44">
        <v>74299.175000000003</v>
      </c>
      <c r="NUA166" s="44">
        <v>79600.104999999996</v>
      </c>
      <c r="NUB166" s="44">
        <v>86336.83</v>
      </c>
      <c r="NUC166" s="41"/>
      <c r="NUD166" s="42"/>
      <c r="NUJ166" s="29" t="s">
        <v>168</v>
      </c>
      <c r="NUK166" s="39" t="str">
        <f>currency</f>
        <v>₦m's</v>
      </c>
      <c r="NUM166" s="43"/>
      <c r="NUN166" s="43"/>
      <c r="NUO166" s="43"/>
      <c r="NUP166" s="44">
        <v>74299.175000000003</v>
      </c>
      <c r="NUQ166" s="44">
        <v>79600.104999999996</v>
      </c>
      <c r="NUR166" s="44">
        <v>86336.83</v>
      </c>
      <c r="NUS166" s="41"/>
      <c r="NUT166" s="42"/>
      <c r="NUZ166" s="29" t="s">
        <v>168</v>
      </c>
      <c r="NVA166" s="39" t="str">
        <f>currency</f>
        <v>₦m's</v>
      </c>
      <c r="NVC166" s="43"/>
      <c r="NVD166" s="43"/>
      <c r="NVE166" s="43"/>
      <c r="NVF166" s="44">
        <v>74299.175000000003</v>
      </c>
      <c r="NVG166" s="44">
        <v>79600.104999999996</v>
      </c>
      <c r="NVH166" s="44">
        <v>86336.83</v>
      </c>
      <c r="NVI166" s="41"/>
      <c r="NVJ166" s="42"/>
      <c r="NVP166" s="29" t="s">
        <v>168</v>
      </c>
      <c r="NVQ166" s="39" t="str">
        <f>currency</f>
        <v>₦m's</v>
      </c>
      <c r="NVS166" s="43"/>
      <c r="NVT166" s="43"/>
      <c r="NVU166" s="43"/>
      <c r="NVV166" s="44">
        <v>74299.175000000003</v>
      </c>
      <c r="NVW166" s="44">
        <v>79600.104999999996</v>
      </c>
      <c r="NVX166" s="44">
        <v>86336.83</v>
      </c>
      <c r="NVY166" s="41"/>
      <c r="NVZ166" s="42"/>
      <c r="NWF166" s="29" t="s">
        <v>168</v>
      </c>
      <c r="NWG166" s="39" t="str">
        <f>currency</f>
        <v>₦m's</v>
      </c>
      <c r="NWI166" s="43"/>
      <c r="NWJ166" s="43"/>
      <c r="NWK166" s="43"/>
      <c r="NWL166" s="44">
        <v>74299.175000000003</v>
      </c>
      <c r="NWM166" s="44">
        <v>79600.104999999996</v>
      </c>
      <c r="NWN166" s="44">
        <v>86336.83</v>
      </c>
      <c r="NWO166" s="41"/>
      <c r="NWP166" s="42"/>
      <c r="NWV166" s="29" t="s">
        <v>168</v>
      </c>
      <c r="NWW166" s="39" t="str">
        <f>currency</f>
        <v>₦m's</v>
      </c>
      <c r="NWY166" s="43"/>
      <c r="NWZ166" s="43"/>
      <c r="NXA166" s="43"/>
      <c r="NXB166" s="44">
        <v>74299.175000000003</v>
      </c>
      <c r="NXC166" s="44">
        <v>79600.104999999996</v>
      </c>
      <c r="NXD166" s="44">
        <v>86336.83</v>
      </c>
      <c r="NXE166" s="41"/>
      <c r="NXF166" s="42"/>
      <c r="NXL166" s="29" t="s">
        <v>168</v>
      </c>
      <c r="NXM166" s="39" t="str">
        <f>currency</f>
        <v>₦m's</v>
      </c>
      <c r="NXO166" s="43"/>
      <c r="NXP166" s="43"/>
      <c r="NXQ166" s="43"/>
      <c r="NXR166" s="44">
        <v>74299.175000000003</v>
      </c>
      <c r="NXS166" s="44">
        <v>79600.104999999996</v>
      </c>
      <c r="NXT166" s="44">
        <v>86336.83</v>
      </c>
      <c r="NXU166" s="41"/>
      <c r="NXV166" s="42"/>
      <c r="NYB166" s="29" t="s">
        <v>168</v>
      </c>
      <c r="NYC166" s="39" t="str">
        <f>currency</f>
        <v>₦m's</v>
      </c>
      <c r="NYE166" s="43"/>
      <c r="NYF166" s="43"/>
      <c r="NYG166" s="43"/>
      <c r="NYH166" s="44">
        <v>74299.175000000003</v>
      </c>
      <c r="NYI166" s="44">
        <v>79600.104999999996</v>
      </c>
      <c r="NYJ166" s="44">
        <v>86336.83</v>
      </c>
      <c r="NYK166" s="41"/>
      <c r="NYL166" s="42"/>
      <c r="NYR166" s="29" t="s">
        <v>168</v>
      </c>
      <c r="NYS166" s="39" t="str">
        <f>currency</f>
        <v>₦m's</v>
      </c>
      <c r="NYU166" s="43"/>
      <c r="NYV166" s="43"/>
      <c r="NYW166" s="43"/>
      <c r="NYX166" s="44">
        <v>74299.175000000003</v>
      </c>
      <c r="NYY166" s="44">
        <v>79600.104999999996</v>
      </c>
      <c r="NYZ166" s="44">
        <v>86336.83</v>
      </c>
      <c r="NZA166" s="41"/>
      <c r="NZB166" s="42"/>
      <c r="NZH166" s="29" t="s">
        <v>168</v>
      </c>
      <c r="NZI166" s="39" t="str">
        <f>currency</f>
        <v>₦m's</v>
      </c>
      <c r="NZK166" s="43"/>
      <c r="NZL166" s="43"/>
      <c r="NZM166" s="43"/>
      <c r="NZN166" s="44">
        <v>74299.175000000003</v>
      </c>
      <c r="NZO166" s="44">
        <v>79600.104999999996</v>
      </c>
      <c r="NZP166" s="44">
        <v>86336.83</v>
      </c>
      <c r="NZQ166" s="41"/>
      <c r="NZR166" s="42"/>
      <c r="NZX166" s="29" t="s">
        <v>168</v>
      </c>
      <c r="NZY166" s="39" t="str">
        <f>currency</f>
        <v>₦m's</v>
      </c>
      <c r="OAA166" s="43"/>
      <c r="OAB166" s="43"/>
      <c r="OAC166" s="43"/>
      <c r="OAD166" s="44">
        <v>74299.175000000003</v>
      </c>
      <c r="OAE166" s="44">
        <v>79600.104999999996</v>
      </c>
      <c r="OAF166" s="44">
        <v>86336.83</v>
      </c>
      <c r="OAG166" s="41"/>
      <c r="OAH166" s="42"/>
      <c r="OAN166" s="29" t="s">
        <v>168</v>
      </c>
      <c r="OAO166" s="39" t="str">
        <f>currency</f>
        <v>₦m's</v>
      </c>
      <c r="OAQ166" s="43"/>
      <c r="OAR166" s="43"/>
      <c r="OAS166" s="43"/>
      <c r="OAT166" s="44">
        <v>74299.175000000003</v>
      </c>
      <c r="OAU166" s="44">
        <v>79600.104999999996</v>
      </c>
      <c r="OAV166" s="44">
        <v>86336.83</v>
      </c>
      <c r="OAW166" s="41"/>
      <c r="OAX166" s="42"/>
      <c r="OBD166" s="29" t="s">
        <v>168</v>
      </c>
      <c r="OBE166" s="39" t="str">
        <f>currency</f>
        <v>₦m's</v>
      </c>
      <c r="OBG166" s="43"/>
      <c r="OBH166" s="43"/>
      <c r="OBI166" s="43"/>
      <c r="OBJ166" s="44">
        <v>74299.175000000003</v>
      </c>
      <c r="OBK166" s="44">
        <v>79600.104999999996</v>
      </c>
      <c r="OBL166" s="44">
        <v>86336.83</v>
      </c>
      <c r="OBM166" s="41"/>
      <c r="OBN166" s="42"/>
      <c r="OBT166" s="29" t="s">
        <v>168</v>
      </c>
      <c r="OBU166" s="39" t="str">
        <f>currency</f>
        <v>₦m's</v>
      </c>
      <c r="OBW166" s="43"/>
      <c r="OBX166" s="43"/>
      <c r="OBY166" s="43"/>
      <c r="OBZ166" s="44">
        <v>74299.175000000003</v>
      </c>
      <c r="OCA166" s="44">
        <v>79600.104999999996</v>
      </c>
      <c r="OCB166" s="44">
        <v>86336.83</v>
      </c>
      <c r="OCC166" s="41"/>
      <c r="OCD166" s="42"/>
      <c r="OCJ166" s="29" t="s">
        <v>168</v>
      </c>
      <c r="OCK166" s="39" t="str">
        <f>currency</f>
        <v>₦m's</v>
      </c>
      <c r="OCM166" s="43"/>
      <c r="OCN166" s="43"/>
      <c r="OCO166" s="43"/>
      <c r="OCP166" s="44">
        <v>74299.175000000003</v>
      </c>
      <c r="OCQ166" s="44">
        <v>79600.104999999996</v>
      </c>
      <c r="OCR166" s="44">
        <v>86336.83</v>
      </c>
      <c r="OCS166" s="41"/>
      <c r="OCT166" s="42"/>
      <c r="OCZ166" s="29" t="s">
        <v>168</v>
      </c>
      <c r="ODA166" s="39" t="str">
        <f>currency</f>
        <v>₦m's</v>
      </c>
      <c r="ODC166" s="43"/>
      <c r="ODD166" s="43"/>
      <c r="ODE166" s="43"/>
      <c r="ODF166" s="44">
        <v>74299.175000000003</v>
      </c>
      <c r="ODG166" s="44">
        <v>79600.104999999996</v>
      </c>
      <c r="ODH166" s="44">
        <v>86336.83</v>
      </c>
      <c r="ODI166" s="41"/>
      <c r="ODJ166" s="42"/>
      <c r="ODP166" s="29" t="s">
        <v>168</v>
      </c>
      <c r="ODQ166" s="39" t="str">
        <f>currency</f>
        <v>₦m's</v>
      </c>
      <c r="ODS166" s="43"/>
      <c r="ODT166" s="43"/>
      <c r="ODU166" s="43"/>
      <c r="ODV166" s="44">
        <v>74299.175000000003</v>
      </c>
      <c r="ODW166" s="44">
        <v>79600.104999999996</v>
      </c>
      <c r="ODX166" s="44">
        <v>86336.83</v>
      </c>
      <c r="ODY166" s="41"/>
      <c r="ODZ166" s="42"/>
      <c r="OEF166" s="29" t="s">
        <v>168</v>
      </c>
      <c r="OEG166" s="39" t="str">
        <f>currency</f>
        <v>₦m's</v>
      </c>
      <c r="OEI166" s="43"/>
      <c r="OEJ166" s="43"/>
      <c r="OEK166" s="43"/>
      <c r="OEL166" s="44">
        <v>74299.175000000003</v>
      </c>
      <c r="OEM166" s="44">
        <v>79600.104999999996</v>
      </c>
      <c r="OEN166" s="44">
        <v>86336.83</v>
      </c>
      <c r="OEO166" s="41"/>
      <c r="OEP166" s="42"/>
      <c r="OEV166" s="29" t="s">
        <v>168</v>
      </c>
      <c r="OEW166" s="39" t="str">
        <f>currency</f>
        <v>₦m's</v>
      </c>
      <c r="OEY166" s="43"/>
      <c r="OEZ166" s="43"/>
      <c r="OFA166" s="43"/>
      <c r="OFB166" s="44">
        <v>74299.175000000003</v>
      </c>
      <c r="OFC166" s="44">
        <v>79600.104999999996</v>
      </c>
      <c r="OFD166" s="44">
        <v>86336.83</v>
      </c>
      <c r="OFE166" s="41"/>
      <c r="OFF166" s="42"/>
      <c r="OFL166" s="29" t="s">
        <v>168</v>
      </c>
      <c r="OFM166" s="39" t="str">
        <f>currency</f>
        <v>₦m's</v>
      </c>
      <c r="OFO166" s="43"/>
      <c r="OFP166" s="43"/>
      <c r="OFQ166" s="43"/>
      <c r="OFR166" s="44">
        <v>74299.175000000003</v>
      </c>
      <c r="OFS166" s="44">
        <v>79600.104999999996</v>
      </c>
      <c r="OFT166" s="44">
        <v>86336.83</v>
      </c>
      <c r="OFU166" s="41"/>
      <c r="OFV166" s="42"/>
      <c r="OGB166" s="29" t="s">
        <v>168</v>
      </c>
      <c r="OGC166" s="39" t="str">
        <f>currency</f>
        <v>₦m's</v>
      </c>
      <c r="OGE166" s="43"/>
      <c r="OGF166" s="43"/>
      <c r="OGG166" s="43"/>
      <c r="OGH166" s="44">
        <v>74299.175000000003</v>
      </c>
      <c r="OGI166" s="44">
        <v>79600.104999999996</v>
      </c>
      <c r="OGJ166" s="44">
        <v>86336.83</v>
      </c>
      <c r="OGK166" s="41"/>
      <c r="OGL166" s="42"/>
      <c r="OGR166" s="29" t="s">
        <v>168</v>
      </c>
      <c r="OGS166" s="39" t="str">
        <f>currency</f>
        <v>₦m's</v>
      </c>
      <c r="OGU166" s="43"/>
      <c r="OGV166" s="43"/>
      <c r="OGW166" s="43"/>
      <c r="OGX166" s="44">
        <v>74299.175000000003</v>
      </c>
      <c r="OGY166" s="44">
        <v>79600.104999999996</v>
      </c>
      <c r="OGZ166" s="44">
        <v>86336.83</v>
      </c>
      <c r="OHA166" s="41"/>
      <c r="OHB166" s="42"/>
      <c r="OHH166" s="29" t="s">
        <v>168</v>
      </c>
      <c r="OHI166" s="39" t="str">
        <f>currency</f>
        <v>₦m's</v>
      </c>
      <c r="OHK166" s="43"/>
      <c r="OHL166" s="43"/>
      <c r="OHM166" s="43"/>
      <c r="OHN166" s="44">
        <v>74299.175000000003</v>
      </c>
      <c r="OHO166" s="44">
        <v>79600.104999999996</v>
      </c>
      <c r="OHP166" s="44">
        <v>86336.83</v>
      </c>
      <c r="OHQ166" s="41"/>
      <c r="OHR166" s="42"/>
      <c r="OHX166" s="29" t="s">
        <v>168</v>
      </c>
      <c r="OHY166" s="39" t="str">
        <f>currency</f>
        <v>₦m's</v>
      </c>
      <c r="OIA166" s="43"/>
      <c r="OIB166" s="43"/>
      <c r="OIC166" s="43"/>
      <c r="OID166" s="44">
        <v>74299.175000000003</v>
      </c>
      <c r="OIE166" s="44">
        <v>79600.104999999996</v>
      </c>
      <c r="OIF166" s="44">
        <v>86336.83</v>
      </c>
      <c r="OIG166" s="41"/>
      <c r="OIH166" s="42"/>
      <c r="OIN166" s="29" t="s">
        <v>168</v>
      </c>
      <c r="OIO166" s="39" t="str">
        <f>currency</f>
        <v>₦m's</v>
      </c>
      <c r="OIQ166" s="43"/>
      <c r="OIR166" s="43"/>
      <c r="OIS166" s="43"/>
      <c r="OIT166" s="44">
        <v>74299.175000000003</v>
      </c>
      <c r="OIU166" s="44">
        <v>79600.104999999996</v>
      </c>
      <c r="OIV166" s="44">
        <v>86336.83</v>
      </c>
      <c r="OIW166" s="41"/>
      <c r="OIX166" s="42"/>
      <c r="OJD166" s="29" t="s">
        <v>168</v>
      </c>
      <c r="OJE166" s="39" t="str">
        <f>currency</f>
        <v>₦m's</v>
      </c>
      <c r="OJG166" s="43"/>
      <c r="OJH166" s="43"/>
      <c r="OJI166" s="43"/>
      <c r="OJJ166" s="44">
        <v>74299.175000000003</v>
      </c>
      <c r="OJK166" s="44">
        <v>79600.104999999996</v>
      </c>
      <c r="OJL166" s="44">
        <v>86336.83</v>
      </c>
      <c r="OJM166" s="41"/>
      <c r="OJN166" s="42"/>
      <c r="OJT166" s="29" t="s">
        <v>168</v>
      </c>
      <c r="OJU166" s="39" t="str">
        <f>currency</f>
        <v>₦m's</v>
      </c>
      <c r="OJW166" s="43"/>
      <c r="OJX166" s="43"/>
      <c r="OJY166" s="43"/>
      <c r="OJZ166" s="44">
        <v>74299.175000000003</v>
      </c>
      <c r="OKA166" s="44">
        <v>79600.104999999996</v>
      </c>
      <c r="OKB166" s="44">
        <v>86336.83</v>
      </c>
      <c r="OKC166" s="41"/>
      <c r="OKD166" s="42"/>
      <c r="OKJ166" s="29" t="s">
        <v>168</v>
      </c>
      <c r="OKK166" s="39" t="str">
        <f>currency</f>
        <v>₦m's</v>
      </c>
      <c r="OKM166" s="43"/>
      <c r="OKN166" s="43"/>
      <c r="OKO166" s="43"/>
      <c r="OKP166" s="44">
        <v>74299.175000000003</v>
      </c>
      <c r="OKQ166" s="44">
        <v>79600.104999999996</v>
      </c>
      <c r="OKR166" s="44">
        <v>86336.83</v>
      </c>
      <c r="OKS166" s="41"/>
      <c r="OKT166" s="42"/>
      <c r="OKZ166" s="29" t="s">
        <v>168</v>
      </c>
      <c r="OLA166" s="39" t="str">
        <f>currency</f>
        <v>₦m's</v>
      </c>
      <c r="OLC166" s="43"/>
      <c r="OLD166" s="43"/>
      <c r="OLE166" s="43"/>
      <c r="OLF166" s="44">
        <v>74299.175000000003</v>
      </c>
      <c r="OLG166" s="44">
        <v>79600.104999999996</v>
      </c>
      <c r="OLH166" s="44">
        <v>86336.83</v>
      </c>
      <c r="OLI166" s="41"/>
      <c r="OLJ166" s="42"/>
      <c r="OLP166" s="29" t="s">
        <v>168</v>
      </c>
      <c r="OLQ166" s="39" t="str">
        <f>currency</f>
        <v>₦m's</v>
      </c>
      <c r="OLS166" s="43"/>
      <c r="OLT166" s="43"/>
      <c r="OLU166" s="43"/>
      <c r="OLV166" s="44">
        <v>74299.175000000003</v>
      </c>
      <c r="OLW166" s="44">
        <v>79600.104999999996</v>
      </c>
      <c r="OLX166" s="44">
        <v>86336.83</v>
      </c>
      <c r="OLY166" s="41"/>
      <c r="OLZ166" s="42"/>
      <c r="OMF166" s="29" t="s">
        <v>168</v>
      </c>
      <c r="OMG166" s="39" t="str">
        <f>currency</f>
        <v>₦m's</v>
      </c>
      <c r="OMI166" s="43"/>
      <c r="OMJ166" s="43"/>
      <c r="OMK166" s="43"/>
      <c r="OML166" s="44">
        <v>74299.175000000003</v>
      </c>
      <c r="OMM166" s="44">
        <v>79600.104999999996</v>
      </c>
      <c r="OMN166" s="44">
        <v>86336.83</v>
      </c>
      <c r="OMO166" s="41"/>
      <c r="OMP166" s="42"/>
      <c r="OMV166" s="29" t="s">
        <v>168</v>
      </c>
      <c r="OMW166" s="39" t="str">
        <f>currency</f>
        <v>₦m's</v>
      </c>
      <c r="OMY166" s="43"/>
      <c r="OMZ166" s="43"/>
      <c r="ONA166" s="43"/>
      <c r="ONB166" s="44">
        <v>74299.175000000003</v>
      </c>
      <c r="ONC166" s="44">
        <v>79600.104999999996</v>
      </c>
      <c r="OND166" s="44">
        <v>86336.83</v>
      </c>
      <c r="ONE166" s="41"/>
      <c r="ONF166" s="42"/>
      <c r="ONL166" s="29" t="s">
        <v>168</v>
      </c>
      <c r="ONM166" s="39" t="str">
        <f>currency</f>
        <v>₦m's</v>
      </c>
      <c r="ONO166" s="43"/>
      <c r="ONP166" s="43"/>
      <c r="ONQ166" s="43"/>
      <c r="ONR166" s="44">
        <v>74299.175000000003</v>
      </c>
      <c r="ONS166" s="44">
        <v>79600.104999999996</v>
      </c>
      <c r="ONT166" s="44">
        <v>86336.83</v>
      </c>
      <c r="ONU166" s="41"/>
      <c r="ONV166" s="42"/>
      <c r="OOB166" s="29" t="s">
        <v>168</v>
      </c>
      <c r="OOC166" s="39" t="str">
        <f>currency</f>
        <v>₦m's</v>
      </c>
      <c r="OOE166" s="43"/>
      <c r="OOF166" s="43"/>
      <c r="OOG166" s="43"/>
      <c r="OOH166" s="44">
        <v>74299.175000000003</v>
      </c>
      <c r="OOI166" s="44">
        <v>79600.104999999996</v>
      </c>
      <c r="OOJ166" s="44">
        <v>86336.83</v>
      </c>
      <c r="OOK166" s="41"/>
      <c r="OOL166" s="42"/>
      <c r="OOR166" s="29" t="s">
        <v>168</v>
      </c>
      <c r="OOS166" s="39" t="str">
        <f>currency</f>
        <v>₦m's</v>
      </c>
      <c r="OOU166" s="43"/>
      <c r="OOV166" s="43"/>
      <c r="OOW166" s="43"/>
      <c r="OOX166" s="44">
        <v>74299.175000000003</v>
      </c>
      <c r="OOY166" s="44">
        <v>79600.104999999996</v>
      </c>
      <c r="OOZ166" s="44">
        <v>86336.83</v>
      </c>
      <c r="OPA166" s="41"/>
      <c r="OPB166" s="42"/>
      <c r="OPH166" s="29" t="s">
        <v>168</v>
      </c>
      <c r="OPI166" s="39" t="str">
        <f>currency</f>
        <v>₦m's</v>
      </c>
      <c r="OPK166" s="43"/>
      <c r="OPL166" s="43"/>
      <c r="OPM166" s="43"/>
      <c r="OPN166" s="44">
        <v>74299.175000000003</v>
      </c>
      <c r="OPO166" s="44">
        <v>79600.104999999996</v>
      </c>
      <c r="OPP166" s="44">
        <v>86336.83</v>
      </c>
      <c r="OPQ166" s="41"/>
      <c r="OPR166" s="42"/>
      <c r="OPX166" s="29" t="s">
        <v>168</v>
      </c>
      <c r="OPY166" s="39" t="str">
        <f>currency</f>
        <v>₦m's</v>
      </c>
      <c r="OQA166" s="43"/>
      <c r="OQB166" s="43"/>
      <c r="OQC166" s="43"/>
      <c r="OQD166" s="44">
        <v>74299.175000000003</v>
      </c>
      <c r="OQE166" s="44">
        <v>79600.104999999996</v>
      </c>
      <c r="OQF166" s="44">
        <v>86336.83</v>
      </c>
      <c r="OQG166" s="41"/>
      <c r="OQH166" s="42"/>
      <c r="OQN166" s="29" t="s">
        <v>168</v>
      </c>
      <c r="OQO166" s="39" t="str">
        <f>currency</f>
        <v>₦m's</v>
      </c>
      <c r="OQQ166" s="43"/>
      <c r="OQR166" s="43"/>
      <c r="OQS166" s="43"/>
      <c r="OQT166" s="44">
        <v>74299.175000000003</v>
      </c>
      <c r="OQU166" s="44">
        <v>79600.104999999996</v>
      </c>
      <c r="OQV166" s="44">
        <v>86336.83</v>
      </c>
      <c r="OQW166" s="41"/>
      <c r="OQX166" s="42"/>
      <c r="ORD166" s="29" t="s">
        <v>168</v>
      </c>
      <c r="ORE166" s="39" t="str">
        <f>currency</f>
        <v>₦m's</v>
      </c>
      <c r="ORG166" s="43"/>
      <c r="ORH166" s="43"/>
      <c r="ORI166" s="43"/>
      <c r="ORJ166" s="44">
        <v>74299.175000000003</v>
      </c>
      <c r="ORK166" s="44">
        <v>79600.104999999996</v>
      </c>
      <c r="ORL166" s="44">
        <v>86336.83</v>
      </c>
      <c r="ORM166" s="41"/>
      <c r="ORN166" s="42"/>
      <c r="ORT166" s="29" t="s">
        <v>168</v>
      </c>
      <c r="ORU166" s="39" t="str">
        <f>currency</f>
        <v>₦m's</v>
      </c>
      <c r="ORW166" s="43"/>
      <c r="ORX166" s="43"/>
      <c r="ORY166" s="43"/>
      <c r="ORZ166" s="44">
        <v>74299.175000000003</v>
      </c>
      <c r="OSA166" s="44">
        <v>79600.104999999996</v>
      </c>
      <c r="OSB166" s="44">
        <v>86336.83</v>
      </c>
      <c r="OSC166" s="41"/>
      <c r="OSD166" s="42"/>
      <c r="OSJ166" s="29" t="s">
        <v>168</v>
      </c>
      <c r="OSK166" s="39" t="str">
        <f>currency</f>
        <v>₦m's</v>
      </c>
      <c r="OSM166" s="43"/>
      <c r="OSN166" s="43"/>
      <c r="OSO166" s="43"/>
      <c r="OSP166" s="44">
        <v>74299.175000000003</v>
      </c>
      <c r="OSQ166" s="44">
        <v>79600.104999999996</v>
      </c>
      <c r="OSR166" s="44">
        <v>86336.83</v>
      </c>
      <c r="OSS166" s="41"/>
      <c r="OST166" s="42"/>
      <c r="OSZ166" s="29" t="s">
        <v>168</v>
      </c>
      <c r="OTA166" s="39" t="str">
        <f>currency</f>
        <v>₦m's</v>
      </c>
      <c r="OTC166" s="43"/>
      <c r="OTD166" s="43"/>
      <c r="OTE166" s="43"/>
      <c r="OTF166" s="44">
        <v>74299.175000000003</v>
      </c>
      <c r="OTG166" s="44">
        <v>79600.104999999996</v>
      </c>
      <c r="OTH166" s="44">
        <v>86336.83</v>
      </c>
      <c r="OTI166" s="41"/>
      <c r="OTJ166" s="42"/>
      <c r="OTP166" s="29" t="s">
        <v>168</v>
      </c>
      <c r="OTQ166" s="39" t="str">
        <f>currency</f>
        <v>₦m's</v>
      </c>
      <c r="OTS166" s="43"/>
      <c r="OTT166" s="43"/>
      <c r="OTU166" s="43"/>
      <c r="OTV166" s="44">
        <v>74299.175000000003</v>
      </c>
      <c r="OTW166" s="44">
        <v>79600.104999999996</v>
      </c>
      <c r="OTX166" s="44">
        <v>86336.83</v>
      </c>
      <c r="OTY166" s="41"/>
      <c r="OTZ166" s="42"/>
      <c r="OUF166" s="29" t="s">
        <v>168</v>
      </c>
      <c r="OUG166" s="39" t="str">
        <f>currency</f>
        <v>₦m's</v>
      </c>
      <c r="OUI166" s="43"/>
      <c r="OUJ166" s="43"/>
      <c r="OUK166" s="43"/>
      <c r="OUL166" s="44">
        <v>74299.175000000003</v>
      </c>
      <c r="OUM166" s="44">
        <v>79600.104999999996</v>
      </c>
      <c r="OUN166" s="44">
        <v>86336.83</v>
      </c>
      <c r="OUO166" s="41"/>
      <c r="OUP166" s="42"/>
      <c r="OUV166" s="29" t="s">
        <v>168</v>
      </c>
      <c r="OUW166" s="39" t="str">
        <f>currency</f>
        <v>₦m's</v>
      </c>
      <c r="OUY166" s="43"/>
      <c r="OUZ166" s="43"/>
      <c r="OVA166" s="43"/>
      <c r="OVB166" s="44">
        <v>74299.175000000003</v>
      </c>
      <c r="OVC166" s="44">
        <v>79600.104999999996</v>
      </c>
      <c r="OVD166" s="44">
        <v>86336.83</v>
      </c>
      <c r="OVE166" s="41"/>
      <c r="OVF166" s="42"/>
      <c r="OVL166" s="29" t="s">
        <v>168</v>
      </c>
      <c r="OVM166" s="39" t="str">
        <f>currency</f>
        <v>₦m's</v>
      </c>
      <c r="OVO166" s="43"/>
      <c r="OVP166" s="43"/>
      <c r="OVQ166" s="43"/>
      <c r="OVR166" s="44">
        <v>74299.175000000003</v>
      </c>
      <c r="OVS166" s="44">
        <v>79600.104999999996</v>
      </c>
      <c r="OVT166" s="44">
        <v>86336.83</v>
      </c>
      <c r="OVU166" s="41"/>
      <c r="OVV166" s="42"/>
      <c r="OWB166" s="29" t="s">
        <v>168</v>
      </c>
      <c r="OWC166" s="39" t="str">
        <f>currency</f>
        <v>₦m's</v>
      </c>
      <c r="OWE166" s="43"/>
      <c r="OWF166" s="43"/>
      <c r="OWG166" s="43"/>
      <c r="OWH166" s="44">
        <v>74299.175000000003</v>
      </c>
      <c r="OWI166" s="44">
        <v>79600.104999999996</v>
      </c>
      <c r="OWJ166" s="44">
        <v>86336.83</v>
      </c>
      <c r="OWK166" s="41"/>
      <c r="OWL166" s="42"/>
      <c r="OWR166" s="29" t="s">
        <v>168</v>
      </c>
      <c r="OWS166" s="39" t="str">
        <f>currency</f>
        <v>₦m's</v>
      </c>
      <c r="OWU166" s="43"/>
      <c r="OWV166" s="43"/>
      <c r="OWW166" s="43"/>
      <c r="OWX166" s="44">
        <v>74299.175000000003</v>
      </c>
      <c r="OWY166" s="44">
        <v>79600.104999999996</v>
      </c>
      <c r="OWZ166" s="44">
        <v>86336.83</v>
      </c>
      <c r="OXA166" s="41"/>
      <c r="OXB166" s="42"/>
      <c r="OXH166" s="29" t="s">
        <v>168</v>
      </c>
      <c r="OXI166" s="39" t="str">
        <f>currency</f>
        <v>₦m's</v>
      </c>
      <c r="OXK166" s="43"/>
      <c r="OXL166" s="43"/>
      <c r="OXM166" s="43"/>
      <c r="OXN166" s="44">
        <v>74299.175000000003</v>
      </c>
      <c r="OXO166" s="44">
        <v>79600.104999999996</v>
      </c>
      <c r="OXP166" s="44">
        <v>86336.83</v>
      </c>
      <c r="OXQ166" s="41"/>
      <c r="OXR166" s="42"/>
      <c r="OXX166" s="29" t="s">
        <v>168</v>
      </c>
      <c r="OXY166" s="39" t="str">
        <f>currency</f>
        <v>₦m's</v>
      </c>
      <c r="OYA166" s="43"/>
      <c r="OYB166" s="43"/>
      <c r="OYC166" s="43"/>
      <c r="OYD166" s="44">
        <v>74299.175000000003</v>
      </c>
      <c r="OYE166" s="44">
        <v>79600.104999999996</v>
      </c>
      <c r="OYF166" s="44">
        <v>86336.83</v>
      </c>
      <c r="OYG166" s="41"/>
      <c r="OYH166" s="42"/>
      <c r="OYN166" s="29" t="s">
        <v>168</v>
      </c>
      <c r="OYO166" s="39" t="str">
        <f>currency</f>
        <v>₦m's</v>
      </c>
      <c r="OYQ166" s="43"/>
      <c r="OYR166" s="43"/>
      <c r="OYS166" s="43"/>
      <c r="OYT166" s="44">
        <v>74299.175000000003</v>
      </c>
      <c r="OYU166" s="44">
        <v>79600.104999999996</v>
      </c>
      <c r="OYV166" s="44">
        <v>86336.83</v>
      </c>
      <c r="OYW166" s="41"/>
      <c r="OYX166" s="42"/>
      <c r="OZD166" s="29" t="s">
        <v>168</v>
      </c>
      <c r="OZE166" s="39" t="str">
        <f>currency</f>
        <v>₦m's</v>
      </c>
      <c r="OZG166" s="43"/>
      <c r="OZH166" s="43"/>
      <c r="OZI166" s="43"/>
      <c r="OZJ166" s="44">
        <v>74299.175000000003</v>
      </c>
      <c r="OZK166" s="44">
        <v>79600.104999999996</v>
      </c>
      <c r="OZL166" s="44">
        <v>86336.83</v>
      </c>
      <c r="OZM166" s="41"/>
      <c r="OZN166" s="42"/>
      <c r="OZT166" s="29" t="s">
        <v>168</v>
      </c>
      <c r="OZU166" s="39" t="str">
        <f>currency</f>
        <v>₦m's</v>
      </c>
      <c r="OZW166" s="43"/>
      <c r="OZX166" s="43"/>
      <c r="OZY166" s="43"/>
      <c r="OZZ166" s="44">
        <v>74299.175000000003</v>
      </c>
      <c r="PAA166" s="44">
        <v>79600.104999999996</v>
      </c>
      <c r="PAB166" s="44">
        <v>86336.83</v>
      </c>
      <c r="PAC166" s="41"/>
      <c r="PAD166" s="42"/>
      <c r="PAJ166" s="29" t="s">
        <v>168</v>
      </c>
      <c r="PAK166" s="39" t="str">
        <f>currency</f>
        <v>₦m's</v>
      </c>
      <c r="PAM166" s="43"/>
      <c r="PAN166" s="43"/>
      <c r="PAO166" s="43"/>
      <c r="PAP166" s="44">
        <v>74299.175000000003</v>
      </c>
      <c r="PAQ166" s="44">
        <v>79600.104999999996</v>
      </c>
      <c r="PAR166" s="44">
        <v>86336.83</v>
      </c>
      <c r="PAS166" s="41"/>
      <c r="PAT166" s="42"/>
      <c r="PAZ166" s="29" t="s">
        <v>168</v>
      </c>
      <c r="PBA166" s="39" t="str">
        <f>currency</f>
        <v>₦m's</v>
      </c>
      <c r="PBC166" s="43"/>
      <c r="PBD166" s="43"/>
      <c r="PBE166" s="43"/>
      <c r="PBF166" s="44">
        <v>74299.175000000003</v>
      </c>
      <c r="PBG166" s="44">
        <v>79600.104999999996</v>
      </c>
      <c r="PBH166" s="44">
        <v>86336.83</v>
      </c>
      <c r="PBI166" s="41"/>
      <c r="PBJ166" s="42"/>
      <c r="PBP166" s="29" t="s">
        <v>168</v>
      </c>
      <c r="PBQ166" s="39" t="str">
        <f>currency</f>
        <v>₦m's</v>
      </c>
      <c r="PBS166" s="43"/>
      <c r="PBT166" s="43"/>
      <c r="PBU166" s="43"/>
      <c r="PBV166" s="44">
        <v>74299.175000000003</v>
      </c>
      <c r="PBW166" s="44">
        <v>79600.104999999996</v>
      </c>
      <c r="PBX166" s="44">
        <v>86336.83</v>
      </c>
      <c r="PBY166" s="41"/>
      <c r="PBZ166" s="42"/>
      <c r="PCF166" s="29" t="s">
        <v>168</v>
      </c>
      <c r="PCG166" s="39" t="str">
        <f>currency</f>
        <v>₦m's</v>
      </c>
      <c r="PCI166" s="43"/>
      <c r="PCJ166" s="43"/>
      <c r="PCK166" s="43"/>
      <c r="PCL166" s="44">
        <v>74299.175000000003</v>
      </c>
      <c r="PCM166" s="44">
        <v>79600.104999999996</v>
      </c>
      <c r="PCN166" s="44">
        <v>86336.83</v>
      </c>
      <c r="PCO166" s="41"/>
      <c r="PCP166" s="42"/>
      <c r="PCV166" s="29" t="s">
        <v>168</v>
      </c>
      <c r="PCW166" s="39" t="str">
        <f>currency</f>
        <v>₦m's</v>
      </c>
      <c r="PCY166" s="43"/>
      <c r="PCZ166" s="43"/>
      <c r="PDA166" s="43"/>
      <c r="PDB166" s="44">
        <v>74299.175000000003</v>
      </c>
      <c r="PDC166" s="44">
        <v>79600.104999999996</v>
      </c>
      <c r="PDD166" s="44">
        <v>86336.83</v>
      </c>
      <c r="PDE166" s="41"/>
      <c r="PDF166" s="42"/>
      <c r="PDL166" s="29" t="s">
        <v>168</v>
      </c>
      <c r="PDM166" s="39" t="str">
        <f>currency</f>
        <v>₦m's</v>
      </c>
      <c r="PDO166" s="43"/>
      <c r="PDP166" s="43"/>
      <c r="PDQ166" s="43"/>
      <c r="PDR166" s="44">
        <v>74299.175000000003</v>
      </c>
      <c r="PDS166" s="44">
        <v>79600.104999999996</v>
      </c>
      <c r="PDT166" s="44">
        <v>86336.83</v>
      </c>
      <c r="PDU166" s="41"/>
      <c r="PDV166" s="42"/>
      <c r="PEB166" s="29" t="s">
        <v>168</v>
      </c>
      <c r="PEC166" s="39" t="str">
        <f>currency</f>
        <v>₦m's</v>
      </c>
      <c r="PEE166" s="43"/>
      <c r="PEF166" s="43"/>
      <c r="PEG166" s="43"/>
      <c r="PEH166" s="44">
        <v>74299.175000000003</v>
      </c>
      <c r="PEI166" s="44">
        <v>79600.104999999996</v>
      </c>
      <c r="PEJ166" s="44">
        <v>86336.83</v>
      </c>
      <c r="PEK166" s="41"/>
      <c r="PEL166" s="42"/>
      <c r="PER166" s="29" t="s">
        <v>168</v>
      </c>
      <c r="PES166" s="39" t="str">
        <f>currency</f>
        <v>₦m's</v>
      </c>
      <c r="PEU166" s="43"/>
      <c r="PEV166" s="43"/>
      <c r="PEW166" s="43"/>
      <c r="PEX166" s="44">
        <v>74299.175000000003</v>
      </c>
      <c r="PEY166" s="44">
        <v>79600.104999999996</v>
      </c>
      <c r="PEZ166" s="44">
        <v>86336.83</v>
      </c>
      <c r="PFA166" s="41"/>
      <c r="PFB166" s="42"/>
      <c r="PFH166" s="29" t="s">
        <v>168</v>
      </c>
      <c r="PFI166" s="39" t="str">
        <f>currency</f>
        <v>₦m's</v>
      </c>
      <c r="PFK166" s="43"/>
      <c r="PFL166" s="43"/>
      <c r="PFM166" s="43"/>
      <c r="PFN166" s="44">
        <v>74299.175000000003</v>
      </c>
      <c r="PFO166" s="44">
        <v>79600.104999999996</v>
      </c>
      <c r="PFP166" s="44">
        <v>86336.83</v>
      </c>
      <c r="PFQ166" s="41"/>
      <c r="PFR166" s="42"/>
      <c r="PFX166" s="29" t="s">
        <v>168</v>
      </c>
      <c r="PFY166" s="39" t="str">
        <f>currency</f>
        <v>₦m's</v>
      </c>
      <c r="PGA166" s="43"/>
      <c r="PGB166" s="43"/>
      <c r="PGC166" s="43"/>
      <c r="PGD166" s="44">
        <v>74299.175000000003</v>
      </c>
      <c r="PGE166" s="44">
        <v>79600.104999999996</v>
      </c>
      <c r="PGF166" s="44">
        <v>86336.83</v>
      </c>
      <c r="PGG166" s="41"/>
      <c r="PGH166" s="42"/>
      <c r="PGN166" s="29" t="s">
        <v>168</v>
      </c>
      <c r="PGO166" s="39" t="str">
        <f>currency</f>
        <v>₦m's</v>
      </c>
      <c r="PGQ166" s="43"/>
      <c r="PGR166" s="43"/>
      <c r="PGS166" s="43"/>
      <c r="PGT166" s="44">
        <v>74299.175000000003</v>
      </c>
      <c r="PGU166" s="44">
        <v>79600.104999999996</v>
      </c>
      <c r="PGV166" s="44">
        <v>86336.83</v>
      </c>
      <c r="PGW166" s="41"/>
      <c r="PGX166" s="42"/>
      <c r="PHD166" s="29" t="s">
        <v>168</v>
      </c>
      <c r="PHE166" s="39" t="str">
        <f>currency</f>
        <v>₦m's</v>
      </c>
      <c r="PHG166" s="43"/>
      <c r="PHH166" s="43"/>
      <c r="PHI166" s="43"/>
      <c r="PHJ166" s="44">
        <v>74299.175000000003</v>
      </c>
      <c r="PHK166" s="44">
        <v>79600.104999999996</v>
      </c>
      <c r="PHL166" s="44">
        <v>86336.83</v>
      </c>
      <c r="PHM166" s="41"/>
      <c r="PHN166" s="42"/>
      <c r="PHT166" s="29" t="s">
        <v>168</v>
      </c>
      <c r="PHU166" s="39" t="str">
        <f>currency</f>
        <v>₦m's</v>
      </c>
      <c r="PHW166" s="43"/>
      <c r="PHX166" s="43"/>
      <c r="PHY166" s="43"/>
      <c r="PHZ166" s="44">
        <v>74299.175000000003</v>
      </c>
      <c r="PIA166" s="44">
        <v>79600.104999999996</v>
      </c>
      <c r="PIB166" s="44">
        <v>86336.83</v>
      </c>
      <c r="PIC166" s="41"/>
      <c r="PID166" s="42"/>
      <c r="PIJ166" s="29" t="s">
        <v>168</v>
      </c>
      <c r="PIK166" s="39" t="str">
        <f>currency</f>
        <v>₦m's</v>
      </c>
      <c r="PIM166" s="43"/>
      <c r="PIN166" s="43"/>
      <c r="PIO166" s="43"/>
      <c r="PIP166" s="44">
        <v>74299.175000000003</v>
      </c>
      <c r="PIQ166" s="44">
        <v>79600.104999999996</v>
      </c>
      <c r="PIR166" s="44">
        <v>86336.83</v>
      </c>
      <c r="PIS166" s="41"/>
      <c r="PIT166" s="42"/>
      <c r="PIZ166" s="29" t="s">
        <v>168</v>
      </c>
      <c r="PJA166" s="39" t="str">
        <f>currency</f>
        <v>₦m's</v>
      </c>
      <c r="PJC166" s="43"/>
      <c r="PJD166" s="43"/>
      <c r="PJE166" s="43"/>
      <c r="PJF166" s="44">
        <v>74299.175000000003</v>
      </c>
      <c r="PJG166" s="44">
        <v>79600.104999999996</v>
      </c>
      <c r="PJH166" s="44">
        <v>86336.83</v>
      </c>
      <c r="PJI166" s="41"/>
      <c r="PJJ166" s="42"/>
      <c r="PJP166" s="29" t="s">
        <v>168</v>
      </c>
      <c r="PJQ166" s="39" t="str">
        <f>currency</f>
        <v>₦m's</v>
      </c>
      <c r="PJS166" s="43"/>
      <c r="PJT166" s="43"/>
      <c r="PJU166" s="43"/>
      <c r="PJV166" s="44">
        <v>74299.175000000003</v>
      </c>
      <c r="PJW166" s="44">
        <v>79600.104999999996</v>
      </c>
      <c r="PJX166" s="44">
        <v>86336.83</v>
      </c>
      <c r="PJY166" s="41"/>
      <c r="PJZ166" s="42"/>
      <c r="PKF166" s="29" t="s">
        <v>168</v>
      </c>
      <c r="PKG166" s="39" t="str">
        <f>currency</f>
        <v>₦m's</v>
      </c>
      <c r="PKI166" s="43"/>
      <c r="PKJ166" s="43"/>
      <c r="PKK166" s="43"/>
      <c r="PKL166" s="44">
        <v>74299.175000000003</v>
      </c>
      <c r="PKM166" s="44">
        <v>79600.104999999996</v>
      </c>
      <c r="PKN166" s="44">
        <v>86336.83</v>
      </c>
      <c r="PKO166" s="41"/>
      <c r="PKP166" s="42"/>
      <c r="PKV166" s="29" t="s">
        <v>168</v>
      </c>
      <c r="PKW166" s="39" t="str">
        <f>currency</f>
        <v>₦m's</v>
      </c>
      <c r="PKY166" s="43"/>
      <c r="PKZ166" s="43"/>
      <c r="PLA166" s="43"/>
      <c r="PLB166" s="44">
        <v>74299.175000000003</v>
      </c>
      <c r="PLC166" s="44">
        <v>79600.104999999996</v>
      </c>
      <c r="PLD166" s="44">
        <v>86336.83</v>
      </c>
      <c r="PLE166" s="41"/>
      <c r="PLF166" s="42"/>
      <c r="PLL166" s="29" t="s">
        <v>168</v>
      </c>
      <c r="PLM166" s="39" t="str">
        <f>currency</f>
        <v>₦m's</v>
      </c>
      <c r="PLO166" s="43"/>
      <c r="PLP166" s="43"/>
      <c r="PLQ166" s="43"/>
      <c r="PLR166" s="44">
        <v>74299.175000000003</v>
      </c>
      <c r="PLS166" s="44">
        <v>79600.104999999996</v>
      </c>
      <c r="PLT166" s="44">
        <v>86336.83</v>
      </c>
      <c r="PLU166" s="41"/>
      <c r="PLV166" s="42"/>
      <c r="PMB166" s="29" t="s">
        <v>168</v>
      </c>
      <c r="PMC166" s="39" t="str">
        <f>currency</f>
        <v>₦m's</v>
      </c>
      <c r="PME166" s="43"/>
      <c r="PMF166" s="43"/>
      <c r="PMG166" s="43"/>
      <c r="PMH166" s="44">
        <v>74299.175000000003</v>
      </c>
      <c r="PMI166" s="44">
        <v>79600.104999999996</v>
      </c>
      <c r="PMJ166" s="44">
        <v>86336.83</v>
      </c>
      <c r="PMK166" s="41"/>
      <c r="PML166" s="42"/>
      <c r="PMR166" s="29" t="s">
        <v>168</v>
      </c>
      <c r="PMS166" s="39" t="str">
        <f>currency</f>
        <v>₦m's</v>
      </c>
      <c r="PMU166" s="43"/>
      <c r="PMV166" s="43"/>
      <c r="PMW166" s="43"/>
      <c r="PMX166" s="44">
        <v>74299.175000000003</v>
      </c>
      <c r="PMY166" s="44">
        <v>79600.104999999996</v>
      </c>
      <c r="PMZ166" s="44">
        <v>86336.83</v>
      </c>
      <c r="PNA166" s="41"/>
      <c r="PNB166" s="42"/>
      <c r="PNH166" s="29" t="s">
        <v>168</v>
      </c>
      <c r="PNI166" s="39" t="str">
        <f>currency</f>
        <v>₦m's</v>
      </c>
      <c r="PNK166" s="43"/>
      <c r="PNL166" s="43"/>
      <c r="PNM166" s="43"/>
      <c r="PNN166" s="44">
        <v>74299.175000000003</v>
      </c>
      <c r="PNO166" s="44">
        <v>79600.104999999996</v>
      </c>
      <c r="PNP166" s="44">
        <v>86336.83</v>
      </c>
      <c r="PNQ166" s="41"/>
      <c r="PNR166" s="42"/>
      <c r="PNX166" s="29" t="s">
        <v>168</v>
      </c>
      <c r="PNY166" s="39" t="str">
        <f>currency</f>
        <v>₦m's</v>
      </c>
      <c r="POA166" s="43"/>
      <c r="POB166" s="43"/>
      <c r="POC166" s="43"/>
      <c r="POD166" s="44">
        <v>74299.175000000003</v>
      </c>
      <c r="POE166" s="44">
        <v>79600.104999999996</v>
      </c>
      <c r="POF166" s="44">
        <v>86336.83</v>
      </c>
      <c r="POG166" s="41"/>
      <c r="POH166" s="42"/>
      <c r="PON166" s="29" t="s">
        <v>168</v>
      </c>
      <c r="POO166" s="39" t="str">
        <f>currency</f>
        <v>₦m's</v>
      </c>
      <c r="POQ166" s="43"/>
      <c r="POR166" s="43"/>
      <c r="POS166" s="43"/>
      <c r="POT166" s="44">
        <v>74299.175000000003</v>
      </c>
      <c r="POU166" s="44">
        <v>79600.104999999996</v>
      </c>
      <c r="POV166" s="44">
        <v>86336.83</v>
      </c>
      <c r="POW166" s="41"/>
      <c r="POX166" s="42"/>
      <c r="PPD166" s="29" t="s">
        <v>168</v>
      </c>
      <c r="PPE166" s="39" t="str">
        <f>currency</f>
        <v>₦m's</v>
      </c>
      <c r="PPG166" s="43"/>
      <c r="PPH166" s="43"/>
      <c r="PPI166" s="43"/>
      <c r="PPJ166" s="44">
        <v>74299.175000000003</v>
      </c>
      <c r="PPK166" s="44">
        <v>79600.104999999996</v>
      </c>
      <c r="PPL166" s="44">
        <v>86336.83</v>
      </c>
      <c r="PPM166" s="41"/>
      <c r="PPN166" s="42"/>
      <c r="PPT166" s="29" t="s">
        <v>168</v>
      </c>
      <c r="PPU166" s="39" t="str">
        <f>currency</f>
        <v>₦m's</v>
      </c>
      <c r="PPW166" s="43"/>
      <c r="PPX166" s="43"/>
      <c r="PPY166" s="43"/>
      <c r="PPZ166" s="44">
        <v>74299.175000000003</v>
      </c>
      <c r="PQA166" s="44">
        <v>79600.104999999996</v>
      </c>
      <c r="PQB166" s="44">
        <v>86336.83</v>
      </c>
      <c r="PQC166" s="41"/>
      <c r="PQD166" s="42"/>
      <c r="PQJ166" s="29" t="s">
        <v>168</v>
      </c>
      <c r="PQK166" s="39" t="str">
        <f>currency</f>
        <v>₦m's</v>
      </c>
      <c r="PQM166" s="43"/>
      <c r="PQN166" s="43"/>
      <c r="PQO166" s="43"/>
      <c r="PQP166" s="44">
        <v>74299.175000000003</v>
      </c>
      <c r="PQQ166" s="44">
        <v>79600.104999999996</v>
      </c>
      <c r="PQR166" s="44">
        <v>86336.83</v>
      </c>
      <c r="PQS166" s="41"/>
      <c r="PQT166" s="42"/>
      <c r="PQZ166" s="29" t="s">
        <v>168</v>
      </c>
      <c r="PRA166" s="39" t="str">
        <f>currency</f>
        <v>₦m's</v>
      </c>
      <c r="PRC166" s="43"/>
      <c r="PRD166" s="43"/>
      <c r="PRE166" s="43"/>
      <c r="PRF166" s="44">
        <v>74299.175000000003</v>
      </c>
      <c r="PRG166" s="44">
        <v>79600.104999999996</v>
      </c>
      <c r="PRH166" s="44">
        <v>86336.83</v>
      </c>
      <c r="PRI166" s="41"/>
      <c r="PRJ166" s="42"/>
      <c r="PRP166" s="29" t="s">
        <v>168</v>
      </c>
      <c r="PRQ166" s="39" t="str">
        <f>currency</f>
        <v>₦m's</v>
      </c>
      <c r="PRS166" s="43"/>
      <c r="PRT166" s="43"/>
      <c r="PRU166" s="43"/>
      <c r="PRV166" s="44">
        <v>74299.175000000003</v>
      </c>
      <c r="PRW166" s="44">
        <v>79600.104999999996</v>
      </c>
      <c r="PRX166" s="44">
        <v>86336.83</v>
      </c>
      <c r="PRY166" s="41"/>
      <c r="PRZ166" s="42"/>
      <c r="PSF166" s="29" t="s">
        <v>168</v>
      </c>
      <c r="PSG166" s="39" t="str">
        <f>currency</f>
        <v>₦m's</v>
      </c>
      <c r="PSI166" s="43"/>
      <c r="PSJ166" s="43"/>
      <c r="PSK166" s="43"/>
      <c r="PSL166" s="44">
        <v>74299.175000000003</v>
      </c>
      <c r="PSM166" s="44">
        <v>79600.104999999996</v>
      </c>
      <c r="PSN166" s="44">
        <v>86336.83</v>
      </c>
      <c r="PSO166" s="41"/>
      <c r="PSP166" s="42"/>
      <c r="PSV166" s="29" t="s">
        <v>168</v>
      </c>
      <c r="PSW166" s="39" t="str">
        <f>currency</f>
        <v>₦m's</v>
      </c>
      <c r="PSY166" s="43"/>
      <c r="PSZ166" s="43"/>
      <c r="PTA166" s="43"/>
      <c r="PTB166" s="44">
        <v>74299.175000000003</v>
      </c>
      <c r="PTC166" s="44">
        <v>79600.104999999996</v>
      </c>
      <c r="PTD166" s="44">
        <v>86336.83</v>
      </c>
      <c r="PTE166" s="41"/>
      <c r="PTF166" s="42"/>
      <c r="PTL166" s="29" t="s">
        <v>168</v>
      </c>
      <c r="PTM166" s="39" t="str">
        <f>currency</f>
        <v>₦m's</v>
      </c>
      <c r="PTO166" s="43"/>
      <c r="PTP166" s="43"/>
      <c r="PTQ166" s="43"/>
      <c r="PTR166" s="44">
        <v>74299.175000000003</v>
      </c>
      <c r="PTS166" s="44">
        <v>79600.104999999996</v>
      </c>
      <c r="PTT166" s="44">
        <v>86336.83</v>
      </c>
      <c r="PTU166" s="41"/>
      <c r="PTV166" s="42"/>
      <c r="PUB166" s="29" t="s">
        <v>168</v>
      </c>
      <c r="PUC166" s="39" t="str">
        <f>currency</f>
        <v>₦m's</v>
      </c>
      <c r="PUE166" s="43"/>
      <c r="PUF166" s="43"/>
      <c r="PUG166" s="43"/>
      <c r="PUH166" s="44">
        <v>74299.175000000003</v>
      </c>
      <c r="PUI166" s="44">
        <v>79600.104999999996</v>
      </c>
      <c r="PUJ166" s="44">
        <v>86336.83</v>
      </c>
      <c r="PUK166" s="41"/>
      <c r="PUL166" s="42"/>
      <c r="PUR166" s="29" t="s">
        <v>168</v>
      </c>
      <c r="PUS166" s="39" t="str">
        <f>currency</f>
        <v>₦m's</v>
      </c>
      <c r="PUU166" s="43"/>
      <c r="PUV166" s="43"/>
      <c r="PUW166" s="43"/>
      <c r="PUX166" s="44">
        <v>74299.175000000003</v>
      </c>
      <c r="PUY166" s="44">
        <v>79600.104999999996</v>
      </c>
      <c r="PUZ166" s="44">
        <v>86336.83</v>
      </c>
      <c r="PVA166" s="41"/>
      <c r="PVB166" s="42"/>
      <c r="PVH166" s="29" t="s">
        <v>168</v>
      </c>
      <c r="PVI166" s="39" t="str">
        <f>currency</f>
        <v>₦m's</v>
      </c>
      <c r="PVK166" s="43"/>
      <c r="PVL166" s="43"/>
      <c r="PVM166" s="43"/>
      <c r="PVN166" s="44">
        <v>74299.175000000003</v>
      </c>
      <c r="PVO166" s="44">
        <v>79600.104999999996</v>
      </c>
      <c r="PVP166" s="44">
        <v>86336.83</v>
      </c>
      <c r="PVQ166" s="41"/>
      <c r="PVR166" s="42"/>
      <c r="PVX166" s="29" t="s">
        <v>168</v>
      </c>
      <c r="PVY166" s="39" t="str">
        <f>currency</f>
        <v>₦m's</v>
      </c>
      <c r="PWA166" s="43"/>
      <c r="PWB166" s="43"/>
      <c r="PWC166" s="43"/>
      <c r="PWD166" s="44">
        <v>74299.175000000003</v>
      </c>
      <c r="PWE166" s="44">
        <v>79600.104999999996</v>
      </c>
      <c r="PWF166" s="44">
        <v>86336.83</v>
      </c>
      <c r="PWG166" s="41"/>
      <c r="PWH166" s="42"/>
      <c r="PWN166" s="29" t="s">
        <v>168</v>
      </c>
      <c r="PWO166" s="39" t="str">
        <f>currency</f>
        <v>₦m's</v>
      </c>
      <c r="PWQ166" s="43"/>
      <c r="PWR166" s="43"/>
      <c r="PWS166" s="43"/>
      <c r="PWT166" s="44">
        <v>74299.175000000003</v>
      </c>
      <c r="PWU166" s="44">
        <v>79600.104999999996</v>
      </c>
      <c r="PWV166" s="44">
        <v>86336.83</v>
      </c>
      <c r="PWW166" s="41"/>
      <c r="PWX166" s="42"/>
      <c r="PXD166" s="29" t="s">
        <v>168</v>
      </c>
      <c r="PXE166" s="39" t="str">
        <f>currency</f>
        <v>₦m's</v>
      </c>
      <c r="PXG166" s="43"/>
      <c r="PXH166" s="43"/>
      <c r="PXI166" s="43"/>
      <c r="PXJ166" s="44">
        <v>74299.175000000003</v>
      </c>
      <c r="PXK166" s="44">
        <v>79600.104999999996</v>
      </c>
      <c r="PXL166" s="44">
        <v>86336.83</v>
      </c>
      <c r="PXM166" s="41"/>
      <c r="PXN166" s="42"/>
      <c r="PXT166" s="29" t="s">
        <v>168</v>
      </c>
      <c r="PXU166" s="39" t="str">
        <f>currency</f>
        <v>₦m's</v>
      </c>
      <c r="PXW166" s="43"/>
      <c r="PXX166" s="43"/>
      <c r="PXY166" s="43"/>
      <c r="PXZ166" s="44">
        <v>74299.175000000003</v>
      </c>
      <c r="PYA166" s="44">
        <v>79600.104999999996</v>
      </c>
      <c r="PYB166" s="44">
        <v>86336.83</v>
      </c>
      <c r="PYC166" s="41"/>
      <c r="PYD166" s="42"/>
      <c r="PYJ166" s="29" t="s">
        <v>168</v>
      </c>
      <c r="PYK166" s="39" t="str">
        <f>currency</f>
        <v>₦m's</v>
      </c>
      <c r="PYM166" s="43"/>
      <c r="PYN166" s="43"/>
      <c r="PYO166" s="43"/>
      <c r="PYP166" s="44">
        <v>74299.175000000003</v>
      </c>
      <c r="PYQ166" s="44">
        <v>79600.104999999996</v>
      </c>
      <c r="PYR166" s="44">
        <v>86336.83</v>
      </c>
      <c r="PYS166" s="41"/>
      <c r="PYT166" s="42"/>
      <c r="PYZ166" s="29" t="s">
        <v>168</v>
      </c>
      <c r="PZA166" s="39" t="str">
        <f>currency</f>
        <v>₦m's</v>
      </c>
      <c r="PZC166" s="43"/>
      <c r="PZD166" s="43"/>
      <c r="PZE166" s="43"/>
      <c r="PZF166" s="44">
        <v>74299.175000000003</v>
      </c>
      <c r="PZG166" s="44">
        <v>79600.104999999996</v>
      </c>
      <c r="PZH166" s="44">
        <v>86336.83</v>
      </c>
      <c r="PZI166" s="41"/>
      <c r="PZJ166" s="42"/>
      <c r="PZP166" s="29" t="s">
        <v>168</v>
      </c>
      <c r="PZQ166" s="39" t="str">
        <f>currency</f>
        <v>₦m's</v>
      </c>
      <c r="PZS166" s="43"/>
      <c r="PZT166" s="43"/>
      <c r="PZU166" s="43"/>
      <c r="PZV166" s="44">
        <v>74299.175000000003</v>
      </c>
      <c r="PZW166" s="44">
        <v>79600.104999999996</v>
      </c>
      <c r="PZX166" s="44">
        <v>86336.83</v>
      </c>
      <c r="PZY166" s="41"/>
      <c r="PZZ166" s="42"/>
      <c r="QAF166" s="29" t="s">
        <v>168</v>
      </c>
      <c r="QAG166" s="39" t="str">
        <f>currency</f>
        <v>₦m's</v>
      </c>
      <c r="QAI166" s="43"/>
      <c r="QAJ166" s="43"/>
      <c r="QAK166" s="43"/>
      <c r="QAL166" s="44">
        <v>74299.175000000003</v>
      </c>
      <c r="QAM166" s="44">
        <v>79600.104999999996</v>
      </c>
      <c r="QAN166" s="44">
        <v>86336.83</v>
      </c>
      <c r="QAO166" s="41"/>
      <c r="QAP166" s="42"/>
      <c r="QAV166" s="29" t="s">
        <v>168</v>
      </c>
      <c r="QAW166" s="39" t="str">
        <f>currency</f>
        <v>₦m's</v>
      </c>
      <c r="QAY166" s="43"/>
      <c r="QAZ166" s="43"/>
      <c r="QBA166" s="43"/>
      <c r="QBB166" s="44">
        <v>74299.175000000003</v>
      </c>
      <c r="QBC166" s="44">
        <v>79600.104999999996</v>
      </c>
      <c r="QBD166" s="44">
        <v>86336.83</v>
      </c>
      <c r="QBE166" s="41"/>
      <c r="QBF166" s="42"/>
      <c r="QBL166" s="29" t="s">
        <v>168</v>
      </c>
      <c r="QBM166" s="39" t="str">
        <f>currency</f>
        <v>₦m's</v>
      </c>
      <c r="QBO166" s="43"/>
      <c r="QBP166" s="43"/>
      <c r="QBQ166" s="43"/>
      <c r="QBR166" s="44">
        <v>74299.175000000003</v>
      </c>
      <c r="QBS166" s="44">
        <v>79600.104999999996</v>
      </c>
      <c r="QBT166" s="44">
        <v>86336.83</v>
      </c>
      <c r="QBU166" s="41"/>
      <c r="QBV166" s="42"/>
      <c r="QCB166" s="29" t="s">
        <v>168</v>
      </c>
      <c r="QCC166" s="39" t="str">
        <f>currency</f>
        <v>₦m's</v>
      </c>
      <c r="QCE166" s="43"/>
      <c r="QCF166" s="43"/>
      <c r="QCG166" s="43"/>
      <c r="QCH166" s="44">
        <v>74299.175000000003</v>
      </c>
      <c r="QCI166" s="44">
        <v>79600.104999999996</v>
      </c>
      <c r="QCJ166" s="44">
        <v>86336.83</v>
      </c>
      <c r="QCK166" s="41"/>
      <c r="QCL166" s="42"/>
      <c r="QCR166" s="29" t="s">
        <v>168</v>
      </c>
      <c r="QCS166" s="39" t="str">
        <f>currency</f>
        <v>₦m's</v>
      </c>
      <c r="QCU166" s="43"/>
      <c r="QCV166" s="43"/>
      <c r="QCW166" s="43"/>
      <c r="QCX166" s="44">
        <v>74299.175000000003</v>
      </c>
      <c r="QCY166" s="44">
        <v>79600.104999999996</v>
      </c>
      <c r="QCZ166" s="44">
        <v>86336.83</v>
      </c>
      <c r="QDA166" s="41"/>
      <c r="QDB166" s="42"/>
      <c r="QDH166" s="29" t="s">
        <v>168</v>
      </c>
      <c r="QDI166" s="39" t="str">
        <f>currency</f>
        <v>₦m's</v>
      </c>
      <c r="QDK166" s="43"/>
      <c r="QDL166" s="43"/>
      <c r="QDM166" s="43"/>
      <c r="QDN166" s="44">
        <v>74299.175000000003</v>
      </c>
      <c r="QDO166" s="44">
        <v>79600.104999999996</v>
      </c>
      <c r="QDP166" s="44">
        <v>86336.83</v>
      </c>
      <c r="QDQ166" s="41"/>
      <c r="QDR166" s="42"/>
      <c r="QDX166" s="29" t="s">
        <v>168</v>
      </c>
      <c r="QDY166" s="39" t="str">
        <f>currency</f>
        <v>₦m's</v>
      </c>
      <c r="QEA166" s="43"/>
      <c r="QEB166" s="43"/>
      <c r="QEC166" s="43"/>
      <c r="QED166" s="44">
        <v>74299.175000000003</v>
      </c>
      <c r="QEE166" s="44">
        <v>79600.104999999996</v>
      </c>
      <c r="QEF166" s="44">
        <v>86336.83</v>
      </c>
      <c r="QEG166" s="41"/>
      <c r="QEH166" s="42"/>
      <c r="QEN166" s="29" t="s">
        <v>168</v>
      </c>
      <c r="QEO166" s="39" t="str">
        <f>currency</f>
        <v>₦m's</v>
      </c>
      <c r="QEQ166" s="43"/>
      <c r="QER166" s="43"/>
      <c r="QES166" s="43"/>
      <c r="QET166" s="44">
        <v>74299.175000000003</v>
      </c>
      <c r="QEU166" s="44">
        <v>79600.104999999996</v>
      </c>
      <c r="QEV166" s="44">
        <v>86336.83</v>
      </c>
      <c r="QEW166" s="41"/>
      <c r="QEX166" s="42"/>
      <c r="QFD166" s="29" t="s">
        <v>168</v>
      </c>
      <c r="QFE166" s="39" t="str">
        <f>currency</f>
        <v>₦m's</v>
      </c>
      <c r="QFG166" s="43"/>
      <c r="QFH166" s="43"/>
      <c r="QFI166" s="43"/>
      <c r="QFJ166" s="44">
        <v>74299.175000000003</v>
      </c>
      <c r="QFK166" s="44">
        <v>79600.104999999996</v>
      </c>
      <c r="QFL166" s="44">
        <v>86336.83</v>
      </c>
      <c r="QFM166" s="41"/>
      <c r="QFN166" s="42"/>
      <c r="QFT166" s="29" t="s">
        <v>168</v>
      </c>
      <c r="QFU166" s="39" t="str">
        <f>currency</f>
        <v>₦m's</v>
      </c>
      <c r="QFW166" s="43"/>
      <c r="QFX166" s="43"/>
      <c r="QFY166" s="43"/>
      <c r="QFZ166" s="44">
        <v>74299.175000000003</v>
      </c>
      <c r="QGA166" s="44">
        <v>79600.104999999996</v>
      </c>
      <c r="QGB166" s="44">
        <v>86336.83</v>
      </c>
      <c r="QGC166" s="41"/>
      <c r="QGD166" s="42"/>
      <c r="QGJ166" s="29" t="s">
        <v>168</v>
      </c>
      <c r="QGK166" s="39" t="str">
        <f>currency</f>
        <v>₦m's</v>
      </c>
      <c r="QGM166" s="43"/>
      <c r="QGN166" s="43"/>
      <c r="QGO166" s="43"/>
      <c r="QGP166" s="44">
        <v>74299.175000000003</v>
      </c>
      <c r="QGQ166" s="44">
        <v>79600.104999999996</v>
      </c>
      <c r="QGR166" s="44">
        <v>86336.83</v>
      </c>
      <c r="QGS166" s="41"/>
      <c r="QGT166" s="42"/>
      <c r="QGZ166" s="29" t="s">
        <v>168</v>
      </c>
      <c r="QHA166" s="39" t="str">
        <f>currency</f>
        <v>₦m's</v>
      </c>
      <c r="QHC166" s="43"/>
      <c r="QHD166" s="43"/>
      <c r="QHE166" s="43"/>
      <c r="QHF166" s="44">
        <v>74299.175000000003</v>
      </c>
      <c r="QHG166" s="44">
        <v>79600.104999999996</v>
      </c>
      <c r="QHH166" s="44">
        <v>86336.83</v>
      </c>
      <c r="QHI166" s="41"/>
      <c r="QHJ166" s="42"/>
      <c r="QHP166" s="29" t="s">
        <v>168</v>
      </c>
      <c r="QHQ166" s="39" t="str">
        <f>currency</f>
        <v>₦m's</v>
      </c>
      <c r="QHS166" s="43"/>
      <c r="QHT166" s="43"/>
      <c r="QHU166" s="43"/>
      <c r="QHV166" s="44">
        <v>74299.175000000003</v>
      </c>
      <c r="QHW166" s="44">
        <v>79600.104999999996</v>
      </c>
      <c r="QHX166" s="44">
        <v>86336.83</v>
      </c>
      <c r="QHY166" s="41"/>
      <c r="QHZ166" s="42"/>
      <c r="QIF166" s="29" t="s">
        <v>168</v>
      </c>
      <c r="QIG166" s="39" t="str">
        <f>currency</f>
        <v>₦m's</v>
      </c>
      <c r="QII166" s="43"/>
      <c r="QIJ166" s="43"/>
      <c r="QIK166" s="43"/>
      <c r="QIL166" s="44">
        <v>74299.175000000003</v>
      </c>
      <c r="QIM166" s="44">
        <v>79600.104999999996</v>
      </c>
      <c r="QIN166" s="44">
        <v>86336.83</v>
      </c>
      <c r="QIO166" s="41"/>
      <c r="QIP166" s="42"/>
      <c r="QIV166" s="29" t="s">
        <v>168</v>
      </c>
      <c r="QIW166" s="39" t="str">
        <f>currency</f>
        <v>₦m's</v>
      </c>
      <c r="QIY166" s="43"/>
      <c r="QIZ166" s="43"/>
      <c r="QJA166" s="43"/>
      <c r="QJB166" s="44">
        <v>74299.175000000003</v>
      </c>
      <c r="QJC166" s="44">
        <v>79600.104999999996</v>
      </c>
      <c r="QJD166" s="44">
        <v>86336.83</v>
      </c>
      <c r="QJE166" s="41"/>
      <c r="QJF166" s="42"/>
      <c r="QJL166" s="29" t="s">
        <v>168</v>
      </c>
      <c r="QJM166" s="39" t="str">
        <f>currency</f>
        <v>₦m's</v>
      </c>
      <c r="QJO166" s="43"/>
      <c r="QJP166" s="43"/>
      <c r="QJQ166" s="43"/>
      <c r="QJR166" s="44">
        <v>74299.175000000003</v>
      </c>
      <c r="QJS166" s="44">
        <v>79600.104999999996</v>
      </c>
      <c r="QJT166" s="44">
        <v>86336.83</v>
      </c>
      <c r="QJU166" s="41"/>
      <c r="QJV166" s="42"/>
      <c r="QKB166" s="29" t="s">
        <v>168</v>
      </c>
      <c r="QKC166" s="39" t="str">
        <f>currency</f>
        <v>₦m's</v>
      </c>
      <c r="QKE166" s="43"/>
      <c r="QKF166" s="43"/>
      <c r="QKG166" s="43"/>
      <c r="QKH166" s="44">
        <v>74299.175000000003</v>
      </c>
      <c r="QKI166" s="44">
        <v>79600.104999999996</v>
      </c>
      <c r="QKJ166" s="44">
        <v>86336.83</v>
      </c>
      <c r="QKK166" s="41"/>
      <c r="QKL166" s="42"/>
      <c r="QKR166" s="29" t="s">
        <v>168</v>
      </c>
      <c r="QKS166" s="39" t="str">
        <f>currency</f>
        <v>₦m's</v>
      </c>
      <c r="QKU166" s="43"/>
      <c r="QKV166" s="43"/>
      <c r="QKW166" s="43"/>
      <c r="QKX166" s="44">
        <v>74299.175000000003</v>
      </c>
      <c r="QKY166" s="44">
        <v>79600.104999999996</v>
      </c>
      <c r="QKZ166" s="44">
        <v>86336.83</v>
      </c>
      <c r="QLA166" s="41"/>
      <c r="QLB166" s="42"/>
      <c r="QLH166" s="29" t="s">
        <v>168</v>
      </c>
      <c r="QLI166" s="39" t="str">
        <f>currency</f>
        <v>₦m's</v>
      </c>
      <c r="QLK166" s="43"/>
      <c r="QLL166" s="43"/>
      <c r="QLM166" s="43"/>
      <c r="QLN166" s="44">
        <v>74299.175000000003</v>
      </c>
      <c r="QLO166" s="44">
        <v>79600.104999999996</v>
      </c>
      <c r="QLP166" s="44">
        <v>86336.83</v>
      </c>
      <c r="QLQ166" s="41"/>
      <c r="QLR166" s="42"/>
      <c r="QLX166" s="29" t="s">
        <v>168</v>
      </c>
      <c r="QLY166" s="39" t="str">
        <f>currency</f>
        <v>₦m's</v>
      </c>
      <c r="QMA166" s="43"/>
      <c r="QMB166" s="43"/>
      <c r="QMC166" s="43"/>
      <c r="QMD166" s="44">
        <v>74299.175000000003</v>
      </c>
      <c r="QME166" s="44">
        <v>79600.104999999996</v>
      </c>
      <c r="QMF166" s="44">
        <v>86336.83</v>
      </c>
      <c r="QMG166" s="41"/>
      <c r="QMH166" s="42"/>
      <c r="QMN166" s="29" t="s">
        <v>168</v>
      </c>
      <c r="QMO166" s="39" t="str">
        <f>currency</f>
        <v>₦m's</v>
      </c>
      <c r="QMQ166" s="43"/>
      <c r="QMR166" s="43"/>
      <c r="QMS166" s="43"/>
      <c r="QMT166" s="44">
        <v>74299.175000000003</v>
      </c>
      <c r="QMU166" s="44">
        <v>79600.104999999996</v>
      </c>
      <c r="QMV166" s="44">
        <v>86336.83</v>
      </c>
      <c r="QMW166" s="41"/>
      <c r="QMX166" s="42"/>
      <c r="QND166" s="29" t="s">
        <v>168</v>
      </c>
      <c r="QNE166" s="39" t="str">
        <f>currency</f>
        <v>₦m's</v>
      </c>
      <c r="QNG166" s="43"/>
      <c r="QNH166" s="43"/>
      <c r="QNI166" s="43"/>
      <c r="QNJ166" s="44">
        <v>74299.175000000003</v>
      </c>
      <c r="QNK166" s="44">
        <v>79600.104999999996</v>
      </c>
      <c r="QNL166" s="44">
        <v>86336.83</v>
      </c>
      <c r="QNM166" s="41"/>
      <c r="QNN166" s="42"/>
      <c r="QNT166" s="29" t="s">
        <v>168</v>
      </c>
      <c r="QNU166" s="39" t="str">
        <f>currency</f>
        <v>₦m's</v>
      </c>
      <c r="QNW166" s="43"/>
      <c r="QNX166" s="43"/>
      <c r="QNY166" s="43"/>
      <c r="QNZ166" s="44">
        <v>74299.175000000003</v>
      </c>
      <c r="QOA166" s="44">
        <v>79600.104999999996</v>
      </c>
      <c r="QOB166" s="44">
        <v>86336.83</v>
      </c>
      <c r="QOC166" s="41"/>
      <c r="QOD166" s="42"/>
      <c r="QOJ166" s="29" t="s">
        <v>168</v>
      </c>
      <c r="QOK166" s="39" t="str">
        <f>currency</f>
        <v>₦m's</v>
      </c>
      <c r="QOM166" s="43"/>
      <c r="QON166" s="43"/>
      <c r="QOO166" s="43"/>
      <c r="QOP166" s="44">
        <v>74299.175000000003</v>
      </c>
      <c r="QOQ166" s="44">
        <v>79600.104999999996</v>
      </c>
      <c r="QOR166" s="44">
        <v>86336.83</v>
      </c>
      <c r="QOS166" s="41"/>
      <c r="QOT166" s="42"/>
      <c r="QOZ166" s="29" t="s">
        <v>168</v>
      </c>
      <c r="QPA166" s="39" t="str">
        <f>currency</f>
        <v>₦m's</v>
      </c>
      <c r="QPC166" s="43"/>
      <c r="QPD166" s="43"/>
      <c r="QPE166" s="43"/>
      <c r="QPF166" s="44">
        <v>74299.175000000003</v>
      </c>
      <c r="QPG166" s="44">
        <v>79600.104999999996</v>
      </c>
      <c r="QPH166" s="44">
        <v>86336.83</v>
      </c>
      <c r="QPI166" s="41"/>
      <c r="QPJ166" s="42"/>
      <c r="QPP166" s="29" t="s">
        <v>168</v>
      </c>
      <c r="QPQ166" s="39" t="str">
        <f>currency</f>
        <v>₦m's</v>
      </c>
      <c r="QPS166" s="43"/>
      <c r="QPT166" s="43"/>
      <c r="QPU166" s="43"/>
      <c r="QPV166" s="44">
        <v>74299.175000000003</v>
      </c>
      <c r="QPW166" s="44">
        <v>79600.104999999996</v>
      </c>
      <c r="QPX166" s="44">
        <v>86336.83</v>
      </c>
      <c r="QPY166" s="41"/>
      <c r="QPZ166" s="42"/>
      <c r="QQF166" s="29" t="s">
        <v>168</v>
      </c>
      <c r="QQG166" s="39" t="str">
        <f>currency</f>
        <v>₦m's</v>
      </c>
      <c r="QQI166" s="43"/>
      <c r="QQJ166" s="43"/>
      <c r="QQK166" s="43"/>
      <c r="QQL166" s="44">
        <v>74299.175000000003</v>
      </c>
      <c r="QQM166" s="44">
        <v>79600.104999999996</v>
      </c>
      <c r="QQN166" s="44">
        <v>86336.83</v>
      </c>
      <c r="QQO166" s="41"/>
      <c r="QQP166" s="42"/>
      <c r="QQV166" s="29" t="s">
        <v>168</v>
      </c>
      <c r="QQW166" s="39" t="str">
        <f>currency</f>
        <v>₦m's</v>
      </c>
      <c r="QQY166" s="43"/>
      <c r="QQZ166" s="43"/>
      <c r="QRA166" s="43"/>
      <c r="QRB166" s="44">
        <v>74299.175000000003</v>
      </c>
      <c r="QRC166" s="44">
        <v>79600.104999999996</v>
      </c>
      <c r="QRD166" s="44">
        <v>86336.83</v>
      </c>
      <c r="QRE166" s="41"/>
      <c r="QRF166" s="42"/>
      <c r="QRL166" s="29" t="s">
        <v>168</v>
      </c>
      <c r="QRM166" s="39" t="str">
        <f>currency</f>
        <v>₦m's</v>
      </c>
      <c r="QRO166" s="43"/>
      <c r="QRP166" s="43"/>
      <c r="QRQ166" s="43"/>
      <c r="QRR166" s="44">
        <v>74299.175000000003</v>
      </c>
      <c r="QRS166" s="44">
        <v>79600.104999999996</v>
      </c>
      <c r="QRT166" s="44">
        <v>86336.83</v>
      </c>
      <c r="QRU166" s="41"/>
      <c r="QRV166" s="42"/>
      <c r="QSB166" s="29" t="s">
        <v>168</v>
      </c>
      <c r="QSC166" s="39" t="str">
        <f>currency</f>
        <v>₦m's</v>
      </c>
      <c r="QSE166" s="43"/>
      <c r="QSF166" s="43"/>
      <c r="QSG166" s="43"/>
      <c r="QSH166" s="44">
        <v>74299.175000000003</v>
      </c>
      <c r="QSI166" s="44">
        <v>79600.104999999996</v>
      </c>
      <c r="QSJ166" s="44">
        <v>86336.83</v>
      </c>
      <c r="QSK166" s="41"/>
      <c r="QSL166" s="42"/>
      <c r="QSR166" s="29" t="s">
        <v>168</v>
      </c>
      <c r="QSS166" s="39" t="str">
        <f>currency</f>
        <v>₦m's</v>
      </c>
      <c r="QSU166" s="43"/>
      <c r="QSV166" s="43"/>
      <c r="QSW166" s="43"/>
      <c r="QSX166" s="44">
        <v>74299.175000000003</v>
      </c>
      <c r="QSY166" s="44">
        <v>79600.104999999996</v>
      </c>
      <c r="QSZ166" s="44">
        <v>86336.83</v>
      </c>
      <c r="QTA166" s="41"/>
      <c r="QTB166" s="42"/>
      <c r="QTH166" s="29" t="s">
        <v>168</v>
      </c>
      <c r="QTI166" s="39" t="str">
        <f>currency</f>
        <v>₦m's</v>
      </c>
      <c r="QTK166" s="43"/>
      <c r="QTL166" s="43"/>
      <c r="QTM166" s="43"/>
      <c r="QTN166" s="44">
        <v>74299.175000000003</v>
      </c>
      <c r="QTO166" s="44">
        <v>79600.104999999996</v>
      </c>
      <c r="QTP166" s="44">
        <v>86336.83</v>
      </c>
      <c r="QTQ166" s="41"/>
      <c r="QTR166" s="42"/>
      <c r="QTX166" s="29" t="s">
        <v>168</v>
      </c>
      <c r="QTY166" s="39" t="str">
        <f>currency</f>
        <v>₦m's</v>
      </c>
      <c r="QUA166" s="43"/>
      <c r="QUB166" s="43"/>
      <c r="QUC166" s="43"/>
      <c r="QUD166" s="44">
        <v>74299.175000000003</v>
      </c>
      <c r="QUE166" s="44">
        <v>79600.104999999996</v>
      </c>
      <c r="QUF166" s="44">
        <v>86336.83</v>
      </c>
      <c r="QUG166" s="41"/>
      <c r="QUH166" s="42"/>
      <c r="QUN166" s="29" t="s">
        <v>168</v>
      </c>
      <c r="QUO166" s="39" t="str">
        <f>currency</f>
        <v>₦m's</v>
      </c>
      <c r="QUQ166" s="43"/>
      <c r="QUR166" s="43"/>
      <c r="QUS166" s="43"/>
      <c r="QUT166" s="44">
        <v>74299.175000000003</v>
      </c>
      <c r="QUU166" s="44">
        <v>79600.104999999996</v>
      </c>
      <c r="QUV166" s="44">
        <v>86336.83</v>
      </c>
      <c r="QUW166" s="41"/>
      <c r="QUX166" s="42"/>
      <c r="QVD166" s="29" t="s">
        <v>168</v>
      </c>
      <c r="QVE166" s="39" t="str">
        <f>currency</f>
        <v>₦m's</v>
      </c>
      <c r="QVG166" s="43"/>
      <c r="QVH166" s="43"/>
      <c r="QVI166" s="43"/>
      <c r="QVJ166" s="44">
        <v>74299.175000000003</v>
      </c>
      <c r="QVK166" s="44">
        <v>79600.104999999996</v>
      </c>
      <c r="QVL166" s="44">
        <v>86336.83</v>
      </c>
      <c r="QVM166" s="41"/>
      <c r="QVN166" s="42"/>
      <c r="QVT166" s="29" t="s">
        <v>168</v>
      </c>
      <c r="QVU166" s="39" t="str">
        <f>currency</f>
        <v>₦m's</v>
      </c>
      <c r="QVW166" s="43"/>
      <c r="QVX166" s="43"/>
      <c r="QVY166" s="43"/>
      <c r="QVZ166" s="44">
        <v>74299.175000000003</v>
      </c>
      <c r="QWA166" s="44">
        <v>79600.104999999996</v>
      </c>
      <c r="QWB166" s="44">
        <v>86336.83</v>
      </c>
      <c r="QWC166" s="41"/>
      <c r="QWD166" s="42"/>
      <c r="QWJ166" s="29" t="s">
        <v>168</v>
      </c>
      <c r="QWK166" s="39" t="str">
        <f>currency</f>
        <v>₦m's</v>
      </c>
      <c r="QWM166" s="43"/>
      <c r="QWN166" s="43"/>
      <c r="QWO166" s="43"/>
      <c r="QWP166" s="44">
        <v>74299.175000000003</v>
      </c>
      <c r="QWQ166" s="44">
        <v>79600.104999999996</v>
      </c>
      <c r="QWR166" s="44">
        <v>86336.83</v>
      </c>
      <c r="QWS166" s="41"/>
      <c r="QWT166" s="42"/>
      <c r="QWZ166" s="29" t="s">
        <v>168</v>
      </c>
      <c r="QXA166" s="39" t="str">
        <f>currency</f>
        <v>₦m's</v>
      </c>
      <c r="QXC166" s="43"/>
      <c r="QXD166" s="43"/>
      <c r="QXE166" s="43"/>
      <c r="QXF166" s="44">
        <v>74299.175000000003</v>
      </c>
      <c r="QXG166" s="44">
        <v>79600.104999999996</v>
      </c>
      <c r="QXH166" s="44">
        <v>86336.83</v>
      </c>
      <c r="QXI166" s="41"/>
      <c r="QXJ166" s="42"/>
      <c r="QXP166" s="29" t="s">
        <v>168</v>
      </c>
      <c r="QXQ166" s="39" t="str">
        <f>currency</f>
        <v>₦m's</v>
      </c>
      <c r="QXS166" s="43"/>
      <c r="QXT166" s="43"/>
      <c r="QXU166" s="43"/>
      <c r="QXV166" s="44">
        <v>74299.175000000003</v>
      </c>
      <c r="QXW166" s="44">
        <v>79600.104999999996</v>
      </c>
      <c r="QXX166" s="44">
        <v>86336.83</v>
      </c>
      <c r="QXY166" s="41"/>
      <c r="QXZ166" s="42"/>
      <c r="QYF166" s="29" t="s">
        <v>168</v>
      </c>
      <c r="QYG166" s="39" t="str">
        <f>currency</f>
        <v>₦m's</v>
      </c>
      <c r="QYI166" s="43"/>
      <c r="QYJ166" s="43"/>
      <c r="QYK166" s="43"/>
      <c r="QYL166" s="44">
        <v>74299.175000000003</v>
      </c>
      <c r="QYM166" s="44">
        <v>79600.104999999996</v>
      </c>
      <c r="QYN166" s="44">
        <v>86336.83</v>
      </c>
      <c r="QYO166" s="41"/>
      <c r="QYP166" s="42"/>
      <c r="QYV166" s="29" t="s">
        <v>168</v>
      </c>
      <c r="QYW166" s="39" t="str">
        <f>currency</f>
        <v>₦m's</v>
      </c>
      <c r="QYY166" s="43"/>
      <c r="QYZ166" s="43"/>
      <c r="QZA166" s="43"/>
      <c r="QZB166" s="44">
        <v>74299.175000000003</v>
      </c>
      <c r="QZC166" s="44">
        <v>79600.104999999996</v>
      </c>
      <c r="QZD166" s="44">
        <v>86336.83</v>
      </c>
      <c r="QZE166" s="41"/>
      <c r="QZF166" s="42"/>
      <c r="QZL166" s="29" t="s">
        <v>168</v>
      </c>
      <c r="QZM166" s="39" t="str">
        <f>currency</f>
        <v>₦m's</v>
      </c>
      <c r="QZO166" s="43"/>
      <c r="QZP166" s="43"/>
      <c r="QZQ166" s="43"/>
      <c r="QZR166" s="44">
        <v>74299.175000000003</v>
      </c>
      <c r="QZS166" s="44">
        <v>79600.104999999996</v>
      </c>
      <c r="QZT166" s="44">
        <v>86336.83</v>
      </c>
      <c r="QZU166" s="41"/>
      <c r="QZV166" s="42"/>
      <c r="RAB166" s="29" t="s">
        <v>168</v>
      </c>
      <c r="RAC166" s="39" t="str">
        <f>currency</f>
        <v>₦m's</v>
      </c>
      <c r="RAE166" s="43"/>
      <c r="RAF166" s="43"/>
      <c r="RAG166" s="43"/>
      <c r="RAH166" s="44">
        <v>74299.175000000003</v>
      </c>
      <c r="RAI166" s="44">
        <v>79600.104999999996</v>
      </c>
      <c r="RAJ166" s="44">
        <v>86336.83</v>
      </c>
      <c r="RAK166" s="41"/>
      <c r="RAL166" s="42"/>
      <c r="RAR166" s="29" t="s">
        <v>168</v>
      </c>
      <c r="RAS166" s="39" t="str">
        <f>currency</f>
        <v>₦m's</v>
      </c>
      <c r="RAU166" s="43"/>
      <c r="RAV166" s="43"/>
      <c r="RAW166" s="43"/>
      <c r="RAX166" s="44">
        <v>74299.175000000003</v>
      </c>
      <c r="RAY166" s="44">
        <v>79600.104999999996</v>
      </c>
      <c r="RAZ166" s="44">
        <v>86336.83</v>
      </c>
      <c r="RBA166" s="41"/>
      <c r="RBB166" s="42"/>
      <c r="RBH166" s="29" t="s">
        <v>168</v>
      </c>
      <c r="RBI166" s="39" t="str">
        <f>currency</f>
        <v>₦m's</v>
      </c>
      <c r="RBK166" s="43"/>
      <c r="RBL166" s="43"/>
      <c r="RBM166" s="43"/>
      <c r="RBN166" s="44">
        <v>74299.175000000003</v>
      </c>
      <c r="RBO166" s="44">
        <v>79600.104999999996</v>
      </c>
      <c r="RBP166" s="44">
        <v>86336.83</v>
      </c>
      <c r="RBQ166" s="41"/>
      <c r="RBR166" s="42"/>
      <c r="RBX166" s="29" t="s">
        <v>168</v>
      </c>
      <c r="RBY166" s="39" t="str">
        <f>currency</f>
        <v>₦m's</v>
      </c>
      <c r="RCA166" s="43"/>
      <c r="RCB166" s="43"/>
      <c r="RCC166" s="43"/>
      <c r="RCD166" s="44">
        <v>74299.175000000003</v>
      </c>
      <c r="RCE166" s="44">
        <v>79600.104999999996</v>
      </c>
      <c r="RCF166" s="44">
        <v>86336.83</v>
      </c>
      <c r="RCG166" s="41"/>
      <c r="RCH166" s="42"/>
      <c r="RCN166" s="29" t="s">
        <v>168</v>
      </c>
      <c r="RCO166" s="39" t="str">
        <f>currency</f>
        <v>₦m's</v>
      </c>
      <c r="RCQ166" s="43"/>
      <c r="RCR166" s="43"/>
      <c r="RCS166" s="43"/>
      <c r="RCT166" s="44">
        <v>74299.175000000003</v>
      </c>
      <c r="RCU166" s="44">
        <v>79600.104999999996</v>
      </c>
      <c r="RCV166" s="44">
        <v>86336.83</v>
      </c>
      <c r="RCW166" s="41"/>
      <c r="RCX166" s="42"/>
      <c r="RDD166" s="29" t="s">
        <v>168</v>
      </c>
      <c r="RDE166" s="39" t="str">
        <f>currency</f>
        <v>₦m's</v>
      </c>
      <c r="RDG166" s="43"/>
      <c r="RDH166" s="43"/>
      <c r="RDI166" s="43"/>
      <c r="RDJ166" s="44">
        <v>74299.175000000003</v>
      </c>
      <c r="RDK166" s="44">
        <v>79600.104999999996</v>
      </c>
      <c r="RDL166" s="44">
        <v>86336.83</v>
      </c>
      <c r="RDM166" s="41"/>
      <c r="RDN166" s="42"/>
      <c r="RDT166" s="29" t="s">
        <v>168</v>
      </c>
      <c r="RDU166" s="39" t="str">
        <f>currency</f>
        <v>₦m's</v>
      </c>
      <c r="RDW166" s="43"/>
      <c r="RDX166" s="43"/>
      <c r="RDY166" s="43"/>
      <c r="RDZ166" s="44">
        <v>74299.175000000003</v>
      </c>
      <c r="REA166" s="44">
        <v>79600.104999999996</v>
      </c>
      <c r="REB166" s="44">
        <v>86336.83</v>
      </c>
      <c r="REC166" s="41"/>
      <c r="RED166" s="42"/>
      <c r="REJ166" s="29" t="s">
        <v>168</v>
      </c>
      <c r="REK166" s="39" t="str">
        <f>currency</f>
        <v>₦m's</v>
      </c>
      <c r="REM166" s="43"/>
      <c r="REN166" s="43"/>
      <c r="REO166" s="43"/>
      <c r="REP166" s="44">
        <v>74299.175000000003</v>
      </c>
      <c r="REQ166" s="44">
        <v>79600.104999999996</v>
      </c>
      <c r="RER166" s="44">
        <v>86336.83</v>
      </c>
      <c r="RES166" s="41"/>
      <c r="RET166" s="42"/>
      <c r="REZ166" s="29" t="s">
        <v>168</v>
      </c>
      <c r="RFA166" s="39" t="str">
        <f>currency</f>
        <v>₦m's</v>
      </c>
      <c r="RFC166" s="43"/>
      <c r="RFD166" s="43"/>
      <c r="RFE166" s="43"/>
      <c r="RFF166" s="44">
        <v>74299.175000000003</v>
      </c>
      <c r="RFG166" s="44">
        <v>79600.104999999996</v>
      </c>
      <c r="RFH166" s="44">
        <v>86336.83</v>
      </c>
      <c r="RFI166" s="41"/>
      <c r="RFJ166" s="42"/>
      <c r="RFP166" s="29" t="s">
        <v>168</v>
      </c>
      <c r="RFQ166" s="39" t="str">
        <f>currency</f>
        <v>₦m's</v>
      </c>
      <c r="RFS166" s="43"/>
      <c r="RFT166" s="43"/>
      <c r="RFU166" s="43"/>
      <c r="RFV166" s="44">
        <v>74299.175000000003</v>
      </c>
      <c r="RFW166" s="44">
        <v>79600.104999999996</v>
      </c>
      <c r="RFX166" s="44">
        <v>86336.83</v>
      </c>
      <c r="RFY166" s="41"/>
      <c r="RFZ166" s="42"/>
      <c r="RGF166" s="29" t="s">
        <v>168</v>
      </c>
      <c r="RGG166" s="39" t="str">
        <f>currency</f>
        <v>₦m's</v>
      </c>
      <c r="RGI166" s="43"/>
      <c r="RGJ166" s="43"/>
      <c r="RGK166" s="43"/>
      <c r="RGL166" s="44">
        <v>74299.175000000003</v>
      </c>
      <c r="RGM166" s="44">
        <v>79600.104999999996</v>
      </c>
      <c r="RGN166" s="44">
        <v>86336.83</v>
      </c>
      <c r="RGO166" s="41"/>
      <c r="RGP166" s="42"/>
      <c r="RGV166" s="29" t="s">
        <v>168</v>
      </c>
      <c r="RGW166" s="39" t="str">
        <f>currency</f>
        <v>₦m's</v>
      </c>
      <c r="RGY166" s="43"/>
      <c r="RGZ166" s="43"/>
      <c r="RHA166" s="43"/>
      <c r="RHB166" s="44">
        <v>74299.175000000003</v>
      </c>
      <c r="RHC166" s="44">
        <v>79600.104999999996</v>
      </c>
      <c r="RHD166" s="44">
        <v>86336.83</v>
      </c>
      <c r="RHE166" s="41"/>
      <c r="RHF166" s="42"/>
      <c r="RHL166" s="29" t="s">
        <v>168</v>
      </c>
      <c r="RHM166" s="39" t="str">
        <f>currency</f>
        <v>₦m's</v>
      </c>
      <c r="RHO166" s="43"/>
      <c r="RHP166" s="43"/>
      <c r="RHQ166" s="43"/>
      <c r="RHR166" s="44">
        <v>74299.175000000003</v>
      </c>
      <c r="RHS166" s="44">
        <v>79600.104999999996</v>
      </c>
      <c r="RHT166" s="44">
        <v>86336.83</v>
      </c>
      <c r="RHU166" s="41"/>
      <c r="RHV166" s="42"/>
      <c r="RIB166" s="29" t="s">
        <v>168</v>
      </c>
      <c r="RIC166" s="39" t="str">
        <f>currency</f>
        <v>₦m's</v>
      </c>
      <c r="RIE166" s="43"/>
      <c r="RIF166" s="43"/>
      <c r="RIG166" s="43"/>
      <c r="RIH166" s="44">
        <v>74299.175000000003</v>
      </c>
      <c r="RII166" s="44">
        <v>79600.104999999996</v>
      </c>
      <c r="RIJ166" s="44">
        <v>86336.83</v>
      </c>
      <c r="RIK166" s="41"/>
      <c r="RIL166" s="42"/>
      <c r="RIR166" s="29" t="s">
        <v>168</v>
      </c>
      <c r="RIS166" s="39" t="str">
        <f>currency</f>
        <v>₦m's</v>
      </c>
      <c r="RIU166" s="43"/>
      <c r="RIV166" s="43"/>
      <c r="RIW166" s="43"/>
      <c r="RIX166" s="44">
        <v>74299.175000000003</v>
      </c>
      <c r="RIY166" s="44">
        <v>79600.104999999996</v>
      </c>
      <c r="RIZ166" s="44">
        <v>86336.83</v>
      </c>
      <c r="RJA166" s="41"/>
      <c r="RJB166" s="42"/>
      <c r="RJH166" s="29" t="s">
        <v>168</v>
      </c>
      <c r="RJI166" s="39" t="str">
        <f>currency</f>
        <v>₦m's</v>
      </c>
      <c r="RJK166" s="43"/>
      <c r="RJL166" s="43"/>
      <c r="RJM166" s="43"/>
      <c r="RJN166" s="44">
        <v>74299.175000000003</v>
      </c>
      <c r="RJO166" s="44">
        <v>79600.104999999996</v>
      </c>
      <c r="RJP166" s="44">
        <v>86336.83</v>
      </c>
      <c r="RJQ166" s="41"/>
      <c r="RJR166" s="42"/>
      <c r="RJX166" s="29" t="s">
        <v>168</v>
      </c>
      <c r="RJY166" s="39" t="str">
        <f>currency</f>
        <v>₦m's</v>
      </c>
      <c r="RKA166" s="43"/>
      <c r="RKB166" s="43"/>
      <c r="RKC166" s="43"/>
      <c r="RKD166" s="44">
        <v>74299.175000000003</v>
      </c>
      <c r="RKE166" s="44">
        <v>79600.104999999996</v>
      </c>
      <c r="RKF166" s="44">
        <v>86336.83</v>
      </c>
      <c r="RKG166" s="41"/>
      <c r="RKH166" s="42"/>
      <c r="RKN166" s="29" t="s">
        <v>168</v>
      </c>
      <c r="RKO166" s="39" t="str">
        <f>currency</f>
        <v>₦m's</v>
      </c>
      <c r="RKQ166" s="43"/>
      <c r="RKR166" s="43"/>
      <c r="RKS166" s="43"/>
      <c r="RKT166" s="44">
        <v>74299.175000000003</v>
      </c>
      <c r="RKU166" s="44">
        <v>79600.104999999996</v>
      </c>
      <c r="RKV166" s="44">
        <v>86336.83</v>
      </c>
      <c r="RKW166" s="41"/>
      <c r="RKX166" s="42"/>
      <c r="RLD166" s="29" t="s">
        <v>168</v>
      </c>
      <c r="RLE166" s="39" t="str">
        <f>currency</f>
        <v>₦m's</v>
      </c>
      <c r="RLG166" s="43"/>
      <c r="RLH166" s="43"/>
      <c r="RLI166" s="43"/>
      <c r="RLJ166" s="44">
        <v>74299.175000000003</v>
      </c>
      <c r="RLK166" s="44">
        <v>79600.104999999996</v>
      </c>
      <c r="RLL166" s="44">
        <v>86336.83</v>
      </c>
      <c r="RLM166" s="41"/>
      <c r="RLN166" s="42"/>
      <c r="RLT166" s="29" t="s">
        <v>168</v>
      </c>
      <c r="RLU166" s="39" t="str">
        <f>currency</f>
        <v>₦m's</v>
      </c>
      <c r="RLW166" s="43"/>
      <c r="RLX166" s="43"/>
      <c r="RLY166" s="43"/>
      <c r="RLZ166" s="44">
        <v>74299.175000000003</v>
      </c>
      <c r="RMA166" s="44">
        <v>79600.104999999996</v>
      </c>
      <c r="RMB166" s="44">
        <v>86336.83</v>
      </c>
      <c r="RMC166" s="41"/>
      <c r="RMD166" s="42"/>
      <c r="RMJ166" s="29" t="s">
        <v>168</v>
      </c>
      <c r="RMK166" s="39" t="str">
        <f>currency</f>
        <v>₦m's</v>
      </c>
      <c r="RMM166" s="43"/>
      <c r="RMN166" s="43"/>
      <c r="RMO166" s="43"/>
      <c r="RMP166" s="44">
        <v>74299.175000000003</v>
      </c>
      <c r="RMQ166" s="44">
        <v>79600.104999999996</v>
      </c>
      <c r="RMR166" s="44">
        <v>86336.83</v>
      </c>
      <c r="RMS166" s="41"/>
      <c r="RMT166" s="42"/>
      <c r="RMZ166" s="29" t="s">
        <v>168</v>
      </c>
      <c r="RNA166" s="39" t="str">
        <f>currency</f>
        <v>₦m's</v>
      </c>
      <c r="RNC166" s="43"/>
      <c r="RND166" s="43"/>
      <c r="RNE166" s="43"/>
      <c r="RNF166" s="44">
        <v>74299.175000000003</v>
      </c>
      <c r="RNG166" s="44">
        <v>79600.104999999996</v>
      </c>
      <c r="RNH166" s="44">
        <v>86336.83</v>
      </c>
      <c r="RNI166" s="41"/>
      <c r="RNJ166" s="42"/>
      <c r="RNP166" s="29" t="s">
        <v>168</v>
      </c>
      <c r="RNQ166" s="39" t="str">
        <f>currency</f>
        <v>₦m's</v>
      </c>
      <c r="RNS166" s="43"/>
      <c r="RNT166" s="43"/>
      <c r="RNU166" s="43"/>
      <c r="RNV166" s="44">
        <v>74299.175000000003</v>
      </c>
      <c r="RNW166" s="44">
        <v>79600.104999999996</v>
      </c>
      <c r="RNX166" s="44">
        <v>86336.83</v>
      </c>
      <c r="RNY166" s="41"/>
      <c r="RNZ166" s="42"/>
      <c r="ROF166" s="29" t="s">
        <v>168</v>
      </c>
      <c r="ROG166" s="39" t="str">
        <f>currency</f>
        <v>₦m's</v>
      </c>
      <c r="ROI166" s="43"/>
      <c r="ROJ166" s="43"/>
      <c r="ROK166" s="43"/>
      <c r="ROL166" s="44">
        <v>74299.175000000003</v>
      </c>
      <c r="ROM166" s="44">
        <v>79600.104999999996</v>
      </c>
      <c r="RON166" s="44">
        <v>86336.83</v>
      </c>
      <c r="ROO166" s="41"/>
      <c r="ROP166" s="42"/>
      <c r="ROV166" s="29" t="s">
        <v>168</v>
      </c>
      <c r="ROW166" s="39" t="str">
        <f>currency</f>
        <v>₦m's</v>
      </c>
      <c r="ROY166" s="43"/>
      <c r="ROZ166" s="43"/>
      <c r="RPA166" s="43"/>
      <c r="RPB166" s="44">
        <v>74299.175000000003</v>
      </c>
      <c r="RPC166" s="44">
        <v>79600.104999999996</v>
      </c>
      <c r="RPD166" s="44">
        <v>86336.83</v>
      </c>
      <c r="RPE166" s="41"/>
      <c r="RPF166" s="42"/>
      <c r="RPL166" s="29" t="s">
        <v>168</v>
      </c>
      <c r="RPM166" s="39" t="str">
        <f>currency</f>
        <v>₦m's</v>
      </c>
      <c r="RPO166" s="43"/>
      <c r="RPP166" s="43"/>
      <c r="RPQ166" s="43"/>
      <c r="RPR166" s="44">
        <v>74299.175000000003</v>
      </c>
      <c r="RPS166" s="44">
        <v>79600.104999999996</v>
      </c>
      <c r="RPT166" s="44">
        <v>86336.83</v>
      </c>
      <c r="RPU166" s="41"/>
      <c r="RPV166" s="42"/>
      <c r="RQB166" s="29" t="s">
        <v>168</v>
      </c>
      <c r="RQC166" s="39" t="str">
        <f>currency</f>
        <v>₦m's</v>
      </c>
      <c r="RQE166" s="43"/>
      <c r="RQF166" s="43"/>
      <c r="RQG166" s="43"/>
      <c r="RQH166" s="44">
        <v>74299.175000000003</v>
      </c>
      <c r="RQI166" s="44">
        <v>79600.104999999996</v>
      </c>
      <c r="RQJ166" s="44">
        <v>86336.83</v>
      </c>
      <c r="RQK166" s="41"/>
      <c r="RQL166" s="42"/>
      <c r="RQR166" s="29" t="s">
        <v>168</v>
      </c>
      <c r="RQS166" s="39" t="str">
        <f>currency</f>
        <v>₦m's</v>
      </c>
      <c r="RQU166" s="43"/>
      <c r="RQV166" s="43"/>
      <c r="RQW166" s="43"/>
      <c r="RQX166" s="44">
        <v>74299.175000000003</v>
      </c>
      <c r="RQY166" s="44">
        <v>79600.104999999996</v>
      </c>
      <c r="RQZ166" s="44">
        <v>86336.83</v>
      </c>
      <c r="RRA166" s="41"/>
      <c r="RRB166" s="42"/>
      <c r="RRH166" s="29" t="s">
        <v>168</v>
      </c>
      <c r="RRI166" s="39" t="str">
        <f>currency</f>
        <v>₦m's</v>
      </c>
      <c r="RRK166" s="43"/>
      <c r="RRL166" s="43"/>
      <c r="RRM166" s="43"/>
      <c r="RRN166" s="44">
        <v>74299.175000000003</v>
      </c>
      <c r="RRO166" s="44">
        <v>79600.104999999996</v>
      </c>
      <c r="RRP166" s="44">
        <v>86336.83</v>
      </c>
      <c r="RRQ166" s="41"/>
      <c r="RRR166" s="42"/>
      <c r="RRX166" s="29" t="s">
        <v>168</v>
      </c>
      <c r="RRY166" s="39" t="str">
        <f>currency</f>
        <v>₦m's</v>
      </c>
      <c r="RSA166" s="43"/>
      <c r="RSB166" s="43"/>
      <c r="RSC166" s="43"/>
      <c r="RSD166" s="44">
        <v>74299.175000000003</v>
      </c>
      <c r="RSE166" s="44">
        <v>79600.104999999996</v>
      </c>
      <c r="RSF166" s="44">
        <v>86336.83</v>
      </c>
      <c r="RSG166" s="41"/>
      <c r="RSH166" s="42"/>
      <c r="RSN166" s="29" t="s">
        <v>168</v>
      </c>
      <c r="RSO166" s="39" t="str">
        <f>currency</f>
        <v>₦m's</v>
      </c>
      <c r="RSQ166" s="43"/>
      <c r="RSR166" s="43"/>
      <c r="RSS166" s="43"/>
      <c r="RST166" s="44">
        <v>74299.175000000003</v>
      </c>
      <c r="RSU166" s="44">
        <v>79600.104999999996</v>
      </c>
      <c r="RSV166" s="44">
        <v>86336.83</v>
      </c>
      <c r="RSW166" s="41"/>
      <c r="RSX166" s="42"/>
      <c r="RTD166" s="29" t="s">
        <v>168</v>
      </c>
      <c r="RTE166" s="39" t="str">
        <f>currency</f>
        <v>₦m's</v>
      </c>
      <c r="RTG166" s="43"/>
      <c r="RTH166" s="43"/>
      <c r="RTI166" s="43"/>
      <c r="RTJ166" s="44">
        <v>74299.175000000003</v>
      </c>
      <c r="RTK166" s="44">
        <v>79600.104999999996</v>
      </c>
      <c r="RTL166" s="44">
        <v>86336.83</v>
      </c>
      <c r="RTM166" s="41"/>
      <c r="RTN166" s="42"/>
      <c r="RTT166" s="29" t="s">
        <v>168</v>
      </c>
      <c r="RTU166" s="39" t="str">
        <f>currency</f>
        <v>₦m's</v>
      </c>
      <c r="RTW166" s="43"/>
      <c r="RTX166" s="43"/>
      <c r="RTY166" s="43"/>
      <c r="RTZ166" s="44">
        <v>74299.175000000003</v>
      </c>
      <c r="RUA166" s="44">
        <v>79600.104999999996</v>
      </c>
      <c r="RUB166" s="44">
        <v>86336.83</v>
      </c>
      <c r="RUC166" s="41"/>
      <c r="RUD166" s="42"/>
      <c r="RUJ166" s="29" t="s">
        <v>168</v>
      </c>
      <c r="RUK166" s="39" t="str">
        <f>currency</f>
        <v>₦m's</v>
      </c>
      <c r="RUM166" s="43"/>
      <c r="RUN166" s="43"/>
      <c r="RUO166" s="43"/>
      <c r="RUP166" s="44">
        <v>74299.175000000003</v>
      </c>
      <c r="RUQ166" s="44">
        <v>79600.104999999996</v>
      </c>
      <c r="RUR166" s="44">
        <v>86336.83</v>
      </c>
      <c r="RUS166" s="41"/>
      <c r="RUT166" s="42"/>
      <c r="RUZ166" s="29" t="s">
        <v>168</v>
      </c>
      <c r="RVA166" s="39" t="str">
        <f>currency</f>
        <v>₦m's</v>
      </c>
      <c r="RVC166" s="43"/>
      <c r="RVD166" s="43"/>
      <c r="RVE166" s="43"/>
      <c r="RVF166" s="44">
        <v>74299.175000000003</v>
      </c>
      <c r="RVG166" s="44">
        <v>79600.104999999996</v>
      </c>
      <c r="RVH166" s="44">
        <v>86336.83</v>
      </c>
      <c r="RVI166" s="41"/>
      <c r="RVJ166" s="42"/>
      <c r="RVP166" s="29" t="s">
        <v>168</v>
      </c>
      <c r="RVQ166" s="39" t="str">
        <f>currency</f>
        <v>₦m's</v>
      </c>
      <c r="RVS166" s="43"/>
      <c r="RVT166" s="43"/>
      <c r="RVU166" s="43"/>
      <c r="RVV166" s="44">
        <v>74299.175000000003</v>
      </c>
      <c r="RVW166" s="44">
        <v>79600.104999999996</v>
      </c>
      <c r="RVX166" s="44">
        <v>86336.83</v>
      </c>
      <c r="RVY166" s="41"/>
      <c r="RVZ166" s="42"/>
      <c r="RWF166" s="29" t="s">
        <v>168</v>
      </c>
      <c r="RWG166" s="39" t="str">
        <f>currency</f>
        <v>₦m's</v>
      </c>
      <c r="RWI166" s="43"/>
      <c r="RWJ166" s="43"/>
      <c r="RWK166" s="43"/>
      <c r="RWL166" s="44">
        <v>74299.175000000003</v>
      </c>
      <c r="RWM166" s="44">
        <v>79600.104999999996</v>
      </c>
      <c r="RWN166" s="44">
        <v>86336.83</v>
      </c>
      <c r="RWO166" s="41"/>
      <c r="RWP166" s="42"/>
      <c r="RWV166" s="29" t="s">
        <v>168</v>
      </c>
      <c r="RWW166" s="39" t="str">
        <f>currency</f>
        <v>₦m's</v>
      </c>
      <c r="RWY166" s="43"/>
      <c r="RWZ166" s="43"/>
      <c r="RXA166" s="43"/>
      <c r="RXB166" s="44">
        <v>74299.175000000003</v>
      </c>
      <c r="RXC166" s="44">
        <v>79600.104999999996</v>
      </c>
      <c r="RXD166" s="44">
        <v>86336.83</v>
      </c>
      <c r="RXE166" s="41"/>
      <c r="RXF166" s="42"/>
      <c r="RXL166" s="29" t="s">
        <v>168</v>
      </c>
      <c r="RXM166" s="39" t="str">
        <f>currency</f>
        <v>₦m's</v>
      </c>
      <c r="RXO166" s="43"/>
      <c r="RXP166" s="43"/>
      <c r="RXQ166" s="43"/>
      <c r="RXR166" s="44">
        <v>74299.175000000003</v>
      </c>
      <c r="RXS166" s="44">
        <v>79600.104999999996</v>
      </c>
      <c r="RXT166" s="44">
        <v>86336.83</v>
      </c>
      <c r="RXU166" s="41"/>
      <c r="RXV166" s="42"/>
      <c r="RYB166" s="29" t="s">
        <v>168</v>
      </c>
      <c r="RYC166" s="39" t="str">
        <f>currency</f>
        <v>₦m's</v>
      </c>
      <c r="RYE166" s="43"/>
      <c r="RYF166" s="43"/>
      <c r="RYG166" s="43"/>
      <c r="RYH166" s="44">
        <v>74299.175000000003</v>
      </c>
      <c r="RYI166" s="44">
        <v>79600.104999999996</v>
      </c>
      <c r="RYJ166" s="44">
        <v>86336.83</v>
      </c>
      <c r="RYK166" s="41"/>
      <c r="RYL166" s="42"/>
      <c r="RYR166" s="29" t="s">
        <v>168</v>
      </c>
      <c r="RYS166" s="39" t="str">
        <f>currency</f>
        <v>₦m's</v>
      </c>
      <c r="RYU166" s="43"/>
      <c r="RYV166" s="43"/>
      <c r="RYW166" s="43"/>
      <c r="RYX166" s="44">
        <v>74299.175000000003</v>
      </c>
      <c r="RYY166" s="44">
        <v>79600.104999999996</v>
      </c>
      <c r="RYZ166" s="44">
        <v>86336.83</v>
      </c>
      <c r="RZA166" s="41"/>
      <c r="RZB166" s="42"/>
      <c r="RZH166" s="29" t="s">
        <v>168</v>
      </c>
      <c r="RZI166" s="39" t="str">
        <f>currency</f>
        <v>₦m's</v>
      </c>
      <c r="RZK166" s="43"/>
      <c r="RZL166" s="43"/>
      <c r="RZM166" s="43"/>
      <c r="RZN166" s="44">
        <v>74299.175000000003</v>
      </c>
      <c r="RZO166" s="44">
        <v>79600.104999999996</v>
      </c>
      <c r="RZP166" s="44">
        <v>86336.83</v>
      </c>
      <c r="RZQ166" s="41"/>
      <c r="RZR166" s="42"/>
      <c r="RZX166" s="29" t="s">
        <v>168</v>
      </c>
      <c r="RZY166" s="39" t="str">
        <f>currency</f>
        <v>₦m's</v>
      </c>
      <c r="SAA166" s="43"/>
      <c r="SAB166" s="43"/>
      <c r="SAC166" s="43"/>
      <c r="SAD166" s="44">
        <v>74299.175000000003</v>
      </c>
      <c r="SAE166" s="44">
        <v>79600.104999999996</v>
      </c>
      <c r="SAF166" s="44">
        <v>86336.83</v>
      </c>
      <c r="SAG166" s="41"/>
      <c r="SAH166" s="42"/>
      <c r="SAN166" s="29" t="s">
        <v>168</v>
      </c>
      <c r="SAO166" s="39" t="str">
        <f>currency</f>
        <v>₦m's</v>
      </c>
      <c r="SAQ166" s="43"/>
      <c r="SAR166" s="43"/>
      <c r="SAS166" s="43"/>
      <c r="SAT166" s="44">
        <v>74299.175000000003</v>
      </c>
      <c r="SAU166" s="44">
        <v>79600.104999999996</v>
      </c>
      <c r="SAV166" s="44">
        <v>86336.83</v>
      </c>
      <c r="SAW166" s="41"/>
      <c r="SAX166" s="42"/>
      <c r="SBD166" s="29" t="s">
        <v>168</v>
      </c>
      <c r="SBE166" s="39" t="str">
        <f>currency</f>
        <v>₦m's</v>
      </c>
      <c r="SBG166" s="43"/>
      <c r="SBH166" s="43"/>
      <c r="SBI166" s="43"/>
      <c r="SBJ166" s="44">
        <v>74299.175000000003</v>
      </c>
      <c r="SBK166" s="44">
        <v>79600.104999999996</v>
      </c>
      <c r="SBL166" s="44">
        <v>86336.83</v>
      </c>
      <c r="SBM166" s="41"/>
      <c r="SBN166" s="42"/>
      <c r="SBT166" s="29" t="s">
        <v>168</v>
      </c>
      <c r="SBU166" s="39" t="str">
        <f>currency</f>
        <v>₦m's</v>
      </c>
      <c r="SBW166" s="43"/>
      <c r="SBX166" s="43"/>
      <c r="SBY166" s="43"/>
      <c r="SBZ166" s="44">
        <v>74299.175000000003</v>
      </c>
      <c r="SCA166" s="44">
        <v>79600.104999999996</v>
      </c>
      <c r="SCB166" s="44">
        <v>86336.83</v>
      </c>
      <c r="SCC166" s="41"/>
      <c r="SCD166" s="42"/>
      <c r="SCJ166" s="29" t="s">
        <v>168</v>
      </c>
      <c r="SCK166" s="39" t="str">
        <f>currency</f>
        <v>₦m's</v>
      </c>
      <c r="SCM166" s="43"/>
      <c r="SCN166" s="43"/>
      <c r="SCO166" s="43"/>
      <c r="SCP166" s="44">
        <v>74299.175000000003</v>
      </c>
      <c r="SCQ166" s="44">
        <v>79600.104999999996</v>
      </c>
      <c r="SCR166" s="44">
        <v>86336.83</v>
      </c>
      <c r="SCS166" s="41"/>
      <c r="SCT166" s="42"/>
      <c r="SCZ166" s="29" t="s">
        <v>168</v>
      </c>
      <c r="SDA166" s="39" t="str">
        <f>currency</f>
        <v>₦m's</v>
      </c>
      <c r="SDC166" s="43"/>
      <c r="SDD166" s="43"/>
      <c r="SDE166" s="43"/>
      <c r="SDF166" s="44">
        <v>74299.175000000003</v>
      </c>
      <c r="SDG166" s="44">
        <v>79600.104999999996</v>
      </c>
      <c r="SDH166" s="44">
        <v>86336.83</v>
      </c>
      <c r="SDI166" s="41"/>
      <c r="SDJ166" s="42"/>
      <c r="SDP166" s="29" t="s">
        <v>168</v>
      </c>
      <c r="SDQ166" s="39" t="str">
        <f>currency</f>
        <v>₦m's</v>
      </c>
      <c r="SDS166" s="43"/>
      <c r="SDT166" s="43"/>
      <c r="SDU166" s="43"/>
      <c r="SDV166" s="44">
        <v>74299.175000000003</v>
      </c>
      <c r="SDW166" s="44">
        <v>79600.104999999996</v>
      </c>
      <c r="SDX166" s="44">
        <v>86336.83</v>
      </c>
      <c r="SDY166" s="41"/>
      <c r="SDZ166" s="42"/>
      <c r="SEF166" s="29" t="s">
        <v>168</v>
      </c>
      <c r="SEG166" s="39" t="str">
        <f>currency</f>
        <v>₦m's</v>
      </c>
      <c r="SEI166" s="43"/>
      <c r="SEJ166" s="43"/>
      <c r="SEK166" s="43"/>
      <c r="SEL166" s="44">
        <v>74299.175000000003</v>
      </c>
      <c r="SEM166" s="44">
        <v>79600.104999999996</v>
      </c>
      <c r="SEN166" s="44">
        <v>86336.83</v>
      </c>
      <c r="SEO166" s="41"/>
      <c r="SEP166" s="42"/>
      <c r="SEV166" s="29" t="s">
        <v>168</v>
      </c>
      <c r="SEW166" s="39" t="str">
        <f>currency</f>
        <v>₦m's</v>
      </c>
      <c r="SEY166" s="43"/>
      <c r="SEZ166" s="43"/>
      <c r="SFA166" s="43"/>
      <c r="SFB166" s="44">
        <v>74299.175000000003</v>
      </c>
      <c r="SFC166" s="44">
        <v>79600.104999999996</v>
      </c>
      <c r="SFD166" s="44">
        <v>86336.83</v>
      </c>
      <c r="SFE166" s="41"/>
      <c r="SFF166" s="42"/>
      <c r="SFL166" s="29" t="s">
        <v>168</v>
      </c>
      <c r="SFM166" s="39" t="str">
        <f>currency</f>
        <v>₦m's</v>
      </c>
      <c r="SFO166" s="43"/>
      <c r="SFP166" s="43"/>
      <c r="SFQ166" s="43"/>
      <c r="SFR166" s="44">
        <v>74299.175000000003</v>
      </c>
      <c r="SFS166" s="44">
        <v>79600.104999999996</v>
      </c>
      <c r="SFT166" s="44">
        <v>86336.83</v>
      </c>
      <c r="SFU166" s="41"/>
      <c r="SFV166" s="42"/>
      <c r="SGB166" s="29" t="s">
        <v>168</v>
      </c>
      <c r="SGC166" s="39" t="str">
        <f>currency</f>
        <v>₦m's</v>
      </c>
      <c r="SGE166" s="43"/>
      <c r="SGF166" s="43"/>
      <c r="SGG166" s="43"/>
      <c r="SGH166" s="44">
        <v>74299.175000000003</v>
      </c>
      <c r="SGI166" s="44">
        <v>79600.104999999996</v>
      </c>
      <c r="SGJ166" s="44">
        <v>86336.83</v>
      </c>
      <c r="SGK166" s="41"/>
      <c r="SGL166" s="42"/>
      <c r="SGR166" s="29" t="s">
        <v>168</v>
      </c>
      <c r="SGS166" s="39" t="str">
        <f>currency</f>
        <v>₦m's</v>
      </c>
      <c r="SGU166" s="43"/>
      <c r="SGV166" s="43"/>
      <c r="SGW166" s="43"/>
      <c r="SGX166" s="44">
        <v>74299.175000000003</v>
      </c>
      <c r="SGY166" s="44">
        <v>79600.104999999996</v>
      </c>
      <c r="SGZ166" s="44">
        <v>86336.83</v>
      </c>
      <c r="SHA166" s="41"/>
      <c r="SHB166" s="42"/>
      <c r="SHH166" s="29" t="s">
        <v>168</v>
      </c>
      <c r="SHI166" s="39" t="str">
        <f>currency</f>
        <v>₦m's</v>
      </c>
      <c r="SHK166" s="43"/>
      <c r="SHL166" s="43"/>
      <c r="SHM166" s="43"/>
      <c r="SHN166" s="44">
        <v>74299.175000000003</v>
      </c>
      <c r="SHO166" s="44">
        <v>79600.104999999996</v>
      </c>
      <c r="SHP166" s="44">
        <v>86336.83</v>
      </c>
      <c r="SHQ166" s="41"/>
      <c r="SHR166" s="42"/>
      <c r="SHX166" s="29" t="s">
        <v>168</v>
      </c>
      <c r="SHY166" s="39" t="str">
        <f>currency</f>
        <v>₦m's</v>
      </c>
      <c r="SIA166" s="43"/>
      <c r="SIB166" s="43"/>
      <c r="SIC166" s="43"/>
      <c r="SID166" s="44">
        <v>74299.175000000003</v>
      </c>
      <c r="SIE166" s="44">
        <v>79600.104999999996</v>
      </c>
      <c r="SIF166" s="44">
        <v>86336.83</v>
      </c>
      <c r="SIG166" s="41"/>
      <c r="SIH166" s="42"/>
      <c r="SIN166" s="29" t="s">
        <v>168</v>
      </c>
      <c r="SIO166" s="39" t="str">
        <f>currency</f>
        <v>₦m's</v>
      </c>
      <c r="SIQ166" s="43"/>
      <c r="SIR166" s="43"/>
      <c r="SIS166" s="43"/>
      <c r="SIT166" s="44">
        <v>74299.175000000003</v>
      </c>
      <c r="SIU166" s="44">
        <v>79600.104999999996</v>
      </c>
      <c r="SIV166" s="44">
        <v>86336.83</v>
      </c>
      <c r="SIW166" s="41"/>
      <c r="SIX166" s="42"/>
      <c r="SJD166" s="29" t="s">
        <v>168</v>
      </c>
      <c r="SJE166" s="39" t="str">
        <f>currency</f>
        <v>₦m's</v>
      </c>
      <c r="SJG166" s="43"/>
      <c r="SJH166" s="43"/>
      <c r="SJI166" s="43"/>
      <c r="SJJ166" s="44">
        <v>74299.175000000003</v>
      </c>
      <c r="SJK166" s="44">
        <v>79600.104999999996</v>
      </c>
      <c r="SJL166" s="44">
        <v>86336.83</v>
      </c>
      <c r="SJM166" s="41"/>
      <c r="SJN166" s="42"/>
      <c r="SJT166" s="29" t="s">
        <v>168</v>
      </c>
      <c r="SJU166" s="39" t="str">
        <f>currency</f>
        <v>₦m's</v>
      </c>
      <c r="SJW166" s="43"/>
      <c r="SJX166" s="43"/>
      <c r="SJY166" s="43"/>
      <c r="SJZ166" s="44">
        <v>74299.175000000003</v>
      </c>
      <c r="SKA166" s="44">
        <v>79600.104999999996</v>
      </c>
      <c r="SKB166" s="44">
        <v>86336.83</v>
      </c>
      <c r="SKC166" s="41"/>
      <c r="SKD166" s="42"/>
      <c r="SKJ166" s="29" t="s">
        <v>168</v>
      </c>
      <c r="SKK166" s="39" t="str">
        <f>currency</f>
        <v>₦m's</v>
      </c>
      <c r="SKM166" s="43"/>
      <c r="SKN166" s="43"/>
      <c r="SKO166" s="43"/>
      <c r="SKP166" s="44">
        <v>74299.175000000003</v>
      </c>
      <c r="SKQ166" s="44">
        <v>79600.104999999996</v>
      </c>
      <c r="SKR166" s="44">
        <v>86336.83</v>
      </c>
      <c r="SKS166" s="41"/>
      <c r="SKT166" s="42"/>
      <c r="SKZ166" s="29" t="s">
        <v>168</v>
      </c>
      <c r="SLA166" s="39" t="str">
        <f>currency</f>
        <v>₦m's</v>
      </c>
      <c r="SLC166" s="43"/>
      <c r="SLD166" s="43"/>
      <c r="SLE166" s="43"/>
      <c r="SLF166" s="44">
        <v>74299.175000000003</v>
      </c>
      <c r="SLG166" s="44">
        <v>79600.104999999996</v>
      </c>
      <c r="SLH166" s="44">
        <v>86336.83</v>
      </c>
      <c r="SLI166" s="41"/>
      <c r="SLJ166" s="42"/>
      <c r="SLP166" s="29" t="s">
        <v>168</v>
      </c>
      <c r="SLQ166" s="39" t="str">
        <f>currency</f>
        <v>₦m's</v>
      </c>
      <c r="SLS166" s="43"/>
      <c r="SLT166" s="43"/>
      <c r="SLU166" s="43"/>
      <c r="SLV166" s="44">
        <v>74299.175000000003</v>
      </c>
      <c r="SLW166" s="44">
        <v>79600.104999999996</v>
      </c>
      <c r="SLX166" s="44">
        <v>86336.83</v>
      </c>
      <c r="SLY166" s="41"/>
      <c r="SLZ166" s="42"/>
      <c r="SMF166" s="29" t="s">
        <v>168</v>
      </c>
      <c r="SMG166" s="39" t="str">
        <f>currency</f>
        <v>₦m's</v>
      </c>
      <c r="SMI166" s="43"/>
      <c r="SMJ166" s="43"/>
      <c r="SMK166" s="43"/>
      <c r="SML166" s="44">
        <v>74299.175000000003</v>
      </c>
      <c r="SMM166" s="44">
        <v>79600.104999999996</v>
      </c>
      <c r="SMN166" s="44">
        <v>86336.83</v>
      </c>
      <c r="SMO166" s="41"/>
      <c r="SMP166" s="42"/>
      <c r="SMV166" s="29" t="s">
        <v>168</v>
      </c>
      <c r="SMW166" s="39" t="str">
        <f>currency</f>
        <v>₦m's</v>
      </c>
      <c r="SMY166" s="43"/>
      <c r="SMZ166" s="43"/>
      <c r="SNA166" s="43"/>
      <c r="SNB166" s="44">
        <v>74299.175000000003</v>
      </c>
      <c r="SNC166" s="44">
        <v>79600.104999999996</v>
      </c>
      <c r="SND166" s="44">
        <v>86336.83</v>
      </c>
      <c r="SNE166" s="41"/>
      <c r="SNF166" s="42"/>
      <c r="SNL166" s="29" t="s">
        <v>168</v>
      </c>
      <c r="SNM166" s="39" t="str">
        <f>currency</f>
        <v>₦m's</v>
      </c>
      <c r="SNO166" s="43"/>
      <c r="SNP166" s="43"/>
      <c r="SNQ166" s="43"/>
      <c r="SNR166" s="44">
        <v>74299.175000000003</v>
      </c>
      <c r="SNS166" s="44">
        <v>79600.104999999996</v>
      </c>
      <c r="SNT166" s="44">
        <v>86336.83</v>
      </c>
      <c r="SNU166" s="41"/>
      <c r="SNV166" s="42"/>
      <c r="SOB166" s="29" t="s">
        <v>168</v>
      </c>
      <c r="SOC166" s="39" t="str">
        <f>currency</f>
        <v>₦m's</v>
      </c>
      <c r="SOE166" s="43"/>
      <c r="SOF166" s="43"/>
      <c r="SOG166" s="43"/>
      <c r="SOH166" s="44">
        <v>74299.175000000003</v>
      </c>
      <c r="SOI166" s="44">
        <v>79600.104999999996</v>
      </c>
      <c r="SOJ166" s="44">
        <v>86336.83</v>
      </c>
      <c r="SOK166" s="41"/>
      <c r="SOL166" s="42"/>
      <c r="SOR166" s="29" t="s">
        <v>168</v>
      </c>
      <c r="SOS166" s="39" t="str">
        <f>currency</f>
        <v>₦m's</v>
      </c>
      <c r="SOU166" s="43"/>
      <c r="SOV166" s="43"/>
      <c r="SOW166" s="43"/>
      <c r="SOX166" s="44">
        <v>74299.175000000003</v>
      </c>
      <c r="SOY166" s="44">
        <v>79600.104999999996</v>
      </c>
      <c r="SOZ166" s="44">
        <v>86336.83</v>
      </c>
      <c r="SPA166" s="41"/>
      <c r="SPB166" s="42"/>
      <c r="SPH166" s="29" t="s">
        <v>168</v>
      </c>
      <c r="SPI166" s="39" t="str">
        <f>currency</f>
        <v>₦m's</v>
      </c>
      <c r="SPK166" s="43"/>
      <c r="SPL166" s="43"/>
      <c r="SPM166" s="43"/>
      <c r="SPN166" s="44">
        <v>74299.175000000003</v>
      </c>
      <c r="SPO166" s="44">
        <v>79600.104999999996</v>
      </c>
      <c r="SPP166" s="44">
        <v>86336.83</v>
      </c>
      <c r="SPQ166" s="41"/>
      <c r="SPR166" s="42"/>
      <c r="SPX166" s="29" t="s">
        <v>168</v>
      </c>
      <c r="SPY166" s="39" t="str">
        <f>currency</f>
        <v>₦m's</v>
      </c>
      <c r="SQA166" s="43"/>
      <c r="SQB166" s="43"/>
      <c r="SQC166" s="43"/>
      <c r="SQD166" s="44">
        <v>74299.175000000003</v>
      </c>
      <c r="SQE166" s="44">
        <v>79600.104999999996</v>
      </c>
      <c r="SQF166" s="44">
        <v>86336.83</v>
      </c>
      <c r="SQG166" s="41"/>
      <c r="SQH166" s="42"/>
      <c r="SQN166" s="29" t="s">
        <v>168</v>
      </c>
      <c r="SQO166" s="39" t="str">
        <f>currency</f>
        <v>₦m's</v>
      </c>
      <c r="SQQ166" s="43"/>
      <c r="SQR166" s="43"/>
      <c r="SQS166" s="43"/>
      <c r="SQT166" s="44">
        <v>74299.175000000003</v>
      </c>
      <c r="SQU166" s="44">
        <v>79600.104999999996</v>
      </c>
      <c r="SQV166" s="44">
        <v>86336.83</v>
      </c>
      <c r="SQW166" s="41"/>
      <c r="SQX166" s="42"/>
      <c r="SRD166" s="29" t="s">
        <v>168</v>
      </c>
      <c r="SRE166" s="39" t="str">
        <f>currency</f>
        <v>₦m's</v>
      </c>
      <c r="SRG166" s="43"/>
      <c r="SRH166" s="43"/>
      <c r="SRI166" s="43"/>
      <c r="SRJ166" s="44">
        <v>74299.175000000003</v>
      </c>
      <c r="SRK166" s="44">
        <v>79600.104999999996</v>
      </c>
      <c r="SRL166" s="44">
        <v>86336.83</v>
      </c>
      <c r="SRM166" s="41"/>
      <c r="SRN166" s="42"/>
      <c r="SRT166" s="29" t="s">
        <v>168</v>
      </c>
      <c r="SRU166" s="39" t="str">
        <f>currency</f>
        <v>₦m's</v>
      </c>
      <c r="SRW166" s="43"/>
      <c r="SRX166" s="43"/>
      <c r="SRY166" s="43"/>
      <c r="SRZ166" s="44">
        <v>74299.175000000003</v>
      </c>
      <c r="SSA166" s="44">
        <v>79600.104999999996</v>
      </c>
      <c r="SSB166" s="44">
        <v>86336.83</v>
      </c>
      <c r="SSC166" s="41"/>
      <c r="SSD166" s="42"/>
      <c r="SSJ166" s="29" t="s">
        <v>168</v>
      </c>
      <c r="SSK166" s="39" t="str">
        <f>currency</f>
        <v>₦m's</v>
      </c>
      <c r="SSM166" s="43"/>
      <c r="SSN166" s="43"/>
      <c r="SSO166" s="43"/>
      <c r="SSP166" s="44">
        <v>74299.175000000003</v>
      </c>
      <c r="SSQ166" s="44">
        <v>79600.104999999996</v>
      </c>
      <c r="SSR166" s="44">
        <v>86336.83</v>
      </c>
      <c r="SSS166" s="41"/>
      <c r="SST166" s="42"/>
      <c r="SSZ166" s="29" t="s">
        <v>168</v>
      </c>
      <c r="STA166" s="39" t="str">
        <f>currency</f>
        <v>₦m's</v>
      </c>
      <c r="STC166" s="43"/>
      <c r="STD166" s="43"/>
      <c r="STE166" s="43"/>
      <c r="STF166" s="44">
        <v>74299.175000000003</v>
      </c>
      <c r="STG166" s="44">
        <v>79600.104999999996</v>
      </c>
      <c r="STH166" s="44">
        <v>86336.83</v>
      </c>
      <c r="STI166" s="41"/>
      <c r="STJ166" s="42"/>
      <c r="STP166" s="29" t="s">
        <v>168</v>
      </c>
      <c r="STQ166" s="39" t="str">
        <f>currency</f>
        <v>₦m's</v>
      </c>
      <c r="STS166" s="43"/>
      <c r="STT166" s="43"/>
      <c r="STU166" s="43"/>
      <c r="STV166" s="44">
        <v>74299.175000000003</v>
      </c>
      <c r="STW166" s="44">
        <v>79600.104999999996</v>
      </c>
      <c r="STX166" s="44">
        <v>86336.83</v>
      </c>
      <c r="STY166" s="41"/>
      <c r="STZ166" s="42"/>
      <c r="SUF166" s="29" t="s">
        <v>168</v>
      </c>
      <c r="SUG166" s="39" t="str">
        <f>currency</f>
        <v>₦m's</v>
      </c>
      <c r="SUI166" s="43"/>
      <c r="SUJ166" s="43"/>
      <c r="SUK166" s="43"/>
      <c r="SUL166" s="44">
        <v>74299.175000000003</v>
      </c>
      <c r="SUM166" s="44">
        <v>79600.104999999996</v>
      </c>
      <c r="SUN166" s="44">
        <v>86336.83</v>
      </c>
      <c r="SUO166" s="41"/>
      <c r="SUP166" s="42"/>
      <c r="SUV166" s="29" t="s">
        <v>168</v>
      </c>
      <c r="SUW166" s="39" t="str">
        <f>currency</f>
        <v>₦m's</v>
      </c>
      <c r="SUY166" s="43"/>
      <c r="SUZ166" s="43"/>
      <c r="SVA166" s="43"/>
      <c r="SVB166" s="44">
        <v>74299.175000000003</v>
      </c>
      <c r="SVC166" s="44">
        <v>79600.104999999996</v>
      </c>
      <c r="SVD166" s="44">
        <v>86336.83</v>
      </c>
      <c r="SVE166" s="41"/>
      <c r="SVF166" s="42"/>
      <c r="SVL166" s="29" t="s">
        <v>168</v>
      </c>
      <c r="SVM166" s="39" t="str">
        <f>currency</f>
        <v>₦m's</v>
      </c>
      <c r="SVO166" s="43"/>
      <c r="SVP166" s="43"/>
      <c r="SVQ166" s="43"/>
      <c r="SVR166" s="44">
        <v>74299.175000000003</v>
      </c>
      <c r="SVS166" s="44">
        <v>79600.104999999996</v>
      </c>
      <c r="SVT166" s="44">
        <v>86336.83</v>
      </c>
      <c r="SVU166" s="41"/>
      <c r="SVV166" s="42"/>
      <c r="SWB166" s="29" t="s">
        <v>168</v>
      </c>
      <c r="SWC166" s="39" t="str">
        <f>currency</f>
        <v>₦m's</v>
      </c>
      <c r="SWE166" s="43"/>
      <c r="SWF166" s="43"/>
      <c r="SWG166" s="43"/>
      <c r="SWH166" s="44">
        <v>74299.175000000003</v>
      </c>
      <c r="SWI166" s="44">
        <v>79600.104999999996</v>
      </c>
      <c r="SWJ166" s="44">
        <v>86336.83</v>
      </c>
      <c r="SWK166" s="41"/>
      <c r="SWL166" s="42"/>
      <c r="SWR166" s="29" t="s">
        <v>168</v>
      </c>
      <c r="SWS166" s="39" t="str">
        <f>currency</f>
        <v>₦m's</v>
      </c>
      <c r="SWU166" s="43"/>
      <c r="SWV166" s="43"/>
      <c r="SWW166" s="43"/>
      <c r="SWX166" s="44">
        <v>74299.175000000003</v>
      </c>
      <c r="SWY166" s="44">
        <v>79600.104999999996</v>
      </c>
      <c r="SWZ166" s="44">
        <v>86336.83</v>
      </c>
      <c r="SXA166" s="41"/>
      <c r="SXB166" s="42"/>
      <c r="SXH166" s="29" t="s">
        <v>168</v>
      </c>
      <c r="SXI166" s="39" t="str">
        <f>currency</f>
        <v>₦m's</v>
      </c>
      <c r="SXK166" s="43"/>
      <c r="SXL166" s="43"/>
      <c r="SXM166" s="43"/>
      <c r="SXN166" s="44">
        <v>74299.175000000003</v>
      </c>
      <c r="SXO166" s="44">
        <v>79600.104999999996</v>
      </c>
      <c r="SXP166" s="44">
        <v>86336.83</v>
      </c>
      <c r="SXQ166" s="41"/>
      <c r="SXR166" s="42"/>
      <c r="SXX166" s="29" t="s">
        <v>168</v>
      </c>
      <c r="SXY166" s="39" t="str">
        <f>currency</f>
        <v>₦m's</v>
      </c>
      <c r="SYA166" s="43"/>
      <c r="SYB166" s="43"/>
      <c r="SYC166" s="43"/>
      <c r="SYD166" s="44">
        <v>74299.175000000003</v>
      </c>
      <c r="SYE166" s="44">
        <v>79600.104999999996</v>
      </c>
      <c r="SYF166" s="44">
        <v>86336.83</v>
      </c>
      <c r="SYG166" s="41"/>
      <c r="SYH166" s="42"/>
      <c r="SYN166" s="29" t="s">
        <v>168</v>
      </c>
      <c r="SYO166" s="39" t="str">
        <f>currency</f>
        <v>₦m's</v>
      </c>
      <c r="SYQ166" s="43"/>
      <c r="SYR166" s="43"/>
      <c r="SYS166" s="43"/>
      <c r="SYT166" s="44">
        <v>74299.175000000003</v>
      </c>
      <c r="SYU166" s="44">
        <v>79600.104999999996</v>
      </c>
      <c r="SYV166" s="44">
        <v>86336.83</v>
      </c>
      <c r="SYW166" s="41"/>
      <c r="SYX166" s="42"/>
      <c r="SZD166" s="29" t="s">
        <v>168</v>
      </c>
      <c r="SZE166" s="39" t="str">
        <f>currency</f>
        <v>₦m's</v>
      </c>
      <c r="SZG166" s="43"/>
      <c r="SZH166" s="43"/>
      <c r="SZI166" s="43"/>
      <c r="SZJ166" s="44">
        <v>74299.175000000003</v>
      </c>
      <c r="SZK166" s="44">
        <v>79600.104999999996</v>
      </c>
      <c r="SZL166" s="44">
        <v>86336.83</v>
      </c>
      <c r="SZM166" s="41"/>
      <c r="SZN166" s="42"/>
      <c r="SZT166" s="29" t="s">
        <v>168</v>
      </c>
      <c r="SZU166" s="39" t="str">
        <f>currency</f>
        <v>₦m's</v>
      </c>
      <c r="SZW166" s="43"/>
      <c r="SZX166" s="43"/>
      <c r="SZY166" s="43"/>
      <c r="SZZ166" s="44">
        <v>74299.175000000003</v>
      </c>
      <c r="TAA166" s="44">
        <v>79600.104999999996</v>
      </c>
      <c r="TAB166" s="44">
        <v>86336.83</v>
      </c>
      <c r="TAC166" s="41"/>
      <c r="TAD166" s="42"/>
      <c r="TAJ166" s="29" t="s">
        <v>168</v>
      </c>
      <c r="TAK166" s="39" t="str">
        <f>currency</f>
        <v>₦m's</v>
      </c>
      <c r="TAM166" s="43"/>
      <c r="TAN166" s="43"/>
      <c r="TAO166" s="43"/>
      <c r="TAP166" s="44">
        <v>74299.175000000003</v>
      </c>
      <c r="TAQ166" s="44">
        <v>79600.104999999996</v>
      </c>
      <c r="TAR166" s="44">
        <v>86336.83</v>
      </c>
      <c r="TAS166" s="41"/>
      <c r="TAT166" s="42"/>
      <c r="TAZ166" s="29" t="s">
        <v>168</v>
      </c>
      <c r="TBA166" s="39" t="str">
        <f>currency</f>
        <v>₦m's</v>
      </c>
      <c r="TBC166" s="43"/>
      <c r="TBD166" s="43"/>
      <c r="TBE166" s="43"/>
      <c r="TBF166" s="44">
        <v>74299.175000000003</v>
      </c>
      <c r="TBG166" s="44">
        <v>79600.104999999996</v>
      </c>
      <c r="TBH166" s="44">
        <v>86336.83</v>
      </c>
      <c r="TBI166" s="41"/>
      <c r="TBJ166" s="42"/>
      <c r="TBP166" s="29" t="s">
        <v>168</v>
      </c>
      <c r="TBQ166" s="39" t="str">
        <f>currency</f>
        <v>₦m's</v>
      </c>
      <c r="TBS166" s="43"/>
      <c r="TBT166" s="43"/>
      <c r="TBU166" s="43"/>
      <c r="TBV166" s="44">
        <v>74299.175000000003</v>
      </c>
      <c r="TBW166" s="44">
        <v>79600.104999999996</v>
      </c>
      <c r="TBX166" s="44">
        <v>86336.83</v>
      </c>
      <c r="TBY166" s="41"/>
      <c r="TBZ166" s="42"/>
      <c r="TCF166" s="29" t="s">
        <v>168</v>
      </c>
      <c r="TCG166" s="39" t="str">
        <f>currency</f>
        <v>₦m's</v>
      </c>
      <c r="TCI166" s="43"/>
      <c r="TCJ166" s="43"/>
      <c r="TCK166" s="43"/>
      <c r="TCL166" s="44">
        <v>74299.175000000003</v>
      </c>
      <c r="TCM166" s="44">
        <v>79600.104999999996</v>
      </c>
      <c r="TCN166" s="44">
        <v>86336.83</v>
      </c>
      <c r="TCO166" s="41"/>
      <c r="TCP166" s="42"/>
      <c r="TCV166" s="29" t="s">
        <v>168</v>
      </c>
      <c r="TCW166" s="39" t="str">
        <f>currency</f>
        <v>₦m's</v>
      </c>
      <c r="TCY166" s="43"/>
      <c r="TCZ166" s="43"/>
      <c r="TDA166" s="43"/>
      <c r="TDB166" s="44">
        <v>74299.175000000003</v>
      </c>
      <c r="TDC166" s="44">
        <v>79600.104999999996</v>
      </c>
      <c r="TDD166" s="44">
        <v>86336.83</v>
      </c>
      <c r="TDE166" s="41"/>
      <c r="TDF166" s="42"/>
      <c r="TDL166" s="29" t="s">
        <v>168</v>
      </c>
      <c r="TDM166" s="39" t="str">
        <f>currency</f>
        <v>₦m's</v>
      </c>
      <c r="TDO166" s="43"/>
      <c r="TDP166" s="43"/>
      <c r="TDQ166" s="43"/>
      <c r="TDR166" s="44">
        <v>74299.175000000003</v>
      </c>
      <c r="TDS166" s="44">
        <v>79600.104999999996</v>
      </c>
      <c r="TDT166" s="44">
        <v>86336.83</v>
      </c>
      <c r="TDU166" s="41"/>
      <c r="TDV166" s="42"/>
      <c r="TEB166" s="29" t="s">
        <v>168</v>
      </c>
      <c r="TEC166" s="39" t="str">
        <f>currency</f>
        <v>₦m's</v>
      </c>
      <c r="TEE166" s="43"/>
      <c r="TEF166" s="43"/>
      <c r="TEG166" s="43"/>
      <c r="TEH166" s="44">
        <v>74299.175000000003</v>
      </c>
      <c r="TEI166" s="44">
        <v>79600.104999999996</v>
      </c>
      <c r="TEJ166" s="44">
        <v>86336.83</v>
      </c>
      <c r="TEK166" s="41"/>
      <c r="TEL166" s="42"/>
      <c r="TER166" s="29" t="s">
        <v>168</v>
      </c>
      <c r="TES166" s="39" t="str">
        <f>currency</f>
        <v>₦m's</v>
      </c>
      <c r="TEU166" s="43"/>
      <c r="TEV166" s="43"/>
      <c r="TEW166" s="43"/>
      <c r="TEX166" s="44">
        <v>74299.175000000003</v>
      </c>
      <c r="TEY166" s="44">
        <v>79600.104999999996</v>
      </c>
      <c r="TEZ166" s="44">
        <v>86336.83</v>
      </c>
      <c r="TFA166" s="41"/>
      <c r="TFB166" s="42"/>
      <c r="TFH166" s="29" t="s">
        <v>168</v>
      </c>
      <c r="TFI166" s="39" t="str">
        <f>currency</f>
        <v>₦m's</v>
      </c>
      <c r="TFK166" s="43"/>
      <c r="TFL166" s="43"/>
      <c r="TFM166" s="43"/>
      <c r="TFN166" s="44">
        <v>74299.175000000003</v>
      </c>
      <c r="TFO166" s="44">
        <v>79600.104999999996</v>
      </c>
      <c r="TFP166" s="44">
        <v>86336.83</v>
      </c>
      <c r="TFQ166" s="41"/>
      <c r="TFR166" s="42"/>
      <c r="TFX166" s="29" t="s">
        <v>168</v>
      </c>
      <c r="TFY166" s="39" t="str">
        <f>currency</f>
        <v>₦m's</v>
      </c>
      <c r="TGA166" s="43"/>
      <c r="TGB166" s="43"/>
      <c r="TGC166" s="43"/>
      <c r="TGD166" s="44">
        <v>74299.175000000003</v>
      </c>
      <c r="TGE166" s="44">
        <v>79600.104999999996</v>
      </c>
      <c r="TGF166" s="44">
        <v>86336.83</v>
      </c>
      <c r="TGG166" s="41"/>
      <c r="TGH166" s="42"/>
      <c r="TGN166" s="29" t="s">
        <v>168</v>
      </c>
      <c r="TGO166" s="39" t="str">
        <f>currency</f>
        <v>₦m's</v>
      </c>
      <c r="TGQ166" s="43"/>
      <c r="TGR166" s="43"/>
      <c r="TGS166" s="43"/>
      <c r="TGT166" s="44">
        <v>74299.175000000003</v>
      </c>
      <c r="TGU166" s="44">
        <v>79600.104999999996</v>
      </c>
      <c r="TGV166" s="44">
        <v>86336.83</v>
      </c>
      <c r="TGW166" s="41"/>
      <c r="TGX166" s="42"/>
      <c r="THD166" s="29" t="s">
        <v>168</v>
      </c>
      <c r="THE166" s="39" t="str">
        <f>currency</f>
        <v>₦m's</v>
      </c>
      <c r="THG166" s="43"/>
      <c r="THH166" s="43"/>
      <c r="THI166" s="43"/>
      <c r="THJ166" s="44">
        <v>74299.175000000003</v>
      </c>
      <c r="THK166" s="44">
        <v>79600.104999999996</v>
      </c>
      <c r="THL166" s="44">
        <v>86336.83</v>
      </c>
      <c r="THM166" s="41"/>
      <c r="THN166" s="42"/>
      <c r="THT166" s="29" t="s">
        <v>168</v>
      </c>
      <c r="THU166" s="39" t="str">
        <f>currency</f>
        <v>₦m's</v>
      </c>
      <c r="THW166" s="43"/>
      <c r="THX166" s="43"/>
      <c r="THY166" s="43"/>
      <c r="THZ166" s="44">
        <v>74299.175000000003</v>
      </c>
      <c r="TIA166" s="44">
        <v>79600.104999999996</v>
      </c>
      <c r="TIB166" s="44">
        <v>86336.83</v>
      </c>
      <c r="TIC166" s="41"/>
      <c r="TID166" s="42"/>
      <c r="TIJ166" s="29" t="s">
        <v>168</v>
      </c>
      <c r="TIK166" s="39" t="str">
        <f>currency</f>
        <v>₦m's</v>
      </c>
      <c r="TIM166" s="43"/>
      <c r="TIN166" s="43"/>
      <c r="TIO166" s="43"/>
      <c r="TIP166" s="44">
        <v>74299.175000000003</v>
      </c>
      <c r="TIQ166" s="44">
        <v>79600.104999999996</v>
      </c>
      <c r="TIR166" s="44">
        <v>86336.83</v>
      </c>
      <c r="TIS166" s="41"/>
      <c r="TIT166" s="42"/>
      <c r="TIZ166" s="29" t="s">
        <v>168</v>
      </c>
      <c r="TJA166" s="39" t="str">
        <f>currency</f>
        <v>₦m's</v>
      </c>
      <c r="TJC166" s="43"/>
      <c r="TJD166" s="43"/>
      <c r="TJE166" s="43"/>
      <c r="TJF166" s="44">
        <v>74299.175000000003</v>
      </c>
      <c r="TJG166" s="44">
        <v>79600.104999999996</v>
      </c>
      <c r="TJH166" s="44">
        <v>86336.83</v>
      </c>
      <c r="TJI166" s="41"/>
      <c r="TJJ166" s="42"/>
      <c r="TJP166" s="29" t="s">
        <v>168</v>
      </c>
      <c r="TJQ166" s="39" t="str">
        <f>currency</f>
        <v>₦m's</v>
      </c>
      <c r="TJS166" s="43"/>
      <c r="TJT166" s="43"/>
      <c r="TJU166" s="43"/>
      <c r="TJV166" s="44">
        <v>74299.175000000003</v>
      </c>
      <c r="TJW166" s="44">
        <v>79600.104999999996</v>
      </c>
      <c r="TJX166" s="44">
        <v>86336.83</v>
      </c>
      <c r="TJY166" s="41"/>
      <c r="TJZ166" s="42"/>
      <c r="TKF166" s="29" t="s">
        <v>168</v>
      </c>
      <c r="TKG166" s="39" t="str">
        <f>currency</f>
        <v>₦m's</v>
      </c>
      <c r="TKI166" s="43"/>
      <c r="TKJ166" s="43"/>
      <c r="TKK166" s="43"/>
      <c r="TKL166" s="44">
        <v>74299.175000000003</v>
      </c>
      <c r="TKM166" s="44">
        <v>79600.104999999996</v>
      </c>
      <c r="TKN166" s="44">
        <v>86336.83</v>
      </c>
      <c r="TKO166" s="41"/>
      <c r="TKP166" s="42"/>
      <c r="TKV166" s="29" t="s">
        <v>168</v>
      </c>
      <c r="TKW166" s="39" t="str">
        <f>currency</f>
        <v>₦m's</v>
      </c>
      <c r="TKY166" s="43"/>
      <c r="TKZ166" s="43"/>
      <c r="TLA166" s="43"/>
      <c r="TLB166" s="44">
        <v>74299.175000000003</v>
      </c>
      <c r="TLC166" s="44">
        <v>79600.104999999996</v>
      </c>
      <c r="TLD166" s="44">
        <v>86336.83</v>
      </c>
      <c r="TLE166" s="41"/>
      <c r="TLF166" s="42"/>
      <c r="TLL166" s="29" t="s">
        <v>168</v>
      </c>
      <c r="TLM166" s="39" t="str">
        <f>currency</f>
        <v>₦m's</v>
      </c>
      <c r="TLO166" s="43"/>
      <c r="TLP166" s="43"/>
      <c r="TLQ166" s="43"/>
      <c r="TLR166" s="44">
        <v>74299.175000000003</v>
      </c>
      <c r="TLS166" s="44">
        <v>79600.104999999996</v>
      </c>
      <c r="TLT166" s="44">
        <v>86336.83</v>
      </c>
      <c r="TLU166" s="41"/>
      <c r="TLV166" s="42"/>
      <c r="TMB166" s="29" t="s">
        <v>168</v>
      </c>
      <c r="TMC166" s="39" t="str">
        <f>currency</f>
        <v>₦m's</v>
      </c>
      <c r="TME166" s="43"/>
      <c r="TMF166" s="43"/>
      <c r="TMG166" s="43"/>
      <c r="TMH166" s="44">
        <v>74299.175000000003</v>
      </c>
      <c r="TMI166" s="44">
        <v>79600.104999999996</v>
      </c>
      <c r="TMJ166" s="44">
        <v>86336.83</v>
      </c>
      <c r="TMK166" s="41"/>
      <c r="TML166" s="42"/>
      <c r="TMR166" s="29" t="s">
        <v>168</v>
      </c>
      <c r="TMS166" s="39" t="str">
        <f>currency</f>
        <v>₦m's</v>
      </c>
      <c r="TMU166" s="43"/>
      <c r="TMV166" s="43"/>
      <c r="TMW166" s="43"/>
      <c r="TMX166" s="44">
        <v>74299.175000000003</v>
      </c>
      <c r="TMY166" s="44">
        <v>79600.104999999996</v>
      </c>
      <c r="TMZ166" s="44">
        <v>86336.83</v>
      </c>
      <c r="TNA166" s="41"/>
      <c r="TNB166" s="42"/>
      <c r="TNH166" s="29" t="s">
        <v>168</v>
      </c>
      <c r="TNI166" s="39" t="str">
        <f>currency</f>
        <v>₦m's</v>
      </c>
      <c r="TNK166" s="43"/>
      <c r="TNL166" s="43"/>
      <c r="TNM166" s="43"/>
      <c r="TNN166" s="44">
        <v>74299.175000000003</v>
      </c>
      <c r="TNO166" s="44">
        <v>79600.104999999996</v>
      </c>
      <c r="TNP166" s="44">
        <v>86336.83</v>
      </c>
      <c r="TNQ166" s="41"/>
      <c r="TNR166" s="42"/>
      <c r="TNX166" s="29" t="s">
        <v>168</v>
      </c>
      <c r="TNY166" s="39" t="str">
        <f>currency</f>
        <v>₦m's</v>
      </c>
      <c r="TOA166" s="43"/>
      <c r="TOB166" s="43"/>
      <c r="TOC166" s="43"/>
      <c r="TOD166" s="44">
        <v>74299.175000000003</v>
      </c>
      <c r="TOE166" s="44">
        <v>79600.104999999996</v>
      </c>
      <c r="TOF166" s="44">
        <v>86336.83</v>
      </c>
      <c r="TOG166" s="41"/>
      <c r="TOH166" s="42"/>
      <c r="TON166" s="29" t="s">
        <v>168</v>
      </c>
      <c r="TOO166" s="39" t="str">
        <f>currency</f>
        <v>₦m's</v>
      </c>
      <c r="TOQ166" s="43"/>
      <c r="TOR166" s="43"/>
      <c r="TOS166" s="43"/>
      <c r="TOT166" s="44">
        <v>74299.175000000003</v>
      </c>
      <c r="TOU166" s="44">
        <v>79600.104999999996</v>
      </c>
      <c r="TOV166" s="44">
        <v>86336.83</v>
      </c>
      <c r="TOW166" s="41"/>
      <c r="TOX166" s="42"/>
      <c r="TPD166" s="29" t="s">
        <v>168</v>
      </c>
      <c r="TPE166" s="39" t="str">
        <f>currency</f>
        <v>₦m's</v>
      </c>
      <c r="TPG166" s="43"/>
      <c r="TPH166" s="43"/>
      <c r="TPI166" s="43"/>
      <c r="TPJ166" s="44">
        <v>74299.175000000003</v>
      </c>
      <c r="TPK166" s="44">
        <v>79600.104999999996</v>
      </c>
      <c r="TPL166" s="44">
        <v>86336.83</v>
      </c>
      <c r="TPM166" s="41"/>
      <c r="TPN166" s="42"/>
      <c r="TPT166" s="29" t="s">
        <v>168</v>
      </c>
      <c r="TPU166" s="39" t="str">
        <f>currency</f>
        <v>₦m's</v>
      </c>
      <c r="TPW166" s="43"/>
      <c r="TPX166" s="43"/>
      <c r="TPY166" s="43"/>
      <c r="TPZ166" s="44">
        <v>74299.175000000003</v>
      </c>
      <c r="TQA166" s="44">
        <v>79600.104999999996</v>
      </c>
      <c r="TQB166" s="44">
        <v>86336.83</v>
      </c>
      <c r="TQC166" s="41"/>
      <c r="TQD166" s="42"/>
      <c r="TQJ166" s="29" t="s">
        <v>168</v>
      </c>
      <c r="TQK166" s="39" t="str">
        <f>currency</f>
        <v>₦m's</v>
      </c>
      <c r="TQM166" s="43"/>
      <c r="TQN166" s="43"/>
      <c r="TQO166" s="43"/>
      <c r="TQP166" s="44">
        <v>74299.175000000003</v>
      </c>
      <c r="TQQ166" s="44">
        <v>79600.104999999996</v>
      </c>
      <c r="TQR166" s="44">
        <v>86336.83</v>
      </c>
      <c r="TQS166" s="41"/>
      <c r="TQT166" s="42"/>
      <c r="TQZ166" s="29" t="s">
        <v>168</v>
      </c>
      <c r="TRA166" s="39" t="str">
        <f>currency</f>
        <v>₦m's</v>
      </c>
      <c r="TRC166" s="43"/>
      <c r="TRD166" s="43"/>
      <c r="TRE166" s="43"/>
      <c r="TRF166" s="44">
        <v>74299.175000000003</v>
      </c>
      <c r="TRG166" s="44">
        <v>79600.104999999996</v>
      </c>
      <c r="TRH166" s="44">
        <v>86336.83</v>
      </c>
      <c r="TRI166" s="41"/>
      <c r="TRJ166" s="42"/>
      <c r="TRP166" s="29" t="s">
        <v>168</v>
      </c>
      <c r="TRQ166" s="39" t="str">
        <f>currency</f>
        <v>₦m's</v>
      </c>
      <c r="TRS166" s="43"/>
      <c r="TRT166" s="43"/>
      <c r="TRU166" s="43"/>
      <c r="TRV166" s="44">
        <v>74299.175000000003</v>
      </c>
      <c r="TRW166" s="44">
        <v>79600.104999999996</v>
      </c>
      <c r="TRX166" s="44">
        <v>86336.83</v>
      </c>
      <c r="TRY166" s="41"/>
      <c r="TRZ166" s="42"/>
      <c r="TSF166" s="29" t="s">
        <v>168</v>
      </c>
      <c r="TSG166" s="39" t="str">
        <f>currency</f>
        <v>₦m's</v>
      </c>
      <c r="TSI166" s="43"/>
      <c r="TSJ166" s="43"/>
      <c r="TSK166" s="43"/>
      <c r="TSL166" s="44">
        <v>74299.175000000003</v>
      </c>
      <c r="TSM166" s="44">
        <v>79600.104999999996</v>
      </c>
      <c r="TSN166" s="44">
        <v>86336.83</v>
      </c>
      <c r="TSO166" s="41"/>
      <c r="TSP166" s="42"/>
      <c r="TSV166" s="29" t="s">
        <v>168</v>
      </c>
      <c r="TSW166" s="39" t="str">
        <f>currency</f>
        <v>₦m's</v>
      </c>
      <c r="TSY166" s="43"/>
      <c r="TSZ166" s="43"/>
      <c r="TTA166" s="43"/>
      <c r="TTB166" s="44">
        <v>74299.175000000003</v>
      </c>
      <c r="TTC166" s="44">
        <v>79600.104999999996</v>
      </c>
      <c r="TTD166" s="44">
        <v>86336.83</v>
      </c>
      <c r="TTE166" s="41"/>
      <c r="TTF166" s="42"/>
      <c r="TTL166" s="29" t="s">
        <v>168</v>
      </c>
      <c r="TTM166" s="39" t="str">
        <f>currency</f>
        <v>₦m's</v>
      </c>
      <c r="TTO166" s="43"/>
      <c r="TTP166" s="43"/>
      <c r="TTQ166" s="43"/>
      <c r="TTR166" s="44">
        <v>74299.175000000003</v>
      </c>
      <c r="TTS166" s="44">
        <v>79600.104999999996</v>
      </c>
      <c r="TTT166" s="44">
        <v>86336.83</v>
      </c>
      <c r="TTU166" s="41"/>
      <c r="TTV166" s="42"/>
      <c r="TUB166" s="29" t="s">
        <v>168</v>
      </c>
      <c r="TUC166" s="39" t="str">
        <f>currency</f>
        <v>₦m's</v>
      </c>
      <c r="TUE166" s="43"/>
      <c r="TUF166" s="43"/>
      <c r="TUG166" s="43"/>
      <c r="TUH166" s="44">
        <v>74299.175000000003</v>
      </c>
      <c r="TUI166" s="44">
        <v>79600.104999999996</v>
      </c>
      <c r="TUJ166" s="44">
        <v>86336.83</v>
      </c>
      <c r="TUK166" s="41"/>
      <c r="TUL166" s="42"/>
      <c r="TUR166" s="29" t="s">
        <v>168</v>
      </c>
      <c r="TUS166" s="39" t="str">
        <f>currency</f>
        <v>₦m's</v>
      </c>
      <c r="TUU166" s="43"/>
      <c r="TUV166" s="43"/>
      <c r="TUW166" s="43"/>
      <c r="TUX166" s="44">
        <v>74299.175000000003</v>
      </c>
      <c r="TUY166" s="44">
        <v>79600.104999999996</v>
      </c>
      <c r="TUZ166" s="44">
        <v>86336.83</v>
      </c>
      <c r="TVA166" s="41"/>
      <c r="TVB166" s="42"/>
      <c r="TVH166" s="29" t="s">
        <v>168</v>
      </c>
      <c r="TVI166" s="39" t="str">
        <f>currency</f>
        <v>₦m's</v>
      </c>
      <c r="TVK166" s="43"/>
      <c r="TVL166" s="43"/>
      <c r="TVM166" s="43"/>
      <c r="TVN166" s="44">
        <v>74299.175000000003</v>
      </c>
      <c r="TVO166" s="44">
        <v>79600.104999999996</v>
      </c>
      <c r="TVP166" s="44">
        <v>86336.83</v>
      </c>
      <c r="TVQ166" s="41"/>
      <c r="TVR166" s="42"/>
      <c r="TVX166" s="29" t="s">
        <v>168</v>
      </c>
      <c r="TVY166" s="39" t="str">
        <f>currency</f>
        <v>₦m's</v>
      </c>
      <c r="TWA166" s="43"/>
      <c r="TWB166" s="43"/>
      <c r="TWC166" s="43"/>
      <c r="TWD166" s="44">
        <v>74299.175000000003</v>
      </c>
      <c r="TWE166" s="44">
        <v>79600.104999999996</v>
      </c>
      <c r="TWF166" s="44">
        <v>86336.83</v>
      </c>
      <c r="TWG166" s="41"/>
      <c r="TWH166" s="42"/>
      <c r="TWN166" s="29" t="s">
        <v>168</v>
      </c>
      <c r="TWO166" s="39" t="str">
        <f>currency</f>
        <v>₦m's</v>
      </c>
      <c r="TWQ166" s="43"/>
      <c r="TWR166" s="43"/>
      <c r="TWS166" s="43"/>
      <c r="TWT166" s="44">
        <v>74299.175000000003</v>
      </c>
      <c r="TWU166" s="44">
        <v>79600.104999999996</v>
      </c>
      <c r="TWV166" s="44">
        <v>86336.83</v>
      </c>
      <c r="TWW166" s="41"/>
      <c r="TWX166" s="42"/>
      <c r="TXD166" s="29" t="s">
        <v>168</v>
      </c>
      <c r="TXE166" s="39" t="str">
        <f>currency</f>
        <v>₦m's</v>
      </c>
      <c r="TXG166" s="43"/>
      <c r="TXH166" s="43"/>
      <c r="TXI166" s="43"/>
      <c r="TXJ166" s="44">
        <v>74299.175000000003</v>
      </c>
      <c r="TXK166" s="44">
        <v>79600.104999999996</v>
      </c>
      <c r="TXL166" s="44">
        <v>86336.83</v>
      </c>
      <c r="TXM166" s="41"/>
      <c r="TXN166" s="42"/>
      <c r="TXT166" s="29" t="s">
        <v>168</v>
      </c>
      <c r="TXU166" s="39" t="str">
        <f>currency</f>
        <v>₦m's</v>
      </c>
      <c r="TXW166" s="43"/>
      <c r="TXX166" s="43"/>
      <c r="TXY166" s="43"/>
      <c r="TXZ166" s="44">
        <v>74299.175000000003</v>
      </c>
      <c r="TYA166" s="44">
        <v>79600.104999999996</v>
      </c>
      <c r="TYB166" s="44">
        <v>86336.83</v>
      </c>
      <c r="TYC166" s="41"/>
      <c r="TYD166" s="42"/>
      <c r="TYJ166" s="29" t="s">
        <v>168</v>
      </c>
      <c r="TYK166" s="39" t="str">
        <f>currency</f>
        <v>₦m's</v>
      </c>
      <c r="TYM166" s="43"/>
      <c r="TYN166" s="43"/>
      <c r="TYO166" s="43"/>
      <c r="TYP166" s="44">
        <v>74299.175000000003</v>
      </c>
      <c r="TYQ166" s="44">
        <v>79600.104999999996</v>
      </c>
      <c r="TYR166" s="44">
        <v>86336.83</v>
      </c>
      <c r="TYS166" s="41"/>
      <c r="TYT166" s="42"/>
      <c r="TYZ166" s="29" t="s">
        <v>168</v>
      </c>
      <c r="TZA166" s="39" t="str">
        <f>currency</f>
        <v>₦m's</v>
      </c>
      <c r="TZC166" s="43"/>
      <c r="TZD166" s="43"/>
      <c r="TZE166" s="43"/>
      <c r="TZF166" s="44">
        <v>74299.175000000003</v>
      </c>
      <c r="TZG166" s="44">
        <v>79600.104999999996</v>
      </c>
      <c r="TZH166" s="44">
        <v>86336.83</v>
      </c>
      <c r="TZI166" s="41"/>
      <c r="TZJ166" s="42"/>
      <c r="TZP166" s="29" t="s">
        <v>168</v>
      </c>
      <c r="TZQ166" s="39" t="str">
        <f>currency</f>
        <v>₦m's</v>
      </c>
      <c r="TZS166" s="43"/>
      <c r="TZT166" s="43"/>
      <c r="TZU166" s="43"/>
      <c r="TZV166" s="44">
        <v>74299.175000000003</v>
      </c>
      <c r="TZW166" s="44">
        <v>79600.104999999996</v>
      </c>
      <c r="TZX166" s="44">
        <v>86336.83</v>
      </c>
      <c r="TZY166" s="41"/>
      <c r="TZZ166" s="42"/>
      <c r="UAF166" s="29" t="s">
        <v>168</v>
      </c>
      <c r="UAG166" s="39" t="str">
        <f>currency</f>
        <v>₦m's</v>
      </c>
      <c r="UAI166" s="43"/>
      <c r="UAJ166" s="43"/>
      <c r="UAK166" s="43"/>
      <c r="UAL166" s="44">
        <v>74299.175000000003</v>
      </c>
      <c r="UAM166" s="44">
        <v>79600.104999999996</v>
      </c>
      <c r="UAN166" s="44">
        <v>86336.83</v>
      </c>
      <c r="UAO166" s="41"/>
      <c r="UAP166" s="42"/>
      <c r="UAV166" s="29" t="s">
        <v>168</v>
      </c>
      <c r="UAW166" s="39" t="str">
        <f>currency</f>
        <v>₦m's</v>
      </c>
      <c r="UAY166" s="43"/>
      <c r="UAZ166" s="43"/>
      <c r="UBA166" s="43"/>
      <c r="UBB166" s="44">
        <v>74299.175000000003</v>
      </c>
      <c r="UBC166" s="44">
        <v>79600.104999999996</v>
      </c>
      <c r="UBD166" s="44">
        <v>86336.83</v>
      </c>
      <c r="UBE166" s="41"/>
      <c r="UBF166" s="42"/>
      <c r="UBL166" s="29" t="s">
        <v>168</v>
      </c>
      <c r="UBM166" s="39" t="str">
        <f>currency</f>
        <v>₦m's</v>
      </c>
      <c r="UBO166" s="43"/>
      <c r="UBP166" s="43"/>
      <c r="UBQ166" s="43"/>
      <c r="UBR166" s="44">
        <v>74299.175000000003</v>
      </c>
      <c r="UBS166" s="44">
        <v>79600.104999999996</v>
      </c>
      <c r="UBT166" s="44">
        <v>86336.83</v>
      </c>
      <c r="UBU166" s="41"/>
      <c r="UBV166" s="42"/>
      <c r="UCB166" s="29" t="s">
        <v>168</v>
      </c>
      <c r="UCC166" s="39" t="str">
        <f>currency</f>
        <v>₦m's</v>
      </c>
      <c r="UCE166" s="43"/>
      <c r="UCF166" s="43"/>
      <c r="UCG166" s="43"/>
      <c r="UCH166" s="44">
        <v>74299.175000000003</v>
      </c>
      <c r="UCI166" s="44">
        <v>79600.104999999996</v>
      </c>
      <c r="UCJ166" s="44">
        <v>86336.83</v>
      </c>
      <c r="UCK166" s="41"/>
      <c r="UCL166" s="42"/>
      <c r="UCR166" s="29" t="s">
        <v>168</v>
      </c>
      <c r="UCS166" s="39" t="str">
        <f>currency</f>
        <v>₦m's</v>
      </c>
      <c r="UCU166" s="43"/>
      <c r="UCV166" s="43"/>
      <c r="UCW166" s="43"/>
      <c r="UCX166" s="44">
        <v>74299.175000000003</v>
      </c>
      <c r="UCY166" s="44">
        <v>79600.104999999996</v>
      </c>
      <c r="UCZ166" s="44">
        <v>86336.83</v>
      </c>
      <c r="UDA166" s="41"/>
      <c r="UDB166" s="42"/>
      <c r="UDH166" s="29" t="s">
        <v>168</v>
      </c>
      <c r="UDI166" s="39" t="str">
        <f>currency</f>
        <v>₦m's</v>
      </c>
      <c r="UDK166" s="43"/>
      <c r="UDL166" s="43"/>
      <c r="UDM166" s="43"/>
      <c r="UDN166" s="44">
        <v>74299.175000000003</v>
      </c>
      <c r="UDO166" s="44">
        <v>79600.104999999996</v>
      </c>
      <c r="UDP166" s="44">
        <v>86336.83</v>
      </c>
      <c r="UDQ166" s="41"/>
      <c r="UDR166" s="42"/>
      <c r="UDX166" s="29" t="s">
        <v>168</v>
      </c>
      <c r="UDY166" s="39" t="str">
        <f>currency</f>
        <v>₦m's</v>
      </c>
      <c r="UEA166" s="43"/>
      <c r="UEB166" s="43"/>
      <c r="UEC166" s="43"/>
      <c r="UED166" s="44">
        <v>74299.175000000003</v>
      </c>
      <c r="UEE166" s="44">
        <v>79600.104999999996</v>
      </c>
      <c r="UEF166" s="44">
        <v>86336.83</v>
      </c>
      <c r="UEG166" s="41"/>
      <c r="UEH166" s="42"/>
      <c r="UEN166" s="29" t="s">
        <v>168</v>
      </c>
      <c r="UEO166" s="39" t="str">
        <f>currency</f>
        <v>₦m's</v>
      </c>
      <c r="UEQ166" s="43"/>
      <c r="UER166" s="43"/>
      <c r="UES166" s="43"/>
      <c r="UET166" s="44">
        <v>74299.175000000003</v>
      </c>
      <c r="UEU166" s="44">
        <v>79600.104999999996</v>
      </c>
      <c r="UEV166" s="44">
        <v>86336.83</v>
      </c>
      <c r="UEW166" s="41"/>
      <c r="UEX166" s="42"/>
      <c r="UFD166" s="29" t="s">
        <v>168</v>
      </c>
      <c r="UFE166" s="39" t="str">
        <f>currency</f>
        <v>₦m's</v>
      </c>
      <c r="UFG166" s="43"/>
      <c r="UFH166" s="43"/>
      <c r="UFI166" s="43"/>
      <c r="UFJ166" s="44">
        <v>74299.175000000003</v>
      </c>
      <c r="UFK166" s="44">
        <v>79600.104999999996</v>
      </c>
      <c r="UFL166" s="44">
        <v>86336.83</v>
      </c>
      <c r="UFM166" s="41"/>
      <c r="UFN166" s="42"/>
      <c r="UFT166" s="29" t="s">
        <v>168</v>
      </c>
      <c r="UFU166" s="39" t="str">
        <f>currency</f>
        <v>₦m's</v>
      </c>
      <c r="UFW166" s="43"/>
      <c r="UFX166" s="43"/>
      <c r="UFY166" s="43"/>
      <c r="UFZ166" s="44">
        <v>74299.175000000003</v>
      </c>
      <c r="UGA166" s="44">
        <v>79600.104999999996</v>
      </c>
      <c r="UGB166" s="44">
        <v>86336.83</v>
      </c>
      <c r="UGC166" s="41"/>
      <c r="UGD166" s="42"/>
      <c r="UGJ166" s="29" t="s">
        <v>168</v>
      </c>
      <c r="UGK166" s="39" t="str">
        <f>currency</f>
        <v>₦m's</v>
      </c>
      <c r="UGM166" s="43"/>
      <c r="UGN166" s="43"/>
      <c r="UGO166" s="43"/>
      <c r="UGP166" s="44">
        <v>74299.175000000003</v>
      </c>
      <c r="UGQ166" s="44">
        <v>79600.104999999996</v>
      </c>
      <c r="UGR166" s="44">
        <v>86336.83</v>
      </c>
      <c r="UGS166" s="41"/>
      <c r="UGT166" s="42"/>
      <c r="UGZ166" s="29" t="s">
        <v>168</v>
      </c>
      <c r="UHA166" s="39" t="str">
        <f>currency</f>
        <v>₦m's</v>
      </c>
      <c r="UHC166" s="43"/>
      <c r="UHD166" s="43"/>
      <c r="UHE166" s="43"/>
      <c r="UHF166" s="44">
        <v>74299.175000000003</v>
      </c>
      <c r="UHG166" s="44">
        <v>79600.104999999996</v>
      </c>
      <c r="UHH166" s="44">
        <v>86336.83</v>
      </c>
      <c r="UHI166" s="41"/>
      <c r="UHJ166" s="42"/>
      <c r="UHP166" s="29" t="s">
        <v>168</v>
      </c>
      <c r="UHQ166" s="39" t="str">
        <f>currency</f>
        <v>₦m's</v>
      </c>
      <c r="UHS166" s="43"/>
      <c r="UHT166" s="43"/>
      <c r="UHU166" s="43"/>
      <c r="UHV166" s="44">
        <v>74299.175000000003</v>
      </c>
      <c r="UHW166" s="44">
        <v>79600.104999999996</v>
      </c>
      <c r="UHX166" s="44">
        <v>86336.83</v>
      </c>
      <c r="UHY166" s="41"/>
      <c r="UHZ166" s="42"/>
      <c r="UIF166" s="29" t="s">
        <v>168</v>
      </c>
      <c r="UIG166" s="39" t="str">
        <f>currency</f>
        <v>₦m's</v>
      </c>
      <c r="UII166" s="43"/>
      <c r="UIJ166" s="43"/>
      <c r="UIK166" s="43"/>
      <c r="UIL166" s="44">
        <v>74299.175000000003</v>
      </c>
      <c r="UIM166" s="44">
        <v>79600.104999999996</v>
      </c>
      <c r="UIN166" s="44">
        <v>86336.83</v>
      </c>
      <c r="UIO166" s="41"/>
      <c r="UIP166" s="42"/>
      <c r="UIV166" s="29" t="s">
        <v>168</v>
      </c>
      <c r="UIW166" s="39" t="str">
        <f>currency</f>
        <v>₦m's</v>
      </c>
      <c r="UIY166" s="43"/>
      <c r="UIZ166" s="43"/>
      <c r="UJA166" s="43"/>
      <c r="UJB166" s="44">
        <v>74299.175000000003</v>
      </c>
      <c r="UJC166" s="44">
        <v>79600.104999999996</v>
      </c>
      <c r="UJD166" s="44">
        <v>86336.83</v>
      </c>
      <c r="UJE166" s="41"/>
      <c r="UJF166" s="42"/>
      <c r="UJL166" s="29" t="s">
        <v>168</v>
      </c>
      <c r="UJM166" s="39" t="str">
        <f>currency</f>
        <v>₦m's</v>
      </c>
      <c r="UJO166" s="43"/>
      <c r="UJP166" s="43"/>
      <c r="UJQ166" s="43"/>
      <c r="UJR166" s="44">
        <v>74299.175000000003</v>
      </c>
      <c r="UJS166" s="44">
        <v>79600.104999999996</v>
      </c>
      <c r="UJT166" s="44">
        <v>86336.83</v>
      </c>
      <c r="UJU166" s="41"/>
      <c r="UJV166" s="42"/>
      <c r="UKB166" s="29" t="s">
        <v>168</v>
      </c>
      <c r="UKC166" s="39" t="str">
        <f>currency</f>
        <v>₦m's</v>
      </c>
      <c r="UKE166" s="43"/>
      <c r="UKF166" s="43"/>
      <c r="UKG166" s="43"/>
      <c r="UKH166" s="44">
        <v>74299.175000000003</v>
      </c>
      <c r="UKI166" s="44">
        <v>79600.104999999996</v>
      </c>
      <c r="UKJ166" s="44">
        <v>86336.83</v>
      </c>
      <c r="UKK166" s="41"/>
      <c r="UKL166" s="42"/>
      <c r="UKR166" s="29" t="s">
        <v>168</v>
      </c>
      <c r="UKS166" s="39" t="str">
        <f>currency</f>
        <v>₦m's</v>
      </c>
      <c r="UKU166" s="43"/>
      <c r="UKV166" s="43"/>
      <c r="UKW166" s="43"/>
      <c r="UKX166" s="44">
        <v>74299.175000000003</v>
      </c>
      <c r="UKY166" s="44">
        <v>79600.104999999996</v>
      </c>
      <c r="UKZ166" s="44">
        <v>86336.83</v>
      </c>
      <c r="ULA166" s="41"/>
      <c r="ULB166" s="42"/>
      <c r="ULH166" s="29" t="s">
        <v>168</v>
      </c>
      <c r="ULI166" s="39" t="str">
        <f>currency</f>
        <v>₦m's</v>
      </c>
      <c r="ULK166" s="43"/>
      <c r="ULL166" s="43"/>
      <c r="ULM166" s="43"/>
      <c r="ULN166" s="44">
        <v>74299.175000000003</v>
      </c>
      <c r="ULO166" s="44">
        <v>79600.104999999996</v>
      </c>
      <c r="ULP166" s="44">
        <v>86336.83</v>
      </c>
      <c r="ULQ166" s="41"/>
      <c r="ULR166" s="42"/>
      <c r="ULX166" s="29" t="s">
        <v>168</v>
      </c>
      <c r="ULY166" s="39" t="str">
        <f>currency</f>
        <v>₦m's</v>
      </c>
      <c r="UMA166" s="43"/>
      <c r="UMB166" s="43"/>
      <c r="UMC166" s="43"/>
      <c r="UMD166" s="44">
        <v>74299.175000000003</v>
      </c>
      <c r="UME166" s="44">
        <v>79600.104999999996</v>
      </c>
      <c r="UMF166" s="44">
        <v>86336.83</v>
      </c>
      <c r="UMG166" s="41"/>
      <c r="UMH166" s="42"/>
      <c r="UMN166" s="29" t="s">
        <v>168</v>
      </c>
      <c r="UMO166" s="39" t="str">
        <f>currency</f>
        <v>₦m's</v>
      </c>
      <c r="UMQ166" s="43"/>
      <c r="UMR166" s="43"/>
      <c r="UMS166" s="43"/>
      <c r="UMT166" s="44">
        <v>74299.175000000003</v>
      </c>
      <c r="UMU166" s="44">
        <v>79600.104999999996</v>
      </c>
      <c r="UMV166" s="44">
        <v>86336.83</v>
      </c>
      <c r="UMW166" s="41"/>
      <c r="UMX166" s="42"/>
      <c r="UND166" s="29" t="s">
        <v>168</v>
      </c>
      <c r="UNE166" s="39" t="str">
        <f>currency</f>
        <v>₦m's</v>
      </c>
      <c r="UNG166" s="43"/>
      <c r="UNH166" s="43"/>
      <c r="UNI166" s="43"/>
      <c r="UNJ166" s="44">
        <v>74299.175000000003</v>
      </c>
      <c r="UNK166" s="44">
        <v>79600.104999999996</v>
      </c>
      <c r="UNL166" s="44">
        <v>86336.83</v>
      </c>
      <c r="UNM166" s="41"/>
      <c r="UNN166" s="42"/>
      <c r="UNT166" s="29" t="s">
        <v>168</v>
      </c>
      <c r="UNU166" s="39" t="str">
        <f>currency</f>
        <v>₦m's</v>
      </c>
      <c r="UNW166" s="43"/>
      <c r="UNX166" s="43"/>
      <c r="UNY166" s="43"/>
      <c r="UNZ166" s="44">
        <v>74299.175000000003</v>
      </c>
      <c r="UOA166" s="44">
        <v>79600.104999999996</v>
      </c>
      <c r="UOB166" s="44">
        <v>86336.83</v>
      </c>
      <c r="UOC166" s="41"/>
      <c r="UOD166" s="42"/>
      <c r="UOJ166" s="29" t="s">
        <v>168</v>
      </c>
      <c r="UOK166" s="39" t="str">
        <f>currency</f>
        <v>₦m's</v>
      </c>
      <c r="UOM166" s="43"/>
      <c r="UON166" s="43"/>
      <c r="UOO166" s="43"/>
      <c r="UOP166" s="44">
        <v>74299.175000000003</v>
      </c>
      <c r="UOQ166" s="44">
        <v>79600.104999999996</v>
      </c>
      <c r="UOR166" s="44">
        <v>86336.83</v>
      </c>
      <c r="UOS166" s="41"/>
      <c r="UOT166" s="42"/>
      <c r="UOZ166" s="29" t="s">
        <v>168</v>
      </c>
      <c r="UPA166" s="39" t="str">
        <f>currency</f>
        <v>₦m's</v>
      </c>
      <c r="UPC166" s="43"/>
      <c r="UPD166" s="43"/>
      <c r="UPE166" s="43"/>
      <c r="UPF166" s="44">
        <v>74299.175000000003</v>
      </c>
      <c r="UPG166" s="44">
        <v>79600.104999999996</v>
      </c>
      <c r="UPH166" s="44">
        <v>86336.83</v>
      </c>
      <c r="UPI166" s="41"/>
      <c r="UPJ166" s="42"/>
      <c r="UPP166" s="29" t="s">
        <v>168</v>
      </c>
      <c r="UPQ166" s="39" t="str">
        <f>currency</f>
        <v>₦m's</v>
      </c>
      <c r="UPS166" s="43"/>
      <c r="UPT166" s="43"/>
      <c r="UPU166" s="43"/>
      <c r="UPV166" s="44">
        <v>74299.175000000003</v>
      </c>
      <c r="UPW166" s="44">
        <v>79600.104999999996</v>
      </c>
      <c r="UPX166" s="44">
        <v>86336.83</v>
      </c>
      <c r="UPY166" s="41"/>
      <c r="UPZ166" s="42"/>
      <c r="UQF166" s="29" t="s">
        <v>168</v>
      </c>
      <c r="UQG166" s="39" t="str">
        <f>currency</f>
        <v>₦m's</v>
      </c>
      <c r="UQI166" s="43"/>
      <c r="UQJ166" s="43"/>
      <c r="UQK166" s="43"/>
      <c r="UQL166" s="44">
        <v>74299.175000000003</v>
      </c>
      <c r="UQM166" s="44">
        <v>79600.104999999996</v>
      </c>
      <c r="UQN166" s="44">
        <v>86336.83</v>
      </c>
      <c r="UQO166" s="41"/>
      <c r="UQP166" s="42"/>
      <c r="UQV166" s="29" t="s">
        <v>168</v>
      </c>
      <c r="UQW166" s="39" t="str">
        <f>currency</f>
        <v>₦m's</v>
      </c>
      <c r="UQY166" s="43"/>
      <c r="UQZ166" s="43"/>
      <c r="URA166" s="43"/>
      <c r="URB166" s="44">
        <v>74299.175000000003</v>
      </c>
      <c r="URC166" s="44">
        <v>79600.104999999996</v>
      </c>
      <c r="URD166" s="44">
        <v>86336.83</v>
      </c>
      <c r="URE166" s="41"/>
      <c r="URF166" s="42"/>
      <c r="URL166" s="29" t="s">
        <v>168</v>
      </c>
      <c r="URM166" s="39" t="str">
        <f>currency</f>
        <v>₦m's</v>
      </c>
      <c r="URO166" s="43"/>
      <c r="URP166" s="43"/>
      <c r="URQ166" s="43"/>
      <c r="URR166" s="44">
        <v>74299.175000000003</v>
      </c>
      <c r="URS166" s="44">
        <v>79600.104999999996</v>
      </c>
      <c r="URT166" s="44">
        <v>86336.83</v>
      </c>
      <c r="URU166" s="41"/>
      <c r="URV166" s="42"/>
      <c r="USB166" s="29" t="s">
        <v>168</v>
      </c>
      <c r="USC166" s="39" t="str">
        <f>currency</f>
        <v>₦m's</v>
      </c>
      <c r="USE166" s="43"/>
      <c r="USF166" s="43"/>
      <c r="USG166" s="43"/>
      <c r="USH166" s="44">
        <v>74299.175000000003</v>
      </c>
      <c r="USI166" s="44">
        <v>79600.104999999996</v>
      </c>
      <c r="USJ166" s="44">
        <v>86336.83</v>
      </c>
      <c r="USK166" s="41"/>
      <c r="USL166" s="42"/>
      <c r="USR166" s="29" t="s">
        <v>168</v>
      </c>
      <c r="USS166" s="39" t="str">
        <f>currency</f>
        <v>₦m's</v>
      </c>
      <c r="USU166" s="43"/>
      <c r="USV166" s="43"/>
      <c r="USW166" s="43"/>
      <c r="USX166" s="44">
        <v>74299.175000000003</v>
      </c>
      <c r="USY166" s="44">
        <v>79600.104999999996</v>
      </c>
      <c r="USZ166" s="44">
        <v>86336.83</v>
      </c>
      <c r="UTA166" s="41"/>
      <c r="UTB166" s="42"/>
      <c r="UTH166" s="29" t="s">
        <v>168</v>
      </c>
      <c r="UTI166" s="39" t="str">
        <f>currency</f>
        <v>₦m's</v>
      </c>
      <c r="UTK166" s="43"/>
      <c r="UTL166" s="43"/>
      <c r="UTM166" s="43"/>
      <c r="UTN166" s="44">
        <v>74299.175000000003</v>
      </c>
      <c r="UTO166" s="44">
        <v>79600.104999999996</v>
      </c>
      <c r="UTP166" s="44">
        <v>86336.83</v>
      </c>
      <c r="UTQ166" s="41"/>
      <c r="UTR166" s="42"/>
      <c r="UTX166" s="29" t="s">
        <v>168</v>
      </c>
      <c r="UTY166" s="39" t="str">
        <f>currency</f>
        <v>₦m's</v>
      </c>
      <c r="UUA166" s="43"/>
      <c r="UUB166" s="43"/>
      <c r="UUC166" s="43"/>
      <c r="UUD166" s="44">
        <v>74299.175000000003</v>
      </c>
      <c r="UUE166" s="44">
        <v>79600.104999999996</v>
      </c>
      <c r="UUF166" s="44">
        <v>86336.83</v>
      </c>
      <c r="UUG166" s="41"/>
      <c r="UUH166" s="42"/>
      <c r="UUN166" s="29" t="s">
        <v>168</v>
      </c>
      <c r="UUO166" s="39" t="str">
        <f>currency</f>
        <v>₦m's</v>
      </c>
      <c r="UUQ166" s="43"/>
      <c r="UUR166" s="43"/>
      <c r="UUS166" s="43"/>
      <c r="UUT166" s="44">
        <v>74299.175000000003</v>
      </c>
      <c r="UUU166" s="44">
        <v>79600.104999999996</v>
      </c>
      <c r="UUV166" s="44">
        <v>86336.83</v>
      </c>
      <c r="UUW166" s="41"/>
      <c r="UUX166" s="42"/>
      <c r="UVD166" s="29" t="s">
        <v>168</v>
      </c>
      <c r="UVE166" s="39" t="str">
        <f>currency</f>
        <v>₦m's</v>
      </c>
      <c r="UVG166" s="43"/>
      <c r="UVH166" s="43"/>
      <c r="UVI166" s="43"/>
      <c r="UVJ166" s="44">
        <v>74299.175000000003</v>
      </c>
      <c r="UVK166" s="44">
        <v>79600.104999999996</v>
      </c>
      <c r="UVL166" s="44">
        <v>86336.83</v>
      </c>
      <c r="UVM166" s="41"/>
      <c r="UVN166" s="42"/>
      <c r="UVT166" s="29" t="s">
        <v>168</v>
      </c>
      <c r="UVU166" s="39" t="str">
        <f>currency</f>
        <v>₦m's</v>
      </c>
      <c r="UVW166" s="43"/>
      <c r="UVX166" s="43"/>
      <c r="UVY166" s="43"/>
      <c r="UVZ166" s="44">
        <v>74299.175000000003</v>
      </c>
      <c r="UWA166" s="44">
        <v>79600.104999999996</v>
      </c>
      <c r="UWB166" s="44">
        <v>86336.83</v>
      </c>
      <c r="UWC166" s="41"/>
      <c r="UWD166" s="42"/>
      <c r="UWJ166" s="29" t="s">
        <v>168</v>
      </c>
      <c r="UWK166" s="39" t="str">
        <f>currency</f>
        <v>₦m's</v>
      </c>
      <c r="UWM166" s="43"/>
      <c r="UWN166" s="43"/>
      <c r="UWO166" s="43"/>
      <c r="UWP166" s="44">
        <v>74299.175000000003</v>
      </c>
      <c r="UWQ166" s="44">
        <v>79600.104999999996</v>
      </c>
      <c r="UWR166" s="44">
        <v>86336.83</v>
      </c>
      <c r="UWS166" s="41"/>
      <c r="UWT166" s="42"/>
      <c r="UWZ166" s="29" t="s">
        <v>168</v>
      </c>
      <c r="UXA166" s="39" t="str">
        <f>currency</f>
        <v>₦m's</v>
      </c>
      <c r="UXC166" s="43"/>
      <c r="UXD166" s="43"/>
      <c r="UXE166" s="43"/>
      <c r="UXF166" s="44">
        <v>74299.175000000003</v>
      </c>
      <c r="UXG166" s="44">
        <v>79600.104999999996</v>
      </c>
      <c r="UXH166" s="44">
        <v>86336.83</v>
      </c>
      <c r="UXI166" s="41"/>
      <c r="UXJ166" s="42"/>
      <c r="UXP166" s="29" t="s">
        <v>168</v>
      </c>
      <c r="UXQ166" s="39" t="str">
        <f>currency</f>
        <v>₦m's</v>
      </c>
      <c r="UXS166" s="43"/>
      <c r="UXT166" s="43"/>
      <c r="UXU166" s="43"/>
      <c r="UXV166" s="44">
        <v>74299.175000000003</v>
      </c>
      <c r="UXW166" s="44">
        <v>79600.104999999996</v>
      </c>
      <c r="UXX166" s="44">
        <v>86336.83</v>
      </c>
      <c r="UXY166" s="41"/>
      <c r="UXZ166" s="42"/>
      <c r="UYF166" s="29" t="s">
        <v>168</v>
      </c>
      <c r="UYG166" s="39" t="str">
        <f>currency</f>
        <v>₦m's</v>
      </c>
      <c r="UYI166" s="43"/>
      <c r="UYJ166" s="43"/>
      <c r="UYK166" s="43"/>
      <c r="UYL166" s="44">
        <v>74299.175000000003</v>
      </c>
      <c r="UYM166" s="44">
        <v>79600.104999999996</v>
      </c>
      <c r="UYN166" s="44">
        <v>86336.83</v>
      </c>
      <c r="UYO166" s="41"/>
      <c r="UYP166" s="42"/>
      <c r="UYV166" s="29" t="s">
        <v>168</v>
      </c>
      <c r="UYW166" s="39" t="str">
        <f>currency</f>
        <v>₦m's</v>
      </c>
      <c r="UYY166" s="43"/>
      <c r="UYZ166" s="43"/>
      <c r="UZA166" s="43"/>
      <c r="UZB166" s="44">
        <v>74299.175000000003</v>
      </c>
      <c r="UZC166" s="44">
        <v>79600.104999999996</v>
      </c>
      <c r="UZD166" s="44">
        <v>86336.83</v>
      </c>
      <c r="UZE166" s="41"/>
      <c r="UZF166" s="42"/>
      <c r="UZL166" s="29" t="s">
        <v>168</v>
      </c>
      <c r="UZM166" s="39" t="str">
        <f>currency</f>
        <v>₦m's</v>
      </c>
      <c r="UZO166" s="43"/>
      <c r="UZP166" s="43"/>
      <c r="UZQ166" s="43"/>
      <c r="UZR166" s="44">
        <v>74299.175000000003</v>
      </c>
      <c r="UZS166" s="44">
        <v>79600.104999999996</v>
      </c>
      <c r="UZT166" s="44">
        <v>86336.83</v>
      </c>
      <c r="UZU166" s="41"/>
      <c r="UZV166" s="42"/>
      <c r="VAB166" s="29" t="s">
        <v>168</v>
      </c>
      <c r="VAC166" s="39" t="str">
        <f>currency</f>
        <v>₦m's</v>
      </c>
      <c r="VAE166" s="43"/>
      <c r="VAF166" s="43"/>
      <c r="VAG166" s="43"/>
      <c r="VAH166" s="44">
        <v>74299.175000000003</v>
      </c>
      <c r="VAI166" s="44">
        <v>79600.104999999996</v>
      </c>
      <c r="VAJ166" s="44">
        <v>86336.83</v>
      </c>
      <c r="VAK166" s="41"/>
      <c r="VAL166" s="42"/>
      <c r="VAR166" s="29" t="s">
        <v>168</v>
      </c>
      <c r="VAS166" s="39" t="str">
        <f>currency</f>
        <v>₦m's</v>
      </c>
      <c r="VAU166" s="43"/>
      <c r="VAV166" s="43"/>
      <c r="VAW166" s="43"/>
      <c r="VAX166" s="44">
        <v>74299.175000000003</v>
      </c>
      <c r="VAY166" s="44">
        <v>79600.104999999996</v>
      </c>
      <c r="VAZ166" s="44">
        <v>86336.83</v>
      </c>
      <c r="VBA166" s="41"/>
      <c r="VBB166" s="42"/>
      <c r="VBH166" s="29" t="s">
        <v>168</v>
      </c>
      <c r="VBI166" s="39" t="str">
        <f>currency</f>
        <v>₦m's</v>
      </c>
      <c r="VBK166" s="43"/>
      <c r="VBL166" s="43"/>
      <c r="VBM166" s="43"/>
      <c r="VBN166" s="44">
        <v>74299.175000000003</v>
      </c>
      <c r="VBO166" s="44">
        <v>79600.104999999996</v>
      </c>
      <c r="VBP166" s="44">
        <v>86336.83</v>
      </c>
      <c r="VBQ166" s="41"/>
      <c r="VBR166" s="42"/>
      <c r="VBX166" s="29" t="s">
        <v>168</v>
      </c>
      <c r="VBY166" s="39" t="str">
        <f>currency</f>
        <v>₦m's</v>
      </c>
      <c r="VCA166" s="43"/>
      <c r="VCB166" s="43"/>
      <c r="VCC166" s="43"/>
      <c r="VCD166" s="44">
        <v>74299.175000000003</v>
      </c>
      <c r="VCE166" s="44">
        <v>79600.104999999996</v>
      </c>
      <c r="VCF166" s="44">
        <v>86336.83</v>
      </c>
      <c r="VCG166" s="41"/>
      <c r="VCH166" s="42"/>
      <c r="VCN166" s="29" t="s">
        <v>168</v>
      </c>
      <c r="VCO166" s="39" t="str">
        <f>currency</f>
        <v>₦m's</v>
      </c>
      <c r="VCQ166" s="43"/>
      <c r="VCR166" s="43"/>
      <c r="VCS166" s="43"/>
      <c r="VCT166" s="44">
        <v>74299.175000000003</v>
      </c>
      <c r="VCU166" s="44">
        <v>79600.104999999996</v>
      </c>
      <c r="VCV166" s="44">
        <v>86336.83</v>
      </c>
      <c r="VCW166" s="41"/>
      <c r="VCX166" s="42"/>
      <c r="VDD166" s="29" t="s">
        <v>168</v>
      </c>
      <c r="VDE166" s="39" t="str">
        <f>currency</f>
        <v>₦m's</v>
      </c>
      <c r="VDG166" s="43"/>
      <c r="VDH166" s="43"/>
      <c r="VDI166" s="43"/>
      <c r="VDJ166" s="44">
        <v>74299.175000000003</v>
      </c>
      <c r="VDK166" s="44">
        <v>79600.104999999996</v>
      </c>
      <c r="VDL166" s="44">
        <v>86336.83</v>
      </c>
      <c r="VDM166" s="41"/>
      <c r="VDN166" s="42"/>
      <c r="VDT166" s="29" t="s">
        <v>168</v>
      </c>
      <c r="VDU166" s="39" t="str">
        <f>currency</f>
        <v>₦m's</v>
      </c>
      <c r="VDW166" s="43"/>
      <c r="VDX166" s="43"/>
      <c r="VDY166" s="43"/>
      <c r="VDZ166" s="44">
        <v>74299.175000000003</v>
      </c>
      <c r="VEA166" s="44">
        <v>79600.104999999996</v>
      </c>
      <c r="VEB166" s="44">
        <v>86336.83</v>
      </c>
      <c r="VEC166" s="41"/>
      <c r="VED166" s="42"/>
      <c r="VEJ166" s="29" t="s">
        <v>168</v>
      </c>
      <c r="VEK166" s="39" t="str">
        <f>currency</f>
        <v>₦m's</v>
      </c>
      <c r="VEM166" s="43"/>
      <c r="VEN166" s="43"/>
      <c r="VEO166" s="43"/>
      <c r="VEP166" s="44">
        <v>74299.175000000003</v>
      </c>
      <c r="VEQ166" s="44">
        <v>79600.104999999996</v>
      </c>
      <c r="VER166" s="44">
        <v>86336.83</v>
      </c>
      <c r="VES166" s="41"/>
      <c r="VET166" s="42"/>
      <c r="VEZ166" s="29" t="s">
        <v>168</v>
      </c>
      <c r="VFA166" s="39" t="str">
        <f>currency</f>
        <v>₦m's</v>
      </c>
      <c r="VFC166" s="43"/>
      <c r="VFD166" s="43"/>
      <c r="VFE166" s="43"/>
      <c r="VFF166" s="44">
        <v>74299.175000000003</v>
      </c>
      <c r="VFG166" s="44">
        <v>79600.104999999996</v>
      </c>
      <c r="VFH166" s="44">
        <v>86336.83</v>
      </c>
      <c r="VFI166" s="41"/>
      <c r="VFJ166" s="42"/>
      <c r="VFP166" s="29" t="s">
        <v>168</v>
      </c>
      <c r="VFQ166" s="39" t="str">
        <f>currency</f>
        <v>₦m's</v>
      </c>
      <c r="VFS166" s="43"/>
      <c r="VFT166" s="43"/>
      <c r="VFU166" s="43"/>
      <c r="VFV166" s="44">
        <v>74299.175000000003</v>
      </c>
      <c r="VFW166" s="44">
        <v>79600.104999999996</v>
      </c>
      <c r="VFX166" s="44">
        <v>86336.83</v>
      </c>
      <c r="VFY166" s="41"/>
      <c r="VFZ166" s="42"/>
      <c r="VGF166" s="29" t="s">
        <v>168</v>
      </c>
      <c r="VGG166" s="39" t="str">
        <f>currency</f>
        <v>₦m's</v>
      </c>
      <c r="VGI166" s="43"/>
      <c r="VGJ166" s="43"/>
      <c r="VGK166" s="43"/>
      <c r="VGL166" s="44">
        <v>74299.175000000003</v>
      </c>
      <c r="VGM166" s="44">
        <v>79600.104999999996</v>
      </c>
      <c r="VGN166" s="44">
        <v>86336.83</v>
      </c>
      <c r="VGO166" s="41"/>
      <c r="VGP166" s="42"/>
      <c r="VGV166" s="29" t="s">
        <v>168</v>
      </c>
      <c r="VGW166" s="39" t="str">
        <f>currency</f>
        <v>₦m's</v>
      </c>
      <c r="VGY166" s="43"/>
      <c r="VGZ166" s="43"/>
      <c r="VHA166" s="43"/>
      <c r="VHB166" s="44">
        <v>74299.175000000003</v>
      </c>
      <c r="VHC166" s="44">
        <v>79600.104999999996</v>
      </c>
      <c r="VHD166" s="44">
        <v>86336.83</v>
      </c>
      <c r="VHE166" s="41"/>
      <c r="VHF166" s="42"/>
      <c r="VHL166" s="29" t="s">
        <v>168</v>
      </c>
      <c r="VHM166" s="39" t="str">
        <f>currency</f>
        <v>₦m's</v>
      </c>
      <c r="VHO166" s="43"/>
      <c r="VHP166" s="43"/>
      <c r="VHQ166" s="43"/>
      <c r="VHR166" s="44">
        <v>74299.175000000003</v>
      </c>
      <c r="VHS166" s="44">
        <v>79600.104999999996</v>
      </c>
      <c r="VHT166" s="44">
        <v>86336.83</v>
      </c>
      <c r="VHU166" s="41"/>
      <c r="VHV166" s="42"/>
      <c r="VIB166" s="29" t="s">
        <v>168</v>
      </c>
      <c r="VIC166" s="39" t="str">
        <f>currency</f>
        <v>₦m's</v>
      </c>
      <c r="VIE166" s="43"/>
      <c r="VIF166" s="43"/>
      <c r="VIG166" s="43"/>
      <c r="VIH166" s="44">
        <v>74299.175000000003</v>
      </c>
      <c r="VII166" s="44">
        <v>79600.104999999996</v>
      </c>
      <c r="VIJ166" s="44">
        <v>86336.83</v>
      </c>
      <c r="VIK166" s="41"/>
      <c r="VIL166" s="42"/>
      <c r="VIR166" s="29" t="s">
        <v>168</v>
      </c>
      <c r="VIS166" s="39" t="str">
        <f>currency</f>
        <v>₦m's</v>
      </c>
      <c r="VIU166" s="43"/>
      <c r="VIV166" s="43"/>
      <c r="VIW166" s="43"/>
      <c r="VIX166" s="44">
        <v>74299.175000000003</v>
      </c>
      <c r="VIY166" s="44">
        <v>79600.104999999996</v>
      </c>
      <c r="VIZ166" s="44">
        <v>86336.83</v>
      </c>
      <c r="VJA166" s="41"/>
      <c r="VJB166" s="42"/>
      <c r="VJH166" s="29" t="s">
        <v>168</v>
      </c>
      <c r="VJI166" s="39" t="str">
        <f>currency</f>
        <v>₦m's</v>
      </c>
      <c r="VJK166" s="43"/>
      <c r="VJL166" s="43"/>
      <c r="VJM166" s="43"/>
      <c r="VJN166" s="44">
        <v>74299.175000000003</v>
      </c>
      <c r="VJO166" s="44">
        <v>79600.104999999996</v>
      </c>
      <c r="VJP166" s="44">
        <v>86336.83</v>
      </c>
      <c r="VJQ166" s="41"/>
      <c r="VJR166" s="42"/>
      <c r="VJX166" s="29" t="s">
        <v>168</v>
      </c>
      <c r="VJY166" s="39" t="str">
        <f>currency</f>
        <v>₦m's</v>
      </c>
      <c r="VKA166" s="43"/>
      <c r="VKB166" s="43"/>
      <c r="VKC166" s="43"/>
      <c r="VKD166" s="44">
        <v>74299.175000000003</v>
      </c>
      <c r="VKE166" s="44">
        <v>79600.104999999996</v>
      </c>
      <c r="VKF166" s="44">
        <v>86336.83</v>
      </c>
      <c r="VKG166" s="41"/>
      <c r="VKH166" s="42"/>
      <c r="VKN166" s="29" t="s">
        <v>168</v>
      </c>
      <c r="VKO166" s="39" t="str">
        <f>currency</f>
        <v>₦m's</v>
      </c>
      <c r="VKQ166" s="43"/>
      <c r="VKR166" s="43"/>
      <c r="VKS166" s="43"/>
      <c r="VKT166" s="44">
        <v>74299.175000000003</v>
      </c>
      <c r="VKU166" s="44">
        <v>79600.104999999996</v>
      </c>
      <c r="VKV166" s="44">
        <v>86336.83</v>
      </c>
      <c r="VKW166" s="41"/>
      <c r="VKX166" s="42"/>
      <c r="VLD166" s="29" t="s">
        <v>168</v>
      </c>
      <c r="VLE166" s="39" t="str">
        <f>currency</f>
        <v>₦m's</v>
      </c>
      <c r="VLG166" s="43"/>
      <c r="VLH166" s="43"/>
      <c r="VLI166" s="43"/>
      <c r="VLJ166" s="44">
        <v>74299.175000000003</v>
      </c>
      <c r="VLK166" s="44">
        <v>79600.104999999996</v>
      </c>
      <c r="VLL166" s="44">
        <v>86336.83</v>
      </c>
      <c r="VLM166" s="41"/>
      <c r="VLN166" s="42"/>
      <c r="VLT166" s="29" t="s">
        <v>168</v>
      </c>
      <c r="VLU166" s="39" t="str">
        <f>currency</f>
        <v>₦m's</v>
      </c>
      <c r="VLW166" s="43"/>
      <c r="VLX166" s="43"/>
      <c r="VLY166" s="43"/>
      <c r="VLZ166" s="44">
        <v>74299.175000000003</v>
      </c>
      <c r="VMA166" s="44">
        <v>79600.104999999996</v>
      </c>
      <c r="VMB166" s="44">
        <v>86336.83</v>
      </c>
      <c r="VMC166" s="41"/>
      <c r="VMD166" s="42"/>
      <c r="VMJ166" s="29" t="s">
        <v>168</v>
      </c>
      <c r="VMK166" s="39" t="str">
        <f>currency</f>
        <v>₦m's</v>
      </c>
      <c r="VMM166" s="43"/>
      <c r="VMN166" s="43"/>
      <c r="VMO166" s="43"/>
      <c r="VMP166" s="44">
        <v>74299.175000000003</v>
      </c>
      <c r="VMQ166" s="44">
        <v>79600.104999999996</v>
      </c>
      <c r="VMR166" s="44">
        <v>86336.83</v>
      </c>
      <c r="VMS166" s="41"/>
      <c r="VMT166" s="42"/>
      <c r="VMZ166" s="29" t="s">
        <v>168</v>
      </c>
      <c r="VNA166" s="39" t="str">
        <f>currency</f>
        <v>₦m's</v>
      </c>
      <c r="VNC166" s="43"/>
      <c r="VND166" s="43"/>
      <c r="VNE166" s="43"/>
      <c r="VNF166" s="44">
        <v>74299.175000000003</v>
      </c>
      <c r="VNG166" s="44">
        <v>79600.104999999996</v>
      </c>
      <c r="VNH166" s="44">
        <v>86336.83</v>
      </c>
      <c r="VNI166" s="41"/>
      <c r="VNJ166" s="42"/>
      <c r="VNP166" s="29" t="s">
        <v>168</v>
      </c>
      <c r="VNQ166" s="39" t="str">
        <f>currency</f>
        <v>₦m's</v>
      </c>
      <c r="VNS166" s="43"/>
      <c r="VNT166" s="43"/>
      <c r="VNU166" s="43"/>
      <c r="VNV166" s="44">
        <v>74299.175000000003</v>
      </c>
      <c r="VNW166" s="44">
        <v>79600.104999999996</v>
      </c>
      <c r="VNX166" s="44">
        <v>86336.83</v>
      </c>
      <c r="VNY166" s="41"/>
      <c r="VNZ166" s="42"/>
      <c r="VOF166" s="29" t="s">
        <v>168</v>
      </c>
      <c r="VOG166" s="39" t="str">
        <f>currency</f>
        <v>₦m's</v>
      </c>
      <c r="VOI166" s="43"/>
      <c r="VOJ166" s="43"/>
      <c r="VOK166" s="43"/>
      <c r="VOL166" s="44">
        <v>74299.175000000003</v>
      </c>
      <c r="VOM166" s="44">
        <v>79600.104999999996</v>
      </c>
      <c r="VON166" s="44">
        <v>86336.83</v>
      </c>
      <c r="VOO166" s="41"/>
      <c r="VOP166" s="42"/>
      <c r="VOV166" s="29" t="s">
        <v>168</v>
      </c>
      <c r="VOW166" s="39" t="str">
        <f>currency</f>
        <v>₦m's</v>
      </c>
      <c r="VOY166" s="43"/>
      <c r="VOZ166" s="43"/>
      <c r="VPA166" s="43"/>
      <c r="VPB166" s="44">
        <v>74299.175000000003</v>
      </c>
      <c r="VPC166" s="44">
        <v>79600.104999999996</v>
      </c>
      <c r="VPD166" s="44">
        <v>86336.83</v>
      </c>
      <c r="VPE166" s="41"/>
      <c r="VPF166" s="42"/>
      <c r="VPL166" s="29" t="s">
        <v>168</v>
      </c>
      <c r="VPM166" s="39" t="str">
        <f>currency</f>
        <v>₦m's</v>
      </c>
      <c r="VPO166" s="43"/>
      <c r="VPP166" s="43"/>
      <c r="VPQ166" s="43"/>
      <c r="VPR166" s="44">
        <v>74299.175000000003</v>
      </c>
      <c r="VPS166" s="44">
        <v>79600.104999999996</v>
      </c>
      <c r="VPT166" s="44">
        <v>86336.83</v>
      </c>
      <c r="VPU166" s="41"/>
      <c r="VPV166" s="42"/>
      <c r="VQB166" s="29" t="s">
        <v>168</v>
      </c>
      <c r="VQC166" s="39" t="str">
        <f>currency</f>
        <v>₦m's</v>
      </c>
      <c r="VQE166" s="43"/>
      <c r="VQF166" s="43"/>
      <c r="VQG166" s="43"/>
      <c r="VQH166" s="44">
        <v>74299.175000000003</v>
      </c>
      <c r="VQI166" s="44">
        <v>79600.104999999996</v>
      </c>
      <c r="VQJ166" s="44">
        <v>86336.83</v>
      </c>
      <c r="VQK166" s="41"/>
      <c r="VQL166" s="42"/>
      <c r="VQR166" s="29" t="s">
        <v>168</v>
      </c>
      <c r="VQS166" s="39" t="str">
        <f>currency</f>
        <v>₦m's</v>
      </c>
      <c r="VQU166" s="43"/>
      <c r="VQV166" s="43"/>
      <c r="VQW166" s="43"/>
      <c r="VQX166" s="44">
        <v>74299.175000000003</v>
      </c>
      <c r="VQY166" s="44">
        <v>79600.104999999996</v>
      </c>
      <c r="VQZ166" s="44">
        <v>86336.83</v>
      </c>
      <c r="VRA166" s="41"/>
      <c r="VRB166" s="42"/>
      <c r="VRH166" s="29" t="s">
        <v>168</v>
      </c>
      <c r="VRI166" s="39" t="str">
        <f>currency</f>
        <v>₦m's</v>
      </c>
      <c r="VRK166" s="43"/>
      <c r="VRL166" s="43"/>
      <c r="VRM166" s="43"/>
      <c r="VRN166" s="44">
        <v>74299.175000000003</v>
      </c>
      <c r="VRO166" s="44">
        <v>79600.104999999996</v>
      </c>
      <c r="VRP166" s="44">
        <v>86336.83</v>
      </c>
      <c r="VRQ166" s="41"/>
      <c r="VRR166" s="42"/>
      <c r="VRX166" s="29" t="s">
        <v>168</v>
      </c>
      <c r="VRY166" s="39" t="str">
        <f>currency</f>
        <v>₦m's</v>
      </c>
      <c r="VSA166" s="43"/>
      <c r="VSB166" s="43"/>
      <c r="VSC166" s="43"/>
      <c r="VSD166" s="44">
        <v>74299.175000000003</v>
      </c>
      <c r="VSE166" s="44">
        <v>79600.104999999996</v>
      </c>
      <c r="VSF166" s="44">
        <v>86336.83</v>
      </c>
      <c r="VSG166" s="41"/>
      <c r="VSH166" s="42"/>
      <c r="VSN166" s="29" t="s">
        <v>168</v>
      </c>
      <c r="VSO166" s="39" t="str">
        <f>currency</f>
        <v>₦m's</v>
      </c>
      <c r="VSQ166" s="43"/>
      <c r="VSR166" s="43"/>
      <c r="VSS166" s="43"/>
      <c r="VST166" s="44">
        <v>74299.175000000003</v>
      </c>
      <c r="VSU166" s="44">
        <v>79600.104999999996</v>
      </c>
      <c r="VSV166" s="44">
        <v>86336.83</v>
      </c>
      <c r="VSW166" s="41"/>
      <c r="VSX166" s="42"/>
      <c r="VTD166" s="29" t="s">
        <v>168</v>
      </c>
      <c r="VTE166" s="39" t="str">
        <f>currency</f>
        <v>₦m's</v>
      </c>
      <c r="VTG166" s="43"/>
      <c r="VTH166" s="43"/>
      <c r="VTI166" s="43"/>
      <c r="VTJ166" s="44">
        <v>74299.175000000003</v>
      </c>
      <c r="VTK166" s="44">
        <v>79600.104999999996</v>
      </c>
      <c r="VTL166" s="44">
        <v>86336.83</v>
      </c>
      <c r="VTM166" s="41"/>
      <c r="VTN166" s="42"/>
      <c r="VTT166" s="29" t="s">
        <v>168</v>
      </c>
      <c r="VTU166" s="39" t="str">
        <f>currency</f>
        <v>₦m's</v>
      </c>
      <c r="VTW166" s="43"/>
      <c r="VTX166" s="43"/>
      <c r="VTY166" s="43"/>
      <c r="VTZ166" s="44">
        <v>74299.175000000003</v>
      </c>
      <c r="VUA166" s="44">
        <v>79600.104999999996</v>
      </c>
      <c r="VUB166" s="44">
        <v>86336.83</v>
      </c>
      <c r="VUC166" s="41"/>
      <c r="VUD166" s="42"/>
      <c r="VUJ166" s="29" t="s">
        <v>168</v>
      </c>
      <c r="VUK166" s="39" t="str">
        <f>currency</f>
        <v>₦m's</v>
      </c>
      <c r="VUM166" s="43"/>
      <c r="VUN166" s="43"/>
      <c r="VUO166" s="43"/>
      <c r="VUP166" s="44">
        <v>74299.175000000003</v>
      </c>
      <c r="VUQ166" s="44">
        <v>79600.104999999996</v>
      </c>
      <c r="VUR166" s="44">
        <v>86336.83</v>
      </c>
      <c r="VUS166" s="41"/>
      <c r="VUT166" s="42"/>
      <c r="VUZ166" s="29" t="s">
        <v>168</v>
      </c>
      <c r="VVA166" s="39" t="str">
        <f>currency</f>
        <v>₦m's</v>
      </c>
      <c r="VVC166" s="43"/>
      <c r="VVD166" s="43"/>
      <c r="VVE166" s="43"/>
      <c r="VVF166" s="44">
        <v>74299.175000000003</v>
      </c>
      <c r="VVG166" s="44">
        <v>79600.104999999996</v>
      </c>
      <c r="VVH166" s="44">
        <v>86336.83</v>
      </c>
      <c r="VVI166" s="41"/>
      <c r="VVJ166" s="42"/>
      <c r="VVP166" s="29" t="s">
        <v>168</v>
      </c>
      <c r="VVQ166" s="39" t="str">
        <f>currency</f>
        <v>₦m's</v>
      </c>
      <c r="VVS166" s="43"/>
      <c r="VVT166" s="43"/>
      <c r="VVU166" s="43"/>
      <c r="VVV166" s="44">
        <v>74299.175000000003</v>
      </c>
      <c r="VVW166" s="44">
        <v>79600.104999999996</v>
      </c>
      <c r="VVX166" s="44">
        <v>86336.83</v>
      </c>
      <c r="VVY166" s="41"/>
      <c r="VVZ166" s="42"/>
      <c r="VWF166" s="29" t="s">
        <v>168</v>
      </c>
      <c r="VWG166" s="39" t="str">
        <f>currency</f>
        <v>₦m's</v>
      </c>
      <c r="VWI166" s="43"/>
      <c r="VWJ166" s="43"/>
      <c r="VWK166" s="43"/>
      <c r="VWL166" s="44">
        <v>74299.175000000003</v>
      </c>
      <c r="VWM166" s="44">
        <v>79600.104999999996</v>
      </c>
      <c r="VWN166" s="44">
        <v>86336.83</v>
      </c>
      <c r="VWO166" s="41"/>
      <c r="VWP166" s="42"/>
      <c r="VWV166" s="29" t="s">
        <v>168</v>
      </c>
      <c r="VWW166" s="39" t="str">
        <f>currency</f>
        <v>₦m's</v>
      </c>
      <c r="VWY166" s="43"/>
      <c r="VWZ166" s="43"/>
      <c r="VXA166" s="43"/>
      <c r="VXB166" s="44">
        <v>74299.175000000003</v>
      </c>
      <c r="VXC166" s="44">
        <v>79600.104999999996</v>
      </c>
      <c r="VXD166" s="44">
        <v>86336.83</v>
      </c>
      <c r="VXE166" s="41"/>
      <c r="VXF166" s="42"/>
      <c r="VXL166" s="29" t="s">
        <v>168</v>
      </c>
      <c r="VXM166" s="39" t="str">
        <f>currency</f>
        <v>₦m's</v>
      </c>
      <c r="VXO166" s="43"/>
      <c r="VXP166" s="43"/>
      <c r="VXQ166" s="43"/>
      <c r="VXR166" s="44">
        <v>74299.175000000003</v>
      </c>
      <c r="VXS166" s="44">
        <v>79600.104999999996</v>
      </c>
      <c r="VXT166" s="44">
        <v>86336.83</v>
      </c>
      <c r="VXU166" s="41"/>
      <c r="VXV166" s="42"/>
      <c r="VYB166" s="29" t="s">
        <v>168</v>
      </c>
      <c r="VYC166" s="39" t="str">
        <f>currency</f>
        <v>₦m's</v>
      </c>
      <c r="VYE166" s="43"/>
      <c r="VYF166" s="43"/>
      <c r="VYG166" s="43"/>
      <c r="VYH166" s="44">
        <v>74299.175000000003</v>
      </c>
      <c r="VYI166" s="44">
        <v>79600.104999999996</v>
      </c>
      <c r="VYJ166" s="44">
        <v>86336.83</v>
      </c>
      <c r="VYK166" s="41"/>
      <c r="VYL166" s="42"/>
      <c r="VYR166" s="29" t="s">
        <v>168</v>
      </c>
      <c r="VYS166" s="39" t="str">
        <f>currency</f>
        <v>₦m's</v>
      </c>
      <c r="VYU166" s="43"/>
      <c r="VYV166" s="43"/>
      <c r="VYW166" s="43"/>
      <c r="VYX166" s="44">
        <v>74299.175000000003</v>
      </c>
      <c r="VYY166" s="44">
        <v>79600.104999999996</v>
      </c>
      <c r="VYZ166" s="44">
        <v>86336.83</v>
      </c>
      <c r="VZA166" s="41"/>
      <c r="VZB166" s="42"/>
      <c r="VZH166" s="29" t="s">
        <v>168</v>
      </c>
      <c r="VZI166" s="39" t="str">
        <f>currency</f>
        <v>₦m's</v>
      </c>
      <c r="VZK166" s="43"/>
      <c r="VZL166" s="43"/>
      <c r="VZM166" s="43"/>
      <c r="VZN166" s="44">
        <v>74299.175000000003</v>
      </c>
      <c r="VZO166" s="44">
        <v>79600.104999999996</v>
      </c>
      <c r="VZP166" s="44">
        <v>86336.83</v>
      </c>
      <c r="VZQ166" s="41"/>
      <c r="VZR166" s="42"/>
      <c r="VZX166" s="29" t="s">
        <v>168</v>
      </c>
      <c r="VZY166" s="39" t="str">
        <f>currency</f>
        <v>₦m's</v>
      </c>
      <c r="WAA166" s="43"/>
      <c r="WAB166" s="43"/>
      <c r="WAC166" s="43"/>
      <c r="WAD166" s="44">
        <v>74299.175000000003</v>
      </c>
      <c r="WAE166" s="44">
        <v>79600.104999999996</v>
      </c>
      <c r="WAF166" s="44">
        <v>86336.83</v>
      </c>
      <c r="WAG166" s="41"/>
      <c r="WAH166" s="42"/>
      <c r="WAN166" s="29" t="s">
        <v>168</v>
      </c>
      <c r="WAO166" s="39" t="str">
        <f>currency</f>
        <v>₦m's</v>
      </c>
      <c r="WAQ166" s="43"/>
      <c r="WAR166" s="43"/>
      <c r="WAS166" s="43"/>
      <c r="WAT166" s="44">
        <v>74299.175000000003</v>
      </c>
      <c r="WAU166" s="44">
        <v>79600.104999999996</v>
      </c>
      <c r="WAV166" s="44">
        <v>86336.83</v>
      </c>
      <c r="WAW166" s="41"/>
      <c r="WAX166" s="42"/>
      <c r="WBD166" s="29" t="s">
        <v>168</v>
      </c>
      <c r="WBE166" s="39" t="str">
        <f>currency</f>
        <v>₦m's</v>
      </c>
      <c r="WBG166" s="43"/>
      <c r="WBH166" s="43"/>
      <c r="WBI166" s="43"/>
      <c r="WBJ166" s="44">
        <v>74299.175000000003</v>
      </c>
      <c r="WBK166" s="44">
        <v>79600.104999999996</v>
      </c>
      <c r="WBL166" s="44">
        <v>86336.83</v>
      </c>
      <c r="WBM166" s="41"/>
      <c r="WBN166" s="42"/>
      <c r="WBT166" s="29" t="s">
        <v>168</v>
      </c>
      <c r="WBU166" s="39" t="str">
        <f>currency</f>
        <v>₦m's</v>
      </c>
      <c r="WBW166" s="43"/>
      <c r="WBX166" s="43"/>
      <c r="WBY166" s="43"/>
      <c r="WBZ166" s="44">
        <v>74299.175000000003</v>
      </c>
      <c r="WCA166" s="44">
        <v>79600.104999999996</v>
      </c>
      <c r="WCB166" s="44">
        <v>86336.83</v>
      </c>
      <c r="WCC166" s="41"/>
      <c r="WCD166" s="42"/>
      <c r="WCJ166" s="29" t="s">
        <v>168</v>
      </c>
      <c r="WCK166" s="39" t="str">
        <f>currency</f>
        <v>₦m's</v>
      </c>
      <c r="WCM166" s="43"/>
      <c r="WCN166" s="43"/>
      <c r="WCO166" s="43"/>
      <c r="WCP166" s="44">
        <v>74299.175000000003</v>
      </c>
      <c r="WCQ166" s="44">
        <v>79600.104999999996</v>
      </c>
      <c r="WCR166" s="44">
        <v>86336.83</v>
      </c>
      <c r="WCS166" s="41"/>
      <c r="WCT166" s="42"/>
      <c r="WCZ166" s="29" t="s">
        <v>168</v>
      </c>
      <c r="WDA166" s="39" t="str">
        <f>currency</f>
        <v>₦m's</v>
      </c>
      <c r="WDC166" s="43"/>
      <c r="WDD166" s="43"/>
      <c r="WDE166" s="43"/>
      <c r="WDF166" s="44">
        <v>74299.175000000003</v>
      </c>
      <c r="WDG166" s="44">
        <v>79600.104999999996</v>
      </c>
      <c r="WDH166" s="44">
        <v>86336.83</v>
      </c>
      <c r="WDI166" s="41"/>
      <c r="WDJ166" s="42"/>
      <c r="WDP166" s="29" t="s">
        <v>168</v>
      </c>
      <c r="WDQ166" s="39" t="str">
        <f>currency</f>
        <v>₦m's</v>
      </c>
      <c r="WDS166" s="43"/>
      <c r="WDT166" s="43"/>
      <c r="WDU166" s="43"/>
      <c r="WDV166" s="44">
        <v>74299.175000000003</v>
      </c>
      <c r="WDW166" s="44">
        <v>79600.104999999996</v>
      </c>
      <c r="WDX166" s="44">
        <v>86336.83</v>
      </c>
      <c r="WDY166" s="41"/>
      <c r="WDZ166" s="42"/>
      <c r="WEF166" s="29" t="s">
        <v>168</v>
      </c>
      <c r="WEG166" s="39" t="str">
        <f>currency</f>
        <v>₦m's</v>
      </c>
      <c r="WEI166" s="43"/>
      <c r="WEJ166" s="43"/>
      <c r="WEK166" s="43"/>
      <c r="WEL166" s="44">
        <v>74299.175000000003</v>
      </c>
      <c r="WEM166" s="44">
        <v>79600.104999999996</v>
      </c>
      <c r="WEN166" s="44">
        <v>86336.83</v>
      </c>
      <c r="WEO166" s="41"/>
      <c r="WEP166" s="42"/>
      <c r="WEV166" s="29" t="s">
        <v>168</v>
      </c>
      <c r="WEW166" s="39" t="str">
        <f>currency</f>
        <v>₦m's</v>
      </c>
      <c r="WEY166" s="43"/>
      <c r="WEZ166" s="43"/>
      <c r="WFA166" s="43"/>
      <c r="WFB166" s="44">
        <v>74299.175000000003</v>
      </c>
      <c r="WFC166" s="44">
        <v>79600.104999999996</v>
      </c>
      <c r="WFD166" s="44">
        <v>86336.83</v>
      </c>
      <c r="WFE166" s="41"/>
      <c r="WFF166" s="42"/>
      <c r="WFL166" s="29" t="s">
        <v>168</v>
      </c>
      <c r="WFM166" s="39" t="str">
        <f>currency</f>
        <v>₦m's</v>
      </c>
      <c r="WFO166" s="43"/>
      <c r="WFP166" s="43"/>
      <c r="WFQ166" s="43"/>
      <c r="WFR166" s="44">
        <v>74299.175000000003</v>
      </c>
      <c r="WFS166" s="44">
        <v>79600.104999999996</v>
      </c>
      <c r="WFT166" s="44">
        <v>86336.83</v>
      </c>
      <c r="WFU166" s="41"/>
      <c r="WFV166" s="42"/>
      <c r="WGB166" s="29" t="s">
        <v>168</v>
      </c>
      <c r="WGC166" s="39" t="str">
        <f>currency</f>
        <v>₦m's</v>
      </c>
      <c r="WGE166" s="43"/>
      <c r="WGF166" s="43"/>
      <c r="WGG166" s="43"/>
      <c r="WGH166" s="44">
        <v>74299.175000000003</v>
      </c>
      <c r="WGI166" s="44">
        <v>79600.104999999996</v>
      </c>
      <c r="WGJ166" s="44">
        <v>86336.83</v>
      </c>
      <c r="WGK166" s="41"/>
      <c r="WGL166" s="42"/>
      <c r="WGR166" s="29" t="s">
        <v>168</v>
      </c>
      <c r="WGS166" s="39" t="str">
        <f>currency</f>
        <v>₦m's</v>
      </c>
      <c r="WGU166" s="43"/>
      <c r="WGV166" s="43"/>
      <c r="WGW166" s="43"/>
      <c r="WGX166" s="44">
        <v>74299.175000000003</v>
      </c>
      <c r="WGY166" s="44">
        <v>79600.104999999996</v>
      </c>
      <c r="WGZ166" s="44">
        <v>86336.83</v>
      </c>
      <c r="WHA166" s="41"/>
      <c r="WHB166" s="42"/>
      <c r="WHH166" s="29" t="s">
        <v>168</v>
      </c>
      <c r="WHI166" s="39" t="str">
        <f>currency</f>
        <v>₦m's</v>
      </c>
      <c r="WHK166" s="43"/>
      <c r="WHL166" s="43"/>
      <c r="WHM166" s="43"/>
      <c r="WHN166" s="44">
        <v>74299.175000000003</v>
      </c>
      <c r="WHO166" s="44">
        <v>79600.104999999996</v>
      </c>
      <c r="WHP166" s="44">
        <v>86336.83</v>
      </c>
      <c r="WHQ166" s="41"/>
      <c r="WHR166" s="42"/>
      <c r="WHX166" s="29" t="s">
        <v>168</v>
      </c>
      <c r="WHY166" s="39" t="str">
        <f>currency</f>
        <v>₦m's</v>
      </c>
      <c r="WIA166" s="43"/>
      <c r="WIB166" s="43"/>
      <c r="WIC166" s="43"/>
      <c r="WID166" s="44">
        <v>74299.175000000003</v>
      </c>
      <c r="WIE166" s="44">
        <v>79600.104999999996</v>
      </c>
      <c r="WIF166" s="44">
        <v>86336.83</v>
      </c>
      <c r="WIG166" s="41"/>
      <c r="WIH166" s="42"/>
      <c r="WIN166" s="29" t="s">
        <v>168</v>
      </c>
      <c r="WIO166" s="39" t="str">
        <f>currency</f>
        <v>₦m's</v>
      </c>
      <c r="WIQ166" s="43"/>
      <c r="WIR166" s="43"/>
      <c r="WIS166" s="43"/>
      <c r="WIT166" s="44">
        <v>74299.175000000003</v>
      </c>
      <c r="WIU166" s="44">
        <v>79600.104999999996</v>
      </c>
      <c r="WIV166" s="44">
        <v>86336.83</v>
      </c>
      <c r="WIW166" s="41"/>
      <c r="WIX166" s="42"/>
      <c r="WJD166" s="29" t="s">
        <v>168</v>
      </c>
      <c r="WJE166" s="39" t="str">
        <f>currency</f>
        <v>₦m's</v>
      </c>
      <c r="WJG166" s="43"/>
      <c r="WJH166" s="43"/>
      <c r="WJI166" s="43"/>
      <c r="WJJ166" s="44">
        <v>74299.175000000003</v>
      </c>
      <c r="WJK166" s="44">
        <v>79600.104999999996</v>
      </c>
      <c r="WJL166" s="44">
        <v>86336.83</v>
      </c>
      <c r="WJM166" s="41"/>
      <c r="WJN166" s="42"/>
      <c r="WJT166" s="29" t="s">
        <v>168</v>
      </c>
      <c r="WJU166" s="39" t="str">
        <f>currency</f>
        <v>₦m's</v>
      </c>
      <c r="WJW166" s="43"/>
      <c r="WJX166" s="43"/>
      <c r="WJY166" s="43"/>
      <c r="WJZ166" s="44">
        <v>74299.175000000003</v>
      </c>
      <c r="WKA166" s="44">
        <v>79600.104999999996</v>
      </c>
      <c r="WKB166" s="44">
        <v>86336.83</v>
      </c>
      <c r="WKC166" s="41"/>
      <c r="WKD166" s="42"/>
      <c r="WKJ166" s="29" t="s">
        <v>168</v>
      </c>
      <c r="WKK166" s="39" t="str">
        <f>currency</f>
        <v>₦m's</v>
      </c>
      <c r="WKM166" s="43"/>
      <c r="WKN166" s="43"/>
      <c r="WKO166" s="43"/>
      <c r="WKP166" s="44">
        <v>74299.175000000003</v>
      </c>
      <c r="WKQ166" s="44">
        <v>79600.104999999996</v>
      </c>
      <c r="WKR166" s="44">
        <v>86336.83</v>
      </c>
      <c r="WKS166" s="41"/>
      <c r="WKT166" s="42"/>
      <c r="WKZ166" s="29" t="s">
        <v>168</v>
      </c>
      <c r="WLA166" s="39" t="str">
        <f>currency</f>
        <v>₦m's</v>
      </c>
      <c r="WLC166" s="43"/>
      <c r="WLD166" s="43"/>
      <c r="WLE166" s="43"/>
      <c r="WLF166" s="44">
        <v>74299.175000000003</v>
      </c>
      <c r="WLG166" s="44">
        <v>79600.104999999996</v>
      </c>
      <c r="WLH166" s="44">
        <v>86336.83</v>
      </c>
      <c r="WLI166" s="41"/>
      <c r="WLJ166" s="42"/>
      <c r="WLP166" s="29" t="s">
        <v>168</v>
      </c>
      <c r="WLQ166" s="39" t="str">
        <f>currency</f>
        <v>₦m's</v>
      </c>
      <c r="WLS166" s="43"/>
      <c r="WLT166" s="43"/>
      <c r="WLU166" s="43"/>
      <c r="WLV166" s="44">
        <v>74299.175000000003</v>
      </c>
      <c r="WLW166" s="44">
        <v>79600.104999999996</v>
      </c>
      <c r="WLX166" s="44">
        <v>86336.83</v>
      </c>
      <c r="WLY166" s="41"/>
      <c r="WLZ166" s="42"/>
      <c r="WMF166" s="29" t="s">
        <v>168</v>
      </c>
      <c r="WMG166" s="39" t="str">
        <f>currency</f>
        <v>₦m's</v>
      </c>
      <c r="WMI166" s="43"/>
      <c r="WMJ166" s="43"/>
      <c r="WMK166" s="43"/>
      <c r="WML166" s="44">
        <v>74299.175000000003</v>
      </c>
      <c r="WMM166" s="44">
        <v>79600.104999999996</v>
      </c>
      <c r="WMN166" s="44">
        <v>86336.83</v>
      </c>
      <c r="WMO166" s="41"/>
      <c r="WMP166" s="42"/>
      <c r="WMV166" s="29" t="s">
        <v>168</v>
      </c>
      <c r="WMW166" s="39" t="str">
        <f>currency</f>
        <v>₦m's</v>
      </c>
      <c r="WMY166" s="43"/>
      <c r="WMZ166" s="43"/>
      <c r="WNA166" s="43"/>
      <c r="WNB166" s="44">
        <v>74299.175000000003</v>
      </c>
      <c r="WNC166" s="44">
        <v>79600.104999999996</v>
      </c>
      <c r="WND166" s="44">
        <v>86336.83</v>
      </c>
      <c r="WNE166" s="41"/>
      <c r="WNF166" s="42"/>
      <c r="WNL166" s="29" t="s">
        <v>168</v>
      </c>
      <c r="WNM166" s="39" t="str">
        <f>currency</f>
        <v>₦m's</v>
      </c>
      <c r="WNO166" s="43"/>
      <c r="WNP166" s="43"/>
      <c r="WNQ166" s="43"/>
      <c r="WNR166" s="44">
        <v>74299.175000000003</v>
      </c>
      <c r="WNS166" s="44">
        <v>79600.104999999996</v>
      </c>
      <c r="WNT166" s="44">
        <v>86336.83</v>
      </c>
      <c r="WNU166" s="41"/>
      <c r="WNV166" s="42"/>
      <c r="WOB166" s="29" t="s">
        <v>168</v>
      </c>
      <c r="WOC166" s="39" t="str">
        <f>currency</f>
        <v>₦m's</v>
      </c>
      <c r="WOE166" s="43"/>
      <c r="WOF166" s="43"/>
      <c r="WOG166" s="43"/>
      <c r="WOH166" s="44">
        <v>74299.175000000003</v>
      </c>
      <c r="WOI166" s="44">
        <v>79600.104999999996</v>
      </c>
      <c r="WOJ166" s="44">
        <v>86336.83</v>
      </c>
      <c r="WOK166" s="41"/>
      <c r="WOL166" s="42"/>
      <c r="WOR166" s="29" t="s">
        <v>168</v>
      </c>
      <c r="WOS166" s="39" t="str">
        <f>currency</f>
        <v>₦m's</v>
      </c>
      <c r="WOU166" s="43"/>
      <c r="WOV166" s="43"/>
      <c r="WOW166" s="43"/>
      <c r="WOX166" s="44">
        <v>74299.175000000003</v>
      </c>
      <c r="WOY166" s="44">
        <v>79600.104999999996</v>
      </c>
      <c r="WOZ166" s="44">
        <v>86336.83</v>
      </c>
      <c r="WPA166" s="41"/>
      <c r="WPB166" s="42"/>
      <c r="WPH166" s="29" t="s">
        <v>168</v>
      </c>
      <c r="WPI166" s="39" t="str">
        <f>currency</f>
        <v>₦m's</v>
      </c>
      <c r="WPK166" s="43"/>
      <c r="WPL166" s="43"/>
      <c r="WPM166" s="43"/>
      <c r="WPN166" s="44">
        <v>74299.175000000003</v>
      </c>
      <c r="WPO166" s="44">
        <v>79600.104999999996</v>
      </c>
      <c r="WPP166" s="44">
        <v>86336.83</v>
      </c>
      <c r="WPQ166" s="41"/>
      <c r="WPR166" s="42"/>
      <c r="WPX166" s="29" t="s">
        <v>168</v>
      </c>
      <c r="WPY166" s="39" t="str">
        <f>currency</f>
        <v>₦m's</v>
      </c>
      <c r="WQA166" s="43"/>
      <c r="WQB166" s="43"/>
      <c r="WQC166" s="43"/>
      <c r="WQD166" s="44">
        <v>74299.175000000003</v>
      </c>
      <c r="WQE166" s="44">
        <v>79600.104999999996</v>
      </c>
      <c r="WQF166" s="44">
        <v>86336.83</v>
      </c>
      <c r="WQG166" s="41"/>
      <c r="WQH166" s="42"/>
      <c r="WQN166" s="29" t="s">
        <v>168</v>
      </c>
      <c r="WQO166" s="39" t="str">
        <f>currency</f>
        <v>₦m's</v>
      </c>
      <c r="WQQ166" s="43"/>
      <c r="WQR166" s="43"/>
      <c r="WQS166" s="43"/>
      <c r="WQT166" s="44">
        <v>74299.175000000003</v>
      </c>
      <c r="WQU166" s="44">
        <v>79600.104999999996</v>
      </c>
      <c r="WQV166" s="44">
        <v>86336.83</v>
      </c>
      <c r="WQW166" s="41"/>
      <c r="WQX166" s="42"/>
      <c r="WRD166" s="29" t="s">
        <v>168</v>
      </c>
      <c r="WRE166" s="39" t="str">
        <f>currency</f>
        <v>₦m's</v>
      </c>
      <c r="WRG166" s="43"/>
      <c r="WRH166" s="43"/>
      <c r="WRI166" s="43"/>
      <c r="WRJ166" s="44">
        <v>74299.175000000003</v>
      </c>
      <c r="WRK166" s="44">
        <v>79600.104999999996</v>
      </c>
      <c r="WRL166" s="44">
        <v>86336.83</v>
      </c>
      <c r="WRM166" s="41"/>
      <c r="WRN166" s="42"/>
      <c r="WRT166" s="29" t="s">
        <v>168</v>
      </c>
      <c r="WRU166" s="39" t="str">
        <f>currency</f>
        <v>₦m's</v>
      </c>
      <c r="WRW166" s="43"/>
      <c r="WRX166" s="43"/>
      <c r="WRY166" s="43"/>
      <c r="WRZ166" s="44">
        <v>74299.175000000003</v>
      </c>
      <c r="WSA166" s="44">
        <v>79600.104999999996</v>
      </c>
      <c r="WSB166" s="44">
        <v>86336.83</v>
      </c>
      <c r="WSC166" s="41"/>
      <c r="WSD166" s="42"/>
      <c r="WSJ166" s="29" t="s">
        <v>168</v>
      </c>
      <c r="WSK166" s="39" t="str">
        <f>currency</f>
        <v>₦m's</v>
      </c>
      <c r="WSM166" s="43"/>
      <c r="WSN166" s="43"/>
      <c r="WSO166" s="43"/>
      <c r="WSP166" s="44">
        <v>74299.175000000003</v>
      </c>
      <c r="WSQ166" s="44">
        <v>79600.104999999996</v>
      </c>
      <c r="WSR166" s="44">
        <v>86336.83</v>
      </c>
      <c r="WSS166" s="41"/>
      <c r="WST166" s="42"/>
      <c r="WSZ166" s="29" t="s">
        <v>168</v>
      </c>
      <c r="WTA166" s="39" t="str">
        <f>currency</f>
        <v>₦m's</v>
      </c>
      <c r="WTC166" s="43"/>
      <c r="WTD166" s="43"/>
      <c r="WTE166" s="43"/>
      <c r="WTF166" s="44">
        <v>74299.175000000003</v>
      </c>
      <c r="WTG166" s="44">
        <v>79600.104999999996</v>
      </c>
      <c r="WTH166" s="44">
        <v>86336.83</v>
      </c>
      <c r="WTI166" s="41"/>
      <c r="WTJ166" s="42"/>
      <c r="WTP166" s="29" t="s">
        <v>168</v>
      </c>
      <c r="WTQ166" s="39" t="str">
        <f>currency</f>
        <v>₦m's</v>
      </c>
      <c r="WTS166" s="43"/>
      <c r="WTT166" s="43"/>
      <c r="WTU166" s="43"/>
      <c r="WTV166" s="44">
        <v>74299.175000000003</v>
      </c>
      <c r="WTW166" s="44">
        <v>79600.104999999996</v>
      </c>
      <c r="WTX166" s="44">
        <v>86336.83</v>
      </c>
      <c r="WTY166" s="41"/>
      <c r="WTZ166" s="42"/>
      <c r="WUF166" s="29" t="s">
        <v>168</v>
      </c>
      <c r="WUG166" s="39" t="str">
        <f>currency</f>
        <v>₦m's</v>
      </c>
      <c r="WUI166" s="43"/>
      <c r="WUJ166" s="43"/>
      <c r="WUK166" s="43"/>
      <c r="WUL166" s="44">
        <v>74299.175000000003</v>
      </c>
      <c r="WUM166" s="44">
        <v>79600.104999999996</v>
      </c>
      <c r="WUN166" s="44">
        <v>86336.83</v>
      </c>
      <c r="WUO166" s="41"/>
      <c r="WUP166" s="42"/>
      <c r="WUV166" s="29" t="s">
        <v>168</v>
      </c>
      <c r="WUW166" s="39" t="str">
        <f>currency</f>
        <v>₦m's</v>
      </c>
      <c r="WUY166" s="43"/>
      <c r="WUZ166" s="43"/>
      <c r="WVA166" s="43"/>
      <c r="WVB166" s="44">
        <v>74299.175000000003</v>
      </c>
      <c r="WVC166" s="44">
        <v>79600.104999999996</v>
      </c>
      <c r="WVD166" s="44">
        <v>86336.83</v>
      </c>
      <c r="WVE166" s="41"/>
      <c r="WVF166" s="42"/>
      <c r="WVL166" s="29" t="s">
        <v>168</v>
      </c>
      <c r="WVM166" s="39" t="str">
        <f>currency</f>
        <v>₦m's</v>
      </c>
      <c r="WVO166" s="43"/>
      <c r="WVP166" s="43"/>
      <c r="WVQ166" s="43"/>
      <c r="WVR166" s="44">
        <v>74299.175000000003</v>
      </c>
      <c r="WVS166" s="44">
        <v>79600.104999999996</v>
      </c>
      <c r="WVT166" s="44">
        <v>86336.83</v>
      </c>
      <c r="WVU166" s="41"/>
      <c r="WVV166" s="42"/>
      <c r="WWB166" s="29" t="s">
        <v>168</v>
      </c>
      <c r="WWC166" s="39" t="str">
        <f>currency</f>
        <v>₦m's</v>
      </c>
      <c r="WWE166" s="43"/>
      <c r="WWF166" s="43"/>
      <c r="WWG166" s="43"/>
      <c r="WWH166" s="44">
        <v>74299.175000000003</v>
      </c>
      <c r="WWI166" s="44">
        <v>79600.104999999996</v>
      </c>
      <c r="WWJ166" s="44">
        <v>86336.83</v>
      </c>
      <c r="WWK166" s="41"/>
      <c r="WWL166" s="42"/>
      <c r="WWR166" s="29" t="s">
        <v>168</v>
      </c>
      <c r="WWS166" s="39" t="str">
        <f>currency</f>
        <v>₦m's</v>
      </c>
      <c r="WWU166" s="43"/>
      <c r="WWV166" s="43"/>
      <c r="WWW166" s="43"/>
      <c r="WWX166" s="44">
        <v>74299.175000000003</v>
      </c>
      <c r="WWY166" s="44">
        <v>79600.104999999996</v>
      </c>
      <c r="WWZ166" s="44">
        <v>86336.83</v>
      </c>
      <c r="WXA166" s="41"/>
      <c r="WXB166" s="42"/>
      <c r="WXH166" s="29" t="s">
        <v>168</v>
      </c>
      <c r="WXI166" s="39" t="str">
        <f>currency</f>
        <v>₦m's</v>
      </c>
      <c r="WXK166" s="43"/>
      <c r="WXL166" s="43"/>
      <c r="WXM166" s="43"/>
      <c r="WXN166" s="44">
        <v>74299.175000000003</v>
      </c>
      <c r="WXO166" s="44">
        <v>79600.104999999996</v>
      </c>
      <c r="WXP166" s="44">
        <v>86336.83</v>
      </c>
      <c r="WXQ166" s="41"/>
      <c r="WXR166" s="42"/>
      <c r="WXX166" s="29" t="s">
        <v>168</v>
      </c>
      <c r="WXY166" s="39" t="str">
        <f>currency</f>
        <v>₦m's</v>
      </c>
      <c r="WYA166" s="43"/>
      <c r="WYB166" s="43"/>
      <c r="WYC166" s="43"/>
      <c r="WYD166" s="44">
        <v>74299.175000000003</v>
      </c>
      <c r="WYE166" s="44">
        <v>79600.104999999996</v>
      </c>
      <c r="WYF166" s="44">
        <v>86336.83</v>
      </c>
      <c r="WYG166" s="41"/>
      <c r="WYH166" s="42"/>
      <c r="WYN166" s="29" t="s">
        <v>168</v>
      </c>
      <c r="WYO166" s="39" t="str">
        <f>currency</f>
        <v>₦m's</v>
      </c>
      <c r="WYQ166" s="43"/>
      <c r="WYR166" s="43"/>
      <c r="WYS166" s="43"/>
      <c r="WYT166" s="44">
        <v>74299.175000000003</v>
      </c>
      <c r="WYU166" s="44">
        <v>79600.104999999996</v>
      </c>
      <c r="WYV166" s="44">
        <v>86336.83</v>
      </c>
      <c r="WYW166" s="41"/>
      <c r="WYX166" s="42"/>
      <c r="WZD166" s="29" t="s">
        <v>168</v>
      </c>
      <c r="WZE166" s="39" t="str">
        <f>currency</f>
        <v>₦m's</v>
      </c>
      <c r="WZG166" s="43"/>
      <c r="WZH166" s="43"/>
      <c r="WZI166" s="43"/>
      <c r="WZJ166" s="44">
        <v>74299.175000000003</v>
      </c>
      <c r="WZK166" s="44">
        <v>79600.104999999996</v>
      </c>
      <c r="WZL166" s="44">
        <v>86336.83</v>
      </c>
      <c r="WZM166" s="41"/>
      <c r="WZN166" s="42"/>
      <c r="WZT166" s="29" t="s">
        <v>168</v>
      </c>
      <c r="WZU166" s="39" t="str">
        <f>currency</f>
        <v>₦m's</v>
      </c>
      <c r="WZW166" s="43"/>
      <c r="WZX166" s="43"/>
      <c r="WZY166" s="43"/>
      <c r="WZZ166" s="44">
        <v>74299.175000000003</v>
      </c>
      <c r="XAA166" s="44">
        <v>79600.104999999996</v>
      </c>
      <c r="XAB166" s="44">
        <v>86336.83</v>
      </c>
      <c r="XAC166" s="41"/>
      <c r="XAD166" s="42"/>
      <c r="XAJ166" s="29" t="s">
        <v>168</v>
      </c>
      <c r="XAK166" s="39" t="str">
        <f>currency</f>
        <v>₦m's</v>
      </c>
      <c r="XAM166" s="43"/>
      <c r="XAN166" s="43"/>
      <c r="XAO166" s="43"/>
      <c r="XAP166" s="44">
        <v>74299.175000000003</v>
      </c>
      <c r="XAQ166" s="44">
        <v>79600.104999999996</v>
      </c>
      <c r="XAR166" s="44">
        <v>86336.83</v>
      </c>
      <c r="XAS166" s="41"/>
      <c r="XAT166" s="42"/>
      <c r="XAZ166" s="29" t="s">
        <v>168</v>
      </c>
      <c r="XBA166" s="39" t="str">
        <f>currency</f>
        <v>₦m's</v>
      </c>
      <c r="XBC166" s="43"/>
      <c r="XBD166" s="43"/>
      <c r="XBE166" s="43"/>
      <c r="XBF166" s="44">
        <v>74299.175000000003</v>
      </c>
      <c r="XBG166" s="44">
        <v>79600.104999999996</v>
      </c>
      <c r="XBH166" s="44">
        <v>86336.83</v>
      </c>
      <c r="XBI166" s="41"/>
      <c r="XBJ166" s="42"/>
      <c r="XBP166" s="29" t="s">
        <v>168</v>
      </c>
      <c r="XBQ166" s="39" t="str">
        <f>currency</f>
        <v>₦m's</v>
      </c>
      <c r="XBS166" s="43"/>
      <c r="XBT166" s="43"/>
      <c r="XBU166" s="43"/>
      <c r="XBV166" s="44">
        <v>74299.175000000003</v>
      </c>
      <c r="XBW166" s="44">
        <v>79600.104999999996</v>
      </c>
      <c r="XBX166" s="44">
        <v>86336.83</v>
      </c>
      <c r="XBY166" s="41"/>
      <c r="XBZ166" s="42"/>
      <c r="XCF166" s="29" t="s">
        <v>168</v>
      </c>
      <c r="XCG166" s="39" t="str">
        <f>currency</f>
        <v>₦m's</v>
      </c>
      <c r="XCI166" s="43"/>
      <c r="XCJ166" s="43"/>
      <c r="XCK166" s="43"/>
      <c r="XCL166" s="44">
        <v>74299.175000000003</v>
      </c>
      <c r="XCM166" s="44">
        <v>79600.104999999996</v>
      </c>
      <c r="XCN166" s="44">
        <v>86336.83</v>
      </c>
      <c r="XCO166" s="41"/>
      <c r="XCP166" s="42"/>
      <c r="XCV166" s="29" t="s">
        <v>168</v>
      </c>
      <c r="XCW166" s="39" t="str">
        <f>currency</f>
        <v>₦m's</v>
      </c>
      <c r="XCY166" s="43"/>
      <c r="XCZ166" s="43"/>
      <c r="XDA166" s="43"/>
      <c r="XDB166" s="44">
        <v>74299.175000000003</v>
      </c>
      <c r="XDC166" s="44">
        <v>79600.104999999996</v>
      </c>
      <c r="XDD166" s="44">
        <v>86336.83</v>
      </c>
      <c r="XDE166" s="41"/>
      <c r="XDF166" s="42"/>
      <c r="XDL166" s="29" t="s">
        <v>168</v>
      </c>
      <c r="XDM166" s="39" t="str">
        <f>currency</f>
        <v>₦m's</v>
      </c>
      <c r="XDO166" s="43"/>
      <c r="XDP166" s="43"/>
      <c r="XDQ166" s="43"/>
      <c r="XDR166" s="44">
        <v>74299.175000000003</v>
      </c>
      <c r="XDS166" s="44">
        <v>79600.104999999996</v>
      </c>
      <c r="XDT166" s="44">
        <v>86336.83</v>
      </c>
      <c r="XDU166" s="41"/>
      <c r="XDV166" s="42"/>
      <c r="XEB166" s="29" t="s">
        <v>168</v>
      </c>
      <c r="XEC166" s="39" t="str">
        <f>currency</f>
        <v>₦m's</v>
      </c>
      <c r="XEE166" s="43"/>
      <c r="XEF166" s="43"/>
      <c r="XEG166" s="43"/>
      <c r="XEH166" s="44">
        <v>74299.175000000003</v>
      </c>
      <c r="XEI166" s="44">
        <v>79600.104999999996</v>
      </c>
      <c r="XEJ166" s="44">
        <v>86336.83</v>
      </c>
      <c r="XEK166" s="41"/>
      <c r="XEL166" s="42"/>
      <c r="XER166" s="29" t="s">
        <v>168</v>
      </c>
      <c r="XES166" s="39" t="str">
        <f>currency</f>
        <v>₦m's</v>
      </c>
      <c r="XEU166" s="43"/>
      <c r="XEV166" s="43"/>
      <c r="XEW166" s="43"/>
      <c r="XEX166" s="44">
        <v>74299.175000000003</v>
      </c>
      <c r="XEY166" s="44">
        <v>79600.104999999996</v>
      </c>
      <c r="XEZ166" s="44">
        <v>86336.83</v>
      </c>
      <c r="XFA166" s="41"/>
      <c r="XFB166" s="42"/>
    </row>
    <row r="167" spans="1:16384" s="29" customFormat="1" outlineLevel="1" x14ac:dyDescent="0.25">
      <c r="D167" s="29" t="s">
        <v>169</v>
      </c>
      <c r="E167" s="39" t="str">
        <f>currency</f>
        <v>₦m's</v>
      </c>
      <c r="G167" s="43"/>
      <c r="H167" s="43"/>
      <c r="I167" s="43"/>
      <c r="J167" s="44">
        <v>72504.952999999994</v>
      </c>
      <c r="K167" s="44">
        <v>82734.316999999995</v>
      </c>
      <c r="L167" s="44">
        <v>107037.484</v>
      </c>
      <c r="M167" s="41"/>
      <c r="N167" s="42"/>
      <c r="T167" s="29" t="s">
        <v>169</v>
      </c>
      <c r="U167" s="39" t="str">
        <f>currency</f>
        <v>₦m's</v>
      </c>
      <c r="W167" s="43"/>
      <c r="X167" s="43"/>
      <c r="Y167" s="43"/>
      <c r="Z167" s="44">
        <v>72504.952999999994</v>
      </c>
      <c r="AA167" s="44">
        <v>82734.316999999995</v>
      </c>
      <c r="AB167" s="44">
        <v>107037.484</v>
      </c>
      <c r="AC167" s="41"/>
      <c r="AD167" s="42"/>
      <c r="AJ167" s="29" t="s">
        <v>169</v>
      </c>
      <c r="AK167" s="39" t="str">
        <f>currency</f>
        <v>₦m's</v>
      </c>
      <c r="AM167" s="43"/>
      <c r="AN167" s="43"/>
      <c r="AO167" s="43"/>
      <c r="AP167" s="44">
        <v>72504.952999999994</v>
      </c>
      <c r="AQ167" s="44">
        <v>82734.316999999995</v>
      </c>
      <c r="AR167" s="44">
        <v>107037.484</v>
      </c>
      <c r="AS167" s="41"/>
      <c r="AT167" s="42"/>
      <c r="AZ167" s="29" t="s">
        <v>169</v>
      </c>
      <c r="BA167" s="39" t="str">
        <f>currency</f>
        <v>₦m's</v>
      </c>
      <c r="BC167" s="43"/>
      <c r="BD167" s="43"/>
      <c r="BE167" s="43"/>
      <c r="BF167" s="44">
        <v>72504.952999999994</v>
      </c>
      <c r="BG167" s="44">
        <v>82734.316999999995</v>
      </c>
      <c r="BH167" s="44">
        <v>107037.484</v>
      </c>
      <c r="BI167" s="41"/>
      <c r="BJ167" s="42"/>
      <c r="BP167" s="29" t="s">
        <v>169</v>
      </c>
      <c r="BQ167" s="39" t="str">
        <f>currency</f>
        <v>₦m's</v>
      </c>
      <c r="BS167" s="43"/>
      <c r="BT167" s="43"/>
      <c r="BU167" s="43"/>
      <c r="BV167" s="44">
        <v>72504.952999999994</v>
      </c>
      <c r="BW167" s="44">
        <v>82734.316999999995</v>
      </c>
      <c r="BX167" s="44">
        <v>107037.484</v>
      </c>
      <c r="BY167" s="41"/>
      <c r="BZ167" s="42"/>
      <c r="CF167" s="29" t="s">
        <v>169</v>
      </c>
      <c r="CG167" s="39" t="str">
        <f>currency</f>
        <v>₦m's</v>
      </c>
      <c r="CI167" s="43"/>
      <c r="CJ167" s="43"/>
      <c r="CK167" s="43"/>
      <c r="CL167" s="44">
        <v>72504.952999999994</v>
      </c>
      <c r="CM167" s="44">
        <v>82734.316999999995</v>
      </c>
      <c r="CN167" s="44">
        <v>107037.484</v>
      </c>
      <c r="CO167" s="41"/>
      <c r="CP167" s="42"/>
      <c r="CV167" s="29" t="s">
        <v>169</v>
      </c>
      <c r="CW167" s="39" t="str">
        <f>currency</f>
        <v>₦m's</v>
      </c>
      <c r="CY167" s="43"/>
      <c r="CZ167" s="43"/>
      <c r="DA167" s="43"/>
      <c r="DB167" s="44">
        <v>72504.952999999994</v>
      </c>
      <c r="DC167" s="44">
        <v>82734.316999999995</v>
      </c>
      <c r="DD167" s="44">
        <v>107037.484</v>
      </c>
      <c r="DE167" s="41"/>
      <c r="DF167" s="42"/>
      <c r="DL167" s="29" t="s">
        <v>169</v>
      </c>
      <c r="DM167" s="39" t="str">
        <f>currency</f>
        <v>₦m's</v>
      </c>
      <c r="DO167" s="43"/>
      <c r="DP167" s="43"/>
      <c r="DQ167" s="43"/>
      <c r="DR167" s="44">
        <v>72504.952999999994</v>
      </c>
      <c r="DS167" s="44">
        <v>82734.316999999995</v>
      </c>
      <c r="DT167" s="44">
        <v>107037.484</v>
      </c>
      <c r="DU167" s="41"/>
      <c r="DV167" s="42"/>
      <c r="EB167" s="29" t="s">
        <v>169</v>
      </c>
      <c r="EC167" s="39" t="str">
        <f>currency</f>
        <v>₦m's</v>
      </c>
      <c r="EE167" s="43"/>
      <c r="EF167" s="43"/>
      <c r="EG167" s="43"/>
      <c r="EH167" s="44">
        <v>72504.952999999994</v>
      </c>
      <c r="EI167" s="44">
        <v>82734.316999999995</v>
      </c>
      <c r="EJ167" s="44">
        <v>107037.484</v>
      </c>
      <c r="EK167" s="41"/>
      <c r="EL167" s="42"/>
      <c r="ER167" s="29" t="s">
        <v>169</v>
      </c>
      <c r="ES167" s="39" t="str">
        <f>currency</f>
        <v>₦m's</v>
      </c>
      <c r="EU167" s="43"/>
      <c r="EV167" s="43"/>
      <c r="EW167" s="43"/>
      <c r="EX167" s="44">
        <v>72504.952999999994</v>
      </c>
      <c r="EY167" s="44">
        <v>82734.316999999995</v>
      </c>
      <c r="EZ167" s="44">
        <v>107037.484</v>
      </c>
      <c r="FA167" s="41"/>
      <c r="FB167" s="42"/>
      <c r="FH167" s="29" t="s">
        <v>169</v>
      </c>
      <c r="FI167" s="39" t="str">
        <f>currency</f>
        <v>₦m's</v>
      </c>
      <c r="FK167" s="43"/>
      <c r="FL167" s="43"/>
      <c r="FM167" s="43"/>
      <c r="FN167" s="44">
        <v>72504.952999999994</v>
      </c>
      <c r="FO167" s="44">
        <v>82734.316999999995</v>
      </c>
      <c r="FP167" s="44">
        <v>107037.484</v>
      </c>
      <c r="FQ167" s="41"/>
      <c r="FR167" s="42"/>
      <c r="FX167" s="29" t="s">
        <v>169</v>
      </c>
      <c r="FY167" s="39" t="str">
        <f>currency</f>
        <v>₦m's</v>
      </c>
      <c r="GA167" s="43"/>
      <c r="GB167" s="43"/>
      <c r="GC167" s="43"/>
      <c r="GD167" s="44">
        <v>72504.952999999994</v>
      </c>
      <c r="GE167" s="44">
        <v>82734.316999999995</v>
      </c>
      <c r="GF167" s="44">
        <v>107037.484</v>
      </c>
      <c r="GG167" s="41"/>
      <c r="GH167" s="42"/>
      <c r="GN167" s="29" t="s">
        <v>169</v>
      </c>
      <c r="GO167" s="39" t="str">
        <f>currency</f>
        <v>₦m's</v>
      </c>
      <c r="GQ167" s="43"/>
      <c r="GR167" s="43"/>
      <c r="GS167" s="43"/>
      <c r="GT167" s="44">
        <v>72504.952999999994</v>
      </c>
      <c r="GU167" s="44">
        <v>82734.316999999995</v>
      </c>
      <c r="GV167" s="44">
        <v>107037.484</v>
      </c>
      <c r="GW167" s="41"/>
      <c r="GX167" s="42"/>
      <c r="HD167" s="29" t="s">
        <v>169</v>
      </c>
      <c r="HE167" s="39" t="str">
        <f>currency</f>
        <v>₦m's</v>
      </c>
      <c r="HG167" s="43"/>
      <c r="HH167" s="43"/>
      <c r="HI167" s="43"/>
      <c r="HJ167" s="44">
        <v>72504.952999999994</v>
      </c>
      <c r="HK167" s="44">
        <v>82734.316999999995</v>
      </c>
      <c r="HL167" s="44">
        <v>107037.484</v>
      </c>
      <c r="HM167" s="41"/>
      <c r="HN167" s="42"/>
      <c r="HT167" s="29" t="s">
        <v>169</v>
      </c>
      <c r="HU167" s="39" t="str">
        <f>currency</f>
        <v>₦m's</v>
      </c>
      <c r="HW167" s="43"/>
      <c r="HX167" s="43"/>
      <c r="HY167" s="43"/>
      <c r="HZ167" s="44">
        <v>72504.952999999994</v>
      </c>
      <c r="IA167" s="44">
        <v>82734.316999999995</v>
      </c>
      <c r="IB167" s="44">
        <v>107037.484</v>
      </c>
      <c r="IC167" s="41"/>
      <c r="ID167" s="42"/>
      <c r="IJ167" s="29" t="s">
        <v>169</v>
      </c>
      <c r="IK167" s="39" t="str">
        <f>currency</f>
        <v>₦m's</v>
      </c>
      <c r="IM167" s="43"/>
      <c r="IN167" s="43"/>
      <c r="IO167" s="43"/>
      <c r="IP167" s="44">
        <v>72504.952999999994</v>
      </c>
      <c r="IQ167" s="44">
        <v>82734.316999999995</v>
      </c>
      <c r="IR167" s="44">
        <v>107037.484</v>
      </c>
      <c r="IS167" s="41"/>
      <c r="IT167" s="42"/>
      <c r="IZ167" s="29" t="s">
        <v>169</v>
      </c>
      <c r="JA167" s="39" t="str">
        <f>currency</f>
        <v>₦m's</v>
      </c>
      <c r="JC167" s="43"/>
      <c r="JD167" s="43"/>
      <c r="JE167" s="43"/>
      <c r="JF167" s="44">
        <v>72504.952999999994</v>
      </c>
      <c r="JG167" s="44">
        <v>82734.316999999995</v>
      </c>
      <c r="JH167" s="44">
        <v>107037.484</v>
      </c>
      <c r="JI167" s="41"/>
      <c r="JJ167" s="42"/>
      <c r="JP167" s="29" t="s">
        <v>169</v>
      </c>
      <c r="JQ167" s="39" t="str">
        <f>currency</f>
        <v>₦m's</v>
      </c>
      <c r="JS167" s="43"/>
      <c r="JT167" s="43"/>
      <c r="JU167" s="43"/>
      <c r="JV167" s="44">
        <v>72504.952999999994</v>
      </c>
      <c r="JW167" s="44">
        <v>82734.316999999995</v>
      </c>
      <c r="JX167" s="44">
        <v>107037.484</v>
      </c>
      <c r="JY167" s="41"/>
      <c r="JZ167" s="42"/>
      <c r="KF167" s="29" t="s">
        <v>169</v>
      </c>
      <c r="KG167" s="39" t="str">
        <f>currency</f>
        <v>₦m's</v>
      </c>
      <c r="KI167" s="43"/>
      <c r="KJ167" s="43"/>
      <c r="KK167" s="43"/>
      <c r="KL167" s="44">
        <v>72504.952999999994</v>
      </c>
      <c r="KM167" s="44">
        <v>82734.316999999995</v>
      </c>
      <c r="KN167" s="44">
        <v>107037.484</v>
      </c>
      <c r="KO167" s="41"/>
      <c r="KP167" s="42"/>
      <c r="KV167" s="29" t="s">
        <v>169</v>
      </c>
      <c r="KW167" s="39" t="str">
        <f>currency</f>
        <v>₦m's</v>
      </c>
      <c r="KY167" s="43"/>
      <c r="KZ167" s="43"/>
      <c r="LA167" s="43"/>
      <c r="LB167" s="44">
        <v>72504.952999999994</v>
      </c>
      <c r="LC167" s="44">
        <v>82734.316999999995</v>
      </c>
      <c r="LD167" s="44">
        <v>107037.484</v>
      </c>
      <c r="LE167" s="41"/>
      <c r="LF167" s="42"/>
      <c r="LL167" s="29" t="s">
        <v>169</v>
      </c>
      <c r="LM167" s="39" t="str">
        <f>currency</f>
        <v>₦m's</v>
      </c>
      <c r="LO167" s="43"/>
      <c r="LP167" s="43"/>
      <c r="LQ167" s="43"/>
      <c r="LR167" s="44">
        <v>72504.952999999994</v>
      </c>
      <c r="LS167" s="44">
        <v>82734.316999999995</v>
      </c>
      <c r="LT167" s="44">
        <v>107037.484</v>
      </c>
      <c r="LU167" s="41"/>
      <c r="LV167" s="42"/>
      <c r="MB167" s="29" t="s">
        <v>169</v>
      </c>
      <c r="MC167" s="39" t="str">
        <f>currency</f>
        <v>₦m's</v>
      </c>
      <c r="ME167" s="43"/>
      <c r="MF167" s="43"/>
      <c r="MG167" s="43"/>
      <c r="MH167" s="44">
        <v>72504.952999999994</v>
      </c>
      <c r="MI167" s="44">
        <v>82734.316999999995</v>
      </c>
      <c r="MJ167" s="44">
        <v>107037.484</v>
      </c>
      <c r="MK167" s="41"/>
      <c r="ML167" s="42"/>
      <c r="MR167" s="29" t="s">
        <v>169</v>
      </c>
      <c r="MS167" s="39" t="str">
        <f>currency</f>
        <v>₦m's</v>
      </c>
      <c r="MU167" s="43"/>
      <c r="MV167" s="43"/>
      <c r="MW167" s="43"/>
      <c r="MX167" s="44">
        <v>72504.952999999994</v>
      </c>
      <c r="MY167" s="44">
        <v>82734.316999999995</v>
      </c>
      <c r="MZ167" s="44">
        <v>107037.484</v>
      </c>
      <c r="NA167" s="41"/>
      <c r="NB167" s="42"/>
      <c r="NH167" s="29" t="s">
        <v>169</v>
      </c>
      <c r="NI167" s="39" t="str">
        <f>currency</f>
        <v>₦m's</v>
      </c>
      <c r="NK167" s="43"/>
      <c r="NL167" s="43"/>
      <c r="NM167" s="43"/>
      <c r="NN167" s="44">
        <v>72504.952999999994</v>
      </c>
      <c r="NO167" s="44">
        <v>82734.316999999995</v>
      </c>
      <c r="NP167" s="44">
        <v>107037.484</v>
      </c>
      <c r="NQ167" s="41"/>
      <c r="NR167" s="42"/>
      <c r="NX167" s="29" t="s">
        <v>169</v>
      </c>
      <c r="NY167" s="39" t="str">
        <f>currency</f>
        <v>₦m's</v>
      </c>
      <c r="OA167" s="43"/>
      <c r="OB167" s="43"/>
      <c r="OC167" s="43"/>
      <c r="OD167" s="44">
        <v>72504.952999999994</v>
      </c>
      <c r="OE167" s="44">
        <v>82734.316999999995</v>
      </c>
      <c r="OF167" s="44">
        <v>107037.484</v>
      </c>
      <c r="OG167" s="41"/>
      <c r="OH167" s="42"/>
      <c r="ON167" s="29" t="s">
        <v>169</v>
      </c>
      <c r="OO167" s="39" t="str">
        <f>currency</f>
        <v>₦m's</v>
      </c>
      <c r="OQ167" s="43"/>
      <c r="OR167" s="43"/>
      <c r="OS167" s="43"/>
      <c r="OT167" s="44">
        <v>72504.952999999994</v>
      </c>
      <c r="OU167" s="44">
        <v>82734.316999999995</v>
      </c>
      <c r="OV167" s="44">
        <v>107037.484</v>
      </c>
      <c r="OW167" s="41"/>
      <c r="OX167" s="42"/>
      <c r="PD167" s="29" t="s">
        <v>169</v>
      </c>
      <c r="PE167" s="39" t="str">
        <f>currency</f>
        <v>₦m's</v>
      </c>
      <c r="PG167" s="43"/>
      <c r="PH167" s="43"/>
      <c r="PI167" s="43"/>
      <c r="PJ167" s="44">
        <v>72504.952999999994</v>
      </c>
      <c r="PK167" s="44">
        <v>82734.316999999995</v>
      </c>
      <c r="PL167" s="44">
        <v>107037.484</v>
      </c>
      <c r="PM167" s="41"/>
      <c r="PN167" s="42"/>
      <c r="PT167" s="29" t="s">
        <v>169</v>
      </c>
      <c r="PU167" s="39" t="str">
        <f>currency</f>
        <v>₦m's</v>
      </c>
      <c r="PW167" s="43"/>
      <c r="PX167" s="43"/>
      <c r="PY167" s="43"/>
      <c r="PZ167" s="44">
        <v>72504.952999999994</v>
      </c>
      <c r="QA167" s="44">
        <v>82734.316999999995</v>
      </c>
      <c r="QB167" s="44">
        <v>107037.484</v>
      </c>
      <c r="QC167" s="41"/>
      <c r="QD167" s="42"/>
      <c r="QJ167" s="29" t="s">
        <v>169</v>
      </c>
      <c r="QK167" s="39" t="str">
        <f>currency</f>
        <v>₦m's</v>
      </c>
      <c r="QM167" s="43"/>
      <c r="QN167" s="43"/>
      <c r="QO167" s="43"/>
      <c r="QP167" s="44">
        <v>72504.952999999994</v>
      </c>
      <c r="QQ167" s="44">
        <v>82734.316999999995</v>
      </c>
      <c r="QR167" s="44">
        <v>107037.484</v>
      </c>
      <c r="QS167" s="41"/>
      <c r="QT167" s="42"/>
      <c r="QZ167" s="29" t="s">
        <v>169</v>
      </c>
      <c r="RA167" s="39" t="str">
        <f>currency</f>
        <v>₦m's</v>
      </c>
      <c r="RC167" s="43"/>
      <c r="RD167" s="43"/>
      <c r="RE167" s="43"/>
      <c r="RF167" s="44">
        <v>72504.952999999994</v>
      </c>
      <c r="RG167" s="44">
        <v>82734.316999999995</v>
      </c>
      <c r="RH167" s="44">
        <v>107037.484</v>
      </c>
      <c r="RI167" s="41"/>
      <c r="RJ167" s="42"/>
      <c r="RP167" s="29" t="s">
        <v>169</v>
      </c>
      <c r="RQ167" s="39" t="str">
        <f>currency</f>
        <v>₦m's</v>
      </c>
      <c r="RS167" s="43"/>
      <c r="RT167" s="43"/>
      <c r="RU167" s="43"/>
      <c r="RV167" s="44">
        <v>72504.952999999994</v>
      </c>
      <c r="RW167" s="44">
        <v>82734.316999999995</v>
      </c>
      <c r="RX167" s="44">
        <v>107037.484</v>
      </c>
      <c r="RY167" s="41"/>
      <c r="RZ167" s="42"/>
      <c r="SF167" s="29" t="s">
        <v>169</v>
      </c>
      <c r="SG167" s="39" t="str">
        <f>currency</f>
        <v>₦m's</v>
      </c>
      <c r="SI167" s="43"/>
      <c r="SJ167" s="43"/>
      <c r="SK167" s="43"/>
      <c r="SL167" s="44">
        <v>72504.952999999994</v>
      </c>
      <c r="SM167" s="44">
        <v>82734.316999999995</v>
      </c>
      <c r="SN167" s="44">
        <v>107037.484</v>
      </c>
      <c r="SO167" s="41"/>
      <c r="SP167" s="42"/>
      <c r="SV167" s="29" t="s">
        <v>169</v>
      </c>
      <c r="SW167" s="39" t="str">
        <f>currency</f>
        <v>₦m's</v>
      </c>
      <c r="SY167" s="43"/>
      <c r="SZ167" s="43"/>
      <c r="TA167" s="43"/>
      <c r="TB167" s="44">
        <v>72504.952999999994</v>
      </c>
      <c r="TC167" s="44">
        <v>82734.316999999995</v>
      </c>
      <c r="TD167" s="44">
        <v>107037.484</v>
      </c>
      <c r="TE167" s="41"/>
      <c r="TF167" s="42"/>
      <c r="TL167" s="29" t="s">
        <v>169</v>
      </c>
      <c r="TM167" s="39" t="str">
        <f>currency</f>
        <v>₦m's</v>
      </c>
      <c r="TO167" s="43"/>
      <c r="TP167" s="43"/>
      <c r="TQ167" s="43"/>
      <c r="TR167" s="44">
        <v>72504.952999999994</v>
      </c>
      <c r="TS167" s="44">
        <v>82734.316999999995</v>
      </c>
      <c r="TT167" s="44">
        <v>107037.484</v>
      </c>
      <c r="TU167" s="41"/>
      <c r="TV167" s="42"/>
      <c r="UB167" s="29" t="s">
        <v>169</v>
      </c>
      <c r="UC167" s="39" t="str">
        <f>currency</f>
        <v>₦m's</v>
      </c>
      <c r="UE167" s="43"/>
      <c r="UF167" s="43"/>
      <c r="UG167" s="43"/>
      <c r="UH167" s="44">
        <v>72504.952999999994</v>
      </c>
      <c r="UI167" s="44">
        <v>82734.316999999995</v>
      </c>
      <c r="UJ167" s="44">
        <v>107037.484</v>
      </c>
      <c r="UK167" s="41"/>
      <c r="UL167" s="42"/>
      <c r="UR167" s="29" t="s">
        <v>169</v>
      </c>
      <c r="US167" s="39" t="str">
        <f>currency</f>
        <v>₦m's</v>
      </c>
      <c r="UU167" s="43"/>
      <c r="UV167" s="43"/>
      <c r="UW167" s="43"/>
      <c r="UX167" s="44">
        <v>72504.952999999994</v>
      </c>
      <c r="UY167" s="44">
        <v>82734.316999999995</v>
      </c>
      <c r="UZ167" s="44">
        <v>107037.484</v>
      </c>
      <c r="VA167" s="41"/>
      <c r="VB167" s="42"/>
      <c r="VH167" s="29" t="s">
        <v>169</v>
      </c>
      <c r="VI167" s="39" t="str">
        <f>currency</f>
        <v>₦m's</v>
      </c>
      <c r="VK167" s="43"/>
      <c r="VL167" s="43"/>
      <c r="VM167" s="43"/>
      <c r="VN167" s="44">
        <v>72504.952999999994</v>
      </c>
      <c r="VO167" s="44">
        <v>82734.316999999995</v>
      </c>
      <c r="VP167" s="44">
        <v>107037.484</v>
      </c>
      <c r="VQ167" s="41"/>
      <c r="VR167" s="42"/>
      <c r="VX167" s="29" t="s">
        <v>169</v>
      </c>
      <c r="VY167" s="39" t="str">
        <f>currency</f>
        <v>₦m's</v>
      </c>
      <c r="WA167" s="43"/>
      <c r="WB167" s="43"/>
      <c r="WC167" s="43"/>
      <c r="WD167" s="44">
        <v>72504.952999999994</v>
      </c>
      <c r="WE167" s="44">
        <v>82734.316999999995</v>
      </c>
      <c r="WF167" s="44">
        <v>107037.484</v>
      </c>
      <c r="WG167" s="41"/>
      <c r="WH167" s="42"/>
      <c r="WN167" s="29" t="s">
        <v>169</v>
      </c>
      <c r="WO167" s="39" t="str">
        <f>currency</f>
        <v>₦m's</v>
      </c>
      <c r="WQ167" s="43"/>
      <c r="WR167" s="43"/>
      <c r="WS167" s="43"/>
      <c r="WT167" s="44">
        <v>72504.952999999994</v>
      </c>
      <c r="WU167" s="44">
        <v>82734.316999999995</v>
      </c>
      <c r="WV167" s="44">
        <v>107037.484</v>
      </c>
      <c r="WW167" s="41"/>
      <c r="WX167" s="42"/>
      <c r="XD167" s="29" t="s">
        <v>169</v>
      </c>
      <c r="XE167" s="39" t="str">
        <f>currency</f>
        <v>₦m's</v>
      </c>
      <c r="XG167" s="43"/>
      <c r="XH167" s="43"/>
      <c r="XI167" s="43"/>
      <c r="XJ167" s="44">
        <v>72504.952999999994</v>
      </c>
      <c r="XK167" s="44">
        <v>82734.316999999995</v>
      </c>
      <c r="XL167" s="44">
        <v>107037.484</v>
      </c>
      <c r="XM167" s="41"/>
      <c r="XN167" s="42"/>
      <c r="XT167" s="29" t="s">
        <v>169</v>
      </c>
      <c r="XU167" s="39" t="str">
        <f>currency</f>
        <v>₦m's</v>
      </c>
      <c r="XW167" s="43"/>
      <c r="XX167" s="43"/>
      <c r="XY167" s="43"/>
      <c r="XZ167" s="44">
        <v>72504.952999999994</v>
      </c>
      <c r="YA167" s="44">
        <v>82734.316999999995</v>
      </c>
      <c r="YB167" s="44">
        <v>107037.484</v>
      </c>
      <c r="YC167" s="41"/>
      <c r="YD167" s="42"/>
      <c r="YJ167" s="29" t="s">
        <v>169</v>
      </c>
      <c r="YK167" s="39" t="str">
        <f>currency</f>
        <v>₦m's</v>
      </c>
      <c r="YM167" s="43"/>
      <c r="YN167" s="43"/>
      <c r="YO167" s="43"/>
      <c r="YP167" s="44">
        <v>72504.952999999994</v>
      </c>
      <c r="YQ167" s="44">
        <v>82734.316999999995</v>
      </c>
      <c r="YR167" s="44">
        <v>107037.484</v>
      </c>
      <c r="YS167" s="41"/>
      <c r="YT167" s="42"/>
      <c r="YZ167" s="29" t="s">
        <v>169</v>
      </c>
      <c r="ZA167" s="39" t="str">
        <f>currency</f>
        <v>₦m's</v>
      </c>
      <c r="ZC167" s="43"/>
      <c r="ZD167" s="43"/>
      <c r="ZE167" s="43"/>
      <c r="ZF167" s="44">
        <v>72504.952999999994</v>
      </c>
      <c r="ZG167" s="44">
        <v>82734.316999999995</v>
      </c>
      <c r="ZH167" s="44">
        <v>107037.484</v>
      </c>
      <c r="ZI167" s="41"/>
      <c r="ZJ167" s="42"/>
      <c r="ZP167" s="29" t="s">
        <v>169</v>
      </c>
      <c r="ZQ167" s="39" t="str">
        <f>currency</f>
        <v>₦m's</v>
      </c>
      <c r="ZS167" s="43"/>
      <c r="ZT167" s="43"/>
      <c r="ZU167" s="43"/>
      <c r="ZV167" s="44">
        <v>72504.952999999994</v>
      </c>
      <c r="ZW167" s="44">
        <v>82734.316999999995</v>
      </c>
      <c r="ZX167" s="44">
        <v>107037.484</v>
      </c>
      <c r="ZY167" s="41"/>
      <c r="ZZ167" s="42"/>
      <c r="AAF167" s="29" t="s">
        <v>169</v>
      </c>
      <c r="AAG167" s="39" t="str">
        <f>currency</f>
        <v>₦m's</v>
      </c>
      <c r="AAI167" s="43"/>
      <c r="AAJ167" s="43"/>
      <c r="AAK167" s="43"/>
      <c r="AAL167" s="44">
        <v>72504.952999999994</v>
      </c>
      <c r="AAM167" s="44">
        <v>82734.316999999995</v>
      </c>
      <c r="AAN167" s="44">
        <v>107037.484</v>
      </c>
      <c r="AAO167" s="41"/>
      <c r="AAP167" s="42"/>
      <c r="AAV167" s="29" t="s">
        <v>169</v>
      </c>
      <c r="AAW167" s="39" t="str">
        <f>currency</f>
        <v>₦m's</v>
      </c>
      <c r="AAY167" s="43"/>
      <c r="AAZ167" s="43"/>
      <c r="ABA167" s="43"/>
      <c r="ABB167" s="44">
        <v>72504.952999999994</v>
      </c>
      <c r="ABC167" s="44">
        <v>82734.316999999995</v>
      </c>
      <c r="ABD167" s="44">
        <v>107037.484</v>
      </c>
      <c r="ABE167" s="41"/>
      <c r="ABF167" s="42"/>
      <c r="ABL167" s="29" t="s">
        <v>169</v>
      </c>
      <c r="ABM167" s="39" t="str">
        <f>currency</f>
        <v>₦m's</v>
      </c>
      <c r="ABO167" s="43"/>
      <c r="ABP167" s="43"/>
      <c r="ABQ167" s="43"/>
      <c r="ABR167" s="44">
        <v>72504.952999999994</v>
      </c>
      <c r="ABS167" s="44">
        <v>82734.316999999995</v>
      </c>
      <c r="ABT167" s="44">
        <v>107037.484</v>
      </c>
      <c r="ABU167" s="41"/>
      <c r="ABV167" s="42"/>
      <c r="ACB167" s="29" t="s">
        <v>169</v>
      </c>
      <c r="ACC167" s="39" t="str">
        <f>currency</f>
        <v>₦m's</v>
      </c>
      <c r="ACE167" s="43"/>
      <c r="ACF167" s="43"/>
      <c r="ACG167" s="43"/>
      <c r="ACH167" s="44">
        <v>72504.952999999994</v>
      </c>
      <c r="ACI167" s="44">
        <v>82734.316999999995</v>
      </c>
      <c r="ACJ167" s="44">
        <v>107037.484</v>
      </c>
      <c r="ACK167" s="41"/>
      <c r="ACL167" s="42"/>
      <c r="ACR167" s="29" t="s">
        <v>169</v>
      </c>
      <c r="ACS167" s="39" t="str">
        <f>currency</f>
        <v>₦m's</v>
      </c>
      <c r="ACU167" s="43"/>
      <c r="ACV167" s="43"/>
      <c r="ACW167" s="43"/>
      <c r="ACX167" s="44">
        <v>72504.952999999994</v>
      </c>
      <c r="ACY167" s="44">
        <v>82734.316999999995</v>
      </c>
      <c r="ACZ167" s="44">
        <v>107037.484</v>
      </c>
      <c r="ADA167" s="41"/>
      <c r="ADB167" s="42"/>
      <c r="ADH167" s="29" t="s">
        <v>169</v>
      </c>
      <c r="ADI167" s="39" t="str">
        <f>currency</f>
        <v>₦m's</v>
      </c>
      <c r="ADK167" s="43"/>
      <c r="ADL167" s="43"/>
      <c r="ADM167" s="43"/>
      <c r="ADN167" s="44">
        <v>72504.952999999994</v>
      </c>
      <c r="ADO167" s="44">
        <v>82734.316999999995</v>
      </c>
      <c r="ADP167" s="44">
        <v>107037.484</v>
      </c>
      <c r="ADQ167" s="41"/>
      <c r="ADR167" s="42"/>
      <c r="ADX167" s="29" t="s">
        <v>169</v>
      </c>
      <c r="ADY167" s="39" t="str">
        <f>currency</f>
        <v>₦m's</v>
      </c>
      <c r="AEA167" s="43"/>
      <c r="AEB167" s="43"/>
      <c r="AEC167" s="43"/>
      <c r="AED167" s="44">
        <v>72504.952999999994</v>
      </c>
      <c r="AEE167" s="44">
        <v>82734.316999999995</v>
      </c>
      <c r="AEF167" s="44">
        <v>107037.484</v>
      </c>
      <c r="AEG167" s="41"/>
      <c r="AEH167" s="42"/>
      <c r="AEN167" s="29" t="s">
        <v>169</v>
      </c>
      <c r="AEO167" s="39" t="str">
        <f>currency</f>
        <v>₦m's</v>
      </c>
      <c r="AEQ167" s="43"/>
      <c r="AER167" s="43"/>
      <c r="AES167" s="43"/>
      <c r="AET167" s="44">
        <v>72504.952999999994</v>
      </c>
      <c r="AEU167" s="44">
        <v>82734.316999999995</v>
      </c>
      <c r="AEV167" s="44">
        <v>107037.484</v>
      </c>
      <c r="AEW167" s="41"/>
      <c r="AEX167" s="42"/>
      <c r="AFD167" s="29" t="s">
        <v>169</v>
      </c>
      <c r="AFE167" s="39" t="str">
        <f>currency</f>
        <v>₦m's</v>
      </c>
      <c r="AFG167" s="43"/>
      <c r="AFH167" s="43"/>
      <c r="AFI167" s="43"/>
      <c r="AFJ167" s="44">
        <v>72504.952999999994</v>
      </c>
      <c r="AFK167" s="44">
        <v>82734.316999999995</v>
      </c>
      <c r="AFL167" s="44">
        <v>107037.484</v>
      </c>
      <c r="AFM167" s="41"/>
      <c r="AFN167" s="42"/>
      <c r="AFT167" s="29" t="s">
        <v>169</v>
      </c>
      <c r="AFU167" s="39" t="str">
        <f>currency</f>
        <v>₦m's</v>
      </c>
      <c r="AFW167" s="43"/>
      <c r="AFX167" s="43"/>
      <c r="AFY167" s="43"/>
      <c r="AFZ167" s="44">
        <v>72504.952999999994</v>
      </c>
      <c r="AGA167" s="44">
        <v>82734.316999999995</v>
      </c>
      <c r="AGB167" s="44">
        <v>107037.484</v>
      </c>
      <c r="AGC167" s="41"/>
      <c r="AGD167" s="42"/>
      <c r="AGJ167" s="29" t="s">
        <v>169</v>
      </c>
      <c r="AGK167" s="39" t="str">
        <f>currency</f>
        <v>₦m's</v>
      </c>
      <c r="AGM167" s="43"/>
      <c r="AGN167" s="43"/>
      <c r="AGO167" s="43"/>
      <c r="AGP167" s="44">
        <v>72504.952999999994</v>
      </c>
      <c r="AGQ167" s="44">
        <v>82734.316999999995</v>
      </c>
      <c r="AGR167" s="44">
        <v>107037.484</v>
      </c>
      <c r="AGS167" s="41"/>
      <c r="AGT167" s="42"/>
      <c r="AGZ167" s="29" t="s">
        <v>169</v>
      </c>
      <c r="AHA167" s="39" t="str">
        <f>currency</f>
        <v>₦m's</v>
      </c>
      <c r="AHC167" s="43"/>
      <c r="AHD167" s="43"/>
      <c r="AHE167" s="43"/>
      <c r="AHF167" s="44">
        <v>72504.952999999994</v>
      </c>
      <c r="AHG167" s="44">
        <v>82734.316999999995</v>
      </c>
      <c r="AHH167" s="44">
        <v>107037.484</v>
      </c>
      <c r="AHI167" s="41"/>
      <c r="AHJ167" s="42"/>
      <c r="AHP167" s="29" t="s">
        <v>169</v>
      </c>
      <c r="AHQ167" s="39" t="str">
        <f>currency</f>
        <v>₦m's</v>
      </c>
      <c r="AHS167" s="43"/>
      <c r="AHT167" s="43"/>
      <c r="AHU167" s="43"/>
      <c r="AHV167" s="44">
        <v>72504.952999999994</v>
      </c>
      <c r="AHW167" s="44">
        <v>82734.316999999995</v>
      </c>
      <c r="AHX167" s="44">
        <v>107037.484</v>
      </c>
      <c r="AHY167" s="41"/>
      <c r="AHZ167" s="42"/>
      <c r="AIF167" s="29" t="s">
        <v>169</v>
      </c>
      <c r="AIG167" s="39" t="str">
        <f>currency</f>
        <v>₦m's</v>
      </c>
      <c r="AII167" s="43"/>
      <c r="AIJ167" s="43"/>
      <c r="AIK167" s="43"/>
      <c r="AIL167" s="44">
        <v>72504.952999999994</v>
      </c>
      <c r="AIM167" s="44">
        <v>82734.316999999995</v>
      </c>
      <c r="AIN167" s="44">
        <v>107037.484</v>
      </c>
      <c r="AIO167" s="41"/>
      <c r="AIP167" s="42"/>
      <c r="AIV167" s="29" t="s">
        <v>169</v>
      </c>
      <c r="AIW167" s="39" t="str">
        <f>currency</f>
        <v>₦m's</v>
      </c>
      <c r="AIY167" s="43"/>
      <c r="AIZ167" s="43"/>
      <c r="AJA167" s="43"/>
      <c r="AJB167" s="44">
        <v>72504.952999999994</v>
      </c>
      <c r="AJC167" s="44">
        <v>82734.316999999995</v>
      </c>
      <c r="AJD167" s="44">
        <v>107037.484</v>
      </c>
      <c r="AJE167" s="41"/>
      <c r="AJF167" s="42"/>
      <c r="AJL167" s="29" t="s">
        <v>169</v>
      </c>
      <c r="AJM167" s="39" t="str">
        <f>currency</f>
        <v>₦m's</v>
      </c>
      <c r="AJO167" s="43"/>
      <c r="AJP167" s="43"/>
      <c r="AJQ167" s="43"/>
      <c r="AJR167" s="44">
        <v>72504.952999999994</v>
      </c>
      <c r="AJS167" s="44">
        <v>82734.316999999995</v>
      </c>
      <c r="AJT167" s="44">
        <v>107037.484</v>
      </c>
      <c r="AJU167" s="41"/>
      <c r="AJV167" s="42"/>
      <c r="AKB167" s="29" t="s">
        <v>169</v>
      </c>
      <c r="AKC167" s="39" t="str">
        <f>currency</f>
        <v>₦m's</v>
      </c>
      <c r="AKE167" s="43"/>
      <c r="AKF167" s="43"/>
      <c r="AKG167" s="43"/>
      <c r="AKH167" s="44">
        <v>72504.952999999994</v>
      </c>
      <c r="AKI167" s="44">
        <v>82734.316999999995</v>
      </c>
      <c r="AKJ167" s="44">
        <v>107037.484</v>
      </c>
      <c r="AKK167" s="41"/>
      <c r="AKL167" s="42"/>
      <c r="AKR167" s="29" t="s">
        <v>169</v>
      </c>
      <c r="AKS167" s="39" t="str">
        <f>currency</f>
        <v>₦m's</v>
      </c>
      <c r="AKU167" s="43"/>
      <c r="AKV167" s="43"/>
      <c r="AKW167" s="43"/>
      <c r="AKX167" s="44">
        <v>72504.952999999994</v>
      </c>
      <c r="AKY167" s="44">
        <v>82734.316999999995</v>
      </c>
      <c r="AKZ167" s="44">
        <v>107037.484</v>
      </c>
      <c r="ALA167" s="41"/>
      <c r="ALB167" s="42"/>
      <c r="ALH167" s="29" t="s">
        <v>169</v>
      </c>
      <c r="ALI167" s="39" t="str">
        <f>currency</f>
        <v>₦m's</v>
      </c>
      <c r="ALK167" s="43"/>
      <c r="ALL167" s="43"/>
      <c r="ALM167" s="43"/>
      <c r="ALN167" s="44">
        <v>72504.952999999994</v>
      </c>
      <c r="ALO167" s="44">
        <v>82734.316999999995</v>
      </c>
      <c r="ALP167" s="44">
        <v>107037.484</v>
      </c>
      <c r="ALQ167" s="41"/>
      <c r="ALR167" s="42"/>
      <c r="ALX167" s="29" t="s">
        <v>169</v>
      </c>
      <c r="ALY167" s="39" t="str">
        <f>currency</f>
        <v>₦m's</v>
      </c>
      <c r="AMA167" s="43"/>
      <c r="AMB167" s="43"/>
      <c r="AMC167" s="43"/>
      <c r="AMD167" s="44">
        <v>72504.952999999994</v>
      </c>
      <c r="AME167" s="44">
        <v>82734.316999999995</v>
      </c>
      <c r="AMF167" s="44">
        <v>107037.484</v>
      </c>
      <c r="AMG167" s="41"/>
      <c r="AMH167" s="42"/>
      <c r="AMN167" s="29" t="s">
        <v>169</v>
      </c>
      <c r="AMO167" s="39" t="str">
        <f>currency</f>
        <v>₦m's</v>
      </c>
      <c r="AMQ167" s="43"/>
      <c r="AMR167" s="43"/>
      <c r="AMS167" s="43"/>
      <c r="AMT167" s="44">
        <v>72504.952999999994</v>
      </c>
      <c r="AMU167" s="44">
        <v>82734.316999999995</v>
      </c>
      <c r="AMV167" s="44">
        <v>107037.484</v>
      </c>
      <c r="AMW167" s="41"/>
      <c r="AMX167" s="42"/>
      <c r="AND167" s="29" t="s">
        <v>169</v>
      </c>
      <c r="ANE167" s="39" t="str">
        <f>currency</f>
        <v>₦m's</v>
      </c>
      <c r="ANG167" s="43"/>
      <c r="ANH167" s="43"/>
      <c r="ANI167" s="43"/>
      <c r="ANJ167" s="44">
        <v>72504.952999999994</v>
      </c>
      <c r="ANK167" s="44">
        <v>82734.316999999995</v>
      </c>
      <c r="ANL167" s="44">
        <v>107037.484</v>
      </c>
      <c r="ANM167" s="41"/>
      <c r="ANN167" s="42"/>
      <c r="ANT167" s="29" t="s">
        <v>169</v>
      </c>
      <c r="ANU167" s="39" t="str">
        <f>currency</f>
        <v>₦m's</v>
      </c>
      <c r="ANW167" s="43"/>
      <c r="ANX167" s="43"/>
      <c r="ANY167" s="43"/>
      <c r="ANZ167" s="44">
        <v>72504.952999999994</v>
      </c>
      <c r="AOA167" s="44">
        <v>82734.316999999995</v>
      </c>
      <c r="AOB167" s="44">
        <v>107037.484</v>
      </c>
      <c r="AOC167" s="41"/>
      <c r="AOD167" s="42"/>
      <c r="AOJ167" s="29" t="s">
        <v>169</v>
      </c>
      <c r="AOK167" s="39" t="str">
        <f>currency</f>
        <v>₦m's</v>
      </c>
      <c r="AOM167" s="43"/>
      <c r="AON167" s="43"/>
      <c r="AOO167" s="43"/>
      <c r="AOP167" s="44">
        <v>72504.952999999994</v>
      </c>
      <c r="AOQ167" s="44">
        <v>82734.316999999995</v>
      </c>
      <c r="AOR167" s="44">
        <v>107037.484</v>
      </c>
      <c r="AOS167" s="41"/>
      <c r="AOT167" s="42"/>
      <c r="AOZ167" s="29" t="s">
        <v>169</v>
      </c>
      <c r="APA167" s="39" t="str">
        <f>currency</f>
        <v>₦m's</v>
      </c>
      <c r="APC167" s="43"/>
      <c r="APD167" s="43"/>
      <c r="APE167" s="43"/>
      <c r="APF167" s="44">
        <v>72504.952999999994</v>
      </c>
      <c r="APG167" s="44">
        <v>82734.316999999995</v>
      </c>
      <c r="APH167" s="44">
        <v>107037.484</v>
      </c>
      <c r="API167" s="41"/>
      <c r="APJ167" s="42"/>
      <c r="APP167" s="29" t="s">
        <v>169</v>
      </c>
      <c r="APQ167" s="39" t="str">
        <f>currency</f>
        <v>₦m's</v>
      </c>
      <c r="APS167" s="43"/>
      <c r="APT167" s="43"/>
      <c r="APU167" s="43"/>
      <c r="APV167" s="44">
        <v>72504.952999999994</v>
      </c>
      <c r="APW167" s="44">
        <v>82734.316999999995</v>
      </c>
      <c r="APX167" s="44">
        <v>107037.484</v>
      </c>
      <c r="APY167" s="41"/>
      <c r="APZ167" s="42"/>
      <c r="AQF167" s="29" t="s">
        <v>169</v>
      </c>
      <c r="AQG167" s="39" t="str">
        <f>currency</f>
        <v>₦m's</v>
      </c>
      <c r="AQI167" s="43"/>
      <c r="AQJ167" s="43"/>
      <c r="AQK167" s="43"/>
      <c r="AQL167" s="44">
        <v>72504.952999999994</v>
      </c>
      <c r="AQM167" s="44">
        <v>82734.316999999995</v>
      </c>
      <c r="AQN167" s="44">
        <v>107037.484</v>
      </c>
      <c r="AQO167" s="41"/>
      <c r="AQP167" s="42"/>
      <c r="AQV167" s="29" t="s">
        <v>169</v>
      </c>
      <c r="AQW167" s="39" t="str">
        <f>currency</f>
        <v>₦m's</v>
      </c>
      <c r="AQY167" s="43"/>
      <c r="AQZ167" s="43"/>
      <c r="ARA167" s="43"/>
      <c r="ARB167" s="44">
        <v>72504.952999999994</v>
      </c>
      <c r="ARC167" s="44">
        <v>82734.316999999995</v>
      </c>
      <c r="ARD167" s="44">
        <v>107037.484</v>
      </c>
      <c r="ARE167" s="41"/>
      <c r="ARF167" s="42"/>
      <c r="ARL167" s="29" t="s">
        <v>169</v>
      </c>
      <c r="ARM167" s="39" t="str">
        <f>currency</f>
        <v>₦m's</v>
      </c>
      <c r="ARO167" s="43"/>
      <c r="ARP167" s="43"/>
      <c r="ARQ167" s="43"/>
      <c r="ARR167" s="44">
        <v>72504.952999999994</v>
      </c>
      <c r="ARS167" s="44">
        <v>82734.316999999995</v>
      </c>
      <c r="ART167" s="44">
        <v>107037.484</v>
      </c>
      <c r="ARU167" s="41"/>
      <c r="ARV167" s="42"/>
      <c r="ASB167" s="29" t="s">
        <v>169</v>
      </c>
      <c r="ASC167" s="39" t="str">
        <f>currency</f>
        <v>₦m's</v>
      </c>
      <c r="ASE167" s="43"/>
      <c r="ASF167" s="43"/>
      <c r="ASG167" s="43"/>
      <c r="ASH167" s="44">
        <v>72504.952999999994</v>
      </c>
      <c r="ASI167" s="44">
        <v>82734.316999999995</v>
      </c>
      <c r="ASJ167" s="44">
        <v>107037.484</v>
      </c>
      <c r="ASK167" s="41"/>
      <c r="ASL167" s="42"/>
      <c r="ASR167" s="29" t="s">
        <v>169</v>
      </c>
      <c r="ASS167" s="39" t="str">
        <f>currency</f>
        <v>₦m's</v>
      </c>
      <c r="ASU167" s="43"/>
      <c r="ASV167" s="43"/>
      <c r="ASW167" s="43"/>
      <c r="ASX167" s="44">
        <v>72504.952999999994</v>
      </c>
      <c r="ASY167" s="44">
        <v>82734.316999999995</v>
      </c>
      <c r="ASZ167" s="44">
        <v>107037.484</v>
      </c>
      <c r="ATA167" s="41"/>
      <c r="ATB167" s="42"/>
      <c r="ATH167" s="29" t="s">
        <v>169</v>
      </c>
      <c r="ATI167" s="39" t="str">
        <f>currency</f>
        <v>₦m's</v>
      </c>
      <c r="ATK167" s="43"/>
      <c r="ATL167" s="43"/>
      <c r="ATM167" s="43"/>
      <c r="ATN167" s="44">
        <v>72504.952999999994</v>
      </c>
      <c r="ATO167" s="44">
        <v>82734.316999999995</v>
      </c>
      <c r="ATP167" s="44">
        <v>107037.484</v>
      </c>
      <c r="ATQ167" s="41"/>
      <c r="ATR167" s="42"/>
      <c r="ATX167" s="29" t="s">
        <v>169</v>
      </c>
      <c r="ATY167" s="39" t="str">
        <f>currency</f>
        <v>₦m's</v>
      </c>
      <c r="AUA167" s="43"/>
      <c r="AUB167" s="43"/>
      <c r="AUC167" s="43"/>
      <c r="AUD167" s="44">
        <v>72504.952999999994</v>
      </c>
      <c r="AUE167" s="44">
        <v>82734.316999999995</v>
      </c>
      <c r="AUF167" s="44">
        <v>107037.484</v>
      </c>
      <c r="AUG167" s="41"/>
      <c r="AUH167" s="42"/>
      <c r="AUN167" s="29" t="s">
        <v>169</v>
      </c>
      <c r="AUO167" s="39" t="str">
        <f>currency</f>
        <v>₦m's</v>
      </c>
      <c r="AUQ167" s="43"/>
      <c r="AUR167" s="43"/>
      <c r="AUS167" s="43"/>
      <c r="AUT167" s="44">
        <v>72504.952999999994</v>
      </c>
      <c r="AUU167" s="44">
        <v>82734.316999999995</v>
      </c>
      <c r="AUV167" s="44">
        <v>107037.484</v>
      </c>
      <c r="AUW167" s="41"/>
      <c r="AUX167" s="42"/>
      <c r="AVD167" s="29" t="s">
        <v>169</v>
      </c>
      <c r="AVE167" s="39" t="str">
        <f>currency</f>
        <v>₦m's</v>
      </c>
      <c r="AVG167" s="43"/>
      <c r="AVH167" s="43"/>
      <c r="AVI167" s="43"/>
      <c r="AVJ167" s="44">
        <v>72504.952999999994</v>
      </c>
      <c r="AVK167" s="44">
        <v>82734.316999999995</v>
      </c>
      <c r="AVL167" s="44">
        <v>107037.484</v>
      </c>
      <c r="AVM167" s="41"/>
      <c r="AVN167" s="42"/>
      <c r="AVT167" s="29" t="s">
        <v>169</v>
      </c>
      <c r="AVU167" s="39" t="str">
        <f>currency</f>
        <v>₦m's</v>
      </c>
      <c r="AVW167" s="43"/>
      <c r="AVX167" s="43"/>
      <c r="AVY167" s="43"/>
      <c r="AVZ167" s="44">
        <v>72504.952999999994</v>
      </c>
      <c r="AWA167" s="44">
        <v>82734.316999999995</v>
      </c>
      <c r="AWB167" s="44">
        <v>107037.484</v>
      </c>
      <c r="AWC167" s="41"/>
      <c r="AWD167" s="42"/>
      <c r="AWJ167" s="29" t="s">
        <v>169</v>
      </c>
      <c r="AWK167" s="39" t="str">
        <f>currency</f>
        <v>₦m's</v>
      </c>
      <c r="AWM167" s="43"/>
      <c r="AWN167" s="43"/>
      <c r="AWO167" s="43"/>
      <c r="AWP167" s="44">
        <v>72504.952999999994</v>
      </c>
      <c r="AWQ167" s="44">
        <v>82734.316999999995</v>
      </c>
      <c r="AWR167" s="44">
        <v>107037.484</v>
      </c>
      <c r="AWS167" s="41"/>
      <c r="AWT167" s="42"/>
      <c r="AWZ167" s="29" t="s">
        <v>169</v>
      </c>
      <c r="AXA167" s="39" t="str">
        <f>currency</f>
        <v>₦m's</v>
      </c>
      <c r="AXC167" s="43"/>
      <c r="AXD167" s="43"/>
      <c r="AXE167" s="43"/>
      <c r="AXF167" s="44">
        <v>72504.952999999994</v>
      </c>
      <c r="AXG167" s="44">
        <v>82734.316999999995</v>
      </c>
      <c r="AXH167" s="44">
        <v>107037.484</v>
      </c>
      <c r="AXI167" s="41"/>
      <c r="AXJ167" s="42"/>
      <c r="AXP167" s="29" t="s">
        <v>169</v>
      </c>
      <c r="AXQ167" s="39" t="str">
        <f>currency</f>
        <v>₦m's</v>
      </c>
      <c r="AXS167" s="43"/>
      <c r="AXT167" s="43"/>
      <c r="AXU167" s="43"/>
      <c r="AXV167" s="44">
        <v>72504.952999999994</v>
      </c>
      <c r="AXW167" s="44">
        <v>82734.316999999995</v>
      </c>
      <c r="AXX167" s="44">
        <v>107037.484</v>
      </c>
      <c r="AXY167" s="41"/>
      <c r="AXZ167" s="42"/>
      <c r="AYF167" s="29" t="s">
        <v>169</v>
      </c>
      <c r="AYG167" s="39" t="str">
        <f>currency</f>
        <v>₦m's</v>
      </c>
      <c r="AYI167" s="43"/>
      <c r="AYJ167" s="43"/>
      <c r="AYK167" s="43"/>
      <c r="AYL167" s="44">
        <v>72504.952999999994</v>
      </c>
      <c r="AYM167" s="44">
        <v>82734.316999999995</v>
      </c>
      <c r="AYN167" s="44">
        <v>107037.484</v>
      </c>
      <c r="AYO167" s="41"/>
      <c r="AYP167" s="42"/>
      <c r="AYV167" s="29" t="s">
        <v>169</v>
      </c>
      <c r="AYW167" s="39" t="str">
        <f>currency</f>
        <v>₦m's</v>
      </c>
      <c r="AYY167" s="43"/>
      <c r="AYZ167" s="43"/>
      <c r="AZA167" s="43"/>
      <c r="AZB167" s="44">
        <v>72504.952999999994</v>
      </c>
      <c r="AZC167" s="44">
        <v>82734.316999999995</v>
      </c>
      <c r="AZD167" s="44">
        <v>107037.484</v>
      </c>
      <c r="AZE167" s="41"/>
      <c r="AZF167" s="42"/>
      <c r="AZL167" s="29" t="s">
        <v>169</v>
      </c>
      <c r="AZM167" s="39" t="str">
        <f>currency</f>
        <v>₦m's</v>
      </c>
      <c r="AZO167" s="43"/>
      <c r="AZP167" s="43"/>
      <c r="AZQ167" s="43"/>
      <c r="AZR167" s="44">
        <v>72504.952999999994</v>
      </c>
      <c r="AZS167" s="44">
        <v>82734.316999999995</v>
      </c>
      <c r="AZT167" s="44">
        <v>107037.484</v>
      </c>
      <c r="AZU167" s="41"/>
      <c r="AZV167" s="42"/>
      <c r="BAB167" s="29" t="s">
        <v>169</v>
      </c>
      <c r="BAC167" s="39" t="str">
        <f>currency</f>
        <v>₦m's</v>
      </c>
      <c r="BAE167" s="43"/>
      <c r="BAF167" s="43"/>
      <c r="BAG167" s="43"/>
      <c r="BAH167" s="44">
        <v>72504.952999999994</v>
      </c>
      <c r="BAI167" s="44">
        <v>82734.316999999995</v>
      </c>
      <c r="BAJ167" s="44">
        <v>107037.484</v>
      </c>
      <c r="BAK167" s="41"/>
      <c r="BAL167" s="42"/>
      <c r="BAR167" s="29" t="s">
        <v>169</v>
      </c>
      <c r="BAS167" s="39" t="str">
        <f>currency</f>
        <v>₦m's</v>
      </c>
      <c r="BAU167" s="43"/>
      <c r="BAV167" s="43"/>
      <c r="BAW167" s="43"/>
      <c r="BAX167" s="44">
        <v>72504.952999999994</v>
      </c>
      <c r="BAY167" s="44">
        <v>82734.316999999995</v>
      </c>
      <c r="BAZ167" s="44">
        <v>107037.484</v>
      </c>
      <c r="BBA167" s="41"/>
      <c r="BBB167" s="42"/>
      <c r="BBH167" s="29" t="s">
        <v>169</v>
      </c>
      <c r="BBI167" s="39" t="str">
        <f>currency</f>
        <v>₦m's</v>
      </c>
      <c r="BBK167" s="43"/>
      <c r="BBL167" s="43"/>
      <c r="BBM167" s="43"/>
      <c r="BBN167" s="44">
        <v>72504.952999999994</v>
      </c>
      <c r="BBO167" s="44">
        <v>82734.316999999995</v>
      </c>
      <c r="BBP167" s="44">
        <v>107037.484</v>
      </c>
      <c r="BBQ167" s="41"/>
      <c r="BBR167" s="42"/>
      <c r="BBX167" s="29" t="s">
        <v>169</v>
      </c>
      <c r="BBY167" s="39" t="str">
        <f>currency</f>
        <v>₦m's</v>
      </c>
      <c r="BCA167" s="43"/>
      <c r="BCB167" s="43"/>
      <c r="BCC167" s="43"/>
      <c r="BCD167" s="44">
        <v>72504.952999999994</v>
      </c>
      <c r="BCE167" s="44">
        <v>82734.316999999995</v>
      </c>
      <c r="BCF167" s="44">
        <v>107037.484</v>
      </c>
      <c r="BCG167" s="41"/>
      <c r="BCH167" s="42"/>
      <c r="BCN167" s="29" t="s">
        <v>169</v>
      </c>
      <c r="BCO167" s="39" t="str">
        <f>currency</f>
        <v>₦m's</v>
      </c>
      <c r="BCQ167" s="43"/>
      <c r="BCR167" s="43"/>
      <c r="BCS167" s="43"/>
      <c r="BCT167" s="44">
        <v>72504.952999999994</v>
      </c>
      <c r="BCU167" s="44">
        <v>82734.316999999995</v>
      </c>
      <c r="BCV167" s="44">
        <v>107037.484</v>
      </c>
      <c r="BCW167" s="41"/>
      <c r="BCX167" s="42"/>
      <c r="BDD167" s="29" t="s">
        <v>169</v>
      </c>
      <c r="BDE167" s="39" t="str">
        <f>currency</f>
        <v>₦m's</v>
      </c>
      <c r="BDG167" s="43"/>
      <c r="BDH167" s="43"/>
      <c r="BDI167" s="43"/>
      <c r="BDJ167" s="44">
        <v>72504.952999999994</v>
      </c>
      <c r="BDK167" s="44">
        <v>82734.316999999995</v>
      </c>
      <c r="BDL167" s="44">
        <v>107037.484</v>
      </c>
      <c r="BDM167" s="41"/>
      <c r="BDN167" s="42"/>
      <c r="BDT167" s="29" t="s">
        <v>169</v>
      </c>
      <c r="BDU167" s="39" t="str">
        <f>currency</f>
        <v>₦m's</v>
      </c>
      <c r="BDW167" s="43"/>
      <c r="BDX167" s="43"/>
      <c r="BDY167" s="43"/>
      <c r="BDZ167" s="44">
        <v>72504.952999999994</v>
      </c>
      <c r="BEA167" s="44">
        <v>82734.316999999995</v>
      </c>
      <c r="BEB167" s="44">
        <v>107037.484</v>
      </c>
      <c r="BEC167" s="41"/>
      <c r="BED167" s="42"/>
      <c r="BEJ167" s="29" t="s">
        <v>169</v>
      </c>
      <c r="BEK167" s="39" t="str">
        <f>currency</f>
        <v>₦m's</v>
      </c>
      <c r="BEM167" s="43"/>
      <c r="BEN167" s="43"/>
      <c r="BEO167" s="43"/>
      <c r="BEP167" s="44">
        <v>72504.952999999994</v>
      </c>
      <c r="BEQ167" s="44">
        <v>82734.316999999995</v>
      </c>
      <c r="BER167" s="44">
        <v>107037.484</v>
      </c>
      <c r="BES167" s="41"/>
      <c r="BET167" s="42"/>
      <c r="BEZ167" s="29" t="s">
        <v>169</v>
      </c>
      <c r="BFA167" s="39" t="str">
        <f>currency</f>
        <v>₦m's</v>
      </c>
      <c r="BFC167" s="43"/>
      <c r="BFD167" s="43"/>
      <c r="BFE167" s="43"/>
      <c r="BFF167" s="44">
        <v>72504.952999999994</v>
      </c>
      <c r="BFG167" s="44">
        <v>82734.316999999995</v>
      </c>
      <c r="BFH167" s="44">
        <v>107037.484</v>
      </c>
      <c r="BFI167" s="41"/>
      <c r="BFJ167" s="42"/>
      <c r="BFP167" s="29" t="s">
        <v>169</v>
      </c>
      <c r="BFQ167" s="39" t="str">
        <f>currency</f>
        <v>₦m's</v>
      </c>
      <c r="BFS167" s="43"/>
      <c r="BFT167" s="43"/>
      <c r="BFU167" s="43"/>
      <c r="BFV167" s="44">
        <v>72504.952999999994</v>
      </c>
      <c r="BFW167" s="44">
        <v>82734.316999999995</v>
      </c>
      <c r="BFX167" s="44">
        <v>107037.484</v>
      </c>
      <c r="BFY167" s="41"/>
      <c r="BFZ167" s="42"/>
      <c r="BGF167" s="29" t="s">
        <v>169</v>
      </c>
      <c r="BGG167" s="39" t="str">
        <f>currency</f>
        <v>₦m's</v>
      </c>
      <c r="BGI167" s="43"/>
      <c r="BGJ167" s="43"/>
      <c r="BGK167" s="43"/>
      <c r="BGL167" s="44">
        <v>72504.952999999994</v>
      </c>
      <c r="BGM167" s="44">
        <v>82734.316999999995</v>
      </c>
      <c r="BGN167" s="44">
        <v>107037.484</v>
      </c>
      <c r="BGO167" s="41"/>
      <c r="BGP167" s="42"/>
      <c r="BGV167" s="29" t="s">
        <v>169</v>
      </c>
      <c r="BGW167" s="39" t="str">
        <f>currency</f>
        <v>₦m's</v>
      </c>
      <c r="BGY167" s="43"/>
      <c r="BGZ167" s="43"/>
      <c r="BHA167" s="43"/>
      <c r="BHB167" s="44">
        <v>72504.952999999994</v>
      </c>
      <c r="BHC167" s="44">
        <v>82734.316999999995</v>
      </c>
      <c r="BHD167" s="44">
        <v>107037.484</v>
      </c>
      <c r="BHE167" s="41"/>
      <c r="BHF167" s="42"/>
      <c r="BHL167" s="29" t="s">
        <v>169</v>
      </c>
      <c r="BHM167" s="39" t="str">
        <f>currency</f>
        <v>₦m's</v>
      </c>
      <c r="BHO167" s="43"/>
      <c r="BHP167" s="43"/>
      <c r="BHQ167" s="43"/>
      <c r="BHR167" s="44">
        <v>72504.952999999994</v>
      </c>
      <c r="BHS167" s="44">
        <v>82734.316999999995</v>
      </c>
      <c r="BHT167" s="44">
        <v>107037.484</v>
      </c>
      <c r="BHU167" s="41"/>
      <c r="BHV167" s="42"/>
      <c r="BIB167" s="29" t="s">
        <v>169</v>
      </c>
      <c r="BIC167" s="39" t="str">
        <f>currency</f>
        <v>₦m's</v>
      </c>
      <c r="BIE167" s="43"/>
      <c r="BIF167" s="43"/>
      <c r="BIG167" s="43"/>
      <c r="BIH167" s="44">
        <v>72504.952999999994</v>
      </c>
      <c r="BII167" s="44">
        <v>82734.316999999995</v>
      </c>
      <c r="BIJ167" s="44">
        <v>107037.484</v>
      </c>
      <c r="BIK167" s="41"/>
      <c r="BIL167" s="42"/>
      <c r="BIR167" s="29" t="s">
        <v>169</v>
      </c>
      <c r="BIS167" s="39" t="str">
        <f>currency</f>
        <v>₦m's</v>
      </c>
      <c r="BIU167" s="43"/>
      <c r="BIV167" s="43"/>
      <c r="BIW167" s="43"/>
      <c r="BIX167" s="44">
        <v>72504.952999999994</v>
      </c>
      <c r="BIY167" s="44">
        <v>82734.316999999995</v>
      </c>
      <c r="BIZ167" s="44">
        <v>107037.484</v>
      </c>
      <c r="BJA167" s="41"/>
      <c r="BJB167" s="42"/>
      <c r="BJH167" s="29" t="s">
        <v>169</v>
      </c>
      <c r="BJI167" s="39" t="str">
        <f>currency</f>
        <v>₦m's</v>
      </c>
      <c r="BJK167" s="43"/>
      <c r="BJL167" s="43"/>
      <c r="BJM167" s="43"/>
      <c r="BJN167" s="44">
        <v>72504.952999999994</v>
      </c>
      <c r="BJO167" s="44">
        <v>82734.316999999995</v>
      </c>
      <c r="BJP167" s="44">
        <v>107037.484</v>
      </c>
      <c r="BJQ167" s="41"/>
      <c r="BJR167" s="42"/>
      <c r="BJX167" s="29" t="s">
        <v>169</v>
      </c>
      <c r="BJY167" s="39" t="str">
        <f>currency</f>
        <v>₦m's</v>
      </c>
      <c r="BKA167" s="43"/>
      <c r="BKB167" s="43"/>
      <c r="BKC167" s="43"/>
      <c r="BKD167" s="44">
        <v>72504.952999999994</v>
      </c>
      <c r="BKE167" s="44">
        <v>82734.316999999995</v>
      </c>
      <c r="BKF167" s="44">
        <v>107037.484</v>
      </c>
      <c r="BKG167" s="41"/>
      <c r="BKH167" s="42"/>
      <c r="BKN167" s="29" t="s">
        <v>169</v>
      </c>
      <c r="BKO167" s="39" t="str">
        <f>currency</f>
        <v>₦m's</v>
      </c>
      <c r="BKQ167" s="43"/>
      <c r="BKR167" s="43"/>
      <c r="BKS167" s="43"/>
      <c r="BKT167" s="44">
        <v>72504.952999999994</v>
      </c>
      <c r="BKU167" s="44">
        <v>82734.316999999995</v>
      </c>
      <c r="BKV167" s="44">
        <v>107037.484</v>
      </c>
      <c r="BKW167" s="41"/>
      <c r="BKX167" s="42"/>
      <c r="BLD167" s="29" t="s">
        <v>169</v>
      </c>
      <c r="BLE167" s="39" t="str">
        <f>currency</f>
        <v>₦m's</v>
      </c>
      <c r="BLG167" s="43"/>
      <c r="BLH167" s="43"/>
      <c r="BLI167" s="43"/>
      <c r="BLJ167" s="44">
        <v>72504.952999999994</v>
      </c>
      <c r="BLK167" s="44">
        <v>82734.316999999995</v>
      </c>
      <c r="BLL167" s="44">
        <v>107037.484</v>
      </c>
      <c r="BLM167" s="41"/>
      <c r="BLN167" s="42"/>
      <c r="BLT167" s="29" t="s">
        <v>169</v>
      </c>
      <c r="BLU167" s="39" t="str">
        <f>currency</f>
        <v>₦m's</v>
      </c>
      <c r="BLW167" s="43"/>
      <c r="BLX167" s="43"/>
      <c r="BLY167" s="43"/>
      <c r="BLZ167" s="44">
        <v>72504.952999999994</v>
      </c>
      <c r="BMA167" s="44">
        <v>82734.316999999995</v>
      </c>
      <c r="BMB167" s="44">
        <v>107037.484</v>
      </c>
      <c r="BMC167" s="41"/>
      <c r="BMD167" s="42"/>
      <c r="BMJ167" s="29" t="s">
        <v>169</v>
      </c>
      <c r="BMK167" s="39" t="str">
        <f>currency</f>
        <v>₦m's</v>
      </c>
      <c r="BMM167" s="43"/>
      <c r="BMN167" s="43"/>
      <c r="BMO167" s="43"/>
      <c r="BMP167" s="44">
        <v>72504.952999999994</v>
      </c>
      <c r="BMQ167" s="44">
        <v>82734.316999999995</v>
      </c>
      <c r="BMR167" s="44">
        <v>107037.484</v>
      </c>
      <c r="BMS167" s="41"/>
      <c r="BMT167" s="42"/>
      <c r="BMZ167" s="29" t="s">
        <v>169</v>
      </c>
      <c r="BNA167" s="39" t="str">
        <f>currency</f>
        <v>₦m's</v>
      </c>
      <c r="BNC167" s="43"/>
      <c r="BND167" s="43"/>
      <c r="BNE167" s="43"/>
      <c r="BNF167" s="44">
        <v>72504.952999999994</v>
      </c>
      <c r="BNG167" s="44">
        <v>82734.316999999995</v>
      </c>
      <c r="BNH167" s="44">
        <v>107037.484</v>
      </c>
      <c r="BNI167" s="41"/>
      <c r="BNJ167" s="42"/>
      <c r="BNP167" s="29" t="s">
        <v>169</v>
      </c>
      <c r="BNQ167" s="39" t="str">
        <f>currency</f>
        <v>₦m's</v>
      </c>
      <c r="BNS167" s="43"/>
      <c r="BNT167" s="43"/>
      <c r="BNU167" s="43"/>
      <c r="BNV167" s="44">
        <v>72504.952999999994</v>
      </c>
      <c r="BNW167" s="44">
        <v>82734.316999999995</v>
      </c>
      <c r="BNX167" s="44">
        <v>107037.484</v>
      </c>
      <c r="BNY167" s="41"/>
      <c r="BNZ167" s="42"/>
      <c r="BOF167" s="29" t="s">
        <v>169</v>
      </c>
      <c r="BOG167" s="39" t="str">
        <f>currency</f>
        <v>₦m's</v>
      </c>
      <c r="BOI167" s="43"/>
      <c r="BOJ167" s="43"/>
      <c r="BOK167" s="43"/>
      <c r="BOL167" s="44">
        <v>72504.952999999994</v>
      </c>
      <c r="BOM167" s="44">
        <v>82734.316999999995</v>
      </c>
      <c r="BON167" s="44">
        <v>107037.484</v>
      </c>
      <c r="BOO167" s="41"/>
      <c r="BOP167" s="42"/>
      <c r="BOV167" s="29" t="s">
        <v>169</v>
      </c>
      <c r="BOW167" s="39" t="str">
        <f>currency</f>
        <v>₦m's</v>
      </c>
      <c r="BOY167" s="43"/>
      <c r="BOZ167" s="43"/>
      <c r="BPA167" s="43"/>
      <c r="BPB167" s="44">
        <v>72504.952999999994</v>
      </c>
      <c r="BPC167" s="44">
        <v>82734.316999999995</v>
      </c>
      <c r="BPD167" s="44">
        <v>107037.484</v>
      </c>
      <c r="BPE167" s="41"/>
      <c r="BPF167" s="42"/>
      <c r="BPL167" s="29" t="s">
        <v>169</v>
      </c>
      <c r="BPM167" s="39" t="str">
        <f>currency</f>
        <v>₦m's</v>
      </c>
      <c r="BPO167" s="43"/>
      <c r="BPP167" s="43"/>
      <c r="BPQ167" s="43"/>
      <c r="BPR167" s="44">
        <v>72504.952999999994</v>
      </c>
      <c r="BPS167" s="44">
        <v>82734.316999999995</v>
      </c>
      <c r="BPT167" s="44">
        <v>107037.484</v>
      </c>
      <c r="BPU167" s="41"/>
      <c r="BPV167" s="42"/>
      <c r="BQB167" s="29" t="s">
        <v>169</v>
      </c>
      <c r="BQC167" s="39" t="str">
        <f>currency</f>
        <v>₦m's</v>
      </c>
      <c r="BQE167" s="43"/>
      <c r="BQF167" s="43"/>
      <c r="BQG167" s="43"/>
      <c r="BQH167" s="44">
        <v>72504.952999999994</v>
      </c>
      <c r="BQI167" s="44">
        <v>82734.316999999995</v>
      </c>
      <c r="BQJ167" s="44">
        <v>107037.484</v>
      </c>
      <c r="BQK167" s="41"/>
      <c r="BQL167" s="42"/>
      <c r="BQR167" s="29" t="s">
        <v>169</v>
      </c>
      <c r="BQS167" s="39" t="str">
        <f>currency</f>
        <v>₦m's</v>
      </c>
      <c r="BQU167" s="43"/>
      <c r="BQV167" s="43"/>
      <c r="BQW167" s="43"/>
      <c r="BQX167" s="44">
        <v>72504.952999999994</v>
      </c>
      <c r="BQY167" s="44">
        <v>82734.316999999995</v>
      </c>
      <c r="BQZ167" s="44">
        <v>107037.484</v>
      </c>
      <c r="BRA167" s="41"/>
      <c r="BRB167" s="42"/>
      <c r="BRH167" s="29" t="s">
        <v>169</v>
      </c>
      <c r="BRI167" s="39" t="str">
        <f>currency</f>
        <v>₦m's</v>
      </c>
      <c r="BRK167" s="43"/>
      <c r="BRL167" s="43"/>
      <c r="BRM167" s="43"/>
      <c r="BRN167" s="44">
        <v>72504.952999999994</v>
      </c>
      <c r="BRO167" s="44">
        <v>82734.316999999995</v>
      </c>
      <c r="BRP167" s="44">
        <v>107037.484</v>
      </c>
      <c r="BRQ167" s="41"/>
      <c r="BRR167" s="42"/>
      <c r="BRX167" s="29" t="s">
        <v>169</v>
      </c>
      <c r="BRY167" s="39" t="str">
        <f>currency</f>
        <v>₦m's</v>
      </c>
      <c r="BSA167" s="43"/>
      <c r="BSB167" s="43"/>
      <c r="BSC167" s="43"/>
      <c r="BSD167" s="44">
        <v>72504.952999999994</v>
      </c>
      <c r="BSE167" s="44">
        <v>82734.316999999995</v>
      </c>
      <c r="BSF167" s="44">
        <v>107037.484</v>
      </c>
      <c r="BSG167" s="41"/>
      <c r="BSH167" s="42"/>
      <c r="BSN167" s="29" t="s">
        <v>169</v>
      </c>
      <c r="BSO167" s="39" t="str">
        <f>currency</f>
        <v>₦m's</v>
      </c>
      <c r="BSQ167" s="43"/>
      <c r="BSR167" s="43"/>
      <c r="BSS167" s="43"/>
      <c r="BST167" s="44">
        <v>72504.952999999994</v>
      </c>
      <c r="BSU167" s="44">
        <v>82734.316999999995</v>
      </c>
      <c r="BSV167" s="44">
        <v>107037.484</v>
      </c>
      <c r="BSW167" s="41"/>
      <c r="BSX167" s="42"/>
      <c r="BTD167" s="29" t="s">
        <v>169</v>
      </c>
      <c r="BTE167" s="39" t="str">
        <f>currency</f>
        <v>₦m's</v>
      </c>
      <c r="BTG167" s="43"/>
      <c r="BTH167" s="43"/>
      <c r="BTI167" s="43"/>
      <c r="BTJ167" s="44">
        <v>72504.952999999994</v>
      </c>
      <c r="BTK167" s="44">
        <v>82734.316999999995</v>
      </c>
      <c r="BTL167" s="44">
        <v>107037.484</v>
      </c>
      <c r="BTM167" s="41"/>
      <c r="BTN167" s="42"/>
      <c r="BTT167" s="29" t="s">
        <v>169</v>
      </c>
      <c r="BTU167" s="39" t="str">
        <f>currency</f>
        <v>₦m's</v>
      </c>
      <c r="BTW167" s="43"/>
      <c r="BTX167" s="43"/>
      <c r="BTY167" s="43"/>
      <c r="BTZ167" s="44">
        <v>72504.952999999994</v>
      </c>
      <c r="BUA167" s="44">
        <v>82734.316999999995</v>
      </c>
      <c r="BUB167" s="44">
        <v>107037.484</v>
      </c>
      <c r="BUC167" s="41"/>
      <c r="BUD167" s="42"/>
      <c r="BUJ167" s="29" t="s">
        <v>169</v>
      </c>
      <c r="BUK167" s="39" t="str">
        <f>currency</f>
        <v>₦m's</v>
      </c>
      <c r="BUM167" s="43"/>
      <c r="BUN167" s="43"/>
      <c r="BUO167" s="43"/>
      <c r="BUP167" s="44">
        <v>72504.952999999994</v>
      </c>
      <c r="BUQ167" s="44">
        <v>82734.316999999995</v>
      </c>
      <c r="BUR167" s="44">
        <v>107037.484</v>
      </c>
      <c r="BUS167" s="41"/>
      <c r="BUT167" s="42"/>
      <c r="BUZ167" s="29" t="s">
        <v>169</v>
      </c>
      <c r="BVA167" s="39" t="str">
        <f>currency</f>
        <v>₦m's</v>
      </c>
      <c r="BVC167" s="43"/>
      <c r="BVD167" s="43"/>
      <c r="BVE167" s="43"/>
      <c r="BVF167" s="44">
        <v>72504.952999999994</v>
      </c>
      <c r="BVG167" s="44">
        <v>82734.316999999995</v>
      </c>
      <c r="BVH167" s="44">
        <v>107037.484</v>
      </c>
      <c r="BVI167" s="41"/>
      <c r="BVJ167" s="42"/>
      <c r="BVP167" s="29" t="s">
        <v>169</v>
      </c>
      <c r="BVQ167" s="39" t="str">
        <f>currency</f>
        <v>₦m's</v>
      </c>
      <c r="BVS167" s="43"/>
      <c r="BVT167" s="43"/>
      <c r="BVU167" s="43"/>
      <c r="BVV167" s="44">
        <v>72504.952999999994</v>
      </c>
      <c r="BVW167" s="44">
        <v>82734.316999999995</v>
      </c>
      <c r="BVX167" s="44">
        <v>107037.484</v>
      </c>
      <c r="BVY167" s="41"/>
      <c r="BVZ167" s="42"/>
      <c r="BWF167" s="29" t="s">
        <v>169</v>
      </c>
      <c r="BWG167" s="39" t="str">
        <f>currency</f>
        <v>₦m's</v>
      </c>
      <c r="BWI167" s="43"/>
      <c r="BWJ167" s="43"/>
      <c r="BWK167" s="43"/>
      <c r="BWL167" s="44">
        <v>72504.952999999994</v>
      </c>
      <c r="BWM167" s="44">
        <v>82734.316999999995</v>
      </c>
      <c r="BWN167" s="44">
        <v>107037.484</v>
      </c>
      <c r="BWO167" s="41"/>
      <c r="BWP167" s="42"/>
      <c r="BWV167" s="29" t="s">
        <v>169</v>
      </c>
      <c r="BWW167" s="39" t="str">
        <f>currency</f>
        <v>₦m's</v>
      </c>
      <c r="BWY167" s="43"/>
      <c r="BWZ167" s="43"/>
      <c r="BXA167" s="43"/>
      <c r="BXB167" s="44">
        <v>72504.952999999994</v>
      </c>
      <c r="BXC167" s="44">
        <v>82734.316999999995</v>
      </c>
      <c r="BXD167" s="44">
        <v>107037.484</v>
      </c>
      <c r="BXE167" s="41"/>
      <c r="BXF167" s="42"/>
      <c r="BXL167" s="29" t="s">
        <v>169</v>
      </c>
      <c r="BXM167" s="39" t="str">
        <f>currency</f>
        <v>₦m's</v>
      </c>
      <c r="BXO167" s="43"/>
      <c r="BXP167" s="43"/>
      <c r="BXQ167" s="43"/>
      <c r="BXR167" s="44">
        <v>72504.952999999994</v>
      </c>
      <c r="BXS167" s="44">
        <v>82734.316999999995</v>
      </c>
      <c r="BXT167" s="44">
        <v>107037.484</v>
      </c>
      <c r="BXU167" s="41"/>
      <c r="BXV167" s="42"/>
      <c r="BYB167" s="29" t="s">
        <v>169</v>
      </c>
      <c r="BYC167" s="39" t="str">
        <f>currency</f>
        <v>₦m's</v>
      </c>
      <c r="BYE167" s="43"/>
      <c r="BYF167" s="43"/>
      <c r="BYG167" s="43"/>
      <c r="BYH167" s="44">
        <v>72504.952999999994</v>
      </c>
      <c r="BYI167" s="44">
        <v>82734.316999999995</v>
      </c>
      <c r="BYJ167" s="44">
        <v>107037.484</v>
      </c>
      <c r="BYK167" s="41"/>
      <c r="BYL167" s="42"/>
      <c r="BYR167" s="29" t="s">
        <v>169</v>
      </c>
      <c r="BYS167" s="39" t="str">
        <f>currency</f>
        <v>₦m's</v>
      </c>
      <c r="BYU167" s="43"/>
      <c r="BYV167" s="43"/>
      <c r="BYW167" s="43"/>
      <c r="BYX167" s="44">
        <v>72504.952999999994</v>
      </c>
      <c r="BYY167" s="44">
        <v>82734.316999999995</v>
      </c>
      <c r="BYZ167" s="44">
        <v>107037.484</v>
      </c>
      <c r="BZA167" s="41"/>
      <c r="BZB167" s="42"/>
      <c r="BZH167" s="29" t="s">
        <v>169</v>
      </c>
      <c r="BZI167" s="39" t="str">
        <f>currency</f>
        <v>₦m's</v>
      </c>
      <c r="BZK167" s="43"/>
      <c r="BZL167" s="43"/>
      <c r="BZM167" s="43"/>
      <c r="BZN167" s="44">
        <v>72504.952999999994</v>
      </c>
      <c r="BZO167" s="44">
        <v>82734.316999999995</v>
      </c>
      <c r="BZP167" s="44">
        <v>107037.484</v>
      </c>
      <c r="BZQ167" s="41"/>
      <c r="BZR167" s="42"/>
      <c r="BZX167" s="29" t="s">
        <v>169</v>
      </c>
      <c r="BZY167" s="39" t="str">
        <f>currency</f>
        <v>₦m's</v>
      </c>
      <c r="CAA167" s="43"/>
      <c r="CAB167" s="43"/>
      <c r="CAC167" s="43"/>
      <c r="CAD167" s="44">
        <v>72504.952999999994</v>
      </c>
      <c r="CAE167" s="44">
        <v>82734.316999999995</v>
      </c>
      <c r="CAF167" s="44">
        <v>107037.484</v>
      </c>
      <c r="CAG167" s="41"/>
      <c r="CAH167" s="42"/>
      <c r="CAN167" s="29" t="s">
        <v>169</v>
      </c>
      <c r="CAO167" s="39" t="str">
        <f>currency</f>
        <v>₦m's</v>
      </c>
      <c r="CAQ167" s="43"/>
      <c r="CAR167" s="43"/>
      <c r="CAS167" s="43"/>
      <c r="CAT167" s="44">
        <v>72504.952999999994</v>
      </c>
      <c r="CAU167" s="44">
        <v>82734.316999999995</v>
      </c>
      <c r="CAV167" s="44">
        <v>107037.484</v>
      </c>
      <c r="CAW167" s="41"/>
      <c r="CAX167" s="42"/>
      <c r="CBD167" s="29" t="s">
        <v>169</v>
      </c>
      <c r="CBE167" s="39" t="str">
        <f>currency</f>
        <v>₦m's</v>
      </c>
      <c r="CBG167" s="43"/>
      <c r="CBH167" s="43"/>
      <c r="CBI167" s="43"/>
      <c r="CBJ167" s="44">
        <v>72504.952999999994</v>
      </c>
      <c r="CBK167" s="44">
        <v>82734.316999999995</v>
      </c>
      <c r="CBL167" s="44">
        <v>107037.484</v>
      </c>
      <c r="CBM167" s="41"/>
      <c r="CBN167" s="42"/>
      <c r="CBT167" s="29" t="s">
        <v>169</v>
      </c>
      <c r="CBU167" s="39" t="str">
        <f>currency</f>
        <v>₦m's</v>
      </c>
      <c r="CBW167" s="43"/>
      <c r="CBX167" s="43"/>
      <c r="CBY167" s="43"/>
      <c r="CBZ167" s="44">
        <v>72504.952999999994</v>
      </c>
      <c r="CCA167" s="44">
        <v>82734.316999999995</v>
      </c>
      <c r="CCB167" s="44">
        <v>107037.484</v>
      </c>
      <c r="CCC167" s="41"/>
      <c r="CCD167" s="42"/>
      <c r="CCJ167" s="29" t="s">
        <v>169</v>
      </c>
      <c r="CCK167" s="39" t="str">
        <f>currency</f>
        <v>₦m's</v>
      </c>
      <c r="CCM167" s="43"/>
      <c r="CCN167" s="43"/>
      <c r="CCO167" s="43"/>
      <c r="CCP167" s="44">
        <v>72504.952999999994</v>
      </c>
      <c r="CCQ167" s="44">
        <v>82734.316999999995</v>
      </c>
      <c r="CCR167" s="44">
        <v>107037.484</v>
      </c>
      <c r="CCS167" s="41"/>
      <c r="CCT167" s="42"/>
      <c r="CCZ167" s="29" t="s">
        <v>169</v>
      </c>
      <c r="CDA167" s="39" t="str">
        <f>currency</f>
        <v>₦m's</v>
      </c>
      <c r="CDC167" s="43"/>
      <c r="CDD167" s="43"/>
      <c r="CDE167" s="43"/>
      <c r="CDF167" s="44">
        <v>72504.952999999994</v>
      </c>
      <c r="CDG167" s="44">
        <v>82734.316999999995</v>
      </c>
      <c r="CDH167" s="44">
        <v>107037.484</v>
      </c>
      <c r="CDI167" s="41"/>
      <c r="CDJ167" s="42"/>
      <c r="CDP167" s="29" t="s">
        <v>169</v>
      </c>
      <c r="CDQ167" s="39" t="str">
        <f>currency</f>
        <v>₦m's</v>
      </c>
      <c r="CDS167" s="43"/>
      <c r="CDT167" s="43"/>
      <c r="CDU167" s="43"/>
      <c r="CDV167" s="44">
        <v>72504.952999999994</v>
      </c>
      <c r="CDW167" s="44">
        <v>82734.316999999995</v>
      </c>
      <c r="CDX167" s="44">
        <v>107037.484</v>
      </c>
      <c r="CDY167" s="41"/>
      <c r="CDZ167" s="42"/>
      <c r="CEF167" s="29" t="s">
        <v>169</v>
      </c>
      <c r="CEG167" s="39" t="str">
        <f>currency</f>
        <v>₦m's</v>
      </c>
      <c r="CEI167" s="43"/>
      <c r="CEJ167" s="43"/>
      <c r="CEK167" s="43"/>
      <c r="CEL167" s="44">
        <v>72504.952999999994</v>
      </c>
      <c r="CEM167" s="44">
        <v>82734.316999999995</v>
      </c>
      <c r="CEN167" s="44">
        <v>107037.484</v>
      </c>
      <c r="CEO167" s="41"/>
      <c r="CEP167" s="42"/>
      <c r="CEV167" s="29" t="s">
        <v>169</v>
      </c>
      <c r="CEW167" s="39" t="str">
        <f>currency</f>
        <v>₦m's</v>
      </c>
      <c r="CEY167" s="43"/>
      <c r="CEZ167" s="43"/>
      <c r="CFA167" s="43"/>
      <c r="CFB167" s="44">
        <v>72504.952999999994</v>
      </c>
      <c r="CFC167" s="44">
        <v>82734.316999999995</v>
      </c>
      <c r="CFD167" s="44">
        <v>107037.484</v>
      </c>
      <c r="CFE167" s="41"/>
      <c r="CFF167" s="42"/>
      <c r="CFL167" s="29" t="s">
        <v>169</v>
      </c>
      <c r="CFM167" s="39" t="str">
        <f>currency</f>
        <v>₦m's</v>
      </c>
      <c r="CFO167" s="43"/>
      <c r="CFP167" s="43"/>
      <c r="CFQ167" s="43"/>
      <c r="CFR167" s="44">
        <v>72504.952999999994</v>
      </c>
      <c r="CFS167" s="44">
        <v>82734.316999999995</v>
      </c>
      <c r="CFT167" s="44">
        <v>107037.484</v>
      </c>
      <c r="CFU167" s="41"/>
      <c r="CFV167" s="42"/>
      <c r="CGB167" s="29" t="s">
        <v>169</v>
      </c>
      <c r="CGC167" s="39" t="str">
        <f>currency</f>
        <v>₦m's</v>
      </c>
      <c r="CGE167" s="43"/>
      <c r="CGF167" s="43"/>
      <c r="CGG167" s="43"/>
      <c r="CGH167" s="44">
        <v>72504.952999999994</v>
      </c>
      <c r="CGI167" s="44">
        <v>82734.316999999995</v>
      </c>
      <c r="CGJ167" s="44">
        <v>107037.484</v>
      </c>
      <c r="CGK167" s="41"/>
      <c r="CGL167" s="42"/>
      <c r="CGR167" s="29" t="s">
        <v>169</v>
      </c>
      <c r="CGS167" s="39" t="str">
        <f>currency</f>
        <v>₦m's</v>
      </c>
      <c r="CGU167" s="43"/>
      <c r="CGV167" s="43"/>
      <c r="CGW167" s="43"/>
      <c r="CGX167" s="44">
        <v>72504.952999999994</v>
      </c>
      <c r="CGY167" s="44">
        <v>82734.316999999995</v>
      </c>
      <c r="CGZ167" s="44">
        <v>107037.484</v>
      </c>
      <c r="CHA167" s="41"/>
      <c r="CHB167" s="42"/>
      <c r="CHH167" s="29" t="s">
        <v>169</v>
      </c>
      <c r="CHI167" s="39" t="str">
        <f>currency</f>
        <v>₦m's</v>
      </c>
      <c r="CHK167" s="43"/>
      <c r="CHL167" s="43"/>
      <c r="CHM167" s="43"/>
      <c r="CHN167" s="44">
        <v>72504.952999999994</v>
      </c>
      <c r="CHO167" s="44">
        <v>82734.316999999995</v>
      </c>
      <c r="CHP167" s="44">
        <v>107037.484</v>
      </c>
      <c r="CHQ167" s="41"/>
      <c r="CHR167" s="42"/>
      <c r="CHX167" s="29" t="s">
        <v>169</v>
      </c>
      <c r="CHY167" s="39" t="str">
        <f>currency</f>
        <v>₦m's</v>
      </c>
      <c r="CIA167" s="43"/>
      <c r="CIB167" s="43"/>
      <c r="CIC167" s="43"/>
      <c r="CID167" s="44">
        <v>72504.952999999994</v>
      </c>
      <c r="CIE167" s="44">
        <v>82734.316999999995</v>
      </c>
      <c r="CIF167" s="44">
        <v>107037.484</v>
      </c>
      <c r="CIG167" s="41"/>
      <c r="CIH167" s="42"/>
      <c r="CIN167" s="29" t="s">
        <v>169</v>
      </c>
      <c r="CIO167" s="39" t="str">
        <f>currency</f>
        <v>₦m's</v>
      </c>
      <c r="CIQ167" s="43"/>
      <c r="CIR167" s="43"/>
      <c r="CIS167" s="43"/>
      <c r="CIT167" s="44">
        <v>72504.952999999994</v>
      </c>
      <c r="CIU167" s="44">
        <v>82734.316999999995</v>
      </c>
      <c r="CIV167" s="44">
        <v>107037.484</v>
      </c>
      <c r="CIW167" s="41"/>
      <c r="CIX167" s="42"/>
      <c r="CJD167" s="29" t="s">
        <v>169</v>
      </c>
      <c r="CJE167" s="39" t="str">
        <f>currency</f>
        <v>₦m's</v>
      </c>
      <c r="CJG167" s="43"/>
      <c r="CJH167" s="43"/>
      <c r="CJI167" s="43"/>
      <c r="CJJ167" s="44">
        <v>72504.952999999994</v>
      </c>
      <c r="CJK167" s="44">
        <v>82734.316999999995</v>
      </c>
      <c r="CJL167" s="44">
        <v>107037.484</v>
      </c>
      <c r="CJM167" s="41"/>
      <c r="CJN167" s="42"/>
      <c r="CJT167" s="29" t="s">
        <v>169</v>
      </c>
      <c r="CJU167" s="39" t="str">
        <f>currency</f>
        <v>₦m's</v>
      </c>
      <c r="CJW167" s="43"/>
      <c r="CJX167" s="43"/>
      <c r="CJY167" s="43"/>
      <c r="CJZ167" s="44">
        <v>72504.952999999994</v>
      </c>
      <c r="CKA167" s="44">
        <v>82734.316999999995</v>
      </c>
      <c r="CKB167" s="44">
        <v>107037.484</v>
      </c>
      <c r="CKC167" s="41"/>
      <c r="CKD167" s="42"/>
      <c r="CKJ167" s="29" t="s">
        <v>169</v>
      </c>
      <c r="CKK167" s="39" t="str">
        <f>currency</f>
        <v>₦m's</v>
      </c>
      <c r="CKM167" s="43"/>
      <c r="CKN167" s="43"/>
      <c r="CKO167" s="43"/>
      <c r="CKP167" s="44">
        <v>72504.952999999994</v>
      </c>
      <c r="CKQ167" s="44">
        <v>82734.316999999995</v>
      </c>
      <c r="CKR167" s="44">
        <v>107037.484</v>
      </c>
      <c r="CKS167" s="41"/>
      <c r="CKT167" s="42"/>
      <c r="CKZ167" s="29" t="s">
        <v>169</v>
      </c>
      <c r="CLA167" s="39" t="str">
        <f>currency</f>
        <v>₦m's</v>
      </c>
      <c r="CLC167" s="43"/>
      <c r="CLD167" s="43"/>
      <c r="CLE167" s="43"/>
      <c r="CLF167" s="44">
        <v>72504.952999999994</v>
      </c>
      <c r="CLG167" s="44">
        <v>82734.316999999995</v>
      </c>
      <c r="CLH167" s="44">
        <v>107037.484</v>
      </c>
      <c r="CLI167" s="41"/>
      <c r="CLJ167" s="42"/>
      <c r="CLP167" s="29" t="s">
        <v>169</v>
      </c>
      <c r="CLQ167" s="39" t="str">
        <f>currency</f>
        <v>₦m's</v>
      </c>
      <c r="CLS167" s="43"/>
      <c r="CLT167" s="43"/>
      <c r="CLU167" s="43"/>
      <c r="CLV167" s="44">
        <v>72504.952999999994</v>
      </c>
      <c r="CLW167" s="44">
        <v>82734.316999999995</v>
      </c>
      <c r="CLX167" s="44">
        <v>107037.484</v>
      </c>
      <c r="CLY167" s="41"/>
      <c r="CLZ167" s="42"/>
      <c r="CMF167" s="29" t="s">
        <v>169</v>
      </c>
      <c r="CMG167" s="39" t="str">
        <f>currency</f>
        <v>₦m's</v>
      </c>
      <c r="CMI167" s="43"/>
      <c r="CMJ167" s="43"/>
      <c r="CMK167" s="43"/>
      <c r="CML167" s="44">
        <v>72504.952999999994</v>
      </c>
      <c r="CMM167" s="44">
        <v>82734.316999999995</v>
      </c>
      <c r="CMN167" s="44">
        <v>107037.484</v>
      </c>
      <c r="CMO167" s="41"/>
      <c r="CMP167" s="42"/>
      <c r="CMV167" s="29" t="s">
        <v>169</v>
      </c>
      <c r="CMW167" s="39" t="str">
        <f>currency</f>
        <v>₦m's</v>
      </c>
      <c r="CMY167" s="43"/>
      <c r="CMZ167" s="43"/>
      <c r="CNA167" s="43"/>
      <c r="CNB167" s="44">
        <v>72504.952999999994</v>
      </c>
      <c r="CNC167" s="44">
        <v>82734.316999999995</v>
      </c>
      <c r="CND167" s="44">
        <v>107037.484</v>
      </c>
      <c r="CNE167" s="41"/>
      <c r="CNF167" s="42"/>
      <c r="CNL167" s="29" t="s">
        <v>169</v>
      </c>
      <c r="CNM167" s="39" t="str">
        <f>currency</f>
        <v>₦m's</v>
      </c>
      <c r="CNO167" s="43"/>
      <c r="CNP167" s="43"/>
      <c r="CNQ167" s="43"/>
      <c r="CNR167" s="44">
        <v>72504.952999999994</v>
      </c>
      <c r="CNS167" s="44">
        <v>82734.316999999995</v>
      </c>
      <c r="CNT167" s="44">
        <v>107037.484</v>
      </c>
      <c r="CNU167" s="41"/>
      <c r="CNV167" s="42"/>
      <c r="COB167" s="29" t="s">
        <v>169</v>
      </c>
      <c r="COC167" s="39" t="str">
        <f>currency</f>
        <v>₦m's</v>
      </c>
      <c r="COE167" s="43"/>
      <c r="COF167" s="43"/>
      <c r="COG167" s="43"/>
      <c r="COH167" s="44">
        <v>72504.952999999994</v>
      </c>
      <c r="COI167" s="44">
        <v>82734.316999999995</v>
      </c>
      <c r="COJ167" s="44">
        <v>107037.484</v>
      </c>
      <c r="COK167" s="41"/>
      <c r="COL167" s="42"/>
      <c r="COR167" s="29" t="s">
        <v>169</v>
      </c>
      <c r="COS167" s="39" t="str">
        <f>currency</f>
        <v>₦m's</v>
      </c>
      <c r="COU167" s="43"/>
      <c r="COV167" s="43"/>
      <c r="COW167" s="43"/>
      <c r="COX167" s="44">
        <v>72504.952999999994</v>
      </c>
      <c r="COY167" s="44">
        <v>82734.316999999995</v>
      </c>
      <c r="COZ167" s="44">
        <v>107037.484</v>
      </c>
      <c r="CPA167" s="41"/>
      <c r="CPB167" s="42"/>
      <c r="CPH167" s="29" t="s">
        <v>169</v>
      </c>
      <c r="CPI167" s="39" t="str">
        <f>currency</f>
        <v>₦m's</v>
      </c>
      <c r="CPK167" s="43"/>
      <c r="CPL167" s="43"/>
      <c r="CPM167" s="43"/>
      <c r="CPN167" s="44">
        <v>72504.952999999994</v>
      </c>
      <c r="CPO167" s="44">
        <v>82734.316999999995</v>
      </c>
      <c r="CPP167" s="44">
        <v>107037.484</v>
      </c>
      <c r="CPQ167" s="41"/>
      <c r="CPR167" s="42"/>
      <c r="CPX167" s="29" t="s">
        <v>169</v>
      </c>
      <c r="CPY167" s="39" t="str">
        <f>currency</f>
        <v>₦m's</v>
      </c>
      <c r="CQA167" s="43"/>
      <c r="CQB167" s="43"/>
      <c r="CQC167" s="43"/>
      <c r="CQD167" s="44">
        <v>72504.952999999994</v>
      </c>
      <c r="CQE167" s="44">
        <v>82734.316999999995</v>
      </c>
      <c r="CQF167" s="44">
        <v>107037.484</v>
      </c>
      <c r="CQG167" s="41"/>
      <c r="CQH167" s="42"/>
      <c r="CQN167" s="29" t="s">
        <v>169</v>
      </c>
      <c r="CQO167" s="39" t="str">
        <f>currency</f>
        <v>₦m's</v>
      </c>
      <c r="CQQ167" s="43"/>
      <c r="CQR167" s="43"/>
      <c r="CQS167" s="43"/>
      <c r="CQT167" s="44">
        <v>72504.952999999994</v>
      </c>
      <c r="CQU167" s="44">
        <v>82734.316999999995</v>
      </c>
      <c r="CQV167" s="44">
        <v>107037.484</v>
      </c>
      <c r="CQW167" s="41"/>
      <c r="CQX167" s="42"/>
      <c r="CRD167" s="29" t="s">
        <v>169</v>
      </c>
      <c r="CRE167" s="39" t="str">
        <f>currency</f>
        <v>₦m's</v>
      </c>
      <c r="CRG167" s="43"/>
      <c r="CRH167" s="43"/>
      <c r="CRI167" s="43"/>
      <c r="CRJ167" s="44">
        <v>72504.952999999994</v>
      </c>
      <c r="CRK167" s="44">
        <v>82734.316999999995</v>
      </c>
      <c r="CRL167" s="44">
        <v>107037.484</v>
      </c>
      <c r="CRM167" s="41"/>
      <c r="CRN167" s="42"/>
      <c r="CRT167" s="29" t="s">
        <v>169</v>
      </c>
      <c r="CRU167" s="39" t="str">
        <f>currency</f>
        <v>₦m's</v>
      </c>
      <c r="CRW167" s="43"/>
      <c r="CRX167" s="43"/>
      <c r="CRY167" s="43"/>
      <c r="CRZ167" s="44">
        <v>72504.952999999994</v>
      </c>
      <c r="CSA167" s="44">
        <v>82734.316999999995</v>
      </c>
      <c r="CSB167" s="44">
        <v>107037.484</v>
      </c>
      <c r="CSC167" s="41"/>
      <c r="CSD167" s="42"/>
      <c r="CSJ167" s="29" t="s">
        <v>169</v>
      </c>
      <c r="CSK167" s="39" t="str">
        <f>currency</f>
        <v>₦m's</v>
      </c>
      <c r="CSM167" s="43"/>
      <c r="CSN167" s="43"/>
      <c r="CSO167" s="43"/>
      <c r="CSP167" s="44">
        <v>72504.952999999994</v>
      </c>
      <c r="CSQ167" s="44">
        <v>82734.316999999995</v>
      </c>
      <c r="CSR167" s="44">
        <v>107037.484</v>
      </c>
      <c r="CSS167" s="41"/>
      <c r="CST167" s="42"/>
      <c r="CSZ167" s="29" t="s">
        <v>169</v>
      </c>
      <c r="CTA167" s="39" t="str">
        <f>currency</f>
        <v>₦m's</v>
      </c>
      <c r="CTC167" s="43"/>
      <c r="CTD167" s="43"/>
      <c r="CTE167" s="43"/>
      <c r="CTF167" s="44">
        <v>72504.952999999994</v>
      </c>
      <c r="CTG167" s="44">
        <v>82734.316999999995</v>
      </c>
      <c r="CTH167" s="44">
        <v>107037.484</v>
      </c>
      <c r="CTI167" s="41"/>
      <c r="CTJ167" s="42"/>
      <c r="CTP167" s="29" t="s">
        <v>169</v>
      </c>
      <c r="CTQ167" s="39" t="str">
        <f>currency</f>
        <v>₦m's</v>
      </c>
      <c r="CTS167" s="43"/>
      <c r="CTT167" s="43"/>
      <c r="CTU167" s="43"/>
      <c r="CTV167" s="44">
        <v>72504.952999999994</v>
      </c>
      <c r="CTW167" s="44">
        <v>82734.316999999995</v>
      </c>
      <c r="CTX167" s="44">
        <v>107037.484</v>
      </c>
      <c r="CTY167" s="41"/>
      <c r="CTZ167" s="42"/>
      <c r="CUF167" s="29" t="s">
        <v>169</v>
      </c>
      <c r="CUG167" s="39" t="str">
        <f>currency</f>
        <v>₦m's</v>
      </c>
      <c r="CUI167" s="43"/>
      <c r="CUJ167" s="43"/>
      <c r="CUK167" s="43"/>
      <c r="CUL167" s="44">
        <v>72504.952999999994</v>
      </c>
      <c r="CUM167" s="44">
        <v>82734.316999999995</v>
      </c>
      <c r="CUN167" s="44">
        <v>107037.484</v>
      </c>
      <c r="CUO167" s="41"/>
      <c r="CUP167" s="42"/>
      <c r="CUV167" s="29" t="s">
        <v>169</v>
      </c>
      <c r="CUW167" s="39" t="str">
        <f>currency</f>
        <v>₦m's</v>
      </c>
      <c r="CUY167" s="43"/>
      <c r="CUZ167" s="43"/>
      <c r="CVA167" s="43"/>
      <c r="CVB167" s="44">
        <v>72504.952999999994</v>
      </c>
      <c r="CVC167" s="44">
        <v>82734.316999999995</v>
      </c>
      <c r="CVD167" s="44">
        <v>107037.484</v>
      </c>
      <c r="CVE167" s="41"/>
      <c r="CVF167" s="42"/>
      <c r="CVL167" s="29" t="s">
        <v>169</v>
      </c>
      <c r="CVM167" s="39" t="str">
        <f>currency</f>
        <v>₦m's</v>
      </c>
      <c r="CVO167" s="43"/>
      <c r="CVP167" s="43"/>
      <c r="CVQ167" s="43"/>
      <c r="CVR167" s="44">
        <v>72504.952999999994</v>
      </c>
      <c r="CVS167" s="44">
        <v>82734.316999999995</v>
      </c>
      <c r="CVT167" s="44">
        <v>107037.484</v>
      </c>
      <c r="CVU167" s="41"/>
      <c r="CVV167" s="42"/>
      <c r="CWB167" s="29" t="s">
        <v>169</v>
      </c>
      <c r="CWC167" s="39" t="str">
        <f>currency</f>
        <v>₦m's</v>
      </c>
      <c r="CWE167" s="43"/>
      <c r="CWF167" s="43"/>
      <c r="CWG167" s="43"/>
      <c r="CWH167" s="44">
        <v>72504.952999999994</v>
      </c>
      <c r="CWI167" s="44">
        <v>82734.316999999995</v>
      </c>
      <c r="CWJ167" s="44">
        <v>107037.484</v>
      </c>
      <c r="CWK167" s="41"/>
      <c r="CWL167" s="42"/>
      <c r="CWR167" s="29" t="s">
        <v>169</v>
      </c>
      <c r="CWS167" s="39" t="str">
        <f>currency</f>
        <v>₦m's</v>
      </c>
      <c r="CWU167" s="43"/>
      <c r="CWV167" s="43"/>
      <c r="CWW167" s="43"/>
      <c r="CWX167" s="44">
        <v>72504.952999999994</v>
      </c>
      <c r="CWY167" s="44">
        <v>82734.316999999995</v>
      </c>
      <c r="CWZ167" s="44">
        <v>107037.484</v>
      </c>
      <c r="CXA167" s="41"/>
      <c r="CXB167" s="42"/>
      <c r="CXH167" s="29" t="s">
        <v>169</v>
      </c>
      <c r="CXI167" s="39" t="str">
        <f>currency</f>
        <v>₦m's</v>
      </c>
      <c r="CXK167" s="43"/>
      <c r="CXL167" s="43"/>
      <c r="CXM167" s="43"/>
      <c r="CXN167" s="44">
        <v>72504.952999999994</v>
      </c>
      <c r="CXO167" s="44">
        <v>82734.316999999995</v>
      </c>
      <c r="CXP167" s="44">
        <v>107037.484</v>
      </c>
      <c r="CXQ167" s="41"/>
      <c r="CXR167" s="42"/>
      <c r="CXX167" s="29" t="s">
        <v>169</v>
      </c>
      <c r="CXY167" s="39" t="str">
        <f>currency</f>
        <v>₦m's</v>
      </c>
      <c r="CYA167" s="43"/>
      <c r="CYB167" s="43"/>
      <c r="CYC167" s="43"/>
      <c r="CYD167" s="44">
        <v>72504.952999999994</v>
      </c>
      <c r="CYE167" s="44">
        <v>82734.316999999995</v>
      </c>
      <c r="CYF167" s="44">
        <v>107037.484</v>
      </c>
      <c r="CYG167" s="41"/>
      <c r="CYH167" s="42"/>
      <c r="CYN167" s="29" t="s">
        <v>169</v>
      </c>
      <c r="CYO167" s="39" t="str">
        <f>currency</f>
        <v>₦m's</v>
      </c>
      <c r="CYQ167" s="43"/>
      <c r="CYR167" s="43"/>
      <c r="CYS167" s="43"/>
      <c r="CYT167" s="44">
        <v>72504.952999999994</v>
      </c>
      <c r="CYU167" s="44">
        <v>82734.316999999995</v>
      </c>
      <c r="CYV167" s="44">
        <v>107037.484</v>
      </c>
      <c r="CYW167" s="41"/>
      <c r="CYX167" s="42"/>
      <c r="CZD167" s="29" t="s">
        <v>169</v>
      </c>
      <c r="CZE167" s="39" t="str">
        <f>currency</f>
        <v>₦m's</v>
      </c>
      <c r="CZG167" s="43"/>
      <c r="CZH167" s="43"/>
      <c r="CZI167" s="43"/>
      <c r="CZJ167" s="44">
        <v>72504.952999999994</v>
      </c>
      <c r="CZK167" s="44">
        <v>82734.316999999995</v>
      </c>
      <c r="CZL167" s="44">
        <v>107037.484</v>
      </c>
      <c r="CZM167" s="41"/>
      <c r="CZN167" s="42"/>
      <c r="CZT167" s="29" t="s">
        <v>169</v>
      </c>
      <c r="CZU167" s="39" t="str">
        <f>currency</f>
        <v>₦m's</v>
      </c>
      <c r="CZW167" s="43"/>
      <c r="CZX167" s="43"/>
      <c r="CZY167" s="43"/>
      <c r="CZZ167" s="44">
        <v>72504.952999999994</v>
      </c>
      <c r="DAA167" s="44">
        <v>82734.316999999995</v>
      </c>
      <c r="DAB167" s="44">
        <v>107037.484</v>
      </c>
      <c r="DAC167" s="41"/>
      <c r="DAD167" s="42"/>
      <c r="DAJ167" s="29" t="s">
        <v>169</v>
      </c>
      <c r="DAK167" s="39" t="str">
        <f>currency</f>
        <v>₦m's</v>
      </c>
      <c r="DAM167" s="43"/>
      <c r="DAN167" s="43"/>
      <c r="DAO167" s="43"/>
      <c r="DAP167" s="44">
        <v>72504.952999999994</v>
      </c>
      <c r="DAQ167" s="44">
        <v>82734.316999999995</v>
      </c>
      <c r="DAR167" s="44">
        <v>107037.484</v>
      </c>
      <c r="DAS167" s="41"/>
      <c r="DAT167" s="42"/>
      <c r="DAZ167" s="29" t="s">
        <v>169</v>
      </c>
      <c r="DBA167" s="39" t="str">
        <f>currency</f>
        <v>₦m's</v>
      </c>
      <c r="DBC167" s="43"/>
      <c r="DBD167" s="43"/>
      <c r="DBE167" s="43"/>
      <c r="DBF167" s="44">
        <v>72504.952999999994</v>
      </c>
      <c r="DBG167" s="44">
        <v>82734.316999999995</v>
      </c>
      <c r="DBH167" s="44">
        <v>107037.484</v>
      </c>
      <c r="DBI167" s="41"/>
      <c r="DBJ167" s="42"/>
      <c r="DBP167" s="29" t="s">
        <v>169</v>
      </c>
      <c r="DBQ167" s="39" t="str">
        <f>currency</f>
        <v>₦m's</v>
      </c>
      <c r="DBS167" s="43"/>
      <c r="DBT167" s="43"/>
      <c r="DBU167" s="43"/>
      <c r="DBV167" s="44">
        <v>72504.952999999994</v>
      </c>
      <c r="DBW167" s="44">
        <v>82734.316999999995</v>
      </c>
      <c r="DBX167" s="44">
        <v>107037.484</v>
      </c>
      <c r="DBY167" s="41"/>
      <c r="DBZ167" s="42"/>
      <c r="DCF167" s="29" t="s">
        <v>169</v>
      </c>
      <c r="DCG167" s="39" t="str">
        <f>currency</f>
        <v>₦m's</v>
      </c>
      <c r="DCI167" s="43"/>
      <c r="DCJ167" s="43"/>
      <c r="DCK167" s="43"/>
      <c r="DCL167" s="44">
        <v>72504.952999999994</v>
      </c>
      <c r="DCM167" s="44">
        <v>82734.316999999995</v>
      </c>
      <c r="DCN167" s="44">
        <v>107037.484</v>
      </c>
      <c r="DCO167" s="41"/>
      <c r="DCP167" s="42"/>
      <c r="DCV167" s="29" t="s">
        <v>169</v>
      </c>
      <c r="DCW167" s="39" t="str">
        <f>currency</f>
        <v>₦m's</v>
      </c>
      <c r="DCY167" s="43"/>
      <c r="DCZ167" s="43"/>
      <c r="DDA167" s="43"/>
      <c r="DDB167" s="44">
        <v>72504.952999999994</v>
      </c>
      <c r="DDC167" s="44">
        <v>82734.316999999995</v>
      </c>
      <c r="DDD167" s="44">
        <v>107037.484</v>
      </c>
      <c r="DDE167" s="41"/>
      <c r="DDF167" s="42"/>
      <c r="DDL167" s="29" t="s">
        <v>169</v>
      </c>
      <c r="DDM167" s="39" t="str">
        <f>currency</f>
        <v>₦m's</v>
      </c>
      <c r="DDO167" s="43"/>
      <c r="DDP167" s="43"/>
      <c r="DDQ167" s="43"/>
      <c r="DDR167" s="44">
        <v>72504.952999999994</v>
      </c>
      <c r="DDS167" s="44">
        <v>82734.316999999995</v>
      </c>
      <c r="DDT167" s="44">
        <v>107037.484</v>
      </c>
      <c r="DDU167" s="41"/>
      <c r="DDV167" s="42"/>
      <c r="DEB167" s="29" t="s">
        <v>169</v>
      </c>
      <c r="DEC167" s="39" t="str">
        <f>currency</f>
        <v>₦m's</v>
      </c>
      <c r="DEE167" s="43"/>
      <c r="DEF167" s="43"/>
      <c r="DEG167" s="43"/>
      <c r="DEH167" s="44">
        <v>72504.952999999994</v>
      </c>
      <c r="DEI167" s="44">
        <v>82734.316999999995</v>
      </c>
      <c r="DEJ167" s="44">
        <v>107037.484</v>
      </c>
      <c r="DEK167" s="41"/>
      <c r="DEL167" s="42"/>
      <c r="DER167" s="29" t="s">
        <v>169</v>
      </c>
      <c r="DES167" s="39" t="str">
        <f>currency</f>
        <v>₦m's</v>
      </c>
      <c r="DEU167" s="43"/>
      <c r="DEV167" s="43"/>
      <c r="DEW167" s="43"/>
      <c r="DEX167" s="44">
        <v>72504.952999999994</v>
      </c>
      <c r="DEY167" s="44">
        <v>82734.316999999995</v>
      </c>
      <c r="DEZ167" s="44">
        <v>107037.484</v>
      </c>
      <c r="DFA167" s="41"/>
      <c r="DFB167" s="42"/>
      <c r="DFH167" s="29" t="s">
        <v>169</v>
      </c>
      <c r="DFI167" s="39" t="str">
        <f>currency</f>
        <v>₦m's</v>
      </c>
      <c r="DFK167" s="43"/>
      <c r="DFL167" s="43"/>
      <c r="DFM167" s="43"/>
      <c r="DFN167" s="44">
        <v>72504.952999999994</v>
      </c>
      <c r="DFO167" s="44">
        <v>82734.316999999995</v>
      </c>
      <c r="DFP167" s="44">
        <v>107037.484</v>
      </c>
      <c r="DFQ167" s="41"/>
      <c r="DFR167" s="42"/>
      <c r="DFX167" s="29" t="s">
        <v>169</v>
      </c>
      <c r="DFY167" s="39" t="str">
        <f>currency</f>
        <v>₦m's</v>
      </c>
      <c r="DGA167" s="43"/>
      <c r="DGB167" s="43"/>
      <c r="DGC167" s="43"/>
      <c r="DGD167" s="44">
        <v>72504.952999999994</v>
      </c>
      <c r="DGE167" s="44">
        <v>82734.316999999995</v>
      </c>
      <c r="DGF167" s="44">
        <v>107037.484</v>
      </c>
      <c r="DGG167" s="41"/>
      <c r="DGH167" s="42"/>
      <c r="DGN167" s="29" t="s">
        <v>169</v>
      </c>
      <c r="DGO167" s="39" t="str">
        <f>currency</f>
        <v>₦m's</v>
      </c>
      <c r="DGQ167" s="43"/>
      <c r="DGR167" s="43"/>
      <c r="DGS167" s="43"/>
      <c r="DGT167" s="44">
        <v>72504.952999999994</v>
      </c>
      <c r="DGU167" s="44">
        <v>82734.316999999995</v>
      </c>
      <c r="DGV167" s="44">
        <v>107037.484</v>
      </c>
      <c r="DGW167" s="41"/>
      <c r="DGX167" s="42"/>
      <c r="DHD167" s="29" t="s">
        <v>169</v>
      </c>
      <c r="DHE167" s="39" t="str">
        <f>currency</f>
        <v>₦m's</v>
      </c>
      <c r="DHG167" s="43"/>
      <c r="DHH167" s="43"/>
      <c r="DHI167" s="43"/>
      <c r="DHJ167" s="44">
        <v>72504.952999999994</v>
      </c>
      <c r="DHK167" s="44">
        <v>82734.316999999995</v>
      </c>
      <c r="DHL167" s="44">
        <v>107037.484</v>
      </c>
      <c r="DHM167" s="41"/>
      <c r="DHN167" s="42"/>
      <c r="DHT167" s="29" t="s">
        <v>169</v>
      </c>
      <c r="DHU167" s="39" t="str">
        <f>currency</f>
        <v>₦m's</v>
      </c>
      <c r="DHW167" s="43"/>
      <c r="DHX167" s="43"/>
      <c r="DHY167" s="43"/>
      <c r="DHZ167" s="44">
        <v>72504.952999999994</v>
      </c>
      <c r="DIA167" s="44">
        <v>82734.316999999995</v>
      </c>
      <c r="DIB167" s="44">
        <v>107037.484</v>
      </c>
      <c r="DIC167" s="41"/>
      <c r="DID167" s="42"/>
      <c r="DIJ167" s="29" t="s">
        <v>169</v>
      </c>
      <c r="DIK167" s="39" t="str">
        <f>currency</f>
        <v>₦m's</v>
      </c>
      <c r="DIM167" s="43"/>
      <c r="DIN167" s="43"/>
      <c r="DIO167" s="43"/>
      <c r="DIP167" s="44">
        <v>72504.952999999994</v>
      </c>
      <c r="DIQ167" s="44">
        <v>82734.316999999995</v>
      </c>
      <c r="DIR167" s="44">
        <v>107037.484</v>
      </c>
      <c r="DIS167" s="41"/>
      <c r="DIT167" s="42"/>
      <c r="DIZ167" s="29" t="s">
        <v>169</v>
      </c>
      <c r="DJA167" s="39" t="str">
        <f>currency</f>
        <v>₦m's</v>
      </c>
      <c r="DJC167" s="43"/>
      <c r="DJD167" s="43"/>
      <c r="DJE167" s="43"/>
      <c r="DJF167" s="44">
        <v>72504.952999999994</v>
      </c>
      <c r="DJG167" s="44">
        <v>82734.316999999995</v>
      </c>
      <c r="DJH167" s="44">
        <v>107037.484</v>
      </c>
      <c r="DJI167" s="41"/>
      <c r="DJJ167" s="42"/>
      <c r="DJP167" s="29" t="s">
        <v>169</v>
      </c>
      <c r="DJQ167" s="39" t="str">
        <f>currency</f>
        <v>₦m's</v>
      </c>
      <c r="DJS167" s="43"/>
      <c r="DJT167" s="43"/>
      <c r="DJU167" s="43"/>
      <c r="DJV167" s="44">
        <v>72504.952999999994</v>
      </c>
      <c r="DJW167" s="44">
        <v>82734.316999999995</v>
      </c>
      <c r="DJX167" s="44">
        <v>107037.484</v>
      </c>
      <c r="DJY167" s="41"/>
      <c r="DJZ167" s="42"/>
      <c r="DKF167" s="29" t="s">
        <v>169</v>
      </c>
      <c r="DKG167" s="39" t="str">
        <f>currency</f>
        <v>₦m's</v>
      </c>
      <c r="DKI167" s="43"/>
      <c r="DKJ167" s="43"/>
      <c r="DKK167" s="43"/>
      <c r="DKL167" s="44">
        <v>72504.952999999994</v>
      </c>
      <c r="DKM167" s="44">
        <v>82734.316999999995</v>
      </c>
      <c r="DKN167" s="44">
        <v>107037.484</v>
      </c>
      <c r="DKO167" s="41"/>
      <c r="DKP167" s="42"/>
      <c r="DKV167" s="29" t="s">
        <v>169</v>
      </c>
      <c r="DKW167" s="39" t="str">
        <f>currency</f>
        <v>₦m's</v>
      </c>
      <c r="DKY167" s="43"/>
      <c r="DKZ167" s="43"/>
      <c r="DLA167" s="43"/>
      <c r="DLB167" s="44">
        <v>72504.952999999994</v>
      </c>
      <c r="DLC167" s="44">
        <v>82734.316999999995</v>
      </c>
      <c r="DLD167" s="44">
        <v>107037.484</v>
      </c>
      <c r="DLE167" s="41"/>
      <c r="DLF167" s="42"/>
      <c r="DLL167" s="29" t="s">
        <v>169</v>
      </c>
      <c r="DLM167" s="39" t="str">
        <f>currency</f>
        <v>₦m's</v>
      </c>
      <c r="DLO167" s="43"/>
      <c r="DLP167" s="43"/>
      <c r="DLQ167" s="43"/>
      <c r="DLR167" s="44">
        <v>72504.952999999994</v>
      </c>
      <c r="DLS167" s="44">
        <v>82734.316999999995</v>
      </c>
      <c r="DLT167" s="44">
        <v>107037.484</v>
      </c>
      <c r="DLU167" s="41"/>
      <c r="DLV167" s="42"/>
      <c r="DMB167" s="29" t="s">
        <v>169</v>
      </c>
      <c r="DMC167" s="39" t="str">
        <f>currency</f>
        <v>₦m's</v>
      </c>
      <c r="DME167" s="43"/>
      <c r="DMF167" s="43"/>
      <c r="DMG167" s="43"/>
      <c r="DMH167" s="44">
        <v>72504.952999999994</v>
      </c>
      <c r="DMI167" s="44">
        <v>82734.316999999995</v>
      </c>
      <c r="DMJ167" s="44">
        <v>107037.484</v>
      </c>
      <c r="DMK167" s="41"/>
      <c r="DML167" s="42"/>
      <c r="DMR167" s="29" t="s">
        <v>169</v>
      </c>
      <c r="DMS167" s="39" t="str">
        <f>currency</f>
        <v>₦m's</v>
      </c>
      <c r="DMU167" s="43"/>
      <c r="DMV167" s="43"/>
      <c r="DMW167" s="43"/>
      <c r="DMX167" s="44">
        <v>72504.952999999994</v>
      </c>
      <c r="DMY167" s="44">
        <v>82734.316999999995</v>
      </c>
      <c r="DMZ167" s="44">
        <v>107037.484</v>
      </c>
      <c r="DNA167" s="41"/>
      <c r="DNB167" s="42"/>
      <c r="DNH167" s="29" t="s">
        <v>169</v>
      </c>
      <c r="DNI167" s="39" t="str">
        <f>currency</f>
        <v>₦m's</v>
      </c>
      <c r="DNK167" s="43"/>
      <c r="DNL167" s="43"/>
      <c r="DNM167" s="43"/>
      <c r="DNN167" s="44">
        <v>72504.952999999994</v>
      </c>
      <c r="DNO167" s="44">
        <v>82734.316999999995</v>
      </c>
      <c r="DNP167" s="44">
        <v>107037.484</v>
      </c>
      <c r="DNQ167" s="41"/>
      <c r="DNR167" s="42"/>
      <c r="DNX167" s="29" t="s">
        <v>169</v>
      </c>
      <c r="DNY167" s="39" t="str">
        <f>currency</f>
        <v>₦m's</v>
      </c>
      <c r="DOA167" s="43"/>
      <c r="DOB167" s="43"/>
      <c r="DOC167" s="43"/>
      <c r="DOD167" s="44">
        <v>72504.952999999994</v>
      </c>
      <c r="DOE167" s="44">
        <v>82734.316999999995</v>
      </c>
      <c r="DOF167" s="44">
        <v>107037.484</v>
      </c>
      <c r="DOG167" s="41"/>
      <c r="DOH167" s="42"/>
      <c r="DON167" s="29" t="s">
        <v>169</v>
      </c>
      <c r="DOO167" s="39" t="str">
        <f>currency</f>
        <v>₦m's</v>
      </c>
      <c r="DOQ167" s="43"/>
      <c r="DOR167" s="43"/>
      <c r="DOS167" s="43"/>
      <c r="DOT167" s="44">
        <v>72504.952999999994</v>
      </c>
      <c r="DOU167" s="44">
        <v>82734.316999999995</v>
      </c>
      <c r="DOV167" s="44">
        <v>107037.484</v>
      </c>
      <c r="DOW167" s="41"/>
      <c r="DOX167" s="42"/>
      <c r="DPD167" s="29" t="s">
        <v>169</v>
      </c>
      <c r="DPE167" s="39" t="str">
        <f>currency</f>
        <v>₦m's</v>
      </c>
      <c r="DPG167" s="43"/>
      <c r="DPH167" s="43"/>
      <c r="DPI167" s="43"/>
      <c r="DPJ167" s="44">
        <v>72504.952999999994</v>
      </c>
      <c r="DPK167" s="44">
        <v>82734.316999999995</v>
      </c>
      <c r="DPL167" s="44">
        <v>107037.484</v>
      </c>
      <c r="DPM167" s="41"/>
      <c r="DPN167" s="42"/>
      <c r="DPT167" s="29" t="s">
        <v>169</v>
      </c>
      <c r="DPU167" s="39" t="str">
        <f>currency</f>
        <v>₦m's</v>
      </c>
      <c r="DPW167" s="43"/>
      <c r="DPX167" s="43"/>
      <c r="DPY167" s="43"/>
      <c r="DPZ167" s="44">
        <v>72504.952999999994</v>
      </c>
      <c r="DQA167" s="44">
        <v>82734.316999999995</v>
      </c>
      <c r="DQB167" s="44">
        <v>107037.484</v>
      </c>
      <c r="DQC167" s="41"/>
      <c r="DQD167" s="42"/>
      <c r="DQJ167" s="29" t="s">
        <v>169</v>
      </c>
      <c r="DQK167" s="39" t="str">
        <f>currency</f>
        <v>₦m's</v>
      </c>
      <c r="DQM167" s="43"/>
      <c r="DQN167" s="43"/>
      <c r="DQO167" s="43"/>
      <c r="DQP167" s="44">
        <v>72504.952999999994</v>
      </c>
      <c r="DQQ167" s="44">
        <v>82734.316999999995</v>
      </c>
      <c r="DQR167" s="44">
        <v>107037.484</v>
      </c>
      <c r="DQS167" s="41"/>
      <c r="DQT167" s="42"/>
      <c r="DQZ167" s="29" t="s">
        <v>169</v>
      </c>
      <c r="DRA167" s="39" t="str">
        <f>currency</f>
        <v>₦m's</v>
      </c>
      <c r="DRC167" s="43"/>
      <c r="DRD167" s="43"/>
      <c r="DRE167" s="43"/>
      <c r="DRF167" s="44">
        <v>72504.952999999994</v>
      </c>
      <c r="DRG167" s="44">
        <v>82734.316999999995</v>
      </c>
      <c r="DRH167" s="44">
        <v>107037.484</v>
      </c>
      <c r="DRI167" s="41"/>
      <c r="DRJ167" s="42"/>
      <c r="DRP167" s="29" t="s">
        <v>169</v>
      </c>
      <c r="DRQ167" s="39" t="str">
        <f>currency</f>
        <v>₦m's</v>
      </c>
      <c r="DRS167" s="43"/>
      <c r="DRT167" s="43"/>
      <c r="DRU167" s="43"/>
      <c r="DRV167" s="44">
        <v>72504.952999999994</v>
      </c>
      <c r="DRW167" s="44">
        <v>82734.316999999995</v>
      </c>
      <c r="DRX167" s="44">
        <v>107037.484</v>
      </c>
      <c r="DRY167" s="41"/>
      <c r="DRZ167" s="42"/>
      <c r="DSF167" s="29" t="s">
        <v>169</v>
      </c>
      <c r="DSG167" s="39" t="str">
        <f>currency</f>
        <v>₦m's</v>
      </c>
      <c r="DSI167" s="43"/>
      <c r="DSJ167" s="43"/>
      <c r="DSK167" s="43"/>
      <c r="DSL167" s="44">
        <v>72504.952999999994</v>
      </c>
      <c r="DSM167" s="44">
        <v>82734.316999999995</v>
      </c>
      <c r="DSN167" s="44">
        <v>107037.484</v>
      </c>
      <c r="DSO167" s="41"/>
      <c r="DSP167" s="42"/>
      <c r="DSV167" s="29" t="s">
        <v>169</v>
      </c>
      <c r="DSW167" s="39" t="str">
        <f>currency</f>
        <v>₦m's</v>
      </c>
      <c r="DSY167" s="43"/>
      <c r="DSZ167" s="43"/>
      <c r="DTA167" s="43"/>
      <c r="DTB167" s="44">
        <v>72504.952999999994</v>
      </c>
      <c r="DTC167" s="44">
        <v>82734.316999999995</v>
      </c>
      <c r="DTD167" s="44">
        <v>107037.484</v>
      </c>
      <c r="DTE167" s="41"/>
      <c r="DTF167" s="42"/>
      <c r="DTL167" s="29" t="s">
        <v>169</v>
      </c>
      <c r="DTM167" s="39" t="str">
        <f>currency</f>
        <v>₦m's</v>
      </c>
      <c r="DTO167" s="43"/>
      <c r="DTP167" s="43"/>
      <c r="DTQ167" s="43"/>
      <c r="DTR167" s="44">
        <v>72504.952999999994</v>
      </c>
      <c r="DTS167" s="44">
        <v>82734.316999999995</v>
      </c>
      <c r="DTT167" s="44">
        <v>107037.484</v>
      </c>
      <c r="DTU167" s="41"/>
      <c r="DTV167" s="42"/>
      <c r="DUB167" s="29" t="s">
        <v>169</v>
      </c>
      <c r="DUC167" s="39" t="str">
        <f>currency</f>
        <v>₦m's</v>
      </c>
      <c r="DUE167" s="43"/>
      <c r="DUF167" s="43"/>
      <c r="DUG167" s="43"/>
      <c r="DUH167" s="44">
        <v>72504.952999999994</v>
      </c>
      <c r="DUI167" s="44">
        <v>82734.316999999995</v>
      </c>
      <c r="DUJ167" s="44">
        <v>107037.484</v>
      </c>
      <c r="DUK167" s="41"/>
      <c r="DUL167" s="42"/>
      <c r="DUR167" s="29" t="s">
        <v>169</v>
      </c>
      <c r="DUS167" s="39" t="str">
        <f>currency</f>
        <v>₦m's</v>
      </c>
      <c r="DUU167" s="43"/>
      <c r="DUV167" s="43"/>
      <c r="DUW167" s="43"/>
      <c r="DUX167" s="44">
        <v>72504.952999999994</v>
      </c>
      <c r="DUY167" s="44">
        <v>82734.316999999995</v>
      </c>
      <c r="DUZ167" s="44">
        <v>107037.484</v>
      </c>
      <c r="DVA167" s="41"/>
      <c r="DVB167" s="42"/>
      <c r="DVH167" s="29" t="s">
        <v>169</v>
      </c>
      <c r="DVI167" s="39" t="str">
        <f>currency</f>
        <v>₦m's</v>
      </c>
      <c r="DVK167" s="43"/>
      <c r="DVL167" s="43"/>
      <c r="DVM167" s="43"/>
      <c r="DVN167" s="44">
        <v>72504.952999999994</v>
      </c>
      <c r="DVO167" s="44">
        <v>82734.316999999995</v>
      </c>
      <c r="DVP167" s="44">
        <v>107037.484</v>
      </c>
      <c r="DVQ167" s="41"/>
      <c r="DVR167" s="42"/>
      <c r="DVX167" s="29" t="s">
        <v>169</v>
      </c>
      <c r="DVY167" s="39" t="str">
        <f>currency</f>
        <v>₦m's</v>
      </c>
      <c r="DWA167" s="43"/>
      <c r="DWB167" s="43"/>
      <c r="DWC167" s="43"/>
      <c r="DWD167" s="44">
        <v>72504.952999999994</v>
      </c>
      <c r="DWE167" s="44">
        <v>82734.316999999995</v>
      </c>
      <c r="DWF167" s="44">
        <v>107037.484</v>
      </c>
      <c r="DWG167" s="41"/>
      <c r="DWH167" s="42"/>
      <c r="DWN167" s="29" t="s">
        <v>169</v>
      </c>
      <c r="DWO167" s="39" t="str">
        <f>currency</f>
        <v>₦m's</v>
      </c>
      <c r="DWQ167" s="43"/>
      <c r="DWR167" s="43"/>
      <c r="DWS167" s="43"/>
      <c r="DWT167" s="44">
        <v>72504.952999999994</v>
      </c>
      <c r="DWU167" s="44">
        <v>82734.316999999995</v>
      </c>
      <c r="DWV167" s="44">
        <v>107037.484</v>
      </c>
      <c r="DWW167" s="41"/>
      <c r="DWX167" s="42"/>
      <c r="DXD167" s="29" t="s">
        <v>169</v>
      </c>
      <c r="DXE167" s="39" t="str">
        <f>currency</f>
        <v>₦m's</v>
      </c>
      <c r="DXG167" s="43"/>
      <c r="DXH167" s="43"/>
      <c r="DXI167" s="43"/>
      <c r="DXJ167" s="44">
        <v>72504.952999999994</v>
      </c>
      <c r="DXK167" s="44">
        <v>82734.316999999995</v>
      </c>
      <c r="DXL167" s="44">
        <v>107037.484</v>
      </c>
      <c r="DXM167" s="41"/>
      <c r="DXN167" s="42"/>
      <c r="DXT167" s="29" t="s">
        <v>169</v>
      </c>
      <c r="DXU167" s="39" t="str">
        <f>currency</f>
        <v>₦m's</v>
      </c>
      <c r="DXW167" s="43"/>
      <c r="DXX167" s="43"/>
      <c r="DXY167" s="43"/>
      <c r="DXZ167" s="44">
        <v>72504.952999999994</v>
      </c>
      <c r="DYA167" s="44">
        <v>82734.316999999995</v>
      </c>
      <c r="DYB167" s="44">
        <v>107037.484</v>
      </c>
      <c r="DYC167" s="41"/>
      <c r="DYD167" s="42"/>
      <c r="DYJ167" s="29" t="s">
        <v>169</v>
      </c>
      <c r="DYK167" s="39" t="str">
        <f>currency</f>
        <v>₦m's</v>
      </c>
      <c r="DYM167" s="43"/>
      <c r="DYN167" s="43"/>
      <c r="DYO167" s="43"/>
      <c r="DYP167" s="44">
        <v>72504.952999999994</v>
      </c>
      <c r="DYQ167" s="44">
        <v>82734.316999999995</v>
      </c>
      <c r="DYR167" s="44">
        <v>107037.484</v>
      </c>
      <c r="DYS167" s="41"/>
      <c r="DYT167" s="42"/>
      <c r="DYZ167" s="29" t="s">
        <v>169</v>
      </c>
      <c r="DZA167" s="39" t="str">
        <f>currency</f>
        <v>₦m's</v>
      </c>
      <c r="DZC167" s="43"/>
      <c r="DZD167" s="43"/>
      <c r="DZE167" s="43"/>
      <c r="DZF167" s="44">
        <v>72504.952999999994</v>
      </c>
      <c r="DZG167" s="44">
        <v>82734.316999999995</v>
      </c>
      <c r="DZH167" s="44">
        <v>107037.484</v>
      </c>
      <c r="DZI167" s="41"/>
      <c r="DZJ167" s="42"/>
      <c r="DZP167" s="29" t="s">
        <v>169</v>
      </c>
      <c r="DZQ167" s="39" t="str">
        <f>currency</f>
        <v>₦m's</v>
      </c>
      <c r="DZS167" s="43"/>
      <c r="DZT167" s="43"/>
      <c r="DZU167" s="43"/>
      <c r="DZV167" s="44">
        <v>72504.952999999994</v>
      </c>
      <c r="DZW167" s="44">
        <v>82734.316999999995</v>
      </c>
      <c r="DZX167" s="44">
        <v>107037.484</v>
      </c>
      <c r="DZY167" s="41"/>
      <c r="DZZ167" s="42"/>
      <c r="EAF167" s="29" t="s">
        <v>169</v>
      </c>
      <c r="EAG167" s="39" t="str">
        <f>currency</f>
        <v>₦m's</v>
      </c>
      <c r="EAI167" s="43"/>
      <c r="EAJ167" s="43"/>
      <c r="EAK167" s="43"/>
      <c r="EAL167" s="44">
        <v>72504.952999999994</v>
      </c>
      <c r="EAM167" s="44">
        <v>82734.316999999995</v>
      </c>
      <c r="EAN167" s="44">
        <v>107037.484</v>
      </c>
      <c r="EAO167" s="41"/>
      <c r="EAP167" s="42"/>
      <c r="EAV167" s="29" t="s">
        <v>169</v>
      </c>
      <c r="EAW167" s="39" t="str">
        <f>currency</f>
        <v>₦m's</v>
      </c>
      <c r="EAY167" s="43"/>
      <c r="EAZ167" s="43"/>
      <c r="EBA167" s="43"/>
      <c r="EBB167" s="44">
        <v>72504.952999999994</v>
      </c>
      <c r="EBC167" s="44">
        <v>82734.316999999995</v>
      </c>
      <c r="EBD167" s="44">
        <v>107037.484</v>
      </c>
      <c r="EBE167" s="41"/>
      <c r="EBF167" s="42"/>
      <c r="EBL167" s="29" t="s">
        <v>169</v>
      </c>
      <c r="EBM167" s="39" t="str">
        <f>currency</f>
        <v>₦m's</v>
      </c>
      <c r="EBO167" s="43"/>
      <c r="EBP167" s="43"/>
      <c r="EBQ167" s="43"/>
      <c r="EBR167" s="44">
        <v>72504.952999999994</v>
      </c>
      <c r="EBS167" s="44">
        <v>82734.316999999995</v>
      </c>
      <c r="EBT167" s="44">
        <v>107037.484</v>
      </c>
      <c r="EBU167" s="41"/>
      <c r="EBV167" s="42"/>
      <c r="ECB167" s="29" t="s">
        <v>169</v>
      </c>
      <c r="ECC167" s="39" t="str">
        <f>currency</f>
        <v>₦m's</v>
      </c>
      <c r="ECE167" s="43"/>
      <c r="ECF167" s="43"/>
      <c r="ECG167" s="43"/>
      <c r="ECH167" s="44">
        <v>72504.952999999994</v>
      </c>
      <c r="ECI167" s="44">
        <v>82734.316999999995</v>
      </c>
      <c r="ECJ167" s="44">
        <v>107037.484</v>
      </c>
      <c r="ECK167" s="41"/>
      <c r="ECL167" s="42"/>
      <c r="ECR167" s="29" t="s">
        <v>169</v>
      </c>
      <c r="ECS167" s="39" t="str">
        <f>currency</f>
        <v>₦m's</v>
      </c>
      <c r="ECU167" s="43"/>
      <c r="ECV167" s="43"/>
      <c r="ECW167" s="43"/>
      <c r="ECX167" s="44">
        <v>72504.952999999994</v>
      </c>
      <c r="ECY167" s="44">
        <v>82734.316999999995</v>
      </c>
      <c r="ECZ167" s="44">
        <v>107037.484</v>
      </c>
      <c r="EDA167" s="41"/>
      <c r="EDB167" s="42"/>
      <c r="EDH167" s="29" t="s">
        <v>169</v>
      </c>
      <c r="EDI167" s="39" t="str">
        <f>currency</f>
        <v>₦m's</v>
      </c>
      <c r="EDK167" s="43"/>
      <c r="EDL167" s="43"/>
      <c r="EDM167" s="43"/>
      <c r="EDN167" s="44">
        <v>72504.952999999994</v>
      </c>
      <c r="EDO167" s="44">
        <v>82734.316999999995</v>
      </c>
      <c r="EDP167" s="44">
        <v>107037.484</v>
      </c>
      <c r="EDQ167" s="41"/>
      <c r="EDR167" s="42"/>
      <c r="EDX167" s="29" t="s">
        <v>169</v>
      </c>
      <c r="EDY167" s="39" t="str">
        <f>currency</f>
        <v>₦m's</v>
      </c>
      <c r="EEA167" s="43"/>
      <c r="EEB167" s="43"/>
      <c r="EEC167" s="43"/>
      <c r="EED167" s="44">
        <v>72504.952999999994</v>
      </c>
      <c r="EEE167" s="44">
        <v>82734.316999999995</v>
      </c>
      <c r="EEF167" s="44">
        <v>107037.484</v>
      </c>
      <c r="EEG167" s="41"/>
      <c r="EEH167" s="42"/>
      <c r="EEN167" s="29" t="s">
        <v>169</v>
      </c>
      <c r="EEO167" s="39" t="str">
        <f>currency</f>
        <v>₦m's</v>
      </c>
      <c r="EEQ167" s="43"/>
      <c r="EER167" s="43"/>
      <c r="EES167" s="43"/>
      <c r="EET167" s="44">
        <v>72504.952999999994</v>
      </c>
      <c r="EEU167" s="44">
        <v>82734.316999999995</v>
      </c>
      <c r="EEV167" s="44">
        <v>107037.484</v>
      </c>
      <c r="EEW167" s="41"/>
      <c r="EEX167" s="42"/>
      <c r="EFD167" s="29" t="s">
        <v>169</v>
      </c>
      <c r="EFE167" s="39" t="str">
        <f>currency</f>
        <v>₦m's</v>
      </c>
      <c r="EFG167" s="43"/>
      <c r="EFH167" s="43"/>
      <c r="EFI167" s="43"/>
      <c r="EFJ167" s="44">
        <v>72504.952999999994</v>
      </c>
      <c r="EFK167" s="44">
        <v>82734.316999999995</v>
      </c>
      <c r="EFL167" s="44">
        <v>107037.484</v>
      </c>
      <c r="EFM167" s="41"/>
      <c r="EFN167" s="42"/>
      <c r="EFT167" s="29" t="s">
        <v>169</v>
      </c>
      <c r="EFU167" s="39" t="str">
        <f>currency</f>
        <v>₦m's</v>
      </c>
      <c r="EFW167" s="43"/>
      <c r="EFX167" s="43"/>
      <c r="EFY167" s="43"/>
      <c r="EFZ167" s="44">
        <v>72504.952999999994</v>
      </c>
      <c r="EGA167" s="44">
        <v>82734.316999999995</v>
      </c>
      <c r="EGB167" s="44">
        <v>107037.484</v>
      </c>
      <c r="EGC167" s="41"/>
      <c r="EGD167" s="42"/>
      <c r="EGJ167" s="29" t="s">
        <v>169</v>
      </c>
      <c r="EGK167" s="39" t="str">
        <f>currency</f>
        <v>₦m's</v>
      </c>
      <c r="EGM167" s="43"/>
      <c r="EGN167" s="43"/>
      <c r="EGO167" s="43"/>
      <c r="EGP167" s="44">
        <v>72504.952999999994</v>
      </c>
      <c r="EGQ167" s="44">
        <v>82734.316999999995</v>
      </c>
      <c r="EGR167" s="44">
        <v>107037.484</v>
      </c>
      <c r="EGS167" s="41"/>
      <c r="EGT167" s="42"/>
      <c r="EGZ167" s="29" t="s">
        <v>169</v>
      </c>
      <c r="EHA167" s="39" t="str">
        <f>currency</f>
        <v>₦m's</v>
      </c>
      <c r="EHC167" s="43"/>
      <c r="EHD167" s="43"/>
      <c r="EHE167" s="43"/>
      <c r="EHF167" s="44">
        <v>72504.952999999994</v>
      </c>
      <c r="EHG167" s="44">
        <v>82734.316999999995</v>
      </c>
      <c r="EHH167" s="44">
        <v>107037.484</v>
      </c>
      <c r="EHI167" s="41"/>
      <c r="EHJ167" s="42"/>
      <c r="EHP167" s="29" t="s">
        <v>169</v>
      </c>
      <c r="EHQ167" s="39" t="str">
        <f>currency</f>
        <v>₦m's</v>
      </c>
      <c r="EHS167" s="43"/>
      <c r="EHT167" s="43"/>
      <c r="EHU167" s="43"/>
      <c r="EHV167" s="44">
        <v>72504.952999999994</v>
      </c>
      <c r="EHW167" s="44">
        <v>82734.316999999995</v>
      </c>
      <c r="EHX167" s="44">
        <v>107037.484</v>
      </c>
      <c r="EHY167" s="41"/>
      <c r="EHZ167" s="42"/>
      <c r="EIF167" s="29" t="s">
        <v>169</v>
      </c>
      <c r="EIG167" s="39" t="str">
        <f>currency</f>
        <v>₦m's</v>
      </c>
      <c r="EII167" s="43"/>
      <c r="EIJ167" s="43"/>
      <c r="EIK167" s="43"/>
      <c r="EIL167" s="44">
        <v>72504.952999999994</v>
      </c>
      <c r="EIM167" s="44">
        <v>82734.316999999995</v>
      </c>
      <c r="EIN167" s="44">
        <v>107037.484</v>
      </c>
      <c r="EIO167" s="41"/>
      <c r="EIP167" s="42"/>
      <c r="EIV167" s="29" t="s">
        <v>169</v>
      </c>
      <c r="EIW167" s="39" t="str">
        <f>currency</f>
        <v>₦m's</v>
      </c>
      <c r="EIY167" s="43"/>
      <c r="EIZ167" s="43"/>
      <c r="EJA167" s="43"/>
      <c r="EJB167" s="44">
        <v>72504.952999999994</v>
      </c>
      <c r="EJC167" s="44">
        <v>82734.316999999995</v>
      </c>
      <c r="EJD167" s="44">
        <v>107037.484</v>
      </c>
      <c r="EJE167" s="41"/>
      <c r="EJF167" s="42"/>
      <c r="EJL167" s="29" t="s">
        <v>169</v>
      </c>
      <c r="EJM167" s="39" t="str">
        <f>currency</f>
        <v>₦m's</v>
      </c>
      <c r="EJO167" s="43"/>
      <c r="EJP167" s="43"/>
      <c r="EJQ167" s="43"/>
      <c r="EJR167" s="44">
        <v>72504.952999999994</v>
      </c>
      <c r="EJS167" s="44">
        <v>82734.316999999995</v>
      </c>
      <c r="EJT167" s="44">
        <v>107037.484</v>
      </c>
      <c r="EJU167" s="41"/>
      <c r="EJV167" s="42"/>
      <c r="EKB167" s="29" t="s">
        <v>169</v>
      </c>
      <c r="EKC167" s="39" t="str">
        <f>currency</f>
        <v>₦m's</v>
      </c>
      <c r="EKE167" s="43"/>
      <c r="EKF167" s="43"/>
      <c r="EKG167" s="43"/>
      <c r="EKH167" s="44">
        <v>72504.952999999994</v>
      </c>
      <c r="EKI167" s="44">
        <v>82734.316999999995</v>
      </c>
      <c r="EKJ167" s="44">
        <v>107037.484</v>
      </c>
      <c r="EKK167" s="41"/>
      <c r="EKL167" s="42"/>
      <c r="EKR167" s="29" t="s">
        <v>169</v>
      </c>
      <c r="EKS167" s="39" t="str">
        <f>currency</f>
        <v>₦m's</v>
      </c>
      <c r="EKU167" s="43"/>
      <c r="EKV167" s="43"/>
      <c r="EKW167" s="43"/>
      <c r="EKX167" s="44">
        <v>72504.952999999994</v>
      </c>
      <c r="EKY167" s="44">
        <v>82734.316999999995</v>
      </c>
      <c r="EKZ167" s="44">
        <v>107037.484</v>
      </c>
      <c r="ELA167" s="41"/>
      <c r="ELB167" s="42"/>
      <c r="ELH167" s="29" t="s">
        <v>169</v>
      </c>
      <c r="ELI167" s="39" t="str">
        <f>currency</f>
        <v>₦m's</v>
      </c>
      <c r="ELK167" s="43"/>
      <c r="ELL167" s="43"/>
      <c r="ELM167" s="43"/>
      <c r="ELN167" s="44">
        <v>72504.952999999994</v>
      </c>
      <c r="ELO167" s="44">
        <v>82734.316999999995</v>
      </c>
      <c r="ELP167" s="44">
        <v>107037.484</v>
      </c>
      <c r="ELQ167" s="41"/>
      <c r="ELR167" s="42"/>
      <c r="ELX167" s="29" t="s">
        <v>169</v>
      </c>
      <c r="ELY167" s="39" t="str">
        <f>currency</f>
        <v>₦m's</v>
      </c>
      <c r="EMA167" s="43"/>
      <c r="EMB167" s="43"/>
      <c r="EMC167" s="43"/>
      <c r="EMD167" s="44">
        <v>72504.952999999994</v>
      </c>
      <c r="EME167" s="44">
        <v>82734.316999999995</v>
      </c>
      <c r="EMF167" s="44">
        <v>107037.484</v>
      </c>
      <c r="EMG167" s="41"/>
      <c r="EMH167" s="42"/>
      <c r="EMN167" s="29" t="s">
        <v>169</v>
      </c>
      <c r="EMO167" s="39" t="str">
        <f>currency</f>
        <v>₦m's</v>
      </c>
      <c r="EMQ167" s="43"/>
      <c r="EMR167" s="43"/>
      <c r="EMS167" s="43"/>
      <c r="EMT167" s="44">
        <v>72504.952999999994</v>
      </c>
      <c r="EMU167" s="44">
        <v>82734.316999999995</v>
      </c>
      <c r="EMV167" s="44">
        <v>107037.484</v>
      </c>
      <c r="EMW167" s="41"/>
      <c r="EMX167" s="42"/>
      <c r="END167" s="29" t="s">
        <v>169</v>
      </c>
      <c r="ENE167" s="39" t="str">
        <f>currency</f>
        <v>₦m's</v>
      </c>
      <c r="ENG167" s="43"/>
      <c r="ENH167" s="43"/>
      <c r="ENI167" s="43"/>
      <c r="ENJ167" s="44">
        <v>72504.952999999994</v>
      </c>
      <c r="ENK167" s="44">
        <v>82734.316999999995</v>
      </c>
      <c r="ENL167" s="44">
        <v>107037.484</v>
      </c>
      <c r="ENM167" s="41"/>
      <c r="ENN167" s="42"/>
      <c r="ENT167" s="29" t="s">
        <v>169</v>
      </c>
      <c r="ENU167" s="39" t="str">
        <f>currency</f>
        <v>₦m's</v>
      </c>
      <c r="ENW167" s="43"/>
      <c r="ENX167" s="43"/>
      <c r="ENY167" s="43"/>
      <c r="ENZ167" s="44">
        <v>72504.952999999994</v>
      </c>
      <c r="EOA167" s="44">
        <v>82734.316999999995</v>
      </c>
      <c r="EOB167" s="44">
        <v>107037.484</v>
      </c>
      <c r="EOC167" s="41"/>
      <c r="EOD167" s="42"/>
      <c r="EOJ167" s="29" t="s">
        <v>169</v>
      </c>
      <c r="EOK167" s="39" t="str">
        <f>currency</f>
        <v>₦m's</v>
      </c>
      <c r="EOM167" s="43"/>
      <c r="EON167" s="43"/>
      <c r="EOO167" s="43"/>
      <c r="EOP167" s="44">
        <v>72504.952999999994</v>
      </c>
      <c r="EOQ167" s="44">
        <v>82734.316999999995</v>
      </c>
      <c r="EOR167" s="44">
        <v>107037.484</v>
      </c>
      <c r="EOS167" s="41"/>
      <c r="EOT167" s="42"/>
      <c r="EOZ167" s="29" t="s">
        <v>169</v>
      </c>
      <c r="EPA167" s="39" t="str">
        <f>currency</f>
        <v>₦m's</v>
      </c>
      <c r="EPC167" s="43"/>
      <c r="EPD167" s="43"/>
      <c r="EPE167" s="43"/>
      <c r="EPF167" s="44">
        <v>72504.952999999994</v>
      </c>
      <c r="EPG167" s="44">
        <v>82734.316999999995</v>
      </c>
      <c r="EPH167" s="44">
        <v>107037.484</v>
      </c>
      <c r="EPI167" s="41"/>
      <c r="EPJ167" s="42"/>
      <c r="EPP167" s="29" t="s">
        <v>169</v>
      </c>
      <c r="EPQ167" s="39" t="str">
        <f>currency</f>
        <v>₦m's</v>
      </c>
      <c r="EPS167" s="43"/>
      <c r="EPT167" s="43"/>
      <c r="EPU167" s="43"/>
      <c r="EPV167" s="44">
        <v>72504.952999999994</v>
      </c>
      <c r="EPW167" s="44">
        <v>82734.316999999995</v>
      </c>
      <c r="EPX167" s="44">
        <v>107037.484</v>
      </c>
      <c r="EPY167" s="41"/>
      <c r="EPZ167" s="42"/>
      <c r="EQF167" s="29" t="s">
        <v>169</v>
      </c>
      <c r="EQG167" s="39" t="str">
        <f>currency</f>
        <v>₦m's</v>
      </c>
      <c r="EQI167" s="43"/>
      <c r="EQJ167" s="43"/>
      <c r="EQK167" s="43"/>
      <c r="EQL167" s="44">
        <v>72504.952999999994</v>
      </c>
      <c r="EQM167" s="44">
        <v>82734.316999999995</v>
      </c>
      <c r="EQN167" s="44">
        <v>107037.484</v>
      </c>
      <c r="EQO167" s="41"/>
      <c r="EQP167" s="42"/>
      <c r="EQV167" s="29" t="s">
        <v>169</v>
      </c>
      <c r="EQW167" s="39" t="str">
        <f>currency</f>
        <v>₦m's</v>
      </c>
      <c r="EQY167" s="43"/>
      <c r="EQZ167" s="43"/>
      <c r="ERA167" s="43"/>
      <c r="ERB167" s="44">
        <v>72504.952999999994</v>
      </c>
      <c r="ERC167" s="44">
        <v>82734.316999999995</v>
      </c>
      <c r="ERD167" s="44">
        <v>107037.484</v>
      </c>
      <c r="ERE167" s="41"/>
      <c r="ERF167" s="42"/>
      <c r="ERL167" s="29" t="s">
        <v>169</v>
      </c>
      <c r="ERM167" s="39" t="str">
        <f>currency</f>
        <v>₦m's</v>
      </c>
      <c r="ERO167" s="43"/>
      <c r="ERP167" s="43"/>
      <c r="ERQ167" s="43"/>
      <c r="ERR167" s="44">
        <v>72504.952999999994</v>
      </c>
      <c r="ERS167" s="44">
        <v>82734.316999999995</v>
      </c>
      <c r="ERT167" s="44">
        <v>107037.484</v>
      </c>
      <c r="ERU167" s="41"/>
      <c r="ERV167" s="42"/>
      <c r="ESB167" s="29" t="s">
        <v>169</v>
      </c>
      <c r="ESC167" s="39" t="str">
        <f>currency</f>
        <v>₦m's</v>
      </c>
      <c r="ESE167" s="43"/>
      <c r="ESF167" s="43"/>
      <c r="ESG167" s="43"/>
      <c r="ESH167" s="44">
        <v>72504.952999999994</v>
      </c>
      <c r="ESI167" s="44">
        <v>82734.316999999995</v>
      </c>
      <c r="ESJ167" s="44">
        <v>107037.484</v>
      </c>
      <c r="ESK167" s="41"/>
      <c r="ESL167" s="42"/>
      <c r="ESR167" s="29" t="s">
        <v>169</v>
      </c>
      <c r="ESS167" s="39" t="str">
        <f>currency</f>
        <v>₦m's</v>
      </c>
      <c r="ESU167" s="43"/>
      <c r="ESV167" s="43"/>
      <c r="ESW167" s="43"/>
      <c r="ESX167" s="44">
        <v>72504.952999999994</v>
      </c>
      <c r="ESY167" s="44">
        <v>82734.316999999995</v>
      </c>
      <c r="ESZ167" s="44">
        <v>107037.484</v>
      </c>
      <c r="ETA167" s="41"/>
      <c r="ETB167" s="42"/>
      <c r="ETH167" s="29" t="s">
        <v>169</v>
      </c>
      <c r="ETI167" s="39" t="str">
        <f>currency</f>
        <v>₦m's</v>
      </c>
      <c r="ETK167" s="43"/>
      <c r="ETL167" s="43"/>
      <c r="ETM167" s="43"/>
      <c r="ETN167" s="44">
        <v>72504.952999999994</v>
      </c>
      <c r="ETO167" s="44">
        <v>82734.316999999995</v>
      </c>
      <c r="ETP167" s="44">
        <v>107037.484</v>
      </c>
      <c r="ETQ167" s="41"/>
      <c r="ETR167" s="42"/>
      <c r="ETX167" s="29" t="s">
        <v>169</v>
      </c>
      <c r="ETY167" s="39" t="str">
        <f>currency</f>
        <v>₦m's</v>
      </c>
      <c r="EUA167" s="43"/>
      <c r="EUB167" s="43"/>
      <c r="EUC167" s="43"/>
      <c r="EUD167" s="44">
        <v>72504.952999999994</v>
      </c>
      <c r="EUE167" s="44">
        <v>82734.316999999995</v>
      </c>
      <c r="EUF167" s="44">
        <v>107037.484</v>
      </c>
      <c r="EUG167" s="41"/>
      <c r="EUH167" s="42"/>
      <c r="EUN167" s="29" t="s">
        <v>169</v>
      </c>
      <c r="EUO167" s="39" t="str">
        <f>currency</f>
        <v>₦m's</v>
      </c>
      <c r="EUQ167" s="43"/>
      <c r="EUR167" s="43"/>
      <c r="EUS167" s="43"/>
      <c r="EUT167" s="44">
        <v>72504.952999999994</v>
      </c>
      <c r="EUU167" s="44">
        <v>82734.316999999995</v>
      </c>
      <c r="EUV167" s="44">
        <v>107037.484</v>
      </c>
      <c r="EUW167" s="41"/>
      <c r="EUX167" s="42"/>
      <c r="EVD167" s="29" t="s">
        <v>169</v>
      </c>
      <c r="EVE167" s="39" t="str">
        <f>currency</f>
        <v>₦m's</v>
      </c>
      <c r="EVG167" s="43"/>
      <c r="EVH167" s="43"/>
      <c r="EVI167" s="43"/>
      <c r="EVJ167" s="44">
        <v>72504.952999999994</v>
      </c>
      <c r="EVK167" s="44">
        <v>82734.316999999995</v>
      </c>
      <c r="EVL167" s="44">
        <v>107037.484</v>
      </c>
      <c r="EVM167" s="41"/>
      <c r="EVN167" s="42"/>
      <c r="EVT167" s="29" t="s">
        <v>169</v>
      </c>
      <c r="EVU167" s="39" t="str">
        <f>currency</f>
        <v>₦m's</v>
      </c>
      <c r="EVW167" s="43"/>
      <c r="EVX167" s="43"/>
      <c r="EVY167" s="43"/>
      <c r="EVZ167" s="44">
        <v>72504.952999999994</v>
      </c>
      <c r="EWA167" s="44">
        <v>82734.316999999995</v>
      </c>
      <c r="EWB167" s="44">
        <v>107037.484</v>
      </c>
      <c r="EWC167" s="41"/>
      <c r="EWD167" s="42"/>
      <c r="EWJ167" s="29" t="s">
        <v>169</v>
      </c>
      <c r="EWK167" s="39" t="str">
        <f>currency</f>
        <v>₦m's</v>
      </c>
      <c r="EWM167" s="43"/>
      <c r="EWN167" s="43"/>
      <c r="EWO167" s="43"/>
      <c r="EWP167" s="44">
        <v>72504.952999999994</v>
      </c>
      <c r="EWQ167" s="44">
        <v>82734.316999999995</v>
      </c>
      <c r="EWR167" s="44">
        <v>107037.484</v>
      </c>
      <c r="EWS167" s="41"/>
      <c r="EWT167" s="42"/>
      <c r="EWZ167" s="29" t="s">
        <v>169</v>
      </c>
      <c r="EXA167" s="39" t="str">
        <f>currency</f>
        <v>₦m's</v>
      </c>
      <c r="EXC167" s="43"/>
      <c r="EXD167" s="43"/>
      <c r="EXE167" s="43"/>
      <c r="EXF167" s="44">
        <v>72504.952999999994</v>
      </c>
      <c r="EXG167" s="44">
        <v>82734.316999999995</v>
      </c>
      <c r="EXH167" s="44">
        <v>107037.484</v>
      </c>
      <c r="EXI167" s="41"/>
      <c r="EXJ167" s="42"/>
      <c r="EXP167" s="29" t="s">
        <v>169</v>
      </c>
      <c r="EXQ167" s="39" t="str">
        <f>currency</f>
        <v>₦m's</v>
      </c>
      <c r="EXS167" s="43"/>
      <c r="EXT167" s="43"/>
      <c r="EXU167" s="43"/>
      <c r="EXV167" s="44">
        <v>72504.952999999994</v>
      </c>
      <c r="EXW167" s="44">
        <v>82734.316999999995</v>
      </c>
      <c r="EXX167" s="44">
        <v>107037.484</v>
      </c>
      <c r="EXY167" s="41"/>
      <c r="EXZ167" s="42"/>
      <c r="EYF167" s="29" t="s">
        <v>169</v>
      </c>
      <c r="EYG167" s="39" t="str">
        <f>currency</f>
        <v>₦m's</v>
      </c>
      <c r="EYI167" s="43"/>
      <c r="EYJ167" s="43"/>
      <c r="EYK167" s="43"/>
      <c r="EYL167" s="44">
        <v>72504.952999999994</v>
      </c>
      <c r="EYM167" s="44">
        <v>82734.316999999995</v>
      </c>
      <c r="EYN167" s="44">
        <v>107037.484</v>
      </c>
      <c r="EYO167" s="41"/>
      <c r="EYP167" s="42"/>
      <c r="EYV167" s="29" t="s">
        <v>169</v>
      </c>
      <c r="EYW167" s="39" t="str">
        <f>currency</f>
        <v>₦m's</v>
      </c>
      <c r="EYY167" s="43"/>
      <c r="EYZ167" s="43"/>
      <c r="EZA167" s="43"/>
      <c r="EZB167" s="44">
        <v>72504.952999999994</v>
      </c>
      <c r="EZC167" s="44">
        <v>82734.316999999995</v>
      </c>
      <c r="EZD167" s="44">
        <v>107037.484</v>
      </c>
      <c r="EZE167" s="41"/>
      <c r="EZF167" s="42"/>
      <c r="EZL167" s="29" t="s">
        <v>169</v>
      </c>
      <c r="EZM167" s="39" t="str">
        <f>currency</f>
        <v>₦m's</v>
      </c>
      <c r="EZO167" s="43"/>
      <c r="EZP167" s="43"/>
      <c r="EZQ167" s="43"/>
      <c r="EZR167" s="44">
        <v>72504.952999999994</v>
      </c>
      <c r="EZS167" s="44">
        <v>82734.316999999995</v>
      </c>
      <c r="EZT167" s="44">
        <v>107037.484</v>
      </c>
      <c r="EZU167" s="41"/>
      <c r="EZV167" s="42"/>
      <c r="FAB167" s="29" t="s">
        <v>169</v>
      </c>
      <c r="FAC167" s="39" t="str">
        <f>currency</f>
        <v>₦m's</v>
      </c>
      <c r="FAE167" s="43"/>
      <c r="FAF167" s="43"/>
      <c r="FAG167" s="43"/>
      <c r="FAH167" s="44">
        <v>72504.952999999994</v>
      </c>
      <c r="FAI167" s="44">
        <v>82734.316999999995</v>
      </c>
      <c r="FAJ167" s="44">
        <v>107037.484</v>
      </c>
      <c r="FAK167" s="41"/>
      <c r="FAL167" s="42"/>
      <c r="FAR167" s="29" t="s">
        <v>169</v>
      </c>
      <c r="FAS167" s="39" t="str">
        <f>currency</f>
        <v>₦m's</v>
      </c>
      <c r="FAU167" s="43"/>
      <c r="FAV167" s="43"/>
      <c r="FAW167" s="43"/>
      <c r="FAX167" s="44">
        <v>72504.952999999994</v>
      </c>
      <c r="FAY167" s="44">
        <v>82734.316999999995</v>
      </c>
      <c r="FAZ167" s="44">
        <v>107037.484</v>
      </c>
      <c r="FBA167" s="41"/>
      <c r="FBB167" s="42"/>
      <c r="FBH167" s="29" t="s">
        <v>169</v>
      </c>
      <c r="FBI167" s="39" t="str">
        <f>currency</f>
        <v>₦m's</v>
      </c>
      <c r="FBK167" s="43"/>
      <c r="FBL167" s="43"/>
      <c r="FBM167" s="43"/>
      <c r="FBN167" s="44">
        <v>72504.952999999994</v>
      </c>
      <c r="FBO167" s="44">
        <v>82734.316999999995</v>
      </c>
      <c r="FBP167" s="44">
        <v>107037.484</v>
      </c>
      <c r="FBQ167" s="41"/>
      <c r="FBR167" s="42"/>
      <c r="FBX167" s="29" t="s">
        <v>169</v>
      </c>
      <c r="FBY167" s="39" t="str">
        <f>currency</f>
        <v>₦m's</v>
      </c>
      <c r="FCA167" s="43"/>
      <c r="FCB167" s="43"/>
      <c r="FCC167" s="43"/>
      <c r="FCD167" s="44">
        <v>72504.952999999994</v>
      </c>
      <c r="FCE167" s="44">
        <v>82734.316999999995</v>
      </c>
      <c r="FCF167" s="44">
        <v>107037.484</v>
      </c>
      <c r="FCG167" s="41"/>
      <c r="FCH167" s="42"/>
      <c r="FCN167" s="29" t="s">
        <v>169</v>
      </c>
      <c r="FCO167" s="39" t="str">
        <f>currency</f>
        <v>₦m's</v>
      </c>
      <c r="FCQ167" s="43"/>
      <c r="FCR167" s="43"/>
      <c r="FCS167" s="43"/>
      <c r="FCT167" s="44">
        <v>72504.952999999994</v>
      </c>
      <c r="FCU167" s="44">
        <v>82734.316999999995</v>
      </c>
      <c r="FCV167" s="44">
        <v>107037.484</v>
      </c>
      <c r="FCW167" s="41"/>
      <c r="FCX167" s="42"/>
      <c r="FDD167" s="29" t="s">
        <v>169</v>
      </c>
      <c r="FDE167" s="39" t="str">
        <f>currency</f>
        <v>₦m's</v>
      </c>
      <c r="FDG167" s="43"/>
      <c r="FDH167" s="43"/>
      <c r="FDI167" s="43"/>
      <c r="FDJ167" s="44">
        <v>72504.952999999994</v>
      </c>
      <c r="FDK167" s="44">
        <v>82734.316999999995</v>
      </c>
      <c r="FDL167" s="44">
        <v>107037.484</v>
      </c>
      <c r="FDM167" s="41"/>
      <c r="FDN167" s="42"/>
      <c r="FDT167" s="29" t="s">
        <v>169</v>
      </c>
      <c r="FDU167" s="39" t="str">
        <f>currency</f>
        <v>₦m's</v>
      </c>
      <c r="FDW167" s="43"/>
      <c r="FDX167" s="43"/>
      <c r="FDY167" s="43"/>
      <c r="FDZ167" s="44">
        <v>72504.952999999994</v>
      </c>
      <c r="FEA167" s="44">
        <v>82734.316999999995</v>
      </c>
      <c r="FEB167" s="44">
        <v>107037.484</v>
      </c>
      <c r="FEC167" s="41"/>
      <c r="FED167" s="42"/>
      <c r="FEJ167" s="29" t="s">
        <v>169</v>
      </c>
      <c r="FEK167" s="39" t="str">
        <f>currency</f>
        <v>₦m's</v>
      </c>
      <c r="FEM167" s="43"/>
      <c r="FEN167" s="43"/>
      <c r="FEO167" s="43"/>
      <c r="FEP167" s="44">
        <v>72504.952999999994</v>
      </c>
      <c r="FEQ167" s="44">
        <v>82734.316999999995</v>
      </c>
      <c r="FER167" s="44">
        <v>107037.484</v>
      </c>
      <c r="FES167" s="41"/>
      <c r="FET167" s="42"/>
      <c r="FEZ167" s="29" t="s">
        <v>169</v>
      </c>
      <c r="FFA167" s="39" t="str">
        <f>currency</f>
        <v>₦m's</v>
      </c>
      <c r="FFC167" s="43"/>
      <c r="FFD167" s="43"/>
      <c r="FFE167" s="43"/>
      <c r="FFF167" s="44">
        <v>72504.952999999994</v>
      </c>
      <c r="FFG167" s="44">
        <v>82734.316999999995</v>
      </c>
      <c r="FFH167" s="44">
        <v>107037.484</v>
      </c>
      <c r="FFI167" s="41"/>
      <c r="FFJ167" s="42"/>
      <c r="FFP167" s="29" t="s">
        <v>169</v>
      </c>
      <c r="FFQ167" s="39" t="str">
        <f>currency</f>
        <v>₦m's</v>
      </c>
      <c r="FFS167" s="43"/>
      <c r="FFT167" s="43"/>
      <c r="FFU167" s="43"/>
      <c r="FFV167" s="44">
        <v>72504.952999999994</v>
      </c>
      <c r="FFW167" s="44">
        <v>82734.316999999995</v>
      </c>
      <c r="FFX167" s="44">
        <v>107037.484</v>
      </c>
      <c r="FFY167" s="41"/>
      <c r="FFZ167" s="42"/>
      <c r="FGF167" s="29" t="s">
        <v>169</v>
      </c>
      <c r="FGG167" s="39" t="str">
        <f>currency</f>
        <v>₦m's</v>
      </c>
      <c r="FGI167" s="43"/>
      <c r="FGJ167" s="43"/>
      <c r="FGK167" s="43"/>
      <c r="FGL167" s="44">
        <v>72504.952999999994</v>
      </c>
      <c r="FGM167" s="44">
        <v>82734.316999999995</v>
      </c>
      <c r="FGN167" s="44">
        <v>107037.484</v>
      </c>
      <c r="FGO167" s="41"/>
      <c r="FGP167" s="42"/>
      <c r="FGV167" s="29" t="s">
        <v>169</v>
      </c>
      <c r="FGW167" s="39" t="str">
        <f>currency</f>
        <v>₦m's</v>
      </c>
      <c r="FGY167" s="43"/>
      <c r="FGZ167" s="43"/>
      <c r="FHA167" s="43"/>
      <c r="FHB167" s="44">
        <v>72504.952999999994</v>
      </c>
      <c r="FHC167" s="44">
        <v>82734.316999999995</v>
      </c>
      <c r="FHD167" s="44">
        <v>107037.484</v>
      </c>
      <c r="FHE167" s="41"/>
      <c r="FHF167" s="42"/>
      <c r="FHL167" s="29" t="s">
        <v>169</v>
      </c>
      <c r="FHM167" s="39" t="str">
        <f>currency</f>
        <v>₦m's</v>
      </c>
      <c r="FHO167" s="43"/>
      <c r="FHP167" s="43"/>
      <c r="FHQ167" s="43"/>
      <c r="FHR167" s="44">
        <v>72504.952999999994</v>
      </c>
      <c r="FHS167" s="44">
        <v>82734.316999999995</v>
      </c>
      <c r="FHT167" s="44">
        <v>107037.484</v>
      </c>
      <c r="FHU167" s="41"/>
      <c r="FHV167" s="42"/>
      <c r="FIB167" s="29" t="s">
        <v>169</v>
      </c>
      <c r="FIC167" s="39" t="str">
        <f>currency</f>
        <v>₦m's</v>
      </c>
      <c r="FIE167" s="43"/>
      <c r="FIF167" s="43"/>
      <c r="FIG167" s="43"/>
      <c r="FIH167" s="44">
        <v>72504.952999999994</v>
      </c>
      <c r="FII167" s="44">
        <v>82734.316999999995</v>
      </c>
      <c r="FIJ167" s="44">
        <v>107037.484</v>
      </c>
      <c r="FIK167" s="41"/>
      <c r="FIL167" s="42"/>
      <c r="FIR167" s="29" t="s">
        <v>169</v>
      </c>
      <c r="FIS167" s="39" t="str">
        <f>currency</f>
        <v>₦m's</v>
      </c>
      <c r="FIU167" s="43"/>
      <c r="FIV167" s="43"/>
      <c r="FIW167" s="43"/>
      <c r="FIX167" s="44">
        <v>72504.952999999994</v>
      </c>
      <c r="FIY167" s="44">
        <v>82734.316999999995</v>
      </c>
      <c r="FIZ167" s="44">
        <v>107037.484</v>
      </c>
      <c r="FJA167" s="41"/>
      <c r="FJB167" s="42"/>
      <c r="FJH167" s="29" t="s">
        <v>169</v>
      </c>
      <c r="FJI167" s="39" t="str">
        <f>currency</f>
        <v>₦m's</v>
      </c>
      <c r="FJK167" s="43"/>
      <c r="FJL167" s="43"/>
      <c r="FJM167" s="43"/>
      <c r="FJN167" s="44">
        <v>72504.952999999994</v>
      </c>
      <c r="FJO167" s="44">
        <v>82734.316999999995</v>
      </c>
      <c r="FJP167" s="44">
        <v>107037.484</v>
      </c>
      <c r="FJQ167" s="41"/>
      <c r="FJR167" s="42"/>
      <c r="FJX167" s="29" t="s">
        <v>169</v>
      </c>
      <c r="FJY167" s="39" t="str">
        <f>currency</f>
        <v>₦m's</v>
      </c>
      <c r="FKA167" s="43"/>
      <c r="FKB167" s="43"/>
      <c r="FKC167" s="43"/>
      <c r="FKD167" s="44">
        <v>72504.952999999994</v>
      </c>
      <c r="FKE167" s="44">
        <v>82734.316999999995</v>
      </c>
      <c r="FKF167" s="44">
        <v>107037.484</v>
      </c>
      <c r="FKG167" s="41"/>
      <c r="FKH167" s="42"/>
      <c r="FKN167" s="29" t="s">
        <v>169</v>
      </c>
      <c r="FKO167" s="39" t="str">
        <f>currency</f>
        <v>₦m's</v>
      </c>
      <c r="FKQ167" s="43"/>
      <c r="FKR167" s="43"/>
      <c r="FKS167" s="43"/>
      <c r="FKT167" s="44">
        <v>72504.952999999994</v>
      </c>
      <c r="FKU167" s="44">
        <v>82734.316999999995</v>
      </c>
      <c r="FKV167" s="44">
        <v>107037.484</v>
      </c>
      <c r="FKW167" s="41"/>
      <c r="FKX167" s="42"/>
      <c r="FLD167" s="29" t="s">
        <v>169</v>
      </c>
      <c r="FLE167" s="39" t="str">
        <f>currency</f>
        <v>₦m's</v>
      </c>
      <c r="FLG167" s="43"/>
      <c r="FLH167" s="43"/>
      <c r="FLI167" s="43"/>
      <c r="FLJ167" s="44">
        <v>72504.952999999994</v>
      </c>
      <c r="FLK167" s="44">
        <v>82734.316999999995</v>
      </c>
      <c r="FLL167" s="44">
        <v>107037.484</v>
      </c>
      <c r="FLM167" s="41"/>
      <c r="FLN167" s="42"/>
      <c r="FLT167" s="29" t="s">
        <v>169</v>
      </c>
      <c r="FLU167" s="39" t="str">
        <f>currency</f>
        <v>₦m's</v>
      </c>
      <c r="FLW167" s="43"/>
      <c r="FLX167" s="43"/>
      <c r="FLY167" s="43"/>
      <c r="FLZ167" s="44">
        <v>72504.952999999994</v>
      </c>
      <c r="FMA167" s="44">
        <v>82734.316999999995</v>
      </c>
      <c r="FMB167" s="44">
        <v>107037.484</v>
      </c>
      <c r="FMC167" s="41"/>
      <c r="FMD167" s="42"/>
      <c r="FMJ167" s="29" t="s">
        <v>169</v>
      </c>
      <c r="FMK167" s="39" t="str">
        <f>currency</f>
        <v>₦m's</v>
      </c>
      <c r="FMM167" s="43"/>
      <c r="FMN167" s="43"/>
      <c r="FMO167" s="43"/>
      <c r="FMP167" s="44">
        <v>72504.952999999994</v>
      </c>
      <c r="FMQ167" s="44">
        <v>82734.316999999995</v>
      </c>
      <c r="FMR167" s="44">
        <v>107037.484</v>
      </c>
      <c r="FMS167" s="41"/>
      <c r="FMT167" s="42"/>
      <c r="FMZ167" s="29" t="s">
        <v>169</v>
      </c>
      <c r="FNA167" s="39" t="str">
        <f>currency</f>
        <v>₦m's</v>
      </c>
      <c r="FNC167" s="43"/>
      <c r="FND167" s="43"/>
      <c r="FNE167" s="43"/>
      <c r="FNF167" s="44">
        <v>72504.952999999994</v>
      </c>
      <c r="FNG167" s="44">
        <v>82734.316999999995</v>
      </c>
      <c r="FNH167" s="44">
        <v>107037.484</v>
      </c>
      <c r="FNI167" s="41"/>
      <c r="FNJ167" s="42"/>
      <c r="FNP167" s="29" t="s">
        <v>169</v>
      </c>
      <c r="FNQ167" s="39" t="str">
        <f>currency</f>
        <v>₦m's</v>
      </c>
      <c r="FNS167" s="43"/>
      <c r="FNT167" s="43"/>
      <c r="FNU167" s="43"/>
      <c r="FNV167" s="44">
        <v>72504.952999999994</v>
      </c>
      <c r="FNW167" s="44">
        <v>82734.316999999995</v>
      </c>
      <c r="FNX167" s="44">
        <v>107037.484</v>
      </c>
      <c r="FNY167" s="41"/>
      <c r="FNZ167" s="42"/>
      <c r="FOF167" s="29" t="s">
        <v>169</v>
      </c>
      <c r="FOG167" s="39" t="str">
        <f>currency</f>
        <v>₦m's</v>
      </c>
      <c r="FOI167" s="43"/>
      <c r="FOJ167" s="43"/>
      <c r="FOK167" s="43"/>
      <c r="FOL167" s="44">
        <v>72504.952999999994</v>
      </c>
      <c r="FOM167" s="44">
        <v>82734.316999999995</v>
      </c>
      <c r="FON167" s="44">
        <v>107037.484</v>
      </c>
      <c r="FOO167" s="41"/>
      <c r="FOP167" s="42"/>
      <c r="FOV167" s="29" t="s">
        <v>169</v>
      </c>
      <c r="FOW167" s="39" t="str">
        <f>currency</f>
        <v>₦m's</v>
      </c>
      <c r="FOY167" s="43"/>
      <c r="FOZ167" s="43"/>
      <c r="FPA167" s="43"/>
      <c r="FPB167" s="44">
        <v>72504.952999999994</v>
      </c>
      <c r="FPC167" s="44">
        <v>82734.316999999995</v>
      </c>
      <c r="FPD167" s="44">
        <v>107037.484</v>
      </c>
      <c r="FPE167" s="41"/>
      <c r="FPF167" s="42"/>
      <c r="FPL167" s="29" t="s">
        <v>169</v>
      </c>
      <c r="FPM167" s="39" t="str">
        <f>currency</f>
        <v>₦m's</v>
      </c>
      <c r="FPO167" s="43"/>
      <c r="FPP167" s="43"/>
      <c r="FPQ167" s="43"/>
      <c r="FPR167" s="44">
        <v>72504.952999999994</v>
      </c>
      <c r="FPS167" s="44">
        <v>82734.316999999995</v>
      </c>
      <c r="FPT167" s="44">
        <v>107037.484</v>
      </c>
      <c r="FPU167" s="41"/>
      <c r="FPV167" s="42"/>
      <c r="FQB167" s="29" t="s">
        <v>169</v>
      </c>
      <c r="FQC167" s="39" t="str">
        <f>currency</f>
        <v>₦m's</v>
      </c>
      <c r="FQE167" s="43"/>
      <c r="FQF167" s="43"/>
      <c r="FQG167" s="43"/>
      <c r="FQH167" s="44">
        <v>72504.952999999994</v>
      </c>
      <c r="FQI167" s="44">
        <v>82734.316999999995</v>
      </c>
      <c r="FQJ167" s="44">
        <v>107037.484</v>
      </c>
      <c r="FQK167" s="41"/>
      <c r="FQL167" s="42"/>
      <c r="FQR167" s="29" t="s">
        <v>169</v>
      </c>
      <c r="FQS167" s="39" t="str">
        <f>currency</f>
        <v>₦m's</v>
      </c>
      <c r="FQU167" s="43"/>
      <c r="FQV167" s="43"/>
      <c r="FQW167" s="43"/>
      <c r="FQX167" s="44">
        <v>72504.952999999994</v>
      </c>
      <c r="FQY167" s="44">
        <v>82734.316999999995</v>
      </c>
      <c r="FQZ167" s="44">
        <v>107037.484</v>
      </c>
      <c r="FRA167" s="41"/>
      <c r="FRB167" s="42"/>
      <c r="FRH167" s="29" t="s">
        <v>169</v>
      </c>
      <c r="FRI167" s="39" t="str">
        <f>currency</f>
        <v>₦m's</v>
      </c>
      <c r="FRK167" s="43"/>
      <c r="FRL167" s="43"/>
      <c r="FRM167" s="43"/>
      <c r="FRN167" s="44">
        <v>72504.952999999994</v>
      </c>
      <c r="FRO167" s="44">
        <v>82734.316999999995</v>
      </c>
      <c r="FRP167" s="44">
        <v>107037.484</v>
      </c>
      <c r="FRQ167" s="41"/>
      <c r="FRR167" s="42"/>
      <c r="FRX167" s="29" t="s">
        <v>169</v>
      </c>
      <c r="FRY167" s="39" t="str">
        <f>currency</f>
        <v>₦m's</v>
      </c>
      <c r="FSA167" s="43"/>
      <c r="FSB167" s="43"/>
      <c r="FSC167" s="43"/>
      <c r="FSD167" s="44">
        <v>72504.952999999994</v>
      </c>
      <c r="FSE167" s="44">
        <v>82734.316999999995</v>
      </c>
      <c r="FSF167" s="44">
        <v>107037.484</v>
      </c>
      <c r="FSG167" s="41"/>
      <c r="FSH167" s="42"/>
      <c r="FSN167" s="29" t="s">
        <v>169</v>
      </c>
      <c r="FSO167" s="39" t="str">
        <f>currency</f>
        <v>₦m's</v>
      </c>
      <c r="FSQ167" s="43"/>
      <c r="FSR167" s="43"/>
      <c r="FSS167" s="43"/>
      <c r="FST167" s="44">
        <v>72504.952999999994</v>
      </c>
      <c r="FSU167" s="44">
        <v>82734.316999999995</v>
      </c>
      <c r="FSV167" s="44">
        <v>107037.484</v>
      </c>
      <c r="FSW167" s="41"/>
      <c r="FSX167" s="42"/>
      <c r="FTD167" s="29" t="s">
        <v>169</v>
      </c>
      <c r="FTE167" s="39" t="str">
        <f>currency</f>
        <v>₦m's</v>
      </c>
      <c r="FTG167" s="43"/>
      <c r="FTH167" s="43"/>
      <c r="FTI167" s="43"/>
      <c r="FTJ167" s="44">
        <v>72504.952999999994</v>
      </c>
      <c r="FTK167" s="44">
        <v>82734.316999999995</v>
      </c>
      <c r="FTL167" s="44">
        <v>107037.484</v>
      </c>
      <c r="FTM167" s="41"/>
      <c r="FTN167" s="42"/>
      <c r="FTT167" s="29" t="s">
        <v>169</v>
      </c>
      <c r="FTU167" s="39" t="str">
        <f>currency</f>
        <v>₦m's</v>
      </c>
      <c r="FTW167" s="43"/>
      <c r="FTX167" s="43"/>
      <c r="FTY167" s="43"/>
      <c r="FTZ167" s="44">
        <v>72504.952999999994</v>
      </c>
      <c r="FUA167" s="44">
        <v>82734.316999999995</v>
      </c>
      <c r="FUB167" s="44">
        <v>107037.484</v>
      </c>
      <c r="FUC167" s="41"/>
      <c r="FUD167" s="42"/>
      <c r="FUJ167" s="29" t="s">
        <v>169</v>
      </c>
      <c r="FUK167" s="39" t="str">
        <f>currency</f>
        <v>₦m's</v>
      </c>
      <c r="FUM167" s="43"/>
      <c r="FUN167" s="43"/>
      <c r="FUO167" s="43"/>
      <c r="FUP167" s="44">
        <v>72504.952999999994</v>
      </c>
      <c r="FUQ167" s="44">
        <v>82734.316999999995</v>
      </c>
      <c r="FUR167" s="44">
        <v>107037.484</v>
      </c>
      <c r="FUS167" s="41"/>
      <c r="FUT167" s="42"/>
      <c r="FUZ167" s="29" t="s">
        <v>169</v>
      </c>
      <c r="FVA167" s="39" t="str">
        <f>currency</f>
        <v>₦m's</v>
      </c>
      <c r="FVC167" s="43"/>
      <c r="FVD167" s="43"/>
      <c r="FVE167" s="43"/>
      <c r="FVF167" s="44">
        <v>72504.952999999994</v>
      </c>
      <c r="FVG167" s="44">
        <v>82734.316999999995</v>
      </c>
      <c r="FVH167" s="44">
        <v>107037.484</v>
      </c>
      <c r="FVI167" s="41"/>
      <c r="FVJ167" s="42"/>
      <c r="FVP167" s="29" t="s">
        <v>169</v>
      </c>
      <c r="FVQ167" s="39" t="str">
        <f>currency</f>
        <v>₦m's</v>
      </c>
      <c r="FVS167" s="43"/>
      <c r="FVT167" s="43"/>
      <c r="FVU167" s="43"/>
      <c r="FVV167" s="44">
        <v>72504.952999999994</v>
      </c>
      <c r="FVW167" s="44">
        <v>82734.316999999995</v>
      </c>
      <c r="FVX167" s="44">
        <v>107037.484</v>
      </c>
      <c r="FVY167" s="41"/>
      <c r="FVZ167" s="42"/>
      <c r="FWF167" s="29" t="s">
        <v>169</v>
      </c>
      <c r="FWG167" s="39" t="str">
        <f>currency</f>
        <v>₦m's</v>
      </c>
      <c r="FWI167" s="43"/>
      <c r="FWJ167" s="43"/>
      <c r="FWK167" s="43"/>
      <c r="FWL167" s="44">
        <v>72504.952999999994</v>
      </c>
      <c r="FWM167" s="44">
        <v>82734.316999999995</v>
      </c>
      <c r="FWN167" s="44">
        <v>107037.484</v>
      </c>
      <c r="FWO167" s="41"/>
      <c r="FWP167" s="42"/>
      <c r="FWV167" s="29" t="s">
        <v>169</v>
      </c>
      <c r="FWW167" s="39" t="str">
        <f>currency</f>
        <v>₦m's</v>
      </c>
      <c r="FWY167" s="43"/>
      <c r="FWZ167" s="43"/>
      <c r="FXA167" s="43"/>
      <c r="FXB167" s="44">
        <v>72504.952999999994</v>
      </c>
      <c r="FXC167" s="44">
        <v>82734.316999999995</v>
      </c>
      <c r="FXD167" s="44">
        <v>107037.484</v>
      </c>
      <c r="FXE167" s="41"/>
      <c r="FXF167" s="42"/>
      <c r="FXL167" s="29" t="s">
        <v>169</v>
      </c>
      <c r="FXM167" s="39" t="str">
        <f>currency</f>
        <v>₦m's</v>
      </c>
      <c r="FXO167" s="43"/>
      <c r="FXP167" s="43"/>
      <c r="FXQ167" s="43"/>
      <c r="FXR167" s="44">
        <v>72504.952999999994</v>
      </c>
      <c r="FXS167" s="44">
        <v>82734.316999999995</v>
      </c>
      <c r="FXT167" s="44">
        <v>107037.484</v>
      </c>
      <c r="FXU167" s="41"/>
      <c r="FXV167" s="42"/>
      <c r="FYB167" s="29" t="s">
        <v>169</v>
      </c>
      <c r="FYC167" s="39" t="str">
        <f>currency</f>
        <v>₦m's</v>
      </c>
      <c r="FYE167" s="43"/>
      <c r="FYF167" s="43"/>
      <c r="FYG167" s="43"/>
      <c r="FYH167" s="44">
        <v>72504.952999999994</v>
      </c>
      <c r="FYI167" s="44">
        <v>82734.316999999995</v>
      </c>
      <c r="FYJ167" s="44">
        <v>107037.484</v>
      </c>
      <c r="FYK167" s="41"/>
      <c r="FYL167" s="42"/>
      <c r="FYR167" s="29" t="s">
        <v>169</v>
      </c>
      <c r="FYS167" s="39" t="str">
        <f>currency</f>
        <v>₦m's</v>
      </c>
      <c r="FYU167" s="43"/>
      <c r="FYV167" s="43"/>
      <c r="FYW167" s="43"/>
      <c r="FYX167" s="44">
        <v>72504.952999999994</v>
      </c>
      <c r="FYY167" s="44">
        <v>82734.316999999995</v>
      </c>
      <c r="FYZ167" s="44">
        <v>107037.484</v>
      </c>
      <c r="FZA167" s="41"/>
      <c r="FZB167" s="42"/>
      <c r="FZH167" s="29" t="s">
        <v>169</v>
      </c>
      <c r="FZI167" s="39" t="str">
        <f>currency</f>
        <v>₦m's</v>
      </c>
      <c r="FZK167" s="43"/>
      <c r="FZL167" s="43"/>
      <c r="FZM167" s="43"/>
      <c r="FZN167" s="44">
        <v>72504.952999999994</v>
      </c>
      <c r="FZO167" s="44">
        <v>82734.316999999995</v>
      </c>
      <c r="FZP167" s="44">
        <v>107037.484</v>
      </c>
      <c r="FZQ167" s="41"/>
      <c r="FZR167" s="42"/>
      <c r="FZX167" s="29" t="s">
        <v>169</v>
      </c>
      <c r="FZY167" s="39" t="str">
        <f>currency</f>
        <v>₦m's</v>
      </c>
      <c r="GAA167" s="43"/>
      <c r="GAB167" s="43"/>
      <c r="GAC167" s="43"/>
      <c r="GAD167" s="44">
        <v>72504.952999999994</v>
      </c>
      <c r="GAE167" s="44">
        <v>82734.316999999995</v>
      </c>
      <c r="GAF167" s="44">
        <v>107037.484</v>
      </c>
      <c r="GAG167" s="41"/>
      <c r="GAH167" s="42"/>
      <c r="GAN167" s="29" t="s">
        <v>169</v>
      </c>
      <c r="GAO167" s="39" t="str">
        <f>currency</f>
        <v>₦m's</v>
      </c>
      <c r="GAQ167" s="43"/>
      <c r="GAR167" s="43"/>
      <c r="GAS167" s="43"/>
      <c r="GAT167" s="44">
        <v>72504.952999999994</v>
      </c>
      <c r="GAU167" s="44">
        <v>82734.316999999995</v>
      </c>
      <c r="GAV167" s="44">
        <v>107037.484</v>
      </c>
      <c r="GAW167" s="41"/>
      <c r="GAX167" s="42"/>
      <c r="GBD167" s="29" t="s">
        <v>169</v>
      </c>
      <c r="GBE167" s="39" t="str">
        <f>currency</f>
        <v>₦m's</v>
      </c>
      <c r="GBG167" s="43"/>
      <c r="GBH167" s="43"/>
      <c r="GBI167" s="43"/>
      <c r="GBJ167" s="44">
        <v>72504.952999999994</v>
      </c>
      <c r="GBK167" s="44">
        <v>82734.316999999995</v>
      </c>
      <c r="GBL167" s="44">
        <v>107037.484</v>
      </c>
      <c r="GBM167" s="41"/>
      <c r="GBN167" s="42"/>
      <c r="GBT167" s="29" t="s">
        <v>169</v>
      </c>
      <c r="GBU167" s="39" t="str">
        <f>currency</f>
        <v>₦m's</v>
      </c>
      <c r="GBW167" s="43"/>
      <c r="GBX167" s="43"/>
      <c r="GBY167" s="43"/>
      <c r="GBZ167" s="44">
        <v>72504.952999999994</v>
      </c>
      <c r="GCA167" s="44">
        <v>82734.316999999995</v>
      </c>
      <c r="GCB167" s="44">
        <v>107037.484</v>
      </c>
      <c r="GCC167" s="41"/>
      <c r="GCD167" s="42"/>
      <c r="GCJ167" s="29" t="s">
        <v>169</v>
      </c>
      <c r="GCK167" s="39" t="str">
        <f>currency</f>
        <v>₦m's</v>
      </c>
      <c r="GCM167" s="43"/>
      <c r="GCN167" s="43"/>
      <c r="GCO167" s="43"/>
      <c r="GCP167" s="44">
        <v>72504.952999999994</v>
      </c>
      <c r="GCQ167" s="44">
        <v>82734.316999999995</v>
      </c>
      <c r="GCR167" s="44">
        <v>107037.484</v>
      </c>
      <c r="GCS167" s="41"/>
      <c r="GCT167" s="42"/>
      <c r="GCZ167" s="29" t="s">
        <v>169</v>
      </c>
      <c r="GDA167" s="39" t="str">
        <f>currency</f>
        <v>₦m's</v>
      </c>
      <c r="GDC167" s="43"/>
      <c r="GDD167" s="43"/>
      <c r="GDE167" s="43"/>
      <c r="GDF167" s="44">
        <v>72504.952999999994</v>
      </c>
      <c r="GDG167" s="44">
        <v>82734.316999999995</v>
      </c>
      <c r="GDH167" s="44">
        <v>107037.484</v>
      </c>
      <c r="GDI167" s="41"/>
      <c r="GDJ167" s="42"/>
      <c r="GDP167" s="29" t="s">
        <v>169</v>
      </c>
      <c r="GDQ167" s="39" t="str">
        <f>currency</f>
        <v>₦m's</v>
      </c>
      <c r="GDS167" s="43"/>
      <c r="GDT167" s="43"/>
      <c r="GDU167" s="43"/>
      <c r="GDV167" s="44">
        <v>72504.952999999994</v>
      </c>
      <c r="GDW167" s="44">
        <v>82734.316999999995</v>
      </c>
      <c r="GDX167" s="44">
        <v>107037.484</v>
      </c>
      <c r="GDY167" s="41"/>
      <c r="GDZ167" s="42"/>
      <c r="GEF167" s="29" t="s">
        <v>169</v>
      </c>
      <c r="GEG167" s="39" t="str">
        <f>currency</f>
        <v>₦m's</v>
      </c>
      <c r="GEI167" s="43"/>
      <c r="GEJ167" s="43"/>
      <c r="GEK167" s="43"/>
      <c r="GEL167" s="44">
        <v>72504.952999999994</v>
      </c>
      <c r="GEM167" s="44">
        <v>82734.316999999995</v>
      </c>
      <c r="GEN167" s="44">
        <v>107037.484</v>
      </c>
      <c r="GEO167" s="41"/>
      <c r="GEP167" s="42"/>
      <c r="GEV167" s="29" t="s">
        <v>169</v>
      </c>
      <c r="GEW167" s="39" t="str">
        <f>currency</f>
        <v>₦m's</v>
      </c>
      <c r="GEY167" s="43"/>
      <c r="GEZ167" s="43"/>
      <c r="GFA167" s="43"/>
      <c r="GFB167" s="44">
        <v>72504.952999999994</v>
      </c>
      <c r="GFC167" s="44">
        <v>82734.316999999995</v>
      </c>
      <c r="GFD167" s="44">
        <v>107037.484</v>
      </c>
      <c r="GFE167" s="41"/>
      <c r="GFF167" s="42"/>
      <c r="GFL167" s="29" t="s">
        <v>169</v>
      </c>
      <c r="GFM167" s="39" t="str">
        <f>currency</f>
        <v>₦m's</v>
      </c>
      <c r="GFO167" s="43"/>
      <c r="GFP167" s="43"/>
      <c r="GFQ167" s="43"/>
      <c r="GFR167" s="44">
        <v>72504.952999999994</v>
      </c>
      <c r="GFS167" s="44">
        <v>82734.316999999995</v>
      </c>
      <c r="GFT167" s="44">
        <v>107037.484</v>
      </c>
      <c r="GFU167" s="41"/>
      <c r="GFV167" s="42"/>
      <c r="GGB167" s="29" t="s">
        <v>169</v>
      </c>
      <c r="GGC167" s="39" t="str">
        <f>currency</f>
        <v>₦m's</v>
      </c>
      <c r="GGE167" s="43"/>
      <c r="GGF167" s="43"/>
      <c r="GGG167" s="43"/>
      <c r="GGH167" s="44">
        <v>72504.952999999994</v>
      </c>
      <c r="GGI167" s="44">
        <v>82734.316999999995</v>
      </c>
      <c r="GGJ167" s="44">
        <v>107037.484</v>
      </c>
      <c r="GGK167" s="41"/>
      <c r="GGL167" s="42"/>
      <c r="GGR167" s="29" t="s">
        <v>169</v>
      </c>
      <c r="GGS167" s="39" t="str">
        <f>currency</f>
        <v>₦m's</v>
      </c>
      <c r="GGU167" s="43"/>
      <c r="GGV167" s="43"/>
      <c r="GGW167" s="43"/>
      <c r="GGX167" s="44">
        <v>72504.952999999994</v>
      </c>
      <c r="GGY167" s="44">
        <v>82734.316999999995</v>
      </c>
      <c r="GGZ167" s="44">
        <v>107037.484</v>
      </c>
      <c r="GHA167" s="41"/>
      <c r="GHB167" s="42"/>
      <c r="GHH167" s="29" t="s">
        <v>169</v>
      </c>
      <c r="GHI167" s="39" t="str">
        <f>currency</f>
        <v>₦m's</v>
      </c>
      <c r="GHK167" s="43"/>
      <c r="GHL167" s="43"/>
      <c r="GHM167" s="43"/>
      <c r="GHN167" s="44">
        <v>72504.952999999994</v>
      </c>
      <c r="GHO167" s="44">
        <v>82734.316999999995</v>
      </c>
      <c r="GHP167" s="44">
        <v>107037.484</v>
      </c>
      <c r="GHQ167" s="41"/>
      <c r="GHR167" s="42"/>
      <c r="GHX167" s="29" t="s">
        <v>169</v>
      </c>
      <c r="GHY167" s="39" t="str">
        <f>currency</f>
        <v>₦m's</v>
      </c>
      <c r="GIA167" s="43"/>
      <c r="GIB167" s="43"/>
      <c r="GIC167" s="43"/>
      <c r="GID167" s="44">
        <v>72504.952999999994</v>
      </c>
      <c r="GIE167" s="44">
        <v>82734.316999999995</v>
      </c>
      <c r="GIF167" s="44">
        <v>107037.484</v>
      </c>
      <c r="GIG167" s="41"/>
      <c r="GIH167" s="42"/>
      <c r="GIN167" s="29" t="s">
        <v>169</v>
      </c>
      <c r="GIO167" s="39" t="str">
        <f>currency</f>
        <v>₦m's</v>
      </c>
      <c r="GIQ167" s="43"/>
      <c r="GIR167" s="43"/>
      <c r="GIS167" s="43"/>
      <c r="GIT167" s="44">
        <v>72504.952999999994</v>
      </c>
      <c r="GIU167" s="44">
        <v>82734.316999999995</v>
      </c>
      <c r="GIV167" s="44">
        <v>107037.484</v>
      </c>
      <c r="GIW167" s="41"/>
      <c r="GIX167" s="42"/>
      <c r="GJD167" s="29" t="s">
        <v>169</v>
      </c>
      <c r="GJE167" s="39" t="str">
        <f>currency</f>
        <v>₦m's</v>
      </c>
      <c r="GJG167" s="43"/>
      <c r="GJH167" s="43"/>
      <c r="GJI167" s="43"/>
      <c r="GJJ167" s="44">
        <v>72504.952999999994</v>
      </c>
      <c r="GJK167" s="44">
        <v>82734.316999999995</v>
      </c>
      <c r="GJL167" s="44">
        <v>107037.484</v>
      </c>
      <c r="GJM167" s="41"/>
      <c r="GJN167" s="42"/>
      <c r="GJT167" s="29" t="s">
        <v>169</v>
      </c>
      <c r="GJU167" s="39" t="str">
        <f>currency</f>
        <v>₦m's</v>
      </c>
      <c r="GJW167" s="43"/>
      <c r="GJX167" s="43"/>
      <c r="GJY167" s="43"/>
      <c r="GJZ167" s="44">
        <v>72504.952999999994</v>
      </c>
      <c r="GKA167" s="44">
        <v>82734.316999999995</v>
      </c>
      <c r="GKB167" s="44">
        <v>107037.484</v>
      </c>
      <c r="GKC167" s="41"/>
      <c r="GKD167" s="42"/>
      <c r="GKJ167" s="29" t="s">
        <v>169</v>
      </c>
      <c r="GKK167" s="39" t="str">
        <f>currency</f>
        <v>₦m's</v>
      </c>
      <c r="GKM167" s="43"/>
      <c r="GKN167" s="43"/>
      <c r="GKO167" s="43"/>
      <c r="GKP167" s="44">
        <v>72504.952999999994</v>
      </c>
      <c r="GKQ167" s="44">
        <v>82734.316999999995</v>
      </c>
      <c r="GKR167" s="44">
        <v>107037.484</v>
      </c>
      <c r="GKS167" s="41"/>
      <c r="GKT167" s="42"/>
      <c r="GKZ167" s="29" t="s">
        <v>169</v>
      </c>
      <c r="GLA167" s="39" t="str">
        <f>currency</f>
        <v>₦m's</v>
      </c>
      <c r="GLC167" s="43"/>
      <c r="GLD167" s="43"/>
      <c r="GLE167" s="43"/>
      <c r="GLF167" s="44">
        <v>72504.952999999994</v>
      </c>
      <c r="GLG167" s="44">
        <v>82734.316999999995</v>
      </c>
      <c r="GLH167" s="44">
        <v>107037.484</v>
      </c>
      <c r="GLI167" s="41"/>
      <c r="GLJ167" s="42"/>
      <c r="GLP167" s="29" t="s">
        <v>169</v>
      </c>
      <c r="GLQ167" s="39" t="str">
        <f>currency</f>
        <v>₦m's</v>
      </c>
      <c r="GLS167" s="43"/>
      <c r="GLT167" s="43"/>
      <c r="GLU167" s="43"/>
      <c r="GLV167" s="44">
        <v>72504.952999999994</v>
      </c>
      <c r="GLW167" s="44">
        <v>82734.316999999995</v>
      </c>
      <c r="GLX167" s="44">
        <v>107037.484</v>
      </c>
      <c r="GLY167" s="41"/>
      <c r="GLZ167" s="42"/>
      <c r="GMF167" s="29" t="s">
        <v>169</v>
      </c>
      <c r="GMG167" s="39" t="str">
        <f>currency</f>
        <v>₦m's</v>
      </c>
      <c r="GMI167" s="43"/>
      <c r="GMJ167" s="43"/>
      <c r="GMK167" s="43"/>
      <c r="GML167" s="44">
        <v>72504.952999999994</v>
      </c>
      <c r="GMM167" s="44">
        <v>82734.316999999995</v>
      </c>
      <c r="GMN167" s="44">
        <v>107037.484</v>
      </c>
      <c r="GMO167" s="41"/>
      <c r="GMP167" s="42"/>
      <c r="GMV167" s="29" t="s">
        <v>169</v>
      </c>
      <c r="GMW167" s="39" t="str">
        <f>currency</f>
        <v>₦m's</v>
      </c>
      <c r="GMY167" s="43"/>
      <c r="GMZ167" s="43"/>
      <c r="GNA167" s="43"/>
      <c r="GNB167" s="44">
        <v>72504.952999999994</v>
      </c>
      <c r="GNC167" s="44">
        <v>82734.316999999995</v>
      </c>
      <c r="GND167" s="44">
        <v>107037.484</v>
      </c>
      <c r="GNE167" s="41"/>
      <c r="GNF167" s="42"/>
      <c r="GNL167" s="29" t="s">
        <v>169</v>
      </c>
      <c r="GNM167" s="39" t="str">
        <f>currency</f>
        <v>₦m's</v>
      </c>
      <c r="GNO167" s="43"/>
      <c r="GNP167" s="43"/>
      <c r="GNQ167" s="43"/>
      <c r="GNR167" s="44">
        <v>72504.952999999994</v>
      </c>
      <c r="GNS167" s="44">
        <v>82734.316999999995</v>
      </c>
      <c r="GNT167" s="44">
        <v>107037.484</v>
      </c>
      <c r="GNU167" s="41"/>
      <c r="GNV167" s="42"/>
      <c r="GOB167" s="29" t="s">
        <v>169</v>
      </c>
      <c r="GOC167" s="39" t="str">
        <f>currency</f>
        <v>₦m's</v>
      </c>
      <c r="GOE167" s="43"/>
      <c r="GOF167" s="43"/>
      <c r="GOG167" s="43"/>
      <c r="GOH167" s="44">
        <v>72504.952999999994</v>
      </c>
      <c r="GOI167" s="44">
        <v>82734.316999999995</v>
      </c>
      <c r="GOJ167" s="44">
        <v>107037.484</v>
      </c>
      <c r="GOK167" s="41"/>
      <c r="GOL167" s="42"/>
      <c r="GOR167" s="29" t="s">
        <v>169</v>
      </c>
      <c r="GOS167" s="39" t="str">
        <f>currency</f>
        <v>₦m's</v>
      </c>
      <c r="GOU167" s="43"/>
      <c r="GOV167" s="43"/>
      <c r="GOW167" s="43"/>
      <c r="GOX167" s="44">
        <v>72504.952999999994</v>
      </c>
      <c r="GOY167" s="44">
        <v>82734.316999999995</v>
      </c>
      <c r="GOZ167" s="44">
        <v>107037.484</v>
      </c>
      <c r="GPA167" s="41"/>
      <c r="GPB167" s="42"/>
      <c r="GPH167" s="29" t="s">
        <v>169</v>
      </c>
      <c r="GPI167" s="39" t="str">
        <f>currency</f>
        <v>₦m's</v>
      </c>
      <c r="GPK167" s="43"/>
      <c r="GPL167" s="43"/>
      <c r="GPM167" s="43"/>
      <c r="GPN167" s="44">
        <v>72504.952999999994</v>
      </c>
      <c r="GPO167" s="44">
        <v>82734.316999999995</v>
      </c>
      <c r="GPP167" s="44">
        <v>107037.484</v>
      </c>
      <c r="GPQ167" s="41"/>
      <c r="GPR167" s="42"/>
      <c r="GPX167" s="29" t="s">
        <v>169</v>
      </c>
      <c r="GPY167" s="39" t="str">
        <f>currency</f>
        <v>₦m's</v>
      </c>
      <c r="GQA167" s="43"/>
      <c r="GQB167" s="43"/>
      <c r="GQC167" s="43"/>
      <c r="GQD167" s="44">
        <v>72504.952999999994</v>
      </c>
      <c r="GQE167" s="44">
        <v>82734.316999999995</v>
      </c>
      <c r="GQF167" s="44">
        <v>107037.484</v>
      </c>
      <c r="GQG167" s="41"/>
      <c r="GQH167" s="42"/>
      <c r="GQN167" s="29" t="s">
        <v>169</v>
      </c>
      <c r="GQO167" s="39" t="str">
        <f>currency</f>
        <v>₦m's</v>
      </c>
      <c r="GQQ167" s="43"/>
      <c r="GQR167" s="43"/>
      <c r="GQS167" s="43"/>
      <c r="GQT167" s="44">
        <v>72504.952999999994</v>
      </c>
      <c r="GQU167" s="44">
        <v>82734.316999999995</v>
      </c>
      <c r="GQV167" s="44">
        <v>107037.484</v>
      </c>
      <c r="GQW167" s="41"/>
      <c r="GQX167" s="42"/>
      <c r="GRD167" s="29" t="s">
        <v>169</v>
      </c>
      <c r="GRE167" s="39" t="str">
        <f>currency</f>
        <v>₦m's</v>
      </c>
      <c r="GRG167" s="43"/>
      <c r="GRH167" s="43"/>
      <c r="GRI167" s="43"/>
      <c r="GRJ167" s="44">
        <v>72504.952999999994</v>
      </c>
      <c r="GRK167" s="44">
        <v>82734.316999999995</v>
      </c>
      <c r="GRL167" s="44">
        <v>107037.484</v>
      </c>
      <c r="GRM167" s="41"/>
      <c r="GRN167" s="42"/>
      <c r="GRT167" s="29" t="s">
        <v>169</v>
      </c>
      <c r="GRU167" s="39" t="str">
        <f>currency</f>
        <v>₦m's</v>
      </c>
      <c r="GRW167" s="43"/>
      <c r="GRX167" s="43"/>
      <c r="GRY167" s="43"/>
      <c r="GRZ167" s="44">
        <v>72504.952999999994</v>
      </c>
      <c r="GSA167" s="44">
        <v>82734.316999999995</v>
      </c>
      <c r="GSB167" s="44">
        <v>107037.484</v>
      </c>
      <c r="GSC167" s="41"/>
      <c r="GSD167" s="42"/>
      <c r="GSJ167" s="29" t="s">
        <v>169</v>
      </c>
      <c r="GSK167" s="39" t="str">
        <f>currency</f>
        <v>₦m's</v>
      </c>
      <c r="GSM167" s="43"/>
      <c r="GSN167" s="43"/>
      <c r="GSO167" s="43"/>
      <c r="GSP167" s="44">
        <v>72504.952999999994</v>
      </c>
      <c r="GSQ167" s="44">
        <v>82734.316999999995</v>
      </c>
      <c r="GSR167" s="44">
        <v>107037.484</v>
      </c>
      <c r="GSS167" s="41"/>
      <c r="GST167" s="42"/>
      <c r="GSZ167" s="29" t="s">
        <v>169</v>
      </c>
      <c r="GTA167" s="39" t="str">
        <f>currency</f>
        <v>₦m's</v>
      </c>
      <c r="GTC167" s="43"/>
      <c r="GTD167" s="43"/>
      <c r="GTE167" s="43"/>
      <c r="GTF167" s="44">
        <v>72504.952999999994</v>
      </c>
      <c r="GTG167" s="44">
        <v>82734.316999999995</v>
      </c>
      <c r="GTH167" s="44">
        <v>107037.484</v>
      </c>
      <c r="GTI167" s="41"/>
      <c r="GTJ167" s="42"/>
      <c r="GTP167" s="29" t="s">
        <v>169</v>
      </c>
      <c r="GTQ167" s="39" t="str">
        <f>currency</f>
        <v>₦m's</v>
      </c>
      <c r="GTS167" s="43"/>
      <c r="GTT167" s="43"/>
      <c r="GTU167" s="43"/>
      <c r="GTV167" s="44">
        <v>72504.952999999994</v>
      </c>
      <c r="GTW167" s="44">
        <v>82734.316999999995</v>
      </c>
      <c r="GTX167" s="44">
        <v>107037.484</v>
      </c>
      <c r="GTY167" s="41"/>
      <c r="GTZ167" s="42"/>
      <c r="GUF167" s="29" t="s">
        <v>169</v>
      </c>
      <c r="GUG167" s="39" t="str">
        <f>currency</f>
        <v>₦m's</v>
      </c>
      <c r="GUI167" s="43"/>
      <c r="GUJ167" s="43"/>
      <c r="GUK167" s="43"/>
      <c r="GUL167" s="44">
        <v>72504.952999999994</v>
      </c>
      <c r="GUM167" s="44">
        <v>82734.316999999995</v>
      </c>
      <c r="GUN167" s="44">
        <v>107037.484</v>
      </c>
      <c r="GUO167" s="41"/>
      <c r="GUP167" s="42"/>
      <c r="GUV167" s="29" t="s">
        <v>169</v>
      </c>
      <c r="GUW167" s="39" t="str">
        <f>currency</f>
        <v>₦m's</v>
      </c>
      <c r="GUY167" s="43"/>
      <c r="GUZ167" s="43"/>
      <c r="GVA167" s="43"/>
      <c r="GVB167" s="44">
        <v>72504.952999999994</v>
      </c>
      <c r="GVC167" s="44">
        <v>82734.316999999995</v>
      </c>
      <c r="GVD167" s="44">
        <v>107037.484</v>
      </c>
      <c r="GVE167" s="41"/>
      <c r="GVF167" s="42"/>
      <c r="GVL167" s="29" t="s">
        <v>169</v>
      </c>
      <c r="GVM167" s="39" t="str">
        <f>currency</f>
        <v>₦m's</v>
      </c>
      <c r="GVO167" s="43"/>
      <c r="GVP167" s="43"/>
      <c r="GVQ167" s="43"/>
      <c r="GVR167" s="44">
        <v>72504.952999999994</v>
      </c>
      <c r="GVS167" s="44">
        <v>82734.316999999995</v>
      </c>
      <c r="GVT167" s="44">
        <v>107037.484</v>
      </c>
      <c r="GVU167" s="41"/>
      <c r="GVV167" s="42"/>
      <c r="GWB167" s="29" t="s">
        <v>169</v>
      </c>
      <c r="GWC167" s="39" t="str">
        <f>currency</f>
        <v>₦m's</v>
      </c>
      <c r="GWE167" s="43"/>
      <c r="GWF167" s="43"/>
      <c r="GWG167" s="43"/>
      <c r="GWH167" s="44">
        <v>72504.952999999994</v>
      </c>
      <c r="GWI167" s="44">
        <v>82734.316999999995</v>
      </c>
      <c r="GWJ167" s="44">
        <v>107037.484</v>
      </c>
      <c r="GWK167" s="41"/>
      <c r="GWL167" s="42"/>
      <c r="GWR167" s="29" t="s">
        <v>169</v>
      </c>
      <c r="GWS167" s="39" t="str">
        <f>currency</f>
        <v>₦m's</v>
      </c>
      <c r="GWU167" s="43"/>
      <c r="GWV167" s="43"/>
      <c r="GWW167" s="43"/>
      <c r="GWX167" s="44">
        <v>72504.952999999994</v>
      </c>
      <c r="GWY167" s="44">
        <v>82734.316999999995</v>
      </c>
      <c r="GWZ167" s="44">
        <v>107037.484</v>
      </c>
      <c r="GXA167" s="41"/>
      <c r="GXB167" s="42"/>
      <c r="GXH167" s="29" t="s">
        <v>169</v>
      </c>
      <c r="GXI167" s="39" t="str">
        <f>currency</f>
        <v>₦m's</v>
      </c>
      <c r="GXK167" s="43"/>
      <c r="GXL167" s="43"/>
      <c r="GXM167" s="43"/>
      <c r="GXN167" s="44">
        <v>72504.952999999994</v>
      </c>
      <c r="GXO167" s="44">
        <v>82734.316999999995</v>
      </c>
      <c r="GXP167" s="44">
        <v>107037.484</v>
      </c>
      <c r="GXQ167" s="41"/>
      <c r="GXR167" s="42"/>
      <c r="GXX167" s="29" t="s">
        <v>169</v>
      </c>
      <c r="GXY167" s="39" t="str">
        <f>currency</f>
        <v>₦m's</v>
      </c>
      <c r="GYA167" s="43"/>
      <c r="GYB167" s="43"/>
      <c r="GYC167" s="43"/>
      <c r="GYD167" s="44">
        <v>72504.952999999994</v>
      </c>
      <c r="GYE167" s="44">
        <v>82734.316999999995</v>
      </c>
      <c r="GYF167" s="44">
        <v>107037.484</v>
      </c>
      <c r="GYG167" s="41"/>
      <c r="GYH167" s="42"/>
      <c r="GYN167" s="29" t="s">
        <v>169</v>
      </c>
      <c r="GYO167" s="39" t="str">
        <f>currency</f>
        <v>₦m's</v>
      </c>
      <c r="GYQ167" s="43"/>
      <c r="GYR167" s="43"/>
      <c r="GYS167" s="43"/>
      <c r="GYT167" s="44">
        <v>72504.952999999994</v>
      </c>
      <c r="GYU167" s="44">
        <v>82734.316999999995</v>
      </c>
      <c r="GYV167" s="44">
        <v>107037.484</v>
      </c>
      <c r="GYW167" s="41"/>
      <c r="GYX167" s="42"/>
      <c r="GZD167" s="29" t="s">
        <v>169</v>
      </c>
      <c r="GZE167" s="39" t="str">
        <f>currency</f>
        <v>₦m's</v>
      </c>
      <c r="GZG167" s="43"/>
      <c r="GZH167" s="43"/>
      <c r="GZI167" s="43"/>
      <c r="GZJ167" s="44">
        <v>72504.952999999994</v>
      </c>
      <c r="GZK167" s="44">
        <v>82734.316999999995</v>
      </c>
      <c r="GZL167" s="44">
        <v>107037.484</v>
      </c>
      <c r="GZM167" s="41"/>
      <c r="GZN167" s="42"/>
      <c r="GZT167" s="29" t="s">
        <v>169</v>
      </c>
      <c r="GZU167" s="39" t="str">
        <f>currency</f>
        <v>₦m's</v>
      </c>
      <c r="GZW167" s="43"/>
      <c r="GZX167" s="43"/>
      <c r="GZY167" s="43"/>
      <c r="GZZ167" s="44">
        <v>72504.952999999994</v>
      </c>
      <c r="HAA167" s="44">
        <v>82734.316999999995</v>
      </c>
      <c r="HAB167" s="44">
        <v>107037.484</v>
      </c>
      <c r="HAC167" s="41"/>
      <c r="HAD167" s="42"/>
      <c r="HAJ167" s="29" t="s">
        <v>169</v>
      </c>
      <c r="HAK167" s="39" t="str">
        <f>currency</f>
        <v>₦m's</v>
      </c>
      <c r="HAM167" s="43"/>
      <c r="HAN167" s="43"/>
      <c r="HAO167" s="43"/>
      <c r="HAP167" s="44">
        <v>72504.952999999994</v>
      </c>
      <c r="HAQ167" s="44">
        <v>82734.316999999995</v>
      </c>
      <c r="HAR167" s="44">
        <v>107037.484</v>
      </c>
      <c r="HAS167" s="41"/>
      <c r="HAT167" s="42"/>
      <c r="HAZ167" s="29" t="s">
        <v>169</v>
      </c>
      <c r="HBA167" s="39" t="str">
        <f>currency</f>
        <v>₦m's</v>
      </c>
      <c r="HBC167" s="43"/>
      <c r="HBD167" s="43"/>
      <c r="HBE167" s="43"/>
      <c r="HBF167" s="44">
        <v>72504.952999999994</v>
      </c>
      <c r="HBG167" s="44">
        <v>82734.316999999995</v>
      </c>
      <c r="HBH167" s="44">
        <v>107037.484</v>
      </c>
      <c r="HBI167" s="41"/>
      <c r="HBJ167" s="42"/>
      <c r="HBP167" s="29" t="s">
        <v>169</v>
      </c>
      <c r="HBQ167" s="39" t="str">
        <f>currency</f>
        <v>₦m's</v>
      </c>
      <c r="HBS167" s="43"/>
      <c r="HBT167" s="43"/>
      <c r="HBU167" s="43"/>
      <c r="HBV167" s="44">
        <v>72504.952999999994</v>
      </c>
      <c r="HBW167" s="44">
        <v>82734.316999999995</v>
      </c>
      <c r="HBX167" s="44">
        <v>107037.484</v>
      </c>
      <c r="HBY167" s="41"/>
      <c r="HBZ167" s="42"/>
      <c r="HCF167" s="29" t="s">
        <v>169</v>
      </c>
      <c r="HCG167" s="39" t="str">
        <f>currency</f>
        <v>₦m's</v>
      </c>
      <c r="HCI167" s="43"/>
      <c r="HCJ167" s="43"/>
      <c r="HCK167" s="43"/>
      <c r="HCL167" s="44">
        <v>72504.952999999994</v>
      </c>
      <c r="HCM167" s="44">
        <v>82734.316999999995</v>
      </c>
      <c r="HCN167" s="44">
        <v>107037.484</v>
      </c>
      <c r="HCO167" s="41"/>
      <c r="HCP167" s="42"/>
      <c r="HCV167" s="29" t="s">
        <v>169</v>
      </c>
      <c r="HCW167" s="39" t="str">
        <f>currency</f>
        <v>₦m's</v>
      </c>
      <c r="HCY167" s="43"/>
      <c r="HCZ167" s="43"/>
      <c r="HDA167" s="43"/>
      <c r="HDB167" s="44">
        <v>72504.952999999994</v>
      </c>
      <c r="HDC167" s="44">
        <v>82734.316999999995</v>
      </c>
      <c r="HDD167" s="44">
        <v>107037.484</v>
      </c>
      <c r="HDE167" s="41"/>
      <c r="HDF167" s="42"/>
      <c r="HDL167" s="29" t="s">
        <v>169</v>
      </c>
      <c r="HDM167" s="39" t="str">
        <f>currency</f>
        <v>₦m's</v>
      </c>
      <c r="HDO167" s="43"/>
      <c r="HDP167" s="43"/>
      <c r="HDQ167" s="43"/>
      <c r="HDR167" s="44">
        <v>72504.952999999994</v>
      </c>
      <c r="HDS167" s="44">
        <v>82734.316999999995</v>
      </c>
      <c r="HDT167" s="44">
        <v>107037.484</v>
      </c>
      <c r="HDU167" s="41"/>
      <c r="HDV167" s="42"/>
      <c r="HEB167" s="29" t="s">
        <v>169</v>
      </c>
      <c r="HEC167" s="39" t="str">
        <f>currency</f>
        <v>₦m's</v>
      </c>
      <c r="HEE167" s="43"/>
      <c r="HEF167" s="43"/>
      <c r="HEG167" s="43"/>
      <c r="HEH167" s="44">
        <v>72504.952999999994</v>
      </c>
      <c r="HEI167" s="44">
        <v>82734.316999999995</v>
      </c>
      <c r="HEJ167" s="44">
        <v>107037.484</v>
      </c>
      <c r="HEK167" s="41"/>
      <c r="HEL167" s="42"/>
      <c r="HER167" s="29" t="s">
        <v>169</v>
      </c>
      <c r="HES167" s="39" t="str">
        <f>currency</f>
        <v>₦m's</v>
      </c>
      <c r="HEU167" s="43"/>
      <c r="HEV167" s="43"/>
      <c r="HEW167" s="43"/>
      <c r="HEX167" s="44">
        <v>72504.952999999994</v>
      </c>
      <c r="HEY167" s="44">
        <v>82734.316999999995</v>
      </c>
      <c r="HEZ167" s="44">
        <v>107037.484</v>
      </c>
      <c r="HFA167" s="41"/>
      <c r="HFB167" s="42"/>
      <c r="HFH167" s="29" t="s">
        <v>169</v>
      </c>
      <c r="HFI167" s="39" t="str">
        <f>currency</f>
        <v>₦m's</v>
      </c>
      <c r="HFK167" s="43"/>
      <c r="HFL167" s="43"/>
      <c r="HFM167" s="43"/>
      <c r="HFN167" s="44">
        <v>72504.952999999994</v>
      </c>
      <c r="HFO167" s="44">
        <v>82734.316999999995</v>
      </c>
      <c r="HFP167" s="44">
        <v>107037.484</v>
      </c>
      <c r="HFQ167" s="41"/>
      <c r="HFR167" s="42"/>
      <c r="HFX167" s="29" t="s">
        <v>169</v>
      </c>
      <c r="HFY167" s="39" t="str">
        <f>currency</f>
        <v>₦m's</v>
      </c>
      <c r="HGA167" s="43"/>
      <c r="HGB167" s="43"/>
      <c r="HGC167" s="43"/>
      <c r="HGD167" s="44">
        <v>72504.952999999994</v>
      </c>
      <c r="HGE167" s="44">
        <v>82734.316999999995</v>
      </c>
      <c r="HGF167" s="44">
        <v>107037.484</v>
      </c>
      <c r="HGG167" s="41"/>
      <c r="HGH167" s="42"/>
      <c r="HGN167" s="29" t="s">
        <v>169</v>
      </c>
      <c r="HGO167" s="39" t="str">
        <f>currency</f>
        <v>₦m's</v>
      </c>
      <c r="HGQ167" s="43"/>
      <c r="HGR167" s="43"/>
      <c r="HGS167" s="43"/>
      <c r="HGT167" s="44">
        <v>72504.952999999994</v>
      </c>
      <c r="HGU167" s="44">
        <v>82734.316999999995</v>
      </c>
      <c r="HGV167" s="44">
        <v>107037.484</v>
      </c>
      <c r="HGW167" s="41"/>
      <c r="HGX167" s="42"/>
      <c r="HHD167" s="29" t="s">
        <v>169</v>
      </c>
      <c r="HHE167" s="39" t="str">
        <f>currency</f>
        <v>₦m's</v>
      </c>
      <c r="HHG167" s="43"/>
      <c r="HHH167" s="43"/>
      <c r="HHI167" s="43"/>
      <c r="HHJ167" s="44">
        <v>72504.952999999994</v>
      </c>
      <c r="HHK167" s="44">
        <v>82734.316999999995</v>
      </c>
      <c r="HHL167" s="44">
        <v>107037.484</v>
      </c>
      <c r="HHM167" s="41"/>
      <c r="HHN167" s="42"/>
      <c r="HHT167" s="29" t="s">
        <v>169</v>
      </c>
      <c r="HHU167" s="39" t="str">
        <f>currency</f>
        <v>₦m's</v>
      </c>
      <c r="HHW167" s="43"/>
      <c r="HHX167" s="43"/>
      <c r="HHY167" s="43"/>
      <c r="HHZ167" s="44">
        <v>72504.952999999994</v>
      </c>
      <c r="HIA167" s="44">
        <v>82734.316999999995</v>
      </c>
      <c r="HIB167" s="44">
        <v>107037.484</v>
      </c>
      <c r="HIC167" s="41"/>
      <c r="HID167" s="42"/>
      <c r="HIJ167" s="29" t="s">
        <v>169</v>
      </c>
      <c r="HIK167" s="39" t="str">
        <f>currency</f>
        <v>₦m's</v>
      </c>
      <c r="HIM167" s="43"/>
      <c r="HIN167" s="43"/>
      <c r="HIO167" s="43"/>
      <c r="HIP167" s="44">
        <v>72504.952999999994</v>
      </c>
      <c r="HIQ167" s="44">
        <v>82734.316999999995</v>
      </c>
      <c r="HIR167" s="44">
        <v>107037.484</v>
      </c>
      <c r="HIS167" s="41"/>
      <c r="HIT167" s="42"/>
      <c r="HIZ167" s="29" t="s">
        <v>169</v>
      </c>
      <c r="HJA167" s="39" t="str">
        <f>currency</f>
        <v>₦m's</v>
      </c>
      <c r="HJC167" s="43"/>
      <c r="HJD167" s="43"/>
      <c r="HJE167" s="43"/>
      <c r="HJF167" s="44">
        <v>72504.952999999994</v>
      </c>
      <c r="HJG167" s="44">
        <v>82734.316999999995</v>
      </c>
      <c r="HJH167" s="44">
        <v>107037.484</v>
      </c>
      <c r="HJI167" s="41"/>
      <c r="HJJ167" s="42"/>
      <c r="HJP167" s="29" t="s">
        <v>169</v>
      </c>
      <c r="HJQ167" s="39" t="str">
        <f>currency</f>
        <v>₦m's</v>
      </c>
      <c r="HJS167" s="43"/>
      <c r="HJT167" s="43"/>
      <c r="HJU167" s="43"/>
      <c r="HJV167" s="44">
        <v>72504.952999999994</v>
      </c>
      <c r="HJW167" s="44">
        <v>82734.316999999995</v>
      </c>
      <c r="HJX167" s="44">
        <v>107037.484</v>
      </c>
      <c r="HJY167" s="41"/>
      <c r="HJZ167" s="42"/>
      <c r="HKF167" s="29" t="s">
        <v>169</v>
      </c>
      <c r="HKG167" s="39" t="str">
        <f>currency</f>
        <v>₦m's</v>
      </c>
      <c r="HKI167" s="43"/>
      <c r="HKJ167" s="43"/>
      <c r="HKK167" s="43"/>
      <c r="HKL167" s="44">
        <v>72504.952999999994</v>
      </c>
      <c r="HKM167" s="44">
        <v>82734.316999999995</v>
      </c>
      <c r="HKN167" s="44">
        <v>107037.484</v>
      </c>
      <c r="HKO167" s="41"/>
      <c r="HKP167" s="42"/>
      <c r="HKV167" s="29" t="s">
        <v>169</v>
      </c>
      <c r="HKW167" s="39" t="str">
        <f>currency</f>
        <v>₦m's</v>
      </c>
      <c r="HKY167" s="43"/>
      <c r="HKZ167" s="43"/>
      <c r="HLA167" s="43"/>
      <c r="HLB167" s="44">
        <v>72504.952999999994</v>
      </c>
      <c r="HLC167" s="44">
        <v>82734.316999999995</v>
      </c>
      <c r="HLD167" s="44">
        <v>107037.484</v>
      </c>
      <c r="HLE167" s="41"/>
      <c r="HLF167" s="42"/>
      <c r="HLL167" s="29" t="s">
        <v>169</v>
      </c>
      <c r="HLM167" s="39" t="str">
        <f>currency</f>
        <v>₦m's</v>
      </c>
      <c r="HLO167" s="43"/>
      <c r="HLP167" s="43"/>
      <c r="HLQ167" s="43"/>
      <c r="HLR167" s="44">
        <v>72504.952999999994</v>
      </c>
      <c r="HLS167" s="44">
        <v>82734.316999999995</v>
      </c>
      <c r="HLT167" s="44">
        <v>107037.484</v>
      </c>
      <c r="HLU167" s="41"/>
      <c r="HLV167" s="42"/>
      <c r="HMB167" s="29" t="s">
        <v>169</v>
      </c>
      <c r="HMC167" s="39" t="str">
        <f>currency</f>
        <v>₦m's</v>
      </c>
      <c r="HME167" s="43"/>
      <c r="HMF167" s="43"/>
      <c r="HMG167" s="43"/>
      <c r="HMH167" s="44">
        <v>72504.952999999994</v>
      </c>
      <c r="HMI167" s="44">
        <v>82734.316999999995</v>
      </c>
      <c r="HMJ167" s="44">
        <v>107037.484</v>
      </c>
      <c r="HMK167" s="41"/>
      <c r="HML167" s="42"/>
      <c r="HMR167" s="29" t="s">
        <v>169</v>
      </c>
      <c r="HMS167" s="39" t="str">
        <f>currency</f>
        <v>₦m's</v>
      </c>
      <c r="HMU167" s="43"/>
      <c r="HMV167" s="43"/>
      <c r="HMW167" s="43"/>
      <c r="HMX167" s="44">
        <v>72504.952999999994</v>
      </c>
      <c r="HMY167" s="44">
        <v>82734.316999999995</v>
      </c>
      <c r="HMZ167" s="44">
        <v>107037.484</v>
      </c>
      <c r="HNA167" s="41"/>
      <c r="HNB167" s="42"/>
      <c r="HNH167" s="29" t="s">
        <v>169</v>
      </c>
      <c r="HNI167" s="39" t="str">
        <f>currency</f>
        <v>₦m's</v>
      </c>
      <c r="HNK167" s="43"/>
      <c r="HNL167" s="43"/>
      <c r="HNM167" s="43"/>
      <c r="HNN167" s="44">
        <v>72504.952999999994</v>
      </c>
      <c r="HNO167" s="44">
        <v>82734.316999999995</v>
      </c>
      <c r="HNP167" s="44">
        <v>107037.484</v>
      </c>
      <c r="HNQ167" s="41"/>
      <c r="HNR167" s="42"/>
      <c r="HNX167" s="29" t="s">
        <v>169</v>
      </c>
      <c r="HNY167" s="39" t="str">
        <f>currency</f>
        <v>₦m's</v>
      </c>
      <c r="HOA167" s="43"/>
      <c r="HOB167" s="43"/>
      <c r="HOC167" s="43"/>
      <c r="HOD167" s="44">
        <v>72504.952999999994</v>
      </c>
      <c r="HOE167" s="44">
        <v>82734.316999999995</v>
      </c>
      <c r="HOF167" s="44">
        <v>107037.484</v>
      </c>
      <c r="HOG167" s="41"/>
      <c r="HOH167" s="42"/>
      <c r="HON167" s="29" t="s">
        <v>169</v>
      </c>
      <c r="HOO167" s="39" t="str">
        <f>currency</f>
        <v>₦m's</v>
      </c>
      <c r="HOQ167" s="43"/>
      <c r="HOR167" s="43"/>
      <c r="HOS167" s="43"/>
      <c r="HOT167" s="44">
        <v>72504.952999999994</v>
      </c>
      <c r="HOU167" s="44">
        <v>82734.316999999995</v>
      </c>
      <c r="HOV167" s="44">
        <v>107037.484</v>
      </c>
      <c r="HOW167" s="41"/>
      <c r="HOX167" s="42"/>
      <c r="HPD167" s="29" t="s">
        <v>169</v>
      </c>
      <c r="HPE167" s="39" t="str">
        <f>currency</f>
        <v>₦m's</v>
      </c>
      <c r="HPG167" s="43"/>
      <c r="HPH167" s="43"/>
      <c r="HPI167" s="43"/>
      <c r="HPJ167" s="44">
        <v>72504.952999999994</v>
      </c>
      <c r="HPK167" s="44">
        <v>82734.316999999995</v>
      </c>
      <c r="HPL167" s="44">
        <v>107037.484</v>
      </c>
      <c r="HPM167" s="41"/>
      <c r="HPN167" s="42"/>
      <c r="HPT167" s="29" t="s">
        <v>169</v>
      </c>
      <c r="HPU167" s="39" t="str">
        <f>currency</f>
        <v>₦m's</v>
      </c>
      <c r="HPW167" s="43"/>
      <c r="HPX167" s="43"/>
      <c r="HPY167" s="43"/>
      <c r="HPZ167" s="44">
        <v>72504.952999999994</v>
      </c>
      <c r="HQA167" s="44">
        <v>82734.316999999995</v>
      </c>
      <c r="HQB167" s="44">
        <v>107037.484</v>
      </c>
      <c r="HQC167" s="41"/>
      <c r="HQD167" s="42"/>
      <c r="HQJ167" s="29" t="s">
        <v>169</v>
      </c>
      <c r="HQK167" s="39" t="str">
        <f>currency</f>
        <v>₦m's</v>
      </c>
      <c r="HQM167" s="43"/>
      <c r="HQN167" s="43"/>
      <c r="HQO167" s="43"/>
      <c r="HQP167" s="44">
        <v>72504.952999999994</v>
      </c>
      <c r="HQQ167" s="44">
        <v>82734.316999999995</v>
      </c>
      <c r="HQR167" s="44">
        <v>107037.484</v>
      </c>
      <c r="HQS167" s="41"/>
      <c r="HQT167" s="42"/>
      <c r="HQZ167" s="29" t="s">
        <v>169</v>
      </c>
      <c r="HRA167" s="39" t="str">
        <f>currency</f>
        <v>₦m's</v>
      </c>
      <c r="HRC167" s="43"/>
      <c r="HRD167" s="43"/>
      <c r="HRE167" s="43"/>
      <c r="HRF167" s="44">
        <v>72504.952999999994</v>
      </c>
      <c r="HRG167" s="44">
        <v>82734.316999999995</v>
      </c>
      <c r="HRH167" s="44">
        <v>107037.484</v>
      </c>
      <c r="HRI167" s="41"/>
      <c r="HRJ167" s="42"/>
      <c r="HRP167" s="29" t="s">
        <v>169</v>
      </c>
      <c r="HRQ167" s="39" t="str">
        <f>currency</f>
        <v>₦m's</v>
      </c>
      <c r="HRS167" s="43"/>
      <c r="HRT167" s="43"/>
      <c r="HRU167" s="43"/>
      <c r="HRV167" s="44">
        <v>72504.952999999994</v>
      </c>
      <c r="HRW167" s="44">
        <v>82734.316999999995</v>
      </c>
      <c r="HRX167" s="44">
        <v>107037.484</v>
      </c>
      <c r="HRY167" s="41"/>
      <c r="HRZ167" s="42"/>
      <c r="HSF167" s="29" t="s">
        <v>169</v>
      </c>
      <c r="HSG167" s="39" t="str">
        <f>currency</f>
        <v>₦m's</v>
      </c>
      <c r="HSI167" s="43"/>
      <c r="HSJ167" s="43"/>
      <c r="HSK167" s="43"/>
      <c r="HSL167" s="44">
        <v>72504.952999999994</v>
      </c>
      <c r="HSM167" s="44">
        <v>82734.316999999995</v>
      </c>
      <c r="HSN167" s="44">
        <v>107037.484</v>
      </c>
      <c r="HSO167" s="41"/>
      <c r="HSP167" s="42"/>
      <c r="HSV167" s="29" t="s">
        <v>169</v>
      </c>
      <c r="HSW167" s="39" t="str">
        <f>currency</f>
        <v>₦m's</v>
      </c>
      <c r="HSY167" s="43"/>
      <c r="HSZ167" s="43"/>
      <c r="HTA167" s="43"/>
      <c r="HTB167" s="44">
        <v>72504.952999999994</v>
      </c>
      <c r="HTC167" s="44">
        <v>82734.316999999995</v>
      </c>
      <c r="HTD167" s="44">
        <v>107037.484</v>
      </c>
      <c r="HTE167" s="41"/>
      <c r="HTF167" s="42"/>
      <c r="HTL167" s="29" t="s">
        <v>169</v>
      </c>
      <c r="HTM167" s="39" t="str">
        <f>currency</f>
        <v>₦m's</v>
      </c>
      <c r="HTO167" s="43"/>
      <c r="HTP167" s="43"/>
      <c r="HTQ167" s="43"/>
      <c r="HTR167" s="44">
        <v>72504.952999999994</v>
      </c>
      <c r="HTS167" s="44">
        <v>82734.316999999995</v>
      </c>
      <c r="HTT167" s="44">
        <v>107037.484</v>
      </c>
      <c r="HTU167" s="41"/>
      <c r="HTV167" s="42"/>
      <c r="HUB167" s="29" t="s">
        <v>169</v>
      </c>
      <c r="HUC167" s="39" t="str">
        <f>currency</f>
        <v>₦m's</v>
      </c>
      <c r="HUE167" s="43"/>
      <c r="HUF167" s="43"/>
      <c r="HUG167" s="43"/>
      <c r="HUH167" s="44">
        <v>72504.952999999994</v>
      </c>
      <c r="HUI167" s="44">
        <v>82734.316999999995</v>
      </c>
      <c r="HUJ167" s="44">
        <v>107037.484</v>
      </c>
      <c r="HUK167" s="41"/>
      <c r="HUL167" s="42"/>
      <c r="HUR167" s="29" t="s">
        <v>169</v>
      </c>
      <c r="HUS167" s="39" t="str">
        <f>currency</f>
        <v>₦m's</v>
      </c>
      <c r="HUU167" s="43"/>
      <c r="HUV167" s="43"/>
      <c r="HUW167" s="43"/>
      <c r="HUX167" s="44">
        <v>72504.952999999994</v>
      </c>
      <c r="HUY167" s="44">
        <v>82734.316999999995</v>
      </c>
      <c r="HUZ167" s="44">
        <v>107037.484</v>
      </c>
      <c r="HVA167" s="41"/>
      <c r="HVB167" s="42"/>
      <c r="HVH167" s="29" t="s">
        <v>169</v>
      </c>
      <c r="HVI167" s="39" t="str">
        <f>currency</f>
        <v>₦m's</v>
      </c>
      <c r="HVK167" s="43"/>
      <c r="HVL167" s="43"/>
      <c r="HVM167" s="43"/>
      <c r="HVN167" s="44">
        <v>72504.952999999994</v>
      </c>
      <c r="HVO167" s="44">
        <v>82734.316999999995</v>
      </c>
      <c r="HVP167" s="44">
        <v>107037.484</v>
      </c>
      <c r="HVQ167" s="41"/>
      <c r="HVR167" s="42"/>
      <c r="HVX167" s="29" t="s">
        <v>169</v>
      </c>
      <c r="HVY167" s="39" t="str">
        <f>currency</f>
        <v>₦m's</v>
      </c>
      <c r="HWA167" s="43"/>
      <c r="HWB167" s="43"/>
      <c r="HWC167" s="43"/>
      <c r="HWD167" s="44">
        <v>72504.952999999994</v>
      </c>
      <c r="HWE167" s="44">
        <v>82734.316999999995</v>
      </c>
      <c r="HWF167" s="44">
        <v>107037.484</v>
      </c>
      <c r="HWG167" s="41"/>
      <c r="HWH167" s="42"/>
      <c r="HWN167" s="29" t="s">
        <v>169</v>
      </c>
      <c r="HWO167" s="39" t="str">
        <f>currency</f>
        <v>₦m's</v>
      </c>
      <c r="HWQ167" s="43"/>
      <c r="HWR167" s="43"/>
      <c r="HWS167" s="43"/>
      <c r="HWT167" s="44">
        <v>72504.952999999994</v>
      </c>
      <c r="HWU167" s="44">
        <v>82734.316999999995</v>
      </c>
      <c r="HWV167" s="44">
        <v>107037.484</v>
      </c>
      <c r="HWW167" s="41"/>
      <c r="HWX167" s="42"/>
      <c r="HXD167" s="29" t="s">
        <v>169</v>
      </c>
      <c r="HXE167" s="39" t="str">
        <f>currency</f>
        <v>₦m's</v>
      </c>
      <c r="HXG167" s="43"/>
      <c r="HXH167" s="43"/>
      <c r="HXI167" s="43"/>
      <c r="HXJ167" s="44">
        <v>72504.952999999994</v>
      </c>
      <c r="HXK167" s="44">
        <v>82734.316999999995</v>
      </c>
      <c r="HXL167" s="44">
        <v>107037.484</v>
      </c>
      <c r="HXM167" s="41"/>
      <c r="HXN167" s="42"/>
      <c r="HXT167" s="29" t="s">
        <v>169</v>
      </c>
      <c r="HXU167" s="39" t="str">
        <f>currency</f>
        <v>₦m's</v>
      </c>
      <c r="HXW167" s="43"/>
      <c r="HXX167" s="43"/>
      <c r="HXY167" s="43"/>
      <c r="HXZ167" s="44">
        <v>72504.952999999994</v>
      </c>
      <c r="HYA167" s="44">
        <v>82734.316999999995</v>
      </c>
      <c r="HYB167" s="44">
        <v>107037.484</v>
      </c>
      <c r="HYC167" s="41"/>
      <c r="HYD167" s="42"/>
      <c r="HYJ167" s="29" t="s">
        <v>169</v>
      </c>
      <c r="HYK167" s="39" t="str">
        <f>currency</f>
        <v>₦m's</v>
      </c>
      <c r="HYM167" s="43"/>
      <c r="HYN167" s="43"/>
      <c r="HYO167" s="43"/>
      <c r="HYP167" s="44">
        <v>72504.952999999994</v>
      </c>
      <c r="HYQ167" s="44">
        <v>82734.316999999995</v>
      </c>
      <c r="HYR167" s="44">
        <v>107037.484</v>
      </c>
      <c r="HYS167" s="41"/>
      <c r="HYT167" s="42"/>
      <c r="HYZ167" s="29" t="s">
        <v>169</v>
      </c>
      <c r="HZA167" s="39" t="str">
        <f>currency</f>
        <v>₦m's</v>
      </c>
      <c r="HZC167" s="43"/>
      <c r="HZD167" s="43"/>
      <c r="HZE167" s="43"/>
      <c r="HZF167" s="44">
        <v>72504.952999999994</v>
      </c>
      <c r="HZG167" s="44">
        <v>82734.316999999995</v>
      </c>
      <c r="HZH167" s="44">
        <v>107037.484</v>
      </c>
      <c r="HZI167" s="41"/>
      <c r="HZJ167" s="42"/>
      <c r="HZP167" s="29" t="s">
        <v>169</v>
      </c>
      <c r="HZQ167" s="39" t="str">
        <f>currency</f>
        <v>₦m's</v>
      </c>
      <c r="HZS167" s="43"/>
      <c r="HZT167" s="43"/>
      <c r="HZU167" s="43"/>
      <c r="HZV167" s="44">
        <v>72504.952999999994</v>
      </c>
      <c r="HZW167" s="44">
        <v>82734.316999999995</v>
      </c>
      <c r="HZX167" s="44">
        <v>107037.484</v>
      </c>
      <c r="HZY167" s="41"/>
      <c r="HZZ167" s="42"/>
      <c r="IAF167" s="29" t="s">
        <v>169</v>
      </c>
      <c r="IAG167" s="39" t="str">
        <f>currency</f>
        <v>₦m's</v>
      </c>
      <c r="IAI167" s="43"/>
      <c r="IAJ167" s="43"/>
      <c r="IAK167" s="43"/>
      <c r="IAL167" s="44">
        <v>72504.952999999994</v>
      </c>
      <c r="IAM167" s="44">
        <v>82734.316999999995</v>
      </c>
      <c r="IAN167" s="44">
        <v>107037.484</v>
      </c>
      <c r="IAO167" s="41"/>
      <c r="IAP167" s="42"/>
      <c r="IAV167" s="29" t="s">
        <v>169</v>
      </c>
      <c r="IAW167" s="39" t="str">
        <f>currency</f>
        <v>₦m's</v>
      </c>
      <c r="IAY167" s="43"/>
      <c r="IAZ167" s="43"/>
      <c r="IBA167" s="43"/>
      <c r="IBB167" s="44">
        <v>72504.952999999994</v>
      </c>
      <c r="IBC167" s="44">
        <v>82734.316999999995</v>
      </c>
      <c r="IBD167" s="44">
        <v>107037.484</v>
      </c>
      <c r="IBE167" s="41"/>
      <c r="IBF167" s="42"/>
      <c r="IBL167" s="29" t="s">
        <v>169</v>
      </c>
      <c r="IBM167" s="39" t="str">
        <f>currency</f>
        <v>₦m's</v>
      </c>
      <c r="IBO167" s="43"/>
      <c r="IBP167" s="43"/>
      <c r="IBQ167" s="43"/>
      <c r="IBR167" s="44">
        <v>72504.952999999994</v>
      </c>
      <c r="IBS167" s="44">
        <v>82734.316999999995</v>
      </c>
      <c r="IBT167" s="44">
        <v>107037.484</v>
      </c>
      <c r="IBU167" s="41"/>
      <c r="IBV167" s="42"/>
      <c r="ICB167" s="29" t="s">
        <v>169</v>
      </c>
      <c r="ICC167" s="39" t="str">
        <f>currency</f>
        <v>₦m's</v>
      </c>
      <c r="ICE167" s="43"/>
      <c r="ICF167" s="43"/>
      <c r="ICG167" s="43"/>
      <c r="ICH167" s="44">
        <v>72504.952999999994</v>
      </c>
      <c r="ICI167" s="44">
        <v>82734.316999999995</v>
      </c>
      <c r="ICJ167" s="44">
        <v>107037.484</v>
      </c>
      <c r="ICK167" s="41"/>
      <c r="ICL167" s="42"/>
      <c r="ICR167" s="29" t="s">
        <v>169</v>
      </c>
      <c r="ICS167" s="39" t="str">
        <f>currency</f>
        <v>₦m's</v>
      </c>
      <c r="ICU167" s="43"/>
      <c r="ICV167" s="43"/>
      <c r="ICW167" s="43"/>
      <c r="ICX167" s="44">
        <v>72504.952999999994</v>
      </c>
      <c r="ICY167" s="44">
        <v>82734.316999999995</v>
      </c>
      <c r="ICZ167" s="44">
        <v>107037.484</v>
      </c>
      <c r="IDA167" s="41"/>
      <c r="IDB167" s="42"/>
      <c r="IDH167" s="29" t="s">
        <v>169</v>
      </c>
      <c r="IDI167" s="39" t="str">
        <f>currency</f>
        <v>₦m's</v>
      </c>
      <c r="IDK167" s="43"/>
      <c r="IDL167" s="43"/>
      <c r="IDM167" s="43"/>
      <c r="IDN167" s="44">
        <v>72504.952999999994</v>
      </c>
      <c r="IDO167" s="44">
        <v>82734.316999999995</v>
      </c>
      <c r="IDP167" s="44">
        <v>107037.484</v>
      </c>
      <c r="IDQ167" s="41"/>
      <c r="IDR167" s="42"/>
      <c r="IDX167" s="29" t="s">
        <v>169</v>
      </c>
      <c r="IDY167" s="39" t="str">
        <f>currency</f>
        <v>₦m's</v>
      </c>
      <c r="IEA167" s="43"/>
      <c r="IEB167" s="43"/>
      <c r="IEC167" s="43"/>
      <c r="IED167" s="44">
        <v>72504.952999999994</v>
      </c>
      <c r="IEE167" s="44">
        <v>82734.316999999995</v>
      </c>
      <c r="IEF167" s="44">
        <v>107037.484</v>
      </c>
      <c r="IEG167" s="41"/>
      <c r="IEH167" s="42"/>
      <c r="IEN167" s="29" t="s">
        <v>169</v>
      </c>
      <c r="IEO167" s="39" t="str">
        <f>currency</f>
        <v>₦m's</v>
      </c>
      <c r="IEQ167" s="43"/>
      <c r="IER167" s="43"/>
      <c r="IES167" s="43"/>
      <c r="IET167" s="44">
        <v>72504.952999999994</v>
      </c>
      <c r="IEU167" s="44">
        <v>82734.316999999995</v>
      </c>
      <c r="IEV167" s="44">
        <v>107037.484</v>
      </c>
      <c r="IEW167" s="41"/>
      <c r="IEX167" s="42"/>
      <c r="IFD167" s="29" t="s">
        <v>169</v>
      </c>
      <c r="IFE167" s="39" t="str">
        <f>currency</f>
        <v>₦m's</v>
      </c>
      <c r="IFG167" s="43"/>
      <c r="IFH167" s="43"/>
      <c r="IFI167" s="43"/>
      <c r="IFJ167" s="44">
        <v>72504.952999999994</v>
      </c>
      <c r="IFK167" s="44">
        <v>82734.316999999995</v>
      </c>
      <c r="IFL167" s="44">
        <v>107037.484</v>
      </c>
      <c r="IFM167" s="41"/>
      <c r="IFN167" s="42"/>
      <c r="IFT167" s="29" t="s">
        <v>169</v>
      </c>
      <c r="IFU167" s="39" t="str">
        <f>currency</f>
        <v>₦m's</v>
      </c>
      <c r="IFW167" s="43"/>
      <c r="IFX167" s="43"/>
      <c r="IFY167" s="43"/>
      <c r="IFZ167" s="44">
        <v>72504.952999999994</v>
      </c>
      <c r="IGA167" s="44">
        <v>82734.316999999995</v>
      </c>
      <c r="IGB167" s="44">
        <v>107037.484</v>
      </c>
      <c r="IGC167" s="41"/>
      <c r="IGD167" s="42"/>
      <c r="IGJ167" s="29" t="s">
        <v>169</v>
      </c>
      <c r="IGK167" s="39" t="str">
        <f>currency</f>
        <v>₦m's</v>
      </c>
      <c r="IGM167" s="43"/>
      <c r="IGN167" s="43"/>
      <c r="IGO167" s="43"/>
      <c r="IGP167" s="44">
        <v>72504.952999999994</v>
      </c>
      <c r="IGQ167" s="44">
        <v>82734.316999999995</v>
      </c>
      <c r="IGR167" s="44">
        <v>107037.484</v>
      </c>
      <c r="IGS167" s="41"/>
      <c r="IGT167" s="42"/>
      <c r="IGZ167" s="29" t="s">
        <v>169</v>
      </c>
      <c r="IHA167" s="39" t="str">
        <f>currency</f>
        <v>₦m's</v>
      </c>
      <c r="IHC167" s="43"/>
      <c r="IHD167" s="43"/>
      <c r="IHE167" s="43"/>
      <c r="IHF167" s="44">
        <v>72504.952999999994</v>
      </c>
      <c r="IHG167" s="44">
        <v>82734.316999999995</v>
      </c>
      <c r="IHH167" s="44">
        <v>107037.484</v>
      </c>
      <c r="IHI167" s="41"/>
      <c r="IHJ167" s="42"/>
      <c r="IHP167" s="29" t="s">
        <v>169</v>
      </c>
      <c r="IHQ167" s="39" t="str">
        <f>currency</f>
        <v>₦m's</v>
      </c>
      <c r="IHS167" s="43"/>
      <c r="IHT167" s="43"/>
      <c r="IHU167" s="43"/>
      <c r="IHV167" s="44">
        <v>72504.952999999994</v>
      </c>
      <c r="IHW167" s="44">
        <v>82734.316999999995</v>
      </c>
      <c r="IHX167" s="44">
        <v>107037.484</v>
      </c>
      <c r="IHY167" s="41"/>
      <c r="IHZ167" s="42"/>
      <c r="IIF167" s="29" t="s">
        <v>169</v>
      </c>
      <c r="IIG167" s="39" t="str">
        <f>currency</f>
        <v>₦m's</v>
      </c>
      <c r="III167" s="43"/>
      <c r="IIJ167" s="43"/>
      <c r="IIK167" s="43"/>
      <c r="IIL167" s="44">
        <v>72504.952999999994</v>
      </c>
      <c r="IIM167" s="44">
        <v>82734.316999999995</v>
      </c>
      <c r="IIN167" s="44">
        <v>107037.484</v>
      </c>
      <c r="IIO167" s="41"/>
      <c r="IIP167" s="42"/>
      <c r="IIV167" s="29" t="s">
        <v>169</v>
      </c>
      <c r="IIW167" s="39" t="str">
        <f>currency</f>
        <v>₦m's</v>
      </c>
      <c r="IIY167" s="43"/>
      <c r="IIZ167" s="43"/>
      <c r="IJA167" s="43"/>
      <c r="IJB167" s="44">
        <v>72504.952999999994</v>
      </c>
      <c r="IJC167" s="44">
        <v>82734.316999999995</v>
      </c>
      <c r="IJD167" s="44">
        <v>107037.484</v>
      </c>
      <c r="IJE167" s="41"/>
      <c r="IJF167" s="42"/>
      <c r="IJL167" s="29" t="s">
        <v>169</v>
      </c>
      <c r="IJM167" s="39" t="str">
        <f>currency</f>
        <v>₦m's</v>
      </c>
      <c r="IJO167" s="43"/>
      <c r="IJP167" s="43"/>
      <c r="IJQ167" s="43"/>
      <c r="IJR167" s="44">
        <v>72504.952999999994</v>
      </c>
      <c r="IJS167" s="44">
        <v>82734.316999999995</v>
      </c>
      <c r="IJT167" s="44">
        <v>107037.484</v>
      </c>
      <c r="IJU167" s="41"/>
      <c r="IJV167" s="42"/>
      <c r="IKB167" s="29" t="s">
        <v>169</v>
      </c>
      <c r="IKC167" s="39" t="str">
        <f>currency</f>
        <v>₦m's</v>
      </c>
      <c r="IKE167" s="43"/>
      <c r="IKF167" s="43"/>
      <c r="IKG167" s="43"/>
      <c r="IKH167" s="44">
        <v>72504.952999999994</v>
      </c>
      <c r="IKI167" s="44">
        <v>82734.316999999995</v>
      </c>
      <c r="IKJ167" s="44">
        <v>107037.484</v>
      </c>
      <c r="IKK167" s="41"/>
      <c r="IKL167" s="42"/>
      <c r="IKR167" s="29" t="s">
        <v>169</v>
      </c>
      <c r="IKS167" s="39" t="str">
        <f>currency</f>
        <v>₦m's</v>
      </c>
      <c r="IKU167" s="43"/>
      <c r="IKV167" s="43"/>
      <c r="IKW167" s="43"/>
      <c r="IKX167" s="44">
        <v>72504.952999999994</v>
      </c>
      <c r="IKY167" s="44">
        <v>82734.316999999995</v>
      </c>
      <c r="IKZ167" s="44">
        <v>107037.484</v>
      </c>
      <c r="ILA167" s="41"/>
      <c r="ILB167" s="42"/>
      <c r="ILH167" s="29" t="s">
        <v>169</v>
      </c>
      <c r="ILI167" s="39" t="str">
        <f>currency</f>
        <v>₦m's</v>
      </c>
      <c r="ILK167" s="43"/>
      <c r="ILL167" s="43"/>
      <c r="ILM167" s="43"/>
      <c r="ILN167" s="44">
        <v>72504.952999999994</v>
      </c>
      <c r="ILO167" s="44">
        <v>82734.316999999995</v>
      </c>
      <c r="ILP167" s="44">
        <v>107037.484</v>
      </c>
      <c r="ILQ167" s="41"/>
      <c r="ILR167" s="42"/>
      <c r="ILX167" s="29" t="s">
        <v>169</v>
      </c>
      <c r="ILY167" s="39" t="str">
        <f>currency</f>
        <v>₦m's</v>
      </c>
      <c r="IMA167" s="43"/>
      <c r="IMB167" s="43"/>
      <c r="IMC167" s="43"/>
      <c r="IMD167" s="44">
        <v>72504.952999999994</v>
      </c>
      <c r="IME167" s="44">
        <v>82734.316999999995</v>
      </c>
      <c r="IMF167" s="44">
        <v>107037.484</v>
      </c>
      <c r="IMG167" s="41"/>
      <c r="IMH167" s="42"/>
      <c r="IMN167" s="29" t="s">
        <v>169</v>
      </c>
      <c r="IMO167" s="39" t="str">
        <f>currency</f>
        <v>₦m's</v>
      </c>
      <c r="IMQ167" s="43"/>
      <c r="IMR167" s="43"/>
      <c r="IMS167" s="43"/>
      <c r="IMT167" s="44">
        <v>72504.952999999994</v>
      </c>
      <c r="IMU167" s="44">
        <v>82734.316999999995</v>
      </c>
      <c r="IMV167" s="44">
        <v>107037.484</v>
      </c>
      <c r="IMW167" s="41"/>
      <c r="IMX167" s="42"/>
      <c r="IND167" s="29" t="s">
        <v>169</v>
      </c>
      <c r="INE167" s="39" t="str">
        <f>currency</f>
        <v>₦m's</v>
      </c>
      <c r="ING167" s="43"/>
      <c r="INH167" s="43"/>
      <c r="INI167" s="43"/>
      <c r="INJ167" s="44">
        <v>72504.952999999994</v>
      </c>
      <c r="INK167" s="44">
        <v>82734.316999999995</v>
      </c>
      <c r="INL167" s="44">
        <v>107037.484</v>
      </c>
      <c r="INM167" s="41"/>
      <c r="INN167" s="42"/>
      <c r="INT167" s="29" t="s">
        <v>169</v>
      </c>
      <c r="INU167" s="39" t="str">
        <f>currency</f>
        <v>₦m's</v>
      </c>
      <c r="INW167" s="43"/>
      <c r="INX167" s="43"/>
      <c r="INY167" s="43"/>
      <c r="INZ167" s="44">
        <v>72504.952999999994</v>
      </c>
      <c r="IOA167" s="44">
        <v>82734.316999999995</v>
      </c>
      <c r="IOB167" s="44">
        <v>107037.484</v>
      </c>
      <c r="IOC167" s="41"/>
      <c r="IOD167" s="42"/>
      <c r="IOJ167" s="29" t="s">
        <v>169</v>
      </c>
      <c r="IOK167" s="39" t="str">
        <f>currency</f>
        <v>₦m's</v>
      </c>
      <c r="IOM167" s="43"/>
      <c r="ION167" s="43"/>
      <c r="IOO167" s="43"/>
      <c r="IOP167" s="44">
        <v>72504.952999999994</v>
      </c>
      <c r="IOQ167" s="44">
        <v>82734.316999999995</v>
      </c>
      <c r="IOR167" s="44">
        <v>107037.484</v>
      </c>
      <c r="IOS167" s="41"/>
      <c r="IOT167" s="42"/>
      <c r="IOZ167" s="29" t="s">
        <v>169</v>
      </c>
      <c r="IPA167" s="39" t="str">
        <f>currency</f>
        <v>₦m's</v>
      </c>
      <c r="IPC167" s="43"/>
      <c r="IPD167" s="43"/>
      <c r="IPE167" s="43"/>
      <c r="IPF167" s="44">
        <v>72504.952999999994</v>
      </c>
      <c r="IPG167" s="44">
        <v>82734.316999999995</v>
      </c>
      <c r="IPH167" s="44">
        <v>107037.484</v>
      </c>
      <c r="IPI167" s="41"/>
      <c r="IPJ167" s="42"/>
      <c r="IPP167" s="29" t="s">
        <v>169</v>
      </c>
      <c r="IPQ167" s="39" t="str">
        <f>currency</f>
        <v>₦m's</v>
      </c>
      <c r="IPS167" s="43"/>
      <c r="IPT167" s="43"/>
      <c r="IPU167" s="43"/>
      <c r="IPV167" s="44">
        <v>72504.952999999994</v>
      </c>
      <c r="IPW167" s="44">
        <v>82734.316999999995</v>
      </c>
      <c r="IPX167" s="44">
        <v>107037.484</v>
      </c>
      <c r="IPY167" s="41"/>
      <c r="IPZ167" s="42"/>
      <c r="IQF167" s="29" t="s">
        <v>169</v>
      </c>
      <c r="IQG167" s="39" t="str">
        <f>currency</f>
        <v>₦m's</v>
      </c>
      <c r="IQI167" s="43"/>
      <c r="IQJ167" s="43"/>
      <c r="IQK167" s="43"/>
      <c r="IQL167" s="44">
        <v>72504.952999999994</v>
      </c>
      <c r="IQM167" s="44">
        <v>82734.316999999995</v>
      </c>
      <c r="IQN167" s="44">
        <v>107037.484</v>
      </c>
      <c r="IQO167" s="41"/>
      <c r="IQP167" s="42"/>
      <c r="IQV167" s="29" t="s">
        <v>169</v>
      </c>
      <c r="IQW167" s="39" t="str">
        <f>currency</f>
        <v>₦m's</v>
      </c>
      <c r="IQY167" s="43"/>
      <c r="IQZ167" s="43"/>
      <c r="IRA167" s="43"/>
      <c r="IRB167" s="44">
        <v>72504.952999999994</v>
      </c>
      <c r="IRC167" s="44">
        <v>82734.316999999995</v>
      </c>
      <c r="IRD167" s="44">
        <v>107037.484</v>
      </c>
      <c r="IRE167" s="41"/>
      <c r="IRF167" s="42"/>
      <c r="IRL167" s="29" t="s">
        <v>169</v>
      </c>
      <c r="IRM167" s="39" t="str">
        <f>currency</f>
        <v>₦m's</v>
      </c>
      <c r="IRO167" s="43"/>
      <c r="IRP167" s="43"/>
      <c r="IRQ167" s="43"/>
      <c r="IRR167" s="44">
        <v>72504.952999999994</v>
      </c>
      <c r="IRS167" s="44">
        <v>82734.316999999995</v>
      </c>
      <c r="IRT167" s="44">
        <v>107037.484</v>
      </c>
      <c r="IRU167" s="41"/>
      <c r="IRV167" s="42"/>
      <c r="ISB167" s="29" t="s">
        <v>169</v>
      </c>
      <c r="ISC167" s="39" t="str">
        <f>currency</f>
        <v>₦m's</v>
      </c>
      <c r="ISE167" s="43"/>
      <c r="ISF167" s="43"/>
      <c r="ISG167" s="43"/>
      <c r="ISH167" s="44">
        <v>72504.952999999994</v>
      </c>
      <c r="ISI167" s="44">
        <v>82734.316999999995</v>
      </c>
      <c r="ISJ167" s="44">
        <v>107037.484</v>
      </c>
      <c r="ISK167" s="41"/>
      <c r="ISL167" s="42"/>
      <c r="ISR167" s="29" t="s">
        <v>169</v>
      </c>
      <c r="ISS167" s="39" t="str">
        <f>currency</f>
        <v>₦m's</v>
      </c>
      <c r="ISU167" s="43"/>
      <c r="ISV167" s="43"/>
      <c r="ISW167" s="43"/>
      <c r="ISX167" s="44">
        <v>72504.952999999994</v>
      </c>
      <c r="ISY167" s="44">
        <v>82734.316999999995</v>
      </c>
      <c r="ISZ167" s="44">
        <v>107037.484</v>
      </c>
      <c r="ITA167" s="41"/>
      <c r="ITB167" s="42"/>
      <c r="ITH167" s="29" t="s">
        <v>169</v>
      </c>
      <c r="ITI167" s="39" t="str">
        <f>currency</f>
        <v>₦m's</v>
      </c>
      <c r="ITK167" s="43"/>
      <c r="ITL167" s="43"/>
      <c r="ITM167" s="43"/>
      <c r="ITN167" s="44">
        <v>72504.952999999994</v>
      </c>
      <c r="ITO167" s="44">
        <v>82734.316999999995</v>
      </c>
      <c r="ITP167" s="44">
        <v>107037.484</v>
      </c>
      <c r="ITQ167" s="41"/>
      <c r="ITR167" s="42"/>
      <c r="ITX167" s="29" t="s">
        <v>169</v>
      </c>
      <c r="ITY167" s="39" t="str">
        <f>currency</f>
        <v>₦m's</v>
      </c>
      <c r="IUA167" s="43"/>
      <c r="IUB167" s="43"/>
      <c r="IUC167" s="43"/>
      <c r="IUD167" s="44">
        <v>72504.952999999994</v>
      </c>
      <c r="IUE167" s="44">
        <v>82734.316999999995</v>
      </c>
      <c r="IUF167" s="44">
        <v>107037.484</v>
      </c>
      <c r="IUG167" s="41"/>
      <c r="IUH167" s="42"/>
      <c r="IUN167" s="29" t="s">
        <v>169</v>
      </c>
      <c r="IUO167" s="39" t="str">
        <f>currency</f>
        <v>₦m's</v>
      </c>
      <c r="IUQ167" s="43"/>
      <c r="IUR167" s="43"/>
      <c r="IUS167" s="43"/>
      <c r="IUT167" s="44">
        <v>72504.952999999994</v>
      </c>
      <c r="IUU167" s="44">
        <v>82734.316999999995</v>
      </c>
      <c r="IUV167" s="44">
        <v>107037.484</v>
      </c>
      <c r="IUW167" s="41"/>
      <c r="IUX167" s="42"/>
      <c r="IVD167" s="29" t="s">
        <v>169</v>
      </c>
      <c r="IVE167" s="39" t="str">
        <f>currency</f>
        <v>₦m's</v>
      </c>
      <c r="IVG167" s="43"/>
      <c r="IVH167" s="43"/>
      <c r="IVI167" s="43"/>
      <c r="IVJ167" s="44">
        <v>72504.952999999994</v>
      </c>
      <c r="IVK167" s="44">
        <v>82734.316999999995</v>
      </c>
      <c r="IVL167" s="44">
        <v>107037.484</v>
      </c>
      <c r="IVM167" s="41"/>
      <c r="IVN167" s="42"/>
      <c r="IVT167" s="29" t="s">
        <v>169</v>
      </c>
      <c r="IVU167" s="39" t="str">
        <f>currency</f>
        <v>₦m's</v>
      </c>
      <c r="IVW167" s="43"/>
      <c r="IVX167" s="43"/>
      <c r="IVY167" s="43"/>
      <c r="IVZ167" s="44">
        <v>72504.952999999994</v>
      </c>
      <c r="IWA167" s="44">
        <v>82734.316999999995</v>
      </c>
      <c r="IWB167" s="44">
        <v>107037.484</v>
      </c>
      <c r="IWC167" s="41"/>
      <c r="IWD167" s="42"/>
      <c r="IWJ167" s="29" t="s">
        <v>169</v>
      </c>
      <c r="IWK167" s="39" t="str">
        <f>currency</f>
        <v>₦m's</v>
      </c>
      <c r="IWM167" s="43"/>
      <c r="IWN167" s="43"/>
      <c r="IWO167" s="43"/>
      <c r="IWP167" s="44">
        <v>72504.952999999994</v>
      </c>
      <c r="IWQ167" s="44">
        <v>82734.316999999995</v>
      </c>
      <c r="IWR167" s="44">
        <v>107037.484</v>
      </c>
      <c r="IWS167" s="41"/>
      <c r="IWT167" s="42"/>
      <c r="IWZ167" s="29" t="s">
        <v>169</v>
      </c>
      <c r="IXA167" s="39" t="str">
        <f>currency</f>
        <v>₦m's</v>
      </c>
      <c r="IXC167" s="43"/>
      <c r="IXD167" s="43"/>
      <c r="IXE167" s="43"/>
      <c r="IXF167" s="44">
        <v>72504.952999999994</v>
      </c>
      <c r="IXG167" s="44">
        <v>82734.316999999995</v>
      </c>
      <c r="IXH167" s="44">
        <v>107037.484</v>
      </c>
      <c r="IXI167" s="41"/>
      <c r="IXJ167" s="42"/>
      <c r="IXP167" s="29" t="s">
        <v>169</v>
      </c>
      <c r="IXQ167" s="39" t="str">
        <f>currency</f>
        <v>₦m's</v>
      </c>
      <c r="IXS167" s="43"/>
      <c r="IXT167" s="43"/>
      <c r="IXU167" s="43"/>
      <c r="IXV167" s="44">
        <v>72504.952999999994</v>
      </c>
      <c r="IXW167" s="44">
        <v>82734.316999999995</v>
      </c>
      <c r="IXX167" s="44">
        <v>107037.484</v>
      </c>
      <c r="IXY167" s="41"/>
      <c r="IXZ167" s="42"/>
      <c r="IYF167" s="29" t="s">
        <v>169</v>
      </c>
      <c r="IYG167" s="39" t="str">
        <f>currency</f>
        <v>₦m's</v>
      </c>
      <c r="IYI167" s="43"/>
      <c r="IYJ167" s="43"/>
      <c r="IYK167" s="43"/>
      <c r="IYL167" s="44">
        <v>72504.952999999994</v>
      </c>
      <c r="IYM167" s="44">
        <v>82734.316999999995</v>
      </c>
      <c r="IYN167" s="44">
        <v>107037.484</v>
      </c>
      <c r="IYO167" s="41"/>
      <c r="IYP167" s="42"/>
      <c r="IYV167" s="29" t="s">
        <v>169</v>
      </c>
      <c r="IYW167" s="39" t="str">
        <f>currency</f>
        <v>₦m's</v>
      </c>
      <c r="IYY167" s="43"/>
      <c r="IYZ167" s="43"/>
      <c r="IZA167" s="43"/>
      <c r="IZB167" s="44">
        <v>72504.952999999994</v>
      </c>
      <c r="IZC167" s="44">
        <v>82734.316999999995</v>
      </c>
      <c r="IZD167" s="44">
        <v>107037.484</v>
      </c>
      <c r="IZE167" s="41"/>
      <c r="IZF167" s="42"/>
      <c r="IZL167" s="29" t="s">
        <v>169</v>
      </c>
      <c r="IZM167" s="39" t="str">
        <f>currency</f>
        <v>₦m's</v>
      </c>
      <c r="IZO167" s="43"/>
      <c r="IZP167" s="43"/>
      <c r="IZQ167" s="43"/>
      <c r="IZR167" s="44">
        <v>72504.952999999994</v>
      </c>
      <c r="IZS167" s="44">
        <v>82734.316999999995</v>
      </c>
      <c r="IZT167" s="44">
        <v>107037.484</v>
      </c>
      <c r="IZU167" s="41"/>
      <c r="IZV167" s="42"/>
      <c r="JAB167" s="29" t="s">
        <v>169</v>
      </c>
      <c r="JAC167" s="39" t="str">
        <f>currency</f>
        <v>₦m's</v>
      </c>
      <c r="JAE167" s="43"/>
      <c r="JAF167" s="43"/>
      <c r="JAG167" s="43"/>
      <c r="JAH167" s="44">
        <v>72504.952999999994</v>
      </c>
      <c r="JAI167" s="44">
        <v>82734.316999999995</v>
      </c>
      <c r="JAJ167" s="44">
        <v>107037.484</v>
      </c>
      <c r="JAK167" s="41"/>
      <c r="JAL167" s="42"/>
      <c r="JAR167" s="29" t="s">
        <v>169</v>
      </c>
      <c r="JAS167" s="39" t="str">
        <f>currency</f>
        <v>₦m's</v>
      </c>
      <c r="JAU167" s="43"/>
      <c r="JAV167" s="43"/>
      <c r="JAW167" s="43"/>
      <c r="JAX167" s="44">
        <v>72504.952999999994</v>
      </c>
      <c r="JAY167" s="44">
        <v>82734.316999999995</v>
      </c>
      <c r="JAZ167" s="44">
        <v>107037.484</v>
      </c>
      <c r="JBA167" s="41"/>
      <c r="JBB167" s="42"/>
      <c r="JBH167" s="29" t="s">
        <v>169</v>
      </c>
      <c r="JBI167" s="39" t="str">
        <f>currency</f>
        <v>₦m's</v>
      </c>
      <c r="JBK167" s="43"/>
      <c r="JBL167" s="43"/>
      <c r="JBM167" s="43"/>
      <c r="JBN167" s="44">
        <v>72504.952999999994</v>
      </c>
      <c r="JBO167" s="44">
        <v>82734.316999999995</v>
      </c>
      <c r="JBP167" s="44">
        <v>107037.484</v>
      </c>
      <c r="JBQ167" s="41"/>
      <c r="JBR167" s="42"/>
      <c r="JBX167" s="29" t="s">
        <v>169</v>
      </c>
      <c r="JBY167" s="39" t="str">
        <f>currency</f>
        <v>₦m's</v>
      </c>
      <c r="JCA167" s="43"/>
      <c r="JCB167" s="43"/>
      <c r="JCC167" s="43"/>
      <c r="JCD167" s="44">
        <v>72504.952999999994</v>
      </c>
      <c r="JCE167" s="44">
        <v>82734.316999999995</v>
      </c>
      <c r="JCF167" s="44">
        <v>107037.484</v>
      </c>
      <c r="JCG167" s="41"/>
      <c r="JCH167" s="42"/>
      <c r="JCN167" s="29" t="s">
        <v>169</v>
      </c>
      <c r="JCO167" s="39" t="str">
        <f>currency</f>
        <v>₦m's</v>
      </c>
      <c r="JCQ167" s="43"/>
      <c r="JCR167" s="43"/>
      <c r="JCS167" s="43"/>
      <c r="JCT167" s="44">
        <v>72504.952999999994</v>
      </c>
      <c r="JCU167" s="44">
        <v>82734.316999999995</v>
      </c>
      <c r="JCV167" s="44">
        <v>107037.484</v>
      </c>
      <c r="JCW167" s="41"/>
      <c r="JCX167" s="42"/>
      <c r="JDD167" s="29" t="s">
        <v>169</v>
      </c>
      <c r="JDE167" s="39" t="str">
        <f>currency</f>
        <v>₦m's</v>
      </c>
      <c r="JDG167" s="43"/>
      <c r="JDH167" s="43"/>
      <c r="JDI167" s="43"/>
      <c r="JDJ167" s="44">
        <v>72504.952999999994</v>
      </c>
      <c r="JDK167" s="44">
        <v>82734.316999999995</v>
      </c>
      <c r="JDL167" s="44">
        <v>107037.484</v>
      </c>
      <c r="JDM167" s="41"/>
      <c r="JDN167" s="42"/>
      <c r="JDT167" s="29" t="s">
        <v>169</v>
      </c>
      <c r="JDU167" s="39" t="str">
        <f>currency</f>
        <v>₦m's</v>
      </c>
      <c r="JDW167" s="43"/>
      <c r="JDX167" s="43"/>
      <c r="JDY167" s="43"/>
      <c r="JDZ167" s="44">
        <v>72504.952999999994</v>
      </c>
      <c r="JEA167" s="44">
        <v>82734.316999999995</v>
      </c>
      <c r="JEB167" s="44">
        <v>107037.484</v>
      </c>
      <c r="JEC167" s="41"/>
      <c r="JED167" s="42"/>
      <c r="JEJ167" s="29" t="s">
        <v>169</v>
      </c>
      <c r="JEK167" s="39" t="str">
        <f>currency</f>
        <v>₦m's</v>
      </c>
      <c r="JEM167" s="43"/>
      <c r="JEN167" s="43"/>
      <c r="JEO167" s="43"/>
      <c r="JEP167" s="44">
        <v>72504.952999999994</v>
      </c>
      <c r="JEQ167" s="44">
        <v>82734.316999999995</v>
      </c>
      <c r="JER167" s="44">
        <v>107037.484</v>
      </c>
      <c r="JES167" s="41"/>
      <c r="JET167" s="42"/>
      <c r="JEZ167" s="29" t="s">
        <v>169</v>
      </c>
      <c r="JFA167" s="39" t="str">
        <f>currency</f>
        <v>₦m's</v>
      </c>
      <c r="JFC167" s="43"/>
      <c r="JFD167" s="43"/>
      <c r="JFE167" s="43"/>
      <c r="JFF167" s="44">
        <v>72504.952999999994</v>
      </c>
      <c r="JFG167" s="44">
        <v>82734.316999999995</v>
      </c>
      <c r="JFH167" s="44">
        <v>107037.484</v>
      </c>
      <c r="JFI167" s="41"/>
      <c r="JFJ167" s="42"/>
      <c r="JFP167" s="29" t="s">
        <v>169</v>
      </c>
      <c r="JFQ167" s="39" t="str">
        <f>currency</f>
        <v>₦m's</v>
      </c>
      <c r="JFS167" s="43"/>
      <c r="JFT167" s="43"/>
      <c r="JFU167" s="43"/>
      <c r="JFV167" s="44">
        <v>72504.952999999994</v>
      </c>
      <c r="JFW167" s="44">
        <v>82734.316999999995</v>
      </c>
      <c r="JFX167" s="44">
        <v>107037.484</v>
      </c>
      <c r="JFY167" s="41"/>
      <c r="JFZ167" s="42"/>
      <c r="JGF167" s="29" t="s">
        <v>169</v>
      </c>
      <c r="JGG167" s="39" t="str">
        <f>currency</f>
        <v>₦m's</v>
      </c>
      <c r="JGI167" s="43"/>
      <c r="JGJ167" s="43"/>
      <c r="JGK167" s="43"/>
      <c r="JGL167" s="44">
        <v>72504.952999999994</v>
      </c>
      <c r="JGM167" s="44">
        <v>82734.316999999995</v>
      </c>
      <c r="JGN167" s="44">
        <v>107037.484</v>
      </c>
      <c r="JGO167" s="41"/>
      <c r="JGP167" s="42"/>
      <c r="JGV167" s="29" t="s">
        <v>169</v>
      </c>
      <c r="JGW167" s="39" t="str">
        <f>currency</f>
        <v>₦m's</v>
      </c>
      <c r="JGY167" s="43"/>
      <c r="JGZ167" s="43"/>
      <c r="JHA167" s="43"/>
      <c r="JHB167" s="44">
        <v>72504.952999999994</v>
      </c>
      <c r="JHC167" s="44">
        <v>82734.316999999995</v>
      </c>
      <c r="JHD167" s="44">
        <v>107037.484</v>
      </c>
      <c r="JHE167" s="41"/>
      <c r="JHF167" s="42"/>
      <c r="JHL167" s="29" t="s">
        <v>169</v>
      </c>
      <c r="JHM167" s="39" t="str">
        <f>currency</f>
        <v>₦m's</v>
      </c>
      <c r="JHO167" s="43"/>
      <c r="JHP167" s="43"/>
      <c r="JHQ167" s="43"/>
      <c r="JHR167" s="44">
        <v>72504.952999999994</v>
      </c>
      <c r="JHS167" s="44">
        <v>82734.316999999995</v>
      </c>
      <c r="JHT167" s="44">
        <v>107037.484</v>
      </c>
      <c r="JHU167" s="41"/>
      <c r="JHV167" s="42"/>
      <c r="JIB167" s="29" t="s">
        <v>169</v>
      </c>
      <c r="JIC167" s="39" t="str">
        <f>currency</f>
        <v>₦m's</v>
      </c>
      <c r="JIE167" s="43"/>
      <c r="JIF167" s="43"/>
      <c r="JIG167" s="43"/>
      <c r="JIH167" s="44">
        <v>72504.952999999994</v>
      </c>
      <c r="JII167" s="44">
        <v>82734.316999999995</v>
      </c>
      <c r="JIJ167" s="44">
        <v>107037.484</v>
      </c>
      <c r="JIK167" s="41"/>
      <c r="JIL167" s="42"/>
      <c r="JIR167" s="29" t="s">
        <v>169</v>
      </c>
      <c r="JIS167" s="39" t="str">
        <f>currency</f>
        <v>₦m's</v>
      </c>
      <c r="JIU167" s="43"/>
      <c r="JIV167" s="43"/>
      <c r="JIW167" s="43"/>
      <c r="JIX167" s="44">
        <v>72504.952999999994</v>
      </c>
      <c r="JIY167" s="44">
        <v>82734.316999999995</v>
      </c>
      <c r="JIZ167" s="44">
        <v>107037.484</v>
      </c>
      <c r="JJA167" s="41"/>
      <c r="JJB167" s="42"/>
      <c r="JJH167" s="29" t="s">
        <v>169</v>
      </c>
      <c r="JJI167" s="39" t="str">
        <f>currency</f>
        <v>₦m's</v>
      </c>
      <c r="JJK167" s="43"/>
      <c r="JJL167" s="43"/>
      <c r="JJM167" s="43"/>
      <c r="JJN167" s="44">
        <v>72504.952999999994</v>
      </c>
      <c r="JJO167" s="44">
        <v>82734.316999999995</v>
      </c>
      <c r="JJP167" s="44">
        <v>107037.484</v>
      </c>
      <c r="JJQ167" s="41"/>
      <c r="JJR167" s="42"/>
      <c r="JJX167" s="29" t="s">
        <v>169</v>
      </c>
      <c r="JJY167" s="39" t="str">
        <f>currency</f>
        <v>₦m's</v>
      </c>
      <c r="JKA167" s="43"/>
      <c r="JKB167" s="43"/>
      <c r="JKC167" s="43"/>
      <c r="JKD167" s="44">
        <v>72504.952999999994</v>
      </c>
      <c r="JKE167" s="44">
        <v>82734.316999999995</v>
      </c>
      <c r="JKF167" s="44">
        <v>107037.484</v>
      </c>
      <c r="JKG167" s="41"/>
      <c r="JKH167" s="42"/>
      <c r="JKN167" s="29" t="s">
        <v>169</v>
      </c>
      <c r="JKO167" s="39" t="str">
        <f>currency</f>
        <v>₦m's</v>
      </c>
      <c r="JKQ167" s="43"/>
      <c r="JKR167" s="43"/>
      <c r="JKS167" s="43"/>
      <c r="JKT167" s="44">
        <v>72504.952999999994</v>
      </c>
      <c r="JKU167" s="44">
        <v>82734.316999999995</v>
      </c>
      <c r="JKV167" s="44">
        <v>107037.484</v>
      </c>
      <c r="JKW167" s="41"/>
      <c r="JKX167" s="42"/>
      <c r="JLD167" s="29" t="s">
        <v>169</v>
      </c>
      <c r="JLE167" s="39" t="str">
        <f>currency</f>
        <v>₦m's</v>
      </c>
      <c r="JLG167" s="43"/>
      <c r="JLH167" s="43"/>
      <c r="JLI167" s="43"/>
      <c r="JLJ167" s="44">
        <v>72504.952999999994</v>
      </c>
      <c r="JLK167" s="44">
        <v>82734.316999999995</v>
      </c>
      <c r="JLL167" s="44">
        <v>107037.484</v>
      </c>
      <c r="JLM167" s="41"/>
      <c r="JLN167" s="42"/>
      <c r="JLT167" s="29" t="s">
        <v>169</v>
      </c>
      <c r="JLU167" s="39" t="str">
        <f>currency</f>
        <v>₦m's</v>
      </c>
      <c r="JLW167" s="43"/>
      <c r="JLX167" s="43"/>
      <c r="JLY167" s="43"/>
      <c r="JLZ167" s="44">
        <v>72504.952999999994</v>
      </c>
      <c r="JMA167" s="44">
        <v>82734.316999999995</v>
      </c>
      <c r="JMB167" s="44">
        <v>107037.484</v>
      </c>
      <c r="JMC167" s="41"/>
      <c r="JMD167" s="42"/>
      <c r="JMJ167" s="29" t="s">
        <v>169</v>
      </c>
      <c r="JMK167" s="39" t="str">
        <f>currency</f>
        <v>₦m's</v>
      </c>
      <c r="JMM167" s="43"/>
      <c r="JMN167" s="43"/>
      <c r="JMO167" s="43"/>
      <c r="JMP167" s="44">
        <v>72504.952999999994</v>
      </c>
      <c r="JMQ167" s="44">
        <v>82734.316999999995</v>
      </c>
      <c r="JMR167" s="44">
        <v>107037.484</v>
      </c>
      <c r="JMS167" s="41"/>
      <c r="JMT167" s="42"/>
      <c r="JMZ167" s="29" t="s">
        <v>169</v>
      </c>
      <c r="JNA167" s="39" t="str">
        <f>currency</f>
        <v>₦m's</v>
      </c>
      <c r="JNC167" s="43"/>
      <c r="JND167" s="43"/>
      <c r="JNE167" s="43"/>
      <c r="JNF167" s="44">
        <v>72504.952999999994</v>
      </c>
      <c r="JNG167" s="44">
        <v>82734.316999999995</v>
      </c>
      <c r="JNH167" s="44">
        <v>107037.484</v>
      </c>
      <c r="JNI167" s="41"/>
      <c r="JNJ167" s="42"/>
      <c r="JNP167" s="29" t="s">
        <v>169</v>
      </c>
      <c r="JNQ167" s="39" t="str">
        <f>currency</f>
        <v>₦m's</v>
      </c>
      <c r="JNS167" s="43"/>
      <c r="JNT167" s="43"/>
      <c r="JNU167" s="43"/>
      <c r="JNV167" s="44">
        <v>72504.952999999994</v>
      </c>
      <c r="JNW167" s="44">
        <v>82734.316999999995</v>
      </c>
      <c r="JNX167" s="44">
        <v>107037.484</v>
      </c>
      <c r="JNY167" s="41"/>
      <c r="JNZ167" s="42"/>
      <c r="JOF167" s="29" t="s">
        <v>169</v>
      </c>
      <c r="JOG167" s="39" t="str">
        <f>currency</f>
        <v>₦m's</v>
      </c>
      <c r="JOI167" s="43"/>
      <c r="JOJ167" s="43"/>
      <c r="JOK167" s="43"/>
      <c r="JOL167" s="44">
        <v>72504.952999999994</v>
      </c>
      <c r="JOM167" s="44">
        <v>82734.316999999995</v>
      </c>
      <c r="JON167" s="44">
        <v>107037.484</v>
      </c>
      <c r="JOO167" s="41"/>
      <c r="JOP167" s="42"/>
      <c r="JOV167" s="29" t="s">
        <v>169</v>
      </c>
      <c r="JOW167" s="39" t="str">
        <f>currency</f>
        <v>₦m's</v>
      </c>
      <c r="JOY167" s="43"/>
      <c r="JOZ167" s="43"/>
      <c r="JPA167" s="43"/>
      <c r="JPB167" s="44">
        <v>72504.952999999994</v>
      </c>
      <c r="JPC167" s="44">
        <v>82734.316999999995</v>
      </c>
      <c r="JPD167" s="44">
        <v>107037.484</v>
      </c>
      <c r="JPE167" s="41"/>
      <c r="JPF167" s="42"/>
      <c r="JPL167" s="29" t="s">
        <v>169</v>
      </c>
      <c r="JPM167" s="39" t="str">
        <f>currency</f>
        <v>₦m's</v>
      </c>
      <c r="JPO167" s="43"/>
      <c r="JPP167" s="43"/>
      <c r="JPQ167" s="43"/>
      <c r="JPR167" s="44">
        <v>72504.952999999994</v>
      </c>
      <c r="JPS167" s="44">
        <v>82734.316999999995</v>
      </c>
      <c r="JPT167" s="44">
        <v>107037.484</v>
      </c>
      <c r="JPU167" s="41"/>
      <c r="JPV167" s="42"/>
      <c r="JQB167" s="29" t="s">
        <v>169</v>
      </c>
      <c r="JQC167" s="39" t="str">
        <f>currency</f>
        <v>₦m's</v>
      </c>
      <c r="JQE167" s="43"/>
      <c r="JQF167" s="43"/>
      <c r="JQG167" s="43"/>
      <c r="JQH167" s="44">
        <v>72504.952999999994</v>
      </c>
      <c r="JQI167" s="44">
        <v>82734.316999999995</v>
      </c>
      <c r="JQJ167" s="44">
        <v>107037.484</v>
      </c>
      <c r="JQK167" s="41"/>
      <c r="JQL167" s="42"/>
      <c r="JQR167" s="29" t="s">
        <v>169</v>
      </c>
      <c r="JQS167" s="39" t="str">
        <f>currency</f>
        <v>₦m's</v>
      </c>
      <c r="JQU167" s="43"/>
      <c r="JQV167" s="43"/>
      <c r="JQW167" s="43"/>
      <c r="JQX167" s="44">
        <v>72504.952999999994</v>
      </c>
      <c r="JQY167" s="44">
        <v>82734.316999999995</v>
      </c>
      <c r="JQZ167" s="44">
        <v>107037.484</v>
      </c>
      <c r="JRA167" s="41"/>
      <c r="JRB167" s="42"/>
      <c r="JRH167" s="29" t="s">
        <v>169</v>
      </c>
      <c r="JRI167" s="39" t="str">
        <f>currency</f>
        <v>₦m's</v>
      </c>
      <c r="JRK167" s="43"/>
      <c r="JRL167" s="43"/>
      <c r="JRM167" s="43"/>
      <c r="JRN167" s="44">
        <v>72504.952999999994</v>
      </c>
      <c r="JRO167" s="44">
        <v>82734.316999999995</v>
      </c>
      <c r="JRP167" s="44">
        <v>107037.484</v>
      </c>
      <c r="JRQ167" s="41"/>
      <c r="JRR167" s="42"/>
      <c r="JRX167" s="29" t="s">
        <v>169</v>
      </c>
      <c r="JRY167" s="39" t="str">
        <f>currency</f>
        <v>₦m's</v>
      </c>
      <c r="JSA167" s="43"/>
      <c r="JSB167" s="43"/>
      <c r="JSC167" s="43"/>
      <c r="JSD167" s="44">
        <v>72504.952999999994</v>
      </c>
      <c r="JSE167" s="44">
        <v>82734.316999999995</v>
      </c>
      <c r="JSF167" s="44">
        <v>107037.484</v>
      </c>
      <c r="JSG167" s="41"/>
      <c r="JSH167" s="42"/>
      <c r="JSN167" s="29" t="s">
        <v>169</v>
      </c>
      <c r="JSO167" s="39" t="str">
        <f>currency</f>
        <v>₦m's</v>
      </c>
      <c r="JSQ167" s="43"/>
      <c r="JSR167" s="43"/>
      <c r="JSS167" s="43"/>
      <c r="JST167" s="44">
        <v>72504.952999999994</v>
      </c>
      <c r="JSU167" s="44">
        <v>82734.316999999995</v>
      </c>
      <c r="JSV167" s="44">
        <v>107037.484</v>
      </c>
      <c r="JSW167" s="41"/>
      <c r="JSX167" s="42"/>
      <c r="JTD167" s="29" t="s">
        <v>169</v>
      </c>
      <c r="JTE167" s="39" t="str">
        <f>currency</f>
        <v>₦m's</v>
      </c>
      <c r="JTG167" s="43"/>
      <c r="JTH167" s="43"/>
      <c r="JTI167" s="43"/>
      <c r="JTJ167" s="44">
        <v>72504.952999999994</v>
      </c>
      <c r="JTK167" s="44">
        <v>82734.316999999995</v>
      </c>
      <c r="JTL167" s="44">
        <v>107037.484</v>
      </c>
      <c r="JTM167" s="41"/>
      <c r="JTN167" s="42"/>
      <c r="JTT167" s="29" t="s">
        <v>169</v>
      </c>
      <c r="JTU167" s="39" t="str">
        <f>currency</f>
        <v>₦m's</v>
      </c>
      <c r="JTW167" s="43"/>
      <c r="JTX167" s="43"/>
      <c r="JTY167" s="43"/>
      <c r="JTZ167" s="44">
        <v>72504.952999999994</v>
      </c>
      <c r="JUA167" s="44">
        <v>82734.316999999995</v>
      </c>
      <c r="JUB167" s="44">
        <v>107037.484</v>
      </c>
      <c r="JUC167" s="41"/>
      <c r="JUD167" s="42"/>
      <c r="JUJ167" s="29" t="s">
        <v>169</v>
      </c>
      <c r="JUK167" s="39" t="str">
        <f>currency</f>
        <v>₦m's</v>
      </c>
      <c r="JUM167" s="43"/>
      <c r="JUN167" s="43"/>
      <c r="JUO167" s="43"/>
      <c r="JUP167" s="44">
        <v>72504.952999999994</v>
      </c>
      <c r="JUQ167" s="44">
        <v>82734.316999999995</v>
      </c>
      <c r="JUR167" s="44">
        <v>107037.484</v>
      </c>
      <c r="JUS167" s="41"/>
      <c r="JUT167" s="42"/>
      <c r="JUZ167" s="29" t="s">
        <v>169</v>
      </c>
      <c r="JVA167" s="39" t="str">
        <f>currency</f>
        <v>₦m's</v>
      </c>
      <c r="JVC167" s="43"/>
      <c r="JVD167" s="43"/>
      <c r="JVE167" s="43"/>
      <c r="JVF167" s="44">
        <v>72504.952999999994</v>
      </c>
      <c r="JVG167" s="44">
        <v>82734.316999999995</v>
      </c>
      <c r="JVH167" s="44">
        <v>107037.484</v>
      </c>
      <c r="JVI167" s="41"/>
      <c r="JVJ167" s="42"/>
      <c r="JVP167" s="29" t="s">
        <v>169</v>
      </c>
      <c r="JVQ167" s="39" t="str">
        <f>currency</f>
        <v>₦m's</v>
      </c>
      <c r="JVS167" s="43"/>
      <c r="JVT167" s="43"/>
      <c r="JVU167" s="43"/>
      <c r="JVV167" s="44">
        <v>72504.952999999994</v>
      </c>
      <c r="JVW167" s="44">
        <v>82734.316999999995</v>
      </c>
      <c r="JVX167" s="44">
        <v>107037.484</v>
      </c>
      <c r="JVY167" s="41"/>
      <c r="JVZ167" s="42"/>
      <c r="JWF167" s="29" t="s">
        <v>169</v>
      </c>
      <c r="JWG167" s="39" t="str">
        <f>currency</f>
        <v>₦m's</v>
      </c>
      <c r="JWI167" s="43"/>
      <c r="JWJ167" s="43"/>
      <c r="JWK167" s="43"/>
      <c r="JWL167" s="44">
        <v>72504.952999999994</v>
      </c>
      <c r="JWM167" s="44">
        <v>82734.316999999995</v>
      </c>
      <c r="JWN167" s="44">
        <v>107037.484</v>
      </c>
      <c r="JWO167" s="41"/>
      <c r="JWP167" s="42"/>
      <c r="JWV167" s="29" t="s">
        <v>169</v>
      </c>
      <c r="JWW167" s="39" t="str">
        <f>currency</f>
        <v>₦m's</v>
      </c>
      <c r="JWY167" s="43"/>
      <c r="JWZ167" s="43"/>
      <c r="JXA167" s="43"/>
      <c r="JXB167" s="44">
        <v>72504.952999999994</v>
      </c>
      <c r="JXC167" s="44">
        <v>82734.316999999995</v>
      </c>
      <c r="JXD167" s="44">
        <v>107037.484</v>
      </c>
      <c r="JXE167" s="41"/>
      <c r="JXF167" s="42"/>
      <c r="JXL167" s="29" t="s">
        <v>169</v>
      </c>
      <c r="JXM167" s="39" t="str">
        <f>currency</f>
        <v>₦m's</v>
      </c>
      <c r="JXO167" s="43"/>
      <c r="JXP167" s="43"/>
      <c r="JXQ167" s="43"/>
      <c r="JXR167" s="44">
        <v>72504.952999999994</v>
      </c>
      <c r="JXS167" s="44">
        <v>82734.316999999995</v>
      </c>
      <c r="JXT167" s="44">
        <v>107037.484</v>
      </c>
      <c r="JXU167" s="41"/>
      <c r="JXV167" s="42"/>
      <c r="JYB167" s="29" t="s">
        <v>169</v>
      </c>
      <c r="JYC167" s="39" t="str">
        <f>currency</f>
        <v>₦m's</v>
      </c>
      <c r="JYE167" s="43"/>
      <c r="JYF167" s="43"/>
      <c r="JYG167" s="43"/>
      <c r="JYH167" s="44">
        <v>72504.952999999994</v>
      </c>
      <c r="JYI167" s="44">
        <v>82734.316999999995</v>
      </c>
      <c r="JYJ167" s="44">
        <v>107037.484</v>
      </c>
      <c r="JYK167" s="41"/>
      <c r="JYL167" s="42"/>
      <c r="JYR167" s="29" t="s">
        <v>169</v>
      </c>
      <c r="JYS167" s="39" t="str">
        <f>currency</f>
        <v>₦m's</v>
      </c>
      <c r="JYU167" s="43"/>
      <c r="JYV167" s="43"/>
      <c r="JYW167" s="43"/>
      <c r="JYX167" s="44">
        <v>72504.952999999994</v>
      </c>
      <c r="JYY167" s="44">
        <v>82734.316999999995</v>
      </c>
      <c r="JYZ167" s="44">
        <v>107037.484</v>
      </c>
      <c r="JZA167" s="41"/>
      <c r="JZB167" s="42"/>
      <c r="JZH167" s="29" t="s">
        <v>169</v>
      </c>
      <c r="JZI167" s="39" t="str">
        <f>currency</f>
        <v>₦m's</v>
      </c>
      <c r="JZK167" s="43"/>
      <c r="JZL167" s="43"/>
      <c r="JZM167" s="43"/>
      <c r="JZN167" s="44">
        <v>72504.952999999994</v>
      </c>
      <c r="JZO167" s="44">
        <v>82734.316999999995</v>
      </c>
      <c r="JZP167" s="44">
        <v>107037.484</v>
      </c>
      <c r="JZQ167" s="41"/>
      <c r="JZR167" s="42"/>
      <c r="JZX167" s="29" t="s">
        <v>169</v>
      </c>
      <c r="JZY167" s="39" t="str">
        <f>currency</f>
        <v>₦m's</v>
      </c>
      <c r="KAA167" s="43"/>
      <c r="KAB167" s="43"/>
      <c r="KAC167" s="43"/>
      <c r="KAD167" s="44">
        <v>72504.952999999994</v>
      </c>
      <c r="KAE167" s="44">
        <v>82734.316999999995</v>
      </c>
      <c r="KAF167" s="44">
        <v>107037.484</v>
      </c>
      <c r="KAG167" s="41"/>
      <c r="KAH167" s="42"/>
      <c r="KAN167" s="29" t="s">
        <v>169</v>
      </c>
      <c r="KAO167" s="39" t="str">
        <f>currency</f>
        <v>₦m's</v>
      </c>
      <c r="KAQ167" s="43"/>
      <c r="KAR167" s="43"/>
      <c r="KAS167" s="43"/>
      <c r="KAT167" s="44">
        <v>72504.952999999994</v>
      </c>
      <c r="KAU167" s="44">
        <v>82734.316999999995</v>
      </c>
      <c r="KAV167" s="44">
        <v>107037.484</v>
      </c>
      <c r="KAW167" s="41"/>
      <c r="KAX167" s="42"/>
      <c r="KBD167" s="29" t="s">
        <v>169</v>
      </c>
      <c r="KBE167" s="39" t="str">
        <f>currency</f>
        <v>₦m's</v>
      </c>
      <c r="KBG167" s="43"/>
      <c r="KBH167" s="43"/>
      <c r="KBI167" s="43"/>
      <c r="KBJ167" s="44">
        <v>72504.952999999994</v>
      </c>
      <c r="KBK167" s="44">
        <v>82734.316999999995</v>
      </c>
      <c r="KBL167" s="44">
        <v>107037.484</v>
      </c>
      <c r="KBM167" s="41"/>
      <c r="KBN167" s="42"/>
      <c r="KBT167" s="29" t="s">
        <v>169</v>
      </c>
      <c r="KBU167" s="39" t="str">
        <f>currency</f>
        <v>₦m's</v>
      </c>
      <c r="KBW167" s="43"/>
      <c r="KBX167" s="43"/>
      <c r="KBY167" s="43"/>
      <c r="KBZ167" s="44">
        <v>72504.952999999994</v>
      </c>
      <c r="KCA167" s="44">
        <v>82734.316999999995</v>
      </c>
      <c r="KCB167" s="44">
        <v>107037.484</v>
      </c>
      <c r="KCC167" s="41"/>
      <c r="KCD167" s="42"/>
      <c r="KCJ167" s="29" t="s">
        <v>169</v>
      </c>
      <c r="KCK167" s="39" t="str">
        <f>currency</f>
        <v>₦m's</v>
      </c>
      <c r="KCM167" s="43"/>
      <c r="KCN167" s="43"/>
      <c r="KCO167" s="43"/>
      <c r="KCP167" s="44">
        <v>72504.952999999994</v>
      </c>
      <c r="KCQ167" s="44">
        <v>82734.316999999995</v>
      </c>
      <c r="KCR167" s="44">
        <v>107037.484</v>
      </c>
      <c r="KCS167" s="41"/>
      <c r="KCT167" s="42"/>
      <c r="KCZ167" s="29" t="s">
        <v>169</v>
      </c>
      <c r="KDA167" s="39" t="str">
        <f>currency</f>
        <v>₦m's</v>
      </c>
      <c r="KDC167" s="43"/>
      <c r="KDD167" s="43"/>
      <c r="KDE167" s="43"/>
      <c r="KDF167" s="44">
        <v>72504.952999999994</v>
      </c>
      <c r="KDG167" s="44">
        <v>82734.316999999995</v>
      </c>
      <c r="KDH167" s="44">
        <v>107037.484</v>
      </c>
      <c r="KDI167" s="41"/>
      <c r="KDJ167" s="42"/>
      <c r="KDP167" s="29" t="s">
        <v>169</v>
      </c>
      <c r="KDQ167" s="39" t="str">
        <f>currency</f>
        <v>₦m's</v>
      </c>
      <c r="KDS167" s="43"/>
      <c r="KDT167" s="43"/>
      <c r="KDU167" s="43"/>
      <c r="KDV167" s="44">
        <v>72504.952999999994</v>
      </c>
      <c r="KDW167" s="44">
        <v>82734.316999999995</v>
      </c>
      <c r="KDX167" s="44">
        <v>107037.484</v>
      </c>
      <c r="KDY167" s="41"/>
      <c r="KDZ167" s="42"/>
      <c r="KEF167" s="29" t="s">
        <v>169</v>
      </c>
      <c r="KEG167" s="39" t="str">
        <f>currency</f>
        <v>₦m's</v>
      </c>
      <c r="KEI167" s="43"/>
      <c r="KEJ167" s="43"/>
      <c r="KEK167" s="43"/>
      <c r="KEL167" s="44">
        <v>72504.952999999994</v>
      </c>
      <c r="KEM167" s="44">
        <v>82734.316999999995</v>
      </c>
      <c r="KEN167" s="44">
        <v>107037.484</v>
      </c>
      <c r="KEO167" s="41"/>
      <c r="KEP167" s="42"/>
      <c r="KEV167" s="29" t="s">
        <v>169</v>
      </c>
      <c r="KEW167" s="39" t="str">
        <f>currency</f>
        <v>₦m's</v>
      </c>
      <c r="KEY167" s="43"/>
      <c r="KEZ167" s="43"/>
      <c r="KFA167" s="43"/>
      <c r="KFB167" s="44">
        <v>72504.952999999994</v>
      </c>
      <c r="KFC167" s="44">
        <v>82734.316999999995</v>
      </c>
      <c r="KFD167" s="44">
        <v>107037.484</v>
      </c>
      <c r="KFE167" s="41"/>
      <c r="KFF167" s="42"/>
      <c r="KFL167" s="29" t="s">
        <v>169</v>
      </c>
      <c r="KFM167" s="39" t="str">
        <f>currency</f>
        <v>₦m's</v>
      </c>
      <c r="KFO167" s="43"/>
      <c r="KFP167" s="43"/>
      <c r="KFQ167" s="43"/>
      <c r="KFR167" s="44">
        <v>72504.952999999994</v>
      </c>
      <c r="KFS167" s="44">
        <v>82734.316999999995</v>
      </c>
      <c r="KFT167" s="44">
        <v>107037.484</v>
      </c>
      <c r="KFU167" s="41"/>
      <c r="KFV167" s="42"/>
      <c r="KGB167" s="29" t="s">
        <v>169</v>
      </c>
      <c r="KGC167" s="39" t="str">
        <f>currency</f>
        <v>₦m's</v>
      </c>
      <c r="KGE167" s="43"/>
      <c r="KGF167" s="43"/>
      <c r="KGG167" s="43"/>
      <c r="KGH167" s="44">
        <v>72504.952999999994</v>
      </c>
      <c r="KGI167" s="44">
        <v>82734.316999999995</v>
      </c>
      <c r="KGJ167" s="44">
        <v>107037.484</v>
      </c>
      <c r="KGK167" s="41"/>
      <c r="KGL167" s="42"/>
      <c r="KGR167" s="29" t="s">
        <v>169</v>
      </c>
      <c r="KGS167" s="39" t="str">
        <f>currency</f>
        <v>₦m's</v>
      </c>
      <c r="KGU167" s="43"/>
      <c r="KGV167" s="43"/>
      <c r="KGW167" s="43"/>
      <c r="KGX167" s="44">
        <v>72504.952999999994</v>
      </c>
      <c r="KGY167" s="44">
        <v>82734.316999999995</v>
      </c>
      <c r="KGZ167" s="44">
        <v>107037.484</v>
      </c>
      <c r="KHA167" s="41"/>
      <c r="KHB167" s="42"/>
      <c r="KHH167" s="29" t="s">
        <v>169</v>
      </c>
      <c r="KHI167" s="39" t="str">
        <f>currency</f>
        <v>₦m's</v>
      </c>
      <c r="KHK167" s="43"/>
      <c r="KHL167" s="43"/>
      <c r="KHM167" s="43"/>
      <c r="KHN167" s="44">
        <v>72504.952999999994</v>
      </c>
      <c r="KHO167" s="44">
        <v>82734.316999999995</v>
      </c>
      <c r="KHP167" s="44">
        <v>107037.484</v>
      </c>
      <c r="KHQ167" s="41"/>
      <c r="KHR167" s="42"/>
      <c r="KHX167" s="29" t="s">
        <v>169</v>
      </c>
      <c r="KHY167" s="39" t="str">
        <f>currency</f>
        <v>₦m's</v>
      </c>
      <c r="KIA167" s="43"/>
      <c r="KIB167" s="43"/>
      <c r="KIC167" s="43"/>
      <c r="KID167" s="44">
        <v>72504.952999999994</v>
      </c>
      <c r="KIE167" s="44">
        <v>82734.316999999995</v>
      </c>
      <c r="KIF167" s="44">
        <v>107037.484</v>
      </c>
      <c r="KIG167" s="41"/>
      <c r="KIH167" s="42"/>
      <c r="KIN167" s="29" t="s">
        <v>169</v>
      </c>
      <c r="KIO167" s="39" t="str">
        <f>currency</f>
        <v>₦m's</v>
      </c>
      <c r="KIQ167" s="43"/>
      <c r="KIR167" s="43"/>
      <c r="KIS167" s="43"/>
      <c r="KIT167" s="44">
        <v>72504.952999999994</v>
      </c>
      <c r="KIU167" s="44">
        <v>82734.316999999995</v>
      </c>
      <c r="KIV167" s="44">
        <v>107037.484</v>
      </c>
      <c r="KIW167" s="41"/>
      <c r="KIX167" s="42"/>
      <c r="KJD167" s="29" t="s">
        <v>169</v>
      </c>
      <c r="KJE167" s="39" t="str">
        <f>currency</f>
        <v>₦m's</v>
      </c>
      <c r="KJG167" s="43"/>
      <c r="KJH167" s="43"/>
      <c r="KJI167" s="43"/>
      <c r="KJJ167" s="44">
        <v>72504.952999999994</v>
      </c>
      <c r="KJK167" s="44">
        <v>82734.316999999995</v>
      </c>
      <c r="KJL167" s="44">
        <v>107037.484</v>
      </c>
      <c r="KJM167" s="41"/>
      <c r="KJN167" s="42"/>
      <c r="KJT167" s="29" t="s">
        <v>169</v>
      </c>
      <c r="KJU167" s="39" t="str">
        <f>currency</f>
        <v>₦m's</v>
      </c>
      <c r="KJW167" s="43"/>
      <c r="KJX167" s="43"/>
      <c r="KJY167" s="43"/>
      <c r="KJZ167" s="44">
        <v>72504.952999999994</v>
      </c>
      <c r="KKA167" s="44">
        <v>82734.316999999995</v>
      </c>
      <c r="KKB167" s="44">
        <v>107037.484</v>
      </c>
      <c r="KKC167" s="41"/>
      <c r="KKD167" s="42"/>
      <c r="KKJ167" s="29" t="s">
        <v>169</v>
      </c>
      <c r="KKK167" s="39" t="str">
        <f>currency</f>
        <v>₦m's</v>
      </c>
      <c r="KKM167" s="43"/>
      <c r="KKN167" s="43"/>
      <c r="KKO167" s="43"/>
      <c r="KKP167" s="44">
        <v>72504.952999999994</v>
      </c>
      <c r="KKQ167" s="44">
        <v>82734.316999999995</v>
      </c>
      <c r="KKR167" s="44">
        <v>107037.484</v>
      </c>
      <c r="KKS167" s="41"/>
      <c r="KKT167" s="42"/>
      <c r="KKZ167" s="29" t="s">
        <v>169</v>
      </c>
      <c r="KLA167" s="39" t="str">
        <f>currency</f>
        <v>₦m's</v>
      </c>
      <c r="KLC167" s="43"/>
      <c r="KLD167" s="43"/>
      <c r="KLE167" s="43"/>
      <c r="KLF167" s="44">
        <v>72504.952999999994</v>
      </c>
      <c r="KLG167" s="44">
        <v>82734.316999999995</v>
      </c>
      <c r="KLH167" s="44">
        <v>107037.484</v>
      </c>
      <c r="KLI167" s="41"/>
      <c r="KLJ167" s="42"/>
      <c r="KLP167" s="29" t="s">
        <v>169</v>
      </c>
      <c r="KLQ167" s="39" t="str">
        <f>currency</f>
        <v>₦m's</v>
      </c>
      <c r="KLS167" s="43"/>
      <c r="KLT167" s="43"/>
      <c r="KLU167" s="43"/>
      <c r="KLV167" s="44">
        <v>72504.952999999994</v>
      </c>
      <c r="KLW167" s="44">
        <v>82734.316999999995</v>
      </c>
      <c r="KLX167" s="44">
        <v>107037.484</v>
      </c>
      <c r="KLY167" s="41"/>
      <c r="KLZ167" s="42"/>
      <c r="KMF167" s="29" t="s">
        <v>169</v>
      </c>
      <c r="KMG167" s="39" t="str">
        <f>currency</f>
        <v>₦m's</v>
      </c>
      <c r="KMI167" s="43"/>
      <c r="KMJ167" s="43"/>
      <c r="KMK167" s="43"/>
      <c r="KML167" s="44">
        <v>72504.952999999994</v>
      </c>
      <c r="KMM167" s="44">
        <v>82734.316999999995</v>
      </c>
      <c r="KMN167" s="44">
        <v>107037.484</v>
      </c>
      <c r="KMO167" s="41"/>
      <c r="KMP167" s="42"/>
      <c r="KMV167" s="29" t="s">
        <v>169</v>
      </c>
      <c r="KMW167" s="39" t="str">
        <f>currency</f>
        <v>₦m's</v>
      </c>
      <c r="KMY167" s="43"/>
      <c r="KMZ167" s="43"/>
      <c r="KNA167" s="43"/>
      <c r="KNB167" s="44">
        <v>72504.952999999994</v>
      </c>
      <c r="KNC167" s="44">
        <v>82734.316999999995</v>
      </c>
      <c r="KND167" s="44">
        <v>107037.484</v>
      </c>
      <c r="KNE167" s="41"/>
      <c r="KNF167" s="42"/>
      <c r="KNL167" s="29" t="s">
        <v>169</v>
      </c>
      <c r="KNM167" s="39" t="str">
        <f>currency</f>
        <v>₦m's</v>
      </c>
      <c r="KNO167" s="43"/>
      <c r="KNP167" s="43"/>
      <c r="KNQ167" s="43"/>
      <c r="KNR167" s="44">
        <v>72504.952999999994</v>
      </c>
      <c r="KNS167" s="44">
        <v>82734.316999999995</v>
      </c>
      <c r="KNT167" s="44">
        <v>107037.484</v>
      </c>
      <c r="KNU167" s="41"/>
      <c r="KNV167" s="42"/>
      <c r="KOB167" s="29" t="s">
        <v>169</v>
      </c>
      <c r="KOC167" s="39" t="str">
        <f>currency</f>
        <v>₦m's</v>
      </c>
      <c r="KOE167" s="43"/>
      <c r="KOF167" s="43"/>
      <c r="KOG167" s="43"/>
      <c r="KOH167" s="44">
        <v>72504.952999999994</v>
      </c>
      <c r="KOI167" s="44">
        <v>82734.316999999995</v>
      </c>
      <c r="KOJ167" s="44">
        <v>107037.484</v>
      </c>
      <c r="KOK167" s="41"/>
      <c r="KOL167" s="42"/>
      <c r="KOR167" s="29" t="s">
        <v>169</v>
      </c>
      <c r="KOS167" s="39" t="str">
        <f>currency</f>
        <v>₦m's</v>
      </c>
      <c r="KOU167" s="43"/>
      <c r="KOV167" s="43"/>
      <c r="KOW167" s="43"/>
      <c r="KOX167" s="44">
        <v>72504.952999999994</v>
      </c>
      <c r="KOY167" s="44">
        <v>82734.316999999995</v>
      </c>
      <c r="KOZ167" s="44">
        <v>107037.484</v>
      </c>
      <c r="KPA167" s="41"/>
      <c r="KPB167" s="42"/>
      <c r="KPH167" s="29" t="s">
        <v>169</v>
      </c>
      <c r="KPI167" s="39" t="str">
        <f>currency</f>
        <v>₦m's</v>
      </c>
      <c r="KPK167" s="43"/>
      <c r="KPL167" s="43"/>
      <c r="KPM167" s="43"/>
      <c r="KPN167" s="44">
        <v>72504.952999999994</v>
      </c>
      <c r="KPO167" s="44">
        <v>82734.316999999995</v>
      </c>
      <c r="KPP167" s="44">
        <v>107037.484</v>
      </c>
      <c r="KPQ167" s="41"/>
      <c r="KPR167" s="42"/>
      <c r="KPX167" s="29" t="s">
        <v>169</v>
      </c>
      <c r="KPY167" s="39" t="str">
        <f>currency</f>
        <v>₦m's</v>
      </c>
      <c r="KQA167" s="43"/>
      <c r="KQB167" s="43"/>
      <c r="KQC167" s="43"/>
      <c r="KQD167" s="44">
        <v>72504.952999999994</v>
      </c>
      <c r="KQE167" s="44">
        <v>82734.316999999995</v>
      </c>
      <c r="KQF167" s="44">
        <v>107037.484</v>
      </c>
      <c r="KQG167" s="41"/>
      <c r="KQH167" s="42"/>
      <c r="KQN167" s="29" t="s">
        <v>169</v>
      </c>
      <c r="KQO167" s="39" t="str">
        <f>currency</f>
        <v>₦m's</v>
      </c>
      <c r="KQQ167" s="43"/>
      <c r="KQR167" s="43"/>
      <c r="KQS167" s="43"/>
      <c r="KQT167" s="44">
        <v>72504.952999999994</v>
      </c>
      <c r="KQU167" s="44">
        <v>82734.316999999995</v>
      </c>
      <c r="KQV167" s="44">
        <v>107037.484</v>
      </c>
      <c r="KQW167" s="41"/>
      <c r="KQX167" s="42"/>
      <c r="KRD167" s="29" t="s">
        <v>169</v>
      </c>
      <c r="KRE167" s="39" t="str">
        <f>currency</f>
        <v>₦m's</v>
      </c>
      <c r="KRG167" s="43"/>
      <c r="KRH167" s="43"/>
      <c r="KRI167" s="43"/>
      <c r="KRJ167" s="44">
        <v>72504.952999999994</v>
      </c>
      <c r="KRK167" s="44">
        <v>82734.316999999995</v>
      </c>
      <c r="KRL167" s="44">
        <v>107037.484</v>
      </c>
      <c r="KRM167" s="41"/>
      <c r="KRN167" s="42"/>
      <c r="KRT167" s="29" t="s">
        <v>169</v>
      </c>
      <c r="KRU167" s="39" t="str">
        <f>currency</f>
        <v>₦m's</v>
      </c>
      <c r="KRW167" s="43"/>
      <c r="KRX167" s="43"/>
      <c r="KRY167" s="43"/>
      <c r="KRZ167" s="44">
        <v>72504.952999999994</v>
      </c>
      <c r="KSA167" s="44">
        <v>82734.316999999995</v>
      </c>
      <c r="KSB167" s="44">
        <v>107037.484</v>
      </c>
      <c r="KSC167" s="41"/>
      <c r="KSD167" s="42"/>
      <c r="KSJ167" s="29" t="s">
        <v>169</v>
      </c>
      <c r="KSK167" s="39" t="str">
        <f>currency</f>
        <v>₦m's</v>
      </c>
      <c r="KSM167" s="43"/>
      <c r="KSN167" s="43"/>
      <c r="KSO167" s="43"/>
      <c r="KSP167" s="44">
        <v>72504.952999999994</v>
      </c>
      <c r="KSQ167" s="44">
        <v>82734.316999999995</v>
      </c>
      <c r="KSR167" s="44">
        <v>107037.484</v>
      </c>
      <c r="KSS167" s="41"/>
      <c r="KST167" s="42"/>
      <c r="KSZ167" s="29" t="s">
        <v>169</v>
      </c>
      <c r="KTA167" s="39" t="str">
        <f>currency</f>
        <v>₦m's</v>
      </c>
      <c r="KTC167" s="43"/>
      <c r="KTD167" s="43"/>
      <c r="KTE167" s="43"/>
      <c r="KTF167" s="44">
        <v>72504.952999999994</v>
      </c>
      <c r="KTG167" s="44">
        <v>82734.316999999995</v>
      </c>
      <c r="KTH167" s="44">
        <v>107037.484</v>
      </c>
      <c r="KTI167" s="41"/>
      <c r="KTJ167" s="42"/>
      <c r="KTP167" s="29" t="s">
        <v>169</v>
      </c>
      <c r="KTQ167" s="39" t="str">
        <f>currency</f>
        <v>₦m's</v>
      </c>
      <c r="KTS167" s="43"/>
      <c r="KTT167" s="43"/>
      <c r="KTU167" s="43"/>
      <c r="KTV167" s="44">
        <v>72504.952999999994</v>
      </c>
      <c r="KTW167" s="44">
        <v>82734.316999999995</v>
      </c>
      <c r="KTX167" s="44">
        <v>107037.484</v>
      </c>
      <c r="KTY167" s="41"/>
      <c r="KTZ167" s="42"/>
      <c r="KUF167" s="29" t="s">
        <v>169</v>
      </c>
      <c r="KUG167" s="39" t="str">
        <f>currency</f>
        <v>₦m's</v>
      </c>
      <c r="KUI167" s="43"/>
      <c r="KUJ167" s="43"/>
      <c r="KUK167" s="43"/>
      <c r="KUL167" s="44">
        <v>72504.952999999994</v>
      </c>
      <c r="KUM167" s="44">
        <v>82734.316999999995</v>
      </c>
      <c r="KUN167" s="44">
        <v>107037.484</v>
      </c>
      <c r="KUO167" s="41"/>
      <c r="KUP167" s="42"/>
      <c r="KUV167" s="29" t="s">
        <v>169</v>
      </c>
      <c r="KUW167" s="39" t="str">
        <f>currency</f>
        <v>₦m's</v>
      </c>
      <c r="KUY167" s="43"/>
      <c r="KUZ167" s="43"/>
      <c r="KVA167" s="43"/>
      <c r="KVB167" s="44">
        <v>72504.952999999994</v>
      </c>
      <c r="KVC167" s="44">
        <v>82734.316999999995</v>
      </c>
      <c r="KVD167" s="44">
        <v>107037.484</v>
      </c>
      <c r="KVE167" s="41"/>
      <c r="KVF167" s="42"/>
      <c r="KVL167" s="29" t="s">
        <v>169</v>
      </c>
      <c r="KVM167" s="39" t="str">
        <f>currency</f>
        <v>₦m's</v>
      </c>
      <c r="KVO167" s="43"/>
      <c r="KVP167" s="43"/>
      <c r="KVQ167" s="43"/>
      <c r="KVR167" s="44">
        <v>72504.952999999994</v>
      </c>
      <c r="KVS167" s="44">
        <v>82734.316999999995</v>
      </c>
      <c r="KVT167" s="44">
        <v>107037.484</v>
      </c>
      <c r="KVU167" s="41"/>
      <c r="KVV167" s="42"/>
      <c r="KWB167" s="29" t="s">
        <v>169</v>
      </c>
      <c r="KWC167" s="39" t="str">
        <f>currency</f>
        <v>₦m's</v>
      </c>
      <c r="KWE167" s="43"/>
      <c r="KWF167" s="43"/>
      <c r="KWG167" s="43"/>
      <c r="KWH167" s="44">
        <v>72504.952999999994</v>
      </c>
      <c r="KWI167" s="44">
        <v>82734.316999999995</v>
      </c>
      <c r="KWJ167" s="44">
        <v>107037.484</v>
      </c>
      <c r="KWK167" s="41"/>
      <c r="KWL167" s="42"/>
      <c r="KWR167" s="29" t="s">
        <v>169</v>
      </c>
      <c r="KWS167" s="39" t="str">
        <f>currency</f>
        <v>₦m's</v>
      </c>
      <c r="KWU167" s="43"/>
      <c r="KWV167" s="43"/>
      <c r="KWW167" s="43"/>
      <c r="KWX167" s="44">
        <v>72504.952999999994</v>
      </c>
      <c r="KWY167" s="44">
        <v>82734.316999999995</v>
      </c>
      <c r="KWZ167" s="44">
        <v>107037.484</v>
      </c>
      <c r="KXA167" s="41"/>
      <c r="KXB167" s="42"/>
      <c r="KXH167" s="29" t="s">
        <v>169</v>
      </c>
      <c r="KXI167" s="39" t="str">
        <f>currency</f>
        <v>₦m's</v>
      </c>
      <c r="KXK167" s="43"/>
      <c r="KXL167" s="43"/>
      <c r="KXM167" s="43"/>
      <c r="KXN167" s="44">
        <v>72504.952999999994</v>
      </c>
      <c r="KXO167" s="44">
        <v>82734.316999999995</v>
      </c>
      <c r="KXP167" s="44">
        <v>107037.484</v>
      </c>
      <c r="KXQ167" s="41"/>
      <c r="KXR167" s="42"/>
      <c r="KXX167" s="29" t="s">
        <v>169</v>
      </c>
      <c r="KXY167" s="39" t="str">
        <f>currency</f>
        <v>₦m's</v>
      </c>
      <c r="KYA167" s="43"/>
      <c r="KYB167" s="43"/>
      <c r="KYC167" s="43"/>
      <c r="KYD167" s="44">
        <v>72504.952999999994</v>
      </c>
      <c r="KYE167" s="44">
        <v>82734.316999999995</v>
      </c>
      <c r="KYF167" s="44">
        <v>107037.484</v>
      </c>
      <c r="KYG167" s="41"/>
      <c r="KYH167" s="42"/>
      <c r="KYN167" s="29" t="s">
        <v>169</v>
      </c>
      <c r="KYO167" s="39" t="str">
        <f>currency</f>
        <v>₦m's</v>
      </c>
      <c r="KYQ167" s="43"/>
      <c r="KYR167" s="43"/>
      <c r="KYS167" s="43"/>
      <c r="KYT167" s="44">
        <v>72504.952999999994</v>
      </c>
      <c r="KYU167" s="44">
        <v>82734.316999999995</v>
      </c>
      <c r="KYV167" s="44">
        <v>107037.484</v>
      </c>
      <c r="KYW167" s="41"/>
      <c r="KYX167" s="42"/>
      <c r="KZD167" s="29" t="s">
        <v>169</v>
      </c>
      <c r="KZE167" s="39" t="str">
        <f>currency</f>
        <v>₦m's</v>
      </c>
      <c r="KZG167" s="43"/>
      <c r="KZH167" s="43"/>
      <c r="KZI167" s="43"/>
      <c r="KZJ167" s="44">
        <v>72504.952999999994</v>
      </c>
      <c r="KZK167" s="44">
        <v>82734.316999999995</v>
      </c>
      <c r="KZL167" s="44">
        <v>107037.484</v>
      </c>
      <c r="KZM167" s="41"/>
      <c r="KZN167" s="42"/>
      <c r="KZT167" s="29" t="s">
        <v>169</v>
      </c>
      <c r="KZU167" s="39" t="str">
        <f>currency</f>
        <v>₦m's</v>
      </c>
      <c r="KZW167" s="43"/>
      <c r="KZX167" s="43"/>
      <c r="KZY167" s="43"/>
      <c r="KZZ167" s="44">
        <v>72504.952999999994</v>
      </c>
      <c r="LAA167" s="44">
        <v>82734.316999999995</v>
      </c>
      <c r="LAB167" s="44">
        <v>107037.484</v>
      </c>
      <c r="LAC167" s="41"/>
      <c r="LAD167" s="42"/>
      <c r="LAJ167" s="29" t="s">
        <v>169</v>
      </c>
      <c r="LAK167" s="39" t="str">
        <f>currency</f>
        <v>₦m's</v>
      </c>
      <c r="LAM167" s="43"/>
      <c r="LAN167" s="43"/>
      <c r="LAO167" s="43"/>
      <c r="LAP167" s="44">
        <v>72504.952999999994</v>
      </c>
      <c r="LAQ167" s="44">
        <v>82734.316999999995</v>
      </c>
      <c r="LAR167" s="44">
        <v>107037.484</v>
      </c>
      <c r="LAS167" s="41"/>
      <c r="LAT167" s="42"/>
      <c r="LAZ167" s="29" t="s">
        <v>169</v>
      </c>
      <c r="LBA167" s="39" t="str">
        <f>currency</f>
        <v>₦m's</v>
      </c>
      <c r="LBC167" s="43"/>
      <c r="LBD167" s="43"/>
      <c r="LBE167" s="43"/>
      <c r="LBF167" s="44">
        <v>72504.952999999994</v>
      </c>
      <c r="LBG167" s="44">
        <v>82734.316999999995</v>
      </c>
      <c r="LBH167" s="44">
        <v>107037.484</v>
      </c>
      <c r="LBI167" s="41"/>
      <c r="LBJ167" s="42"/>
      <c r="LBP167" s="29" t="s">
        <v>169</v>
      </c>
      <c r="LBQ167" s="39" t="str">
        <f>currency</f>
        <v>₦m's</v>
      </c>
      <c r="LBS167" s="43"/>
      <c r="LBT167" s="43"/>
      <c r="LBU167" s="43"/>
      <c r="LBV167" s="44">
        <v>72504.952999999994</v>
      </c>
      <c r="LBW167" s="44">
        <v>82734.316999999995</v>
      </c>
      <c r="LBX167" s="44">
        <v>107037.484</v>
      </c>
      <c r="LBY167" s="41"/>
      <c r="LBZ167" s="42"/>
      <c r="LCF167" s="29" t="s">
        <v>169</v>
      </c>
      <c r="LCG167" s="39" t="str">
        <f>currency</f>
        <v>₦m's</v>
      </c>
      <c r="LCI167" s="43"/>
      <c r="LCJ167" s="43"/>
      <c r="LCK167" s="43"/>
      <c r="LCL167" s="44">
        <v>72504.952999999994</v>
      </c>
      <c r="LCM167" s="44">
        <v>82734.316999999995</v>
      </c>
      <c r="LCN167" s="44">
        <v>107037.484</v>
      </c>
      <c r="LCO167" s="41"/>
      <c r="LCP167" s="42"/>
      <c r="LCV167" s="29" t="s">
        <v>169</v>
      </c>
      <c r="LCW167" s="39" t="str">
        <f>currency</f>
        <v>₦m's</v>
      </c>
      <c r="LCY167" s="43"/>
      <c r="LCZ167" s="43"/>
      <c r="LDA167" s="43"/>
      <c r="LDB167" s="44">
        <v>72504.952999999994</v>
      </c>
      <c r="LDC167" s="44">
        <v>82734.316999999995</v>
      </c>
      <c r="LDD167" s="44">
        <v>107037.484</v>
      </c>
      <c r="LDE167" s="41"/>
      <c r="LDF167" s="42"/>
      <c r="LDL167" s="29" t="s">
        <v>169</v>
      </c>
      <c r="LDM167" s="39" t="str">
        <f>currency</f>
        <v>₦m's</v>
      </c>
      <c r="LDO167" s="43"/>
      <c r="LDP167" s="43"/>
      <c r="LDQ167" s="43"/>
      <c r="LDR167" s="44">
        <v>72504.952999999994</v>
      </c>
      <c r="LDS167" s="44">
        <v>82734.316999999995</v>
      </c>
      <c r="LDT167" s="44">
        <v>107037.484</v>
      </c>
      <c r="LDU167" s="41"/>
      <c r="LDV167" s="42"/>
      <c r="LEB167" s="29" t="s">
        <v>169</v>
      </c>
      <c r="LEC167" s="39" t="str">
        <f>currency</f>
        <v>₦m's</v>
      </c>
      <c r="LEE167" s="43"/>
      <c r="LEF167" s="43"/>
      <c r="LEG167" s="43"/>
      <c r="LEH167" s="44">
        <v>72504.952999999994</v>
      </c>
      <c r="LEI167" s="44">
        <v>82734.316999999995</v>
      </c>
      <c r="LEJ167" s="44">
        <v>107037.484</v>
      </c>
      <c r="LEK167" s="41"/>
      <c r="LEL167" s="42"/>
      <c r="LER167" s="29" t="s">
        <v>169</v>
      </c>
      <c r="LES167" s="39" t="str">
        <f>currency</f>
        <v>₦m's</v>
      </c>
      <c r="LEU167" s="43"/>
      <c r="LEV167" s="43"/>
      <c r="LEW167" s="43"/>
      <c r="LEX167" s="44">
        <v>72504.952999999994</v>
      </c>
      <c r="LEY167" s="44">
        <v>82734.316999999995</v>
      </c>
      <c r="LEZ167" s="44">
        <v>107037.484</v>
      </c>
      <c r="LFA167" s="41"/>
      <c r="LFB167" s="42"/>
      <c r="LFH167" s="29" t="s">
        <v>169</v>
      </c>
      <c r="LFI167" s="39" t="str">
        <f>currency</f>
        <v>₦m's</v>
      </c>
      <c r="LFK167" s="43"/>
      <c r="LFL167" s="43"/>
      <c r="LFM167" s="43"/>
      <c r="LFN167" s="44">
        <v>72504.952999999994</v>
      </c>
      <c r="LFO167" s="44">
        <v>82734.316999999995</v>
      </c>
      <c r="LFP167" s="44">
        <v>107037.484</v>
      </c>
      <c r="LFQ167" s="41"/>
      <c r="LFR167" s="42"/>
      <c r="LFX167" s="29" t="s">
        <v>169</v>
      </c>
      <c r="LFY167" s="39" t="str">
        <f>currency</f>
        <v>₦m's</v>
      </c>
      <c r="LGA167" s="43"/>
      <c r="LGB167" s="43"/>
      <c r="LGC167" s="43"/>
      <c r="LGD167" s="44">
        <v>72504.952999999994</v>
      </c>
      <c r="LGE167" s="44">
        <v>82734.316999999995</v>
      </c>
      <c r="LGF167" s="44">
        <v>107037.484</v>
      </c>
      <c r="LGG167" s="41"/>
      <c r="LGH167" s="42"/>
      <c r="LGN167" s="29" t="s">
        <v>169</v>
      </c>
      <c r="LGO167" s="39" t="str">
        <f>currency</f>
        <v>₦m's</v>
      </c>
      <c r="LGQ167" s="43"/>
      <c r="LGR167" s="43"/>
      <c r="LGS167" s="43"/>
      <c r="LGT167" s="44">
        <v>72504.952999999994</v>
      </c>
      <c r="LGU167" s="44">
        <v>82734.316999999995</v>
      </c>
      <c r="LGV167" s="44">
        <v>107037.484</v>
      </c>
      <c r="LGW167" s="41"/>
      <c r="LGX167" s="42"/>
      <c r="LHD167" s="29" t="s">
        <v>169</v>
      </c>
      <c r="LHE167" s="39" t="str">
        <f>currency</f>
        <v>₦m's</v>
      </c>
      <c r="LHG167" s="43"/>
      <c r="LHH167" s="43"/>
      <c r="LHI167" s="43"/>
      <c r="LHJ167" s="44">
        <v>72504.952999999994</v>
      </c>
      <c r="LHK167" s="44">
        <v>82734.316999999995</v>
      </c>
      <c r="LHL167" s="44">
        <v>107037.484</v>
      </c>
      <c r="LHM167" s="41"/>
      <c r="LHN167" s="42"/>
      <c r="LHT167" s="29" t="s">
        <v>169</v>
      </c>
      <c r="LHU167" s="39" t="str">
        <f>currency</f>
        <v>₦m's</v>
      </c>
      <c r="LHW167" s="43"/>
      <c r="LHX167" s="43"/>
      <c r="LHY167" s="43"/>
      <c r="LHZ167" s="44">
        <v>72504.952999999994</v>
      </c>
      <c r="LIA167" s="44">
        <v>82734.316999999995</v>
      </c>
      <c r="LIB167" s="44">
        <v>107037.484</v>
      </c>
      <c r="LIC167" s="41"/>
      <c r="LID167" s="42"/>
      <c r="LIJ167" s="29" t="s">
        <v>169</v>
      </c>
      <c r="LIK167" s="39" t="str">
        <f>currency</f>
        <v>₦m's</v>
      </c>
      <c r="LIM167" s="43"/>
      <c r="LIN167" s="43"/>
      <c r="LIO167" s="43"/>
      <c r="LIP167" s="44">
        <v>72504.952999999994</v>
      </c>
      <c r="LIQ167" s="44">
        <v>82734.316999999995</v>
      </c>
      <c r="LIR167" s="44">
        <v>107037.484</v>
      </c>
      <c r="LIS167" s="41"/>
      <c r="LIT167" s="42"/>
      <c r="LIZ167" s="29" t="s">
        <v>169</v>
      </c>
      <c r="LJA167" s="39" t="str">
        <f>currency</f>
        <v>₦m's</v>
      </c>
      <c r="LJC167" s="43"/>
      <c r="LJD167" s="43"/>
      <c r="LJE167" s="43"/>
      <c r="LJF167" s="44">
        <v>72504.952999999994</v>
      </c>
      <c r="LJG167" s="44">
        <v>82734.316999999995</v>
      </c>
      <c r="LJH167" s="44">
        <v>107037.484</v>
      </c>
      <c r="LJI167" s="41"/>
      <c r="LJJ167" s="42"/>
      <c r="LJP167" s="29" t="s">
        <v>169</v>
      </c>
      <c r="LJQ167" s="39" t="str">
        <f>currency</f>
        <v>₦m's</v>
      </c>
      <c r="LJS167" s="43"/>
      <c r="LJT167" s="43"/>
      <c r="LJU167" s="43"/>
      <c r="LJV167" s="44">
        <v>72504.952999999994</v>
      </c>
      <c r="LJW167" s="44">
        <v>82734.316999999995</v>
      </c>
      <c r="LJX167" s="44">
        <v>107037.484</v>
      </c>
      <c r="LJY167" s="41"/>
      <c r="LJZ167" s="42"/>
      <c r="LKF167" s="29" t="s">
        <v>169</v>
      </c>
      <c r="LKG167" s="39" t="str">
        <f>currency</f>
        <v>₦m's</v>
      </c>
      <c r="LKI167" s="43"/>
      <c r="LKJ167" s="43"/>
      <c r="LKK167" s="43"/>
      <c r="LKL167" s="44">
        <v>72504.952999999994</v>
      </c>
      <c r="LKM167" s="44">
        <v>82734.316999999995</v>
      </c>
      <c r="LKN167" s="44">
        <v>107037.484</v>
      </c>
      <c r="LKO167" s="41"/>
      <c r="LKP167" s="42"/>
      <c r="LKV167" s="29" t="s">
        <v>169</v>
      </c>
      <c r="LKW167" s="39" t="str">
        <f>currency</f>
        <v>₦m's</v>
      </c>
      <c r="LKY167" s="43"/>
      <c r="LKZ167" s="43"/>
      <c r="LLA167" s="43"/>
      <c r="LLB167" s="44">
        <v>72504.952999999994</v>
      </c>
      <c r="LLC167" s="44">
        <v>82734.316999999995</v>
      </c>
      <c r="LLD167" s="44">
        <v>107037.484</v>
      </c>
      <c r="LLE167" s="41"/>
      <c r="LLF167" s="42"/>
      <c r="LLL167" s="29" t="s">
        <v>169</v>
      </c>
      <c r="LLM167" s="39" t="str">
        <f>currency</f>
        <v>₦m's</v>
      </c>
      <c r="LLO167" s="43"/>
      <c r="LLP167" s="43"/>
      <c r="LLQ167" s="43"/>
      <c r="LLR167" s="44">
        <v>72504.952999999994</v>
      </c>
      <c r="LLS167" s="44">
        <v>82734.316999999995</v>
      </c>
      <c r="LLT167" s="44">
        <v>107037.484</v>
      </c>
      <c r="LLU167" s="41"/>
      <c r="LLV167" s="42"/>
      <c r="LMB167" s="29" t="s">
        <v>169</v>
      </c>
      <c r="LMC167" s="39" t="str">
        <f>currency</f>
        <v>₦m's</v>
      </c>
      <c r="LME167" s="43"/>
      <c r="LMF167" s="43"/>
      <c r="LMG167" s="43"/>
      <c r="LMH167" s="44">
        <v>72504.952999999994</v>
      </c>
      <c r="LMI167" s="44">
        <v>82734.316999999995</v>
      </c>
      <c r="LMJ167" s="44">
        <v>107037.484</v>
      </c>
      <c r="LMK167" s="41"/>
      <c r="LML167" s="42"/>
      <c r="LMR167" s="29" t="s">
        <v>169</v>
      </c>
      <c r="LMS167" s="39" t="str">
        <f>currency</f>
        <v>₦m's</v>
      </c>
      <c r="LMU167" s="43"/>
      <c r="LMV167" s="43"/>
      <c r="LMW167" s="43"/>
      <c r="LMX167" s="44">
        <v>72504.952999999994</v>
      </c>
      <c r="LMY167" s="44">
        <v>82734.316999999995</v>
      </c>
      <c r="LMZ167" s="44">
        <v>107037.484</v>
      </c>
      <c r="LNA167" s="41"/>
      <c r="LNB167" s="42"/>
      <c r="LNH167" s="29" t="s">
        <v>169</v>
      </c>
      <c r="LNI167" s="39" t="str">
        <f>currency</f>
        <v>₦m's</v>
      </c>
      <c r="LNK167" s="43"/>
      <c r="LNL167" s="43"/>
      <c r="LNM167" s="43"/>
      <c r="LNN167" s="44">
        <v>72504.952999999994</v>
      </c>
      <c r="LNO167" s="44">
        <v>82734.316999999995</v>
      </c>
      <c r="LNP167" s="44">
        <v>107037.484</v>
      </c>
      <c r="LNQ167" s="41"/>
      <c r="LNR167" s="42"/>
      <c r="LNX167" s="29" t="s">
        <v>169</v>
      </c>
      <c r="LNY167" s="39" t="str">
        <f>currency</f>
        <v>₦m's</v>
      </c>
      <c r="LOA167" s="43"/>
      <c r="LOB167" s="43"/>
      <c r="LOC167" s="43"/>
      <c r="LOD167" s="44">
        <v>72504.952999999994</v>
      </c>
      <c r="LOE167" s="44">
        <v>82734.316999999995</v>
      </c>
      <c r="LOF167" s="44">
        <v>107037.484</v>
      </c>
      <c r="LOG167" s="41"/>
      <c r="LOH167" s="42"/>
      <c r="LON167" s="29" t="s">
        <v>169</v>
      </c>
      <c r="LOO167" s="39" t="str">
        <f>currency</f>
        <v>₦m's</v>
      </c>
      <c r="LOQ167" s="43"/>
      <c r="LOR167" s="43"/>
      <c r="LOS167" s="43"/>
      <c r="LOT167" s="44">
        <v>72504.952999999994</v>
      </c>
      <c r="LOU167" s="44">
        <v>82734.316999999995</v>
      </c>
      <c r="LOV167" s="44">
        <v>107037.484</v>
      </c>
      <c r="LOW167" s="41"/>
      <c r="LOX167" s="42"/>
      <c r="LPD167" s="29" t="s">
        <v>169</v>
      </c>
      <c r="LPE167" s="39" t="str">
        <f>currency</f>
        <v>₦m's</v>
      </c>
      <c r="LPG167" s="43"/>
      <c r="LPH167" s="43"/>
      <c r="LPI167" s="43"/>
      <c r="LPJ167" s="44">
        <v>72504.952999999994</v>
      </c>
      <c r="LPK167" s="44">
        <v>82734.316999999995</v>
      </c>
      <c r="LPL167" s="44">
        <v>107037.484</v>
      </c>
      <c r="LPM167" s="41"/>
      <c r="LPN167" s="42"/>
      <c r="LPT167" s="29" t="s">
        <v>169</v>
      </c>
      <c r="LPU167" s="39" t="str">
        <f>currency</f>
        <v>₦m's</v>
      </c>
      <c r="LPW167" s="43"/>
      <c r="LPX167" s="43"/>
      <c r="LPY167" s="43"/>
      <c r="LPZ167" s="44">
        <v>72504.952999999994</v>
      </c>
      <c r="LQA167" s="44">
        <v>82734.316999999995</v>
      </c>
      <c r="LQB167" s="44">
        <v>107037.484</v>
      </c>
      <c r="LQC167" s="41"/>
      <c r="LQD167" s="42"/>
      <c r="LQJ167" s="29" t="s">
        <v>169</v>
      </c>
      <c r="LQK167" s="39" t="str">
        <f>currency</f>
        <v>₦m's</v>
      </c>
      <c r="LQM167" s="43"/>
      <c r="LQN167" s="43"/>
      <c r="LQO167" s="43"/>
      <c r="LQP167" s="44">
        <v>72504.952999999994</v>
      </c>
      <c r="LQQ167" s="44">
        <v>82734.316999999995</v>
      </c>
      <c r="LQR167" s="44">
        <v>107037.484</v>
      </c>
      <c r="LQS167" s="41"/>
      <c r="LQT167" s="42"/>
      <c r="LQZ167" s="29" t="s">
        <v>169</v>
      </c>
      <c r="LRA167" s="39" t="str">
        <f>currency</f>
        <v>₦m's</v>
      </c>
      <c r="LRC167" s="43"/>
      <c r="LRD167" s="43"/>
      <c r="LRE167" s="43"/>
      <c r="LRF167" s="44">
        <v>72504.952999999994</v>
      </c>
      <c r="LRG167" s="44">
        <v>82734.316999999995</v>
      </c>
      <c r="LRH167" s="44">
        <v>107037.484</v>
      </c>
      <c r="LRI167" s="41"/>
      <c r="LRJ167" s="42"/>
      <c r="LRP167" s="29" t="s">
        <v>169</v>
      </c>
      <c r="LRQ167" s="39" t="str">
        <f>currency</f>
        <v>₦m's</v>
      </c>
      <c r="LRS167" s="43"/>
      <c r="LRT167" s="43"/>
      <c r="LRU167" s="43"/>
      <c r="LRV167" s="44">
        <v>72504.952999999994</v>
      </c>
      <c r="LRW167" s="44">
        <v>82734.316999999995</v>
      </c>
      <c r="LRX167" s="44">
        <v>107037.484</v>
      </c>
      <c r="LRY167" s="41"/>
      <c r="LRZ167" s="42"/>
      <c r="LSF167" s="29" t="s">
        <v>169</v>
      </c>
      <c r="LSG167" s="39" t="str">
        <f>currency</f>
        <v>₦m's</v>
      </c>
      <c r="LSI167" s="43"/>
      <c r="LSJ167" s="43"/>
      <c r="LSK167" s="43"/>
      <c r="LSL167" s="44">
        <v>72504.952999999994</v>
      </c>
      <c r="LSM167" s="44">
        <v>82734.316999999995</v>
      </c>
      <c r="LSN167" s="44">
        <v>107037.484</v>
      </c>
      <c r="LSO167" s="41"/>
      <c r="LSP167" s="42"/>
      <c r="LSV167" s="29" t="s">
        <v>169</v>
      </c>
      <c r="LSW167" s="39" t="str">
        <f>currency</f>
        <v>₦m's</v>
      </c>
      <c r="LSY167" s="43"/>
      <c r="LSZ167" s="43"/>
      <c r="LTA167" s="43"/>
      <c r="LTB167" s="44">
        <v>72504.952999999994</v>
      </c>
      <c r="LTC167" s="44">
        <v>82734.316999999995</v>
      </c>
      <c r="LTD167" s="44">
        <v>107037.484</v>
      </c>
      <c r="LTE167" s="41"/>
      <c r="LTF167" s="42"/>
      <c r="LTL167" s="29" t="s">
        <v>169</v>
      </c>
      <c r="LTM167" s="39" t="str">
        <f>currency</f>
        <v>₦m's</v>
      </c>
      <c r="LTO167" s="43"/>
      <c r="LTP167" s="43"/>
      <c r="LTQ167" s="43"/>
      <c r="LTR167" s="44">
        <v>72504.952999999994</v>
      </c>
      <c r="LTS167" s="44">
        <v>82734.316999999995</v>
      </c>
      <c r="LTT167" s="44">
        <v>107037.484</v>
      </c>
      <c r="LTU167" s="41"/>
      <c r="LTV167" s="42"/>
      <c r="LUB167" s="29" t="s">
        <v>169</v>
      </c>
      <c r="LUC167" s="39" t="str">
        <f>currency</f>
        <v>₦m's</v>
      </c>
      <c r="LUE167" s="43"/>
      <c r="LUF167" s="43"/>
      <c r="LUG167" s="43"/>
      <c r="LUH167" s="44">
        <v>72504.952999999994</v>
      </c>
      <c r="LUI167" s="44">
        <v>82734.316999999995</v>
      </c>
      <c r="LUJ167" s="44">
        <v>107037.484</v>
      </c>
      <c r="LUK167" s="41"/>
      <c r="LUL167" s="42"/>
      <c r="LUR167" s="29" t="s">
        <v>169</v>
      </c>
      <c r="LUS167" s="39" t="str">
        <f>currency</f>
        <v>₦m's</v>
      </c>
      <c r="LUU167" s="43"/>
      <c r="LUV167" s="43"/>
      <c r="LUW167" s="43"/>
      <c r="LUX167" s="44">
        <v>72504.952999999994</v>
      </c>
      <c r="LUY167" s="44">
        <v>82734.316999999995</v>
      </c>
      <c r="LUZ167" s="44">
        <v>107037.484</v>
      </c>
      <c r="LVA167" s="41"/>
      <c r="LVB167" s="42"/>
      <c r="LVH167" s="29" t="s">
        <v>169</v>
      </c>
      <c r="LVI167" s="39" t="str">
        <f>currency</f>
        <v>₦m's</v>
      </c>
      <c r="LVK167" s="43"/>
      <c r="LVL167" s="43"/>
      <c r="LVM167" s="43"/>
      <c r="LVN167" s="44">
        <v>72504.952999999994</v>
      </c>
      <c r="LVO167" s="44">
        <v>82734.316999999995</v>
      </c>
      <c r="LVP167" s="44">
        <v>107037.484</v>
      </c>
      <c r="LVQ167" s="41"/>
      <c r="LVR167" s="42"/>
      <c r="LVX167" s="29" t="s">
        <v>169</v>
      </c>
      <c r="LVY167" s="39" t="str">
        <f>currency</f>
        <v>₦m's</v>
      </c>
      <c r="LWA167" s="43"/>
      <c r="LWB167" s="43"/>
      <c r="LWC167" s="43"/>
      <c r="LWD167" s="44">
        <v>72504.952999999994</v>
      </c>
      <c r="LWE167" s="44">
        <v>82734.316999999995</v>
      </c>
      <c r="LWF167" s="44">
        <v>107037.484</v>
      </c>
      <c r="LWG167" s="41"/>
      <c r="LWH167" s="42"/>
      <c r="LWN167" s="29" t="s">
        <v>169</v>
      </c>
      <c r="LWO167" s="39" t="str">
        <f>currency</f>
        <v>₦m's</v>
      </c>
      <c r="LWQ167" s="43"/>
      <c r="LWR167" s="43"/>
      <c r="LWS167" s="43"/>
      <c r="LWT167" s="44">
        <v>72504.952999999994</v>
      </c>
      <c r="LWU167" s="44">
        <v>82734.316999999995</v>
      </c>
      <c r="LWV167" s="44">
        <v>107037.484</v>
      </c>
      <c r="LWW167" s="41"/>
      <c r="LWX167" s="42"/>
      <c r="LXD167" s="29" t="s">
        <v>169</v>
      </c>
      <c r="LXE167" s="39" t="str">
        <f>currency</f>
        <v>₦m's</v>
      </c>
      <c r="LXG167" s="43"/>
      <c r="LXH167" s="43"/>
      <c r="LXI167" s="43"/>
      <c r="LXJ167" s="44">
        <v>72504.952999999994</v>
      </c>
      <c r="LXK167" s="44">
        <v>82734.316999999995</v>
      </c>
      <c r="LXL167" s="44">
        <v>107037.484</v>
      </c>
      <c r="LXM167" s="41"/>
      <c r="LXN167" s="42"/>
      <c r="LXT167" s="29" t="s">
        <v>169</v>
      </c>
      <c r="LXU167" s="39" t="str">
        <f>currency</f>
        <v>₦m's</v>
      </c>
      <c r="LXW167" s="43"/>
      <c r="LXX167" s="43"/>
      <c r="LXY167" s="43"/>
      <c r="LXZ167" s="44">
        <v>72504.952999999994</v>
      </c>
      <c r="LYA167" s="44">
        <v>82734.316999999995</v>
      </c>
      <c r="LYB167" s="44">
        <v>107037.484</v>
      </c>
      <c r="LYC167" s="41"/>
      <c r="LYD167" s="42"/>
      <c r="LYJ167" s="29" t="s">
        <v>169</v>
      </c>
      <c r="LYK167" s="39" t="str">
        <f>currency</f>
        <v>₦m's</v>
      </c>
      <c r="LYM167" s="43"/>
      <c r="LYN167" s="43"/>
      <c r="LYO167" s="43"/>
      <c r="LYP167" s="44">
        <v>72504.952999999994</v>
      </c>
      <c r="LYQ167" s="44">
        <v>82734.316999999995</v>
      </c>
      <c r="LYR167" s="44">
        <v>107037.484</v>
      </c>
      <c r="LYS167" s="41"/>
      <c r="LYT167" s="42"/>
      <c r="LYZ167" s="29" t="s">
        <v>169</v>
      </c>
      <c r="LZA167" s="39" t="str">
        <f>currency</f>
        <v>₦m's</v>
      </c>
      <c r="LZC167" s="43"/>
      <c r="LZD167" s="43"/>
      <c r="LZE167" s="43"/>
      <c r="LZF167" s="44">
        <v>72504.952999999994</v>
      </c>
      <c r="LZG167" s="44">
        <v>82734.316999999995</v>
      </c>
      <c r="LZH167" s="44">
        <v>107037.484</v>
      </c>
      <c r="LZI167" s="41"/>
      <c r="LZJ167" s="42"/>
      <c r="LZP167" s="29" t="s">
        <v>169</v>
      </c>
      <c r="LZQ167" s="39" t="str">
        <f>currency</f>
        <v>₦m's</v>
      </c>
      <c r="LZS167" s="43"/>
      <c r="LZT167" s="43"/>
      <c r="LZU167" s="43"/>
      <c r="LZV167" s="44">
        <v>72504.952999999994</v>
      </c>
      <c r="LZW167" s="44">
        <v>82734.316999999995</v>
      </c>
      <c r="LZX167" s="44">
        <v>107037.484</v>
      </c>
      <c r="LZY167" s="41"/>
      <c r="LZZ167" s="42"/>
      <c r="MAF167" s="29" t="s">
        <v>169</v>
      </c>
      <c r="MAG167" s="39" t="str">
        <f>currency</f>
        <v>₦m's</v>
      </c>
      <c r="MAI167" s="43"/>
      <c r="MAJ167" s="43"/>
      <c r="MAK167" s="43"/>
      <c r="MAL167" s="44">
        <v>72504.952999999994</v>
      </c>
      <c r="MAM167" s="44">
        <v>82734.316999999995</v>
      </c>
      <c r="MAN167" s="44">
        <v>107037.484</v>
      </c>
      <c r="MAO167" s="41"/>
      <c r="MAP167" s="42"/>
      <c r="MAV167" s="29" t="s">
        <v>169</v>
      </c>
      <c r="MAW167" s="39" t="str">
        <f>currency</f>
        <v>₦m's</v>
      </c>
      <c r="MAY167" s="43"/>
      <c r="MAZ167" s="43"/>
      <c r="MBA167" s="43"/>
      <c r="MBB167" s="44">
        <v>72504.952999999994</v>
      </c>
      <c r="MBC167" s="44">
        <v>82734.316999999995</v>
      </c>
      <c r="MBD167" s="44">
        <v>107037.484</v>
      </c>
      <c r="MBE167" s="41"/>
      <c r="MBF167" s="42"/>
      <c r="MBL167" s="29" t="s">
        <v>169</v>
      </c>
      <c r="MBM167" s="39" t="str">
        <f>currency</f>
        <v>₦m's</v>
      </c>
      <c r="MBO167" s="43"/>
      <c r="MBP167" s="43"/>
      <c r="MBQ167" s="43"/>
      <c r="MBR167" s="44">
        <v>72504.952999999994</v>
      </c>
      <c r="MBS167" s="44">
        <v>82734.316999999995</v>
      </c>
      <c r="MBT167" s="44">
        <v>107037.484</v>
      </c>
      <c r="MBU167" s="41"/>
      <c r="MBV167" s="42"/>
      <c r="MCB167" s="29" t="s">
        <v>169</v>
      </c>
      <c r="MCC167" s="39" t="str">
        <f>currency</f>
        <v>₦m's</v>
      </c>
      <c r="MCE167" s="43"/>
      <c r="MCF167" s="43"/>
      <c r="MCG167" s="43"/>
      <c r="MCH167" s="44">
        <v>72504.952999999994</v>
      </c>
      <c r="MCI167" s="44">
        <v>82734.316999999995</v>
      </c>
      <c r="MCJ167" s="44">
        <v>107037.484</v>
      </c>
      <c r="MCK167" s="41"/>
      <c r="MCL167" s="42"/>
      <c r="MCR167" s="29" t="s">
        <v>169</v>
      </c>
      <c r="MCS167" s="39" t="str">
        <f>currency</f>
        <v>₦m's</v>
      </c>
      <c r="MCU167" s="43"/>
      <c r="MCV167" s="43"/>
      <c r="MCW167" s="43"/>
      <c r="MCX167" s="44">
        <v>72504.952999999994</v>
      </c>
      <c r="MCY167" s="44">
        <v>82734.316999999995</v>
      </c>
      <c r="MCZ167" s="44">
        <v>107037.484</v>
      </c>
      <c r="MDA167" s="41"/>
      <c r="MDB167" s="42"/>
      <c r="MDH167" s="29" t="s">
        <v>169</v>
      </c>
      <c r="MDI167" s="39" t="str">
        <f>currency</f>
        <v>₦m's</v>
      </c>
      <c r="MDK167" s="43"/>
      <c r="MDL167" s="43"/>
      <c r="MDM167" s="43"/>
      <c r="MDN167" s="44">
        <v>72504.952999999994</v>
      </c>
      <c r="MDO167" s="44">
        <v>82734.316999999995</v>
      </c>
      <c r="MDP167" s="44">
        <v>107037.484</v>
      </c>
      <c r="MDQ167" s="41"/>
      <c r="MDR167" s="42"/>
      <c r="MDX167" s="29" t="s">
        <v>169</v>
      </c>
      <c r="MDY167" s="39" t="str">
        <f>currency</f>
        <v>₦m's</v>
      </c>
      <c r="MEA167" s="43"/>
      <c r="MEB167" s="43"/>
      <c r="MEC167" s="43"/>
      <c r="MED167" s="44">
        <v>72504.952999999994</v>
      </c>
      <c r="MEE167" s="44">
        <v>82734.316999999995</v>
      </c>
      <c r="MEF167" s="44">
        <v>107037.484</v>
      </c>
      <c r="MEG167" s="41"/>
      <c r="MEH167" s="42"/>
      <c r="MEN167" s="29" t="s">
        <v>169</v>
      </c>
      <c r="MEO167" s="39" t="str">
        <f>currency</f>
        <v>₦m's</v>
      </c>
      <c r="MEQ167" s="43"/>
      <c r="MER167" s="43"/>
      <c r="MES167" s="43"/>
      <c r="MET167" s="44">
        <v>72504.952999999994</v>
      </c>
      <c r="MEU167" s="44">
        <v>82734.316999999995</v>
      </c>
      <c r="MEV167" s="44">
        <v>107037.484</v>
      </c>
      <c r="MEW167" s="41"/>
      <c r="MEX167" s="42"/>
      <c r="MFD167" s="29" t="s">
        <v>169</v>
      </c>
      <c r="MFE167" s="39" t="str">
        <f>currency</f>
        <v>₦m's</v>
      </c>
      <c r="MFG167" s="43"/>
      <c r="MFH167" s="43"/>
      <c r="MFI167" s="43"/>
      <c r="MFJ167" s="44">
        <v>72504.952999999994</v>
      </c>
      <c r="MFK167" s="44">
        <v>82734.316999999995</v>
      </c>
      <c r="MFL167" s="44">
        <v>107037.484</v>
      </c>
      <c r="MFM167" s="41"/>
      <c r="MFN167" s="42"/>
      <c r="MFT167" s="29" t="s">
        <v>169</v>
      </c>
      <c r="MFU167" s="39" t="str">
        <f>currency</f>
        <v>₦m's</v>
      </c>
      <c r="MFW167" s="43"/>
      <c r="MFX167" s="43"/>
      <c r="MFY167" s="43"/>
      <c r="MFZ167" s="44">
        <v>72504.952999999994</v>
      </c>
      <c r="MGA167" s="44">
        <v>82734.316999999995</v>
      </c>
      <c r="MGB167" s="44">
        <v>107037.484</v>
      </c>
      <c r="MGC167" s="41"/>
      <c r="MGD167" s="42"/>
      <c r="MGJ167" s="29" t="s">
        <v>169</v>
      </c>
      <c r="MGK167" s="39" t="str">
        <f>currency</f>
        <v>₦m's</v>
      </c>
      <c r="MGM167" s="43"/>
      <c r="MGN167" s="43"/>
      <c r="MGO167" s="43"/>
      <c r="MGP167" s="44">
        <v>72504.952999999994</v>
      </c>
      <c r="MGQ167" s="44">
        <v>82734.316999999995</v>
      </c>
      <c r="MGR167" s="44">
        <v>107037.484</v>
      </c>
      <c r="MGS167" s="41"/>
      <c r="MGT167" s="42"/>
      <c r="MGZ167" s="29" t="s">
        <v>169</v>
      </c>
      <c r="MHA167" s="39" t="str">
        <f>currency</f>
        <v>₦m's</v>
      </c>
      <c r="MHC167" s="43"/>
      <c r="MHD167" s="43"/>
      <c r="MHE167" s="43"/>
      <c r="MHF167" s="44">
        <v>72504.952999999994</v>
      </c>
      <c r="MHG167" s="44">
        <v>82734.316999999995</v>
      </c>
      <c r="MHH167" s="44">
        <v>107037.484</v>
      </c>
      <c r="MHI167" s="41"/>
      <c r="MHJ167" s="42"/>
      <c r="MHP167" s="29" t="s">
        <v>169</v>
      </c>
      <c r="MHQ167" s="39" t="str">
        <f>currency</f>
        <v>₦m's</v>
      </c>
      <c r="MHS167" s="43"/>
      <c r="MHT167" s="43"/>
      <c r="MHU167" s="43"/>
      <c r="MHV167" s="44">
        <v>72504.952999999994</v>
      </c>
      <c r="MHW167" s="44">
        <v>82734.316999999995</v>
      </c>
      <c r="MHX167" s="44">
        <v>107037.484</v>
      </c>
      <c r="MHY167" s="41"/>
      <c r="MHZ167" s="42"/>
      <c r="MIF167" s="29" t="s">
        <v>169</v>
      </c>
      <c r="MIG167" s="39" t="str">
        <f>currency</f>
        <v>₦m's</v>
      </c>
      <c r="MII167" s="43"/>
      <c r="MIJ167" s="43"/>
      <c r="MIK167" s="43"/>
      <c r="MIL167" s="44">
        <v>72504.952999999994</v>
      </c>
      <c r="MIM167" s="44">
        <v>82734.316999999995</v>
      </c>
      <c r="MIN167" s="44">
        <v>107037.484</v>
      </c>
      <c r="MIO167" s="41"/>
      <c r="MIP167" s="42"/>
      <c r="MIV167" s="29" t="s">
        <v>169</v>
      </c>
      <c r="MIW167" s="39" t="str">
        <f>currency</f>
        <v>₦m's</v>
      </c>
      <c r="MIY167" s="43"/>
      <c r="MIZ167" s="43"/>
      <c r="MJA167" s="43"/>
      <c r="MJB167" s="44">
        <v>72504.952999999994</v>
      </c>
      <c r="MJC167" s="44">
        <v>82734.316999999995</v>
      </c>
      <c r="MJD167" s="44">
        <v>107037.484</v>
      </c>
      <c r="MJE167" s="41"/>
      <c r="MJF167" s="42"/>
      <c r="MJL167" s="29" t="s">
        <v>169</v>
      </c>
      <c r="MJM167" s="39" t="str">
        <f>currency</f>
        <v>₦m's</v>
      </c>
      <c r="MJO167" s="43"/>
      <c r="MJP167" s="43"/>
      <c r="MJQ167" s="43"/>
      <c r="MJR167" s="44">
        <v>72504.952999999994</v>
      </c>
      <c r="MJS167" s="44">
        <v>82734.316999999995</v>
      </c>
      <c r="MJT167" s="44">
        <v>107037.484</v>
      </c>
      <c r="MJU167" s="41"/>
      <c r="MJV167" s="42"/>
      <c r="MKB167" s="29" t="s">
        <v>169</v>
      </c>
      <c r="MKC167" s="39" t="str">
        <f>currency</f>
        <v>₦m's</v>
      </c>
      <c r="MKE167" s="43"/>
      <c r="MKF167" s="43"/>
      <c r="MKG167" s="43"/>
      <c r="MKH167" s="44">
        <v>72504.952999999994</v>
      </c>
      <c r="MKI167" s="44">
        <v>82734.316999999995</v>
      </c>
      <c r="MKJ167" s="44">
        <v>107037.484</v>
      </c>
      <c r="MKK167" s="41"/>
      <c r="MKL167" s="42"/>
      <c r="MKR167" s="29" t="s">
        <v>169</v>
      </c>
      <c r="MKS167" s="39" t="str">
        <f>currency</f>
        <v>₦m's</v>
      </c>
      <c r="MKU167" s="43"/>
      <c r="MKV167" s="43"/>
      <c r="MKW167" s="43"/>
      <c r="MKX167" s="44">
        <v>72504.952999999994</v>
      </c>
      <c r="MKY167" s="44">
        <v>82734.316999999995</v>
      </c>
      <c r="MKZ167" s="44">
        <v>107037.484</v>
      </c>
      <c r="MLA167" s="41"/>
      <c r="MLB167" s="42"/>
      <c r="MLH167" s="29" t="s">
        <v>169</v>
      </c>
      <c r="MLI167" s="39" t="str">
        <f>currency</f>
        <v>₦m's</v>
      </c>
      <c r="MLK167" s="43"/>
      <c r="MLL167" s="43"/>
      <c r="MLM167" s="43"/>
      <c r="MLN167" s="44">
        <v>72504.952999999994</v>
      </c>
      <c r="MLO167" s="44">
        <v>82734.316999999995</v>
      </c>
      <c r="MLP167" s="44">
        <v>107037.484</v>
      </c>
      <c r="MLQ167" s="41"/>
      <c r="MLR167" s="42"/>
      <c r="MLX167" s="29" t="s">
        <v>169</v>
      </c>
      <c r="MLY167" s="39" t="str">
        <f>currency</f>
        <v>₦m's</v>
      </c>
      <c r="MMA167" s="43"/>
      <c r="MMB167" s="43"/>
      <c r="MMC167" s="43"/>
      <c r="MMD167" s="44">
        <v>72504.952999999994</v>
      </c>
      <c r="MME167" s="44">
        <v>82734.316999999995</v>
      </c>
      <c r="MMF167" s="44">
        <v>107037.484</v>
      </c>
      <c r="MMG167" s="41"/>
      <c r="MMH167" s="42"/>
      <c r="MMN167" s="29" t="s">
        <v>169</v>
      </c>
      <c r="MMO167" s="39" t="str">
        <f>currency</f>
        <v>₦m's</v>
      </c>
      <c r="MMQ167" s="43"/>
      <c r="MMR167" s="43"/>
      <c r="MMS167" s="43"/>
      <c r="MMT167" s="44">
        <v>72504.952999999994</v>
      </c>
      <c r="MMU167" s="44">
        <v>82734.316999999995</v>
      </c>
      <c r="MMV167" s="44">
        <v>107037.484</v>
      </c>
      <c r="MMW167" s="41"/>
      <c r="MMX167" s="42"/>
      <c r="MND167" s="29" t="s">
        <v>169</v>
      </c>
      <c r="MNE167" s="39" t="str">
        <f>currency</f>
        <v>₦m's</v>
      </c>
      <c r="MNG167" s="43"/>
      <c r="MNH167" s="43"/>
      <c r="MNI167" s="43"/>
      <c r="MNJ167" s="44">
        <v>72504.952999999994</v>
      </c>
      <c r="MNK167" s="44">
        <v>82734.316999999995</v>
      </c>
      <c r="MNL167" s="44">
        <v>107037.484</v>
      </c>
      <c r="MNM167" s="41"/>
      <c r="MNN167" s="42"/>
      <c r="MNT167" s="29" t="s">
        <v>169</v>
      </c>
      <c r="MNU167" s="39" t="str">
        <f>currency</f>
        <v>₦m's</v>
      </c>
      <c r="MNW167" s="43"/>
      <c r="MNX167" s="43"/>
      <c r="MNY167" s="43"/>
      <c r="MNZ167" s="44">
        <v>72504.952999999994</v>
      </c>
      <c r="MOA167" s="44">
        <v>82734.316999999995</v>
      </c>
      <c r="MOB167" s="44">
        <v>107037.484</v>
      </c>
      <c r="MOC167" s="41"/>
      <c r="MOD167" s="42"/>
      <c r="MOJ167" s="29" t="s">
        <v>169</v>
      </c>
      <c r="MOK167" s="39" t="str">
        <f>currency</f>
        <v>₦m's</v>
      </c>
      <c r="MOM167" s="43"/>
      <c r="MON167" s="43"/>
      <c r="MOO167" s="43"/>
      <c r="MOP167" s="44">
        <v>72504.952999999994</v>
      </c>
      <c r="MOQ167" s="44">
        <v>82734.316999999995</v>
      </c>
      <c r="MOR167" s="44">
        <v>107037.484</v>
      </c>
      <c r="MOS167" s="41"/>
      <c r="MOT167" s="42"/>
      <c r="MOZ167" s="29" t="s">
        <v>169</v>
      </c>
      <c r="MPA167" s="39" t="str">
        <f>currency</f>
        <v>₦m's</v>
      </c>
      <c r="MPC167" s="43"/>
      <c r="MPD167" s="43"/>
      <c r="MPE167" s="43"/>
      <c r="MPF167" s="44">
        <v>72504.952999999994</v>
      </c>
      <c r="MPG167" s="44">
        <v>82734.316999999995</v>
      </c>
      <c r="MPH167" s="44">
        <v>107037.484</v>
      </c>
      <c r="MPI167" s="41"/>
      <c r="MPJ167" s="42"/>
      <c r="MPP167" s="29" t="s">
        <v>169</v>
      </c>
      <c r="MPQ167" s="39" t="str">
        <f>currency</f>
        <v>₦m's</v>
      </c>
      <c r="MPS167" s="43"/>
      <c r="MPT167" s="43"/>
      <c r="MPU167" s="43"/>
      <c r="MPV167" s="44">
        <v>72504.952999999994</v>
      </c>
      <c r="MPW167" s="44">
        <v>82734.316999999995</v>
      </c>
      <c r="MPX167" s="44">
        <v>107037.484</v>
      </c>
      <c r="MPY167" s="41"/>
      <c r="MPZ167" s="42"/>
      <c r="MQF167" s="29" t="s">
        <v>169</v>
      </c>
      <c r="MQG167" s="39" t="str">
        <f>currency</f>
        <v>₦m's</v>
      </c>
      <c r="MQI167" s="43"/>
      <c r="MQJ167" s="43"/>
      <c r="MQK167" s="43"/>
      <c r="MQL167" s="44">
        <v>72504.952999999994</v>
      </c>
      <c r="MQM167" s="44">
        <v>82734.316999999995</v>
      </c>
      <c r="MQN167" s="44">
        <v>107037.484</v>
      </c>
      <c r="MQO167" s="41"/>
      <c r="MQP167" s="42"/>
      <c r="MQV167" s="29" t="s">
        <v>169</v>
      </c>
      <c r="MQW167" s="39" t="str">
        <f>currency</f>
        <v>₦m's</v>
      </c>
      <c r="MQY167" s="43"/>
      <c r="MQZ167" s="43"/>
      <c r="MRA167" s="43"/>
      <c r="MRB167" s="44">
        <v>72504.952999999994</v>
      </c>
      <c r="MRC167" s="44">
        <v>82734.316999999995</v>
      </c>
      <c r="MRD167" s="44">
        <v>107037.484</v>
      </c>
      <c r="MRE167" s="41"/>
      <c r="MRF167" s="42"/>
      <c r="MRL167" s="29" t="s">
        <v>169</v>
      </c>
      <c r="MRM167" s="39" t="str">
        <f>currency</f>
        <v>₦m's</v>
      </c>
      <c r="MRO167" s="43"/>
      <c r="MRP167" s="43"/>
      <c r="MRQ167" s="43"/>
      <c r="MRR167" s="44">
        <v>72504.952999999994</v>
      </c>
      <c r="MRS167" s="44">
        <v>82734.316999999995</v>
      </c>
      <c r="MRT167" s="44">
        <v>107037.484</v>
      </c>
      <c r="MRU167" s="41"/>
      <c r="MRV167" s="42"/>
      <c r="MSB167" s="29" t="s">
        <v>169</v>
      </c>
      <c r="MSC167" s="39" t="str">
        <f>currency</f>
        <v>₦m's</v>
      </c>
      <c r="MSE167" s="43"/>
      <c r="MSF167" s="43"/>
      <c r="MSG167" s="43"/>
      <c r="MSH167" s="44">
        <v>72504.952999999994</v>
      </c>
      <c r="MSI167" s="44">
        <v>82734.316999999995</v>
      </c>
      <c r="MSJ167" s="44">
        <v>107037.484</v>
      </c>
      <c r="MSK167" s="41"/>
      <c r="MSL167" s="42"/>
      <c r="MSR167" s="29" t="s">
        <v>169</v>
      </c>
      <c r="MSS167" s="39" t="str">
        <f>currency</f>
        <v>₦m's</v>
      </c>
      <c r="MSU167" s="43"/>
      <c r="MSV167" s="43"/>
      <c r="MSW167" s="43"/>
      <c r="MSX167" s="44">
        <v>72504.952999999994</v>
      </c>
      <c r="MSY167" s="44">
        <v>82734.316999999995</v>
      </c>
      <c r="MSZ167" s="44">
        <v>107037.484</v>
      </c>
      <c r="MTA167" s="41"/>
      <c r="MTB167" s="42"/>
      <c r="MTH167" s="29" t="s">
        <v>169</v>
      </c>
      <c r="MTI167" s="39" t="str">
        <f>currency</f>
        <v>₦m's</v>
      </c>
      <c r="MTK167" s="43"/>
      <c r="MTL167" s="43"/>
      <c r="MTM167" s="43"/>
      <c r="MTN167" s="44">
        <v>72504.952999999994</v>
      </c>
      <c r="MTO167" s="44">
        <v>82734.316999999995</v>
      </c>
      <c r="MTP167" s="44">
        <v>107037.484</v>
      </c>
      <c r="MTQ167" s="41"/>
      <c r="MTR167" s="42"/>
      <c r="MTX167" s="29" t="s">
        <v>169</v>
      </c>
      <c r="MTY167" s="39" t="str">
        <f>currency</f>
        <v>₦m's</v>
      </c>
      <c r="MUA167" s="43"/>
      <c r="MUB167" s="43"/>
      <c r="MUC167" s="43"/>
      <c r="MUD167" s="44">
        <v>72504.952999999994</v>
      </c>
      <c r="MUE167" s="44">
        <v>82734.316999999995</v>
      </c>
      <c r="MUF167" s="44">
        <v>107037.484</v>
      </c>
      <c r="MUG167" s="41"/>
      <c r="MUH167" s="42"/>
      <c r="MUN167" s="29" t="s">
        <v>169</v>
      </c>
      <c r="MUO167" s="39" t="str">
        <f>currency</f>
        <v>₦m's</v>
      </c>
      <c r="MUQ167" s="43"/>
      <c r="MUR167" s="43"/>
      <c r="MUS167" s="43"/>
      <c r="MUT167" s="44">
        <v>72504.952999999994</v>
      </c>
      <c r="MUU167" s="44">
        <v>82734.316999999995</v>
      </c>
      <c r="MUV167" s="44">
        <v>107037.484</v>
      </c>
      <c r="MUW167" s="41"/>
      <c r="MUX167" s="42"/>
      <c r="MVD167" s="29" t="s">
        <v>169</v>
      </c>
      <c r="MVE167" s="39" t="str">
        <f>currency</f>
        <v>₦m's</v>
      </c>
      <c r="MVG167" s="43"/>
      <c r="MVH167" s="43"/>
      <c r="MVI167" s="43"/>
      <c r="MVJ167" s="44">
        <v>72504.952999999994</v>
      </c>
      <c r="MVK167" s="44">
        <v>82734.316999999995</v>
      </c>
      <c r="MVL167" s="44">
        <v>107037.484</v>
      </c>
      <c r="MVM167" s="41"/>
      <c r="MVN167" s="42"/>
      <c r="MVT167" s="29" t="s">
        <v>169</v>
      </c>
      <c r="MVU167" s="39" t="str">
        <f>currency</f>
        <v>₦m's</v>
      </c>
      <c r="MVW167" s="43"/>
      <c r="MVX167" s="43"/>
      <c r="MVY167" s="43"/>
      <c r="MVZ167" s="44">
        <v>72504.952999999994</v>
      </c>
      <c r="MWA167" s="44">
        <v>82734.316999999995</v>
      </c>
      <c r="MWB167" s="44">
        <v>107037.484</v>
      </c>
      <c r="MWC167" s="41"/>
      <c r="MWD167" s="42"/>
      <c r="MWJ167" s="29" t="s">
        <v>169</v>
      </c>
      <c r="MWK167" s="39" t="str">
        <f>currency</f>
        <v>₦m's</v>
      </c>
      <c r="MWM167" s="43"/>
      <c r="MWN167" s="43"/>
      <c r="MWO167" s="43"/>
      <c r="MWP167" s="44">
        <v>72504.952999999994</v>
      </c>
      <c r="MWQ167" s="44">
        <v>82734.316999999995</v>
      </c>
      <c r="MWR167" s="44">
        <v>107037.484</v>
      </c>
      <c r="MWS167" s="41"/>
      <c r="MWT167" s="42"/>
      <c r="MWZ167" s="29" t="s">
        <v>169</v>
      </c>
      <c r="MXA167" s="39" t="str">
        <f>currency</f>
        <v>₦m's</v>
      </c>
      <c r="MXC167" s="43"/>
      <c r="MXD167" s="43"/>
      <c r="MXE167" s="43"/>
      <c r="MXF167" s="44">
        <v>72504.952999999994</v>
      </c>
      <c r="MXG167" s="44">
        <v>82734.316999999995</v>
      </c>
      <c r="MXH167" s="44">
        <v>107037.484</v>
      </c>
      <c r="MXI167" s="41"/>
      <c r="MXJ167" s="42"/>
      <c r="MXP167" s="29" t="s">
        <v>169</v>
      </c>
      <c r="MXQ167" s="39" t="str">
        <f>currency</f>
        <v>₦m's</v>
      </c>
      <c r="MXS167" s="43"/>
      <c r="MXT167" s="43"/>
      <c r="MXU167" s="43"/>
      <c r="MXV167" s="44">
        <v>72504.952999999994</v>
      </c>
      <c r="MXW167" s="44">
        <v>82734.316999999995</v>
      </c>
      <c r="MXX167" s="44">
        <v>107037.484</v>
      </c>
      <c r="MXY167" s="41"/>
      <c r="MXZ167" s="42"/>
      <c r="MYF167" s="29" t="s">
        <v>169</v>
      </c>
      <c r="MYG167" s="39" t="str">
        <f>currency</f>
        <v>₦m's</v>
      </c>
      <c r="MYI167" s="43"/>
      <c r="MYJ167" s="43"/>
      <c r="MYK167" s="43"/>
      <c r="MYL167" s="44">
        <v>72504.952999999994</v>
      </c>
      <c r="MYM167" s="44">
        <v>82734.316999999995</v>
      </c>
      <c r="MYN167" s="44">
        <v>107037.484</v>
      </c>
      <c r="MYO167" s="41"/>
      <c r="MYP167" s="42"/>
      <c r="MYV167" s="29" t="s">
        <v>169</v>
      </c>
      <c r="MYW167" s="39" t="str">
        <f>currency</f>
        <v>₦m's</v>
      </c>
      <c r="MYY167" s="43"/>
      <c r="MYZ167" s="43"/>
      <c r="MZA167" s="43"/>
      <c r="MZB167" s="44">
        <v>72504.952999999994</v>
      </c>
      <c r="MZC167" s="44">
        <v>82734.316999999995</v>
      </c>
      <c r="MZD167" s="44">
        <v>107037.484</v>
      </c>
      <c r="MZE167" s="41"/>
      <c r="MZF167" s="42"/>
      <c r="MZL167" s="29" t="s">
        <v>169</v>
      </c>
      <c r="MZM167" s="39" t="str">
        <f>currency</f>
        <v>₦m's</v>
      </c>
      <c r="MZO167" s="43"/>
      <c r="MZP167" s="43"/>
      <c r="MZQ167" s="43"/>
      <c r="MZR167" s="44">
        <v>72504.952999999994</v>
      </c>
      <c r="MZS167" s="44">
        <v>82734.316999999995</v>
      </c>
      <c r="MZT167" s="44">
        <v>107037.484</v>
      </c>
      <c r="MZU167" s="41"/>
      <c r="MZV167" s="42"/>
      <c r="NAB167" s="29" t="s">
        <v>169</v>
      </c>
      <c r="NAC167" s="39" t="str">
        <f>currency</f>
        <v>₦m's</v>
      </c>
      <c r="NAE167" s="43"/>
      <c r="NAF167" s="43"/>
      <c r="NAG167" s="43"/>
      <c r="NAH167" s="44">
        <v>72504.952999999994</v>
      </c>
      <c r="NAI167" s="44">
        <v>82734.316999999995</v>
      </c>
      <c r="NAJ167" s="44">
        <v>107037.484</v>
      </c>
      <c r="NAK167" s="41"/>
      <c r="NAL167" s="42"/>
      <c r="NAR167" s="29" t="s">
        <v>169</v>
      </c>
      <c r="NAS167" s="39" t="str">
        <f>currency</f>
        <v>₦m's</v>
      </c>
      <c r="NAU167" s="43"/>
      <c r="NAV167" s="43"/>
      <c r="NAW167" s="43"/>
      <c r="NAX167" s="44">
        <v>72504.952999999994</v>
      </c>
      <c r="NAY167" s="44">
        <v>82734.316999999995</v>
      </c>
      <c r="NAZ167" s="44">
        <v>107037.484</v>
      </c>
      <c r="NBA167" s="41"/>
      <c r="NBB167" s="42"/>
      <c r="NBH167" s="29" t="s">
        <v>169</v>
      </c>
      <c r="NBI167" s="39" t="str">
        <f>currency</f>
        <v>₦m's</v>
      </c>
      <c r="NBK167" s="43"/>
      <c r="NBL167" s="43"/>
      <c r="NBM167" s="43"/>
      <c r="NBN167" s="44">
        <v>72504.952999999994</v>
      </c>
      <c r="NBO167" s="44">
        <v>82734.316999999995</v>
      </c>
      <c r="NBP167" s="44">
        <v>107037.484</v>
      </c>
      <c r="NBQ167" s="41"/>
      <c r="NBR167" s="42"/>
      <c r="NBX167" s="29" t="s">
        <v>169</v>
      </c>
      <c r="NBY167" s="39" t="str">
        <f>currency</f>
        <v>₦m's</v>
      </c>
      <c r="NCA167" s="43"/>
      <c r="NCB167" s="43"/>
      <c r="NCC167" s="43"/>
      <c r="NCD167" s="44">
        <v>72504.952999999994</v>
      </c>
      <c r="NCE167" s="44">
        <v>82734.316999999995</v>
      </c>
      <c r="NCF167" s="44">
        <v>107037.484</v>
      </c>
      <c r="NCG167" s="41"/>
      <c r="NCH167" s="42"/>
      <c r="NCN167" s="29" t="s">
        <v>169</v>
      </c>
      <c r="NCO167" s="39" t="str">
        <f>currency</f>
        <v>₦m's</v>
      </c>
      <c r="NCQ167" s="43"/>
      <c r="NCR167" s="43"/>
      <c r="NCS167" s="43"/>
      <c r="NCT167" s="44">
        <v>72504.952999999994</v>
      </c>
      <c r="NCU167" s="44">
        <v>82734.316999999995</v>
      </c>
      <c r="NCV167" s="44">
        <v>107037.484</v>
      </c>
      <c r="NCW167" s="41"/>
      <c r="NCX167" s="42"/>
      <c r="NDD167" s="29" t="s">
        <v>169</v>
      </c>
      <c r="NDE167" s="39" t="str">
        <f>currency</f>
        <v>₦m's</v>
      </c>
      <c r="NDG167" s="43"/>
      <c r="NDH167" s="43"/>
      <c r="NDI167" s="43"/>
      <c r="NDJ167" s="44">
        <v>72504.952999999994</v>
      </c>
      <c r="NDK167" s="44">
        <v>82734.316999999995</v>
      </c>
      <c r="NDL167" s="44">
        <v>107037.484</v>
      </c>
      <c r="NDM167" s="41"/>
      <c r="NDN167" s="42"/>
      <c r="NDT167" s="29" t="s">
        <v>169</v>
      </c>
      <c r="NDU167" s="39" t="str">
        <f>currency</f>
        <v>₦m's</v>
      </c>
      <c r="NDW167" s="43"/>
      <c r="NDX167" s="43"/>
      <c r="NDY167" s="43"/>
      <c r="NDZ167" s="44">
        <v>72504.952999999994</v>
      </c>
      <c r="NEA167" s="44">
        <v>82734.316999999995</v>
      </c>
      <c r="NEB167" s="44">
        <v>107037.484</v>
      </c>
      <c r="NEC167" s="41"/>
      <c r="NED167" s="42"/>
      <c r="NEJ167" s="29" t="s">
        <v>169</v>
      </c>
      <c r="NEK167" s="39" t="str">
        <f>currency</f>
        <v>₦m's</v>
      </c>
      <c r="NEM167" s="43"/>
      <c r="NEN167" s="43"/>
      <c r="NEO167" s="43"/>
      <c r="NEP167" s="44">
        <v>72504.952999999994</v>
      </c>
      <c r="NEQ167" s="44">
        <v>82734.316999999995</v>
      </c>
      <c r="NER167" s="44">
        <v>107037.484</v>
      </c>
      <c r="NES167" s="41"/>
      <c r="NET167" s="42"/>
      <c r="NEZ167" s="29" t="s">
        <v>169</v>
      </c>
      <c r="NFA167" s="39" t="str">
        <f>currency</f>
        <v>₦m's</v>
      </c>
      <c r="NFC167" s="43"/>
      <c r="NFD167" s="43"/>
      <c r="NFE167" s="43"/>
      <c r="NFF167" s="44">
        <v>72504.952999999994</v>
      </c>
      <c r="NFG167" s="44">
        <v>82734.316999999995</v>
      </c>
      <c r="NFH167" s="44">
        <v>107037.484</v>
      </c>
      <c r="NFI167" s="41"/>
      <c r="NFJ167" s="42"/>
      <c r="NFP167" s="29" t="s">
        <v>169</v>
      </c>
      <c r="NFQ167" s="39" t="str">
        <f>currency</f>
        <v>₦m's</v>
      </c>
      <c r="NFS167" s="43"/>
      <c r="NFT167" s="43"/>
      <c r="NFU167" s="43"/>
      <c r="NFV167" s="44">
        <v>72504.952999999994</v>
      </c>
      <c r="NFW167" s="44">
        <v>82734.316999999995</v>
      </c>
      <c r="NFX167" s="44">
        <v>107037.484</v>
      </c>
      <c r="NFY167" s="41"/>
      <c r="NFZ167" s="42"/>
      <c r="NGF167" s="29" t="s">
        <v>169</v>
      </c>
      <c r="NGG167" s="39" t="str">
        <f>currency</f>
        <v>₦m's</v>
      </c>
      <c r="NGI167" s="43"/>
      <c r="NGJ167" s="43"/>
      <c r="NGK167" s="43"/>
      <c r="NGL167" s="44">
        <v>72504.952999999994</v>
      </c>
      <c r="NGM167" s="44">
        <v>82734.316999999995</v>
      </c>
      <c r="NGN167" s="44">
        <v>107037.484</v>
      </c>
      <c r="NGO167" s="41"/>
      <c r="NGP167" s="42"/>
      <c r="NGV167" s="29" t="s">
        <v>169</v>
      </c>
      <c r="NGW167" s="39" t="str">
        <f>currency</f>
        <v>₦m's</v>
      </c>
      <c r="NGY167" s="43"/>
      <c r="NGZ167" s="43"/>
      <c r="NHA167" s="43"/>
      <c r="NHB167" s="44">
        <v>72504.952999999994</v>
      </c>
      <c r="NHC167" s="44">
        <v>82734.316999999995</v>
      </c>
      <c r="NHD167" s="44">
        <v>107037.484</v>
      </c>
      <c r="NHE167" s="41"/>
      <c r="NHF167" s="42"/>
      <c r="NHL167" s="29" t="s">
        <v>169</v>
      </c>
      <c r="NHM167" s="39" t="str">
        <f>currency</f>
        <v>₦m's</v>
      </c>
      <c r="NHO167" s="43"/>
      <c r="NHP167" s="43"/>
      <c r="NHQ167" s="43"/>
      <c r="NHR167" s="44">
        <v>72504.952999999994</v>
      </c>
      <c r="NHS167" s="44">
        <v>82734.316999999995</v>
      </c>
      <c r="NHT167" s="44">
        <v>107037.484</v>
      </c>
      <c r="NHU167" s="41"/>
      <c r="NHV167" s="42"/>
      <c r="NIB167" s="29" t="s">
        <v>169</v>
      </c>
      <c r="NIC167" s="39" t="str">
        <f>currency</f>
        <v>₦m's</v>
      </c>
      <c r="NIE167" s="43"/>
      <c r="NIF167" s="43"/>
      <c r="NIG167" s="43"/>
      <c r="NIH167" s="44">
        <v>72504.952999999994</v>
      </c>
      <c r="NII167" s="44">
        <v>82734.316999999995</v>
      </c>
      <c r="NIJ167" s="44">
        <v>107037.484</v>
      </c>
      <c r="NIK167" s="41"/>
      <c r="NIL167" s="42"/>
      <c r="NIR167" s="29" t="s">
        <v>169</v>
      </c>
      <c r="NIS167" s="39" t="str">
        <f>currency</f>
        <v>₦m's</v>
      </c>
      <c r="NIU167" s="43"/>
      <c r="NIV167" s="43"/>
      <c r="NIW167" s="43"/>
      <c r="NIX167" s="44">
        <v>72504.952999999994</v>
      </c>
      <c r="NIY167" s="44">
        <v>82734.316999999995</v>
      </c>
      <c r="NIZ167" s="44">
        <v>107037.484</v>
      </c>
      <c r="NJA167" s="41"/>
      <c r="NJB167" s="42"/>
      <c r="NJH167" s="29" t="s">
        <v>169</v>
      </c>
      <c r="NJI167" s="39" t="str">
        <f>currency</f>
        <v>₦m's</v>
      </c>
      <c r="NJK167" s="43"/>
      <c r="NJL167" s="43"/>
      <c r="NJM167" s="43"/>
      <c r="NJN167" s="44">
        <v>72504.952999999994</v>
      </c>
      <c r="NJO167" s="44">
        <v>82734.316999999995</v>
      </c>
      <c r="NJP167" s="44">
        <v>107037.484</v>
      </c>
      <c r="NJQ167" s="41"/>
      <c r="NJR167" s="42"/>
      <c r="NJX167" s="29" t="s">
        <v>169</v>
      </c>
      <c r="NJY167" s="39" t="str">
        <f>currency</f>
        <v>₦m's</v>
      </c>
      <c r="NKA167" s="43"/>
      <c r="NKB167" s="43"/>
      <c r="NKC167" s="43"/>
      <c r="NKD167" s="44">
        <v>72504.952999999994</v>
      </c>
      <c r="NKE167" s="44">
        <v>82734.316999999995</v>
      </c>
      <c r="NKF167" s="44">
        <v>107037.484</v>
      </c>
      <c r="NKG167" s="41"/>
      <c r="NKH167" s="42"/>
      <c r="NKN167" s="29" t="s">
        <v>169</v>
      </c>
      <c r="NKO167" s="39" t="str">
        <f>currency</f>
        <v>₦m's</v>
      </c>
      <c r="NKQ167" s="43"/>
      <c r="NKR167" s="43"/>
      <c r="NKS167" s="43"/>
      <c r="NKT167" s="44">
        <v>72504.952999999994</v>
      </c>
      <c r="NKU167" s="44">
        <v>82734.316999999995</v>
      </c>
      <c r="NKV167" s="44">
        <v>107037.484</v>
      </c>
      <c r="NKW167" s="41"/>
      <c r="NKX167" s="42"/>
      <c r="NLD167" s="29" t="s">
        <v>169</v>
      </c>
      <c r="NLE167" s="39" t="str">
        <f>currency</f>
        <v>₦m's</v>
      </c>
      <c r="NLG167" s="43"/>
      <c r="NLH167" s="43"/>
      <c r="NLI167" s="43"/>
      <c r="NLJ167" s="44">
        <v>72504.952999999994</v>
      </c>
      <c r="NLK167" s="44">
        <v>82734.316999999995</v>
      </c>
      <c r="NLL167" s="44">
        <v>107037.484</v>
      </c>
      <c r="NLM167" s="41"/>
      <c r="NLN167" s="42"/>
      <c r="NLT167" s="29" t="s">
        <v>169</v>
      </c>
      <c r="NLU167" s="39" t="str">
        <f>currency</f>
        <v>₦m's</v>
      </c>
      <c r="NLW167" s="43"/>
      <c r="NLX167" s="43"/>
      <c r="NLY167" s="43"/>
      <c r="NLZ167" s="44">
        <v>72504.952999999994</v>
      </c>
      <c r="NMA167" s="44">
        <v>82734.316999999995</v>
      </c>
      <c r="NMB167" s="44">
        <v>107037.484</v>
      </c>
      <c r="NMC167" s="41"/>
      <c r="NMD167" s="42"/>
      <c r="NMJ167" s="29" t="s">
        <v>169</v>
      </c>
      <c r="NMK167" s="39" t="str">
        <f>currency</f>
        <v>₦m's</v>
      </c>
      <c r="NMM167" s="43"/>
      <c r="NMN167" s="43"/>
      <c r="NMO167" s="43"/>
      <c r="NMP167" s="44">
        <v>72504.952999999994</v>
      </c>
      <c r="NMQ167" s="44">
        <v>82734.316999999995</v>
      </c>
      <c r="NMR167" s="44">
        <v>107037.484</v>
      </c>
      <c r="NMS167" s="41"/>
      <c r="NMT167" s="42"/>
      <c r="NMZ167" s="29" t="s">
        <v>169</v>
      </c>
      <c r="NNA167" s="39" t="str">
        <f>currency</f>
        <v>₦m's</v>
      </c>
      <c r="NNC167" s="43"/>
      <c r="NND167" s="43"/>
      <c r="NNE167" s="43"/>
      <c r="NNF167" s="44">
        <v>72504.952999999994</v>
      </c>
      <c r="NNG167" s="44">
        <v>82734.316999999995</v>
      </c>
      <c r="NNH167" s="44">
        <v>107037.484</v>
      </c>
      <c r="NNI167" s="41"/>
      <c r="NNJ167" s="42"/>
      <c r="NNP167" s="29" t="s">
        <v>169</v>
      </c>
      <c r="NNQ167" s="39" t="str">
        <f>currency</f>
        <v>₦m's</v>
      </c>
      <c r="NNS167" s="43"/>
      <c r="NNT167" s="43"/>
      <c r="NNU167" s="43"/>
      <c r="NNV167" s="44">
        <v>72504.952999999994</v>
      </c>
      <c r="NNW167" s="44">
        <v>82734.316999999995</v>
      </c>
      <c r="NNX167" s="44">
        <v>107037.484</v>
      </c>
      <c r="NNY167" s="41"/>
      <c r="NNZ167" s="42"/>
      <c r="NOF167" s="29" t="s">
        <v>169</v>
      </c>
      <c r="NOG167" s="39" t="str">
        <f>currency</f>
        <v>₦m's</v>
      </c>
      <c r="NOI167" s="43"/>
      <c r="NOJ167" s="43"/>
      <c r="NOK167" s="43"/>
      <c r="NOL167" s="44">
        <v>72504.952999999994</v>
      </c>
      <c r="NOM167" s="44">
        <v>82734.316999999995</v>
      </c>
      <c r="NON167" s="44">
        <v>107037.484</v>
      </c>
      <c r="NOO167" s="41"/>
      <c r="NOP167" s="42"/>
      <c r="NOV167" s="29" t="s">
        <v>169</v>
      </c>
      <c r="NOW167" s="39" t="str">
        <f>currency</f>
        <v>₦m's</v>
      </c>
      <c r="NOY167" s="43"/>
      <c r="NOZ167" s="43"/>
      <c r="NPA167" s="43"/>
      <c r="NPB167" s="44">
        <v>72504.952999999994</v>
      </c>
      <c r="NPC167" s="44">
        <v>82734.316999999995</v>
      </c>
      <c r="NPD167" s="44">
        <v>107037.484</v>
      </c>
      <c r="NPE167" s="41"/>
      <c r="NPF167" s="42"/>
      <c r="NPL167" s="29" t="s">
        <v>169</v>
      </c>
      <c r="NPM167" s="39" t="str">
        <f>currency</f>
        <v>₦m's</v>
      </c>
      <c r="NPO167" s="43"/>
      <c r="NPP167" s="43"/>
      <c r="NPQ167" s="43"/>
      <c r="NPR167" s="44">
        <v>72504.952999999994</v>
      </c>
      <c r="NPS167" s="44">
        <v>82734.316999999995</v>
      </c>
      <c r="NPT167" s="44">
        <v>107037.484</v>
      </c>
      <c r="NPU167" s="41"/>
      <c r="NPV167" s="42"/>
      <c r="NQB167" s="29" t="s">
        <v>169</v>
      </c>
      <c r="NQC167" s="39" t="str">
        <f>currency</f>
        <v>₦m's</v>
      </c>
      <c r="NQE167" s="43"/>
      <c r="NQF167" s="43"/>
      <c r="NQG167" s="43"/>
      <c r="NQH167" s="44">
        <v>72504.952999999994</v>
      </c>
      <c r="NQI167" s="44">
        <v>82734.316999999995</v>
      </c>
      <c r="NQJ167" s="44">
        <v>107037.484</v>
      </c>
      <c r="NQK167" s="41"/>
      <c r="NQL167" s="42"/>
      <c r="NQR167" s="29" t="s">
        <v>169</v>
      </c>
      <c r="NQS167" s="39" t="str">
        <f>currency</f>
        <v>₦m's</v>
      </c>
      <c r="NQU167" s="43"/>
      <c r="NQV167" s="43"/>
      <c r="NQW167" s="43"/>
      <c r="NQX167" s="44">
        <v>72504.952999999994</v>
      </c>
      <c r="NQY167" s="44">
        <v>82734.316999999995</v>
      </c>
      <c r="NQZ167" s="44">
        <v>107037.484</v>
      </c>
      <c r="NRA167" s="41"/>
      <c r="NRB167" s="42"/>
      <c r="NRH167" s="29" t="s">
        <v>169</v>
      </c>
      <c r="NRI167" s="39" t="str">
        <f>currency</f>
        <v>₦m's</v>
      </c>
      <c r="NRK167" s="43"/>
      <c r="NRL167" s="43"/>
      <c r="NRM167" s="43"/>
      <c r="NRN167" s="44">
        <v>72504.952999999994</v>
      </c>
      <c r="NRO167" s="44">
        <v>82734.316999999995</v>
      </c>
      <c r="NRP167" s="44">
        <v>107037.484</v>
      </c>
      <c r="NRQ167" s="41"/>
      <c r="NRR167" s="42"/>
      <c r="NRX167" s="29" t="s">
        <v>169</v>
      </c>
      <c r="NRY167" s="39" t="str">
        <f>currency</f>
        <v>₦m's</v>
      </c>
      <c r="NSA167" s="43"/>
      <c r="NSB167" s="43"/>
      <c r="NSC167" s="43"/>
      <c r="NSD167" s="44">
        <v>72504.952999999994</v>
      </c>
      <c r="NSE167" s="44">
        <v>82734.316999999995</v>
      </c>
      <c r="NSF167" s="44">
        <v>107037.484</v>
      </c>
      <c r="NSG167" s="41"/>
      <c r="NSH167" s="42"/>
      <c r="NSN167" s="29" t="s">
        <v>169</v>
      </c>
      <c r="NSO167" s="39" t="str">
        <f>currency</f>
        <v>₦m's</v>
      </c>
      <c r="NSQ167" s="43"/>
      <c r="NSR167" s="43"/>
      <c r="NSS167" s="43"/>
      <c r="NST167" s="44">
        <v>72504.952999999994</v>
      </c>
      <c r="NSU167" s="44">
        <v>82734.316999999995</v>
      </c>
      <c r="NSV167" s="44">
        <v>107037.484</v>
      </c>
      <c r="NSW167" s="41"/>
      <c r="NSX167" s="42"/>
      <c r="NTD167" s="29" t="s">
        <v>169</v>
      </c>
      <c r="NTE167" s="39" t="str">
        <f>currency</f>
        <v>₦m's</v>
      </c>
      <c r="NTG167" s="43"/>
      <c r="NTH167" s="43"/>
      <c r="NTI167" s="43"/>
      <c r="NTJ167" s="44">
        <v>72504.952999999994</v>
      </c>
      <c r="NTK167" s="44">
        <v>82734.316999999995</v>
      </c>
      <c r="NTL167" s="44">
        <v>107037.484</v>
      </c>
      <c r="NTM167" s="41"/>
      <c r="NTN167" s="42"/>
      <c r="NTT167" s="29" t="s">
        <v>169</v>
      </c>
      <c r="NTU167" s="39" t="str">
        <f>currency</f>
        <v>₦m's</v>
      </c>
      <c r="NTW167" s="43"/>
      <c r="NTX167" s="43"/>
      <c r="NTY167" s="43"/>
      <c r="NTZ167" s="44">
        <v>72504.952999999994</v>
      </c>
      <c r="NUA167" s="44">
        <v>82734.316999999995</v>
      </c>
      <c r="NUB167" s="44">
        <v>107037.484</v>
      </c>
      <c r="NUC167" s="41"/>
      <c r="NUD167" s="42"/>
      <c r="NUJ167" s="29" t="s">
        <v>169</v>
      </c>
      <c r="NUK167" s="39" t="str">
        <f>currency</f>
        <v>₦m's</v>
      </c>
      <c r="NUM167" s="43"/>
      <c r="NUN167" s="43"/>
      <c r="NUO167" s="43"/>
      <c r="NUP167" s="44">
        <v>72504.952999999994</v>
      </c>
      <c r="NUQ167" s="44">
        <v>82734.316999999995</v>
      </c>
      <c r="NUR167" s="44">
        <v>107037.484</v>
      </c>
      <c r="NUS167" s="41"/>
      <c r="NUT167" s="42"/>
      <c r="NUZ167" s="29" t="s">
        <v>169</v>
      </c>
      <c r="NVA167" s="39" t="str">
        <f>currency</f>
        <v>₦m's</v>
      </c>
      <c r="NVC167" s="43"/>
      <c r="NVD167" s="43"/>
      <c r="NVE167" s="43"/>
      <c r="NVF167" s="44">
        <v>72504.952999999994</v>
      </c>
      <c r="NVG167" s="44">
        <v>82734.316999999995</v>
      </c>
      <c r="NVH167" s="44">
        <v>107037.484</v>
      </c>
      <c r="NVI167" s="41"/>
      <c r="NVJ167" s="42"/>
      <c r="NVP167" s="29" t="s">
        <v>169</v>
      </c>
      <c r="NVQ167" s="39" t="str">
        <f>currency</f>
        <v>₦m's</v>
      </c>
      <c r="NVS167" s="43"/>
      <c r="NVT167" s="43"/>
      <c r="NVU167" s="43"/>
      <c r="NVV167" s="44">
        <v>72504.952999999994</v>
      </c>
      <c r="NVW167" s="44">
        <v>82734.316999999995</v>
      </c>
      <c r="NVX167" s="44">
        <v>107037.484</v>
      </c>
      <c r="NVY167" s="41"/>
      <c r="NVZ167" s="42"/>
      <c r="NWF167" s="29" t="s">
        <v>169</v>
      </c>
      <c r="NWG167" s="39" t="str">
        <f>currency</f>
        <v>₦m's</v>
      </c>
      <c r="NWI167" s="43"/>
      <c r="NWJ167" s="43"/>
      <c r="NWK167" s="43"/>
      <c r="NWL167" s="44">
        <v>72504.952999999994</v>
      </c>
      <c r="NWM167" s="44">
        <v>82734.316999999995</v>
      </c>
      <c r="NWN167" s="44">
        <v>107037.484</v>
      </c>
      <c r="NWO167" s="41"/>
      <c r="NWP167" s="42"/>
      <c r="NWV167" s="29" t="s">
        <v>169</v>
      </c>
      <c r="NWW167" s="39" t="str">
        <f>currency</f>
        <v>₦m's</v>
      </c>
      <c r="NWY167" s="43"/>
      <c r="NWZ167" s="43"/>
      <c r="NXA167" s="43"/>
      <c r="NXB167" s="44">
        <v>72504.952999999994</v>
      </c>
      <c r="NXC167" s="44">
        <v>82734.316999999995</v>
      </c>
      <c r="NXD167" s="44">
        <v>107037.484</v>
      </c>
      <c r="NXE167" s="41"/>
      <c r="NXF167" s="42"/>
      <c r="NXL167" s="29" t="s">
        <v>169</v>
      </c>
      <c r="NXM167" s="39" t="str">
        <f>currency</f>
        <v>₦m's</v>
      </c>
      <c r="NXO167" s="43"/>
      <c r="NXP167" s="43"/>
      <c r="NXQ167" s="43"/>
      <c r="NXR167" s="44">
        <v>72504.952999999994</v>
      </c>
      <c r="NXS167" s="44">
        <v>82734.316999999995</v>
      </c>
      <c r="NXT167" s="44">
        <v>107037.484</v>
      </c>
      <c r="NXU167" s="41"/>
      <c r="NXV167" s="42"/>
      <c r="NYB167" s="29" t="s">
        <v>169</v>
      </c>
      <c r="NYC167" s="39" t="str">
        <f>currency</f>
        <v>₦m's</v>
      </c>
      <c r="NYE167" s="43"/>
      <c r="NYF167" s="43"/>
      <c r="NYG167" s="43"/>
      <c r="NYH167" s="44">
        <v>72504.952999999994</v>
      </c>
      <c r="NYI167" s="44">
        <v>82734.316999999995</v>
      </c>
      <c r="NYJ167" s="44">
        <v>107037.484</v>
      </c>
      <c r="NYK167" s="41"/>
      <c r="NYL167" s="42"/>
      <c r="NYR167" s="29" t="s">
        <v>169</v>
      </c>
      <c r="NYS167" s="39" t="str">
        <f>currency</f>
        <v>₦m's</v>
      </c>
      <c r="NYU167" s="43"/>
      <c r="NYV167" s="43"/>
      <c r="NYW167" s="43"/>
      <c r="NYX167" s="44">
        <v>72504.952999999994</v>
      </c>
      <c r="NYY167" s="44">
        <v>82734.316999999995</v>
      </c>
      <c r="NYZ167" s="44">
        <v>107037.484</v>
      </c>
      <c r="NZA167" s="41"/>
      <c r="NZB167" s="42"/>
      <c r="NZH167" s="29" t="s">
        <v>169</v>
      </c>
      <c r="NZI167" s="39" t="str">
        <f>currency</f>
        <v>₦m's</v>
      </c>
      <c r="NZK167" s="43"/>
      <c r="NZL167" s="43"/>
      <c r="NZM167" s="43"/>
      <c r="NZN167" s="44">
        <v>72504.952999999994</v>
      </c>
      <c r="NZO167" s="44">
        <v>82734.316999999995</v>
      </c>
      <c r="NZP167" s="44">
        <v>107037.484</v>
      </c>
      <c r="NZQ167" s="41"/>
      <c r="NZR167" s="42"/>
      <c r="NZX167" s="29" t="s">
        <v>169</v>
      </c>
      <c r="NZY167" s="39" t="str">
        <f>currency</f>
        <v>₦m's</v>
      </c>
      <c r="OAA167" s="43"/>
      <c r="OAB167" s="43"/>
      <c r="OAC167" s="43"/>
      <c r="OAD167" s="44">
        <v>72504.952999999994</v>
      </c>
      <c r="OAE167" s="44">
        <v>82734.316999999995</v>
      </c>
      <c r="OAF167" s="44">
        <v>107037.484</v>
      </c>
      <c r="OAG167" s="41"/>
      <c r="OAH167" s="42"/>
      <c r="OAN167" s="29" t="s">
        <v>169</v>
      </c>
      <c r="OAO167" s="39" t="str">
        <f>currency</f>
        <v>₦m's</v>
      </c>
      <c r="OAQ167" s="43"/>
      <c r="OAR167" s="43"/>
      <c r="OAS167" s="43"/>
      <c r="OAT167" s="44">
        <v>72504.952999999994</v>
      </c>
      <c r="OAU167" s="44">
        <v>82734.316999999995</v>
      </c>
      <c r="OAV167" s="44">
        <v>107037.484</v>
      </c>
      <c r="OAW167" s="41"/>
      <c r="OAX167" s="42"/>
      <c r="OBD167" s="29" t="s">
        <v>169</v>
      </c>
      <c r="OBE167" s="39" t="str">
        <f>currency</f>
        <v>₦m's</v>
      </c>
      <c r="OBG167" s="43"/>
      <c r="OBH167" s="43"/>
      <c r="OBI167" s="43"/>
      <c r="OBJ167" s="44">
        <v>72504.952999999994</v>
      </c>
      <c r="OBK167" s="44">
        <v>82734.316999999995</v>
      </c>
      <c r="OBL167" s="44">
        <v>107037.484</v>
      </c>
      <c r="OBM167" s="41"/>
      <c r="OBN167" s="42"/>
      <c r="OBT167" s="29" t="s">
        <v>169</v>
      </c>
      <c r="OBU167" s="39" t="str">
        <f>currency</f>
        <v>₦m's</v>
      </c>
      <c r="OBW167" s="43"/>
      <c r="OBX167" s="43"/>
      <c r="OBY167" s="43"/>
      <c r="OBZ167" s="44">
        <v>72504.952999999994</v>
      </c>
      <c r="OCA167" s="44">
        <v>82734.316999999995</v>
      </c>
      <c r="OCB167" s="44">
        <v>107037.484</v>
      </c>
      <c r="OCC167" s="41"/>
      <c r="OCD167" s="42"/>
      <c r="OCJ167" s="29" t="s">
        <v>169</v>
      </c>
      <c r="OCK167" s="39" t="str">
        <f>currency</f>
        <v>₦m's</v>
      </c>
      <c r="OCM167" s="43"/>
      <c r="OCN167" s="43"/>
      <c r="OCO167" s="43"/>
      <c r="OCP167" s="44">
        <v>72504.952999999994</v>
      </c>
      <c r="OCQ167" s="44">
        <v>82734.316999999995</v>
      </c>
      <c r="OCR167" s="44">
        <v>107037.484</v>
      </c>
      <c r="OCS167" s="41"/>
      <c r="OCT167" s="42"/>
      <c r="OCZ167" s="29" t="s">
        <v>169</v>
      </c>
      <c r="ODA167" s="39" t="str">
        <f>currency</f>
        <v>₦m's</v>
      </c>
      <c r="ODC167" s="43"/>
      <c r="ODD167" s="43"/>
      <c r="ODE167" s="43"/>
      <c r="ODF167" s="44">
        <v>72504.952999999994</v>
      </c>
      <c r="ODG167" s="44">
        <v>82734.316999999995</v>
      </c>
      <c r="ODH167" s="44">
        <v>107037.484</v>
      </c>
      <c r="ODI167" s="41"/>
      <c r="ODJ167" s="42"/>
      <c r="ODP167" s="29" t="s">
        <v>169</v>
      </c>
      <c r="ODQ167" s="39" t="str">
        <f>currency</f>
        <v>₦m's</v>
      </c>
      <c r="ODS167" s="43"/>
      <c r="ODT167" s="43"/>
      <c r="ODU167" s="43"/>
      <c r="ODV167" s="44">
        <v>72504.952999999994</v>
      </c>
      <c r="ODW167" s="44">
        <v>82734.316999999995</v>
      </c>
      <c r="ODX167" s="44">
        <v>107037.484</v>
      </c>
      <c r="ODY167" s="41"/>
      <c r="ODZ167" s="42"/>
      <c r="OEF167" s="29" t="s">
        <v>169</v>
      </c>
      <c r="OEG167" s="39" t="str">
        <f>currency</f>
        <v>₦m's</v>
      </c>
      <c r="OEI167" s="43"/>
      <c r="OEJ167" s="43"/>
      <c r="OEK167" s="43"/>
      <c r="OEL167" s="44">
        <v>72504.952999999994</v>
      </c>
      <c r="OEM167" s="44">
        <v>82734.316999999995</v>
      </c>
      <c r="OEN167" s="44">
        <v>107037.484</v>
      </c>
      <c r="OEO167" s="41"/>
      <c r="OEP167" s="42"/>
      <c r="OEV167" s="29" t="s">
        <v>169</v>
      </c>
      <c r="OEW167" s="39" t="str">
        <f>currency</f>
        <v>₦m's</v>
      </c>
      <c r="OEY167" s="43"/>
      <c r="OEZ167" s="43"/>
      <c r="OFA167" s="43"/>
      <c r="OFB167" s="44">
        <v>72504.952999999994</v>
      </c>
      <c r="OFC167" s="44">
        <v>82734.316999999995</v>
      </c>
      <c r="OFD167" s="44">
        <v>107037.484</v>
      </c>
      <c r="OFE167" s="41"/>
      <c r="OFF167" s="42"/>
      <c r="OFL167" s="29" t="s">
        <v>169</v>
      </c>
      <c r="OFM167" s="39" t="str">
        <f>currency</f>
        <v>₦m's</v>
      </c>
      <c r="OFO167" s="43"/>
      <c r="OFP167" s="43"/>
      <c r="OFQ167" s="43"/>
      <c r="OFR167" s="44">
        <v>72504.952999999994</v>
      </c>
      <c r="OFS167" s="44">
        <v>82734.316999999995</v>
      </c>
      <c r="OFT167" s="44">
        <v>107037.484</v>
      </c>
      <c r="OFU167" s="41"/>
      <c r="OFV167" s="42"/>
      <c r="OGB167" s="29" t="s">
        <v>169</v>
      </c>
      <c r="OGC167" s="39" t="str">
        <f>currency</f>
        <v>₦m's</v>
      </c>
      <c r="OGE167" s="43"/>
      <c r="OGF167" s="43"/>
      <c r="OGG167" s="43"/>
      <c r="OGH167" s="44">
        <v>72504.952999999994</v>
      </c>
      <c r="OGI167" s="44">
        <v>82734.316999999995</v>
      </c>
      <c r="OGJ167" s="44">
        <v>107037.484</v>
      </c>
      <c r="OGK167" s="41"/>
      <c r="OGL167" s="42"/>
      <c r="OGR167" s="29" t="s">
        <v>169</v>
      </c>
      <c r="OGS167" s="39" t="str">
        <f>currency</f>
        <v>₦m's</v>
      </c>
      <c r="OGU167" s="43"/>
      <c r="OGV167" s="43"/>
      <c r="OGW167" s="43"/>
      <c r="OGX167" s="44">
        <v>72504.952999999994</v>
      </c>
      <c r="OGY167" s="44">
        <v>82734.316999999995</v>
      </c>
      <c r="OGZ167" s="44">
        <v>107037.484</v>
      </c>
      <c r="OHA167" s="41"/>
      <c r="OHB167" s="42"/>
      <c r="OHH167" s="29" t="s">
        <v>169</v>
      </c>
      <c r="OHI167" s="39" t="str">
        <f>currency</f>
        <v>₦m's</v>
      </c>
      <c r="OHK167" s="43"/>
      <c r="OHL167" s="43"/>
      <c r="OHM167" s="43"/>
      <c r="OHN167" s="44">
        <v>72504.952999999994</v>
      </c>
      <c r="OHO167" s="44">
        <v>82734.316999999995</v>
      </c>
      <c r="OHP167" s="44">
        <v>107037.484</v>
      </c>
      <c r="OHQ167" s="41"/>
      <c r="OHR167" s="42"/>
      <c r="OHX167" s="29" t="s">
        <v>169</v>
      </c>
      <c r="OHY167" s="39" t="str">
        <f>currency</f>
        <v>₦m's</v>
      </c>
      <c r="OIA167" s="43"/>
      <c r="OIB167" s="43"/>
      <c r="OIC167" s="43"/>
      <c r="OID167" s="44">
        <v>72504.952999999994</v>
      </c>
      <c r="OIE167" s="44">
        <v>82734.316999999995</v>
      </c>
      <c r="OIF167" s="44">
        <v>107037.484</v>
      </c>
      <c r="OIG167" s="41"/>
      <c r="OIH167" s="42"/>
      <c r="OIN167" s="29" t="s">
        <v>169</v>
      </c>
      <c r="OIO167" s="39" t="str">
        <f>currency</f>
        <v>₦m's</v>
      </c>
      <c r="OIQ167" s="43"/>
      <c r="OIR167" s="43"/>
      <c r="OIS167" s="43"/>
      <c r="OIT167" s="44">
        <v>72504.952999999994</v>
      </c>
      <c r="OIU167" s="44">
        <v>82734.316999999995</v>
      </c>
      <c r="OIV167" s="44">
        <v>107037.484</v>
      </c>
      <c r="OIW167" s="41"/>
      <c r="OIX167" s="42"/>
      <c r="OJD167" s="29" t="s">
        <v>169</v>
      </c>
      <c r="OJE167" s="39" t="str">
        <f>currency</f>
        <v>₦m's</v>
      </c>
      <c r="OJG167" s="43"/>
      <c r="OJH167" s="43"/>
      <c r="OJI167" s="43"/>
      <c r="OJJ167" s="44">
        <v>72504.952999999994</v>
      </c>
      <c r="OJK167" s="44">
        <v>82734.316999999995</v>
      </c>
      <c r="OJL167" s="44">
        <v>107037.484</v>
      </c>
      <c r="OJM167" s="41"/>
      <c r="OJN167" s="42"/>
      <c r="OJT167" s="29" t="s">
        <v>169</v>
      </c>
      <c r="OJU167" s="39" t="str">
        <f>currency</f>
        <v>₦m's</v>
      </c>
      <c r="OJW167" s="43"/>
      <c r="OJX167" s="43"/>
      <c r="OJY167" s="43"/>
      <c r="OJZ167" s="44">
        <v>72504.952999999994</v>
      </c>
      <c r="OKA167" s="44">
        <v>82734.316999999995</v>
      </c>
      <c r="OKB167" s="44">
        <v>107037.484</v>
      </c>
      <c r="OKC167" s="41"/>
      <c r="OKD167" s="42"/>
      <c r="OKJ167" s="29" t="s">
        <v>169</v>
      </c>
      <c r="OKK167" s="39" t="str">
        <f>currency</f>
        <v>₦m's</v>
      </c>
      <c r="OKM167" s="43"/>
      <c r="OKN167" s="43"/>
      <c r="OKO167" s="43"/>
      <c r="OKP167" s="44">
        <v>72504.952999999994</v>
      </c>
      <c r="OKQ167" s="44">
        <v>82734.316999999995</v>
      </c>
      <c r="OKR167" s="44">
        <v>107037.484</v>
      </c>
      <c r="OKS167" s="41"/>
      <c r="OKT167" s="42"/>
      <c r="OKZ167" s="29" t="s">
        <v>169</v>
      </c>
      <c r="OLA167" s="39" t="str">
        <f>currency</f>
        <v>₦m's</v>
      </c>
      <c r="OLC167" s="43"/>
      <c r="OLD167" s="43"/>
      <c r="OLE167" s="43"/>
      <c r="OLF167" s="44">
        <v>72504.952999999994</v>
      </c>
      <c r="OLG167" s="44">
        <v>82734.316999999995</v>
      </c>
      <c r="OLH167" s="44">
        <v>107037.484</v>
      </c>
      <c r="OLI167" s="41"/>
      <c r="OLJ167" s="42"/>
      <c r="OLP167" s="29" t="s">
        <v>169</v>
      </c>
      <c r="OLQ167" s="39" t="str">
        <f>currency</f>
        <v>₦m's</v>
      </c>
      <c r="OLS167" s="43"/>
      <c r="OLT167" s="43"/>
      <c r="OLU167" s="43"/>
      <c r="OLV167" s="44">
        <v>72504.952999999994</v>
      </c>
      <c r="OLW167" s="44">
        <v>82734.316999999995</v>
      </c>
      <c r="OLX167" s="44">
        <v>107037.484</v>
      </c>
      <c r="OLY167" s="41"/>
      <c r="OLZ167" s="42"/>
      <c r="OMF167" s="29" t="s">
        <v>169</v>
      </c>
      <c r="OMG167" s="39" t="str">
        <f>currency</f>
        <v>₦m's</v>
      </c>
      <c r="OMI167" s="43"/>
      <c r="OMJ167" s="43"/>
      <c r="OMK167" s="43"/>
      <c r="OML167" s="44">
        <v>72504.952999999994</v>
      </c>
      <c r="OMM167" s="44">
        <v>82734.316999999995</v>
      </c>
      <c r="OMN167" s="44">
        <v>107037.484</v>
      </c>
      <c r="OMO167" s="41"/>
      <c r="OMP167" s="42"/>
      <c r="OMV167" s="29" t="s">
        <v>169</v>
      </c>
      <c r="OMW167" s="39" t="str">
        <f>currency</f>
        <v>₦m's</v>
      </c>
      <c r="OMY167" s="43"/>
      <c r="OMZ167" s="43"/>
      <c r="ONA167" s="43"/>
      <c r="ONB167" s="44">
        <v>72504.952999999994</v>
      </c>
      <c r="ONC167" s="44">
        <v>82734.316999999995</v>
      </c>
      <c r="OND167" s="44">
        <v>107037.484</v>
      </c>
      <c r="ONE167" s="41"/>
      <c r="ONF167" s="42"/>
      <c r="ONL167" s="29" t="s">
        <v>169</v>
      </c>
      <c r="ONM167" s="39" t="str">
        <f>currency</f>
        <v>₦m's</v>
      </c>
      <c r="ONO167" s="43"/>
      <c r="ONP167" s="43"/>
      <c r="ONQ167" s="43"/>
      <c r="ONR167" s="44">
        <v>72504.952999999994</v>
      </c>
      <c r="ONS167" s="44">
        <v>82734.316999999995</v>
      </c>
      <c r="ONT167" s="44">
        <v>107037.484</v>
      </c>
      <c r="ONU167" s="41"/>
      <c r="ONV167" s="42"/>
      <c r="OOB167" s="29" t="s">
        <v>169</v>
      </c>
      <c r="OOC167" s="39" t="str">
        <f>currency</f>
        <v>₦m's</v>
      </c>
      <c r="OOE167" s="43"/>
      <c r="OOF167" s="43"/>
      <c r="OOG167" s="43"/>
      <c r="OOH167" s="44">
        <v>72504.952999999994</v>
      </c>
      <c r="OOI167" s="44">
        <v>82734.316999999995</v>
      </c>
      <c r="OOJ167" s="44">
        <v>107037.484</v>
      </c>
      <c r="OOK167" s="41"/>
      <c r="OOL167" s="42"/>
      <c r="OOR167" s="29" t="s">
        <v>169</v>
      </c>
      <c r="OOS167" s="39" t="str">
        <f>currency</f>
        <v>₦m's</v>
      </c>
      <c r="OOU167" s="43"/>
      <c r="OOV167" s="43"/>
      <c r="OOW167" s="43"/>
      <c r="OOX167" s="44">
        <v>72504.952999999994</v>
      </c>
      <c r="OOY167" s="44">
        <v>82734.316999999995</v>
      </c>
      <c r="OOZ167" s="44">
        <v>107037.484</v>
      </c>
      <c r="OPA167" s="41"/>
      <c r="OPB167" s="42"/>
      <c r="OPH167" s="29" t="s">
        <v>169</v>
      </c>
      <c r="OPI167" s="39" t="str">
        <f>currency</f>
        <v>₦m's</v>
      </c>
      <c r="OPK167" s="43"/>
      <c r="OPL167" s="43"/>
      <c r="OPM167" s="43"/>
      <c r="OPN167" s="44">
        <v>72504.952999999994</v>
      </c>
      <c r="OPO167" s="44">
        <v>82734.316999999995</v>
      </c>
      <c r="OPP167" s="44">
        <v>107037.484</v>
      </c>
      <c r="OPQ167" s="41"/>
      <c r="OPR167" s="42"/>
      <c r="OPX167" s="29" t="s">
        <v>169</v>
      </c>
      <c r="OPY167" s="39" t="str">
        <f>currency</f>
        <v>₦m's</v>
      </c>
      <c r="OQA167" s="43"/>
      <c r="OQB167" s="43"/>
      <c r="OQC167" s="43"/>
      <c r="OQD167" s="44">
        <v>72504.952999999994</v>
      </c>
      <c r="OQE167" s="44">
        <v>82734.316999999995</v>
      </c>
      <c r="OQF167" s="44">
        <v>107037.484</v>
      </c>
      <c r="OQG167" s="41"/>
      <c r="OQH167" s="42"/>
      <c r="OQN167" s="29" t="s">
        <v>169</v>
      </c>
      <c r="OQO167" s="39" t="str">
        <f>currency</f>
        <v>₦m's</v>
      </c>
      <c r="OQQ167" s="43"/>
      <c r="OQR167" s="43"/>
      <c r="OQS167" s="43"/>
      <c r="OQT167" s="44">
        <v>72504.952999999994</v>
      </c>
      <c r="OQU167" s="44">
        <v>82734.316999999995</v>
      </c>
      <c r="OQV167" s="44">
        <v>107037.484</v>
      </c>
      <c r="OQW167" s="41"/>
      <c r="OQX167" s="42"/>
      <c r="ORD167" s="29" t="s">
        <v>169</v>
      </c>
      <c r="ORE167" s="39" t="str">
        <f>currency</f>
        <v>₦m's</v>
      </c>
      <c r="ORG167" s="43"/>
      <c r="ORH167" s="43"/>
      <c r="ORI167" s="43"/>
      <c r="ORJ167" s="44">
        <v>72504.952999999994</v>
      </c>
      <c r="ORK167" s="44">
        <v>82734.316999999995</v>
      </c>
      <c r="ORL167" s="44">
        <v>107037.484</v>
      </c>
      <c r="ORM167" s="41"/>
      <c r="ORN167" s="42"/>
      <c r="ORT167" s="29" t="s">
        <v>169</v>
      </c>
      <c r="ORU167" s="39" t="str">
        <f>currency</f>
        <v>₦m's</v>
      </c>
      <c r="ORW167" s="43"/>
      <c r="ORX167" s="43"/>
      <c r="ORY167" s="43"/>
      <c r="ORZ167" s="44">
        <v>72504.952999999994</v>
      </c>
      <c r="OSA167" s="44">
        <v>82734.316999999995</v>
      </c>
      <c r="OSB167" s="44">
        <v>107037.484</v>
      </c>
      <c r="OSC167" s="41"/>
      <c r="OSD167" s="42"/>
      <c r="OSJ167" s="29" t="s">
        <v>169</v>
      </c>
      <c r="OSK167" s="39" t="str">
        <f>currency</f>
        <v>₦m's</v>
      </c>
      <c r="OSM167" s="43"/>
      <c r="OSN167" s="43"/>
      <c r="OSO167" s="43"/>
      <c r="OSP167" s="44">
        <v>72504.952999999994</v>
      </c>
      <c r="OSQ167" s="44">
        <v>82734.316999999995</v>
      </c>
      <c r="OSR167" s="44">
        <v>107037.484</v>
      </c>
      <c r="OSS167" s="41"/>
      <c r="OST167" s="42"/>
      <c r="OSZ167" s="29" t="s">
        <v>169</v>
      </c>
      <c r="OTA167" s="39" t="str">
        <f>currency</f>
        <v>₦m's</v>
      </c>
      <c r="OTC167" s="43"/>
      <c r="OTD167" s="43"/>
      <c r="OTE167" s="43"/>
      <c r="OTF167" s="44">
        <v>72504.952999999994</v>
      </c>
      <c r="OTG167" s="44">
        <v>82734.316999999995</v>
      </c>
      <c r="OTH167" s="44">
        <v>107037.484</v>
      </c>
      <c r="OTI167" s="41"/>
      <c r="OTJ167" s="42"/>
      <c r="OTP167" s="29" t="s">
        <v>169</v>
      </c>
      <c r="OTQ167" s="39" t="str">
        <f>currency</f>
        <v>₦m's</v>
      </c>
      <c r="OTS167" s="43"/>
      <c r="OTT167" s="43"/>
      <c r="OTU167" s="43"/>
      <c r="OTV167" s="44">
        <v>72504.952999999994</v>
      </c>
      <c r="OTW167" s="44">
        <v>82734.316999999995</v>
      </c>
      <c r="OTX167" s="44">
        <v>107037.484</v>
      </c>
      <c r="OTY167" s="41"/>
      <c r="OTZ167" s="42"/>
      <c r="OUF167" s="29" t="s">
        <v>169</v>
      </c>
      <c r="OUG167" s="39" t="str">
        <f>currency</f>
        <v>₦m's</v>
      </c>
      <c r="OUI167" s="43"/>
      <c r="OUJ167" s="43"/>
      <c r="OUK167" s="43"/>
      <c r="OUL167" s="44">
        <v>72504.952999999994</v>
      </c>
      <c r="OUM167" s="44">
        <v>82734.316999999995</v>
      </c>
      <c r="OUN167" s="44">
        <v>107037.484</v>
      </c>
      <c r="OUO167" s="41"/>
      <c r="OUP167" s="42"/>
      <c r="OUV167" s="29" t="s">
        <v>169</v>
      </c>
      <c r="OUW167" s="39" t="str">
        <f>currency</f>
        <v>₦m's</v>
      </c>
      <c r="OUY167" s="43"/>
      <c r="OUZ167" s="43"/>
      <c r="OVA167" s="43"/>
      <c r="OVB167" s="44">
        <v>72504.952999999994</v>
      </c>
      <c r="OVC167" s="44">
        <v>82734.316999999995</v>
      </c>
      <c r="OVD167" s="44">
        <v>107037.484</v>
      </c>
      <c r="OVE167" s="41"/>
      <c r="OVF167" s="42"/>
      <c r="OVL167" s="29" t="s">
        <v>169</v>
      </c>
      <c r="OVM167" s="39" t="str">
        <f>currency</f>
        <v>₦m's</v>
      </c>
      <c r="OVO167" s="43"/>
      <c r="OVP167" s="43"/>
      <c r="OVQ167" s="43"/>
      <c r="OVR167" s="44">
        <v>72504.952999999994</v>
      </c>
      <c r="OVS167" s="44">
        <v>82734.316999999995</v>
      </c>
      <c r="OVT167" s="44">
        <v>107037.484</v>
      </c>
      <c r="OVU167" s="41"/>
      <c r="OVV167" s="42"/>
      <c r="OWB167" s="29" t="s">
        <v>169</v>
      </c>
      <c r="OWC167" s="39" t="str">
        <f>currency</f>
        <v>₦m's</v>
      </c>
      <c r="OWE167" s="43"/>
      <c r="OWF167" s="43"/>
      <c r="OWG167" s="43"/>
      <c r="OWH167" s="44">
        <v>72504.952999999994</v>
      </c>
      <c r="OWI167" s="44">
        <v>82734.316999999995</v>
      </c>
      <c r="OWJ167" s="44">
        <v>107037.484</v>
      </c>
      <c r="OWK167" s="41"/>
      <c r="OWL167" s="42"/>
      <c r="OWR167" s="29" t="s">
        <v>169</v>
      </c>
      <c r="OWS167" s="39" t="str">
        <f>currency</f>
        <v>₦m's</v>
      </c>
      <c r="OWU167" s="43"/>
      <c r="OWV167" s="43"/>
      <c r="OWW167" s="43"/>
      <c r="OWX167" s="44">
        <v>72504.952999999994</v>
      </c>
      <c r="OWY167" s="44">
        <v>82734.316999999995</v>
      </c>
      <c r="OWZ167" s="44">
        <v>107037.484</v>
      </c>
      <c r="OXA167" s="41"/>
      <c r="OXB167" s="42"/>
      <c r="OXH167" s="29" t="s">
        <v>169</v>
      </c>
      <c r="OXI167" s="39" t="str">
        <f>currency</f>
        <v>₦m's</v>
      </c>
      <c r="OXK167" s="43"/>
      <c r="OXL167" s="43"/>
      <c r="OXM167" s="43"/>
      <c r="OXN167" s="44">
        <v>72504.952999999994</v>
      </c>
      <c r="OXO167" s="44">
        <v>82734.316999999995</v>
      </c>
      <c r="OXP167" s="44">
        <v>107037.484</v>
      </c>
      <c r="OXQ167" s="41"/>
      <c r="OXR167" s="42"/>
      <c r="OXX167" s="29" t="s">
        <v>169</v>
      </c>
      <c r="OXY167" s="39" t="str">
        <f>currency</f>
        <v>₦m's</v>
      </c>
      <c r="OYA167" s="43"/>
      <c r="OYB167" s="43"/>
      <c r="OYC167" s="43"/>
      <c r="OYD167" s="44">
        <v>72504.952999999994</v>
      </c>
      <c r="OYE167" s="44">
        <v>82734.316999999995</v>
      </c>
      <c r="OYF167" s="44">
        <v>107037.484</v>
      </c>
      <c r="OYG167" s="41"/>
      <c r="OYH167" s="42"/>
      <c r="OYN167" s="29" t="s">
        <v>169</v>
      </c>
      <c r="OYO167" s="39" t="str">
        <f>currency</f>
        <v>₦m's</v>
      </c>
      <c r="OYQ167" s="43"/>
      <c r="OYR167" s="43"/>
      <c r="OYS167" s="43"/>
      <c r="OYT167" s="44">
        <v>72504.952999999994</v>
      </c>
      <c r="OYU167" s="44">
        <v>82734.316999999995</v>
      </c>
      <c r="OYV167" s="44">
        <v>107037.484</v>
      </c>
      <c r="OYW167" s="41"/>
      <c r="OYX167" s="42"/>
      <c r="OZD167" s="29" t="s">
        <v>169</v>
      </c>
      <c r="OZE167" s="39" t="str">
        <f>currency</f>
        <v>₦m's</v>
      </c>
      <c r="OZG167" s="43"/>
      <c r="OZH167" s="43"/>
      <c r="OZI167" s="43"/>
      <c r="OZJ167" s="44">
        <v>72504.952999999994</v>
      </c>
      <c r="OZK167" s="44">
        <v>82734.316999999995</v>
      </c>
      <c r="OZL167" s="44">
        <v>107037.484</v>
      </c>
      <c r="OZM167" s="41"/>
      <c r="OZN167" s="42"/>
      <c r="OZT167" s="29" t="s">
        <v>169</v>
      </c>
      <c r="OZU167" s="39" t="str">
        <f>currency</f>
        <v>₦m's</v>
      </c>
      <c r="OZW167" s="43"/>
      <c r="OZX167" s="43"/>
      <c r="OZY167" s="43"/>
      <c r="OZZ167" s="44">
        <v>72504.952999999994</v>
      </c>
      <c r="PAA167" s="44">
        <v>82734.316999999995</v>
      </c>
      <c r="PAB167" s="44">
        <v>107037.484</v>
      </c>
      <c r="PAC167" s="41"/>
      <c r="PAD167" s="42"/>
      <c r="PAJ167" s="29" t="s">
        <v>169</v>
      </c>
      <c r="PAK167" s="39" t="str">
        <f>currency</f>
        <v>₦m's</v>
      </c>
      <c r="PAM167" s="43"/>
      <c r="PAN167" s="43"/>
      <c r="PAO167" s="43"/>
      <c r="PAP167" s="44">
        <v>72504.952999999994</v>
      </c>
      <c r="PAQ167" s="44">
        <v>82734.316999999995</v>
      </c>
      <c r="PAR167" s="44">
        <v>107037.484</v>
      </c>
      <c r="PAS167" s="41"/>
      <c r="PAT167" s="42"/>
      <c r="PAZ167" s="29" t="s">
        <v>169</v>
      </c>
      <c r="PBA167" s="39" t="str">
        <f>currency</f>
        <v>₦m's</v>
      </c>
      <c r="PBC167" s="43"/>
      <c r="PBD167" s="43"/>
      <c r="PBE167" s="43"/>
      <c r="PBF167" s="44">
        <v>72504.952999999994</v>
      </c>
      <c r="PBG167" s="44">
        <v>82734.316999999995</v>
      </c>
      <c r="PBH167" s="44">
        <v>107037.484</v>
      </c>
      <c r="PBI167" s="41"/>
      <c r="PBJ167" s="42"/>
      <c r="PBP167" s="29" t="s">
        <v>169</v>
      </c>
      <c r="PBQ167" s="39" t="str">
        <f>currency</f>
        <v>₦m's</v>
      </c>
      <c r="PBS167" s="43"/>
      <c r="PBT167" s="43"/>
      <c r="PBU167" s="43"/>
      <c r="PBV167" s="44">
        <v>72504.952999999994</v>
      </c>
      <c r="PBW167" s="44">
        <v>82734.316999999995</v>
      </c>
      <c r="PBX167" s="44">
        <v>107037.484</v>
      </c>
      <c r="PBY167" s="41"/>
      <c r="PBZ167" s="42"/>
      <c r="PCF167" s="29" t="s">
        <v>169</v>
      </c>
      <c r="PCG167" s="39" t="str">
        <f>currency</f>
        <v>₦m's</v>
      </c>
      <c r="PCI167" s="43"/>
      <c r="PCJ167" s="43"/>
      <c r="PCK167" s="43"/>
      <c r="PCL167" s="44">
        <v>72504.952999999994</v>
      </c>
      <c r="PCM167" s="44">
        <v>82734.316999999995</v>
      </c>
      <c r="PCN167" s="44">
        <v>107037.484</v>
      </c>
      <c r="PCO167" s="41"/>
      <c r="PCP167" s="42"/>
      <c r="PCV167" s="29" t="s">
        <v>169</v>
      </c>
      <c r="PCW167" s="39" t="str">
        <f>currency</f>
        <v>₦m's</v>
      </c>
      <c r="PCY167" s="43"/>
      <c r="PCZ167" s="43"/>
      <c r="PDA167" s="43"/>
      <c r="PDB167" s="44">
        <v>72504.952999999994</v>
      </c>
      <c r="PDC167" s="44">
        <v>82734.316999999995</v>
      </c>
      <c r="PDD167" s="44">
        <v>107037.484</v>
      </c>
      <c r="PDE167" s="41"/>
      <c r="PDF167" s="42"/>
      <c r="PDL167" s="29" t="s">
        <v>169</v>
      </c>
      <c r="PDM167" s="39" t="str">
        <f>currency</f>
        <v>₦m's</v>
      </c>
      <c r="PDO167" s="43"/>
      <c r="PDP167" s="43"/>
      <c r="PDQ167" s="43"/>
      <c r="PDR167" s="44">
        <v>72504.952999999994</v>
      </c>
      <c r="PDS167" s="44">
        <v>82734.316999999995</v>
      </c>
      <c r="PDT167" s="44">
        <v>107037.484</v>
      </c>
      <c r="PDU167" s="41"/>
      <c r="PDV167" s="42"/>
      <c r="PEB167" s="29" t="s">
        <v>169</v>
      </c>
      <c r="PEC167" s="39" t="str">
        <f>currency</f>
        <v>₦m's</v>
      </c>
      <c r="PEE167" s="43"/>
      <c r="PEF167" s="43"/>
      <c r="PEG167" s="43"/>
      <c r="PEH167" s="44">
        <v>72504.952999999994</v>
      </c>
      <c r="PEI167" s="44">
        <v>82734.316999999995</v>
      </c>
      <c r="PEJ167" s="44">
        <v>107037.484</v>
      </c>
      <c r="PEK167" s="41"/>
      <c r="PEL167" s="42"/>
      <c r="PER167" s="29" t="s">
        <v>169</v>
      </c>
      <c r="PES167" s="39" t="str">
        <f>currency</f>
        <v>₦m's</v>
      </c>
      <c r="PEU167" s="43"/>
      <c r="PEV167" s="43"/>
      <c r="PEW167" s="43"/>
      <c r="PEX167" s="44">
        <v>72504.952999999994</v>
      </c>
      <c r="PEY167" s="44">
        <v>82734.316999999995</v>
      </c>
      <c r="PEZ167" s="44">
        <v>107037.484</v>
      </c>
      <c r="PFA167" s="41"/>
      <c r="PFB167" s="42"/>
      <c r="PFH167" s="29" t="s">
        <v>169</v>
      </c>
      <c r="PFI167" s="39" t="str">
        <f>currency</f>
        <v>₦m's</v>
      </c>
      <c r="PFK167" s="43"/>
      <c r="PFL167" s="43"/>
      <c r="PFM167" s="43"/>
      <c r="PFN167" s="44">
        <v>72504.952999999994</v>
      </c>
      <c r="PFO167" s="44">
        <v>82734.316999999995</v>
      </c>
      <c r="PFP167" s="44">
        <v>107037.484</v>
      </c>
      <c r="PFQ167" s="41"/>
      <c r="PFR167" s="42"/>
      <c r="PFX167" s="29" t="s">
        <v>169</v>
      </c>
      <c r="PFY167" s="39" t="str">
        <f>currency</f>
        <v>₦m's</v>
      </c>
      <c r="PGA167" s="43"/>
      <c r="PGB167" s="43"/>
      <c r="PGC167" s="43"/>
      <c r="PGD167" s="44">
        <v>72504.952999999994</v>
      </c>
      <c r="PGE167" s="44">
        <v>82734.316999999995</v>
      </c>
      <c r="PGF167" s="44">
        <v>107037.484</v>
      </c>
      <c r="PGG167" s="41"/>
      <c r="PGH167" s="42"/>
      <c r="PGN167" s="29" t="s">
        <v>169</v>
      </c>
      <c r="PGO167" s="39" t="str">
        <f>currency</f>
        <v>₦m's</v>
      </c>
      <c r="PGQ167" s="43"/>
      <c r="PGR167" s="43"/>
      <c r="PGS167" s="43"/>
      <c r="PGT167" s="44">
        <v>72504.952999999994</v>
      </c>
      <c r="PGU167" s="44">
        <v>82734.316999999995</v>
      </c>
      <c r="PGV167" s="44">
        <v>107037.484</v>
      </c>
      <c r="PGW167" s="41"/>
      <c r="PGX167" s="42"/>
      <c r="PHD167" s="29" t="s">
        <v>169</v>
      </c>
      <c r="PHE167" s="39" t="str">
        <f>currency</f>
        <v>₦m's</v>
      </c>
      <c r="PHG167" s="43"/>
      <c r="PHH167" s="43"/>
      <c r="PHI167" s="43"/>
      <c r="PHJ167" s="44">
        <v>72504.952999999994</v>
      </c>
      <c r="PHK167" s="44">
        <v>82734.316999999995</v>
      </c>
      <c r="PHL167" s="44">
        <v>107037.484</v>
      </c>
      <c r="PHM167" s="41"/>
      <c r="PHN167" s="42"/>
      <c r="PHT167" s="29" t="s">
        <v>169</v>
      </c>
      <c r="PHU167" s="39" t="str">
        <f>currency</f>
        <v>₦m's</v>
      </c>
      <c r="PHW167" s="43"/>
      <c r="PHX167" s="43"/>
      <c r="PHY167" s="43"/>
      <c r="PHZ167" s="44">
        <v>72504.952999999994</v>
      </c>
      <c r="PIA167" s="44">
        <v>82734.316999999995</v>
      </c>
      <c r="PIB167" s="44">
        <v>107037.484</v>
      </c>
      <c r="PIC167" s="41"/>
      <c r="PID167" s="42"/>
      <c r="PIJ167" s="29" t="s">
        <v>169</v>
      </c>
      <c r="PIK167" s="39" t="str">
        <f>currency</f>
        <v>₦m's</v>
      </c>
      <c r="PIM167" s="43"/>
      <c r="PIN167" s="43"/>
      <c r="PIO167" s="43"/>
      <c r="PIP167" s="44">
        <v>72504.952999999994</v>
      </c>
      <c r="PIQ167" s="44">
        <v>82734.316999999995</v>
      </c>
      <c r="PIR167" s="44">
        <v>107037.484</v>
      </c>
      <c r="PIS167" s="41"/>
      <c r="PIT167" s="42"/>
      <c r="PIZ167" s="29" t="s">
        <v>169</v>
      </c>
      <c r="PJA167" s="39" t="str">
        <f>currency</f>
        <v>₦m's</v>
      </c>
      <c r="PJC167" s="43"/>
      <c r="PJD167" s="43"/>
      <c r="PJE167" s="43"/>
      <c r="PJF167" s="44">
        <v>72504.952999999994</v>
      </c>
      <c r="PJG167" s="44">
        <v>82734.316999999995</v>
      </c>
      <c r="PJH167" s="44">
        <v>107037.484</v>
      </c>
      <c r="PJI167" s="41"/>
      <c r="PJJ167" s="42"/>
      <c r="PJP167" s="29" t="s">
        <v>169</v>
      </c>
      <c r="PJQ167" s="39" t="str">
        <f>currency</f>
        <v>₦m's</v>
      </c>
      <c r="PJS167" s="43"/>
      <c r="PJT167" s="43"/>
      <c r="PJU167" s="43"/>
      <c r="PJV167" s="44">
        <v>72504.952999999994</v>
      </c>
      <c r="PJW167" s="44">
        <v>82734.316999999995</v>
      </c>
      <c r="PJX167" s="44">
        <v>107037.484</v>
      </c>
      <c r="PJY167" s="41"/>
      <c r="PJZ167" s="42"/>
      <c r="PKF167" s="29" t="s">
        <v>169</v>
      </c>
      <c r="PKG167" s="39" t="str">
        <f>currency</f>
        <v>₦m's</v>
      </c>
      <c r="PKI167" s="43"/>
      <c r="PKJ167" s="43"/>
      <c r="PKK167" s="43"/>
      <c r="PKL167" s="44">
        <v>72504.952999999994</v>
      </c>
      <c r="PKM167" s="44">
        <v>82734.316999999995</v>
      </c>
      <c r="PKN167" s="44">
        <v>107037.484</v>
      </c>
      <c r="PKO167" s="41"/>
      <c r="PKP167" s="42"/>
      <c r="PKV167" s="29" t="s">
        <v>169</v>
      </c>
      <c r="PKW167" s="39" t="str">
        <f>currency</f>
        <v>₦m's</v>
      </c>
      <c r="PKY167" s="43"/>
      <c r="PKZ167" s="43"/>
      <c r="PLA167" s="43"/>
      <c r="PLB167" s="44">
        <v>72504.952999999994</v>
      </c>
      <c r="PLC167" s="44">
        <v>82734.316999999995</v>
      </c>
      <c r="PLD167" s="44">
        <v>107037.484</v>
      </c>
      <c r="PLE167" s="41"/>
      <c r="PLF167" s="42"/>
      <c r="PLL167" s="29" t="s">
        <v>169</v>
      </c>
      <c r="PLM167" s="39" t="str">
        <f>currency</f>
        <v>₦m's</v>
      </c>
      <c r="PLO167" s="43"/>
      <c r="PLP167" s="43"/>
      <c r="PLQ167" s="43"/>
      <c r="PLR167" s="44">
        <v>72504.952999999994</v>
      </c>
      <c r="PLS167" s="44">
        <v>82734.316999999995</v>
      </c>
      <c r="PLT167" s="44">
        <v>107037.484</v>
      </c>
      <c r="PLU167" s="41"/>
      <c r="PLV167" s="42"/>
      <c r="PMB167" s="29" t="s">
        <v>169</v>
      </c>
      <c r="PMC167" s="39" t="str">
        <f>currency</f>
        <v>₦m's</v>
      </c>
      <c r="PME167" s="43"/>
      <c r="PMF167" s="43"/>
      <c r="PMG167" s="43"/>
      <c r="PMH167" s="44">
        <v>72504.952999999994</v>
      </c>
      <c r="PMI167" s="44">
        <v>82734.316999999995</v>
      </c>
      <c r="PMJ167" s="44">
        <v>107037.484</v>
      </c>
      <c r="PMK167" s="41"/>
      <c r="PML167" s="42"/>
      <c r="PMR167" s="29" t="s">
        <v>169</v>
      </c>
      <c r="PMS167" s="39" t="str">
        <f>currency</f>
        <v>₦m's</v>
      </c>
      <c r="PMU167" s="43"/>
      <c r="PMV167" s="43"/>
      <c r="PMW167" s="43"/>
      <c r="PMX167" s="44">
        <v>72504.952999999994</v>
      </c>
      <c r="PMY167" s="44">
        <v>82734.316999999995</v>
      </c>
      <c r="PMZ167" s="44">
        <v>107037.484</v>
      </c>
      <c r="PNA167" s="41"/>
      <c r="PNB167" s="42"/>
      <c r="PNH167" s="29" t="s">
        <v>169</v>
      </c>
      <c r="PNI167" s="39" t="str">
        <f>currency</f>
        <v>₦m's</v>
      </c>
      <c r="PNK167" s="43"/>
      <c r="PNL167" s="43"/>
      <c r="PNM167" s="43"/>
      <c r="PNN167" s="44">
        <v>72504.952999999994</v>
      </c>
      <c r="PNO167" s="44">
        <v>82734.316999999995</v>
      </c>
      <c r="PNP167" s="44">
        <v>107037.484</v>
      </c>
      <c r="PNQ167" s="41"/>
      <c r="PNR167" s="42"/>
      <c r="PNX167" s="29" t="s">
        <v>169</v>
      </c>
      <c r="PNY167" s="39" t="str">
        <f>currency</f>
        <v>₦m's</v>
      </c>
      <c r="POA167" s="43"/>
      <c r="POB167" s="43"/>
      <c r="POC167" s="43"/>
      <c r="POD167" s="44">
        <v>72504.952999999994</v>
      </c>
      <c r="POE167" s="44">
        <v>82734.316999999995</v>
      </c>
      <c r="POF167" s="44">
        <v>107037.484</v>
      </c>
      <c r="POG167" s="41"/>
      <c r="POH167" s="42"/>
      <c r="PON167" s="29" t="s">
        <v>169</v>
      </c>
      <c r="POO167" s="39" t="str">
        <f>currency</f>
        <v>₦m's</v>
      </c>
      <c r="POQ167" s="43"/>
      <c r="POR167" s="43"/>
      <c r="POS167" s="43"/>
      <c r="POT167" s="44">
        <v>72504.952999999994</v>
      </c>
      <c r="POU167" s="44">
        <v>82734.316999999995</v>
      </c>
      <c r="POV167" s="44">
        <v>107037.484</v>
      </c>
      <c r="POW167" s="41"/>
      <c r="POX167" s="42"/>
      <c r="PPD167" s="29" t="s">
        <v>169</v>
      </c>
      <c r="PPE167" s="39" t="str">
        <f>currency</f>
        <v>₦m's</v>
      </c>
      <c r="PPG167" s="43"/>
      <c r="PPH167" s="43"/>
      <c r="PPI167" s="43"/>
      <c r="PPJ167" s="44">
        <v>72504.952999999994</v>
      </c>
      <c r="PPK167" s="44">
        <v>82734.316999999995</v>
      </c>
      <c r="PPL167" s="44">
        <v>107037.484</v>
      </c>
      <c r="PPM167" s="41"/>
      <c r="PPN167" s="42"/>
      <c r="PPT167" s="29" t="s">
        <v>169</v>
      </c>
      <c r="PPU167" s="39" t="str">
        <f>currency</f>
        <v>₦m's</v>
      </c>
      <c r="PPW167" s="43"/>
      <c r="PPX167" s="43"/>
      <c r="PPY167" s="43"/>
      <c r="PPZ167" s="44">
        <v>72504.952999999994</v>
      </c>
      <c r="PQA167" s="44">
        <v>82734.316999999995</v>
      </c>
      <c r="PQB167" s="44">
        <v>107037.484</v>
      </c>
      <c r="PQC167" s="41"/>
      <c r="PQD167" s="42"/>
      <c r="PQJ167" s="29" t="s">
        <v>169</v>
      </c>
      <c r="PQK167" s="39" t="str">
        <f>currency</f>
        <v>₦m's</v>
      </c>
      <c r="PQM167" s="43"/>
      <c r="PQN167" s="43"/>
      <c r="PQO167" s="43"/>
      <c r="PQP167" s="44">
        <v>72504.952999999994</v>
      </c>
      <c r="PQQ167" s="44">
        <v>82734.316999999995</v>
      </c>
      <c r="PQR167" s="44">
        <v>107037.484</v>
      </c>
      <c r="PQS167" s="41"/>
      <c r="PQT167" s="42"/>
      <c r="PQZ167" s="29" t="s">
        <v>169</v>
      </c>
      <c r="PRA167" s="39" t="str">
        <f>currency</f>
        <v>₦m's</v>
      </c>
      <c r="PRC167" s="43"/>
      <c r="PRD167" s="43"/>
      <c r="PRE167" s="43"/>
      <c r="PRF167" s="44">
        <v>72504.952999999994</v>
      </c>
      <c r="PRG167" s="44">
        <v>82734.316999999995</v>
      </c>
      <c r="PRH167" s="44">
        <v>107037.484</v>
      </c>
      <c r="PRI167" s="41"/>
      <c r="PRJ167" s="42"/>
      <c r="PRP167" s="29" t="s">
        <v>169</v>
      </c>
      <c r="PRQ167" s="39" t="str">
        <f>currency</f>
        <v>₦m's</v>
      </c>
      <c r="PRS167" s="43"/>
      <c r="PRT167" s="43"/>
      <c r="PRU167" s="43"/>
      <c r="PRV167" s="44">
        <v>72504.952999999994</v>
      </c>
      <c r="PRW167" s="44">
        <v>82734.316999999995</v>
      </c>
      <c r="PRX167" s="44">
        <v>107037.484</v>
      </c>
      <c r="PRY167" s="41"/>
      <c r="PRZ167" s="42"/>
      <c r="PSF167" s="29" t="s">
        <v>169</v>
      </c>
      <c r="PSG167" s="39" t="str">
        <f>currency</f>
        <v>₦m's</v>
      </c>
      <c r="PSI167" s="43"/>
      <c r="PSJ167" s="43"/>
      <c r="PSK167" s="43"/>
      <c r="PSL167" s="44">
        <v>72504.952999999994</v>
      </c>
      <c r="PSM167" s="44">
        <v>82734.316999999995</v>
      </c>
      <c r="PSN167" s="44">
        <v>107037.484</v>
      </c>
      <c r="PSO167" s="41"/>
      <c r="PSP167" s="42"/>
      <c r="PSV167" s="29" t="s">
        <v>169</v>
      </c>
      <c r="PSW167" s="39" t="str">
        <f>currency</f>
        <v>₦m's</v>
      </c>
      <c r="PSY167" s="43"/>
      <c r="PSZ167" s="43"/>
      <c r="PTA167" s="43"/>
      <c r="PTB167" s="44">
        <v>72504.952999999994</v>
      </c>
      <c r="PTC167" s="44">
        <v>82734.316999999995</v>
      </c>
      <c r="PTD167" s="44">
        <v>107037.484</v>
      </c>
      <c r="PTE167" s="41"/>
      <c r="PTF167" s="42"/>
      <c r="PTL167" s="29" t="s">
        <v>169</v>
      </c>
      <c r="PTM167" s="39" t="str">
        <f>currency</f>
        <v>₦m's</v>
      </c>
      <c r="PTO167" s="43"/>
      <c r="PTP167" s="43"/>
      <c r="PTQ167" s="43"/>
      <c r="PTR167" s="44">
        <v>72504.952999999994</v>
      </c>
      <c r="PTS167" s="44">
        <v>82734.316999999995</v>
      </c>
      <c r="PTT167" s="44">
        <v>107037.484</v>
      </c>
      <c r="PTU167" s="41"/>
      <c r="PTV167" s="42"/>
      <c r="PUB167" s="29" t="s">
        <v>169</v>
      </c>
      <c r="PUC167" s="39" t="str">
        <f>currency</f>
        <v>₦m's</v>
      </c>
      <c r="PUE167" s="43"/>
      <c r="PUF167" s="43"/>
      <c r="PUG167" s="43"/>
      <c r="PUH167" s="44">
        <v>72504.952999999994</v>
      </c>
      <c r="PUI167" s="44">
        <v>82734.316999999995</v>
      </c>
      <c r="PUJ167" s="44">
        <v>107037.484</v>
      </c>
      <c r="PUK167" s="41"/>
      <c r="PUL167" s="42"/>
      <c r="PUR167" s="29" t="s">
        <v>169</v>
      </c>
      <c r="PUS167" s="39" t="str">
        <f>currency</f>
        <v>₦m's</v>
      </c>
      <c r="PUU167" s="43"/>
      <c r="PUV167" s="43"/>
      <c r="PUW167" s="43"/>
      <c r="PUX167" s="44">
        <v>72504.952999999994</v>
      </c>
      <c r="PUY167" s="44">
        <v>82734.316999999995</v>
      </c>
      <c r="PUZ167" s="44">
        <v>107037.484</v>
      </c>
      <c r="PVA167" s="41"/>
      <c r="PVB167" s="42"/>
      <c r="PVH167" s="29" t="s">
        <v>169</v>
      </c>
      <c r="PVI167" s="39" t="str">
        <f>currency</f>
        <v>₦m's</v>
      </c>
      <c r="PVK167" s="43"/>
      <c r="PVL167" s="43"/>
      <c r="PVM167" s="43"/>
      <c r="PVN167" s="44">
        <v>72504.952999999994</v>
      </c>
      <c r="PVO167" s="44">
        <v>82734.316999999995</v>
      </c>
      <c r="PVP167" s="44">
        <v>107037.484</v>
      </c>
      <c r="PVQ167" s="41"/>
      <c r="PVR167" s="42"/>
      <c r="PVX167" s="29" t="s">
        <v>169</v>
      </c>
      <c r="PVY167" s="39" t="str">
        <f>currency</f>
        <v>₦m's</v>
      </c>
      <c r="PWA167" s="43"/>
      <c r="PWB167" s="43"/>
      <c r="PWC167" s="43"/>
      <c r="PWD167" s="44">
        <v>72504.952999999994</v>
      </c>
      <c r="PWE167" s="44">
        <v>82734.316999999995</v>
      </c>
      <c r="PWF167" s="44">
        <v>107037.484</v>
      </c>
      <c r="PWG167" s="41"/>
      <c r="PWH167" s="42"/>
      <c r="PWN167" s="29" t="s">
        <v>169</v>
      </c>
      <c r="PWO167" s="39" t="str">
        <f>currency</f>
        <v>₦m's</v>
      </c>
      <c r="PWQ167" s="43"/>
      <c r="PWR167" s="43"/>
      <c r="PWS167" s="43"/>
      <c r="PWT167" s="44">
        <v>72504.952999999994</v>
      </c>
      <c r="PWU167" s="44">
        <v>82734.316999999995</v>
      </c>
      <c r="PWV167" s="44">
        <v>107037.484</v>
      </c>
      <c r="PWW167" s="41"/>
      <c r="PWX167" s="42"/>
      <c r="PXD167" s="29" t="s">
        <v>169</v>
      </c>
      <c r="PXE167" s="39" t="str">
        <f>currency</f>
        <v>₦m's</v>
      </c>
      <c r="PXG167" s="43"/>
      <c r="PXH167" s="43"/>
      <c r="PXI167" s="43"/>
      <c r="PXJ167" s="44">
        <v>72504.952999999994</v>
      </c>
      <c r="PXK167" s="44">
        <v>82734.316999999995</v>
      </c>
      <c r="PXL167" s="44">
        <v>107037.484</v>
      </c>
      <c r="PXM167" s="41"/>
      <c r="PXN167" s="42"/>
      <c r="PXT167" s="29" t="s">
        <v>169</v>
      </c>
      <c r="PXU167" s="39" t="str">
        <f>currency</f>
        <v>₦m's</v>
      </c>
      <c r="PXW167" s="43"/>
      <c r="PXX167" s="43"/>
      <c r="PXY167" s="43"/>
      <c r="PXZ167" s="44">
        <v>72504.952999999994</v>
      </c>
      <c r="PYA167" s="44">
        <v>82734.316999999995</v>
      </c>
      <c r="PYB167" s="44">
        <v>107037.484</v>
      </c>
      <c r="PYC167" s="41"/>
      <c r="PYD167" s="42"/>
      <c r="PYJ167" s="29" t="s">
        <v>169</v>
      </c>
      <c r="PYK167" s="39" t="str">
        <f>currency</f>
        <v>₦m's</v>
      </c>
      <c r="PYM167" s="43"/>
      <c r="PYN167" s="43"/>
      <c r="PYO167" s="43"/>
      <c r="PYP167" s="44">
        <v>72504.952999999994</v>
      </c>
      <c r="PYQ167" s="44">
        <v>82734.316999999995</v>
      </c>
      <c r="PYR167" s="44">
        <v>107037.484</v>
      </c>
      <c r="PYS167" s="41"/>
      <c r="PYT167" s="42"/>
      <c r="PYZ167" s="29" t="s">
        <v>169</v>
      </c>
      <c r="PZA167" s="39" t="str">
        <f>currency</f>
        <v>₦m's</v>
      </c>
      <c r="PZC167" s="43"/>
      <c r="PZD167" s="43"/>
      <c r="PZE167" s="43"/>
      <c r="PZF167" s="44">
        <v>72504.952999999994</v>
      </c>
      <c r="PZG167" s="44">
        <v>82734.316999999995</v>
      </c>
      <c r="PZH167" s="44">
        <v>107037.484</v>
      </c>
      <c r="PZI167" s="41"/>
      <c r="PZJ167" s="42"/>
      <c r="PZP167" s="29" t="s">
        <v>169</v>
      </c>
      <c r="PZQ167" s="39" t="str">
        <f>currency</f>
        <v>₦m's</v>
      </c>
      <c r="PZS167" s="43"/>
      <c r="PZT167" s="43"/>
      <c r="PZU167" s="43"/>
      <c r="PZV167" s="44">
        <v>72504.952999999994</v>
      </c>
      <c r="PZW167" s="44">
        <v>82734.316999999995</v>
      </c>
      <c r="PZX167" s="44">
        <v>107037.484</v>
      </c>
      <c r="PZY167" s="41"/>
      <c r="PZZ167" s="42"/>
      <c r="QAF167" s="29" t="s">
        <v>169</v>
      </c>
      <c r="QAG167" s="39" t="str">
        <f>currency</f>
        <v>₦m's</v>
      </c>
      <c r="QAI167" s="43"/>
      <c r="QAJ167" s="43"/>
      <c r="QAK167" s="43"/>
      <c r="QAL167" s="44">
        <v>72504.952999999994</v>
      </c>
      <c r="QAM167" s="44">
        <v>82734.316999999995</v>
      </c>
      <c r="QAN167" s="44">
        <v>107037.484</v>
      </c>
      <c r="QAO167" s="41"/>
      <c r="QAP167" s="42"/>
      <c r="QAV167" s="29" t="s">
        <v>169</v>
      </c>
      <c r="QAW167" s="39" t="str">
        <f>currency</f>
        <v>₦m's</v>
      </c>
      <c r="QAY167" s="43"/>
      <c r="QAZ167" s="43"/>
      <c r="QBA167" s="43"/>
      <c r="QBB167" s="44">
        <v>72504.952999999994</v>
      </c>
      <c r="QBC167" s="44">
        <v>82734.316999999995</v>
      </c>
      <c r="QBD167" s="44">
        <v>107037.484</v>
      </c>
      <c r="QBE167" s="41"/>
      <c r="QBF167" s="42"/>
      <c r="QBL167" s="29" t="s">
        <v>169</v>
      </c>
      <c r="QBM167" s="39" t="str">
        <f>currency</f>
        <v>₦m's</v>
      </c>
      <c r="QBO167" s="43"/>
      <c r="QBP167" s="43"/>
      <c r="QBQ167" s="43"/>
      <c r="QBR167" s="44">
        <v>72504.952999999994</v>
      </c>
      <c r="QBS167" s="44">
        <v>82734.316999999995</v>
      </c>
      <c r="QBT167" s="44">
        <v>107037.484</v>
      </c>
      <c r="QBU167" s="41"/>
      <c r="QBV167" s="42"/>
      <c r="QCB167" s="29" t="s">
        <v>169</v>
      </c>
      <c r="QCC167" s="39" t="str">
        <f>currency</f>
        <v>₦m's</v>
      </c>
      <c r="QCE167" s="43"/>
      <c r="QCF167" s="43"/>
      <c r="QCG167" s="43"/>
      <c r="QCH167" s="44">
        <v>72504.952999999994</v>
      </c>
      <c r="QCI167" s="44">
        <v>82734.316999999995</v>
      </c>
      <c r="QCJ167" s="44">
        <v>107037.484</v>
      </c>
      <c r="QCK167" s="41"/>
      <c r="QCL167" s="42"/>
      <c r="QCR167" s="29" t="s">
        <v>169</v>
      </c>
      <c r="QCS167" s="39" t="str">
        <f>currency</f>
        <v>₦m's</v>
      </c>
      <c r="QCU167" s="43"/>
      <c r="QCV167" s="43"/>
      <c r="QCW167" s="43"/>
      <c r="QCX167" s="44">
        <v>72504.952999999994</v>
      </c>
      <c r="QCY167" s="44">
        <v>82734.316999999995</v>
      </c>
      <c r="QCZ167" s="44">
        <v>107037.484</v>
      </c>
      <c r="QDA167" s="41"/>
      <c r="QDB167" s="42"/>
      <c r="QDH167" s="29" t="s">
        <v>169</v>
      </c>
      <c r="QDI167" s="39" t="str">
        <f>currency</f>
        <v>₦m's</v>
      </c>
      <c r="QDK167" s="43"/>
      <c r="QDL167" s="43"/>
      <c r="QDM167" s="43"/>
      <c r="QDN167" s="44">
        <v>72504.952999999994</v>
      </c>
      <c r="QDO167" s="44">
        <v>82734.316999999995</v>
      </c>
      <c r="QDP167" s="44">
        <v>107037.484</v>
      </c>
      <c r="QDQ167" s="41"/>
      <c r="QDR167" s="42"/>
      <c r="QDX167" s="29" t="s">
        <v>169</v>
      </c>
      <c r="QDY167" s="39" t="str">
        <f>currency</f>
        <v>₦m's</v>
      </c>
      <c r="QEA167" s="43"/>
      <c r="QEB167" s="43"/>
      <c r="QEC167" s="43"/>
      <c r="QED167" s="44">
        <v>72504.952999999994</v>
      </c>
      <c r="QEE167" s="44">
        <v>82734.316999999995</v>
      </c>
      <c r="QEF167" s="44">
        <v>107037.484</v>
      </c>
      <c r="QEG167" s="41"/>
      <c r="QEH167" s="42"/>
      <c r="QEN167" s="29" t="s">
        <v>169</v>
      </c>
      <c r="QEO167" s="39" t="str">
        <f>currency</f>
        <v>₦m's</v>
      </c>
      <c r="QEQ167" s="43"/>
      <c r="QER167" s="43"/>
      <c r="QES167" s="43"/>
      <c r="QET167" s="44">
        <v>72504.952999999994</v>
      </c>
      <c r="QEU167" s="44">
        <v>82734.316999999995</v>
      </c>
      <c r="QEV167" s="44">
        <v>107037.484</v>
      </c>
      <c r="QEW167" s="41"/>
      <c r="QEX167" s="42"/>
      <c r="QFD167" s="29" t="s">
        <v>169</v>
      </c>
      <c r="QFE167" s="39" t="str">
        <f>currency</f>
        <v>₦m's</v>
      </c>
      <c r="QFG167" s="43"/>
      <c r="QFH167" s="43"/>
      <c r="QFI167" s="43"/>
      <c r="QFJ167" s="44">
        <v>72504.952999999994</v>
      </c>
      <c r="QFK167" s="44">
        <v>82734.316999999995</v>
      </c>
      <c r="QFL167" s="44">
        <v>107037.484</v>
      </c>
      <c r="QFM167" s="41"/>
      <c r="QFN167" s="42"/>
      <c r="QFT167" s="29" t="s">
        <v>169</v>
      </c>
      <c r="QFU167" s="39" t="str">
        <f>currency</f>
        <v>₦m's</v>
      </c>
      <c r="QFW167" s="43"/>
      <c r="QFX167" s="43"/>
      <c r="QFY167" s="43"/>
      <c r="QFZ167" s="44">
        <v>72504.952999999994</v>
      </c>
      <c r="QGA167" s="44">
        <v>82734.316999999995</v>
      </c>
      <c r="QGB167" s="44">
        <v>107037.484</v>
      </c>
      <c r="QGC167" s="41"/>
      <c r="QGD167" s="42"/>
      <c r="QGJ167" s="29" t="s">
        <v>169</v>
      </c>
      <c r="QGK167" s="39" t="str">
        <f>currency</f>
        <v>₦m's</v>
      </c>
      <c r="QGM167" s="43"/>
      <c r="QGN167" s="43"/>
      <c r="QGO167" s="43"/>
      <c r="QGP167" s="44">
        <v>72504.952999999994</v>
      </c>
      <c r="QGQ167" s="44">
        <v>82734.316999999995</v>
      </c>
      <c r="QGR167" s="44">
        <v>107037.484</v>
      </c>
      <c r="QGS167" s="41"/>
      <c r="QGT167" s="42"/>
      <c r="QGZ167" s="29" t="s">
        <v>169</v>
      </c>
      <c r="QHA167" s="39" t="str">
        <f>currency</f>
        <v>₦m's</v>
      </c>
      <c r="QHC167" s="43"/>
      <c r="QHD167" s="43"/>
      <c r="QHE167" s="43"/>
      <c r="QHF167" s="44">
        <v>72504.952999999994</v>
      </c>
      <c r="QHG167" s="44">
        <v>82734.316999999995</v>
      </c>
      <c r="QHH167" s="44">
        <v>107037.484</v>
      </c>
      <c r="QHI167" s="41"/>
      <c r="QHJ167" s="42"/>
      <c r="QHP167" s="29" t="s">
        <v>169</v>
      </c>
      <c r="QHQ167" s="39" t="str">
        <f>currency</f>
        <v>₦m's</v>
      </c>
      <c r="QHS167" s="43"/>
      <c r="QHT167" s="43"/>
      <c r="QHU167" s="43"/>
      <c r="QHV167" s="44">
        <v>72504.952999999994</v>
      </c>
      <c r="QHW167" s="44">
        <v>82734.316999999995</v>
      </c>
      <c r="QHX167" s="44">
        <v>107037.484</v>
      </c>
      <c r="QHY167" s="41"/>
      <c r="QHZ167" s="42"/>
      <c r="QIF167" s="29" t="s">
        <v>169</v>
      </c>
      <c r="QIG167" s="39" t="str">
        <f>currency</f>
        <v>₦m's</v>
      </c>
      <c r="QII167" s="43"/>
      <c r="QIJ167" s="43"/>
      <c r="QIK167" s="43"/>
      <c r="QIL167" s="44">
        <v>72504.952999999994</v>
      </c>
      <c r="QIM167" s="44">
        <v>82734.316999999995</v>
      </c>
      <c r="QIN167" s="44">
        <v>107037.484</v>
      </c>
      <c r="QIO167" s="41"/>
      <c r="QIP167" s="42"/>
      <c r="QIV167" s="29" t="s">
        <v>169</v>
      </c>
      <c r="QIW167" s="39" t="str">
        <f>currency</f>
        <v>₦m's</v>
      </c>
      <c r="QIY167" s="43"/>
      <c r="QIZ167" s="43"/>
      <c r="QJA167" s="43"/>
      <c r="QJB167" s="44">
        <v>72504.952999999994</v>
      </c>
      <c r="QJC167" s="44">
        <v>82734.316999999995</v>
      </c>
      <c r="QJD167" s="44">
        <v>107037.484</v>
      </c>
      <c r="QJE167" s="41"/>
      <c r="QJF167" s="42"/>
      <c r="QJL167" s="29" t="s">
        <v>169</v>
      </c>
      <c r="QJM167" s="39" t="str">
        <f>currency</f>
        <v>₦m's</v>
      </c>
      <c r="QJO167" s="43"/>
      <c r="QJP167" s="43"/>
      <c r="QJQ167" s="43"/>
      <c r="QJR167" s="44">
        <v>72504.952999999994</v>
      </c>
      <c r="QJS167" s="44">
        <v>82734.316999999995</v>
      </c>
      <c r="QJT167" s="44">
        <v>107037.484</v>
      </c>
      <c r="QJU167" s="41"/>
      <c r="QJV167" s="42"/>
      <c r="QKB167" s="29" t="s">
        <v>169</v>
      </c>
      <c r="QKC167" s="39" t="str">
        <f>currency</f>
        <v>₦m's</v>
      </c>
      <c r="QKE167" s="43"/>
      <c r="QKF167" s="43"/>
      <c r="QKG167" s="43"/>
      <c r="QKH167" s="44">
        <v>72504.952999999994</v>
      </c>
      <c r="QKI167" s="44">
        <v>82734.316999999995</v>
      </c>
      <c r="QKJ167" s="44">
        <v>107037.484</v>
      </c>
      <c r="QKK167" s="41"/>
      <c r="QKL167" s="42"/>
      <c r="QKR167" s="29" t="s">
        <v>169</v>
      </c>
      <c r="QKS167" s="39" t="str">
        <f>currency</f>
        <v>₦m's</v>
      </c>
      <c r="QKU167" s="43"/>
      <c r="QKV167" s="43"/>
      <c r="QKW167" s="43"/>
      <c r="QKX167" s="44">
        <v>72504.952999999994</v>
      </c>
      <c r="QKY167" s="44">
        <v>82734.316999999995</v>
      </c>
      <c r="QKZ167" s="44">
        <v>107037.484</v>
      </c>
      <c r="QLA167" s="41"/>
      <c r="QLB167" s="42"/>
      <c r="QLH167" s="29" t="s">
        <v>169</v>
      </c>
      <c r="QLI167" s="39" t="str">
        <f>currency</f>
        <v>₦m's</v>
      </c>
      <c r="QLK167" s="43"/>
      <c r="QLL167" s="43"/>
      <c r="QLM167" s="43"/>
      <c r="QLN167" s="44">
        <v>72504.952999999994</v>
      </c>
      <c r="QLO167" s="44">
        <v>82734.316999999995</v>
      </c>
      <c r="QLP167" s="44">
        <v>107037.484</v>
      </c>
      <c r="QLQ167" s="41"/>
      <c r="QLR167" s="42"/>
      <c r="QLX167" s="29" t="s">
        <v>169</v>
      </c>
      <c r="QLY167" s="39" t="str">
        <f>currency</f>
        <v>₦m's</v>
      </c>
      <c r="QMA167" s="43"/>
      <c r="QMB167" s="43"/>
      <c r="QMC167" s="43"/>
      <c r="QMD167" s="44">
        <v>72504.952999999994</v>
      </c>
      <c r="QME167" s="44">
        <v>82734.316999999995</v>
      </c>
      <c r="QMF167" s="44">
        <v>107037.484</v>
      </c>
      <c r="QMG167" s="41"/>
      <c r="QMH167" s="42"/>
      <c r="QMN167" s="29" t="s">
        <v>169</v>
      </c>
      <c r="QMO167" s="39" t="str">
        <f>currency</f>
        <v>₦m's</v>
      </c>
      <c r="QMQ167" s="43"/>
      <c r="QMR167" s="43"/>
      <c r="QMS167" s="43"/>
      <c r="QMT167" s="44">
        <v>72504.952999999994</v>
      </c>
      <c r="QMU167" s="44">
        <v>82734.316999999995</v>
      </c>
      <c r="QMV167" s="44">
        <v>107037.484</v>
      </c>
      <c r="QMW167" s="41"/>
      <c r="QMX167" s="42"/>
      <c r="QND167" s="29" t="s">
        <v>169</v>
      </c>
      <c r="QNE167" s="39" t="str">
        <f>currency</f>
        <v>₦m's</v>
      </c>
      <c r="QNG167" s="43"/>
      <c r="QNH167" s="43"/>
      <c r="QNI167" s="43"/>
      <c r="QNJ167" s="44">
        <v>72504.952999999994</v>
      </c>
      <c r="QNK167" s="44">
        <v>82734.316999999995</v>
      </c>
      <c r="QNL167" s="44">
        <v>107037.484</v>
      </c>
      <c r="QNM167" s="41"/>
      <c r="QNN167" s="42"/>
      <c r="QNT167" s="29" t="s">
        <v>169</v>
      </c>
      <c r="QNU167" s="39" t="str">
        <f>currency</f>
        <v>₦m's</v>
      </c>
      <c r="QNW167" s="43"/>
      <c r="QNX167" s="43"/>
      <c r="QNY167" s="43"/>
      <c r="QNZ167" s="44">
        <v>72504.952999999994</v>
      </c>
      <c r="QOA167" s="44">
        <v>82734.316999999995</v>
      </c>
      <c r="QOB167" s="44">
        <v>107037.484</v>
      </c>
      <c r="QOC167" s="41"/>
      <c r="QOD167" s="42"/>
      <c r="QOJ167" s="29" t="s">
        <v>169</v>
      </c>
      <c r="QOK167" s="39" t="str">
        <f>currency</f>
        <v>₦m's</v>
      </c>
      <c r="QOM167" s="43"/>
      <c r="QON167" s="43"/>
      <c r="QOO167" s="43"/>
      <c r="QOP167" s="44">
        <v>72504.952999999994</v>
      </c>
      <c r="QOQ167" s="44">
        <v>82734.316999999995</v>
      </c>
      <c r="QOR167" s="44">
        <v>107037.484</v>
      </c>
      <c r="QOS167" s="41"/>
      <c r="QOT167" s="42"/>
      <c r="QOZ167" s="29" t="s">
        <v>169</v>
      </c>
      <c r="QPA167" s="39" t="str">
        <f>currency</f>
        <v>₦m's</v>
      </c>
      <c r="QPC167" s="43"/>
      <c r="QPD167" s="43"/>
      <c r="QPE167" s="43"/>
      <c r="QPF167" s="44">
        <v>72504.952999999994</v>
      </c>
      <c r="QPG167" s="44">
        <v>82734.316999999995</v>
      </c>
      <c r="QPH167" s="44">
        <v>107037.484</v>
      </c>
      <c r="QPI167" s="41"/>
      <c r="QPJ167" s="42"/>
      <c r="QPP167" s="29" t="s">
        <v>169</v>
      </c>
      <c r="QPQ167" s="39" t="str">
        <f>currency</f>
        <v>₦m's</v>
      </c>
      <c r="QPS167" s="43"/>
      <c r="QPT167" s="43"/>
      <c r="QPU167" s="43"/>
      <c r="QPV167" s="44">
        <v>72504.952999999994</v>
      </c>
      <c r="QPW167" s="44">
        <v>82734.316999999995</v>
      </c>
      <c r="QPX167" s="44">
        <v>107037.484</v>
      </c>
      <c r="QPY167" s="41"/>
      <c r="QPZ167" s="42"/>
      <c r="QQF167" s="29" t="s">
        <v>169</v>
      </c>
      <c r="QQG167" s="39" t="str">
        <f>currency</f>
        <v>₦m's</v>
      </c>
      <c r="QQI167" s="43"/>
      <c r="QQJ167" s="43"/>
      <c r="QQK167" s="43"/>
      <c r="QQL167" s="44">
        <v>72504.952999999994</v>
      </c>
      <c r="QQM167" s="44">
        <v>82734.316999999995</v>
      </c>
      <c r="QQN167" s="44">
        <v>107037.484</v>
      </c>
      <c r="QQO167" s="41"/>
      <c r="QQP167" s="42"/>
      <c r="QQV167" s="29" t="s">
        <v>169</v>
      </c>
      <c r="QQW167" s="39" t="str">
        <f>currency</f>
        <v>₦m's</v>
      </c>
      <c r="QQY167" s="43"/>
      <c r="QQZ167" s="43"/>
      <c r="QRA167" s="43"/>
      <c r="QRB167" s="44">
        <v>72504.952999999994</v>
      </c>
      <c r="QRC167" s="44">
        <v>82734.316999999995</v>
      </c>
      <c r="QRD167" s="44">
        <v>107037.484</v>
      </c>
      <c r="QRE167" s="41"/>
      <c r="QRF167" s="42"/>
      <c r="QRL167" s="29" t="s">
        <v>169</v>
      </c>
      <c r="QRM167" s="39" t="str">
        <f>currency</f>
        <v>₦m's</v>
      </c>
      <c r="QRO167" s="43"/>
      <c r="QRP167" s="43"/>
      <c r="QRQ167" s="43"/>
      <c r="QRR167" s="44">
        <v>72504.952999999994</v>
      </c>
      <c r="QRS167" s="44">
        <v>82734.316999999995</v>
      </c>
      <c r="QRT167" s="44">
        <v>107037.484</v>
      </c>
      <c r="QRU167" s="41"/>
      <c r="QRV167" s="42"/>
      <c r="QSB167" s="29" t="s">
        <v>169</v>
      </c>
      <c r="QSC167" s="39" t="str">
        <f>currency</f>
        <v>₦m's</v>
      </c>
      <c r="QSE167" s="43"/>
      <c r="QSF167" s="43"/>
      <c r="QSG167" s="43"/>
      <c r="QSH167" s="44">
        <v>72504.952999999994</v>
      </c>
      <c r="QSI167" s="44">
        <v>82734.316999999995</v>
      </c>
      <c r="QSJ167" s="44">
        <v>107037.484</v>
      </c>
      <c r="QSK167" s="41"/>
      <c r="QSL167" s="42"/>
      <c r="QSR167" s="29" t="s">
        <v>169</v>
      </c>
      <c r="QSS167" s="39" t="str">
        <f>currency</f>
        <v>₦m's</v>
      </c>
      <c r="QSU167" s="43"/>
      <c r="QSV167" s="43"/>
      <c r="QSW167" s="43"/>
      <c r="QSX167" s="44">
        <v>72504.952999999994</v>
      </c>
      <c r="QSY167" s="44">
        <v>82734.316999999995</v>
      </c>
      <c r="QSZ167" s="44">
        <v>107037.484</v>
      </c>
      <c r="QTA167" s="41"/>
      <c r="QTB167" s="42"/>
      <c r="QTH167" s="29" t="s">
        <v>169</v>
      </c>
      <c r="QTI167" s="39" t="str">
        <f>currency</f>
        <v>₦m's</v>
      </c>
      <c r="QTK167" s="43"/>
      <c r="QTL167" s="43"/>
      <c r="QTM167" s="43"/>
      <c r="QTN167" s="44">
        <v>72504.952999999994</v>
      </c>
      <c r="QTO167" s="44">
        <v>82734.316999999995</v>
      </c>
      <c r="QTP167" s="44">
        <v>107037.484</v>
      </c>
      <c r="QTQ167" s="41"/>
      <c r="QTR167" s="42"/>
      <c r="QTX167" s="29" t="s">
        <v>169</v>
      </c>
      <c r="QTY167" s="39" t="str">
        <f>currency</f>
        <v>₦m's</v>
      </c>
      <c r="QUA167" s="43"/>
      <c r="QUB167" s="43"/>
      <c r="QUC167" s="43"/>
      <c r="QUD167" s="44">
        <v>72504.952999999994</v>
      </c>
      <c r="QUE167" s="44">
        <v>82734.316999999995</v>
      </c>
      <c r="QUF167" s="44">
        <v>107037.484</v>
      </c>
      <c r="QUG167" s="41"/>
      <c r="QUH167" s="42"/>
      <c r="QUN167" s="29" t="s">
        <v>169</v>
      </c>
      <c r="QUO167" s="39" t="str">
        <f>currency</f>
        <v>₦m's</v>
      </c>
      <c r="QUQ167" s="43"/>
      <c r="QUR167" s="43"/>
      <c r="QUS167" s="43"/>
      <c r="QUT167" s="44">
        <v>72504.952999999994</v>
      </c>
      <c r="QUU167" s="44">
        <v>82734.316999999995</v>
      </c>
      <c r="QUV167" s="44">
        <v>107037.484</v>
      </c>
      <c r="QUW167" s="41"/>
      <c r="QUX167" s="42"/>
      <c r="QVD167" s="29" t="s">
        <v>169</v>
      </c>
      <c r="QVE167" s="39" t="str">
        <f>currency</f>
        <v>₦m's</v>
      </c>
      <c r="QVG167" s="43"/>
      <c r="QVH167" s="43"/>
      <c r="QVI167" s="43"/>
      <c r="QVJ167" s="44">
        <v>72504.952999999994</v>
      </c>
      <c r="QVK167" s="44">
        <v>82734.316999999995</v>
      </c>
      <c r="QVL167" s="44">
        <v>107037.484</v>
      </c>
      <c r="QVM167" s="41"/>
      <c r="QVN167" s="42"/>
      <c r="QVT167" s="29" t="s">
        <v>169</v>
      </c>
      <c r="QVU167" s="39" t="str">
        <f>currency</f>
        <v>₦m's</v>
      </c>
      <c r="QVW167" s="43"/>
      <c r="QVX167" s="43"/>
      <c r="QVY167" s="43"/>
      <c r="QVZ167" s="44">
        <v>72504.952999999994</v>
      </c>
      <c r="QWA167" s="44">
        <v>82734.316999999995</v>
      </c>
      <c r="QWB167" s="44">
        <v>107037.484</v>
      </c>
      <c r="QWC167" s="41"/>
      <c r="QWD167" s="42"/>
      <c r="QWJ167" s="29" t="s">
        <v>169</v>
      </c>
      <c r="QWK167" s="39" t="str">
        <f>currency</f>
        <v>₦m's</v>
      </c>
      <c r="QWM167" s="43"/>
      <c r="QWN167" s="43"/>
      <c r="QWO167" s="43"/>
      <c r="QWP167" s="44">
        <v>72504.952999999994</v>
      </c>
      <c r="QWQ167" s="44">
        <v>82734.316999999995</v>
      </c>
      <c r="QWR167" s="44">
        <v>107037.484</v>
      </c>
      <c r="QWS167" s="41"/>
      <c r="QWT167" s="42"/>
      <c r="QWZ167" s="29" t="s">
        <v>169</v>
      </c>
      <c r="QXA167" s="39" t="str">
        <f>currency</f>
        <v>₦m's</v>
      </c>
      <c r="QXC167" s="43"/>
      <c r="QXD167" s="43"/>
      <c r="QXE167" s="43"/>
      <c r="QXF167" s="44">
        <v>72504.952999999994</v>
      </c>
      <c r="QXG167" s="44">
        <v>82734.316999999995</v>
      </c>
      <c r="QXH167" s="44">
        <v>107037.484</v>
      </c>
      <c r="QXI167" s="41"/>
      <c r="QXJ167" s="42"/>
      <c r="QXP167" s="29" t="s">
        <v>169</v>
      </c>
      <c r="QXQ167" s="39" t="str">
        <f>currency</f>
        <v>₦m's</v>
      </c>
      <c r="QXS167" s="43"/>
      <c r="QXT167" s="43"/>
      <c r="QXU167" s="43"/>
      <c r="QXV167" s="44">
        <v>72504.952999999994</v>
      </c>
      <c r="QXW167" s="44">
        <v>82734.316999999995</v>
      </c>
      <c r="QXX167" s="44">
        <v>107037.484</v>
      </c>
      <c r="QXY167" s="41"/>
      <c r="QXZ167" s="42"/>
      <c r="QYF167" s="29" t="s">
        <v>169</v>
      </c>
      <c r="QYG167" s="39" t="str">
        <f>currency</f>
        <v>₦m's</v>
      </c>
      <c r="QYI167" s="43"/>
      <c r="QYJ167" s="43"/>
      <c r="QYK167" s="43"/>
      <c r="QYL167" s="44">
        <v>72504.952999999994</v>
      </c>
      <c r="QYM167" s="44">
        <v>82734.316999999995</v>
      </c>
      <c r="QYN167" s="44">
        <v>107037.484</v>
      </c>
      <c r="QYO167" s="41"/>
      <c r="QYP167" s="42"/>
      <c r="QYV167" s="29" t="s">
        <v>169</v>
      </c>
      <c r="QYW167" s="39" t="str">
        <f>currency</f>
        <v>₦m's</v>
      </c>
      <c r="QYY167" s="43"/>
      <c r="QYZ167" s="43"/>
      <c r="QZA167" s="43"/>
      <c r="QZB167" s="44">
        <v>72504.952999999994</v>
      </c>
      <c r="QZC167" s="44">
        <v>82734.316999999995</v>
      </c>
      <c r="QZD167" s="44">
        <v>107037.484</v>
      </c>
      <c r="QZE167" s="41"/>
      <c r="QZF167" s="42"/>
      <c r="QZL167" s="29" t="s">
        <v>169</v>
      </c>
      <c r="QZM167" s="39" t="str">
        <f>currency</f>
        <v>₦m's</v>
      </c>
      <c r="QZO167" s="43"/>
      <c r="QZP167" s="43"/>
      <c r="QZQ167" s="43"/>
      <c r="QZR167" s="44">
        <v>72504.952999999994</v>
      </c>
      <c r="QZS167" s="44">
        <v>82734.316999999995</v>
      </c>
      <c r="QZT167" s="44">
        <v>107037.484</v>
      </c>
      <c r="QZU167" s="41"/>
      <c r="QZV167" s="42"/>
      <c r="RAB167" s="29" t="s">
        <v>169</v>
      </c>
      <c r="RAC167" s="39" t="str">
        <f>currency</f>
        <v>₦m's</v>
      </c>
      <c r="RAE167" s="43"/>
      <c r="RAF167" s="43"/>
      <c r="RAG167" s="43"/>
      <c r="RAH167" s="44">
        <v>72504.952999999994</v>
      </c>
      <c r="RAI167" s="44">
        <v>82734.316999999995</v>
      </c>
      <c r="RAJ167" s="44">
        <v>107037.484</v>
      </c>
      <c r="RAK167" s="41"/>
      <c r="RAL167" s="42"/>
      <c r="RAR167" s="29" t="s">
        <v>169</v>
      </c>
      <c r="RAS167" s="39" t="str">
        <f>currency</f>
        <v>₦m's</v>
      </c>
      <c r="RAU167" s="43"/>
      <c r="RAV167" s="43"/>
      <c r="RAW167" s="43"/>
      <c r="RAX167" s="44">
        <v>72504.952999999994</v>
      </c>
      <c r="RAY167" s="44">
        <v>82734.316999999995</v>
      </c>
      <c r="RAZ167" s="44">
        <v>107037.484</v>
      </c>
      <c r="RBA167" s="41"/>
      <c r="RBB167" s="42"/>
      <c r="RBH167" s="29" t="s">
        <v>169</v>
      </c>
      <c r="RBI167" s="39" t="str">
        <f>currency</f>
        <v>₦m's</v>
      </c>
      <c r="RBK167" s="43"/>
      <c r="RBL167" s="43"/>
      <c r="RBM167" s="43"/>
      <c r="RBN167" s="44">
        <v>72504.952999999994</v>
      </c>
      <c r="RBO167" s="44">
        <v>82734.316999999995</v>
      </c>
      <c r="RBP167" s="44">
        <v>107037.484</v>
      </c>
      <c r="RBQ167" s="41"/>
      <c r="RBR167" s="42"/>
      <c r="RBX167" s="29" t="s">
        <v>169</v>
      </c>
      <c r="RBY167" s="39" t="str">
        <f>currency</f>
        <v>₦m's</v>
      </c>
      <c r="RCA167" s="43"/>
      <c r="RCB167" s="43"/>
      <c r="RCC167" s="43"/>
      <c r="RCD167" s="44">
        <v>72504.952999999994</v>
      </c>
      <c r="RCE167" s="44">
        <v>82734.316999999995</v>
      </c>
      <c r="RCF167" s="44">
        <v>107037.484</v>
      </c>
      <c r="RCG167" s="41"/>
      <c r="RCH167" s="42"/>
      <c r="RCN167" s="29" t="s">
        <v>169</v>
      </c>
      <c r="RCO167" s="39" t="str">
        <f>currency</f>
        <v>₦m's</v>
      </c>
      <c r="RCQ167" s="43"/>
      <c r="RCR167" s="43"/>
      <c r="RCS167" s="43"/>
      <c r="RCT167" s="44">
        <v>72504.952999999994</v>
      </c>
      <c r="RCU167" s="44">
        <v>82734.316999999995</v>
      </c>
      <c r="RCV167" s="44">
        <v>107037.484</v>
      </c>
      <c r="RCW167" s="41"/>
      <c r="RCX167" s="42"/>
      <c r="RDD167" s="29" t="s">
        <v>169</v>
      </c>
      <c r="RDE167" s="39" t="str">
        <f>currency</f>
        <v>₦m's</v>
      </c>
      <c r="RDG167" s="43"/>
      <c r="RDH167" s="43"/>
      <c r="RDI167" s="43"/>
      <c r="RDJ167" s="44">
        <v>72504.952999999994</v>
      </c>
      <c r="RDK167" s="44">
        <v>82734.316999999995</v>
      </c>
      <c r="RDL167" s="44">
        <v>107037.484</v>
      </c>
      <c r="RDM167" s="41"/>
      <c r="RDN167" s="42"/>
      <c r="RDT167" s="29" t="s">
        <v>169</v>
      </c>
      <c r="RDU167" s="39" t="str">
        <f>currency</f>
        <v>₦m's</v>
      </c>
      <c r="RDW167" s="43"/>
      <c r="RDX167" s="43"/>
      <c r="RDY167" s="43"/>
      <c r="RDZ167" s="44">
        <v>72504.952999999994</v>
      </c>
      <c r="REA167" s="44">
        <v>82734.316999999995</v>
      </c>
      <c r="REB167" s="44">
        <v>107037.484</v>
      </c>
      <c r="REC167" s="41"/>
      <c r="RED167" s="42"/>
      <c r="REJ167" s="29" t="s">
        <v>169</v>
      </c>
      <c r="REK167" s="39" t="str">
        <f>currency</f>
        <v>₦m's</v>
      </c>
      <c r="REM167" s="43"/>
      <c r="REN167" s="43"/>
      <c r="REO167" s="43"/>
      <c r="REP167" s="44">
        <v>72504.952999999994</v>
      </c>
      <c r="REQ167" s="44">
        <v>82734.316999999995</v>
      </c>
      <c r="RER167" s="44">
        <v>107037.484</v>
      </c>
      <c r="RES167" s="41"/>
      <c r="RET167" s="42"/>
      <c r="REZ167" s="29" t="s">
        <v>169</v>
      </c>
      <c r="RFA167" s="39" t="str">
        <f>currency</f>
        <v>₦m's</v>
      </c>
      <c r="RFC167" s="43"/>
      <c r="RFD167" s="43"/>
      <c r="RFE167" s="43"/>
      <c r="RFF167" s="44">
        <v>72504.952999999994</v>
      </c>
      <c r="RFG167" s="44">
        <v>82734.316999999995</v>
      </c>
      <c r="RFH167" s="44">
        <v>107037.484</v>
      </c>
      <c r="RFI167" s="41"/>
      <c r="RFJ167" s="42"/>
      <c r="RFP167" s="29" t="s">
        <v>169</v>
      </c>
      <c r="RFQ167" s="39" t="str">
        <f>currency</f>
        <v>₦m's</v>
      </c>
      <c r="RFS167" s="43"/>
      <c r="RFT167" s="43"/>
      <c r="RFU167" s="43"/>
      <c r="RFV167" s="44">
        <v>72504.952999999994</v>
      </c>
      <c r="RFW167" s="44">
        <v>82734.316999999995</v>
      </c>
      <c r="RFX167" s="44">
        <v>107037.484</v>
      </c>
      <c r="RFY167" s="41"/>
      <c r="RFZ167" s="42"/>
      <c r="RGF167" s="29" t="s">
        <v>169</v>
      </c>
      <c r="RGG167" s="39" t="str">
        <f>currency</f>
        <v>₦m's</v>
      </c>
      <c r="RGI167" s="43"/>
      <c r="RGJ167" s="43"/>
      <c r="RGK167" s="43"/>
      <c r="RGL167" s="44">
        <v>72504.952999999994</v>
      </c>
      <c r="RGM167" s="44">
        <v>82734.316999999995</v>
      </c>
      <c r="RGN167" s="44">
        <v>107037.484</v>
      </c>
      <c r="RGO167" s="41"/>
      <c r="RGP167" s="42"/>
      <c r="RGV167" s="29" t="s">
        <v>169</v>
      </c>
      <c r="RGW167" s="39" t="str">
        <f>currency</f>
        <v>₦m's</v>
      </c>
      <c r="RGY167" s="43"/>
      <c r="RGZ167" s="43"/>
      <c r="RHA167" s="43"/>
      <c r="RHB167" s="44">
        <v>72504.952999999994</v>
      </c>
      <c r="RHC167" s="44">
        <v>82734.316999999995</v>
      </c>
      <c r="RHD167" s="44">
        <v>107037.484</v>
      </c>
      <c r="RHE167" s="41"/>
      <c r="RHF167" s="42"/>
      <c r="RHL167" s="29" t="s">
        <v>169</v>
      </c>
      <c r="RHM167" s="39" t="str">
        <f>currency</f>
        <v>₦m's</v>
      </c>
      <c r="RHO167" s="43"/>
      <c r="RHP167" s="43"/>
      <c r="RHQ167" s="43"/>
      <c r="RHR167" s="44">
        <v>72504.952999999994</v>
      </c>
      <c r="RHS167" s="44">
        <v>82734.316999999995</v>
      </c>
      <c r="RHT167" s="44">
        <v>107037.484</v>
      </c>
      <c r="RHU167" s="41"/>
      <c r="RHV167" s="42"/>
      <c r="RIB167" s="29" t="s">
        <v>169</v>
      </c>
      <c r="RIC167" s="39" t="str">
        <f>currency</f>
        <v>₦m's</v>
      </c>
      <c r="RIE167" s="43"/>
      <c r="RIF167" s="43"/>
      <c r="RIG167" s="43"/>
      <c r="RIH167" s="44">
        <v>72504.952999999994</v>
      </c>
      <c r="RII167" s="44">
        <v>82734.316999999995</v>
      </c>
      <c r="RIJ167" s="44">
        <v>107037.484</v>
      </c>
      <c r="RIK167" s="41"/>
      <c r="RIL167" s="42"/>
      <c r="RIR167" s="29" t="s">
        <v>169</v>
      </c>
      <c r="RIS167" s="39" t="str">
        <f>currency</f>
        <v>₦m's</v>
      </c>
      <c r="RIU167" s="43"/>
      <c r="RIV167" s="43"/>
      <c r="RIW167" s="43"/>
      <c r="RIX167" s="44">
        <v>72504.952999999994</v>
      </c>
      <c r="RIY167" s="44">
        <v>82734.316999999995</v>
      </c>
      <c r="RIZ167" s="44">
        <v>107037.484</v>
      </c>
      <c r="RJA167" s="41"/>
      <c r="RJB167" s="42"/>
      <c r="RJH167" s="29" t="s">
        <v>169</v>
      </c>
      <c r="RJI167" s="39" t="str">
        <f>currency</f>
        <v>₦m's</v>
      </c>
      <c r="RJK167" s="43"/>
      <c r="RJL167" s="43"/>
      <c r="RJM167" s="43"/>
      <c r="RJN167" s="44">
        <v>72504.952999999994</v>
      </c>
      <c r="RJO167" s="44">
        <v>82734.316999999995</v>
      </c>
      <c r="RJP167" s="44">
        <v>107037.484</v>
      </c>
      <c r="RJQ167" s="41"/>
      <c r="RJR167" s="42"/>
      <c r="RJX167" s="29" t="s">
        <v>169</v>
      </c>
      <c r="RJY167" s="39" t="str">
        <f>currency</f>
        <v>₦m's</v>
      </c>
      <c r="RKA167" s="43"/>
      <c r="RKB167" s="43"/>
      <c r="RKC167" s="43"/>
      <c r="RKD167" s="44">
        <v>72504.952999999994</v>
      </c>
      <c r="RKE167" s="44">
        <v>82734.316999999995</v>
      </c>
      <c r="RKF167" s="44">
        <v>107037.484</v>
      </c>
      <c r="RKG167" s="41"/>
      <c r="RKH167" s="42"/>
      <c r="RKN167" s="29" t="s">
        <v>169</v>
      </c>
      <c r="RKO167" s="39" t="str">
        <f>currency</f>
        <v>₦m's</v>
      </c>
      <c r="RKQ167" s="43"/>
      <c r="RKR167" s="43"/>
      <c r="RKS167" s="43"/>
      <c r="RKT167" s="44">
        <v>72504.952999999994</v>
      </c>
      <c r="RKU167" s="44">
        <v>82734.316999999995</v>
      </c>
      <c r="RKV167" s="44">
        <v>107037.484</v>
      </c>
      <c r="RKW167" s="41"/>
      <c r="RKX167" s="42"/>
      <c r="RLD167" s="29" t="s">
        <v>169</v>
      </c>
      <c r="RLE167" s="39" t="str">
        <f>currency</f>
        <v>₦m's</v>
      </c>
      <c r="RLG167" s="43"/>
      <c r="RLH167" s="43"/>
      <c r="RLI167" s="43"/>
      <c r="RLJ167" s="44">
        <v>72504.952999999994</v>
      </c>
      <c r="RLK167" s="44">
        <v>82734.316999999995</v>
      </c>
      <c r="RLL167" s="44">
        <v>107037.484</v>
      </c>
      <c r="RLM167" s="41"/>
      <c r="RLN167" s="42"/>
      <c r="RLT167" s="29" t="s">
        <v>169</v>
      </c>
      <c r="RLU167" s="39" t="str">
        <f>currency</f>
        <v>₦m's</v>
      </c>
      <c r="RLW167" s="43"/>
      <c r="RLX167" s="43"/>
      <c r="RLY167" s="43"/>
      <c r="RLZ167" s="44">
        <v>72504.952999999994</v>
      </c>
      <c r="RMA167" s="44">
        <v>82734.316999999995</v>
      </c>
      <c r="RMB167" s="44">
        <v>107037.484</v>
      </c>
      <c r="RMC167" s="41"/>
      <c r="RMD167" s="42"/>
      <c r="RMJ167" s="29" t="s">
        <v>169</v>
      </c>
      <c r="RMK167" s="39" t="str">
        <f>currency</f>
        <v>₦m's</v>
      </c>
      <c r="RMM167" s="43"/>
      <c r="RMN167" s="43"/>
      <c r="RMO167" s="43"/>
      <c r="RMP167" s="44">
        <v>72504.952999999994</v>
      </c>
      <c r="RMQ167" s="44">
        <v>82734.316999999995</v>
      </c>
      <c r="RMR167" s="44">
        <v>107037.484</v>
      </c>
      <c r="RMS167" s="41"/>
      <c r="RMT167" s="42"/>
      <c r="RMZ167" s="29" t="s">
        <v>169</v>
      </c>
      <c r="RNA167" s="39" t="str">
        <f>currency</f>
        <v>₦m's</v>
      </c>
      <c r="RNC167" s="43"/>
      <c r="RND167" s="43"/>
      <c r="RNE167" s="43"/>
      <c r="RNF167" s="44">
        <v>72504.952999999994</v>
      </c>
      <c r="RNG167" s="44">
        <v>82734.316999999995</v>
      </c>
      <c r="RNH167" s="44">
        <v>107037.484</v>
      </c>
      <c r="RNI167" s="41"/>
      <c r="RNJ167" s="42"/>
      <c r="RNP167" s="29" t="s">
        <v>169</v>
      </c>
      <c r="RNQ167" s="39" t="str">
        <f>currency</f>
        <v>₦m's</v>
      </c>
      <c r="RNS167" s="43"/>
      <c r="RNT167" s="43"/>
      <c r="RNU167" s="43"/>
      <c r="RNV167" s="44">
        <v>72504.952999999994</v>
      </c>
      <c r="RNW167" s="44">
        <v>82734.316999999995</v>
      </c>
      <c r="RNX167" s="44">
        <v>107037.484</v>
      </c>
      <c r="RNY167" s="41"/>
      <c r="RNZ167" s="42"/>
      <c r="ROF167" s="29" t="s">
        <v>169</v>
      </c>
      <c r="ROG167" s="39" t="str">
        <f>currency</f>
        <v>₦m's</v>
      </c>
      <c r="ROI167" s="43"/>
      <c r="ROJ167" s="43"/>
      <c r="ROK167" s="43"/>
      <c r="ROL167" s="44">
        <v>72504.952999999994</v>
      </c>
      <c r="ROM167" s="44">
        <v>82734.316999999995</v>
      </c>
      <c r="RON167" s="44">
        <v>107037.484</v>
      </c>
      <c r="ROO167" s="41"/>
      <c r="ROP167" s="42"/>
      <c r="ROV167" s="29" t="s">
        <v>169</v>
      </c>
      <c r="ROW167" s="39" t="str">
        <f>currency</f>
        <v>₦m's</v>
      </c>
      <c r="ROY167" s="43"/>
      <c r="ROZ167" s="43"/>
      <c r="RPA167" s="43"/>
      <c r="RPB167" s="44">
        <v>72504.952999999994</v>
      </c>
      <c r="RPC167" s="44">
        <v>82734.316999999995</v>
      </c>
      <c r="RPD167" s="44">
        <v>107037.484</v>
      </c>
      <c r="RPE167" s="41"/>
      <c r="RPF167" s="42"/>
      <c r="RPL167" s="29" t="s">
        <v>169</v>
      </c>
      <c r="RPM167" s="39" t="str">
        <f>currency</f>
        <v>₦m's</v>
      </c>
      <c r="RPO167" s="43"/>
      <c r="RPP167" s="43"/>
      <c r="RPQ167" s="43"/>
      <c r="RPR167" s="44">
        <v>72504.952999999994</v>
      </c>
      <c r="RPS167" s="44">
        <v>82734.316999999995</v>
      </c>
      <c r="RPT167" s="44">
        <v>107037.484</v>
      </c>
      <c r="RPU167" s="41"/>
      <c r="RPV167" s="42"/>
      <c r="RQB167" s="29" t="s">
        <v>169</v>
      </c>
      <c r="RQC167" s="39" t="str">
        <f>currency</f>
        <v>₦m's</v>
      </c>
      <c r="RQE167" s="43"/>
      <c r="RQF167" s="43"/>
      <c r="RQG167" s="43"/>
      <c r="RQH167" s="44">
        <v>72504.952999999994</v>
      </c>
      <c r="RQI167" s="44">
        <v>82734.316999999995</v>
      </c>
      <c r="RQJ167" s="44">
        <v>107037.484</v>
      </c>
      <c r="RQK167" s="41"/>
      <c r="RQL167" s="42"/>
      <c r="RQR167" s="29" t="s">
        <v>169</v>
      </c>
      <c r="RQS167" s="39" t="str">
        <f>currency</f>
        <v>₦m's</v>
      </c>
      <c r="RQU167" s="43"/>
      <c r="RQV167" s="43"/>
      <c r="RQW167" s="43"/>
      <c r="RQX167" s="44">
        <v>72504.952999999994</v>
      </c>
      <c r="RQY167" s="44">
        <v>82734.316999999995</v>
      </c>
      <c r="RQZ167" s="44">
        <v>107037.484</v>
      </c>
      <c r="RRA167" s="41"/>
      <c r="RRB167" s="42"/>
      <c r="RRH167" s="29" t="s">
        <v>169</v>
      </c>
      <c r="RRI167" s="39" t="str">
        <f>currency</f>
        <v>₦m's</v>
      </c>
      <c r="RRK167" s="43"/>
      <c r="RRL167" s="43"/>
      <c r="RRM167" s="43"/>
      <c r="RRN167" s="44">
        <v>72504.952999999994</v>
      </c>
      <c r="RRO167" s="44">
        <v>82734.316999999995</v>
      </c>
      <c r="RRP167" s="44">
        <v>107037.484</v>
      </c>
      <c r="RRQ167" s="41"/>
      <c r="RRR167" s="42"/>
      <c r="RRX167" s="29" t="s">
        <v>169</v>
      </c>
      <c r="RRY167" s="39" t="str">
        <f>currency</f>
        <v>₦m's</v>
      </c>
      <c r="RSA167" s="43"/>
      <c r="RSB167" s="43"/>
      <c r="RSC167" s="43"/>
      <c r="RSD167" s="44">
        <v>72504.952999999994</v>
      </c>
      <c r="RSE167" s="44">
        <v>82734.316999999995</v>
      </c>
      <c r="RSF167" s="44">
        <v>107037.484</v>
      </c>
      <c r="RSG167" s="41"/>
      <c r="RSH167" s="42"/>
      <c r="RSN167" s="29" t="s">
        <v>169</v>
      </c>
      <c r="RSO167" s="39" t="str">
        <f>currency</f>
        <v>₦m's</v>
      </c>
      <c r="RSQ167" s="43"/>
      <c r="RSR167" s="43"/>
      <c r="RSS167" s="43"/>
      <c r="RST167" s="44">
        <v>72504.952999999994</v>
      </c>
      <c r="RSU167" s="44">
        <v>82734.316999999995</v>
      </c>
      <c r="RSV167" s="44">
        <v>107037.484</v>
      </c>
      <c r="RSW167" s="41"/>
      <c r="RSX167" s="42"/>
      <c r="RTD167" s="29" t="s">
        <v>169</v>
      </c>
      <c r="RTE167" s="39" t="str">
        <f>currency</f>
        <v>₦m's</v>
      </c>
      <c r="RTG167" s="43"/>
      <c r="RTH167" s="43"/>
      <c r="RTI167" s="43"/>
      <c r="RTJ167" s="44">
        <v>72504.952999999994</v>
      </c>
      <c r="RTK167" s="44">
        <v>82734.316999999995</v>
      </c>
      <c r="RTL167" s="44">
        <v>107037.484</v>
      </c>
      <c r="RTM167" s="41"/>
      <c r="RTN167" s="42"/>
      <c r="RTT167" s="29" t="s">
        <v>169</v>
      </c>
      <c r="RTU167" s="39" t="str">
        <f>currency</f>
        <v>₦m's</v>
      </c>
      <c r="RTW167" s="43"/>
      <c r="RTX167" s="43"/>
      <c r="RTY167" s="43"/>
      <c r="RTZ167" s="44">
        <v>72504.952999999994</v>
      </c>
      <c r="RUA167" s="44">
        <v>82734.316999999995</v>
      </c>
      <c r="RUB167" s="44">
        <v>107037.484</v>
      </c>
      <c r="RUC167" s="41"/>
      <c r="RUD167" s="42"/>
      <c r="RUJ167" s="29" t="s">
        <v>169</v>
      </c>
      <c r="RUK167" s="39" t="str">
        <f>currency</f>
        <v>₦m's</v>
      </c>
      <c r="RUM167" s="43"/>
      <c r="RUN167" s="43"/>
      <c r="RUO167" s="43"/>
      <c r="RUP167" s="44">
        <v>72504.952999999994</v>
      </c>
      <c r="RUQ167" s="44">
        <v>82734.316999999995</v>
      </c>
      <c r="RUR167" s="44">
        <v>107037.484</v>
      </c>
      <c r="RUS167" s="41"/>
      <c r="RUT167" s="42"/>
      <c r="RUZ167" s="29" t="s">
        <v>169</v>
      </c>
      <c r="RVA167" s="39" t="str">
        <f>currency</f>
        <v>₦m's</v>
      </c>
      <c r="RVC167" s="43"/>
      <c r="RVD167" s="43"/>
      <c r="RVE167" s="43"/>
      <c r="RVF167" s="44">
        <v>72504.952999999994</v>
      </c>
      <c r="RVG167" s="44">
        <v>82734.316999999995</v>
      </c>
      <c r="RVH167" s="44">
        <v>107037.484</v>
      </c>
      <c r="RVI167" s="41"/>
      <c r="RVJ167" s="42"/>
      <c r="RVP167" s="29" t="s">
        <v>169</v>
      </c>
      <c r="RVQ167" s="39" t="str">
        <f>currency</f>
        <v>₦m's</v>
      </c>
      <c r="RVS167" s="43"/>
      <c r="RVT167" s="43"/>
      <c r="RVU167" s="43"/>
      <c r="RVV167" s="44">
        <v>72504.952999999994</v>
      </c>
      <c r="RVW167" s="44">
        <v>82734.316999999995</v>
      </c>
      <c r="RVX167" s="44">
        <v>107037.484</v>
      </c>
      <c r="RVY167" s="41"/>
      <c r="RVZ167" s="42"/>
      <c r="RWF167" s="29" t="s">
        <v>169</v>
      </c>
      <c r="RWG167" s="39" t="str">
        <f>currency</f>
        <v>₦m's</v>
      </c>
      <c r="RWI167" s="43"/>
      <c r="RWJ167" s="43"/>
      <c r="RWK167" s="43"/>
      <c r="RWL167" s="44">
        <v>72504.952999999994</v>
      </c>
      <c r="RWM167" s="44">
        <v>82734.316999999995</v>
      </c>
      <c r="RWN167" s="44">
        <v>107037.484</v>
      </c>
      <c r="RWO167" s="41"/>
      <c r="RWP167" s="42"/>
      <c r="RWV167" s="29" t="s">
        <v>169</v>
      </c>
      <c r="RWW167" s="39" t="str">
        <f>currency</f>
        <v>₦m's</v>
      </c>
      <c r="RWY167" s="43"/>
      <c r="RWZ167" s="43"/>
      <c r="RXA167" s="43"/>
      <c r="RXB167" s="44">
        <v>72504.952999999994</v>
      </c>
      <c r="RXC167" s="44">
        <v>82734.316999999995</v>
      </c>
      <c r="RXD167" s="44">
        <v>107037.484</v>
      </c>
      <c r="RXE167" s="41"/>
      <c r="RXF167" s="42"/>
      <c r="RXL167" s="29" t="s">
        <v>169</v>
      </c>
      <c r="RXM167" s="39" t="str">
        <f>currency</f>
        <v>₦m's</v>
      </c>
      <c r="RXO167" s="43"/>
      <c r="RXP167" s="43"/>
      <c r="RXQ167" s="43"/>
      <c r="RXR167" s="44">
        <v>72504.952999999994</v>
      </c>
      <c r="RXS167" s="44">
        <v>82734.316999999995</v>
      </c>
      <c r="RXT167" s="44">
        <v>107037.484</v>
      </c>
      <c r="RXU167" s="41"/>
      <c r="RXV167" s="42"/>
      <c r="RYB167" s="29" t="s">
        <v>169</v>
      </c>
      <c r="RYC167" s="39" t="str">
        <f>currency</f>
        <v>₦m's</v>
      </c>
      <c r="RYE167" s="43"/>
      <c r="RYF167" s="43"/>
      <c r="RYG167" s="43"/>
      <c r="RYH167" s="44">
        <v>72504.952999999994</v>
      </c>
      <c r="RYI167" s="44">
        <v>82734.316999999995</v>
      </c>
      <c r="RYJ167" s="44">
        <v>107037.484</v>
      </c>
      <c r="RYK167" s="41"/>
      <c r="RYL167" s="42"/>
      <c r="RYR167" s="29" t="s">
        <v>169</v>
      </c>
      <c r="RYS167" s="39" t="str">
        <f>currency</f>
        <v>₦m's</v>
      </c>
      <c r="RYU167" s="43"/>
      <c r="RYV167" s="43"/>
      <c r="RYW167" s="43"/>
      <c r="RYX167" s="44">
        <v>72504.952999999994</v>
      </c>
      <c r="RYY167" s="44">
        <v>82734.316999999995</v>
      </c>
      <c r="RYZ167" s="44">
        <v>107037.484</v>
      </c>
      <c r="RZA167" s="41"/>
      <c r="RZB167" s="42"/>
      <c r="RZH167" s="29" t="s">
        <v>169</v>
      </c>
      <c r="RZI167" s="39" t="str">
        <f>currency</f>
        <v>₦m's</v>
      </c>
      <c r="RZK167" s="43"/>
      <c r="RZL167" s="43"/>
      <c r="RZM167" s="43"/>
      <c r="RZN167" s="44">
        <v>72504.952999999994</v>
      </c>
      <c r="RZO167" s="44">
        <v>82734.316999999995</v>
      </c>
      <c r="RZP167" s="44">
        <v>107037.484</v>
      </c>
      <c r="RZQ167" s="41"/>
      <c r="RZR167" s="42"/>
      <c r="RZX167" s="29" t="s">
        <v>169</v>
      </c>
      <c r="RZY167" s="39" t="str">
        <f>currency</f>
        <v>₦m's</v>
      </c>
      <c r="SAA167" s="43"/>
      <c r="SAB167" s="43"/>
      <c r="SAC167" s="43"/>
      <c r="SAD167" s="44">
        <v>72504.952999999994</v>
      </c>
      <c r="SAE167" s="44">
        <v>82734.316999999995</v>
      </c>
      <c r="SAF167" s="44">
        <v>107037.484</v>
      </c>
      <c r="SAG167" s="41"/>
      <c r="SAH167" s="42"/>
      <c r="SAN167" s="29" t="s">
        <v>169</v>
      </c>
      <c r="SAO167" s="39" t="str">
        <f>currency</f>
        <v>₦m's</v>
      </c>
      <c r="SAQ167" s="43"/>
      <c r="SAR167" s="43"/>
      <c r="SAS167" s="43"/>
      <c r="SAT167" s="44">
        <v>72504.952999999994</v>
      </c>
      <c r="SAU167" s="44">
        <v>82734.316999999995</v>
      </c>
      <c r="SAV167" s="44">
        <v>107037.484</v>
      </c>
      <c r="SAW167" s="41"/>
      <c r="SAX167" s="42"/>
      <c r="SBD167" s="29" t="s">
        <v>169</v>
      </c>
      <c r="SBE167" s="39" t="str">
        <f>currency</f>
        <v>₦m's</v>
      </c>
      <c r="SBG167" s="43"/>
      <c r="SBH167" s="43"/>
      <c r="SBI167" s="43"/>
      <c r="SBJ167" s="44">
        <v>72504.952999999994</v>
      </c>
      <c r="SBK167" s="44">
        <v>82734.316999999995</v>
      </c>
      <c r="SBL167" s="44">
        <v>107037.484</v>
      </c>
      <c r="SBM167" s="41"/>
      <c r="SBN167" s="42"/>
      <c r="SBT167" s="29" t="s">
        <v>169</v>
      </c>
      <c r="SBU167" s="39" t="str">
        <f>currency</f>
        <v>₦m's</v>
      </c>
      <c r="SBW167" s="43"/>
      <c r="SBX167" s="43"/>
      <c r="SBY167" s="43"/>
      <c r="SBZ167" s="44">
        <v>72504.952999999994</v>
      </c>
      <c r="SCA167" s="44">
        <v>82734.316999999995</v>
      </c>
      <c r="SCB167" s="44">
        <v>107037.484</v>
      </c>
      <c r="SCC167" s="41"/>
      <c r="SCD167" s="42"/>
      <c r="SCJ167" s="29" t="s">
        <v>169</v>
      </c>
      <c r="SCK167" s="39" t="str">
        <f>currency</f>
        <v>₦m's</v>
      </c>
      <c r="SCM167" s="43"/>
      <c r="SCN167" s="43"/>
      <c r="SCO167" s="43"/>
      <c r="SCP167" s="44">
        <v>72504.952999999994</v>
      </c>
      <c r="SCQ167" s="44">
        <v>82734.316999999995</v>
      </c>
      <c r="SCR167" s="44">
        <v>107037.484</v>
      </c>
      <c r="SCS167" s="41"/>
      <c r="SCT167" s="42"/>
      <c r="SCZ167" s="29" t="s">
        <v>169</v>
      </c>
      <c r="SDA167" s="39" t="str">
        <f>currency</f>
        <v>₦m's</v>
      </c>
      <c r="SDC167" s="43"/>
      <c r="SDD167" s="43"/>
      <c r="SDE167" s="43"/>
      <c r="SDF167" s="44">
        <v>72504.952999999994</v>
      </c>
      <c r="SDG167" s="44">
        <v>82734.316999999995</v>
      </c>
      <c r="SDH167" s="44">
        <v>107037.484</v>
      </c>
      <c r="SDI167" s="41"/>
      <c r="SDJ167" s="42"/>
      <c r="SDP167" s="29" t="s">
        <v>169</v>
      </c>
      <c r="SDQ167" s="39" t="str">
        <f>currency</f>
        <v>₦m's</v>
      </c>
      <c r="SDS167" s="43"/>
      <c r="SDT167" s="43"/>
      <c r="SDU167" s="43"/>
      <c r="SDV167" s="44">
        <v>72504.952999999994</v>
      </c>
      <c r="SDW167" s="44">
        <v>82734.316999999995</v>
      </c>
      <c r="SDX167" s="44">
        <v>107037.484</v>
      </c>
      <c r="SDY167" s="41"/>
      <c r="SDZ167" s="42"/>
      <c r="SEF167" s="29" t="s">
        <v>169</v>
      </c>
      <c r="SEG167" s="39" t="str">
        <f>currency</f>
        <v>₦m's</v>
      </c>
      <c r="SEI167" s="43"/>
      <c r="SEJ167" s="43"/>
      <c r="SEK167" s="43"/>
      <c r="SEL167" s="44">
        <v>72504.952999999994</v>
      </c>
      <c r="SEM167" s="44">
        <v>82734.316999999995</v>
      </c>
      <c r="SEN167" s="44">
        <v>107037.484</v>
      </c>
      <c r="SEO167" s="41"/>
      <c r="SEP167" s="42"/>
      <c r="SEV167" s="29" t="s">
        <v>169</v>
      </c>
      <c r="SEW167" s="39" t="str">
        <f>currency</f>
        <v>₦m's</v>
      </c>
      <c r="SEY167" s="43"/>
      <c r="SEZ167" s="43"/>
      <c r="SFA167" s="43"/>
      <c r="SFB167" s="44">
        <v>72504.952999999994</v>
      </c>
      <c r="SFC167" s="44">
        <v>82734.316999999995</v>
      </c>
      <c r="SFD167" s="44">
        <v>107037.484</v>
      </c>
      <c r="SFE167" s="41"/>
      <c r="SFF167" s="42"/>
      <c r="SFL167" s="29" t="s">
        <v>169</v>
      </c>
      <c r="SFM167" s="39" t="str">
        <f>currency</f>
        <v>₦m's</v>
      </c>
      <c r="SFO167" s="43"/>
      <c r="SFP167" s="43"/>
      <c r="SFQ167" s="43"/>
      <c r="SFR167" s="44">
        <v>72504.952999999994</v>
      </c>
      <c r="SFS167" s="44">
        <v>82734.316999999995</v>
      </c>
      <c r="SFT167" s="44">
        <v>107037.484</v>
      </c>
      <c r="SFU167" s="41"/>
      <c r="SFV167" s="42"/>
      <c r="SGB167" s="29" t="s">
        <v>169</v>
      </c>
      <c r="SGC167" s="39" t="str">
        <f>currency</f>
        <v>₦m's</v>
      </c>
      <c r="SGE167" s="43"/>
      <c r="SGF167" s="43"/>
      <c r="SGG167" s="43"/>
      <c r="SGH167" s="44">
        <v>72504.952999999994</v>
      </c>
      <c r="SGI167" s="44">
        <v>82734.316999999995</v>
      </c>
      <c r="SGJ167" s="44">
        <v>107037.484</v>
      </c>
      <c r="SGK167" s="41"/>
      <c r="SGL167" s="42"/>
      <c r="SGR167" s="29" t="s">
        <v>169</v>
      </c>
      <c r="SGS167" s="39" t="str">
        <f>currency</f>
        <v>₦m's</v>
      </c>
      <c r="SGU167" s="43"/>
      <c r="SGV167" s="43"/>
      <c r="SGW167" s="43"/>
      <c r="SGX167" s="44">
        <v>72504.952999999994</v>
      </c>
      <c r="SGY167" s="44">
        <v>82734.316999999995</v>
      </c>
      <c r="SGZ167" s="44">
        <v>107037.484</v>
      </c>
      <c r="SHA167" s="41"/>
      <c r="SHB167" s="42"/>
      <c r="SHH167" s="29" t="s">
        <v>169</v>
      </c>
      <c r="SHI167" s="39" t="str">
        <f>currency</f>
        <v>₦m's</v>
      </c>
      <c r="SHK167" s="43"/>
      <c r="SHL167" s="43"/>
      <c r="SHM167" s="43"/>
      <c r="SHN167" s="44">
        <v>72504.952999999994</v>
      </c>
      <c r="SHO167" s="44">
        <v>82734.316999999995</v>
      </c>
      <c r="SHP167" s="44">
        <v>107037.484</v>
      </c>
      <c r="SHQ167" s="41"/>
      <c r="SHR167" s="42"/>
      <c r="SHX167" s="29" t="s">
        <v>169</v>
      </c>
      <c r="SHY167" s="39" t="str">
        <f>currency</f>
        <v>₦m's</v>
      </c>
      <c r="SIA167" s="43"/>
      <c r="SIB167" s="43"/>
      <c r="SIC167" s="43"/>
      <c r="SID167" s="44">
        <v>72504.952999999994</v>
      </c>
      <c r="SIE167" s="44">
        <v>82734.316999999995</v>
      </c>
      <c r="SIF167" s="44">
        <v>107037.484</v>
      </c>
      <c r="SIG167" s="41"/>
      <c r="SIH167" s="42"/>
      <c r="SIN167" s="29" t="s">
        <v>169</v>
      </c>
      <c r="SIO167" s="39" t="str">
        <f>currency</f>
        <v>₦m's</v>
      </c>
      <c r="SIQ167" s="43"/>
      <c r="SIR167" s="43"/>
      <c r="SIS167" s="43"/>
      <c r="SIT167" s="44">
        <v>72504.952999999994</v>
      </c>
      <c r="SIU167" s="44">
        <v>82734.316999999995</v>
      </c>
      <c r="SIV167" s="44">
        <v>107037.484</v>
      </c>
      <c r="SIW167" s="41"/>
      <c r="SIX167" s="42"/>
      <c r="SJD167" s="29" t="s">
        <v>169</v>
      </c>
      <c r="SJE167" s="39" t="str">
        <f>currency</f>
        <v>₦m's</v>
      </c>
      <c r="SJG167" s="43"/>
      <c r="SJH167" s="43"/>
      <c r="SJI167" s="43"/>
      <c r="SJJ167" s="44">
        <v>72504.952999999994</v>
      </c>
      <c r="SJK167" s="44">
        <v>82734.316999999995</v>
      </c>
      <c r="SJL167" s="44">
        <v>107037.484</v>
      </c>
      <c r="SJM167" s="41"/>
      <c r="SJN167" s="42"/>
      <c r="SJT167" s="29" t="s">
        <v>169</v>
      </c>
      <c r="SJU167" s="39" t="str">
        <f>currency</f>
        <v>₦m's</v>
      </c>
      <c r="SJW167" s="43"/>
      <c r="SJX167" s="43"/>
      <c r="SJY167" s="43"/>
      <c r="SJZ167" s="44">
        <v>72504.952999999994</v>
      </c>
      <c r="SKA167" s="44">
        <v>82734.316999999995</v>
      </c>
      <c r="SKB167" s="44">
        <v>107037.484</v>
      </c>
      <c r="SKC167" s="41"/>
      <c r="SKD167" s="42"/>
      <c r="SKJ167" s="29" t="s">
        <v>169</v>
      </c>
      <c r="SKK167" s="39" t="str">
        <f>currency</f>
        <v>₦m's</v>
      </c>
      <c r="SKM167" s="43"/>
      <c r="SKN167" s="43"/>
      <c r="SKO167" s="43"/>
      <c r="SKP167" s="44">
        <v>72504.952999999994</v>
      </c>
      <c r="SKQ167" s="44">
        <v>82734.316999999995</v>
      </c>
      <c r="SKR167" s="44">
        <v>107037.484</v>
      </c>
      <c r="SKS167" s="41"/>
      <c r="SKT167" s="42"/>
      <c r="SKZ167" s="29" t="s">
        <v>169</v>
      </c>
      <c r="SLA167" s="39" t="str">
        <f>currency</f>
        <v>₦m's</v>
      </c>
      <c r="SLC167" s="43"/>
      <c r="SLD167" s="43"/>
      <c r="SLE167" s="43"/>
      <c r="SLF167" s="44">
        <v>72504.952999999994</v>
      </c>
      <c r="SLG167" s="44">
        <v>82734.316999999995</v>
      </c>
      <c r="SLH167" s="44">
        <v>107037.484</v>
      </c>
      <c r="SLI167" s="41"/>
      <c r="SLJ167" s="42"/>
      <c r="SLP167" s="29" t="s">
        <v>169</v>
      </c>
      <c r="SLQ167" s="39" t="str">
        <f>currency</f>
        <v>₦m's</v>
      </c>
      <c r="SLS167" s="43"/>
      <c r="SLT167" s="43"/>
      <c r="SLU167" s="43"/>
      <c r="SLV167" s="44">
        <v>72504.952999999994</v>
      </c>
      <c r="SLW167" s="44">
        <v>82734.316999999995</v>
      </c>
      <c r="SLX167" s="44">
        <v>107037.484</v>
      </c>
      <c r="SLY167" s="41"/>
      <c r="SLZ167" s="42"/>
      <c r="SMF167" s="29" t="s">
        <v>169</v>
      </c>
      <c r="SMG167" s="39" t="str">
        <f>currency</f>
        <v>₦m's</v>
      </c>
      <c r="SMI167" s="43"/>
      <c r="SMJ167" s="43"/>
      <c r="SMK167" s="43"/>
      <c r="SML167" s="44">
        <v>72504.952999999994</v>
      </c>
      <c r="SMM167" s="44">
        <v>82734.316999999995</v>
      </c>
      <c r="SMN167" s="44">
        <v>107037.484</v>
      </c>
      <c r="SMO167" s="41"/>
      <c r="SMP167" s="42"/>
      <c r="SMV167" s="29" t="s">
        <v>169</v>
      </c>
      <c r="SMW167" s="39" t="str">
        <f>currency</f>
        <v>₦m's</v>
      </c>
      <c r="SMY167" s="43"/>
      <c r="SMZ167" s="43"/>
      <c r="SNA167" s="43"/>
      <c r="SNB167" s="44">
        <v>72504.952999999994</v>
      </c>
      <c r="SNC167" s="44">
        <v>82734.316999999995</v>
      </c>
      <c r="SND167" s="44">
        <v>107037.484</v>
      </c>
      <c r="SNE167" s="41"/>
      <c r="SNF167" s="42"/>
      <c r="SNL167" s="29" t="s">
        <v>169</v>
      </c>
      <c r="SNM167" s="39" t="str">
        <f>currency</f>
        <v>₦m's</v>
      </c>
      <c r="SNO167" s="43"/>
      <c r="SNP167" s="43"/>
      <c r="SNQ167" s="43"/>
      <c r="SNR167" s="44">
        <v>72504.952999999994</v>
      </c>
      <c r="SNS167" s="44">
        <v>82734.316999999995</v>
      </c>
      <c r="SNT167" s="44">
        <v>107037.484</v>
      </c>
      <c r="SNU167" s="41"/>
      <c r="SNV167" s="42"/>
      <c r="SOB167" s="29" t="s">
        <v>169</v>
      </c>
      <c r="SOC167" s="39" t="str">
        <f>currency</f>
        <v>₦m's</v>
      </c>
      <c r="SOE167" s="43"/>
      <c r="SOF167" s="43"/>
      <c r="SOG167" s="43"/>
      <c r="SOH167" s="44">
        <v>72504.952999999994</v>
      </c>
      <c r="SOI167" s="44">
        <v>82734.316999999995</v>
      </c>
      <c r="SOJ167" s="44">
        <v>107037.484</v>
      </c>
      <c r="SOK167" s="41"/>
      <c r="SOL167" s="42"/>
      <c r="SOR167" s="29" t="s">
        <v>169</v>
      </c>
      <c r="SOS167" s="39" t="str">
        <f>currency</f>
        <v>₦m's</v>
      </c>
      <c r="SOU167" s="43"/>
      <c r="SOV167" s="43"/>
      <c r="SOW167" s="43"/>
      <c r="SOX167" s="44">
        <v>72504.952999999994</v>
      </c>
      <c r="SOY167" s="44">
        <v>82734.316999999995</v>
      </c>
      <c r="SOZ167" s="44">
        <v>107037.484</v>
      </c>
      <c r="SPA167" s="41"/>
      <c r="SPB167" s="42"/>
      <c r="SPH167" s="29" t="s">
        <v>169</v>
      </c>
      <c r="SPI167" s="39" t="str">
        <f>currency</f>
        <v>₦m's</v>
      </c>
      <c r="SPK167" s="43"/>
      <c r="SPL167" s="43"/>
      <c r="SPM167" s="43"/>
      <c r="SPN167" s="44">
        <v>72504.952999999994</v>
      </c>
      <c r="SPO167" s="44">
        <v>82734.316999999995</v>
      </c>
      <c r="SPP167" s="44">
        <v>107037.484</v>
      </c>
      <c r="SPQ167" s="41"/>
      <c r="SPR167" s="42"/>
      <c r="SPX167" s="29" t="s">
        <v>169</v>
      </c>
      <c r="SPY167" s="39" t="str">
        <f>currency</f>
        <v>₦m's</v>
      </c>
      <c r="SQA167" s="43"/>
      <c r="SQB167" s="43"/>
      <c r="SQC167" s="43"/>
      <c r="SQD167" s="44">
        <v>72504.952999999994</v>
      </c>
      <c r="SQE167" s="44">
        <v>82734.316999999995</v>
      </c>
      <c r="SQF167" s="44">
        <v>107037.484</v>
      </c>
      <c r="SQG167" s="41"/>
      <c r="SQH167" s="42"/>
      <c r="SQN167" s="29" t="s">
        <v>169</v>
      </c>
      <c r="SQO167" s="39" t="str">
        <f>currency</f>
        <v>₦m's</v>
      </c>
      <c r="SQQ167" s="43"/>
      <c r="SQR167" s="43"/>
      <c r="SQS167" s="43"/>
      <c r="SQT167" s="44">
        <v>72504.952999999994</v>
      </c>
      <c r="SQU167" s="44">
        <v>82734.316999999995</v>
      </c>
      <c r="SQV167" s="44">
        <v>107037.484</v>
      </c>
      <c r="SQW167" s="41"/>
      <c r="SQX167" s="42"/>
      <c r="SRD167" s="29" t="s">
        <v>169</v>
      </c>
      <c r="SRE167" s="39" t="str">
        <f>currency</f>
        <v>₦m's</v>
      </c>
      <c r="SRG167" s="43"/>
      <c r="SRH167" s="43"/>
      <c r="SRI167" s="43"/>
      <c r="SRJ167" s="44">
        <v>72504.952999999994</v>
      </c>
      <c r="SRK167" s="44">
        <v>82734.316999999995</v>
      </c>
      <c r="SRL167" s="44">
        <v>107037.484</v>
      </c>
      <c r="SRM167" s="41"/>
      <c r="SRN167" s="42"/>
      <c r="SRT167" s="29" t="s">
        <v>169</v>
      </c>
      <c r="SRU167" s="39" t="str">
        <f>currency</f>
        <v>₦m's</v>
      </c>
      <c r="SRW167" s="43"/>
      <c r="SRX167" s="43"/>
      <c r="SRY167" s="43"/>
      <c r="SRZ167" s="44">
        <v>72504.952999999994</v>
      </c>
      <c r="SSA167" s="44">
        <v>82734.316999999995</v>
      </c>
      <c r="SSB167" s="44">
        <v>107037.484</v>
      </c>
      <c r="SSC167" s="41"/>
      <c r="SSD167" s="42"/>
      <c r="SSJ167" s="29" t="s">
        <v>169</v>
      </c>
      <c r="SSK167" s="39" t="str">
        <f>currency</f>
        <v>₦m's</v>
      </c>
      <c r="SSM167" s="43"/>
      <c r="SSN167" s="43"/>
      <c r="SSO167" s="43"/>
      <c r="SSP167" s="44">
        <v>72504.952999999994</v>
      </c>
      <c r="SSQ167" s="44">
        <v>82734.316999999995</v>
      </c>
      <c r="SSR167" s="44">
        <v>107037.484</v>
      </c>
      <c r="SSS167" s="41"/>
      <c r="SST167" s="42"/>
      <c r="SSZ167" s="29" t="s">
        <v>169</v>
      </c>
      <c r="STA167" s="39" t="str">
        <f>currency</f>
        <v>₦m's</v>
      </c>
      <c r="STC167" s="43"/>
      <c r="STD167" s="43"/>
      <c r="STE167" s="43"/>
      <c r="STF167" s="44">
        <v>72504.952999999994</v>
      </c>
      <c r="STG167" s="44">
        <v>82734.316999999995</v>
      </c>
      <c r="STH167" s="44">
        <v>107037.484</v>
      </c>
      <c r="STI167" s="41"/>
      <c r="STJ167" s="42"/>
      <c r="STP167" s="29" t="s">
        <v>169</v>
      </c>
      <c r="STQ167" s="39" t="str">
        <f>currency</f>
        <v>₦m's</v>
      </c>
      <c r="STS167" s="43"/>
      <c r="STT167" s="43"/>
      <c r="STU167" s="43"/>
      <c r="STV167" s="44">
        <v>72504.952999999994</v>
      </c>
      <c r="STW167" s="44">
        <v>82734.316999999995</v>
      </c>
      <c r="STX167" s="44">
        <v>107037.484</v>
      </c>
      <c r="STY167" s="41"/>
      <c r="STZ167" s="42"/>
      <c r="SUF167" s="29" t="s">
        <v>169</v>
      </c>
      <c r="SUG167" s="39" t="str">
        <f>currency</f>
        <v>₦m's</v>
      </c>
      <c r="SUI167" s="43"/>
      <c r="SUJ167" s="43"/>
      <c r="SUK167" s="43"/>
      <c r="SUL167" s="44">
        <v>72504.952999999994</v>
      </c>
      <c r="SUM167" s="44">
        <v>82734.316999999995</v>
      </c>
      <c r="SUN167" s="44">
        <v>107037.484</v>
      </c>
      <c r="SUO167" s="41"/>
      <c r="SUP167" s="42"/>
      <c r="SUV167" s="29" t="s">
        <v>169</v>
      </c>
      <c r="SUW167" s="39" t="str">
        <f>currency</f>
        <v>₦m's</v>
      </c>
      <c r="SUY167" s="43"/>
      <c r="SUZ167" s="43"/>
      <c r="SVA167" s="43"/>
      <c r="SVB167" s="44">
        <v>72504.952999999994</v>
      </c>
      <c r="SVC167" s="44">
        <v>82734.316999999995</v>
      </c>
      <c r="SVD167" s="44">
        <v>107037.484</v>
      </c>
      <c r="SVE167" s="41"/>
      <c r="SVF167" s="42"/>
      <c r="SVL167" s="29" t="s">
        <v>169</v>
      </c>
      <c r="SVM167" s="39" t="str">
        <f>currency</f>
        <v>₦m's</v>
      </c>
      <c r="SVO167" s="43"/>
      <c r="SVP167" s="43"/>
      <c r="SVQ167" s="43"/>
      <c r="SVR167" s="44">
        <v>72504.952999999994</v>
      </c>
      <c r="SVS167" s="44">
        <v>82734.316999999995</v>
      </c>
      <c r="SVT167" s="44">
        <v>107037.484</v>
      </c>
      <c r="SVU167" s="41"/>
      <c r="SVV167" s="42"/>
      <c r="SWB167" s="29" t="s">
        <v>169</v>
      </c>
      <c r="SWC167" s="39" t="str">
        <f>currency</f>
        <v>₦m's</v>
      </c>
      <c r="SWE167" s="43"/>
      <c r="SWF167" s="43"/>
      <c r="SWG167" s="43"/>
      <c r="SWH167" s="44">
        <v>72504.952999999994</v>
      </c>
      <c r="SWI167" s="44">
        <v>82734.316999999995</v>
      </c>
      <c r="SWJ167" s="44">
        <v>107037.484</v>
      </c>
      <c r="SWK167" s="41"/>
      <c r="SWL167" s="42"/>
      <c r="SWR167" s="29" t="s">
        <v>169</v>
      </c>
      <c r="SWS167" s="39" t="str">
        <f>currency</f>
        <v>₦m's</v>
      </c>
      <c r="SWU167" s="43"/>
      <c r="SWV167" s="43"/>
      <c r="SWW167" s="43"/>
      <c r="SWX167" s="44">
        <v>72504.952999999994</v>
      </c>
      <c r="SWY167" s="44">
        <v>82734.316999999995</v>
      </c>
      <c r="SWZ167" s="44">
        <v>107037.484</v>
      </c>
      <c r="SXA167" s="41"/>
      <c r="SXB167" s="42"/>
      <c r="SXH167" s="29" t="s">
        <v>169</v>
      </c>
      <c r="SXI167" s="39" t="str">
        <f>currency</f>
        <v>₦m's</v>
      </c>
      <c r="SXK167" s="43"/>
      <c r="SXL167" s="43"/>
      <c r="SXM167" s="43"/>
      <c r="SXN167" s="44">
        <v>72504.952999999994</v>
      </c>
      <c r="SXO167" s="44">
        <v>82734.316999999995</v>
      </c>
      <c r="SXP167" s="44">
        <v>107037.484</v>
      </c>
      <c r="SXQ167" s="41"/>
      <c r="SXR167" s="42"/>
      <c r="SXX167" s="29" t="s">
        <v>169</v>
      </c>
      <c r="SXY167" s="39" t="str">
        <f>currency</f>
        <v>₦m's</v>
      </c>
      <c r="SYA167" s="43"/>
      <c r="SYB167" s="43"/>
      <c r="SYC167" s="43"/>
      <c r="SYD167" s="44">
        <v>72504.952999999994</v>
      </c>
      <c r="SYE167" s="44">
        <v>82734.316999999995</v>
      </c>
      <c r="SYF167" s="44">
        <v>107037.484</v>
      </c>
      <c r="SYG167" s="41"/>
      <c r="SYH167" s="42"/>
      <c r="SYN167" s="29" t="s">
        <v>169</v>
      </c>
      <c r="SYO167" s="39" t="str">
        <f>currency</f>
        <v>₦m's</v>
      </c>
      <c r="SYQ167" s="43"/>
      <c r="SYR167" s="43"/>
      <c r="SYS167" s="43"/>
      <c r="SYT167" s="44">
        <v>72504.952999999994</v>
      </c>
      <c r="SYU167" s="44">
        <v>82734.316999999995</v>
      </c>
      <c r="SYV167" s="44">
        <v>107037.484</v>
      </c>
      <c r="SYW167" s="41"/>
      <c r="SYX167" s="42"/>
      <c r="SZD167" s="29" t="s">
        <v>169</v>
      </c>
      <c r="SZE167" s="39" t="str">
        <f>currency</f>
        <v>₦m's</v>
      </c>
      <c r="SZG167" s="43"/>
      <c r="SZH167" s="43"/>
      <c r="SZI167" s="43"/>
      <c r="SZJ167" s="44">
        <v>72504.952999999994</v>
      </c>
      <c r="SZK167" s="44">
        <v>82734.316999999995</v>
      </c>
      <c r="SZL167" s="44">
        <v>107037.484</v>
      </c>
      <c r="SZM167" s="41"/>
      <c r="SZN167" s="42"/>
      <c r="SZT167" s="29" t="s">
        <v>169</v>
      </c>
      <c r="SZU167" s="39" t="str">
        <f>currency</f>
        <v>₦m's</v>
      </c>
      <c r="SZW167" s="43"/>
      <c r="SZX167" s="43"/>
      <c r="SZY167" s="43"/>
      <c r="SZZ167" s="44">
        <v>72504.952999999994</v>
      </c>
      <c r="TAA167" s="44">
        <v>82734.316999999995</v>
      </c>
      <c r="TAB167" s="44">
        <v>107037.484</v>
      </c>
      <c r="TAC167" s="41"/>
      <c r="TAD167" s="42"/>
      <c r="TAJ167" s="29" t="s">
        <v>169</v>
      </c>
      <c r="TAK167" s="39" t="str">
        <f>currency</f>
        <v>₦m's</v>
      </c>
      <c r="TAM167" s="43"/>
      <c r="TAN167" s="43"/>
      <c r="TAO167" s="43"/>
      <c r="TAP167" s="44">
        <v>72504.952999999994</v>
      </c>
      <c r="TAQ167" s="44">
        <v>82734.316999999995</v>
      </c>
      <c r="TAR167" s="44">
        <v>107037.484</v>
      </c>
      <c r="TAS167" s="41"/>
      <c r="TAT167" s="42"/>
      <c r="TAZ167" s="29" t="s">
        <v>169</v>
      </c>
      <c r="TBA167" s="39" t="str">
        <f>currency</f>
        <v>₦m's</v>
      </c>
      <c r="TBC167" s="43"/>
      <c r="TBD167" s="43"/>
      <c r="TBE167" s="43"/>
      <c r="TBF167" s="44">
        <v>72504.952999999994</v>
      </c>
      <c r="TBG167" s="44">
        <v>82734.316999999995</v>
      </c>
      <c r="TBH167" s="44">
        <v>107037.484</v>
      </c>
      <c r="TBI167" s="41"/>
      <c r="TBJ167" s="42"/>
      <c r="TBP167" s="29" t="s">
        <v>169</v>
      </c>
      <c r="TBQ167" s="39" t="str">
        <f>currency</f>
        <v>₦m's</v>
      </c>
      <c r="TBS167" s="43"/>
      <c r="TBT167" s="43"/>
      <c r="TBU167" s="43"/>
      <c r="TBV167" s="44">
        <v>72504.952999999994</v>
      </c>
      <c r="TBW167" s="44">
        <v>82734.316999999995</v>
      </c>
      <c r="TBX167" s="44">
        <v>107037.484</v>
      </c>
      <c r="TBY167" s="41"/>
      <c r="TBZ167" s="42"/>
      <c r="TCF167" s="29" t="s">
        <v>169</v>
      </c>
      <c r="TCG167" s="39" t="str">
        <f>currency</f>
        <v>₦m's</v>
      </c>
      <c r="TCI167" s="43"/>
      <c r="TCJ167" s="43"/>
      <c r="TCK167" s="43"/>
      <c r="TCL167" s="44">
        <v>72504.952999999994</v>
      </c>
      <c r="TCM167" s="44">
        <v>82734.316999999995</v>
      </c>
      <c r="TCN167" s="44">
        <v>107037.484</v>
      </c>
      <c r="TCO167" s="41"/>
      <c r="TCP167" s="42"/>
      <c r="TCV167" s="29" t="s">
        <v>169</v>
      </c>
      <c r="TCW167" s="39" t="str">
        <f>currency</f>
        <v>₦m's</v>
      </c>
      <c r="TCY167" s="43"/>
      <c r="TCZ167" s="43"/>
      <c r="TDA167" s="43"/>
      <c r="TDB167" s="44">
        <v>72504.952999999994</v>
      </c>
      <c r="TDC167" s="44">
        <v>82734.316999999995</v>
      </c>
      <c r="TDD167" s="44">
        <v>107037.484</v>
      </c>
      <c r="TDE167" s="41"/>
      <c r="TDF167" s="42"/>
      <c r="TDL167" s="29" t="s">
        <v>169</v>
      </c>
      <c r="TDM167" s="39" t="str">
        <f>currency</f>
        <v>₦m's</v>
      </c>
      <c r="TDO167" s="43"/>
      <c r="TDP167" s="43"/>
      <c r="TDQ167" s="43"/>
      <c r="TDR167" s="44">
        <v>72504.952999999994</v>
      </c>
      <c r="TDS167" s="44">
        <v>82734.316999999995</v>
      </c>
      <c r="TDT167" s="44">
        <v>107037.484</v>
      </c>
      <c r="TDU167" s="41"/>
      <c r="TDV167" s="42"/>
      <c r="TEB167" s="29" t="s">
        <v>169</v>
      </c>
      <c r="TEC167" s="39" t="str">
        <f>currency</f>
        <v>₦m's</v>
      </c>
      <c r="TEE167" s="43"/>
      <c r="TEF167" s="43"/>
      <c r="TEG167" s="43"/>
      <c r="TEH167" s="44">
        <v>72504.952999999994</v>
      </c>
      <c r="TEI167" s="44">
        <v>82734.316999999995</v>
      </c>
      <c r="TEJ167" s="44">
        <v>107037.484</v>
      </c>
      <c r="TEK167" s="41"/>
      <c r="TEL167" s="42"/>
      <c r="TER167" s="29" t="s">
        <v>169</v>
      </c>
      <c r="TES167" s="39" t="str">
        <f>currency</f>
        <v>₦m's</v>
      </c>
      <c r="TEU167" s="43"/>
      <c r="TEV167" s="43"/>
      <c r="TEW167" s="43"/>
      <c r="TEX167" s="44">
        <v>72504.952999999994</v>
      </c>
      <c r="TEY167" s="44">
        <v>82734.316999999995</v>
      </c>
      <c r="TEZ167" s="44">
        <v>107037.484</v>
      </c>
      <c r="TFA167" s="41"/>
      <c r="TFB167" s="42"/>
      <c r="TFH167" s="29" t="s">
        <v>169</v>
      </c>
      <c r="TFI167" s="39" t="str">
        <f>currency</f>
        <v>₦m's</v>
      </c>
      <c r="TFK167" s="43"/>
      <c r="TFL167" s="43"/>
      <c r="TFM167" s="43"/>
      <c r="TFN167" s="44">
        <v>72504.952999999994</v>
      </c>
      <c r="TFO167" s="44">
        <v>82734.316999999995</v>
      </c>
      <c r="TFP167" s="44">
        <v>107037.484</v>
      </c>
      <c r="TFQ167" s="41"/>
      <c r="TFR167" s="42"/>
      <c r="TFX167" s="29" t="s">
        <v>169</v>
      </c>
      <c r="TFY167" s="39" t="str">
        <f>currency</f>
        <v>₦m's</v>
      </c>
      <c r="TGA167" s="43"/>
      <c r="TGB167" s="43"/>
      <c r="TGC167" s="43"/>
      <c r="TGD167" s="44">
        <v>72504.952999999994</v>
      </c>
      <c r="TGE167" s="44">
        <v>82734.316999999995</v>
      </c>
      <c r="TGF167" s="44">
        <v>107037.484</v>
      </c>
      <c r="TGG167" s="41"/>
      <c r="TGH167" s="42"/>
      <c r="TGN167" s="29" t="s">
        <v>169</v>
      </c>
      <c r="TGO167" s="39" t="str">
        <f>currency</f>
        <v>₦m's</v>
      </c>
      <c r="TGQ167" s="43"/>
      <c r="TGR167" s="43"/>
      <c r="TGS167" s="43"/>
      <c r="TGT167" s="44">
        <v>72504.952999999994</v>
      </c>
      <c r="TGU167" s="44">
        <v>82734.316999999995</v>
      </c>
      <c r="TGV167" s="44">
        <v>107037.484</v>
      </c>
      <c r="TGW167" s="41"/>
      <c r="TGX167" s="42"/>
      <c r="THD167" s="29" t="s">
        <v>169</v>
      </c>
      <c r="THE167" s="39" t="str">
        <f>currency</f>
        <v>₦m's</v>
      </c>
      <c r="THG167" s="43"/>
      <c r="THH167" s="43"/>
      <c r="THI167" s="43"/>
      <c r="THJ167" s="44">
        <v>72504.952999999994</v>
      </c>
      <c r="THK167" s="44">
        <v>82734.316999999995</v>
      </c>
      <c r="THL167" s="44">
        <v>107037.484</v>
      </c>
      <c r="THM167" s="41"/>
      <c r="THN167" s="42"/>
      <c r="THT167" s="29" t="s">
        <v>169</v>
      </c>
      <c r="THU167" s="39" t="str">
        <f>currency</f>
        <v>₦m's</v>
      </c>
      <c r="THW167" s="43"/>
      <c r="THX167" s="43"/>
      <c r="THY167" s="43"/>
      <c r="THZ167" s="44">
        <v>72504.952999999994</v>
      </c>
      <c r="TIA167" s="44">
        <v>82734.316999999995</v>
      </c>
      <c r="TIB167" s="44">
        <v>107037.484</v>
      </c>
      <c r="TIC167" s="41"/>
      <c r="TID167" s="42"/>
      <c r="TIJ167" s="29" t="s">
        <v>169</v>
      </c>
      <c r="TIK167" s="39" t="str">
        <f>currency</f>
        <v>₦m's</v>
      </c>
      <c r="TIM167" s="43"/>
      <c r="TIN167" s="43"/>
      <c r="TIO167" s="43"/>
      <c r="TIP167" s="44">
        <v>72504.952999999994</v>
      </c>
      <c r="TIQ167" s="44">
        <v>82734.316999999995</v>
      </c>
      <c r="TIR167" s="44">
        <v>107037.484</v>
      </c>
      <c r="TIS167" s="41"/>
      <c r="TIT167" s="42"/>
      <c r="TIZ167" s="29" t="s">
        <v>169</v>
      </c>
      <c r="TJA167" s="39" t="str">
        <f>currency</f>
        <v>₦m's</v>
      </c>
      <c r="TJC167" s="43"/>
      <c r="TJD167" s="43"/>
      <c r="TJE167" s="43"/>
      <c r="TJF167" s="44">
        <v>72504.952999999994</v>
      </c>
      <c r="TJG167" s="44">
        <v>82734.316999999995</v>
      </c>
      <c r="TJH167" s="44">
        <v>107037.484</v>
      </c>
      <c r="TJI167" s="41"/>
      <c r="TJJ167" s="42"/>
      <c r="TJP167" s="29" t="s">
        <v>169</v>
      </c>
      <c r="TJQ167" s="39" t="str">
        <f>currency</f>
        <v>₦m's</v>
      </c>
      <c r="TJS167" s="43"/>
      <c r="TJT167" s="43"/>
      <c r="TJU167" s="43"/>
      <c r="TJV167" s="44">
        <v>72504.952999999994</v>
      </c>
      <c r="TJW167" s="44">
        <v>82734.316999999995</v>
      </c>
      <c r="TJX167" s="44">
        <v>107037.484</v>
      </c>
      <c r="TJY167" s="41"/>
      <c r="TJZ167" s="42"/>
      <c r="TKF167" s="29" t="s">
        <v>169</v>
      </c>
      <c r="TKG167" s="39" t="str">
        <f>currency</f>
        <v>₦m's</v>
      </c>
      <c r="TKI167" s="43"/>
      <c r="TKJ167" s="43"/>
      <c r="TKK167" s="43"/>
      <c r="TKL167" s="44">
        <v>72504.952999999994</v>
      </c>
      <c r="TKM167" s="44">
        <v>82734.316999999995</v>
      </c>
      <c r="TKN167" s="44">
        <v>107037.484</v>
      </c>
      <c r="TKO167" s="41"/>
      <c r="TKP167" s="42"/>
      <c r="TKV167" s="29" t="s">
        <v>169</v>
      </c>
      <c r="TKW167" s="39" t="str">
        <f>currency</f>
        <v>₦m's</v>
      </c>
      <c r="TKY167" s="43"/>
      <c r="TKZ167" s="43"/>
      <c r="TLA167" s="43"/>
      <c r="TLB167" s="44">
        <v>72504.952999999994</v>
      </c>
      <c r="TLC167" s="44">
        <v>82734.316999999995</v>
      </c>
      <c r="TLD167" s="44">
        <v>107037.484</v>
      </c>
      <c r="TLE167" s="41"/>
      <c r="TLF167" s="42"/>
      <c r="TLL167" s="29" t="s">
        <v>169</v>
      </c>
      <c r="TLM167" s="39" t="str">
        <f>currency</f>
        <v>₦m's</v>
      </c>
      <c r="TLO167" s="43"/>
      <c r="TLP167" s="43"/>
      <c r="TLQ167" s="43"/>
      <c r="TLR167" s="44">
        <v>72504.952999999994</v>
      </c>
      <c r="TLS167" s="44">
        <v>82734.316999999995</v>
      </c>
      <c r="TLT167" s="44">
        <v>107037.484</v>
      </c>
      <c r="TLU167" s="41"/>
      <c r="TLV167" s="42"/>
      <c r="TMB167" s="29" t="s">
        <v>169</v>
      </c>
      <c r="TMC167" s="39" t="str">
        <f>currency</f>
        <v>₦m's</v>
      </c>
      <c r="TME167" s="43"/>
      <c r="TMF167" s="43"/>
      <c r="TMG167" s="43"/>
      <c r="TMH167" s="44">
        <v>72504.952999999994</v>
      </c>
      <c r="TMI167" s="44">
        <v>82734.316999999995</v>
      </c>
      <c r="TMJ167" s="44">
        <v>107037.484</v>
      </c>
      <c r="TMK167" s="41"/>
      <c r="TML167" s="42"/>
      <c r="TMR167" s="29" t="s">
        <v>169</v>
      </c>
      <c r="TMS167" s="39" t="str">
        <f>currency</f>
        <v>₦m's</v>
      </c>
      <c r="TMU167" s="43"/>
      <c r="TMV167" s="43"/>
      <c r="TMW167" s="43"/>
      <c r="TMX167" s="44">
        <v>72504.952999999994</v>
      </c>
      <c r="TMY167" s="44">
        <v>82734.316999999995</v>
      </c>
      <c r="TMZ167" s="44">
        <v>107037.484</v>
      </c>
      <c r="TNA167" s="41"/>
      <c r="TNB167" s="42"/>
      <c r="TNH167" s="29" t="s">
        <v>169</v>
      </c>
      <c r="TNI167" s="39" t="str">
        <f>currency</f>
        <v>₦m's</v>
      </c>
      <c r="TNK167" s="43"/>
      <c r="TNL167" s="43"/>
      <c r="TNM167" s="43"/>
      <c r="TNN167" s="44">
        <v>72504.952999999994</v>
      </c>
      <c r="TNO167" s="44">
        <v>82734.316999999995</v>
      </c>
      <c r="TNP167" s="44">
        <v>107037.484</v>
      </c>
      <c r="TNQ167" s="41"/>
      <c r="TNR167" s="42"/>
      <c r="TNX167" s="29" t="s">
        <v>169</v>
      </c>
      <c r="TNY167" s="39" t="str">
        <f>currency</f>
        <v>₦m's</v>
      </c>
      <c r="TOA167" s="43"/>
      <c r="TOB167" s="43"/>
      <c r="TOC167" s="43"/>
      <c r="TOD167" s="44">
        <v>72504.952999999994</v>
      </c>
      <c r="TOE167" s="44">
        <v>82734.316999999995</v>
      </c>
      <c r="TOF167" s="44">
        <v>107037.484</v>
      </c>
      <c r="TOG167" s="41"/>
      <c r="TOH167" s="42"/>
      <c r="TON167" s="29" t="s">
        <v>169</v>
      </c>
      <c r="TOO167" s="39" t="str">
        <f>currency</f>
        <v>₦m's</v>
      </c>
      <c r="TOQ167" s="43"/>
      <c r="TOR167" s="43"/>
      <c r="TOS167" s="43"/>
      <c r="TOT167" s="44">
        <v>72504.952999999994</v>
      </c>
      <c r="TOU167" s="44">
        <v>82734.316999999995</v>
      </c>
      <c r="TOV167" s="44">
        <v>107037.484</v>
      </c>
      <c r="TOW167" s="41"/>
      <c r="TOX167" s="42"/>
      <c r="TPD167" s="29" t="s">
        <v>169</v>
      </c>
      <c r="TPE167" s="39" t="str">
        <f>currency</f>
        <v>₦m's</v>
      </c>
      <c r="TPG167" s="43"/>
      <c r="TPH167" s="43"/>
      <c r="TPI167" s="43"/>
      <c r="TPJ167" s="44">
        <v>72504.952999999994</v>
      </c>
      <c r="TPK167" s="44">
        <v>82734.316999999995</v>
      </c>
      <c r="TPL167" s="44">
        <v>107037.484</v>
      </c>
      <c r="TPM167" s="41"/>
      <c r="TPN167" s="42"/>
      <c r="TPT167" s="29" t="s">
        <v>169</v>
      </c>
      <c r="TPU167" s="39" t="str">
        <f>currency</f>
        <v>₦m's</v>
      </c>
      <c r="TPW167" s="43"/>
      <c r="TPX167" s="43"/>
      <c r="TPY167" s="43"/>
      <c r="TPZ167" s="44">
        <v>72504.952999999994</v>
      </c>
      <c r="TQA167" s="44">
        <v>82734.316999999995</v>
      </c>
      <c r="TQB167" s="44">
        <v>107037.484</v>
      </c>
      <c r="TQC167" s="41"/>
      <c r="TQD167" s="42"/>
      <c r="TQJ167" s="29" t="s">
        <v>169</v>
      </c>
      <c r="TQK167" s="39" t="str">
        <f>currency</f>
        <v>₦m's</v>
      </c>
      <c r="TQM167" s="43"/>
      <c r="TQN167" s="43"/>
      <c r="TQO167" s="43"/>
      <c r="TQP167" s="44">
        <v>72504.952999999994</v>
      </c>
      <c r="TQQ167" s="44">
        <v>82734.316999999995</v>
      </c>
      <c r="TQR167" s="44">
        <v>107037.484</v>
      </c>
      <c r="TQS167" s="41"/>
      <c r="TQT167" s="42"/>
      <c r="TQZ167" s="29" t="s">
        <v>169</v>
      </c>
      <c r="TRA167" s="39" t="str">
        <f>currency</f>
        <v>₦m's</v>
      </c>
      <c r="TRC167" s="43"/>
      <c r="TRD167" s="43"/>
      <c r="TRE167" s="43"/>
      <c r="TRF167" s="44">
        <v>72504.952999999994</v>
      </c>
      <c r="TRG167" s="44">
        <v>82734.316999999995</v>
      </c>
      <c r="TRH167" s="44">
        <v>107037.484</v>
      </c>
      <c r="TRI167" s="41"/>
      <c r="TRJ167" s="42"/>
      <c r="TRP167" s="29" t="s">
        <v>169</v>
      </c>
      <c r="TRQ167" s="39" t="str">
        <f>currency</f>
        <v>₦m's</v>
      </c>
      <c r="TRS167" s="43"/>
      <c r="TRT167" s="43"/>
      <c r="TRU167" s="43"/>
      <c r="TRV167" s="44">
        <v>72504.952999999994</v>
      </c>
      <c r="TRW167" s="44">
        <v>82734.316999999995</v>
      </c>
      <c r="TRX167" s="44">
        <v>107037.484</v>
      </c>
      <c r="TRY167" s="41"/>
      <c r="TRZ167" s="42"/>
      <c r="TSF167" s="29" t="s">
        <v>169</v>
      </c>
      <c r="TSG167" s="39" t="str">
        <f>currency</f>
        <v>₦m's</v>
      </c>
      <c r="TSI167" s="43"/>
      <c r="TSJ167" s="43"/>
      <c r="TSK167" s="43"/>
      <c r="TSL167" s="44">
        <v>72504.952999999994</v>
      </c>
      <c r="TSM167" s="44">
        <v>82734.316999999995</v>
      </c>
      <c r="TSN167" s="44">
        <v>107037.484</v>
      </c>
      <c r="TSO167" s="41"/>
      <c r="TSP167" s="42"/>
      <c r="TSV167" s="29" t="s">
        <v>169</v>
      </c>
      <c r="TSW167" s="39" t="str">
        <f>currency</f>
        <v>₦m's</v>
      </c>
      <c r="TSY167" s="43"/>
      <c r="TSZ167" s="43"/>
      <c r="TTA167" s="43"/>
      <c r="TTB167" s="44">
        <v>72504.952999999994</v>
      </c>
      <c r="TTC167" s="44">
        <v>82734.316999999995</v>
      </c>
      <c r="TTD167" s="44">
        <v>107037.484</v>
      </c>
      <c r="TTE167" s="41"/>
      <c r="TTF167" s="42"/>
      <c r="TTL167" s="29" t="s">
        <v>169</v>
      </c>
      <c r="TTM167" s="39" t="str">
        <f>currency</f>
        <v>₦m's</v>
      </c>
      <c r="TTO167" s="43"/>
      <c r="TTP167" s="43"/>
      <c r="TTQ167" s="43"/>
      <c r="TTR167" s="44">
        <v>72504.952999999994</v>
      </c>
      <c r="TTS167" s="44">
        <v>82734.316999999995</v>
      </c>
      <c r="TTT167" s="44">
        <v>107037.484</v>
      </c>
      <c r="TTU167" s="41"/>
      <c r="TTV167" s="42"/>
      <c r="TUB167" s="29" t="s">
        <v>169</v>
      </c>
      <c r="TUC167" s="39" t="str">
        <f>currency</f>
        <v>₦m's</v>
      </c>
      <c r="TUE167" s="43"/>
      <c r="TUF167" s="43"/>
      <c r="TUG167" s="43"/>
      <c r="TUH167" s="44">
        <v>72504.952999999994</v>
      </c>
      <c r="TUI167" s="44">
        <v>82734.316999999995</v>
      </c>
      <c r="TUJ167" s="44">
        <v>107037.484</v>
      </c>
      <c r="TUK167" s="41"/>
      <c r="TUL167" s="42"/>
      <c r="TUR167" s="29" t="s">
        <v>169</v>
      </c>
      <c r="TUS167" s="39" t="str">
        <f>currency</f>
        <v>₦m's</v>
      </c>
      <c r="TUU167" s="43"/>
      <c r="TUV167" s="43"/>
      <c r="TUW167" s="43"/>
      <c r="TUX167" s="44">
        <v>72504.952999999994</v>
      </c>
      <c r="TUY167" s="44">
        <v>82734.316999999995</v>
      </c>
      <c r="TUZ167" s="44">
        <v>107037.484</v>
      </c>
      <c r="TVA167" s="41"/>
      <c r="TVB167" s="42"/>
      <c r="TVH167" s="29" t="s">
        <v>169</v>
      </c>
      <c r="TVI167" s="39" t="str">
        <f>currency</f>
        <v>₦m's</v>
      </c>
      <c r="TVK167" s="43"/>
      <c r="TVL167" s="43"/>
      <c r="TVM167" s="43"/>
      <c r="TVN167" s="44">
        <v>72504.952999999994</v>
      </c>
      <c r="TVO167" s="44">
        <v>82734.316999999995</v>
      </c>
      <c r="TVP167" s="44">
        <v>107037.484</v>
      </c>
      <c r="TVQ167" s="41"/>
      <c r="TVR167" s="42"/>
      <c r="TVX167" s="29" t="s">
        <v>169</v>
      </c>
      <c r="TVY167" s="39" t="str">
        <f>currency</f>
        <v>₦m's</v>
      </c>
      <c r="TWA167" s="43"/>
      <c r="TWB167" s="43"/>
      <c r="TWC167" s="43"/>
      <c r="TWD167" s="44">
        <v>72504.952999999994</v>
      </c>
      <c r="TWE167" s="44">
        <v>82734.316999999995</v>
      </c>
      <c r="TWF167" s="44">
        <v>107037.484</v>
      </c>
      <c r="TWG167" s="41"/>
      <c r="TWH167" s="42"/>
      <c r="TWN167" s="29" t="s">
        <v>169</v>
      </c>
      <c r="TWO167" s="39" t="str">
        <f>currency</f>
        <v>₦m's</v>
      </c>
      <c r="TWQ167" s="43"/>
      <c r="TWR167" s="43"/>
      <c r="TWS167" s="43"/>
      <c r="TWT167" s="44">
        <v>72504.952999999994</v>
      </c>
      <c r="TWU167" s="44">
        <v>82734.316999999995</v>
      </c>
      <c r="TWV167" s="44">
        <v>107037.484</v>
      </c>
      <c r="TWW167" s="41"/>
      <c r="TWX167" s="42"/>
      <c r="TXD167" s="29" t="s">
        <v>169</v>
      </c>
      <c r="TXE167" s="39" t="str">
        <f>currency</f>
        <v>₦m's</v>
      </c>
      <c r="TXG167" s="43"/>
      <c r="TXH167" s="43"/>
      <c r="TXI167" s="43"/>
      <c r="TXJ167" s="44">
        <v>72504.952999999994</v>
      </c>
      <c r="TXK167" s="44">
        <v>82734.316999999995</v>
      </c>
      <c r="TXL167" s="44">
        <v>107037.484</v>
      </c>
      <c r="TXM167" s="41"/>
      <c r="TXN167" s="42"/>
      <c r="TXT167" s="29" t="s">
        <v>169</v>
      </c>
      <c r="TXU167" s="39" t="str">
        <f>currency</f>
        <v>₦m's</v>
      </c>
      <c r="TXW167" s="43"/>
      <c r="TXX167" s="43"/>
      <c r="TXY167" s="43"/>
      <c r="TXZ167" s="44">
        <v>72504.952999999994</v>
      </c>
      <c r="TYA167" s="44">
        <v>82734.316999999995</v>
      </c>
      <c r="TYB167" s="44">
        <v>107037.484</v>
      </c>
      <c r="TYC167" s="41"/>
      <c r="TYD167" s="42"/>
      <c r="TYJ167" s="29" t="s">
        <v>169</v>
      </c>
      <c r="TYK167" s="39" t="str">
        <f>currency</f>
        <v>₦m's</v>
      </c>
      <c r="TYM167" s="43"/>
      <c r="TYN167" s="43"/>
      <c r="TYO167" s="43"/>
      <c r="TYP167" s="44">
        <v>72504.952999999994</v>
      </c>
      <c r="TYQ167" s="44">
        <v>82734.316999999995</v>
      </c>
      <c r="TYR167" s="44">
        <v>107037.484</v>
      </c>
      <c r="TYS167" s="41"/>
      <c r="TYT167" s="42"/>
      <c r="TYZ167" s="29" t="s">
        <v>169</v>
      </c>
      <c r="TZA167" s="39" t="str">
        <f>currency</f>
        <v>₦m's</v>
      </c>
      <c r="TZC167" s="43"/>
      <c r="TZD167" s="43"/>
      <c r="TZE167" s="43"/>
      <c r="TZF167" s="44">
        <v>72504.952999999994</v>
      </c>
      <c r="TZG167" s="44">
        <v>82734.316999999995</v>
      </c>
      <c r="TZH167" s="44">
        <v>107037.484</v>
      </c>
      <c r="TZI167" s="41"/>
      <c r="TZJ167" s="42"/>
      <c r="TZP167" s="29" t="s">
        <v>169</v>
      </c>
      <c r="TZQ167" s="39" t="str">
        <f>currency</f>
        <v>₦m's</v>
      </c>
      <c r="TZS167" s="43"/>
      <c r="TZT167" s="43"/>
      <c r="TZU167" s="43"/>
      <c r="TZV167" s="44">
        <v>72504.952999999994</v>
      </c>
      <c r="TZW167" s="44">
        <v>82734.316999999995</v>
      </c>
      <c r="TZX167" s="44">
        <v>107037.484</v>
      </c>
      <c r="TZY167" s="41"/>
      <c r="TZZ167" s="42"/>
      <c r="UAF167" s="29" t="s">
        <v>169</v>
      </c>
      <c r="UAG167" s="39" t="str">
        <f>currency</f>
        <v>₦m's</v>
      </c>
      <c r="UAI167" s="43"/>
      <c r="UAJ167" s="43"/>
      <c r="UAK167" s="43"/>
      <c r="UAL167" s="44">
        <v>72504.952999999994</v>
      </c>
      <c r="UAM167" s="44">
        <v>82734.316999999995</v>
      </c>
      <c r="UAN167" s="44">
        <v>107037.484</v>
      </c>
      <c r="UAO167" s="41"/>
      <c r="UAP167" s="42"/>
      <c r="UAV167" s="29" t="s">
        <v>169</v>
      </c>
      <c r="UAW167" s="39" t="str">
        <f>currency</f>
        <v>₦m's</v>
      </c>
      <c r="UAY167" s="43"/>
      <c r="UAZ167" s="43"/>
      <c r="UBA167" s="43"/>
      <c r="UBB167" s="44">
        <v>72504.952999999994</v>
      </c>
      <c r="UBC167" s="44">
        <v>82734.316999999995</v>
      </c>
      <c r="UBD167" s="44">
        <v>107037.484</v>
      </c>
      <c r="UBE167" s="41"/>
      <c r="UBF167" s="42"/>
      <c r="UBL167" s="29" t="s">
        <v>169</v>
      </c>
      <c r="UBM167" s="39" t="str">
        <f>currency</f>
        <v>₦m's</v>
      </c>
      <c r="UBO167" s="43"/>
      <c r="UBP167" s="43"/>
      <c r="UBQ167" s="43"/>
      <c r="UBR167" s="44">
        <v>72504.952999999994</v>
      </c>
      <c r="UBS167" s="44">
        <v>82734.316999999995</v>
      </c>
      <c r="UBT167" s="44">
        <v>107037.484</v>
      </c>
      <c r="UBU167" s="41"/>
      <c r="UBV167" s="42"/>
      <c r="UCB167" s="29" t="s">
        <v>169</v>
      </c>
      <c r="UCC167" s="39" t="str">
        <f>currency</f>
        <v>₦m's</v>
      </c>
      <c r="UCE167" s="43"/>
      <c r="UCF167" s="43"/>
      <c r="UCG167" s="43"/>
      <c r="UCH167" s="44">
        <v>72504.952999999994</v>
      </c>
      <c r="UCI167" s="44">
        <v>82734.316999999995</v>
      </c>
      <c r="UCJ167" s="44">
        <v>107037.484</v>
      </c>
      <c r="UCK167" s="41"/>
      <c r="UCL167" s="42"/>
      <c r="UCR167" s="29" t="s">
        <v>169</v>
      </c>
      <c r="UCS167" s="39" t="str">
        <f>currency</f>
        <v>₦m's</v>
      </c>
      <c r="UCU167" s="43"/>
      <c r="UCV167" s="43"/>
      <c r="UCW167" s="43"/>
      <c r="UCX167" s="44">
        <v>72504.952999999994</v>
      </c>
      <c r="UCY167" s="44">
        <v>82734.316999999995</v>
      </c>
      <c r="UCZ167" s="44">
        <v>107037.484</v>
      </c>
      <c r="UDA167" s="41"/>
      <c r="UDB167" s="42"/>
      <c r="UDH167" s="29" t="s">
        <v>169</v>
      </c>
      <c r="UDI167" s="39" t="str">
        <f>currency</f>
        <v>₦m's</v>
      </c>
      <c r="UDK167" s="43"/>
      <c r="UDL167" s="43"/>
      <c r="UDM167" s="43"/>
      <c r="UDN167" s="44">
        <v>72504.952999999994</v>
      </c>
      <c r="UDO167" s="44">
        <v>82734.316999999995</v>
      </c>
      <c r="UDP167" s="44">
        <v>107037.484</v>
      </c>
      <c r="UDQ167" s="41"/>
      <c r="UDR167" s="42"/>
      <c r="UDX167" s="29" t="s">
        <v>169</v>
      </c>
      <c r="UDY167" s="39" t="str">
        <f>currency</f>
        <v>₦m's</v>
      </c>
      <c r="UEA167" s="43"/>
      <c r="UEB167" s="43"/>
      <c r="UEC167" s="43"/>
      <c r="UED167" s="44">
        <v>72504.952999999994</v>
      </c>
      <c r="UEE167" s="44">
        <v>82734.316999999995</v>
      </c>
      <c r="UEF167" s="44">
        <v>107037.484</v>
      </c>
      <c r="UEG167" s="41"/>
      <c r="UEH167" s="42"/>
      <c r="UEN167" s="29" t="s">
        <v>169</v>
      </c>
      <c r="UEO167" s="39" t="str">
        <f>currency</f>
        <v>₦m's</v>
      </c>
      <c r="UEQ167" s="43"/>
      <c r="UER167" s="43"/>
      <c r="UES167" s="43"/>
      <c r="UET167" s="44">
        <v>72504.952999999994</v>
      </c>
      <c r="UEU167" s="44">
        <v>82734.316999999995</v>
      </c>
      <c r="UEV167" s="44">
        <v>107037.484</v>
      </c>
      <c r="UEW167" s="41"/>
      <c r="UEX167" s="42"/>
      <c r="UFD167" s="29" t="s">
        <v>169</v>
      </c>
      <c r="UFE167" s="39" t="str">
        <f>currency</f>
        <v>₦m's</v>
      </c>
      <c r="UFG167" s="43"/>
      <c r="UFH167" s="43"/>
      <c r="UFI167" s="43"/>
      <c r="UFJ167" s="44">
        <v>72504.952999999994</v>
      </c>
      <c r="UFK167" s="44">
        <v>82734.316999999995</v>
      </c>
      <c r="UFL167" s="44">
        <v>107037.484</v>
      </c>
      <c r="UFM167" s="41"/>
      <c r="UFN167" s="42"/>
      <c r="UFT167" s="29" t="s">
        <v>169</v>
      </c>
      <c r="UFU167" s="39" t="str">
        <f>currency</f>
        <v>₦m's</v>
      </c>
      <c r="UFW167" s="43"/>
      <c r="UFX167" s="43"/>
      <c r="UFY167" s="43"/>
      <c r="UFZ167" s="44">
        <v>72504.952999999994</v>
      </c>
      <c r="UGA167" s="44">
        <v>82734.316999999995</v>
      </c>
      <c r="UGB167" s="44">
        <v>107037.484</v>
      </c>
      <c r="UGC167" s="41"/>
      <c r="UGD167" s="42"/>
      <c r="UGJ167" s="29" t="s">
        <v>169</v>
      </c>
      <c r="UGK167" s="39" t="str">
        <f>currency</f>
        <v>₦m's</v>
      </c>
      <c r="UGM167" s="43"/>
      <c r="UGN167" s="43"/>
      <c r="UGO167" s="43"/>
      <c r="UGP167" s="44">
        <v>72504.952999999994</v>
      </c>
      <c r="UGQ167" s="44">
        <v>82734.316999999995</v>
      </c>
      <c r="UGR167" s="44">
        <v>107037.484</v>
      </c>
      <c r="UGS167" s="41"/>
      <c r="UGT167" s="42"/>
      <c r="UGZ167" s="29" t="s">
        <v>169</v>
      </c>
      <c r="UHA167" s="39" t="str">
        <f>currency</f>
        <v>₦m's</v>
      </c>
      <c r="UHC167" s="43"/>
      <c r="UHD167" s="43"/>
      <c r="UHE167" s="43"/>
      <c r="UHF167" s="44">
        <v>72504.952999999994</v>
      </c>
      <c r="UHG167" s="44">
        <v>82734.316999999995</v>
      </c>
      <c r="UHH167" s="44">
        <v>107037.484</v>
      </c>
      <c r="UHI167" s="41"/>
      <c r="UHJ167" s="42"/>
      <c r="UHP167" s="29" t="s">
        <v>169</v>
      </c>
      <c r="UHQ167" s="39" t="str">
        <f>currency</f>
        <v>₦m's</v>
      </c>
      <c r="UHS167" s="43"/>
      <c r="UHT167" s="43"/>
      <c r="UHU167" s="43"/>
      <c r="UHV167" s="44">
        <v>72504.952999999994</v>
      </c>
      <c r="UHW167" s="44">
        <v>82734.316999999995</v>
      </c>
      <c r="UHX167" s="44">
        <v>107037.484</v>
      </c>
      <c r="UHY167" s="41"/>
      <c r="UHZ167" s="42"/>
      <c r="UIF167" s="29" t="s">
        <v>169</v>
      </c>
      <c r="UIG167" s="39" t="str">
        <f>currency</f>
        <v>₦m's</v>
      </c>
      <c r="UII167" s="43"/>
      <c r="UIJ167" s="43"/>
      <c r="UIK167" s="43"/>
      <c r="UIL167" s="44">
        <v>72504.952999999994</v>
      </c>
      <c r="UIM167" s="44">
        <v>82734.316999999995</v>
      </c>
      <c r="UIN167" s="44">
        <v>107037.484</v>
      </c>
      <c r="UIO167" s="41"/>
      <c r="UIP167" s="42"/>
      <c r="UIV167" s="29" t="s">
        <v>169</v>
      </c>
      <c r="UIW167" s="39" t="str">
        <f>currency</f>
        <v>₦m's</v>
      </c>
      <c r="UIY167" s="43"/>
      <c r="UIZ167" s="43"/>
      <c r="UJA167" s="43"/>
      <c r="UJB167" s="44">
        <v>72504.952999999994</v>
      </c>
      <c r="UJC167" s="44">
        <v>82734.316999999995</v>
      </c>
      <c r="UJD167" s="44">
        <v>107037.484</v>
      </c>
      <c r="UJE167" s="41"/>
      <c r="UJF167" s="42"/>
      <c r="UJL167" s="29" t="s">
        <v>169</v>
      </c>
      <c r="UJM167" s="39" t="str">
        <f>currency</f>
        <v>₦m's</v>
      </c>
      <c r="UJO167" s="43"/>
      <c r="UJP167" s="43"/>
      <c r="UJQ167" s="43"/>
      <c r="UJR167" s="44">
        <v>72504.952999999994</v>
      </c>
      <c r="UJS167" s="44">
        <v>82734.316999999995</v>
      </c>
      <c r="UJT167" s="44">
        <v>107037.484</v>
      </c>
      <c r="UJU167" s="41"/>
      <c r="UJV167" s="42"/>
      <c r="UKB167" s="29" t="s">
        <v>169</v>
      </c>
      <c r="UKC167" s="39" t="str">
        <f>currency</f>
        <v>₦m's</v>
      </c>
      <c r="UKE167" s="43"/>
      <c r="UKF167" s="43"/>
      <c r="UKG167" s="43"/>
      <c r="UKH167" s="44">
        <v>72504.952999999994</v>
      </c>
      <c r="UKI167" s="44">
        <v>82734.316999999995</v>
      </c>
      <c r="UKJ167" s="44">
        <v>107037.484</v>
      </c>
      <c r="UKK167" s="41"/>
      <c r="UKL167" s="42"/>
      <c r="UKR167" s="29" t="s">
        <v>169</v>
      </c>
      <c r="UKS167" s="39" t="str">
        <f>currency</f>
        <v>₦m's</v>
      </c>
      <c r="UKU167" s="43"/>
      <c r="UKV167" s="43"/>
      <c r="UKW167" s="43"/>
      <c r="UKX167" s="44">
        <v>72504.952999999994</v>
      </c>
      <c r="UKY167" s="44">
        <v>82734.316999999995</v>
      </c>
      <c r="UKZ167" s="44">
        <v>107037.484</v>
      </c>
      <c r="ULA167" s="41"/>
      <c r="ULB167" s="42"/>
      <c r="ULH167" s="29" t="s">
        <v>169</v>
      </c>
      <c r="ULI167" s="39" t="str">
        <f>currency</f>
        <v>₦m's</v>
      </c>
      <c r="ULK167" s="43"/>
      <c r="ULL167" s="43"/>
      <c r="ULM167" s="43"/>
      <c r="ULN167" s="44">
        <v>72504.952999999994</v>
      </c>
      <c r="ULO167" s="44">
        <v>82734.316999999995</v>
      </c>
      <c r="ULP167" s="44">
        <v>107037.484</v>
      </c>
      <c r="ULQ167" s="41"/>
      <c r="ULR167" s="42"/>
      <c r="ULX167" s="29" t="s">
        <v>169</v>
      </c>
      <c r="ULY167" s="39" t="str">
        <f>currency</f>
        <v>₦m's</v>
      </c>
      <c r="UMA167" s="43"/>
      <c r="UMB167" s="43"/>
      <c r="UMC167" s="43"/>
      <c r="UMD167" s="44">
        <v>72504.952999999994</v>
      </c>
      <c r="UME167" s="44">
        <v>82734.316999999995</v>
      </c>
      <c r="UMF167" s="44">
        <v>107037.484</v>
      </c>
      <c r="UMG167" s="41"/>
      <c r="UMH167" s="42"/>
      <c r="UMN167" s="29" t="s">
        <v>169</v>
      </c>
      <c r="UMO167" s="39" t="str">
        <f>currency</f>
        <v>₦m's</v>
      </c>
      <c r="UMQ167" s="43"/>
      <c r="UMR167" s="43"/>
      <c r="UMS167" s="43"/>
      <c r="UMT167" s="44">
        <v>72504.952999999994</v>
      </c>
      <c r="UMU167" s="44">
        <v>82734.316999999995</v>
      </c>
      <c r="UMV167" s="44">
        <v>107037.484</v>
      </c>
      <c r="UMW167" s="41"/>
      <c r="UMX167" s="42"/>
      <c r="UND167" s="29" t="s">
        <v>169</v>
      </c>
      <c r="UNE167" s="39" t="str">
        <f>currency</f>
        <v>₦m's</v>
      </c>
      <c r="UNG167" s="43"/>
      <c r="UNH167" s="43"/>
      <c r="UNI167" s="43"/>
      <c r="UNJ167" s="44">
        <v>72504.952999999994</v>
      </c>
      <c r="UNK167" s="44">
        <v>82734.316999999995</v>
      </c>
      <c r="UNL167" s="44">
        <v>107037.484</v>
      </c>
      <c r="UNM167" s="41"/>
      <c r="UNN167" s="42"/>
      <c r="UNT167" s="29" t="s">
        <v>169</v>
      </c>
      <c r="UNU167" s="39" t="str">
        <f>currency</f>
        <v>₦m's</v>
      </c>
      <c r="UNW167" s="43"/>
      <c r="UNX167" s="43"/>
      <c r="UNY167" s="43"/>
      <c r="UNZ167" s="44">
        <v>72504.952999999994</v>
      </c>
      <c r="UOA167" s="44">
        <v>82734.316999999995</v>
      </c>
      <c r="UOB167" s="44">
        <v>107037.484</v>
      </c>
      <c r="UOC167" s="41"/>
      <c r="UOD167" s="42"/>
      <c r="UOJ167" s="29" t="s">
        <v>169</v>
      </c>
      <c r="UOK167" s="39" t="str">
        <f>currency</f>
        <v>₦m's</v>
      </c>
      <c r="UOM167" s="43"/>
      <c r="UON167" s="43"/>
      <c r="UOO167" s="43"/>
      <c r="UOP167" s="44">
        <v>72504.952999999994</v>
      </c>
      <c r="UOQ167" s="44">
        <v>82734.316999999995</v>
      </c>
      <c r="UOR167" s="44">
        <v>107037.484</v>
      </c>
      <c r="UOS167" s="41"/>
      <c r="UOT167" s="42"/>
      <c r="UOZ167" s="29" t="s">
        <v>169</v>
      </c>
      <c r="UPA167" s="39" t="str">
        <f>currency</f>
        <v>₦m's</v>
      </c>
      <c r="UPC167" s="43"/>
      <c r="UPD167" s="43"/>
      <c r="UPE167" s="43"/>
      <c r="UPF167" s="44">
        <v>72504.952999999994</v>
      </c>
      <c r="UPG167" s="44">
        <v>82734.316999999995</v>
      </c>
      <c r="UPH167" s="44">
        <v>107037.484</v>
      </c>
      <c r="UPI167" s="41"/>
      <c r="UPJ167" s="42"/>
      <c r="UPP167" s="29" t="s">
        <v>169</v>
      </c>
      <c r="UPQ167" s="39" t="str">
        <f>currency</f>
        <v>₦m's</v>
      </c>
      <c r="UPS167" s="43"/>
      <c r="UPT167" s="43"/>
      <c r="UPU167" s="43"/>
      <c r="UPV167" s="44">
        <v>72504.952999999994</v>
      </c>
      <c r="UPW167" s="44">
        <v>82734.316999999995</v>
      </c>
      <c r="UPX167" s="44">
        <v>107037.484</v>
      </c>
      <c r="UPY167" s="41"/>
      <c r="UPZ167" s="42"/>
      <c r="UQF167" s="29" t="s">
        <v>169</v>
      </c>
      <c r="UQG167" s="39" t="str">
        <f>currency</f>
        <v>₦m's</v>
      </c>
      <c r="UQI167" s="43"/>
      <c r="UQJ167" s="43"/>
      <c r="UQK167" s="43"/>
      <c r="UQL167" s="44">
        <v>72504.952999999994</v>
      </c>
      <c r="UQM167" s="44">
        <v>82734.316999999995</v>
      </c>
      <c r="UQN167" s="44">
        <v>107037.484</v>
      </c>
      <c r="UQO167" s="41"/>
      <c r="UQP167" s="42"/>
      <c r="UQV167" s="29" t="s">
        <v>169</v>
      </c>
      <c r="UQW167" s="39" t="str">
        <f>currency</f>
        <v>₦m's</v>
      </c>
      <c r="UQY167" s="43"/>
      <c r="UQZ167" s="43"/>
      <c r="URA167" s="43"/>
      <c r="URB167" s="44">
        <v>72504.952999999994</v>
      </c>
      <c r="URC167" s="44">
        <v>82734.316999999995</v>
      </c>
      <c r="URD167" s="44">
        <v>107037.484</v>
      </c>
      <c r="URE167" s="41"/>
      <c r="URF167" s="42"/>
      <c r="URL167" s="29" t="s">
        <v>169</v>
      </c>
      <c r="URM167" s="39" t="str">
        <f>currency</f>
        <v>₦m's</v>
      </c>
      <c r="URO167" s="43"/>
      <c r="URP167" s="43"/>
      <c r="URQ167" s="43"/>
      <c r="URR167" s="44">
        <v>72504.952999999994</v>
      </c>
      <c r="URS167" s="44">
        <v>82734.316999999995</v>
      </c>
      <c r="URT167" s="44">
        <v>107037.484</v>
      </c>
      <c r="URU167" s="41"/>
      <c r="URV167" s="42"/>
      <c r="USB167" s="29" t="s">
        <v>169</v>
      </c>
      <c r="USC167" s="39" t="str">
        <f>currency</f>
        <v>₦m's</v>
      </c>
      <c r="USE167" s="43"/>
      <c r="USF167" s="43"/>
      <c r="USG167" s="43"/>
      <c r="USH167" s="44">
        <v>72504.952999999994</v>
      </c>
      <c r="USI167" s="44">
        <v>82734.316999999995</v>
      </c>
      <c r="USJ167" s="44">
        <v>107037.484</v>
      </c>
      <c r="USK167" s="41"/>
      <c r="USL167" s="42"/>
      <c r="USR167" s="29" t="s">
        <v>169</v>
      </c>
      <c r="USS167" s="39" t="str">
        <f>currency</f>
        <v>₦m's</v>
      </c>
      <c r="USU167" s="43"/>
      <c r="USV167" s="43"/>
      <c r="USW167" s="43"/>
      <c r="USX167" s="44">
        <v>72504.952999999994</v>
      </c>
      <c r="USY167" s="44">
        <v>82734.316999999995</v>
      </c>
      <c r="USZ167" s="44">
        <v>107037.484</v>
      </c>
      <c r="UTA167" s="41"/>
      <c r="UTB167" s="42"/>
      <c r="UTH167" s="29" t="s">
        <v>169</v>
      </c>
      <c r="UTI167" s="39" t="str">
        <f>currency</f>
        <v>₦m's</v>
      </c>
      <c r="UTK167" s="43"/>
      <c r="UTL167" s="43"/>
      <c r="UTM167" s="43"/>
      <c r="UTN167" s="44">
        <v>72504.952999999994</v>
      </c>
      <c r="UTO167" s="44">
        <v>82734.316999999995</v>
      </c>
      <c r="UTP167" s="44">
        <v>107037.484</v>
      </c>
      <c r="UTQ167" s="41"/>
      <c r="UTR167" s="42"/>
      <c r="UTX167" s="29" t="s">
        <v>169</v>
      </c>
      <c r="UTY167" s="39" t="str">
        <f>currency</f>
        <v>₦m's</v>
      </c>
      <c r="UUA167" s="43"/>
      <c r="UUB167" s="43"/>
      <c r="UUC167" s="43"/>
      <c r="UUD167" s="44">
        <v>72504.952999999994</v>
      </c>
      <c r="UUE167" s="44">
        <v>82734.316999999995</v>
      </c>
      <c r="UUF167" s="44">
        <v>107037.484</v>
      </c>
      <c r="UUG167" s="41"/>
      <c r="UUH167" s="42"/>
      <c r="UUN167" s="29" t="s">
        <v>169</v>
      </c>
      <c r="UUO167" s="39" t="str">
        <f>currency</f>
        <v>₦m's</v>
      </c>
      <c r="UUQ167" s="43"/>
      <c r="UUR167" s="43"/>
      <c r="UUS167" s="43"/>
      <c r="UUT167" s="44">
        <v>72504.952999999994</v>
      </c>
      <c r="UUU167" s="44">
        <v>82734.316999999995</v>
      </c>
      <c r="UUV167" s="44">
        <v>107037.484</v>
      </c>
      <c r="UUW167" s="41"/>
      <c r="UUX167" s="42"/>
      <c r="UVD167" s="29" t="s">
        <v>169</v>
      </c>
      <c r="UVE167" s="39" t="str">
        <f>currency</f>
        <v>₦m's</v>
      </c>
      <c r="UVG167" s="43"/>
      <c r="UVH167" s="43"/>
      <c r="UVI167" s="43"/>
      <c r="UVJ167" s="44">
        <v>72504.952999999994</v>
      </c>
      <c r="UVK167" s="44">
        <v>82734.316999999995</v>
      </c>
      <c r="UVL167" s="44">
        <v>107037.484</v>
      </c>
      <c r="UVM167" s="41"/>
      <c r="UVN167" s="42"/>
      <c r="UVT167" s="29" t="s">
        <v>169</v>
      </c>
      <c r="UVU167" s="39" t="str">
        <f>currency</f>
        <v>₦m's</v>
      </c>
      <c r="UVW167" s="43"/>
      <c r="UVX167" s="43"/>
      <c r="UVY167" s="43"/>
      <c r="UVZ167" s="44">
        <v>72504.952999999994</v>
      </c>
      <c r="UWA167" s="44">
        <v>82734.316999999995</v>
      </c>
      <c r="UWB167" s="44">
        <v>107037.484</v>
      </c>
      <c r="UWC167" s="41"/>
      <c r="UWD167" s="42"/>
      <c r="UWJ167" s="29" t="s">
        <v>169</v>
      </c>
      <c r="UWK167" s="39" t="str">
        <f>currency</f>
        <v>₦m's</v>
      </c>
      <c r="UWM167" s="43"/>
      <c r="UWN167" s="43"/>
      <c r="UWO167" s="43"/>
      <c r="UWP167" s="44">
        <v>72504.952999999994</v>
      </c>
      <c r="UWQ167" s="44">
        <v>82734.316999999995</v>
      </c>
      <c r="UWR167" s="44">
        <v>107037.484</v>
      </c>
      <c r="UWS167" s="41"/>
      <c r="UWT167" s="42"/>
      <c r="UWZ167" s="29" t="s">
        <v>169</v>
      </c>
      <c r="UXA167" s="39" t="str">
        <f>currency</f>
        <v>₦m's</v>
      </c>
      <c r="UXC167" s="43"/>
      <c r="UXD167" s="43"/>
      <c r="UXE167" s="43"/>
      <c r="UXF167" s="44">
        <v>72504.952999999994</v>
      </c>
      <c r="UXG167" s="44">
        <v>82734.316999999995</v>
      </c>
      <c r="UXH167" s="44">
        <v>107037.484</v>
      </c>
      <c r="UXI167" s="41"/>
      <c r="UXJ167" s="42"/>
      <c r="UXP167" s="29" t="s">
        <v>169</v>
      </c>
      <c r="UXQ167" s="39" t="str">
        <f>currency</f>
        <v>₦m's</v>
      </c>
      <c r="UXS167" s="43"/>
      <c r="UXT167" s="43"/>
      <c r="UXU167" s="43"/>
      <c r="UXV167" s="44">
        <v>72504.952999999994</v>
      </c>
      <c r="UXW167" s="44">
        <v>82734.316999999995</v>
      </c>
      <c r="UXX167" s="44">
        <v>107037.484</v>
      </c>
      <c r="UXY167" s="41"/>
      <c r="UXZ167" s="42"/>
      <c r="UYF167" s="29" t="s">
        <v>169</v>
      </c>
      <c r="UYG167" s="39" t="str">
        <f>currency</f>
        <v>₦m's</v>
      </c>
      <c r="UYI167" s="43"/>
      <c r="UYJ167" s="43"/>
      <c r="UYK167" s="43"/>
      <c r="UYL167" s="44">
        <v>72504.952999999994</v>
      </c>
      <c r="UYM167" s="44">
        <v>82734.316999999995</v>
      </c>
      <c r="UYN167" s="44">
        <v>107037.484</v>
      </c>
      <c r="UYO167" s="41"/>
      <c r="UYP167" s="42"/>
      <c r="UYV167" s="29" t="s">
        <v>169</v>
      </c>
      <c r="UYW167" s="39" t="str">
        <f>currency</f>
        <v>₦m's</v>
      </c>
      <c r="UYY167" s="43"/>
      <c r="UYZ167" s="43"/>
      <c r="UZA167" s="43"/>
      <c r="UZB167" s="44">
        <v>72504.952999999994</v>
      </c>
      <c r="UZC167" s="44">
        <v>82734.316999999995</v>
      </c>
      <c r="UZD167" s="44">
        <v>107037.484</v>
      </c>
      <c r="UZE167" s="41"/>
      <c r="UZF167" s="42"/>
      <c r="UZL167" s="29" t="s">
        <v>169</v>
      </c>
      <c r="UZM167" s="39" t="str">
        <f>currency</f>
        <v>₦m's</v>
      </c>
      <c r="UZO167" s="43"/>
      <c r="UZP167" s="43"/>
      <c r="UZQ167" s="43"/>
      <c r="UZR167" s="44">
        <v>72504.952999999994</v>
      </c>
      <c r="UZS167" s="44">
        <v>82734.316999999995</v>
      </c>
      <c r="UZT167" s="44">
        <v>107037.484</v>
      </c>
      <c r="UZU167" s="41"/>
      <c r="UZV167" s="42"/>
      <c r="VAB167" s="29" t="s">
        <v>169</v>
      </c>
      <c r="VAC167" s="39" t="str">
        <f>currency</f>
        <v>₦m's</v>
      </c>
      <c r="VAE167" s="43"/>
      <c r="VAF167" s="43"/>
      <c r="VAG167" s="43"/>
      <c r="VAH167" s="44">
        <v>72504.952999999994</v>
      </c>
      <c r="VAI167" s="44">
        <v>82734.316999999995</v>
      </c>
      <c r="VAJ167" s="44">
        <v>107037.484</v>
      </c>
      <c r="VAK167" s="41"/>
      <c r="VAL167" s="42"/>
      <c r="VAR167" s="29" t="s">
        <v>169</v>
      </c>
      <c r="VAS167" s="39" t="str">
        <f>currency</f>
        <v>₦m's</v>
      </c>
      <c r="VAU167" s="43"/>
      <c r="VAV167" s="43"/>
      <c r="VAW167" s="43"/>
      <c r="VAX167" s="44">
        <v>72504.952999999994</v>
      </c>
      <c r="VAY167" s="44">
        <v>82734.316999999995</v>
      </c>
      <c r="VAZ167" s="44">
        <v>107037.484</v>
      </c>
      <c r="VBA167" s="41"/>
      <c r="VBB167" s="42"/>
      <c r="VBH167" s="29" t="s">
        <v>169</v>
      </c>
      <c r="VBI167" s="39" t="str">
        <f>currency</f>
        <v>₦m's</v>
      </c>
      <c r="VBK167" s="43"/>
      <c r="VBL167" s="43"/>
      <c r="VBM167" s="43"/>
      <c r="VBN167" s="44">
        <v>72504.952999999994</v>
      </c>
      <c r="VBO167" s="44">
        <v>82734.316999999995</v>
      </c>
      <c r="VBP167" s="44">
        <v>107037.484</v>
      </c>
      <c r="VBQ167" s="41"/>
      <c r="VBR167" s="42"/>
      <c r="VBX167" s="29" t="s">
        <v>169</v>
      </c>
      <c r="VBY167" s="39" t="str">
        <f>currency</f>
        <v>₦m's</v>
      </c>
      <c r="VCA167" s="43"/>
      <c r="VCB167" s="43"/>
      <c r="VCC167" s="43"/>
      <c r="VCD167" s="44">
        <v>72504.952999999994</v>
      </c>
      <c r="VCE167" s="44">
        <v>82734.316999999995</v>
      </c>
      <c r="VCF167" s="44">
        <v>107037.484</v>
      </c>
      <c r="VCG167" s="41"/>
      <c r="VCH167" s="42"/>
      <c r="VCN167" s="29" t="s">
        <v>169</v>
      </c>
      <c r="VCO167" s="39" t="str">
        <f>currency</f>
        <v>₦m's</v>
      </c>
      <c r="VCQ167" s="43"/>
      <c r="VCR167" s="43"/>
      <c r="VCS167" s="43"/>
      <c r="VCT167" s="44">
        <v>72504.952999999994</v>
      </c>
      <c r="VCU167" s="44">
        <v>82734.316999999995</v>
      </c>
      <c r="VCV167" s="44">
        <v>107037.484</v>
      </c>
      <c r="VCW167" s="41"/>
      <c r="VCX167" s="42"/>
      <c r="VDD167" s="29" t="s">
        <v>169</v>
      </c>
      <c r="VDE167" s="39" t="str">
        <f>currency</f>
        <v>₦m's</v>
      </c>
      <c r="VDG167" s="43"/>
      <c r="VDH167" s="43"/>
      <c r="VDI167" s="43"/>
      <c r="VDJ167" s="44">
        <v>72504.952999999994</v>
      </c>
      <c r="VDK167" s="44">
        <v>82734.316999999995</v>
      </c>
      <c r="VDL167" s="44">
        <v>107037.484</v>
      </c>
      <c r="VDM167" s="41"/>
      <c r="VDN167" s="42"/>
      <c r="VDT167" s="29" t="s">
        <v>169</v>
      </c>
      <c r="VDU167" s="39" t="str">
        <f>currency</f>
        <v>₦m's</v>
      </c>
      <c r="VDW167" s="43"/>
      <c r="VDX167" s="43"/>
      <c r="VDY167" s="43"/>
      <c r="VDZ167" s="44">
        <v>72504.952999999994</v>
      </c>
      <c r="VEA167" s="44">
        <v>82734.316999999995</v>
      </c>
      <c r="VEB167" s="44">
        <v>107037.484</v>
      </c>
      <c r="VEC167" s="41"/>
      <c r="VED167" s="42"/>
      <c r="VEJ167" s="29" t="s">
        <v>169</v>
      </c>
      <c r="VEK167" s="39" t="str">
        <f>currency</f>
        <v>₦m's</v>
      </c>
      <c r="VEM167" s="43"/>
      <c r="VEN167" s="43"/>
      <c r="VEO167" s="43"/>
      <c r="VEP167" s="44">
        <v>72504.952999999994</v>
      </c>
      <c r="VEQ167" s="44">
        <v>82734.316999999995</v>
      </c>
      <c r="VER167" s="44">
        <v>107037.484</v>
      </c>
      <c r="VES167" s="41"/>
      <c r="VET167" s="42"/>
      <c r="VEZ167" s="29" t="s">
        <v>169</v>
      </c>
      <c r="VFA167" s="39" t="str">
        <f>currency</f>
        <v>₦m's</v>
      </c>
      <c r="VFC167" s="43"/>
      <c r="VFD167" s="43"/>
      <c r="VFE167" s="43"/>
      <c r="VFF167" s="44">
        <v>72504.952999999994</v>
      </c>
      <c r="VFG167" s="44">
        <v>82734.316999999995</v>
      </c>
      <c r="VFH167" s="44">
        <v>107037.484</v>
      </c>
      <c r="VFI167" s="41"/>
      <c r="VFJ167" s="42"/>
      <c r="VFP167" s="29" t="s">
        <v>169</v>
      </c>
      <c r="VFQ167" s="39" t="str">
        <f>currency</f>
        <v>₦m's</v>
      </c>
      <c r="VFS167" s="43"/>
      <c r="VFT167" s="43"/>
      <c r="VFU167" s="43"/>
      <c r="VFV167" s="44">
        <v>72504.952999999994</v>
      </c>
      <c r="VFW167" s="44">
        <v>82734.316999999995</v>
      </c>
      <c r="VFX167" s="44">
        <v>107037.484</v>
      </c>
      <c r="VFY167" s="41"/>
      <c r="VFZ167" s="42"/>
      <c r="VGF167" s="29" t="s">
        <v>169</v>
      </c>
      <c r="VGG167" s="39" t="str">
        <f>currency</f>
        <v>₦m's</v>
      </c>
      <c r="VGI167" s="43"/>
      <c r="VGJ167" s="43"/>
      <c r="VGK167" s="43"/>
      <c r="VGL167" s="44">
        <v>72504.952999999994</v>
      </c>
      <c r="VGM167" s="44">
        <v>82734.316999999995</v>
      </c>
      <c r="VGN167" s="44">
        <v>107037.484</v>
      </c>
      <c r="VGO167" s="41"/>
      <c r="VGP167" s="42"/>
      <c r="VGV167" s="29" t="s">
        <v>169</v>
      </c>
      <c r="VGW167" s="39" t="str">
        <f>currency</f>
        <v>₦m's</v>
      </c>
      <c r="VGY167" s="43"/>
      <c r="VGZ167" s="43"/>
      <c r="VHA167" s="43"/>
      <c r="VHB167" s="44">
        <v>72504.952999999994</v>
      </c>
      <c r="VHC167" s="44">
        <v>82734.316999999995</v>
      </c>
      <c r="VHD167" s="44">
        <v>107037.484</v>
      </c>
      <c r="VHE167" s="41"/>
      <c r="VHF167" s="42"/>
      <c r="VHL167" s="29" t="s">
        <v>169</v>
      </c>
      <c r="VHM167" s="39" t="str">
        <f>currency</f>
        <v>₦m's</v>
      </c>
      <c r="VHO167" s="43"/>
      <c r="VHP167" s="43"/>
      <c r="VHQ167" s="43"/>
      <c r="VHR167" s="44">
        <v>72504.952999999994</v>
      </c>
      <c r="VHS167" s="44">
        <v>82734.316999999995</v>
      </c>
      <c r="VHT167" s="44">
        <v>107037.484</v>
      </c>
      <c r="VHU167" s="41"/>
      <c r="VHV167" s="42"/>
      <c r="VIB167" s="29" t="s">
        <v>169</v>
      </c>
      <c r="VIC167" s="39" t="str">
        <f>currency</f>
        <v>₦m's</v>
      </c>
      <c r="VIE167" s="43"/>
      <c r="VIF167" s="43"/>
      <c r="VIG167" s="43"/>
      <c r="VIH167" s="44">
        <v>72504.952999999994</v>
      </c>
      <c r="VII167" s="44">
        <v>82734.316999999995</v>
      </c>
      <c r="VIJ167" s="44">
        <v>107037.484</v>
      </c>
      <c r="VIK167" s="41"/>
      <c r="VIL167" s="42"/>
      <c r="VIR167" s="29" t="s">
        <v>169</v>
      </c>
      <c r="VIS167" s="39" t="str">
        <f>currency</f>
        <v>₦m's</v>
      </c>
      <c r="VIU167" s="43"/>
      <c r="VIV167" s="43"/>
      <c r="VIW167" s="43"/>
      <c r="VIX167" s="44">
        <v>72504.952999999994</v>
      </c>
      <c r="VIY167" s="44">
        <v>82734.316999999995</v>
      </c>
      <c r="VIZ167" s="44">
        <v>107037.484</v>
      </c>
      <c r="VJA167" s="41"/>
      <c r="VJB167" s="42"/>
      <c r="VJH167" s="29" t="s">
        <v>169</v>
      </c>
      <c r="VJI167" s="39" t="str">
        <f>currency</f>
        <v>₦m's</v>
      </c>
      <c r="VJK167" s="43"/>
      <c r="VJL167" s="43"/>
      <c r="VJM167" s="43"/>
      <c r="VJN167" s="44">
        <v>72504.952999999994</v>
      </c>
      <c r="VJO167" s="44">
        <v>82734.316999999995</v>
      </c>
      <c r="VJP167" s="44">
        <v>107037.484</v>
      </c>
      <c r="VJQ167" s="41"/>
      <c r="VJR167" s="42"/>
      <c r="VJX167" s="29" t="s">
        <v>169</v>
      </c>
      <c r="VJY167" s="39" t="str">
        <f>currency</f>
        <v>₦m's</v>
      </c>
      <c r="VKA167" s="43"/>
      <c r="VKB167" s="43"/>
      <c r="VKC167" s="43"/>
      <c r="VKD167" s="44">
        <v>72504.952999999994</v>
      </c>
      <c r="VKE167" s="44">
        <v>82734.316999999995</v>
      </c>
      <c r="VKF167" s="44">
        <v>107037.484</v>
      </c>
      <c r="VKG167" s="41"/>
      <c r="VKH167" s="42"/>
      <c r="VKN167" s="29" t="s">
        <v>169</v>
      </c>
      <c r="VKO167" s="39" t="str">
        <f>currency</f>
        <v>₦m's</v>
      </c>
      <c r="VKQ167" s="43"/>
      <c r="VKR167" s="43"/>
      <c r="VKS167" s="43"/>
      <c r="VKT167" s="44">
        <v>72504.952999999994</v>
      </c>
      <c r="VKU167" s="44">
        <v>82734.316999999995</v>
      </c>
      <c r="VKV167" s="44">
        <v>107037.484</v>
      </c>
      <c r="VKW167" s="41"/>
      <c r="VKX167" s="42"/>
      <c r="VLD167" s="29" t="s">
        <v>169</v>
      </c>
      <c r="VLE167" s="39" t="str">
        <f>currency</f>
        <v>₦m's</v>
      </c>
      <c r="VLG167" s="43"/>
      <c r="VLH167" s="43"/>
      <c r="VLI167" s="43"/>
      <c r="VLJ167" s="44">
        <v>72504.952999999994</v>
      </c>
      <c r="VLK167" s="44">
        <v>82734.316999999995</v>
      </c>
      <c r="VLL167" s="44">
        <v>107037.484</v>
      </c>
      <c r="VLM167" s="41"/>
      <c r="VLN167" s="42"/>
      <c r="VLT167" s="29" t="s">
        <v>169</v>
      </c>
      <c r="VLU167" s="39" t="str">
        <f>currency</f>
        <v>₦m's</v>
      </c>
      <c r="VLW167" s="43"/>
      <c r="VLX167" s="43"/>
      <c r="VLY167" s="43"/>
      <c r="VLZ167" s="44">
        <v>72504.952999999994</v>
      </c>
      <c r="VMA167" s="44">
        <v>82734.316999999995</v>
      </c>
      <c r="VMB167" s="44">
        <v>107037.484</v>
      </c>
      <c r="VMC167" s="41"/>
      <c r="VMD167" s="42"/>
      <c r="VMJ167" s="29" t="s">
        <v>169</v>
      </c>
      <c r="VMK167" s="39" t="str">
        <f>currency</f>
        <v>₦m's</v>
      </c>
      <c r="VMM167" s="43"/>
      <c r="VMN167" s="43"/>
      <c r="VMO167" s="43"/>
      <c r="VMP167" s="44">
        <v>72504.952999999994</v>
      </c>
      <c r="VMQ167" s="44">
        <v>82734.316999999995</v>
      </c>
      <c r="VMR167" s="44">
        <v>107037.484</v>
      </c>
      <c r="VMS167" s="41"/>
      <c r="VMT167" s="42"/>
      <c r="VMZ167" s="29" t="s">
        <v>169</v>
      </c>
      <c r="VNA167" s="39" t="str">
        <f>currency</f>
        <v>₦m's</v>
      </c>
      <c r="VNC167" s="43"/>
      <c r="VND167" s="43"/>
      <c r="VNE167" s="43"/>
      <c r="VNF167" s="44">
        <v>72504.952999999994</v>
      </c>
      <c r="VNG167" s="44">
        <v>82734.316999999995</v>
      </c>
      <c r="VNH167" s="44">
        <v>107037.484</v>
      </c>
      <c r="VNI167" s="41"/>
      <c r="VNJ167" s="42"/>
      <c r="VNP167" s="29" t="s">
        <v>169</v>
      </c>
      <c r="VNQ167" s="39" t="str">
        <f>currency</f>
        <v>₦m's</v>
      </c>
      <c r="VNS167" s="43"/>
      <c r="VNT167" s="43"/>
      <c r="VNU167" s="43"/>
      <c r="VNV167" s="44">
        <v>72504.952999999994</v>
      </c>
      <c r="VNW167" s="44">
        <v>82734.316999999995</v>
      </c>
      <c r="VNX167" s="44">
        <v>107037.484</v>
      </c>
      <c r="VNY167" s="41"/>
      <c r="VNZ167" s="42"/>
      <c r="VOF167" s="29" t="s">
        <v>169</v>
      </c>
      <c r="VOG167" s="39" t="str">
        <f>currency</f>
        <v>₦m's</v>
      </c>
      <c r="VOI167" s="43"/>
      <c r="VOJ167" s="43"/>
      <c r="VOK167" s="43"/>
      <c r="VOL167" s="44">
        <v>72504.952999999994</v>
      </c>
      <c r="VOM167" s="44">
        <v>82734.316999999995</v>
      </c>
      <c r="VON167" s="44">
        <v>107037.484</v>
      </c>
      <c r="VOO167" s="41"/>
      <c r="VOP167" s="42"/>
      <c r="VOV167" s="29" t="s">
        <v>169</v>
      </c>
      <c r="VOW167" s="39" t="str">
        <f>currency</f>
        <v>₦m's</v>
      </c>
      <c r="VOY167" s="43"/>
      <c r="VOZ167" s="43"/>
      <c r="VPA167" s="43"/>
      <c r="VPB167" s="44">
        <v>72504.952999999994</v>
      </c>
      <c r="VPC167" s="44">
        <v>82734.316999999995</v>
      </c>
      <c r="VPD167" s="44">
        <v>107037.484</v>
      </c>
      <c r="VPE167" s="41"/>
      <c r="VPF167" s="42"/>
      <c r="VPL167" s="29" t="s">
        <v>169</v>
      </c>
      <c r="VPM167" s="39" t="str">
        <f>currency</f>
        <v>₦m's</v>
      </c>
      <c r="VPO167" s="43"/>
      <c r="VPP167" s="43"/>
      <c r="VPQ167" s="43"/>
      <c r="VPR167" s="44">
        <v>72504.952999999994</v>
      </c>
      <c r="VPS167" s="44">
        <v>82734.316999999995</v>
      </c>
      <c r="VPT167" s="44">
        <v>107037.484</v>
      </c>
      <c r="VPU167" s="41"/>
      <c r="VPV167" s="42"/>
      <c r="VQB167" s="29" t="s">
        <v>169</v>
      </c>
      <c r="VQC167" s="39" t="str">
        <f>currency</f>
        <v>₦m's</v>
      </c>
      <c r="VQE167" s="43"/>
      <c r="VQF167" s="43"/>
      <c r="VQG167" s="43"/>
      <c r="VQH167" s="44">
        <v>72504.952999999994</v>
      </c>
      <c r="VQI167" s="44">
        <v>82734.316999999995</v>
      </c>
      <c r="VQJ167" s="44">
        <v>107037.484</v>
      </c>
      <c r="VQK167" s="41"/>
      <c r="VQL167" s="42"/>
      <c r="VQR167" s="29" t="s">
        <v>169</v>
      </c>
      <c r="VQS167" s="39" t="str">
        <f>currency</f>
        <v>₦m's</v>
      </c>
      <c r="VQU167" s="43"/>
      <c r="VQV167" s="43"/>
      <c r="VQW167" s="43"/>
      <c r="VQX167" s="44">
        <v>72504.952999999994</v>
      </c>
      <c r="VQY167" s="44">
        <v>82734.316999999995</v>
      </c>
      <c r="VQZ167" s="44">
        <v>107037.484</v>
      </c>
      <c r="VRA167" s="41"/>
      <c r="VRB167" s="42"/>
      <c r="VRH167" s="29" t="s">
        <v>169</v>
      </c>
      <c r="VRI167" s="39" t="str">
        <f>currency</f>
        <v>₦m's</v>
      </c>
      <c r="VRK167" s="43"/>
      <c r="VRL167" s="43"/>
      <c r="VRM167" s="43"/>
      <c r="VRN167" s="44">
        <v>72504.952999999994</v>
      </c>
      <c r="VRO167" s="44">
        <v>82734.316999999995</v>
      </c>
      <c r="VRP167" s="44">
        <v>107037.484</v>
      </c>
      <c r="VRQ167" s="41"/>
      <c r="VRR167" s="42"/>
      <c r="VRX167" s="29" t="s">
        <v>169</v>
      </c>
      <c r="VRY167" s="39" t="str">
        <f>currency</f>
        <v>₦m's</v>
      </c>
      <c r="VSA167" s="43"/>
      <c r="VSB167" s="43"/>
      <c r="VSC167" s="43"/>
      <c r="VSD167" s="44">
        <v>72504.952999999994</v>
      </c>
      <c r="VSE167" s="44">
        <v>82734.316999999995</v>
      </c>
      <c r="VSF167" s="44">
        <v>107037.484</v>
      </c>
      <c r="VSG167" s="41"/>
      <c r="VSH167" s="42"/>
      <c r="VSN167" s="29" t="s">
        <v>169</v>
      </c>
      <c r="VSO167" s="39" t="str">
        <f>currency</f>
        <v>₦m's</v>
      </c>
      <c r="VSQ167" s="43"/>
      <c r="VSR167" s="43"/>
      <c r="VSS167" s="43"/>
      <c r="VST167" s="44">
        <v>72504.952999999994</v>
      </c>
      <c r="VSU167" s="44">
        <v>82734.316999999995</v>
      </c>
      <c r="VSV167" s="44">
        <v>107037.484</v>
      </c>
      <c r="VSW167" s="41"/>
      <c r="VSX167" s="42"/>
      <c r="VTD167" s="29" t="s">
        <v>169</v>
      </c>
      <c r="VTE167" s="39" t="str">
        <f>currency</f>
        <v>₦m's</v>
      </c>
      <c r="VTG167" s="43"/>
      <c r="VTH167" s="43"/>
      <c r="VTI167" s="43"/>
      <c r="VTJ167" s="44">
        <v>72504.952999999994</v>
      </c>
      <c r="VTK167" s="44">
        <v>82734.316999999995</v>
      </c>
      <c r="VTL167" s="44">
        <v>107037.484</v>
      </c>
      <c r="VTM167" s="41"/>
      <c r="VTN167" s="42"/>
      <c r="VTT167" s="29" t="s">
        <v>169</v>
      </c>
      <c r="VTU167" s="39" t="str">
        <f>currency</f>
        <v>₦m's</v>
      </c>
      <c r="VTW167" s="43"/>
      <c r="VTX167" s="43"/>
      <c r="VTY167" s="43"/>
      <c r="VTZ167" s="44">
        <v>72504.952999999994</v>
      </c>
      <c r="VUA167" s="44">
        <v>82734.316999999995</v>
      </c>
      <c r="VUB167" s="44">
        <v>107037.484</v>
      </c>
      <c r="VUC167" s="41"/>
      <c r="VUD167" s="42"/>
      <c r="VUJ167" s="29" t="s">
        <v>169</v>
      </c>
      <c r="VUK167" s="39" t="str">
        <f>currency</f>
        <v>₦m's</v>
      </c>
      <c r="VUM167" s="43"/>
      <c r="VUN167" s="43"/>
      <c r="VUO167" s="43"/>
      <c r="VUP167" s="44">
        <v>72504.952999999994</v>
      </c>
      <c r="VUQ167" s="44">
        <v>82734.316999999995</v>
      </c>
      <c r="VUR167" s="44">
        <v>107037.484</v>
      </c>
      <c r="VUS167" s="41"/>
      <c r="VUT167" s="42"/>
      <c r="VUZ167" s="29" t="s">
        <v>169</v>
      </c>
      <c r="VVA167" s="39" t="str">
        <f>currency</f>
        <v>₦m's</v>
      </c>
      <c r="VVC167" s="43"/>
      <c r="VVD167" s="43"/>
      <c r="VVE167" s="43"/>
      <c r="VVF167" s="44">
        <v>72504.952999999994</v>
      </c>
      <c r="VVG167" s="44">
        <v>82734.316999999995</v>
      </c>
      <c r="VVH167" s="44">
        <v>107037.484</v>
      </c>
      <c r="VVI167" s="41"/>
      <c r="VVJ167" s="42"/>
      <c r="VVP167" s="29" t="s">
        <v>169</v>
      </c>
      <c r="VVQ167" s="39" t="str">
        <f>currency</f>
        <v>₦m's</v>
      </c>
      <c r="VVS167" s="43"/>
      <c r="VVT167" s="43"/>
      <c r="VVU167" s="43"/>
      <c r="VVV167" s="44">
        <v>72504.952999999994</v>
      </c>
      <c r="VVW167" s="44">
        <v>82734.316999999995</v>
      </c>
      <c r="VVX167" s="44">
        <v>107037.484</v>
      </c>
      <c r="VVY167" s="41"/>
      <c r="VVZ167" s="42"/>
      <c r="VWF167" s="29" t="s">
        <v>169</v>
      </c>
      <c r="VWG167" s="39" t="str">
        <f>currency</f>
        <v>₦m's</v>
      </c>
      <c r="VWI167" s="43"/>
      <c r="VWJ167" s="43"/>
      <c r="VWK167" s="43"/>
      <c r="VWL167" s="44">
        <v>72504.952999999994</v>
      </c>
      <c r="VWM167" s="44">
        <v>82734.316999999995</v>
      </c>
      <c r="VWN167" s="44">
        <v>107037.484</v>
      </c>
      <c r="VWO167" s="41"/>
      <c r="VWP167" s="42"/>
      <c r="VWV167" s="29" t="s">
        <v>169</v>
      </c>
      <c r="VWW167" s="39" t="str">
        <f>currency</f>
        <v>₦m's</v>
      </c>
      <c r="VWY167" s="43"/>
      <c r="VWZ167" s="43"/>
      <c r="VXA167" s="43"/>
      <c r="VXB167" s="44">
        <v>72504.952999999994</v>
      </c>
      <c r="VXC167" s="44">
        <v>82734.316999999995</v>
      </c>
      <c r="VXD167" s="44">
        <v>107037.484</v>
      </c>
      <c r="VXE167" s="41"/>
      <c r="VXF167" s="42"/>
      <c r="VXL167" s="29" t="s">
        <v>169</v>
      </c>
      <c r="VXM167" s="39" t="str">
        <f>currency</f>
        <v>₦m's</v>
      </c>
      <c r="VXO167" s="43"/>
      <c r="VXP167" s="43"/>
      <c r="VXQ167" s="43"/>
      <c r="VXR167" s="44">
        <v>72504.952999999994</v>
      </c>
      <c r="VXS167" s="44">
        <v>82734.316999999995</v>
      </c>
      <c r="VXT167" s="44">
        <v>107037.484</v>
      </c>
      <c r="VXU167" s="41"/>
      <c r="VXV167" s="42"/>
      <c r="VYB167" s="29" t="s">
        <v>169</v>
      </c>
      <c r="VYC167" s="39" t="str">
        <f>currency</f>
        <v>₦m's</v>
      </c>
      <c r="VYE167" s="43"/>
      <c r="VYF167" s="43"/>
      <c r="VYG167" s="43"/>
      <c r="VYH167" s="44">
        <v>72504.952999999994</v>
      </c>
      <c r="VYI167" s="44">
        <v>82734.316999999995</v>
      </c>
      <c r="VYJ167" s="44">
        <v>107037.484</v>
      </c>
      <c r="VYK167" s="41"/>
      <c r="VYL167" s="42"/>
      <c r="VYR167" s="29" t="s">
        <v>169</v>
      </c>
      <c r="VYS167" s="39" t="str">
        <f>currency</f>
        <v>₦m's</v>
      </c>
      <c r="VYU167" s="43"/>
      <c r="VYV167" s="43"/>
      <c r="VYW167" s="43"/>
      <c r="VYX167" s="44">
        <v>72504.952999999994</v>
      </c>
      <c r="VYY167" s="44">
        <v>82734.316999999995</v>
      </c>
      <c r="VYZ167" s="44">
        <v>107037.484</v>
      </c>
      <c r="VZA167" s="41"/>
      <c r="VZB167" s="42"/>
      <c r="VZH167" s="29" t="s">
        <v>169</v>
      </c>
      <c r="VZI167" s="39" t="str">
        <f>currency</f>
        <v>₦m's</v>
      </c>
      <c r="VZK167" s="43"/>
      <c r="VZL167" s="43"/>
      <c r="VZM167" s="43"/>
      <c r="VZN167" s="44">
        <v>72504.952999999994</v>
      </c>
      <c r="VZO167" s="44">
        <v>82734.316999999995</v>
      </c>
      <c r="VZP167" s="44">
        <v>107037.484</v>
      </c>
      <c r="VZQ167" s="41"/>
      <c r="VZR167" s="42"/>
      <c r="VZX167" s="29" t="s">
        <v>169</v>
      </c>
      <c r="VZY167" s="39" t="str">
        <f>currency</f>
        <v>₦m's</v>
      </c>
      <c r="WAA167" s="43"/>
      <c r="WAB167" s="43"/>
      <c r="WAC167" s="43"/>
      <c r="WAD167" s="44">
        <v>72504.952999999994</v>
      </c>
      <c r="WAE167" s="44">
        <v>82734.316999999995</v>
      </c>
      <c r="WAF167" s="44">
        <v>107037.484</v>
      </c>
      <c r="WAG167" s="41"/>
      <c r="WAH167" s="42"/>
      <c r="WAN167" s="29" t="s">
        <v>169</v>
      </c>
      <c r="WAO167" s="39" t="str">
        <f>currency</f>
        <v>₦m's</v>
      </c>
      <c r="WAQ167" s="43"/>
      <c r="WAR167" s="43"/>
      <c r="WAS167" s="43"/>
      <c r="WAT167" s="44">
        <v>72504.952999999994</v>
      </c>
      <c r="WAU167" s="44">
        <v>82734.316999999995</v>
      </c>
      <c r="WAV167" s="44">
        <v>107037.484</v>
      </c>
      <c r="WAW167" s="41"/>
      <c r="WAX167" s="42"/>
      <c r="WBD167" s="29" t="s">
        <v>169</v>
      </c>
      <c r="WBE167" s="39" t="str">
        <f>currency</f>
        <v>₦m's</v>
      </c>
      <c r="WBG167" s="43"/>
      <c r="WBH167" s="43"/>
      <c r="WBI167" s="43"/>
      <c r="WBJ167" s="44">
        <v>72504.952999999994</v>
      </c>
      <c r="WBK167" s="44">
        <v>82734.316999999995</v>
      </c>
      <c r="WBL167" s="44">
        <v>107037.484</v>
      </c>
      <c r="WBM167" s="41"/>
      <c r="WBN167" s="42"/>
      <c r="WBT167" s="29" t="s">
        <v>169</v>
      </c>
      <c r="WBU167" s="39" t="str">
        <f>currency</f>
        <v>₦m's</v>
      </c>
      <c r="WBW167" s="43"/>
      <c r="WBX167" s="43"/>
      <c r="WBY167" s="43"/>
      <c r="WBZ167" s="44">
        <v>72504.952999999994</v>
      </c>
      <c r="WCA167" s="44">
        <v>82734.316999999995</v>
      </c>
      <c r="WCB167" s="44">
        <v>107037.484</v>
      </c>
      <c r="WCC167" s="41"/>
      <c r="WCD167" s="42"/>
      <c r="WCJ167" s="29" t="s">
        <v>169</v>
      </c>
      <c r="WCK167" s="39" t="str">
        <f>currency</f>
        <v>₦m's</v>
      </c>
      <c r="WCM167" s="43"/>
      <c r="WCN167" s="43"/>
      <c r="WCO167" s="43"/>
      <c r="WCP167" s="44">
        <v>72504.952999999994</v>
      </c>
      <c r="WCQ167" s="44">
        <v>82734.316999999995</v>
      </c>
      <c r="WCR167" s="44">
        <v>107037.484</v>
      </c>
      <c r="WCS167" s="41"/>
      <c r="WCT167" s="42"/>
      <c r="WCZ167" s="29" t="s">
        <v>169</v>
      </c>
      <c r="WDA167" s="39" t="str">
        <f>currency</f>
        <v>₦m's</v>
      </c>
      <c r="WDC167" s="43"/>
      <c r="WDD167" s="43"/>
      <c r="WDE167" s="43"/>
      <c r="WDF167" s="44">
        <v>72504.952999999994</v>
      </c>
      <c r="WDG167" s="44">
        <v>82734.316999999995</v>
      </c>
      <c r="WDH167" s="44">
        <v>107037.484</v>
      </c>
      <c r="WDI167" s="41"/>
      <c r="WDJ167" s="42"/>
      <c r="WDP167" s="29" t="s">
        <v>169</v>
      </c>
      <c r="WDQ167" s="39" t="str">
        <f>currency</f>
        <v>₦m's</v>
      </c>
      <c r="WDS167" s="43"/>
      <c r="WDT167" s="43"/>
      <c r="WDU167" s="43"/>
      <c r="WDV167" s="44">
        <v>72504.952999999994</v>
      </c>
      <c r="WDW167" s="44">
        <v>82734.316999999995</v>
      </c>
      <c r="WDX167" s="44">
        <v>107037.484</v>
      </c>
      <c r="WDY167" s="41"/>
      <c r="WDZ167" s="42"/>
      <c r="WEF167" s="29" t="s">
        <v>169</v>
      </c>
      <c r="WEG167" s="39" t="str">
        <f>currency</f>
        <v>₦m's</v>
      </c>
      <c r="WEI167" s="43"/>
      <c r="WEJ167" s="43"/>
      <c r="WEK167" s="43"/>
      <c r="WEL167" s="44">
        <v>72504.952999999994</v>
      </c>
      <c r="WEM167" s="44">
        <v>82734.316999999995</v>
      </c>
      <c r="WEN167" s="44">
        <v>107037.484</v>
      </c>
      <c r="WEO167" s="41"/>
      <c r="WEP167" s="42"/>
      <c r="WEV167" s="29" t="s">
        <v>169</v>
      </c>
      <c r="WEW167" s="39" t="str">
        <f>currency</f>
        <v>₦m's</v>
      </c>
      <c r="WEY167" s="43"/>
      <c r="WEZ167" s="43"/>
      <c r="WFA167" s="43"/>
      <c r="WFB167" s="44">
        <v>72504.952999999994</v>
      </c>
      <c r="WFC167" s="44">
        <v>82734.316999999995</v>
      </c>
      <c r="WFD167" s="44">
        <v>107037.484</v>
      </c>
      <c r="WFE167" s="41"/>
      <c r="WFF167" s="42"/>
      <c r="WFL167" s="29" t="s">
        <v>169</v>
      </c>
      <c r="WFM167" s="39" t="str">
        <f>currency</f>
        <v>₦m's</v>
      </c>
      <c r="WFO167" s="43"/>
      <c r="WFP167" s="43"/>
      <c r="WFQ167" s="43"/>
      <c r="WFR167" s="44">
        <v>72504.952999999994</v>
      </c>
      <c r="WFS167" s="44">
        <v>82734.316999999995</v>
      </c>
      <c r="WFT167" s="44">
        <v>107037.484</v>
      </c>
      <c r="WFU167" s="41"/>
      <c r="WFV167" s="42"/>
      <c r="WGB167" s="29" t="s">
        <v>169</v>
      </c>
      <c r="WGC167" s="39" t="str">
        <f>currency</f>
        <v>₦m's</v>
      </c>
      <c r="WGE167" s="43"/>
      <c r="WGF167" s="43"/>
      <c r="WGG167" s="43"/>
      <c r="WGH167" s="44">
        <v>72504.952999999994</v>
      </c>
      <c r="WGI167" s="44">
        <v>82734.316999999995</v>
      </c>
      <c r="WGJ167" s="44">
        <v>107037.484</v>
      </c>
      <c r="WGK167" s="41"/>
      <c r="WGL167" s="42"/>
      <c r="WGR167" s="29" t="s">
        <v>169</v>
      </c>
      <c r="WGS167" s="39" t="str">
        <f>currency</f>
        <v>₦m's</v>
      </c>
      <c r="WGU167" s="43"/>
      <c r="WGV167" s="43"/>
      <c r="WGW167" s="43"/>
      <c r="WGX167" s="44">
        <v>72504.952999999994</v>
      </c>
      <c r="WGY167" s="44">
        <v>82734.316999999995</v>
      </c>
      <c r="WGZ167" s="44">
        <v>107037.484</v>
      </c>
      <c r="WHA167" s="41"/>
      <c r="WHB167" s="42"/>
      <c r="WHH167" s="29" t="s">
        <v>169</v>
      </c>
      <c r="WHI167" s="39" t="str">
        <f>currency</f>
        <v>₦m's</v>
      </c>
      <c r="WHK167" s="43"/>
      <c r="WHL167" s="43"/>
      <c r="WHM167" s="43"/>
      <c r="WHN167" s="44">
        <v>72504.952999999994</v>
      </c>
      <c r="WHO167" s="44">
        <v>82734.316999999995</v>
      </c>
      <c r="WHP167" s="44">
        <v>107037.484</v>
      </c>
      <c r="WHQ167" s="41"/>
      <c r="WHR167" s="42"/>
      <c r="WHX167" s="29" t="s">
        <v>169</v>
      </c>
      <c r="WHY167" s="39" t="str">
        <f>currency</f>
        <v>₦m's</v>
      </c>
      <c r="WIA167" s="43"/>
      <c r="WIB167" s="43"/>
      <c r="WIC167" s="43"/>
      <c r="WID167" s="44">
        <v>72504.952999999994</v>
      </c>
      <c r="WIE167" s="44">
        <v>82734.316999999995</v>
      </c>
      <c r="WIF167" s="44">
        <v>107037.484</v>
      </c>
      <c r="WIG167" s="41"/>
      <c r="WIH167" s="42"/>
      <c r="WIN167" s="29" t="s">
        <v>169</v>
      </c>
      <c r="WIO167" s="39" t="str">
        <f>currency</f>
        <v>₦m's</v>
      </c>
      <c r="WIQ167" s="43"/>
      <c r="WIR167" s="43"/>
      <c r="WIS167" s="43"/>
      <c r="WIT167" s="44">
        <v>72504.952999999994</v>
      </c>
      <c r="WIU167" s="44">
        <v>82734.316999999995</v>
      </c>
      <c r="WIV167" s="44">
        <v>107037.484</v>
      </c>
      <c r="WIW167" s="41"/>
      <c r="WIX167" s="42"/>
      <c r="WJD167" s="29" t="s">
        <v>169</v>
      </c>
      <c r="WJE167" s="39" t="str">
        <f>currency</f>
        <v>₦m's</v>
      </c>
      <c r="WJG167" s="43"/>
      <c r="WJH167" s="43"/>
      <c r="WJI167" s="43"/>
      <c r="WJJ167" s="44">
        <v>72504.952999999994</v>
      </c>
      <c r="WJK167" s="44">
        <v>82734.316999999995</v>
      </c>
      <c r="WJL167" s="44">
        <v>107037.484</v>
      </c>
      <c r="WJM167" s="41"/>
      <c r="WJN167" s="42"/>
      <c r="WJT167" s="29" t="s">
        <v>169</v>
      </c>
      <c r="WJU167" s="39" t="str">
        <f>currency</f>
        <v>₦m's</v>
      </c>
      <c r="WJW167" s="43"/>
      <c r="WJX167" s="43"/>
      <c r="WJY167" s="43"/>
      <c r="WJZ167" s="44">
        <v>72504.952999999994</v>
      </c>
      <c r="WKA167" s="44">
        <v>82734.316999999995</v>
      </c>
      <c r="WKB167" s="44">
        <v>107037.484</v>
      </c>
      <c r="WKC167" s="41"/>
      <c r="WKD167" s="42"/>
      <c r="WKJ167" s="29" t="s">
        <v>169</v>
      </c>
      <c r="WKK167" s="39" t="str">
        <f>currency</f>
        <v>₦m's</v>
      </c>
      <c r="WKM167" s="43"/>
      <c r="WKN167" s="43"/>
      <c r="WKO167" s="43"/>
      <c r="WKP167" s="44">
        <v>72504.952999999994</v>
      </c>
      <c r="WKQ167" s="44">
        <v>82734.316999999995</v>
      </c>
      <c r="WKR167" s="44">
        <v>107037.484</v>
      </c>
      <c r="WKS167" s="41"/>
      <c r="WKT167" s="42"/>
      <c r="WKZ167" s="29" t="s">
        <v>169</v>
      </c>
      <c r="WLA167" s="39" t="str">
        <f>currency</f>
        <v>₦m's</v>
      </c>
      <c r="WLC167" s="43"/>
      <c r="WLD167" s="43"/>
      <c r="WLE167" s="43"/>
      <c r="WLF167" s="44">
        <v>72504.952999999994</v>
      </c>
      <c r="WLG167" s="44">
        <v>82734.316999999995</v>
      </c>
      <c r="WLH167" s="44">
        <v>107037.484</v>
      </c>
      <c r="WLI167" s="41"/>
      <c r="WLJ167" s="42"/>
      <c r="WLP167" s="29" t="s">
        <v>169</v>
      </c>
      <c r="WLQ167" s="39" t="str">
        <f>currency</f>
        <v>₦m's</v>
      </c>
      <c r="WLS167" s="43"/>
      <c r="WLT167" s="43"/>
      <c r="WLU167" s="43"/>
      <c r="WLV167" s="44">
        <v>72504.952999999994</v>
      </c>
      <c r="WLW167" s="44">
        <v>82734.316999999995</v>
      </c>
      <c r="WLX167" s="44">
        <v>107037.484</v>
      </c>
      <c r="WLY167" s="41"/>
      <c r="WLZ167" s="42"/>
      <c r="WMF167" s="29" t="s">
        <v>169</v>
      </c>
      <c r="WMG167" s="39" t="str">
        <f>currency</f>
        <v>₦m's</v>
      </c>
      <c r="WMI167" s="43"/>
      <c r="WMJ167" s="43"/>
      <c r="WMK167" s="43"/>
      <c r="WML167" s="44">
        <v>72504.952999999994</v>
      </c>
      <c r="WMM167" s="44">
        <v>82734.316999999995</v>
      </c>
      <c r="WMN167" s="44">
        <v>107037.484</v>
      </c>
      <c r="WMO167" s="41"/>
      <c r="WMP167" s="42"/>
      <c r="WMV167" s="29" t="s">
        <v>169</v>
      </c>
      <c r="WMW167" s="39" t="str">
        <f>currency</f>
        <v>₦m's</v>
      </c>
      <c r="WMY167" s="43"/>
      <c r="WMZ167" s="43"/>
      <c r="WNA167" s="43"/>
      <c r="WNB167" s="44">
        <v>72504.952999999994</v>
      </c>
      <c r="WNC167" s="44">
        <v>82734.316999999995</v>
      </c>
      <c r="WND167" s="44">
        <v>107037.484</v>
      </c>
      <c r="WNE167" s="41"/>
      <c r="WNF167" s="42"/>
      <c r="WNL167" s="29" t="s">
        <v>169</v>
      </c>
      <c r="WNM167" s="39" t="str">
        <f>currency</f>
        <v>₦m's</v>
      </c>
      <c r="WNO167" s="43"/>
      <c r="WNP167" s="43"/>
      <c r="WNQ167" s="43"/>
      <c r="WNR167" s="44">
        <v>72504.952999999994</v>
      </c>
      <c r="WNS167" s="44">
        <v>82734.316999999995</v>
      </c>
      <c r="WNT167" s="44">
        <v>107037.484</v>
      </c>
      <c r="WNU167" s="41"/>
      <c r="WNV167" s="42"/>
      <c r="WOB167" s="29" t="s">
        <v>169</v>
      </c>
      <c r="WOC167" s="39" t="str">
        <f>currency</f>
        <v>₦m's</v>
      </c>
      <c r="WOE167" s="43"/>
      <c r="WOF167" s="43"/>
      <c r="WOG167" s="43"/>
      <c r="WOH167" s="44">
        <v>72504.952999999994</v>
      </c>
      <c r="WOI167" s="44">
        <v>82734.316999999995</v>
      </c>
      <c r="WOJ167" s="44">
        <v>107037.484</v>
      </c>
      <c r="WOK167" s="41"/>
      <c r="WOL167" s="42"/>
      <c r="WOR167" s="29" t="s">
        <v>169</v>
      </c>
      <c r="WOS167" s="39" t="str">
        <f>currency</f>
        <v>₦m's</v>
      </c>
      <c r="WOU167" s="43"/>
      <c r="WOV167" s="43"/>
      <c r="WOW167" s="43"/>
      <c r="WOX167" s="44">
        <v>72504.952999999994</v>
      </c>
      <c r="WOY167" s="44">
        <v>82734.316999999995</v>
      </c>
      <c r="WOZ167" s="44">
        <v>107037.484</v>
      </c>
      <c r="WPA167" s="41"/>
      <c r="WPB167" s="42"/>
      <c r="WPH167" s="29" t="s">
        <v>169</v>
      </c>
      <c r="WPI167" s="39" t="str">
        <f>currency</f>
        <v>₦m's</v>
      </c>
      <c r="WPK167" s="43"/>
      <c r="WPL167" s="43"/>
      <c r="WPM167" s="43"/>
      <c r="WPN167" s="44">
        <v>72504.952999999994</v>
      </c>
      <c r="WPO167" s="44">
        <v>82734.316999999995</v>
      </c>
      <c r="WPP167" s="44">
        <v>107037.484</v>
      </c>
      <c r="WPQ167" s="41"/>
      <c r="WPR167" s="42"/>
      <c r="WPX167" s="29" t="s">
        <v>169</v>
      </c>
      <c r="WPY167" s="39" t="str">
        <f>currency</f>
        <v>₦m's</v>
      </c>
      <c r="WQA167" s="43"/>
      <c r="WQB167" s="43"/>
      <c r="WQC167" s="43"/>
      <c r="WQD167" s="44">
        <v>72504.952999999994</v>
      </c>
      <c r="WQE167" s="44">
        <v>82734.316999999995</v>
      </c>
      <c r="WQF167" s="44">
        <v>107037.484</v>
      </c>
      <c r="WQG167" s="41"/>
      <c r="WQH167" s="42"/>
      <c r="WQN167" s="29" t="s">
        <v>169</v>
      </c>
      <c r="WQO167" s="39" t="str">
        <f>currency</f>
        <v>₦m's</v>
      </c>
      <c r="WQQ167" s="43"/>
      <c r="WQR167" s="43"/>
      <c r="WQS167" s="43"/>
      <c r="WQT167" s="44">
        <v>72504.952999999994</v>
      </c>
      <c r="WQU167" s="44">
        <v>82734.316999999995</v>
      </c>
      <c r="WQV167" s="44">
        <v>107037.484</v>
      </c>
      <c r="WQW167" s="41"/>
      <c r="WQX167" s="42"/>
      <c r="WRD167" s="29" t="s">
        <v>169</v>
      </c>
      <c r="WRE167" s="39" t="str">
        <f>currency</f>
        <v>₦m's</v>
      </c>
      <c r="WRG167" s="43"/>
      <c r="WRH167" s="43"/>
      <c r="WRI167" s="43"/>
      <c r="WRJ167" s="44">
        <v>72504.952999999994</v>
      </c>
      <c r="WRK167" s="44">
        <v>82734.316999999995</v>
      </c>
      <c r="WRL167" s="44">
        <v>107037.484</v>
      </c>
      <c r="WRM167" s="41"/>
      <c r="WRN167" s="42"/>
      <c r="WRT167" s="29" t="s">
        <v>169</v>
      </c>
      <c r="WRU167" s="39" t="str">
        <f>currency</f>
        <v>₦m's</v>
      </c>
      <c r="WRW167" s="43"/>
      <c r="WRX167" s="43"/>
      <c r="WRY167" s="43"/>
      <c r="WRZ167" s="44">
        <v>72504.952999999994</v>
      </c>
      <c r="WSA167" s="44">
        <v>82734.316999999995</v>
      </c>
      <c r="WSB167" s="44">
        <v>107037.484</v>
      </c>
      <c r="WSC167" s="41"/>
      <c r="WSD167" s="42"/>
      <c r="WSJ167" s="29" t="s">
        <v>169</v>
      </c>
      <c r="WSK167" s="39" t="str">
        <f>currency</f>
        <v>₦m's</v>
      </c>
      <c r="WSM167" s="43"/>
      <c r="WSN167" s="43"/>
      <c r="WSO167" s="43"/>
      <c r="WSP167" s="44">
        <v>72504.952999999994</v>
      </c>
      <c r="WSQ167" s="44">
        <v>82734.316999999995</v>
      </c>
      <c r="WSR167" s="44">
        <v>107037.484</v>
      </c>
      <c r="WSS167" s="41"/>
      <c r="WST167" s="42"/>
      <c r="WSZ167" s="29" t="s">
        <v>169</v>
      </c>
      <c r="WTA167" s="39" t="str">
        <f>currency</f>
        <v>₦m's</v>
      </c>
      <c r="WTC167" s="43"/>
      <c r="WTD167" s="43"/>
      <c r="WTE167" s="43"/>
      <c r="WTF167" s="44">
        <v>72504.952999999994</v>
      </c>
      <c r="WTG167" s="44">
        <v>82734.316999999995</v>
      </c>
      <c r="WTH167" s="44">
        <v>107037.484</v>
      </c>
      <c r="WTI167" s="41"/>
      <c r="WTJ167" s="42"/>
      <c r="WTP167" s="29" t="s">
        <v>169</v>
      </c>
      <c r="WTQ167" s="39" t="str">
        <f>currency</f>
        <v>₦m's</v>
      </c>
      <c r="WTS167" s="43"/>
      <c r="WTT167" s="43"/>
      <c r="WTU167" s="43"/>
      <c r="WTV167" s="44">
        <v>72504.952999999994</v>
      </c>
      <c r="WTW167" s="44">
        <v>82734.316999999995</v>
      </c>
      <c r="WTX167" s="44">
        <v>107037.484</v>
      </c>
      <c r="WTY167" s="41"/>
      <c r="WTZ167" s="42"/>
      <c r="WUF167" s="29" t="s">
        <v>169</v>
      </c>
      <c r="WUG167" s="39" t="str">
        <f>currency</f>
        <v>₦m's</v>
      </c>
      <c r="WUI167" s="43"/>
      <c r="WUJ167" s="43"/>
      <c r="WUK167" s="43"/>
      <c r="WUL167" s="44">
        <v>72504.952999999994</v>
      </c>
      <c r="WUM167" s="44">
        <v>82734.316999999995</v>
      </c>
      <c r="WUN167" s="44">
        <v>107037.484</v>
      </c>
      <c r="WUO167" s="41"/>
      <c r="WUP167" s="42"/>
      <c r="WUV167" s="29" t="s">
        <v>169</v>
      </c>
      <c r="WUW167" s="39" t="str">
        <f>currency</f>
        <v>₦m's</v>
      </c>
      <c r="WUY167" s="43"/>
      <c r="WUZ167" s="43"/>
      <c r="WVA167" s="43"/>
      <c r="WVB167" s="44">
        <v>72504.952999999994</v>
      </c>
      <c r="WVC167" s="44">
        <v>82734.316999999995</v>
      </c>
      <c r="WVD167" s="44">
        <v>107037.484</v>
      </c>
      <c r="WVE167" s="41"/>
      <c r="WVF167" s="42"/>
      <c r="WVL167" s="29" t="s">
        <v>169</v>
      </c>
      <c r="WVM167" s="39" t="str">
        <f>currency</f>
        <v>₦m's</v>
      </c>
      <c r="WVO167" s="43"/>
      <c r="WVP167" s="43"/>
      <c r="WVQ167" s="43"/>
      <c r="WVR167" s="44">
        <v>72504.952999999994</v>
      </c>
      <c r="WVS167" s="44">
        <v>82734.316999999995</v>
      </c>
      <c r="WVT167" s="44">
        <v>107037.484</v>
      </c>
      <c r="WVU167" s="41"/>
      <c r="WVV167" s="42"/>
      <c r="WWB167" s="29" t="s">
        <v>169</v>
      </c>
      <c r="WWC167" s="39" t="str">
        <f>currency</f>
        <v>₦m's</v>
      </c>
      <c r="WWE167" s="43"/>
      <c r="WWF167" s="43"/>
      <c r="WWG167" s="43"/>
      <c r="WWH167" s="44">
        <v>72504.952999999994</v>
      </c>
      <c r="WWI167" s="44">
        <v>82734.316999999995</v>
      </c>
      <c r="WWJ167" s="44">
        <v>107037.484</v>
      </c>
      <c r="WWK167" s="41"/>
      <c r="WWL167" s="42"/>
      <c r="WWR167" s="29" t="s">
        <v>169</v>
      </c>
      <c r="WWS167" s="39" t="str">
        <f>currency</f>
        <v>₦m's</v>
      </c>
      <c r="WWU167" s="43"/>
      <c r="WWV167" s="43"/>
      <c r="WWW167" s="43"/>
      <c r="WWX167" s="44">
        <v>72504.952999999994</v>
      </c>
      <c r="WWY167" s="44">
        <v>82734.316999999995</v>
      </c>
      <c r="WWZ167" s="44">
        <v>107037.484</v>
      </c>
      <c r="WXA167" s="41"/>
      <c r="WXB167" s="42"/>
      <c r="WXH167" s="29" t="s">
        <v>169</v>
      </c>
      <c r="WXI167" s="39" t="str">
        <f>currency</f>
        <v>₦m's</v>
      </c>
      <c r="WXK167" s="43"/>
      <c r="WXL167" s="43"/>
      <c r="WXM167" s="43"/>
      <c r="WXN167" s="44">
        <v>72504.952999999994</v>
      </c>
      <c r="WXO167" s="44">
        <v>82734.316999999995</v>
      </c>
      <c r="WXP167" s="44">
        <v>107037.484</v>
      </c>
      <c r="WXQ167" s="41"/>
      <c r="WXR167" s="42"/>
      <c r="WXX167" s="29" t="s">
        <v>169</v>
      </c>
      <c r="WXY167" s="39" t="str">
        <f>currency</f>
        <v>₦m's</v>
      </c>
      <c r="WYA167" s="43"/>
      <c r="WYB167" s="43"/>
      <c r="WYC167" s="43"/>
      <c r="WYD167" s="44">
        <v>72504.952999999994</v>
      </c>
      <c r="WYE167" s="44">
        <v>82734.316999999995</v>
      </c>
      <c r="WYF167" s="44">
        <v>107037.484</v>
      </c>
      <c r="WYG167" s="41"/>
      <c r="WYH167" s="42"/>
      <c r="WYN167" s="29" t="s">
        <v>169</v>
      </c>
      <c r="WYO167" s="39" t="str">
        <f>currency</f>
        <v>₦m's</v>
      </c>
      <c r="WYQ167" s="43"/>
      <c r="WYR167" s="43"/>
      <c r="WYS167" s="43"/>
      <c r="WYT167" s="44">
        <v>72504.952999999994</v>
      </c>
      <c r="WYU167" s="44">
        <v>82734.316999999995</v>
      </c>
      <c r="WYV167" s="44">
        <v>107037.484</v>
      </c>
      <c r="WYW167" s="41"/>
      <c r="WYX167" s="42"/>
      <c r="WZD167" s="29" t="s">
        <v>169</v>
      </c>
      <c r="WZE167" s="39" t="str">
        <f>currency</f>
        <v>₦m's</v>
      </c>
      <c r="WZG167" s="43"/>
      <c r="WZH167" s="43"/>
      <c r="WZI167" s="43"/>
      <c r="WZJ167" s="44">
        <v>72504.952999999994</v>
      </c>
      <c r="WZK167" s="44">
        <v>82734.316999999995</v>
      </c>
      <c r="WZL167" s="44">
        <v>107037.484</v>
      </c>
      <c r="WZM167" s="41"/>
      <c r="WZN167" s="42"/>
      <c r="WZT167" s="29" t="s">
        <v>169</v>
      </c>
      <c r="WZU167" s="39" t="str">
        <f>currency</f>
        <v>₦m's</v>
      </c>
      <c r="WZW167" s="43"/>
      <c r="WZX167" s="43"/>
      <c r="WZY167" s="43"/>
      <c r="WZZ167" s="44">
        <v>72504.952999999994</v>
      </c>
      <c r="XAA167" s="44">
        <v>82734.316999999995</v>
      </c>
      <c r="XAB167" s="44">
        <v>107037.484</v>
      </c>
      <c r="XAC167" s="41"/>
      <c r="XAD167" s="42"/>
      <c r="XAJ167" s="29" t="s">
        <v>169</v>
      </c>
      <c r="XAK167" s="39" t="str">
        <f>currency</f>
        <v>₦m's</v>
      </c>
      <c r="XAM167" s="43"/>
      <c r="XAN167" s="43"/>
      <c r="XAO167" s="43"/>
      <c r="XAP167" s="44">
        <v>72504.952999999994</v>
      </c>
      <c r="XAQ167" s="44">
        <v>82734.316999999995</v>
      </c>
      <c r="XAR167" s="44">
        <v>107037.484</v>
      </c>
      <c r="XAS167" s="41"/>
      <c r="XAT167" s="42"/>
      <c r="XAZ167" s="29" t="s">
        <v>169</v>
      </c>
      <c r="XBA167" s="39" t="str">
        <f>currency</f>
        <v>₦m's</v>
      </c>
      <c r="XBC167" s="43"/>
      <c r="XBD167" s="43"/>
      <c r="XBE167" s="43"/>
      <c r="XBF167" s="44">
        <v>72504.952999999994</v>
      </c>
      <c r="XBG167" s="44">
        <v>82734.316999999995</v>
      </c>
      <c r="XBH167" s="44">
        <v>107037.484</v>
      </c>
      <c r="XBI167" s="41"/>
      <c r="XBJ167" s="42"/>
      <c r="XBP167" s="29" t="s">
        <v>169</v>
      </c>
      <c r="XBQ167" s="39" t="str">
        <f>currency</f>
        <v>₦m's</v>
      </c>
      <c r="XBS167" s="43"/>
      <c r="XBT167" s="43"/>
      <c r="XBU167" s="43"/>
      <c r="XBV167" s="44">
        <v>72504.952999999994</v>
      </c>
      <c r="XBW167" s="44">
        <v>82734.316999999995</v>
      </c>
      <c r="XBX167" s="44">
        <v>107037.484</v>
      </c>
      <c r="XBY167" s="41"/>
      <c r="XBZ167" s="42"/>
      <c r="XCF167" s="29" t="s">
        <v>169</v>
      </c>
      <c r="XCG167" s="39" t="str">
        <f>currency</f>
        <v>₦m's</v>
      </c>
      <c r="XCI167" s="43"/>
      <c r="XCJ167" s="43"/>
      <c r="XCK167" s="43"/>
      <c r="XCL167" s="44">
        <v>72504.952999999994</v>
      </c>
      <c r="XCM167" s="44">
        <v>82734.316999999995</v>
      </c>
      <c r="XCN167" s="44">
        <v>107037.484</v>
      </c>
      <c r="XCO167" s="41"/>
      <c r="XCP167" s="42"/>
      <c r="XCV167" s="29" t="s">
        <v>169</v>
      </c>
      <c r="XCW167" s="39" t="str">
        <f>currency</f>
        <v>₦m's</v>
      </c>
      <c r="XCY167" s="43"/>
      <c r="XCZ167" s="43"/>
      <c r="XDA167" s="43"/>
      <c r="XDB167" s="44">
        <v>72504.952999999994</v>
      </c>
      <c r="XDC167" s="44">
        <v>82734.316999999995</v>
      </c>
      <c r="XDD167" s="44">
        <v>107037.484</v>
      </c>
      <c r="XDE167" s="41"/>
      <c r="XDF167" s="42"/>
      <c r="XDL167" s="29" t="s">
        <v>169</v>
      </c>
      <c r="XDM167" s="39" t="str">
        <f>currency</f>
        <v>₦m's</v>
      </c>
      <c r="XDO167" s="43"/>
      <c r="XDP167" s="43"/>
      <c r="XDQ167" s="43"/>
      <c r="XDR167" s="44">
        <v>72504.952999999994</v>
      </c>
      <c r="XDS167" s="44">
        <v>82734.316999999995</v>
      </c>
      <c r="XDT167" s="44">
        <v>107037.484</v>
      </c>
      <c r="XDU167" s="41"/>
      <c r="XDV167" s="42"/>
      <c r="XEB167" s="29" t="s">
        <v>169</v>
      </c>
      <c r="XEC167" s="39" t="str">
        <f>currency</f>
        <v>₦m's</v>
      </c>
      <c r="XEE167" s="43"/>
      <c r="XEF167" s="43"/>
      <c r="XEG167" s="43"/>
      <c r="XEH167" s="44">
        <v>72504.952999999994</v>
      </c>
      <c r="XEI167" s="44">
        <v>82734.316999999995</v>
      </c>
      <c r="XEJ167" s="44">
        <v>107037.484</v>
      </c>
      <c r="XEK167" s="41"/>
      <c r="XEL167" s="42"/>
      <c r="XER167" s="29" t="s">
        <v>169</v>
      </c>
      <c r="XES167" s="39" t="str">
        <f>currency</f>
        <v>₦m's</v>
      </c>
      <c r="XEU167" s="43"/>
      <c r="XEV167" s="43"/>
      <c r="XEW167" s="43"/>
      <c r="XEX167" s="44">
        <v>72504.952999999994</v>
      </c>
      <c r="XEY167" s="44">
        <v>82734.316999999995</v>
      </c>
      <c r="XEZ167" s="44">
        <v>107037.484</v>
      </c>
      <c r="XFA167" s="41"/>
      <c r="XFB167" s="42"/>
    </row>
    <row r="168" spans="1:16384" s="29" customFormat="1" ht="14.4" outlineLevel="1" thickBot="1" x14ac:dyDescent="0.3">
      <c r="E168" s="39" t="str">
        <f>currency</f>
        <v>₦m's</v>
      </c>
      <c r="G168" s="43"/>
      <c r="H168" s="43"/>
      <c r="I168" s="43"/>
      <c r="J168" s="47">
        <v>146804.128</v>
      </c>
      <c r="K168" s="47">
        <v>162334.42199999999</v>
      </c>
      <c r="L168" s="47">
        <v>193374.31400000001</v>
      </c>
      <c r="M168" s="41"/>
      <c r="N168" s="42"/>
      <c r="U168" s="39" t="str">
        <f>currency</f>
        <v>₦m's</v>
      </c>
      <c r="W168" s="43"/>
      <c r="X168" s="43"/>
      <c r="Y168" s="43"/>
      <c r="Z168" s="47">
        <v>146804.128</v>
      </c>
      <c r="AA168" s="47">
        <v>162334.42199999999</v>
      </c>
      <c r="AB168" s="47">
        <v>193374.31400000001</v>
      </c>
      <c r="AC168" s="41"/>
      <c r="AD168" s="42"/>
      <c r="AK168" s="39" t="str">
        <f>currency</f>
        <v>₦m's</v>
      </c>
      <c r="AM168" s="43"/>
      <c r="AN168" s="43"/>
      <c r="AO168" s="43"/>
      <c r="AP168" s="47">
        <v>146804.128</v>
      </c>
      <c r="AQ168" s="47">
        <v>162334.42199999999</v>
      </c>
      <c r="AR168" s="47">
        <v>193374.31400000001</v>
      </c>
      <c r="AS168" s="41"/>
      <c r="AT168" s="42"/>
      <c r="BA168" s="39" t="str">
        <f>currency</f>
        <v>₦m's</v>
      </c>
      <c r="BC168" s="43"/>
      <c r="BD168" s="43"/>
      <c r="BE168" s="43"/>
      <c r="BF168" s="47">
        <v>146804.128</v>
      </c>
      <c r="BG168" s="47">
        <v>162334.42199999999</v>
      </c>
      <c r="BH168" s="47">
        <v>193374.31400000001</v>
      </c>
      <c r="BI168" s="41"/>
      <c r="BJ168" s="42"/>
      <c r="BQ168" s="39" t="str">
        <f>currency</f>
        <v>₦m's</v>
      </c>
      <c r="BS168" s="43"/>
      <c r="BT168" s="43"/>
      <c r="BU168" s="43"/>
      <c r="BV168" s="47">
        <v>146804.128</v>
      </c>
      <c r="BW168" s="47">
        <v>162334.42199999999</v>
      </c>
      <c r="BX168" s="47">
        <v>193374.31400000001</v>
      </c>
      <c r="BY168" s="41"/>
      <c r="BZ168" s="42"/>
      <c r="CG168" s="39" t="str">
        <f>currency</f>
        <v>₦m's</v>
      </c>
      <c r="CI168" s="43"/>
      <c r="CJ168" s="43"/>
      <c r="CK168" s="43"/>
      <c r="CL168" s="47">
        <v>146804.128</v>
      </c>
      <c r="CM168" s="47">
        <v>162334.42199999999</v>
      </c>
      <c r="CN168" s="47">
        <v>193374.31400000001</v>
      </c>
      <c r="CO168" s="41"/>
      <c r="CP168" s="42"/>
      <c r="CW168" s="39" t="str">
        <f>currency</f>
        <v>₦m's</v>
      </c>
      <c r="CY168" s="43"/>
      <c r="CZ168" s="43"/>
      <c r="DA168" s="43"/>
      <c r="DB168" s="47">
        <v>146804.128</v>
      </c>
      <c r="DC168" s="47">
        <v>162334.42199999999</v>
      </c>
      <c r="DD168" s="47">
        <v>193374.31400000001</v>
      </c>
      <c r="DE168" s="41"/>
      <c r="DF168" s="42"/>
      <c r="DM168" s="39" t="str">
        <f>currency</f>
        <v>₦m's</v>
      </c>
      <c r="DO168" s="43"/>
      <c r="DP168" s="43"/>
      <c r="DQ168" s="43"/>
      <c r="DR168" s="47">
        <v>146804.128</v>
      </c>
      <c r="DS168" s="47">
        <v>162334.42199999999</v>
      </c>
      <c r="DT168" s="47">
        <v>193374.31400000001</v>
      </c>
      <c r="DU168" s="41"/>
      <c r="DV168" s="42"/>
      <c r="EC168" s="39" t="str">
        <f>currency</f>
        <v>₦m's</v>
      </c>
      <c r="EE168" s="43"/>
      <c r="EF168" s="43"/>
      <c r="EG168" s="43"/>
      <c r="EH168" s="47">
        <v>146804.128</v>
      </c>
      <c r="EI168" s="47">
        <v>162334.42199999999</v>
      </c>
      <c r="EJ168" s="47">
        <v>193374.31400000001</v>
      </c>
      <c r="EK168" s="41"/>
      <c r="EL168" s="42"/>
      <c r="ES168" s="39" t="str">
        <f>currency</f>
        <v>₦m's</v>
      </c>
      <c r="EU168" s="43"/>
      <c r="EV168" s="43"/>
      <c r="EW168" s="43"/>
      <c r="EX168" s="47">
        <v>146804.128</v>
      </c>
      <c r="EY168" s="47">
        <v>162334.42199999999</v>
      </c>
      <c r="EZ168" s="47">
        <v>193374.31400000001</v>
      </c>
      <c r="FA168" s="41"/>
      <c r="FB168" s="42"/>
      <c r="FI168" s="39" t="str">
        <f>currency</f>
        <v>₦m's</v>
      </c>
      <c r="FK168" s="43"/>
      <c r="FL168" s="43"/>
      <c r="FM168" s="43"/>
      <c r="FN168" s="47">
        <v>146804.128</v>
      </c>
      <c r="FO168" s="47">
        <v>162334.42199999999</v>
      </c>
      <c r="FP168" s="47">
        <v>193374.31400000001</v>
      </c>
      <c r="FQ168" s="41"/>
      <c r="FR168" s="42"/>
      <c r="FY168" s="39" t="str">
        <f>currency</f>
        <v>₦m's</v>
      </c>
      <c r="GA168" s="43"/>
      <c r="GB168" s="43"/>
      <c r="GC168" s="43"/>
      <c r="GD168" s="47">
        <v>146804.128</v>
      </c>
      <c r="GE168" s="47">
        <v>162334.42199999999</v>
      </c>
      <c r="GF168" s="47">
        <v>193374.31400000001</v>
      </c>
      <c r="GG168" s="41"/>
      <c r="GH168" s="42"/>
      <c r="GO168" s="39" t="str">
        <f>currency</f>
        <v>₦m's</v>
      </c>
      <c r="GQ168" s="43"/>
      <c r="GR168" s="43"/>
      <c r="GS168" s="43"/>
      <c r="GT168" s="47">
        <v>146804.128</v>
      </c>
      <c r="GU168" s="47">
        <v>162334.42199999999</v>
      </c>
      <c r="GV168" s="47">
        <v>193374.31400000001</v>
      </c>
      <c r="GW168" s="41"/>
      <c r="GX168" s="42"/>
      <c r="HE168" s="39" t="str">
        <f>currency</f>
        <v>₦m's</v>
      </c>
      <c r="HG168" s="43"/>
      <c r="HH168" s="43"/>
      <c r="HI168" s="43"/>
      <c r="HJ168" s="47">
        <v>146804.128</v>
      </c>
      <c r="HK168" s="47">
        <v>162334.42199999999</v>
      </c>
      <c r="HL168" s="47">
        <v>193374.31400000001</v>
      </c>
      <c r="HM168" s="41"/>
      <c r="HN168" s="42"/>
      <c r="HU168" s="39" t="str">
        <f>currency</f>
        <v>₦m's</v>
      </c>
      <c r="HW168" s="43"/>
      <c r="HX168" s="43"/>
      <c r="HY168" s="43"/>
      <c r="HZ168" s="47">
        <v>146804.128</v>
      </c>
      <c r="IA168" s="47">
        <v>162334.42199999999</v>
      </c>
      <c r="IB168" s="47">
        <v>193374.31400000001</v>
      </c>
      <c r="IC168" s="41"/>
      <c r="ID168" s="42"/>
      <c r="IK168" s="39" t="str">
        <f>currency</f>
        <v>₦m's</v>
      </c>
      <c r="IM168" s="43"/>
      <c r="IN168" s="43"/>
      <c r="IO168" s="43"/>
      <c r="IP168" s="47">
        <v>146804.128</v>
      </c>
      <c r="IQ168" s="47">
        <v>162334.42199999999</v>
      </c>
      <c r="IR168" s="47">
        <v>193374.31400000001</v>
      </c>
      <c r="IS168" s="41"/>
      <c r="IT168" s="42"/>
      <c r="JA168" s="39" t="str">
        <f>currency</f>
        <v>₦m's</v>
      </c>
      <c r="JC168" s="43"/>
      <c r="JD168" s="43"/>
      <c r="JE168" s="43"/>
      <c r="JF168" s="47">
        <v>146804.128</v>
      </c>
      <c r="JG168" s="47">
        <v>162334.42199999999</v>
      </c>
      <c r="JH168" s="47">
        <v>193374.31400000001</v>
      </c>
      <c r="JI168" s="41"/>
      <c r="JJ168" s="42"/>
      <c r="JQ168" s="39" t="str">
        <f>currency</f>
        <v>₦m's</v>
      </c>
      <c r="JS168" s="43"/>
      <c r="JT168" s="43"/>
      <c r="JU168" s="43"/>
      <c r="JV168" s="47">
        <v>146804.128</v>
      </c>
      <c r="JW168" s="47">
        <v>162334.42199999999</v>
      </c>
      <c r="JX168" s="47">
        <v>193374.31400000001</v>
      </c>
      <c r="JY168" s="41"/>
      <c r="JZ168" s="42"/>
      <c r="KG168" s="39" t="str">
        <f>currency</f>
        <v>₦m's</v>
      </c>
      <c r="KI168" s="43"/>
      <c r="KJ168" s="43"/>
      <c r="KK168" s="43"/>
      <c r="KL168" s="47">
        <v>146804.128</v>
      </c>
      <c r="KM168" s="47">
        <v>162334.42199999999</v>
      </c>
      <c r="KN168" s="47">
        <v>193374.31400000001</v>
      </c>
      <c r="KO168" s="41"/>
      <c r="KP168" s="42"/>
      <c r="KW168" s="39" t="str">
        <f>currency</f>
        <v>₦m's</v>
      </c>
      <c r="KY168" s="43"/>
      <c r="KZ168" s="43"/>
      <c r="LA168" s="43"/>
      <c r="LB168" s="47">
        <v>146804.128</v>
      </c>
      <c r="LC168" s="47">
        <v>162334.42199999999</v>
      </c>
      <c r="LD168" s="47">
        <v>193374.31400000001</v>
      </c>
      <c r="LE168" s="41"/>
      <c r="LF168" s="42"/>
      <c r="LM168" s="39" t="str">
        <f>currency</f>
        <v>₦m's</v>
      </c>
      <c r="LO168" s="43"/>
      <c r="LP168" s="43"/>
      <c r="LQ168" s="43"/>
      <c r="LR168" s="47">
        <v>146804.128</v>
      </c>
      <c r="LS168" s="47">
        <v>162334.42199999999</v>
      </c>
      <c r="LT168" s="47">
        <v>193374.31400000001</v>
      </c>
      <c r="LU168" s="41"/>
      <c r="LV168" s="42"/>
      <c r="MC168" s="39" t="str">
        <f>currency</f>
        <v>₦m's</v>
      </c>
      <c r="ME168" s="43"/>
      <c r="MF168" s="43"/>
      <c r="MG168" s="43"/>
      <c r="MH168" s="47">
        <v>146804.128</v>
      </c>
      <c r="MI168" s="47">
        <v>162334.42199999999</v>
      </c>
      <c r="MJ168" s="47">
        <v>193374.31400000001</v>
      </c>
      <c r="MK168" s="41"/>
      <c r="ML168" s="42"/>
      <c r="MS168" s="39" t="str">
        <f>currency</f>
        <v>₦m's</v>
      </c>
      <c r="MU168" s="43"/>
      <c r="MV168" s="43"/>
      <c r="MW168" s="43"/>
      <c r="MX168" s="47">
        <v>146804.128</v>
      </c>
      <c r="MY168" s="47">
        <v>162334.42199999999</v>
      </c>
      <c r="MZ168" s="47">
        <v>193374.31400000001</v>
      </c>
      <c r="NA168" s="41"/>
      <c r="NB168" s="42"/>
      <c r="NI168" s="39" t="str">
        <f>currency</f>
        <v>₦m's</v>
      </c>
      <c r="NK168" s="43"/>
      <c r="NL168" s="43"/>
      <c r="NM168" s="43"/>
      <c r="NN168" s="47">
        <v>146804.128</v>
      </c>
      <c r="NO168" s="47">
        <v>162334.42199999999</v>
      </c>
      <c r="NP168" s="47">
        <v>193374.31400000001</v>
      </c>
      <c r="NQ168" s="41"/>
      <c r="NR168" s="42"/>
      <c r="NY168" s="39" t="str">
        <f>currency</f>
        <v>₦m's</v>
      </c>
      <c r="OA168" s="43"/>
      <c r="OB168" s="43"/>
      <c r="OC168" s="43"/>
      <c r="OD168" s="47">
        <v>146804.128</v>
      </c>
      <c r="OE168" s="47">
        <v>162334.42199999999</v>
      </c>
      <c r="OF168" s="47">
        <v>193374.31400000001</v>
      </c>
      <c r="OG168" s="41"/>
      <c r="OH168" s="42"/>
      <c r="OO168" s="39" t="str">
        <f>currency</f>
        <v>₦m's</v>
      </c>
      <c r="OQ168" s="43"/>
      <c r="OR168" s="43"/>
      <c r="OS168" s="43"/>
      <c r="OT168" s="47">
        <v>146804.128</v>
      </c>
      <c r="OU168" s="47">
        <v>162334.42199999999</v>
      </c>
      <c r="OV168" s="47">
        <v>193374.31400000001</v>
      </c>
      <c r="OW168" s="41"/>
      <c r="OX168" s="42"/>
      <c r="PE168" s="39" t="str">
        <f>currency</f>
        <v>₦m's</v>
      </c>
      <c r="PG168" s="43"/>
      <c r="PH168" s="43"/>
      <c r="PI168" s="43"/>
      <c r="PJ168" s="47">
        <v>146804.128</v>
      </c>
      <c r="PK168" s="47">
        <v>162334.42199999999</v>
      </c>
      <c r="PL168" s="47">
        <v>193374.31400000001</v>
      </c>
      <c r="PM168" s="41"/>
      <c r="PN168" s="42"/>
      <c r="PU168" s="39" t="str">
        <f>currency</f>
        <v>₦m's</v>
      </c>
      <c r="PW168" s="43"/>
      <c r="PX168" s="43"/>
      <c r="PY168" s="43"/>
      <c r="PZ168" s="47">
        <v>146804.128</v>
      </c>
      <c r="QA168" s="47">
        <v>162334.42199999999</v>
      </c>
      <c r="QB168" s="47">
        <v>193374.31400000001</v>
      </c>
      <c r="QC168" s="41"/>
      <c r="QD168" s="42"/>
      <c r="QK168" s="39" t="str">
        <f>currency</f>
        <v>₦m's</v>
      </c>
      <c r="QM168" s="43"/>
      <c r="QN168" s="43"/>
      <c r="QO168" s="43"/>
      <c r="QP168" s="47">
        <v>146804.128</v>
      </c>
      <c r="QQ168" s="47">
        <v>162334.42199999999</v>
      </c>
      <c r="QR168" s="47">
        <v>193374.31400000001</v>
      </c>
      <c r="QS168" s="41"/>
      <c r="QT168" s="42"/>
      <c r="RA168" s="39" t="str">
        <f>currency</f>
        <v>₦m's</v>
      </c>
      <c r="RC168" s="43"/>
      <c r="RD168" s="43"/>
      <c r="RE168" s="43"/>
      <c r="RF168" s="47">
        <v>146804.128</v>
      </c>
      <c r="RG168" s="47">
        <v>162334.42199999999</v>
      </c>
      <c r="RH168" s="47">
        <v>193374.31400000001</v>
      </c>
      <c r="RI168" s="41"/>
      <c r="RJ168" s="42"/>
      <c r="RQ168" s="39" t="str">
        <f>currency</f>
        <v>₦m's</v>
      </c>
      <c r="RS168" s="43"/>
      <c r="RT168" s="43"/>
      <c r="RU168" s="43"/>
      <c r="RV168" s="47">
        <v>146804.128</v>
      </c>
      <c r="RW168" s="47">
        <v>162334.42199999999</v>
      </c>
      <c r="RX168" s="47">
        <v>193374.31400000001</v>
      </c>
      <c r="RY168" s="41"/>
      <c r="RZ168" s="42"/>
      <c r="SG168" s="39" t="str">
        <f>currency</f>
        <v>₦m's</v>
      </c>
      <c r="SI168" s="43"/>
      <c r="SJ168" s="43"/>
      <c r="SK168" s="43"/>
      <c r="SL168" s="47">
        <v>146804.128</v>
      </c>
      <c r="SM168" s="47">
        <v>162334.42199999999</v>
      </c>
      <c r="SN168" s="47">
        <v>193374.31400000001</v>
      </c>
      <c r="SO168" s="41"/>
      <c r="SP168" s="42"/>
      <c r="SW168" s="39" t="str">
        <f>currency</f>
        <v>₦m's</v>
      </c>
      <c r="SY168" s="43"/>
      <c r="SZ168" s="43"/>
      <c r="TA168" s="43"/>
      <c r="TB168" s="47">
        <v>146804.128</v>
      </c>
      <c r="TC168" s="47">
        <v>162334.42199999999</v>
      </c>
      <c r="TD168" s="47">
        <v>193374.31400000001</v>
      </c>
      <c r="TE168" s="41"/>
      <c r="TF168" s="42"/>
      <c r="TM168" s="39" t="str">
        <f>currency</f>
        <v>₦m's</v>
      </c>
      <c r="TO168" s="43"/>
      <c r="TP168" s="43"/>
      <c r="TQ168" s="43"/>
      <c r="TR168" s="47">
        <v>146804.128</v>
      </c>
      <c r="TS168" s="47">
        <v>162334.42199999999</v>
      </c>
      <c r="TT168" s="47">
        <v>193374.31400000001</v>
      </c>
      <c r="TU168" s="41"/>
      <c r="TV168" s="42"/>
      <c r="UC168" s="39" t="str">
        <f>currency</f>
        <v>₦m's</v>
      </c>
      <c r="UE168" s="43"/>
      <c r="UF168" s="43"/>
      <c r="UG168" s="43"/>
      <c r="UH168" s="47">
        <v>146804.128</v>
      </c>
      <c r="UI168" s="47">
        <v>162334.42199999999</v>
      </c>
      <c r="UJ168" s="47">
        <v>193374.31400000001</v>
      </c>
      <c r="UK168" s="41"/>
      <c r="UL168" s="42"/>
      <c r="US168" s="39" t="str">
        <f>currency</f>
        <v>₦m's</v>
      </c>
      <c r="UU168" s="43"/>
      <c r="UV168" s="43"/>
      <c r="UW168" s="43"/>
      <c r="UX168" s="47">
        <v>146804.128</v>
      </c>
      <c r="UY168" s="47">
        <v>162334.42199999999</v>
      </c>
      <c r="UZ168" s="47">
        <v>193374.31400000001</v>
      </c>
      <c r="VA168" s="41"/>
      <c r="VB168" s="42"/>
      <c r="VI168" s="39" t="str">
        <f>currency</f>
        <v>₦m's</v>
      </c>
      <c r="VK168" s="43"/>
      <c r="VL168" s="43"/>
      <c r="VM168" s="43"/>
      <c r="VN168" s="47">
        <v>146804.128</v>
      </c>
      <c r="VO168" s="47">
        <v>162334.42199999999</v>
      </c>
      <c r="VP168" s="47">
        <v>193374.31400000001</v>
      </c>
      <c r="VQ168" s="41"/>
      <c r="VR168" s="42"/>
      <c r="VY168" s="39" t="str">
        <f>currency</f>
        <v>₦m's</v>
      </c>
      <c r="WA168" s="43"/>
      <c r="WB168" s="43"/>
      <c r="WC168" s="43"/>
      <c r="WD168" s="47">
        <v>146804.128</v>
      </c>
      <c r="WE168" s="47">
        <v>162334.42199999999</v>
      </c>
      <c r="WF168" s="47">
        <v>193374.31400000001</v>
      </c>
      <c r="WG168" s="41"/>
      <c r="WH168" s="42"/>
      <c r="WO168" s="39" t="str">
        <f>currency</f>
        <v>₦m's</v>
      </c>
      <c r="WQ168" s="43"/>
      <c r="WR168" s="43"/>
      <c r="WS168" s="43"/>
      <c r="WT168" s="47">
        <v>146804.128</v>
      </c>
      <c r="WU168" s="47">
        <v>162334.42199999999</v>
      </c>
      <c r="WV168" s="47">
        <v>193374.31400000001</v>
      </c>
      <c r="WW168" s="41"/>
      <c r="WX168" s="42"/>
      <c r="XE168" s="39" t="str">
        <f>currency</f>
        <v>₦m's</v>
      </c>
      <c r="XG168" s="43"/>
      <c r="XH168" s="43"/>
      <c r="XI168" s="43"/>
      <c r="XJ168" s="47">
        <v>146804.128</v>
      </c>
      <c r="XK168" s="47">
        <v>162334.42199999999</v>
      </c>
      <c r="XL168" s="47">
        <v>193374.31400000001</v>
      </c>
      <c r="XM168" s="41"/>
      <c r="XN168" s="42"/>
      <c r="XU168" s="39" t="str">
        <f>currency</f>
        <v>₦m's</v>
      </c>
      <c r="XW168" s="43"/>
      <c r="XX168" s="43"/>
      <c r="XY168" s="43"/>
      <c r="XZ168" s="47">
        <v>146804.128</v>
      </c>
      <c r="YA168" s="47">
        <v>162334.42199999999</v>
      </c>
      <c r="YB168" s="47">
        <v>193374.31400000001</v>
      </c>
      <c r="YC168" s="41"/>
      <c r="YD168" s="42"/>
      <c r="YK168" s="39" t="str">
        <f>currency</f>
        <v>₦m's</v>
      </c>
      <c r="YM168" s="43"/>
      <c r="YN168" s="43"/>
      <c r="YO168" s="43"/>
      <c r="YP168" s="47">
        <v>146804.128</v>
      </c>
      <c r="YQ168" s="47">
        <v>162334.42199999999</v>
      </c>
      <c r="YR168" s="47">
        <v>193374.31400000001</v>
      </c>
      <c r="YS168" s="41"/>
      <c r="YT168" s="42"/>
      <c r="ZA168" s="39" t="str">
        <f>currency</f>
        <v>₦m's</v>
      </c>
      <c r="ZC168" s="43"/>
      <c r="ZD168" s="43"/>
      <c r="ZE168" s="43"/>
      <c r="ZF168" s="47">
        <v>146804.128</v>
      </c>
      <c r="ZG168" s="47">
        <v>162334.42199999999</v>
      </c>
      <c r="ZH168" s="47">
        <v>193374.31400000001</v>
      </c>
      <c r="ZI168" s="41"/>
      <c r="ZJ168" s="42"/>
      <c r="ZQ168" s="39" t="str">
        <f>currency</f>
        <v>₦m's</v>
      </c>
      <c r="ZS168" s="43"/>
      <c r="ZT168" s="43"/>
      <c r="ZU168" s="43"/>
      <c r="ZV168" s="47">
        <v>146804.128</v>
      </c>
      <c r="ZW168" s="47">
        <v>162334.42199999999</v>
      </c>
      <c r="ZX168" s="47">
        <v>193374.31400000001</v>
      </c>
      <c r="ZY168" s="41"/>
      <c r="ZZ168" s="42"/>
      <c r="AAG168" s="39" t="str">
        <f>currency</f>
        <v>₦m's</v>
      </c>
      <c r="AAI168" s="43"/>
      <c r="AAJ168" s="43"/>
      <c r="AAK168" s="43"/>
      <c r="AAL168" s="47">
        <v>146804.128</v>
      </c>
      <c r="AAM168" s="47">
        <v>162334.42199999999</v>
      </c>
      <c r="AAN168" s="47">
        <v>193374.31400000001</v>
      </c>
      <c r="AAO168" s="41"/>
      <c r="AAP168" s="42"/>
      <c r="AAW168" s="39" t="str">
        <f>currency</f>
        <v>₦m's</v>
      </c>
      <c r="AAY168" s="43"/>
      <c r="AAZ168" s="43"/>
      <c r="ABA168" s="43"/>
      <c r="ABB168" s="47">
        <v>146804.128</v>
      </c>
      <c r="ABC168" s="47">
        <v>162334.42199999999</v>
      </c>
      <c r="ABD168" s="47">
        <v>193374.31400000001</v>
      </c>
      <c r="ABE168" s="41"/>
      <c r="ABF168" s="42"/>
      <c r="ABM168" s="39" t="str">
        <f>currency</f>
        <v>₦m's</v>
      </c>
      <c r="ABO168" s="43"/>
      <c r="ABP168" s="43"/>
      <c r="ABQ168" s="43"/>
      <c r="ABR168" s="47">
        <v>146804.128</v>
      </c>
      <c r="ABS168" s="47">
        <v>162334.42199999999</v>
      </c>
      <c r="ABT168" s="47">
        <v>193374.31400000001</v>
      </c>
      <c r="ABU168" s="41"/>
      <c r="ABV168" s="42"/>
      <c r="ACC168" s="39" t="str">
        <f>currency</f>
        <v>₦m's</v>
      </c>
      <c r="ACE168" s="43"/>
      <c r="ACF168" s="43"/>
      <c r="ACG168" s="43"/>
      <c r="ACH168" s="47">
        <v>146804.128</v>
      </c>
      <c r="ACI168" s="47">
        <v>162334.42199999999</v>
      </c>
      <c r="ACJ168" s="47">
        <v>193374.31400000001</v>
      </c>
      <c r="ACK168" s="41"/>
      <c r="ACL168" s="42"/>
      <c r="ACS168" s="39" t="str">
        <f>currency</f>
        <v>₦m's</v>
      </c>
      <c r="ACU168" s="43"/>
      <c r="ACV168" s="43"/>
      <c r="ACW168" s="43"/>
      <c r="ACX168" s="47">
        <v>146804.128</v>
      </c>
      <c r="ACY168" s="47">
        <v>162334.42199999999</v>
      </c>
      <c r="ACZ168" s="47">
        <v>193374.31400000001</v>
      </c>
      <c r="ADA168" s="41"/>
      <c r="ADB168" s="42"/>
      <c r="ADI168" s="39" t="str">
        <f>currency</f>
        <v>₦m's</v>
      </c>
      <c r="ADK168" s="43"/>
      <c r="ADL168" s="43"/>
      <c r="ADM168" s="43"/>
      <c r="ADN168" s="47">
        <v>146804.128</v>
      </c>
      <c r="ADO168" s="47">
        <v>162334.42199999999</v>
      </c>
      <c r="ADP168" s="47">
        <v>193374.31400000001</v>
      </c>
      <c r="ADQ168" s="41"/>
      <c r="ADR168" s="42"/>
      <c r="ADY168" s="39" t="str">
        <f>currency</f>
        <v>₦m's</v>
      </c>
      <c r="AEA168" s="43"/>
      <c r="AEB168" s="43"/>
      <c r="AEC168" s="43"/>
      <c r="AED168" s="47">
        <v>146804.128</v>
      </c>
      <c r="AEE168" s="47">
        <v>162334.42199999999</v>
      </c>
      <c r="AEF168" s="47">
        <v>193374.31400000001</v>
      </c>
      <c r="AEG168" s="41"/>
      <c r="AEH168" s="42"/>
      <c r="AEO168" s="39" t="str">
        <f>currency</f>
        <v>₦m's</v>
      </c>
      <c r="AEQ168" s="43"/>
      <c r="AER168" s="43"/>
      <c r="AES168" s="43"/>
      <c r="AET168" s="47">
        <v>146804.128</v>
      </c>
      <c r="AEU168" s="47">
        <v>162334.42199999999</v>
      </c>
      <c r="AEV168" s="47">
        <v>193374.31400000001</v>
      </c>
      <c r="AEW168" s="41"/>
      <c r="AEX168" s="42"/>
      <c r="AFE168" s="39" t="str">
        <f>currency</f>
        <v>₦m's</v>
      </c>
      <c r="AFG168" s="43"/>
      <c r="AFH168" s="43"/>
      <c r="AFI168" s="43"/>
      <c r="AFJ168" s="47">
        <v>146804.128</v>
      </c>
      <c r="AFK168" s="47">
        <v>162334.42199999999</v>
      </c>
      <c r="AFL168" s="47">
        <v>193374.31400000001</v>
      </c>
      <c r="AFM168" s="41"/>
      <c r="AFN168" s="42"/>
      <c r="AFU168" s="39" t="str">
        <f>currency</f>
        <v>₦m's</v>
      </c>
      <c r="AFW168" s="43"/>
      <c r="AFX168" s="43"/>
      <c r="AFY168" s="43"/>
      <c r="AFZ168" s="47">
        <v>146804.128</v>
      </c>
      <c r="AGA168" s="47">
        <v>162334.42199999999</v>
      </c>
      <c r="AGB168" s="47">
        <v>193374.31400000001</v>
      </c>
      <c r="AGC168" s="41"/>
      <c r="AGD168" s="42"/>
      <c r="AGK168" s="39" t="str">
        <f>currency</f>
        <v>₦m's</v>
      </c>
      <c r="AGM168" s="43"/>
      <c r="AGN168" s="43"/>
      <c r="AGO168" s="43"/>
      <c r="AGP168" s="47">
        <v>146804.128</v>
      </c>
      <c r="AGQ168" s="47">
        <v>162334.42199999999</v>
      </c>
      <c r="AGR168" s="47">
        <v>193374.31400000001</v>
      </c>
      <c r="AGS168" s="41"/>
      <c r="AGT168" s="42"/>
      <c r="AHA168" s="39" t="str">
        <f>currency</f>
        <v>₦m's</v>
      </c>
      <c r="AHC168" s="43"/>
      <c r="AHD168" s="43"/>
      <c r="AHE168" s="43"/>
      <c r="AHF168" s="47">
        <v>146804.128</v>
      </c>
      <c r="AHG168" s="47">
        <v>162334.42199999999</v>
      </c>
      <c r="AHH168" s="47">
        <v>193374.31400000001</v>
      </c>
      <c r="AHI168" s="41"/>
      <c r="AHJ168" s="42"/>
      <c r="AHQ168" s="39" t="str">
        <f>currency</f>
        <v>₦m's</v>
      </c>
      <c r="AHS168" s="43"/>
      <c r="AHT168" s="43"/>
      <c r="AHU168" s="43"/>
      <c r="AHV168" s="47">
        <v>146804.128</v>
      </c>
      <c r="AHW168" s="47">
        <v>162334.42199999999</v>
      </c>
      <c r="AHX168" s="47">
        <v>193374.31400000001</v>
      </c>
      <c r="AHY168" s="41"/>
      <c r="AHZ168" s="42"/>
      <c r="AIG168" s="39" t="str">
        <f>currency</f>
        <v>₦m's</v>
      </c>
      <c r="AII168" s="43"/>
      <c r="AIJ168" s="43"/>
      <c r="AIK168" s="43"/>
      <c r="AIL168" s="47">
        <v>146804.128</v>
      </c>
      <c r="AIM168" s="47">
        <v>162334.42199999999</v>
      </c>
      <c r="AIN168" s="47">
        <v>193374.31400000001</v>
      </c>
      <c r="AIO168" s="41"/>
      <c r="AIP168" s="42"/>
      <c r="AIW168" s="39" t="str">
        <f>currency</f>
        <v>₦m's</v>
      </c>
      <c r="AIY168" s="43"/>
      <c r="AIZ168" s="43"/>
      <c r="AJA168" s="43"/>
      <c r="AJB168" s="47">
        <v>146804.128</v>
      </c>
      <c r="AJC168" s="47">
        <v>162334.42199999999</v>
      </c>
      <c r="AJD168" s="47">
        <v>193374.31400000001</v>
      </c>
      <c r="AJE168" s="41"/>
      <c r="AJF168" s="42"/>
      <c r="AJM168" s="39" t="str">
        <f>currency</f>
        <v>₦m's</v>
      </c>
      <c r="AJO168" s="43"/>
      <c r="AJP168" s="43"/>
      <c r="AJQ168" s="43"/>
      <c r="AJR168" s="47">
        <v>146804.128</v>
      </c>
      <c r="AJS168" s="47">
        <v>162334.42199999999</v>
      </c>
      <c r="AJT168" s="47">
        <v>193374.31400000001</v>
      </c>
      <c r="AJU168" s="41"/>
      <c r="AJV168" s="42"/>
      <c r="AKC168" s="39" t="str">
        <f>currency</f>
        <v>₦m's</v>
      </c>
      <c r="AKE168" s="43"/>
      <c r="AKF168" s="43"/>
      <c r="AKG168" s="43"/>
      <c r="AKH168" s="47">
        <v>146804.128</v>
      </c>
      <c r="AKI168" s="47">
        <v>162334.42199999999</v>
      </c>
      <c r="AKJ168" s="47">
        <v>193374.31400000001</v>
      </c>
      <c r="AKK168" s="41"/>
      <c r="AKL168" s="42"/>
      <c r="AKS168" s="39" t="str">
        <f>currency</f>
        <v>₦m's</v>
      </c>
      <c r="AKU168" s="43"/>
      <c r="AKV168" s="43"/>
      <c r="AKW168" s="43"/>
      <c r="AKX168" s="47">
        <v>146804.128</v>
      </c>
      <c r="AKY168" s="47">
        <v>162334.42199999999</v>
      </c>
      <c r="AKZ168" s="47">
        <v>193374.31400000001</v>
      </c>
      <c r="ALA168" s="41"/>
      <c r="ALB168" s="42"/>
      <c r="ALI168" s="39" t="str">
        <f>currency</f>
        <v>₦m's</v>
      </c>
      <c r="ALK168" s="43"/>
      <c r="ALL168" s="43"/>
      <c r="ALM168" s="43"/>
      <c r="ALN168" s="47">
        <v>146804.128</v>
      </c>
      <c r="ALO168" s="47">
        <v>162334.42199999999</v>
      </c>
      <c r="ALP168" s="47">
        <v>193374.31400000001</v>
      </c>
      <c r="ALQ168" s="41"/>
      <c r="ALR168" s="42"/>
      <c r="ALY168" s="39" t="str">
        <f>currency</f>
        <v>₦m's</v>
      </c>
      <c r="AMA168" s="43"/>
      <c r="AMB168" s="43"/>
      <c r="AMC168" s="43"/>
      <c r="AMD168" s="47">
        <v>146804.128</v>
      </c>
      <c r="AME168" s="47">
        <v>162334.42199999999</v>
      </c>
      <c r="AMF168" s="47">
        <v>193374.31400000001</v>
      </c>
      <c r="AMG168" s="41"/>
      <c r="AMH168" s="42"/>
      <c r="AMO168" s="39" t="str">
        <f>currency</f>
        <v>₦m's</v>
      </c>
      <c r="AMQ168" s="43"/>
      <c r="AMR168" s="43"/>
      <c r="AMS168" s="43"/>
      <c r="AMT168" s="47">
        <v>146804.128</v>
      </c>
      <c r="AMU168" s="47">
        <v>162334.42199999999</v>
      </c>
      <c r="AMV168" s="47">
        <v>193374.31400000001</v>
      </c>
      <c r="AMW168" s="41"/>
      <c r="AMX168" s="42"/>
      <c r="ANE168" s="39" t="str">
        <f>currency</f>
        <v>₦m's</v>
      </c>
      <c r="ANG168" s="43"/>
      <c r="ANH168" s="43"/>
      <c r="ANI168" s="43"/>
      <c r="ANJ168" s="47">
        <v>146804.128</v>
      </c>
      <c r="ANK168" s="47">
        <v>162334.42199999999</v>
      </c>
      <c r="ANL168" s="47">
        <v>193374.31400000001</v>
      </c>
      <c r="ANM168" s="41"/>
      <c r="ANN168" s="42"/>
      <c r="ANU168" s="39" t="str">
        <f>currency</f>
        <v>₦m's</v>
      </c>
      <c r="ANW168" s="43"/>
      <c r="ANX168" s="43"/>
      <c r="ANY168" s="43"/>
      <c r="ANZ168" s="47">
        <v>146804.128</v>
      </c>
      <c r="AOA168" s="47">
        <v>162334.42199999999</v>
      </c>
      <c r="AOB168" s="47">
        <v>193374.31400000001</v>
      </c>
      <c r="AOC168" s="41"/>
      <c r="AOD168" s="42"/>
      <c r="AOK168" s="39" t="str">
        <f>currency</f>
        <v>₦m's</v>
      </c>
      <c r="AOM168" s="43"/>
      <c r="AON168" s="43"/>
      <c r="AOO168" s="43"/>
      <c r="AOP168" s="47">
        <v>146804.128</v>
      </c>
      <c r="AOQ168" s="47">
        <v>162334.42199999999</v>
      </c>
      <c r="AOR168" s="47">
        <v>193374.31400000001</v>
      </c>
      <c r="AOS168" s="41"/>
      <c r="AOT168" s="42"/>
      <c r="APA168" s="39" t="str">
        <f>currency</f>
        <v>₦m's</v>
      </c>
      <c r="APC168" s="43"/>
      <c r="APD168" s="43"/>
      <c r="APE168" s="43"/>
      <c r="APF168" s="47">
        <v>146804.128</v>
      </c>
      <c r="APG168" s="47">
        <v>162334.42199999999</v>
      </c>
      <c r="APH168" s="47">
        <v>193374.31400000001</v>
      </c>
      <c r="API168" s="41"/>
      <c r="APJ168" s="42"/>
      <c r="APQ168" s="39" t="str">
        <f>currency</f>
        <v>₦m's</v>
      </c>
      <c r="APS168" s="43"/>
      <c r="APT168" s="43"/>
      <c r="APU168" s="43"/>
      <c r="APV168" s="47">
        <v>146804.128</v>
      </c>
      <c r="APW168" s="47">
        <v>162334.42199999999</v>
      </c>
      <c r="APX168" s="47">
        <v>193374.31400000001</v>
      </c>
      <c r="APY168" s="41"/>
      <c r="APZ168" s="42"/>
      <c r="AQG168" s="39" t="str">
        <f>currency</f>
        <v>₦m's</v>
      </c>
      <c r="AQI168" s="43"/>
      <c r="AQJ168" s="43"/>
      <c r="AQK168" s="43"/>
      <c r="AQL168" s="47">
        <v>146804.128</v>
      </c>
      <c r="AQM168" s="47">
        <v>162334.42199999999</v>
      </c>
      <c r="AQN168" s="47">
        <v>193374.31400000001</v>
      </c>
      <c r="AQO168" s="41"/>
      <c r="AQP168" s="42"/>
      <c r="AQW168" s="39" t="str">
        <f>currency</f>
        <v>₦m's</v>
      </c>
      <c r="AQY168" s="43"/>
      <c r="AQZ168" s="43"/>
      <c r="ARA168" s="43"/>
      <c r="ARB168" s="47">
        <v>146804.128</v>
      </c>
      <c r="ARC168" s="47">
        <v>162334.42199999999</v>
      </c>
      <c r="ARD168" s="47">
        <v>193374.31400000001</v>
      </c>
      <c r="ARE168" s="41"/>
      <c r="ARF168" s="42"/>
      <c r="ARM168" s="39" t="str">
        <f>currency</f>
        <v>₦m's</v>
      </c>
      <c r="ARO168" s="43"/>
      <c r="ARP168" s="43"/>
      <c r="ARQ168" s="43"/>
      <c r="ARR168" s="47">
        <v>146804.128</v>
      </c>
      <c r="ARS168" s="47">
        <v>162334.42199999999</v>
      </c>
      <c r="ART168" s="47">
        <v>193374.31400000001</v>
      </c>
      <c r="ARU168" s="41"/>
      <c r="ARV168" s="42"/>
      <c r="ASC168" s="39" t="str">
        <f>currency</f>
        <v>₦m's</v>
      </c>
      <c r="ASE168" s="43"/>
      <c r="ASF168" s="43"/>
      <c r="ASG168" s="43"/>
      <c r="ASH168" s="47">
        <v>146804.128</v>
      </c>
      <c r="ASI168" s="47">
        <v>162334.42199999999</v>
      </c>
      <c r="ASJ168" s="47">
        <v>193374.31400000001</v>
      </c>
      <c r="ASK168" s="41"/>
      <c r="ASL168" s="42"/>
      <c r="ASS168" s="39" t="str">
        <f>currency</f>
        <v>₦m's</v>
      </c>
      <c r="ASU168" s="43"/>
      <c r="ASV168" s="43"/>
      <c r="ASW168" s="43"/>
      <c r="ASX168" s="47">
        <v>146804.128</v>
      </c>
      <c r="ASY168" s="47">
        <v>162334.42199999999</v>
      </c>
      <c r="ASZ168" s="47">
        <v>193374.31400000001</v>
      </c>
      <c r="ATA168" s="41"/>
      <c r="ATB168" s="42"/>
      <c r="ATI168" s="39" t="str">
        <f>currency</f>
        <v>₦m's</v>
      </c>
      <c r="ATK168" s="43"/>
      <c r="ATL168" s="43"/>
      <c r="ATM168" s="43"/>
      <c r="ATN168" s="47">
        <v>146804.128</v>
      </c>
      <c r="ATO168" s="47">
        <v>162334.42199999999</v>
      </c>
      <c r="ATP168" s="47">
        <v>193374.31400000001</v>
      </c>
      <c r="ATQ168" s="41"/>
      <c r="ATR168" s="42"/>
      <c r="ATY168" s="39" t="str">
        <f>currency</f>
        <v>₦m's</v>
      </c>
      <c r="AUA168" s="43"/>
      <c r="AUB168" s="43"/>
      <c r="AUC168" s="43"/>
      <c r="AUD168" s="47">
        <v>146804.128</v>
      </c>
      <c r="AUE168" s="47">
        <v>162334.42199999999</v>
      </c>
      <c r="AUF168" s="47">
        <v>193374.31400000001</v>
      </c>
      <c r="AUG168" s="41"/>
      <c r="AUH168" s="42"/>
      <c r="AUO168" s="39" t="str">
        <f>currency</f>
        <v>₦m's</v>
      </c>
      <c r="AUQ168" s="43"/>
      <c r="AUR168" s="43"/>
      <c r="AUS168" s="43"/>
      <c r="AUT168" s="47">
        <v>146804.128</v>
      </c>
      <c r="AUU168" s="47">
        <v>162334.42199999999</v>
      </c>
      <c r="AUV168" s="47">
        <v>193374.31400000001</v>
      </c>
      <c r="AUW168" s="41"/>
      <c r="AUX168" s="42"/>
      <c r="AVE168" s="39" t="str">
        <f>currency</f>
        <v>₦m's</v>
      </c>
      <c r="AVG168" s="43"/>
      <c r="AVH168" s="43"/>
      <c r="AVI168" s="43"/>
      <c r="AVJ168" s="47">
        <v>146804.128</v>
      </c>
      <c r="AVK168" s="47">
        <v>162334.42199999999</v>
      </c>
      <c r="AVL168" s="47">
        <v>193374.31400000001</v>
      </c>
      <c r="AVM168" s="41"/>
      <c r="AVN168" s="42"/>
      <c r="AVU168" s="39" t="str">
        <f>currency</f>
        <v>₦m's</v>
      </c>
      <c r="AVW168" s="43"/>
      <c r="AVX168" s="43"/>
      <c r="AVY168" s="43"/>
      <c r="AVZ168" s="47">
        <v>146804.128</v>
      </c>
      <c r="AWA168" s="47">
        <v>162334.42199999999</v>
      </c>
      <c r="AWB168" s="47">
        <v>193374.31400000001</v>
      </c>
      <c r="AWC168" s="41"/>
      <c r="AWD168" s="42"/>
      <c r="AWK168" s="39" t="str">
        <f>currency</f>
        <v>₦m's</v>
      </c>
      <c r="AWM168" s="43"/>
      <c r="AWN168" s="43"/>
      <c r="AWO168" s="43"/>
      <c r="AWP168" s="47">
        <v>146804.128</v>
      </c>
      <c r="AWQ168" s="47">
        <v>162334.42199999999</v>
      </c>
      <c r="AWR168" s="47">
        <v>193374.31400000001</v>
      </c>
      <c r="AWS168" s="41"/>
      <c r="AWT168" s="42"/>
      <c r="AXA168" s="39" t="str">
        <f>currency</f>
        <v>₦m's</v>
      </c>
      <c r="AXC168" s="43"/>
      <c r="AXD168" s="43"/>
      <c r="AXE168" s="43"/>
      <c r="AXF168" s="47">
        <v>146804.128</v>
      </c>
      <c r="AXG168" s="47">
        <v>162334.42199999999</v>
      </c>
      <c r="AXH168" s="47">
        <v>193374.31400000001</v>
      </c>
      <c r="AXI168" s="41"/>
      <c r="AXJ168" s="42"/>
      <c r="AXQ168" s="39" t="str">
        <f>currency</f>
        <v>₦m's</v>
      </c>
      <c r="AXS168" s="43"/>
      <c r="AXT168" s="43"/>
      <c r="AXU168" s="43"/>
      <c r="AXV168" s="47">
        <v>146804.128</v>
      </c>
      <c r="AXW168" s="47">
        <v>162334.42199999999</v>
      </c>
      <c r="AXX168" s="47">
        <v>193374.31400000001</v>
      </c>
      <c r="AXY168" s="41"/>
      <c r="AXZ168" s="42"/>
      <c r="AYG168" s="39" t="str">
        <f>currency</f>
        <v>₦m's</v>
      </c>
      <c r="AYI168" s="43"/>
      <c r="AYJ168" s="43"/>
      <c r="AYK168" s="43"/>
      <c r="AYL168" s="47">
        <v>146804.128</v>
      </c>
      <c r="AYM168" s="47">
        <v>162334.42199999999</v>
      </c>
      <c r="AYN168" s="47">
        <v>193374.31400000001</v>
      </c>
      <c r="AYO168" s="41"/>
      <c r="AYP168" s="42"/>
      <c r="AYW168" s="39" t="str">
        <f>currency</f>
        <v>₦m's</v>
      </c>
      <c r="AYY168" s="43"/>
      <c r="AYZ168" s="43"/>
      <c r="AZA168" s="43"/>
      <c r="AZB168" s="47">
        <v>146804.128</v>
      </c>
      <c r="AZC168" s="47">
        <v>162334.42199999999</v>
      </c>
      <c r="AZD168" s="47">
        <v>193374.31400000001</v>
      </c>
      <c r="AZE168" s="41"/>
      <c r="AZF168" s="42"/>
      <c r="AZM168" s="39" t="str">
        <f>currency</f>
        <v>₦m's</v>
      </c>
      <c r="AZO168" s="43"/>
      <c r="AZP168" s="43"/>
      <c r="AZQ168" s="43"/>
      <c r="AZR168" s="47">
        <v>146804.128</v>
      </c>
      <c r="AZS168" s="47">
        <v>162334.42199999999</v>
      </c>
      <c r="AZT168" s="47">
        <v>193374.31400000001</v>
      </c>
      <c r="AZU168" s="41"/>
      <c r="AZV168" s="42"/>
      <c r="BAC168" s="39" t="str">
        <f>currency</f>
        <v>₦m's</v>
      </c>
      <c r="BAE168" s="43"/>
      <c r="BAF168" s="43"/>
      <c r="BAG168" s="43"/>
      <c r="BAH168" s="47">
        <v>146804.128</v>
      </c>
      <c r="BAI168" s="47">
        <v>162334.42199999999</v>
      </c>
      <c r="BAJ168" s="47">
        <v>193374.31400000001</v>
      </c>
      <c r="BAK168" s="41"/>
      <c r="BAL168" s="42"/>
      <c r="BAS168" s="39" t="str">
        <f>currency</f>
        <v>₦m's</v>
      </c>
      <c r="BAU168" s="43"/>
      <c r="BAV168" s="43"/>
      <c r="BAW168" s="43"/>
      <c r="BAX168" s="47">
        <v>146804.128</v>
      </c>
      <c r="BAY168" s="47">
        <v>162334.42199999999</v>
      </c>
      <c r="BAZ168" s="47">
        <v>193374.31400000001</v>
      </c>
      <c r="BBA168" s="41"/>
      <c r="BBB168" s="42"/>
      <c r="BBI168" s="39" t="str">
        <f>currency</f>
        <v>₦m's</v>
      </c>
      <c r="BBK168" s="43"/>
      <c r="BBL168" s="43"/>
      <c r="BBM168" s="43"/>
      <c r="BBN168" s="47">
        <v>146804.128</v>
      </c>
      <c r="BBO168" s="47">
        <v>162334.42199999999</v>
      </c>
      <c r="BBP168" s="47">
        <v>193374.31400000001</v>
      </c>
      <c r="BBQ168" s="41"/>
      <c r="BBR168" s="42"/>
      <c r="BBY168" s="39" t="str">
        <f>currency</f>
        <v>₦m's</v>
      </c>
      <c r="BCA168" s="43"/>
      <c r="BCB168" s="43"/>
      <c r="BCC168" s="43"/>
      <c r="BCD168" s="47">
        <v>146804.128</v>
      </c>
      <c r="BCE168" s="47">
        <v>162334.42199999999</v>
      </c>
      <c r="BCF168" s="47">
        <v>193374.31400000001</v>
      </c>
      <c r="BCG168" s="41"/>
      <c r="BCH168" s="42"/>
      <c r="BCO168" s="39" t="str">
        <f>currency</f>
        <v>₦m's</v>
      </c>
      <c r="BCQ168" s="43"/>
      <c r="BCR168" s="43"/>
      <c r="BCS168" s="43"/>
      <c r="BCT168" s="47">
        <v>146804.128</v>
      </c>
      <c r="BCU168" s="47">
        <v>162334.42199999999</v>
      </c>
      <c r="BCV168" s="47">
        <v>193374.31400000001</v>
      </c>
      <c r="BCW168" s="41"/>
      <c r="BCX168" s="42"/>
      <c r="BDE168" s="39" t="str">
        <f>currency</f>
        <v>₦m's</v>
      </c>
      <c r="BDG168" s="43"/>
      <c r="BDH168" s="43"/>
      <c r="BDI168" s="43"/>
      <c r="BDJ168" s="47">
        <v>146804.128</v>
      </c>
      <c r="BDK168" s="47">
        <v>162334.42199999999</v>
      </c>
      <c r="BDL168" s="47">
        <v>193374.31400000001</v>
      </c>
      <c r="BDM168" s="41"/>
      <c r="BDN168" s="42"/>
      <c r="BDU168" s="39" t="str">
        <f>currency</f>
        <v>₦m's</v>
      </c>
      <c r="BDW168" s="43"/>
      <c r="BDX168" s="43"/>
      <c r="BDY168" s="43"/>
      <c r="BDZ168" s="47">
        <v>146804.128</v>
      </c>
      <c r="BEA168" s="47">
        <v>162334.42199999999</v>
      </c>
      <c r="BEB168" s="47">
        <v>193374.31400000001</v>
      </c>
      <c r="BEC168" s="41"/>
      <c r="BED168" s="42"/>
      <c r="BEK168" s="39" t="str">
        <f>currency</f>
        <v>₦m's</v>
      </c>
      <c r="BEM168" s="43"/>
      <c r="BEN168" s="43"/>
      <c r="BEO168" s="43"/>
      <c r="BEP168" s="47">
        <v>146804.128</v>
      </c>
      <c r="BEQ168" s="47">
        <v>162334.42199999999</v>
      </c>
      <c r="BER168" s="47">
        <v>193374.31400000001</v>
      </c>
      <c r="BES168" s="41"/>
      <c r="BET168" s="42"/>
      <c r="BFA168" s="39" t="str">
        <f>currency</f>
        <v>₦m's</v>
      </c>
      <c r="BFC168" s="43"/>
      <c r="BFD168" s="43"/>
      <c r="BFE168" s="43"/>
      <c r="BFF168" s="47">
        <v>146804.128</v>
      </c>
      <c r="BFG168" s="47">
        <v>162334.42199999999</v>
      </c>
      <c r="BFH168" s="47">
        <v>193374.31400000001</v>
      </c>
      <c r="BFI168" s="41"/>
      <c r="BFJ168" s="42"/>
      <c r="BFQ168" s="39" t="str">
        <f>currency</f>
        <v>₦m's</v>
      </c>
      <c r="BFS168" s="43"/>
      <c r="BFT168" s="43"/>
      <c r="BFU168" s="43"/>
      <c r="BFV168" s="47">
        <v>146804.128</v>
      </c>
      <c r="BFW168" s="47">
        <v>162334.42199999999</v>
      </c>
      <c r="BFX168" s="47">
        <v>193374.31400000001</v>
      </c>
      <c r="BFY168" s="41"/>
      <c r="BFZ168" s="42"/>
      <c r="BGG168" s="39" t="str">
        <f>currency</f>
        <v>₦m's</v>
      </c>
      <c r="BGI168" s="43"/>
      <c r="BGJ168" s="43"/>
      <c r="BGK168" s="43"/>
      <c r="BGL168" s="47">
        <v>146804.128</v>
      </c>
      <c r="BGM168" s="47">
        <v>162334.42199999999</v>
      </c>
      <c r="BGN168" s="47">
        <v>193374.31400000001</v>
      </c>
      <c r="BGO168" s="41"/>
      <c r="BGP168" s="42"/>
      <c r="BGW168" s="39" t="str">
        <f>currency</f>
        <v>₦m's</v>
      </c>
      <c r="BGY168" s="43"/>
      <c r="BGZ168" s="43"/>
      <c r="BHA168" s="43"/>
      <c r="BHB168" s="47">
        <v>146804.128</v>
      </c>
      <c r="BHC168" s="47">
        <v>162334.42199999999</v>
      </c>
      <c r="BHD168" s="47">
        <v>193374.31400000001</v>
      </c>
      <c r="BHE168" s="41"/>
      <c r="BHF168" s="42"/>
      <c r="BHM168" s="39" t="str">
        <f>currency</f>
        <v>₦m's</v>
      </c>
      <c r="BHO168" s="43"/>
      <c r="BHP168" s="43"/>
      <c r="BHQ168" s="43"/>
      <c r="BHR168" s="47">
        <v>146804.128</v>
      </c>
      <c r="BHS168" s="47">
        <v>162334.42199999999</v>
      </c>
      <c r="BHT168" s="47">
        <v>193374.31400000001</v>
      </c>
      <c r="BHU168" s="41"/>
      <c r="BHV168" s="42"/>
      <c r="BIC168" s="39" t="str">
        <f>currency</f>
        <v>₦m's</v>
      </c>
      <c r="BIE168" s="43"/>
      <c r="BIF168" s="43"/>
      <c r="BIG168" s="43"/>
      <c r="BIH168" s="47">
        <v>146804.128</v>
      </c>
      <c r="BII168" s="47">
        <v>162334.42199999999</v>
      </c>
      <c r="BIJ168" s="47">
        <v>193374.31400000001</v>
      </c>
      <c r="BIK168" s="41"/>
      <c r="BIL168" s="42"/>
      <c r="BIS168" s="39" t="str">
        <f>currency</f>
        <v>₦m's</v>
      </c>
      <c r="BIU168" s="43"/>
      <c r="BIV168" s="43"/>
      <c r="BIW168" s="43"/>
      <c r="BIX168" s="47">
        <v>146804.128</v>
      </c>
      <c r="BIY168" s="47">
        <v>162334.42199999999</v>
      </c>
      <c r="BIZ168" s="47">
        <v>193374.31400000001</v>
      </c>
      <c r="BJA168" s="41"/>
      <c r="BJB168" s="42"/>
      <c r="BJI168" s="39" t="str">
        <f>currency</f>
        <v>₦m's</v>
      </c>
      <c r="BJK168" s="43"/>
      <c r="BJL168" s="43"/>
      <c r="BJM168" s="43"/>
      <c r="BJN168" s="47">
        <v>146804.128</v>
      </c>
      <c r="BJO168" s="47">
        <v>162334.42199999999</v>
      </c>
      <c r="BJP168" s="47">
        <v>193374.31400000001</v>
      </c>
      <c r="BJQ168" s="41"/>
      <c r="BJR168" s="42"/>
      <c r="BJY168" s="39" t="str">
        <f>currency</f>
        <v>₦m's</v>
      </c>
      <c r="BKA168" s="43"/>
      <c r="BKB168" s="43"/>
      <c r="BKC168" s="43"/>
      <c r="BKD168" s="47">
        <v>146804.128</v>
      </c>
      <c r="BKE168" s="47">
        <v>162334.42199999999</v>
      </c>
      <c r="BKF168" s="47">
        <v>193374.31400000001</v>
      </c>
      <c r="BKG168" s="41"/>
      <c r="BKH168" s="42"/>
      <c r="BKO168" s="39" t="str">
        <f>currency</f>
        <v>₦m's</v>
      </c>
      <c r="BKQ168" s="43"/>
      <c r="BKR168" s="43"/>
      <c r="BKS168" s="43"/>
      <c r="BKT168" s="47">
        <v>146804.128</v>
      </c>
      <c r="BKU168" s="47">
        <v>162334.42199999999</v>
      </c>
      <c r="BKV168" s="47">
        <v>193374.31400000001</v>
      </c>
      <c r="BKW168" s="41"/>
      <c r="BKX168" s="42"/>
      <c r="BLE168" s="39" t="str">
        <f>currency</f>
        <v>₦m's</v>
      </c>
      <c r="BLG168" s="43"/>
      <c r="BLH168" s="43"/>
      <c r="BLI168" s="43"/>
      <c r="BLJ168" s="47">
        <v>146804.128</v>
      </c>
      <c r="BLK168" s="47">
        <v>162334.42199999999</v>
      </c>
      <c r="BLL168" s="47">
        <v>193374.31400000001</v>
      </c>
      <c r="BLM168" s="41"/>
      <c r="BLN168" s="42"/>
      <c r="BLU168" s="39" t="str">
        <f>currency</f>
        <v>₦m's</v>
      </c>
      <c r="BLW168" s="43"/>
      <c r="BLX168" s="43"/>
      <c r="BLY168" s="43"/>
      <c r="BLZ168" s="47">
        <v>146804.128</v>
      </c>
      <c r="BMA168" s="47">
        <v>162334.42199999999</v>
      </c>
      <c r="BMB168" s="47">
        <v>193374.31400000001</v>
      </c>
      <c r="BMC168" s="41"/>
      <c r="BMD168" s="42"/>
      <c r="BMK168" s="39" t="str">
        <f>currency</f>
        <v>₦m's</v>
      </c>
      <c r="BMM168" s="43"/>
      <c r="BMN168" s="43"/>
      <c r="BMO168" s="43"/>
      <c r="BMP168" s="47">
        <v>146804.128</v>
      </c>
      <c r="BMQ168" s="47">
        <v>162334.42199999999</v>
      </c>
      <c r="BMR168" s="47">
        <v>193374.31400000001</v>
      </c>
      <c r="BMS168" s="41"/>
      <c r="BMT168" s="42"/>
      <c r="BNA168" s="39" t="str">
        <f>currency</f>
        <v>₦m's</v>
      </c>
      <c r="BNC168" s="43"/>
      <c r="BND168" s="43"/>
      <c r="BNE168" s="43"/>
      <c r="BNF168" s="47">
        <v>146804.128</v>
      </c>
      <c r="BNG168" s="47">
        <v>162334.42199999999</v>
      </c>
      <c r="BNH168" s="47">
        <v>193374.31400000001</v>
      </c>
      <c r="BNI168" s="41"/>
      <c r="BNJ168" s="42"/>
      <c r="BNQ168" s="39" t="str">
        <f>currency</f>
        <v>₦m's</v>
      </c>
      <c r="BNS168" s="43"/>
      <c r="BNT168" s="43"/>
      <c r="BNU168" s="43"/>
      <c r="BNV168" s="47">
        <v>146804.128</v>
      </c>
      <c r="BNW168" s="47">
        <v>162334.42199999999</v>
      </c>
      <c r="BNX168" s="47">
        <v>193374.31400000001</v>
      </c>
      <c r="BNY168" s="41"/>
      <c r="BNZ168" s="42"/>
      <c r="BOG168" s="39" t="str">
        <f>currency</f>
        <v>₦m's</v>
      </c>
      <c r="BOI168" s="43"/>
      <c r="BOJ168" s="43"/>
      <c r="BOK168" s="43"/>
      <c r="BOL168" s="47">
        <v>146804.128</v>
      </c>
      <c r="BOM168" s="47">
        <v>162334.42199999999</v>
      </c>
      <c r="BON168" s="47">
        <v>193374.31400000001</v>
      </c>
      <c r="BOO168" s="41"/>
      <c r="BOP168" s="42"/>
      <c r="BOW168" s="39" t="str">
        <f>currency</f>
        <v>₦m's</v>
      </c>
      <c r="BOY168" s="43"/>
      <c r="BOZ168" s="43"/>
      <c r="BPA168" s="43"/>
      <c r="BPB168" s="47">
        <v>146804.128</v>
      </c>
      <c r="BPC168" s="47">
        <v>162334.42199999999</v>
      </c>
      <c r="BPD168" s="47">
        <v>193374.31400000001</v>
      </c>
      <c r="BPE168" s="41"/>
      <c r="BPF168" s="42"/>
      <c r="BPM168" s="39" t="str">
        <f>currency</f>
        <v>₦m's</v>
      </c>
      <c r="BPO168" s="43"/>
      <c r="BPP168" s="43"/>
      <c r="BPQ168" s="43"/>
      <c r="BPR168" s="47">
        <v>146804.128</v>
      </c>
      <c r="BPS168" s="47">
        <v>162334.42199999999</v>
      </c>
      <c r="BPT168" s="47">
        <v>193374.31400000001</v>
      </c>
      <c r="BPU168" s="41"/>
      <c r="BPV168" s="42"/>
      <c r="BQC168" s="39" t="str">
        <f>currency</f>
        <v>₦m's</v>
      </c>
      <c r="BQE168" s="43"/>
      <c r="BQF168" s="43"/>
      <c r="BQG168" s="43"/>
      <c r="BQH168" s="47">
        <v>146804.128</v>
      </c>
      <c r="BQI168" s="47">
        <v>162334.42199999999</v>
      </c>
      <c r="BQJ168" s="47">
        <v>193374.31400000001</v>
      </c>
      <c r="BQK168" s="41"/>
      <c r="BQL168" s="42"/>
      <c r="BQS168" s="39" t="str">
        <f>currency</f>
        <v>₦m's</v>
      </c>
      <c r="BQU168" s="43"/>
      <c r="BQV168" s="43"/>
      <c r="BQW168" s="43"/>
      <c r="BQX168" s="47">
        <v>146804.128</v>
      </c>
      <c r="BQY168" s="47">
        <v>162334.42199999999</v>
      </c>
      <c r="BQZ168" s="47">
        <v>193374.31400000001</v>
      </c>
      <c r="BRA168" s="41"/>
      <c r="BRB168" s="42"/>
      <c r="BRI168" s="39" t="str">
        <f>currency</f>
        <v>₦m's</v>
      </c>
      <c r="BRK168" s="43"/>
      <c r="BRL168" s="43"/>
      <c r="BRM168" s="43"/>
      <c r="BRN168" s="47">
        <v>146804.128</v>
      </c>
      <c r="BRO168" s="47">
        <v>162334.42199999999</v>
      </c>
      <c r="BRP168" s="47">
        <v>193374.31400000001</v>
      </c>
      <c r="BRQ168" s="41"/>
      <c r="BRR168" s="42"/>
      <c r="BRY168" s="39" t="str">
        <f>currency</f>
        <v>₦m's</v>
      </c>
      <c r="BSA168" s="43"/>
      <c r="BSB168" s="43"/>
      <c r="BSC168" s="43"/>
      <c r="BSD168" s="47">
        <v>146804.128</v>
      </c>
      <c r="BSE168" s="47">
        <v>162334.42199999999</v>
      </c>
      <c r="BSF168" s="47">
        <v>193374.31400000001</v>
      </c>
      <c r="BSG168" s="41"/>
      <c r="BSH168" s="42"/>
      <c r="BSO168" s="39" t="str">
        <f>currency</f>
        <v>₦m's</v>
      </c>
      <c r="BSQ168" s="43"/>
      <c r="BSR168" s="43"/>
      <c r="BSS168" s="43"/>
      <c r="BST168" s="47">
        <v>146804.128</v>
      </c>
      <c r="BSU168" s="47">
        <v>162334.42199999999</v>
      </c>
      <c r="BSV168" s="47">
        <v>193374.31400000001</v>
      </c>
      <c r="BSW168" s="41"/>
      <c r="BSX168" s="42"/>
      <c r="BTE168" s="39" t="str">
        <f>currency</f>
        <v>₦m's</v>
      </c>
      <c r="BTG168" s="43"/>
      <c r="BTH168" s="43"/>
      <c r="BTI168" s="43"/>
      <c r="BTJ168" s="47">
        <v>146804.128</v>
      </c>
      <c r="BTK168" s="47">
        <v>162334.42199999999</v>
      </c>
      <c r="BTL168" s="47">
        <v>193374.31400000001</v>
      </c>
      <c r="BTM168" s="41"/>
      <c r="BTN168" s="42"/>
      <c r="BTU168" s="39" t="str">
        <f>currency</f>
        <v>₦m's</v>
      </c>
      <c r="BTW168" s="43"/>
      <c r="BTX168" s="43"/>
      <c r="BTY168" s="43"/>
      <c r="BTZ168" s="47">
        <v>146804.128</v>
      </c>
      <c r="BUA168" s="47">
        <v>162334.42199999999</v>
      </c>
      <c r="BUB168" s="47">
        <v>193374.31400000001</v>
      </c>
      <c r="BUC168" s="41"/>
      <c r="BUD168" s="42"/>
      <c r="BUK168" s="39" t="str">
        <f>currency</f>
        <v>₦m's</v>
      </c>
      <c r="BUM168" s="43"/>
      <c r="BUN168" s="43"/>
      <c r="BUO168" s="43"/>
      <c r="BUP168" s="47">
        <v>146804.128</v>
      </c>
      <c r="BUQ168" s="47">
        <v>162334.42199999999</v>
      </c>
      <c r="BUR168" s="47">
        <v>193374.31400000001</v>
      </c>
      <c r="BUS168" s="41"/>
      <c r="BUT168" s="42"/>
      <c r="BVA168" s="39" t="str">
        <f>currency</f>
        <v>₦m's</v>
      </c>
      <c r="BVC168" s="43"/>
      <c r="BVD168" s="43"/>
      <c r="BVE168" s="43"/>
      <c r="BVF168" s="47">
        <v>146804.128</v>
      </c>
      <c r="BVG168" s="47">
        <v>162334.42199999999</v>
      </c>
      <c r="BVH168" s="47">
        <v>193374.31400000001</v>
      </c>
      <c r="BVI168" s="41"/>
      <c r="BVJ168" s="42"/>
      <c r="BVQ168" s="39" t="str">
        <f>currency</f>
        <v>₦m's</v>
      </c>
      <c r="BVS168" s="43"/>
      <c r="BVT168" s="43"/>
      <c r="BVU168" s="43"/>
      <c r="BVV168" s="47">
        <v>146804.128</v>
      </c>
      <c r="BVW168" s="47">
        <v>162334.42199999999</v>
      </c>
      <c r="BVX168" s="47">
        <v>193374.31400000001</v>
      </c>
      <c r="BVY168" s="41"/>
      <c r="BVZ168" s="42"/>
      <c r="BWG168" s="39" t="str">
        <f>currency</f>
        <v>₦m's</v>
      </c>
      <c r="BWI168" s="43"/>
      <c r="BWJ168" s="43"/>
      <c r="BWK168" s="43"/>
      <c r="BWL168" s="47">
        <v>146804.128</v>
      </c>
      <c r="BWM168" s="47">
        <v>162334.42199999999</v>
      </c>
      <c r="BWN168" s="47">
        <v>193374.31400000001</v>
      </c>
      <c r="BWO168" s="41"/>
      <c r="BWP168" s="42"/>
      <c r="BWW168" s="39" t="str">
        <f>currency</f>
        <v>₦m's</v>
      </c>
      <c r="BWY168" s="43"/>
      <c r="BWZ168" s="43"/>
      <c r="BXA168" s="43"/>
      <c r="BXB168" s="47">
        <v>146804.128</v>
      </c>
      <c r="BXC168" s="47">
        <v>162334.42199999999</v>
      </c>
      <c r="BXD168" s="47">
        <v>193374.31400000001</v>
      </c>
      <c r="BXE168" s="41"/>
      <c r="BXF168" s="42"/>
      <c r="BXM168" s="39" t="str">
        <f>currency</f>
        <v>₦m's</v>
      </c>
      <c r="BXO168" s="43"/>
      <c r="BXP168" s="43"/>
      <c r="BXQ168" s="43"/>
      <c r="BXR168" s="47">
        <v>146804.128</v>
      </c>
      <c r="BXS168" s="47">
        <v>162334.42199999999</v>
      </c>
      <c r="BXT168" s="47">
        <v>193374.31400000001</v>
      </c>
      <c r="BXU168" s="41"/>
      <c r="BXV168" s="42"/>
      <c r="BYC168" s="39" t="str">
        <f>currency</f>
        <v>₦m's</v>
      </c>
      <c r="BYE168" s="43"/>
      <c r="BYF168" s="43"/>
      <c r="BYG168" s="43"/>
      <c r="BYH168" s="47">
        <v>146804.128</v>
      </c>
      <c r="BYI168" s="47">
        <v>162334.42199999999</v>
      </c>
      <c r="BYJ168" s="47">
        <v>193374.31400000001</v>
      </c>
      <c r="BYK168" s="41"/>
      <c r="BYL168" s="42"/>
      <c r="BYS168" s="39" t="str">
        <f>currency</f>
        <v>₦m's</v>
      </c>
      <c r="BYU168" s="43"/>
      <c r="BYV168" s="43"/>
      <c r="BYW168" s="43"/>
      <c r="BYX168" s="47">
        <v>146804.128</v>
      </c>
      <c r="BYY168" s="47">
        <v>162334.42199999999</v>
      </c>
      <c r="BYZ168" s="47">
        <v>193374.31400000001</v>
      </c>
      <c r="BZA168" s="41"/>
      <c r="BZB168" s="42"/>
      <c r="BZI168" s="39" t="str">
        <f>currency</f>
        <v>₦m's</v>
      </c>
      <c r="BZK168" s="43"/>
      <c r="BZL168" s="43"/>
      <c r="BZM168" s="43"/>
      <c r="BZN168" s="47">
        <v>146804.128</v>
      </c>
      <c r="BZO168" s="47">
        <v>162334.42199999999</v>
      </c>
      <c r="BZP168" s="47">
        <v>193374.31400000001</v>
      </c>
      <c r="BZQ168" s="41"/>
      <c r="BZR168" s="42"/>
      <c r="BZY168" s="39" t="str">
        <f>currency</f>
        <v>₦m's</v>
      </c>
      <c r="CAA168" s="43"/>
      <c r="CAB168" s="43"/>
      <c r="CAC168" s="43"/>
      <c r="CAD168" s="47">
        <v>146804.128</v>
      </c>
      <c r="CAE168" s="47">
        <v>162334.42199999999</v>
      </c>
      <c r="CAF168" s="47">
        <v>193374.31400000001</v>
      </c>
      <c r="CAG168" s="41"/>
      <c r="CAH168" s="42"/>
      <c r="CAO168" s="39" t="str">
        <f>currency</f>
        <v>₦m's</v>
      </c>
      <c r="CAQ168" s="43"/>
      <c r="CAR168" s="43"/>
      <c r="CAS168" s="43"/>
      <c r="CAT168" s="47">
        <v>146804.128</v>
      </c>
      <c r="CAU168" s="47">
        <v>162334.42199999999</v>
      </c>
      <c r="CAV168" s="47">
        <v>193374.31400000001</v>
      </c>
      <c r="CAW168" s="41"/>
      <c r="CAX168" s="42"/>
      <c r="CBE168" s="39" t="str">
        <f>currency</f>
        <v>₦m's</v>
      </c>
      <c r="CBG168" s="43"/>
      <c r="CBH168" s="43"/>
      <c r="CBI168" s="43"/>
      <c r="CBJ168" s="47">
        <v>146804.128</v>
      </c>
      <c r="CBK168" s="47">
        <v>162334.42199999999</v>
      </c>
      <c r="CBL168" s="47">
        <v>193374.31400000001</v>
      </c>
      <c r="CBM168" s="41"/>
      <c r="CBN168" s="42"/>
      <c r="CBU168" s="39" t="str">
        <f>currency</f>
        <v>₦m's</v>
      </c>
      <c r="CBW168" s="43"/>
      <c r="CBX168" s="43"/>
      <c r="CBY168" s="43"/>
      <c r="CBZ168" s="47">
        <v>146804.128</v>
      </c>
      <c r="CCA168" s="47">
        <v>162334.42199999999</v>
      </c>
      <c r="CCB168" s="47">
        <v>193374.31400000001</v>
      </c>
      <c r="CCC168" s="41"/>
      <c r="CCD168" s="42"/>
      <c r="CCK168" s="39" t="str">
        <f>currency</f>
        <v>₦m's</v>
      </c>
      <c r="CCM168" s="43"/>
      <c r="CCN168" s="43"/>
      <c r="CCO168" s="43"/>
      <c r="CCP168" s="47">
        <v>146804.128</v>
      </c>
      <c r="CCQ168" s="47">
        <v>162334.42199999999</v>
      </c>
      <c r="CCR168" s="47">
        <v>193374.31400000001</v>
      </c>
      <c r="CCS168" s="41"/>
      <c r="CCT168" s="42"/>
      <c r="CDA168" s="39" t="str">
        <f>currency</f>
        <v>₦m's</v>
      </c>
      <c r="CDC168" s="43"/>
      <c r="CDD168" s="43"/>
      <c r="CDE168" s="43"/>
      <c r="CDF168" s="47">
        <v>146804.128</v>
      </c>
      <c r="CDG168" s="47">
        <v>162334.42199999999</v>
      </c>
      <c r="CDH168" s="47">
        <v>193374.31400000001</v>
      </c>
      <c r="CDI168" s="41"/>
      <c r="CDJ168" s="42"/>
      <c r="CDQ168" s="39" t="str">
        <f>currency</f>
        <v>₦m's</v>
      </c>
      <c r="CDS168" s="43"/>
      <c r="CDT168" s="43"/>
      <c r="CDU168" s="43"/>
      <c r="CDV168" s="47">
        <v>146804.128</v>
      </c>
      <c r="CDW168" s="47">
        <v>162334.42199999999</v>
      </c>
      <c r="CDX168" s="47">
        <v>193374.31400000001</v>
      </c>
      <c r="CDY168" s="41"/>
      <c r="CDZ168" s="42"/>
      <c r="CEG168" s="39" t="str">
        <f>currency</f>
        <v>₦m's</v>
      </c>
      <c r="CEI168" s="43"/>
      <c r="CEJ168" s="43"/>
      <c r="CEK168" s="43"/>
      <c r="CEL168" s="47">
        <v>146804.128</v>
      </c>
      <c r="CEM168" s="47">
        <v>162334.42199999999</v>
      </c>
      <c r="CEN168" s="47">
        <v>193374.31400000001</v>
      </c>
      <c r="CEO168" s="41"/>
      <c r="CEP168" s="42"/>
      <c r="CEW168" s="39" t="str">
        <f>currency</f>
        <v>₦m's</v>
      </c>
      <c r="CEY168" s="43"/>
      <c r="CEZ168" s="43"/>
      <c r="CFA168" s="43"/>
      <c r="CFB168" s="47">
        <v>146804.128</v>
      </c>
      <c r="CFC168" s="47">
        <v>162334.42199999999</v>
      </c>
      <c r="CFD168" s="47">
        <v>193374.31400000001</v>
      </c>
      <c r="CFE168" s="41"/>
      <c r="CFF168" s="42"/>
      <c r="CFM168" s="39" t="str">
        <f>currency</f>
        <v>₦m's</v>
      </c>
      <c r="CFO168" s="43"/>
      <c r="CFP168" s="43"/>
      <c r="CFQ168" s="43"/>
      <c r="CFR168" s="47">
        <v>146804.128</v>
      </c>
      <c r="CFS168" s="47">
        <v>162334.42199999999</v>
      </c>
      <c r="CFT168" s="47">
        <v>193374.31400000001</v>
      </c>
      <c r="CFU168" s="41"/>
      <c r="CFV168" s="42"/>
      <c r="CGC168" s="39" t="str">
        <f>currency</f>
        <v>₦m's</v>
      </c>
      <c r="CGE168" s="43"/>
      <c r="CGF168" s="43"/>
      <c r="CGG168" s="43"/>
      <c r="CGH168" s="47">
        <v>146804.128</v>
      </c>
      <c r="CGI168" s="47">
        <v>162334.42199999999</v>
      </c>
      <c r="CGJ168" s="47">
        <v>193374.31400000001</v>
      </c>
      <c r="CGK168" s="41"/>
      <c r="CGL168" s="42"/>
      <c r="CGS168" s="39" t="str">
        <f>currency</f>
        <v>₦m's</v>
      </c>
      <c r="CGU168" s="43"/>
      <c r="CGV168" s="43"/>
      <c r="CGW168" s="43"/>
      <c r="CGX168" s="47">
        <v>146804.128</v>
      </c>
      <c r="CGY168" s="47">
        <v>162334.42199999999</v>
      </c>
      <c r="CGZ168" s="47">
        <v>193374.31400000001</v>
      </c>
      <c r="CHA168" s="41"/>
      <c r="CHB168" s="42"/>
      <c r="CHI168" s="39" t="str">
        <f>currency</f>
        <v>₦m's</v>
      </c>
      <c r="CHK168" s="43"/>
      <c r="CHL168" s="43"/>
      <c r="CHM168" s="43"/>
      <c r="CHN168" s="47">
        <v>146804.128</v>
      </c>
      <c r="CHO168" s="47">
        <v>162334.42199999999</v>
      </c>
      <c r="CHP168" s="47">
        <v>193374.31400000001</v>
      </c>
      <c r="CHQ168" s="41"/>
      <c r="CHR168" s="42"/>
      <c r="CHY168" s="39" t="str">
        <f>currency</f>
        <v>₦m's</v>
      </c>
      <c r="CIA168" s="43"/>
      <c r="CIB168" s="43"/>
      <c r="CIC168" s="43"/>
      <c r="CID168" s="47">
        <v>146804.128</v>
      </c>
      <c r="CIE168" s="47">
        <v>162334.42199999999</v>
      </c>
      <c r="CIF168" s="47">
        <v>193374.31400000001</v>
      </c>
      <c r="CIG168" s="41"/>
      <c r="CIH168" s="42"/>
      <c r="CIO168" s="39" t="str">
        <f>currency</f>
        <v>₦m's</v>
      </c>
      <c r="CIQ168" s="43"/>
      <c r="CIR168" s="43"/>
      <c r="CIS168" s="43"/>
      <c r="CIT168" s="47">
        <v>146804.128</v>
      </c>
      <c r="CIU168" s="47">
        <v>162334.42199999999</v>
      </c>
      <c r="CIV168" s="47">
        <v>193374.31400000001</v>
      </c>
      <c r="CIW168" s="41"/>
      <c r="CIX168" s="42"/>
      <c r="CJE168" s="39" t="str">
        <f>currency</f>
        <v>₦m's</v>
      </c>
      <c r="CJG168" s="43"/>
      <c r="CJH168" s="43"/>
      <c r="CJI168" s="43"/>
      <c r="CJJ168" s="47">
        <v>146804.128</v>
      </c>
      <c r="CJK168" s="47">
        <v>162334.42199999999</v>
      </c>
      <c r="CJL168" s="47">
        <v>193374.31400000001</v>
      </c>
      <c r="CJM168" s="41"/>
      <c r="CJN168" s="42"/>
      <c r="CJU168" s="39" t="str">
        <f>currency</f>
        <v>₦m's</v>
      </c>
      <c r="CJW168" s="43"/>
      <c r="CJX168" s="43"/>
      <c r="CJY168" s="43"/>
      <c r="CJZ168" s="47">
        <v>146804.128</v>
      </c>
      <c r="CKA168" s="47">
        <v>162334.42199999999</v>
      </c>
      <c r="CKB168" s="47">
        <v>193374.31400000001</v>
      </c>
      <c r="CKC168" s="41"/>
      <c r="CKD168" s="42"/>
      <c r="CKK168" s="39" t="str">
        <f>currency</f>
        <v>₦m's</v>
      </c>
      <c r="CKM168" s="43"/>
      <c r="CKN168" s="43"/>
      <c r="CKO168" s="43"/>
      <c r="CKP168" s="47">
        <v>146804.128</v>
      </c>
      <c r="CKQ168" s="47">
        <v>162334.42199999999</v>
      </c>
      <c r="CKR168" s="47">
        <v>193374.31400000001</v>
      </c>
      <c r="CKS168" s="41"/>
      <c r="CKT168" s="42"/>
      <c r="CLA168" s="39" t="str">
        <f>currency</f>
        <v>₦m's</v>
      </c>
      <c r="CLC168" s="43"/>
      <c r="CLD168" s="43"/>
      <c r="CLE168" s="43"/>
      <c r="CLF168" s="47">
        <v>146804.128</v>
      </c>
      <c r="CLG168" s="47">
        <v>162334.42199999999</v>
      </c>
      <c r="CLH168" s="47">
        <v>193374.31400000001</v>
      </c>
      <c r="CLI168" s="41"/>
      <c r="CLJ168" s="42"/>
      <c r="CLQ168" s="39" t="str">
        <f>currency</f>
        <v>₦m's</v>
      </c>
      <c r="CLS168" s="43"/>
      <c r="CLT168" s="43"/>
      <c r="CLU168" s="43"/>
      <c r="CLV168" s="47">
        <v>146804.128</v>
      </c>
      <c r="CLW168" s="47">
        <v>162334.42199999999</v>
      </c>
      <c r="CLX168" s="47">
        <v>193374.31400000001</v>
      </c>
      <c r="CLY168" s="41"/>
      <c r="CLZ168" s="42"/>
      <c r="CMG168" s="39" t="str">
        <f>currency</f>
        <v>₦m's</v>
      </c>
      <c r="CMI168" s="43"/>
      <c r="CMJ168" s="43"/>
      <c r="CMK168" s="43"/>
      <c r="CML168" s="47">
        <v>146804.128</v>
      </c>
      <c r="CMM168" s="47">
        <v>162334.42199999999</v>
      </c>
      <c r="CMN168" s="47">
        <v>193374.31400000001</v>
      </c>
      <c r="CMO168" s="41"/>
      <c r="CMP168" s="42"/>
      <c r="CMW168" s="39" t="str">
        <f>currency</f>
        <v>₦m's</v>
      </c>
      <c r="CMY168" s="43"/>
      <c r="CMZ168" s="43"/>
      <c r="CNA168" s="43"/>
      <c r="CNB168" s="47">
        <v>146804.128</v>
      </c>
      <c r="CNC168" s="47">
        <v>162334.42199999999</v>
      </c>
      <c r="CND168" s="47">
        <v>193374.31400000001</v>
      </c>
      <c r="CNE168" s="41"/>
      <c r="CNF168" s="42"/>
      <c r="CNM168" s="39" t="str">
        <f>currency</f>
        <v>₦m's</v>
      </c>
      <c r="CNO168" s="43"/>
      <c r="CNP168" s="43"/>
      <c r="CNQ168" s="43"/>
      <c r="CNR168" s="47">
        <v>146804.128</v>
      </c>
      <c r="CNS168" s="47">
        <v>162334.42199999999</v>
      </c>
      <c r="CNT168" s="47">
        <v>193374.31400000001</v>
      </c>
      <c r="CNU168" s="41"/>
      <c r="CNV168" s="42"/>
      <c r="COC168" s="39" t="str">
        <f>currency</f>
        <v>₦m's</v>
      </c>
      <c r="COE168" s="43"/>
      <c r="COF168" s="43"/>
      <c r="COG168" s="43"/>
      <c r="COH168" s="47">
        <v>146804.128</v>
      </c>
      <c r="COI168" s="47">
        <v>162334.42199999999</v>
      </c>
      <c r="COJ168" s="47">
        <v>193374.31400000001</v>
      </c>
      <c r="COK168" s="41"/>
      <c r="COL168" s="42"/>
      <c r="COS168" s="39" t="str">
        <f>currency</f>
        <v>₦m's</v>
      </c>
      <c r="COU168" s="43"/>
      <c r="COV168" s="43"/>
      <c r="COW168" s="43"/>
      <c r="COX168" s="47">
        <v>146804.128</v>
      </c>
      <c r="COY168" s="47">
        <v>162334.42199999999</v>
      </c>
      <c r="COZ168" s="47">
        <v>193374.31400000001</v>
      </c>
      <c r="CPA168" s="41"/>
      <c r="CPB168" s="42"/>
      <c r="CPI168" s="39" t="str">
        <f>currency</f>
        <v>₦m's</v>
      </c>
      <c r="CPK168" s="43"/>
      <c r="CPL168" s="43"/>
      <c r="CPM168" s="43"/>
      <c r="CPN168" s="47">
        <v>146804.128</v>
      </c>
      <c r="CPO168" s="47">
        <v>162334.42199999999</v>
      </c>
      <c r="CPP168" s="47">
        <v>193374.31400000001</v>
      </c>
      <c r="CPQ168" s="41"/>
      <c r="CPR168" s="42"/>
      <c r="CPY168" s="39" t="str">
        <f>currency</f>
        <v>₦m's</v>
      </c>
      <c r="CQA168" s="43"/>
      <c r="CQB168" s="43"/>
      <c r="CQC168" s="43"/>
      <c r="CQD168" s="47">
        <v>146804.128</v>
      </c>
      <c r="CQE168" s="47">
        <v>162334.42199999999</v>
      </c>
      <c r="CQF168" s="47">
        <v>193374.31400000001</v>
      </c>
      <c r="CQG168" s="41"/>
      <c r="CQH168" s="42"/>
      <c r="CQO168" s="39" t="str">
        <f>currency</f>
        <v>₦m's</v>
      </c>
      <c r="CQQ168" s="43"/>
      <c r="CQR168" s="43"/>
      <c r="CQS168" s="43"/>
      <c r="CQT168" s="47">
        <v>146804.128</v>
      </c>
      <c r="CQU168" s="47">
        <v>162334.42199999999</v>
      </c>
      <c r="CQV168" s="47">
        <v>193374.31400000001</v>
      </c>
      <c r="CQW168" s="41"/>
      <c r="CQX168" s="42"/>
      <c r="CRE168" s="39" t="str">
        <f>currency</f>
        <v>₦m's</v>
      </c>
      <c r="CRG168" s="43"/>
      <c r="CRH168" s="43"/>
      <c r="CRI168" s="43"/>
      <c r="CRJ168" s="47">
        <v>146804.128</v>
      </c>
      <c r="CRK168" s="47">
        <v>162334.42199999999</v>
      </c>
      <c r="CRL168" s="47">
        <v>193374.31400000001</v>
      </c>
      <c r="CRM168" s="41"/>
      <c r="CRN168" s="42"/>
      <c r="CRU168" s="39" t="str">
        <f>currency</f>
        <v>₦m's</v>
      </c>
      <c r="CRW168" s="43"/>
      <c r="CRX168" s="43"/>
      <c r="CRY168" s="43"/>
      <c r="CRZ168" s="47">
        <v>146804.128</v>
      </c>
      <c r="CSA168" s="47">
        <v>162334.42199999999</v>
      </c>
      <c r="CSB168" s="47">
        <v>193374.31400000001</v>
      </c>
      <c r="CSC168" s="41"/>
      <c r="CSD168" s="42"/>
      <c r="CSK168" s="39" t="str">
        <f>currency</f>
        <v>₦m's</v>
      </c>
      <c r="CSM168" s="43"/>
      <c r="CSN168" s="43"/>
      <c r="CSO168" s="43"/>
      <c r="CSP168" s="47">
        <v>146804.128</v>
      </c>
      <c r="CSQ168" s="47">
        <v>162334.42199999999</v>
      </c>
      <c r="CSR168" s="47">
        <v>193374.31400000001</v>
      </c>
      <c r="CSS168" s="41"/>
      <c r="CST168" s="42"/>
      <c r="CTA168" s="39" t="str">
        <f>currency</f>
        <v>₦m's</v>
      </c>
      <c r="CTC168" s="43"/>
      <c r="CTD168" s="43"/>
      <c r="CTE168" s="43"/>
      <c r="CTF168" s="47">
        <v>146804.128</v>
      </c>
      <c r="CTG168" s="47">
        <v>162334.42199999999</v>
      </c>
      <c r="CTH168" s="47">
        <v>193374.31400000001</v>
      </c>
      <c r="CTI168" s="41"/>
      <c r="CTJ168" s="42"/>
      <c r="CTQ168" s="39" t="str">
        <f>currency</f>
        <v>₦m's</v>
      </c>
      <c r="CTS168" s="43"/>
      <c r="CTT168" s="43"/>
      <c r="CTU168" s="43"/>
      <c r="CTV168" s="47">
        <v>146804.128</v>
      </c>
      <c r="CTW168" s="47">
        <v>162334.42199999999</v>
      </c>
      <c r="CTX168" s="47">
        <v>193374.31400000001</v>
      </c>
      <c r="CTY168" s="41"/>
      <c r="CTZ168" s="42"/>
      <c r="CUG168" s="39" t="str">
        <f>currency</f>
        <v>₦m's</v>
      </c>
      <c r="CUI168" s="43"/>
      <c r="CUJ168" s="43"/>
      <c r="CUK168" s="43"/>
      <c r="CUL168" s="47">
        <v>146804.128</v>
      </c>
      <c r="CUM168" s="47">
        <v>162334.42199999999</v>
      </c>
      <c r="CUN168" s="47">
        <v>193374.31400000001</v>
      </c>
      <c r="CUO168" s="41"/>
      <c r="CUP168" s="42"/>
      <c r="CUW168" s="39" t="str">
        <f>currency</f>
        <v>₦m's</v>
      </c>
      <c r="CUY168" s="43"/>
      <c r="CUZ168" s="43"/>
      <c r="CVA168" s="43"/>
      <c r="CVB168" s="47">
        <v>146804.128</v>
      </c>
      <c r="CVC168" s="47">
        <v>162334.42199999999</v>
      </c>
      <c r="CVD168" s="47">
        <v>193374.31400000001</v>
      </c>
      <c r="CVE168" s="41"/>
      <c r="CVF168" s="42"/>
      <c r="CVM168" s="39" t="str">
        <f>currency</f>
        <v>₦m's</v>
      </c>
      <c r="CVO168" s="43"/>
      <c r="CVP168" s="43"/>
      <c r="CVQ168" s="43"/>
      <c r="CVR168" s="47">
        <v>146804.128</v>
      </c>
      <c r="CVS168" s="47">
        <v>162334.42199999999</v>
      </c>
      <c r="CVT168" s="47">
        <v>193374.31400000001</v>
      </c>
      <c r="CVU168" s="41"/>
      <c r="CVV168" s="42"/>
      <c r="CWC168" s="39" t="str">
        <f>currency</f>
        <v>₦m's</v>
      </c>
      <c r="CWE168" s="43"/>
      <c r="CWF168" s="43"/>
      <c r="CWG168" s="43"/>
      <c r="CWH168" s="47">
        <v>146804.128</v>
      </c>
      <c r="CWI168" s="47">
        <v>162334.42199999999</v>
      </c>
      <c r="CWJ168" s="47">
        <v>193374.31400000001</v>
      </c>
      <c r="CWK168" s="41"/>
      <c r="CWL168" s="42"/>
      <c r="CWS168" s="39" t="str">
        <f>currency</f>
        <v>₦m's</v>
      </c>
      <c r="CWU168" s="43"/>
      <c r="CWV168" s="43"/>
      <c r="CWW168" s="43"/>
      <c r="CWX168" s="47">
        <v>146804.128</v>
      </c>
      <c r="CWY168" s="47">
        <v>162334.42199999999</v>
      </c>
      <c r="CWZ168" s="47">
        <v>193374.31400000001</v>
      </c>
      <c r="CXA168" s="41"/>
      <c r="CXB168" s="42"/>
      <c r="CXI168" s="39" t="str">
        <f>currency</f>
        <v>₦m's</v>
      </c>
      <c r="CXK168" s="43"/>
      <c r="CXL168" s="43"/>
      <c r="CXM168" s="43"/>
      <c r="CXN168" s="47">
        <v>146804.128</v>
      </c>
      <c r="CXO168" s="47">
        <v>162334.42199999999</v>
      </c>
      <c r="CXP168" s="47">
        <v>193374.31400000001</v>
      </c>
      <c r="CXQ168" s="41"/>
      <c r="CXR168" s="42"/>
      <c r="CXY168" s="39" t="str">
        <f>currency</f>
        <v>₦m's</v>
      </c>
      <c r="CYA168" s="43"/>
      <c r="CYB168" s="43"/>
      <c r="CYC168" s="43"/>
      <c r="CYD168" s="47">
        <v>146804.128</v>
      </c>
      <c r="CYE168" s="47">
        <v>162334.42199999999</v>
      </c>
      <c r="CYF168" s="47">
        <v>193374.31400000001</v>
      </c>
      <c r="CYG168" s="41"/>
      <c r="CYH168" s="42"/>
      <c r="CYO168" s="39" t="str">
        <f>currency</f>
        <v>₦m's</v>
      </c>
      <c r="CYQ168" s="43"/>
      <c r="CYR168" s="43"/>
      <c r="CYS168" s="43"/>
      <c r="CYT168" s="47">
        <v>146804.128</v>
      </c>
      <c r="CYU168" s="47">
        <v>162334.42199999999</v>
      </c>
      <c r="CYV168" s="47">
        <v>193374.31400000001</v>
      </c>
      <c r="CYW168" s="41"/>
      <c r="CYX168" s="42"/>
      <c r="CZE168" s="39" t="str">
        <f>currency</f>
        <v>₦m's</v>
      </c>
      <c r="CZG168" s="43"/>
      <c r="CZH168" s="43"/>
      <c r="CZI168" s="43"/>
      <c r="CZJ168" s="47">
        <v>146804.128</v>
      </c>
      <c r="CZK168" s="47">
        <v>162334.42199999999</v>
      </c>
      <c r="CZL168" s="47">
        <v>193374.31400000001</v>
      </c>
      <c r="CZM168" s="41"/>
      <c r="CZN168" s="42"/>
      <c r="CZU168" s="39" t="str">
        <f>currency</f>
        <v>₦m's</v>
      </c>
      <c r="CZW168" s="43"/>
      <c r="CZX168" s="43"/>
      <c r="CZY168" s="43"/>
      <c r="CZZ168" s="47">
        <v>146804.128</v>
      </c>
      <c r="DAA168" s="47">
        <v>162334.42199999999</v>
      </c>
      <c r="DAB168" s="47">
        <v>193374.31400000001</v>
      </c>
      <c r="DAC168" s="41"/>
      <c r="DAD168" s="42"/>
      <c r="DAK168" s="39" t="str">
        <f>currency</f>
        <v>₦m's</v>
      </c>
      <c r="DAM168" s="43"/>
      <c r="DAN168" s="43"/>
      <c r="DAO168" s="43"/>
      <c r="DAP168" s="47">
        <v>146804.128</v>
      </c>
      <c r="DAQ168" s="47">
        <v>162334.42199999999</v>
      </c>
      <c r="DAR168" s="47">
        <v>193374.31400000001</v>
      </c>
      <c r="DAS168" s="41"/>
      <c r="DAT168" s="42"/>
      <c r="DBA168" s="39" t="str">
        <f>currency</f>
        <v>₦m's</v>
      </c>
      <c r="DBC168" s="43"/>
      <c r="DBD168" s="43"/>
      <c r="DBE168" s="43"/>
      <c r="DBF168" s="47">
        <v>146804.128</v>
      </c>
      <c r="DBG168" s="47">
        <v>162334.42199999999</v>
      </c>
      <c r="DBH168" s="47">
        <v>193374.31400000001</v>
      </c>
      <c r="DBI168" s="41"/>
      <c r="DBJ168" s="42"/>
      <c r="DBQ168" s="39" t="str">
        <f>currency</f>
        <v>₦m's</v>
      </c>
      <c r="DBS168" s="43"/>
      <c r="DBT168" s="43"/>
      <c r="DBU168" s="43"/>
      <c r="DBV168" s="47">
        <v>146804.128</v>
      </c>
      <c r="DBW168" s="47">
        <v>162334.42199999999</v>
      </c>
      <c r="DBX168" s="47">
        <v>193374.31400000001</v>
      </c>
      <c r="DBY168" s="41"/>
      <c r="DBZ168" s="42"/>
      <c r="DCG168" s="39" t="str">
        <f>currency</f>
        <v>₦m's</v>
      </c>
      <c r="DCI168" s="43"/>
      <c r="DCJ168" s="43"/>
      <c r="DCK168" s="43"/>
      <c r="DCL168" s="47">
        <v>146804.128</v>
      </c>
      <c r="DCM168" s="47">
        <v>162334.42199999999</v>
      </c>
      <c r="DCN168" s="47">
        <v>193374.31400000001</v>
      </c>
      <c r="DCO168" s="41"/>
      <c r="DCP168" s="42"/>
      <c r="DCW168" s="39" t="str">
        <f>currency</f>
        <v>₦m's</v>
      </c>
      <c r="DCY168" s="43"/>
      <c r="DCZ168" s="43"/>
      <c r="DDA168" s="43"/>
      <c r="DDB168" s="47">
        <v>146804.128</v>
      </c>
      <c r="DDC168" s="47">
        <v>162334.42199999999</v>
      </c>
      <c r="DDD168" s="47">
        <v>193374.31400000001</v>
      </c>
      <c r="DDE168" s="41"/>
      <c r="DDF168" s="42"/>
      <c r="DDM168" s="39" t="str">
        <f>currency</f>
        <v>₦m's</v>
      </c>
      <c r="DDO168" s="43"/>
      <c r="DDP168" s="43"/>
      <c r="DDQ168" s="43"/>
      <c r="DDR168" s="47">
        <v>146804.128</v>
      </c>
      <c r="DDS168" s="47">
        <v>162334.42199999999</v>
      </c>
      <c r="DDT168" s="47">
        <v>193374.31400000001</v>
      </c>
      <c r="DDU168" s="41"/>
      <c r="DDV168" s="42"/>
      <c r="DEC168" s="39" t="str">
        <f>currency</f>
        <v>₦m's</v>
      </c>
      <c r="DEE168" s="43"/>
      <c r="DEF168" s="43"/>
      <c r="DEG168" s="43"/>
      <c r="DEH168" s="47">
        <v>146804.128</v>
      </c>
      <c r="DEI168" s="47">
        <v>162334.42199999999</v>
      </c>
      <c r="DEJ168" s="47">
        <v>193374.31400000001</v>
      </c>
      <c r="DEK168" s="41"/>
      <c r="DEL168" s="42"/>
      <c r="DES168" s="39" t="str">
        <f>currency</f>
        <v>₦m's</v>
      </c>
      <c r="DEU168" s="43"/>
      <c r="DEV168" s="43"/>
      <c r="DEW168" s="43"/>
      <c r="DEX168" s="47">
        <v>146804.128</v>
      </c>
      <c r="DEY168" s="47">
        <v>162334.42199999999</v>
      </c>
      <c r="DEZ168" s="47">
        <v>193374.31400000001</v>
      </c>
      <c r="DFA168" s="41"/>
      <c r="DFB168" s="42"/>
      <c r="DFI168" s="39" t="str">
        <f>currency</f>
        <v>₦m's</v>
      </c>
      <c r="DFK168" s="43"/>
      <c r="DFL168" s="43"/>
      <c r="DFM168" s="43"/>
      <c r="DFN168" s="47">
        <v>146804.128</v>
      </c>
      <c r="DFO168" s="47">
        <v>162334.42199999999</v>
      </c>
      <c r="DFP168" s="47">
        <v>193374.31400000001</v>
      </c>
      <c r="DFQ168" s="41"/>
      <c r="DFR168" s="42"/>
      <c r="DFY168" s="39" t="str">
        <f>currency</f>
        <v>₦m's</v>
      </c>
      <c r="DGA168" s="43"/>
      <c r="DGB168" s="43"/>
      <c r="DGC168" s="43"/>
      <c r="DGD168" s="47">
        <v>146804.128</v>
      </c>
      <c r="DGE168" s="47">
        <v>162334.42199999999</v>
      </c>
      <c r="DGF168" s="47">
        <v>193374.31400000001</v>
      </c>
      <c r="DGG168" s="41"/>
      <c r="DGH168" s="42"/>
      <c r="DGO168" s="39" t="str">
        <f>currency</f>
        <v>₦m's</v>
      </c>
      <c r="DGQ168" s="43"/>
      <c r="DGR168" s="43"/>
      <c r="DGS168" s="43"/>
      <c r="DGT168" s="47">
        <v>146804.128</v>
      </c>
      <c r="DGU168" s="47">
        <v>162334.42199999999</v>
      </c>
      <c r="DGV168" s="47">
        <v>193374.31400000001</v>
      </c>
      <c r="DGW168" s="41"/>
      <c r="DGX168" s="42"/>
      <c r="DHE168" s="39" t="str">
        <f>currency</f>
        <v>₦m's</v>
      </c>
      <c r="DHG168" s="43"/>
      <c r="DHH168" s="43"/>
      <c r="DHI168" s="43"/>
      <c r="DHJ168" s="47">
        <v>146804.128</v>
      </c>
      <c r="DHK168" s="47">
        <v>162334.42199999999</v>
      </c>
      <c r="DHL168" s="47">
        <v>193374.31400000001</v>
      </c>
      <c r="DHM168" s="41"/>
      <c r="DHN168" s="42"/>
      <c r="DHU168" s="39" t="str">
        <f>currency</f>
        <v>₦m's</v>
      </c>
      <c r="DHW168" s="43"/>
      <c r="DHX168" s="43"/>
      <c r="DHY168" s="43"/>
      <c r="DHZ168" s="47">
        <v>146804.128</v>
      </c>
      <c r="DIA168" s="47">
        <v>162334.42199999999</v>
      </c>
      <c r="DIB168" s="47">
        <v>193374.31400000001</v>
      </c>
      <c r="DIC168" s="41"/>
      <c r="DID168" s="42"/>
      <c r="DIK168" s="39" t="str">
        <f>currency</f>
        <v>₦m's</v>
      </c>
      <c r="DIM168" s="43"/>
      <c r="DIN168" s="43"/>
      <c r="DIO168" s="43"/>
      <c r="DIP168" s="47">
        <v>146804.128</v>
      </c>
      <c r="DIQ168" s="47">
        <v>162334.42199999999</v>
      </c>
      <c r="DIR168" s="47">
        <v>193374.31400000001</v>
      </c>
      <c r="DIS168" s="41"/>
      <c r="DIT168" s="42"/>
      <c r="DJA168" s="39" t="str">
        <f>currency</f>
        <v>₦m's</v>
      </c>
      <c r="DJC168" s="43"/>
      <c r="DJD168" s="43"/>
      <c r="DJE168" s="43"/>
      <c r="DJF168" s="47">
        <v>146804.128</v>
      </c>
      <c r="DJG168" s="47">
        <v>162334.42199999999</v>
      </c>
      <c r="DJH168" s="47">
        <v>193374.31400000001</v>
      </c>
      <c r="DJI168" s="41"/>
      <c r="DJJ168" s="42"/>
      <c r="DJQ168" s="39" t="str">
        <f>currency</f>
        <v>₦m's</v>
      </c>
      <c r="DJS168" s="43"/>
      <c r="DJT168" s="43"/>
      <c r="DJU168" s="43"/>
      <c r="DJV168" s="47">
        <v>146804.128</v>
      </c>
      <c r="DJW168" s="47">
        <v>162334.42199999999</v>
      </c>
      <c r="DJX168" s="47">
        <v>193374.31400000001</v>
      </c>
      <c r="DJY168" s="41"/>
      <c r="DJZ168" s="42"/>
      <c r="DKG168" s="39" t="str">
        <f>currency</f>
        <v>₦m's</v>
      </c>
      <c r="DKI168" s="43"/>
      <c r="DKJ168" s="43"/>
      <c r="DKK168" s="43"/>
      <c r="DKL168" s="47">
        <v>146804.128</v>
      </c>
      <c r="DKM168" s="47">
        <v>162334.42199999999</v>
      </c>
      <c r="DKN168" s="47">
        <v>193374.31400000001</v>
      </c>
      <c r="DKO168" s="41"/>
      <c r="DKP168" s="42"/>
      <c r="DKW168" s="39" t="str">
        <f>currency</f>
        <v>₦m's</v>
      </c>
      <c r="DKY168" s="43"/>
      <c r="DKZ168" s="43"/>
      <c r="DLA168" s="43"/>
      <c r="DLB168" s="47">
        <v>146804.128</v>
      </c>
      <c r="DLC168" s="47">
        <v>162334.42199999999</v>
      </c>
      <c r="DLD168" s="47">
        <v>193374.31400000001</v>
      </c>
      <c r="DLE168" s="41"/>
      <c r="DLF168" s="42"/>
      <c r="DLM168" s="39" t="str">
        <f>currency</f>
        <v>₦m's</v>
      </c>
      <c r="DLO168" s="43"/>
      <c r="DLP168" s="43"/>
      <c r="DLQ168" s="43"/>
      <c r="DLR168" s="47">
        <v>146804.128</v>
      </c>
      <c r="DLS168" s="47">
        <v>162334.42199999999</v>
      </c>
      <c r="DLT168" s="47">
        <v>193374.31400000001</v>
      </c>
      <c r="DLU168" s="41"/>
      <c r="DLV168" s="42"/>
      <c r="DMC168" s="39" t="str">
        <f>currency</f>
        <v>₦m's</v>
      </c>
      <c r="DME168" s="43"/>
      <c r="DMF168" s="43"/>
      <c r="DMG168" s="43"/>
      <c r="DMH168" s="47">
        <v>146804.128</v>
      </c>
      <c r="DMI168" s="47">
        <v>162334.42199999999</v>
      </c>
      <c r="DMJ168" s="47">
        <v>193374.31400000001</v>
      </c>
      <c r="DMK168" s="41"/>
      <c r="DML168" s="42"/>
      <c r="DMS168" s="39" t="str">
        <f>currency</f>
        <v>₦m's</v>
      </c>
      <c r="DMU168" s="43"/>
      <c r="DMV168" s="43"/>
      <c r="DMW168" s="43"/>
      <c r="DMX168" s="47">
        <v>146804.128</v>
      </c>
      <c r="DMY168" s="47">
        <v>162334.42199999999</v>
      </c>
      <c r="DMZ168" s="47">
        <v>193374.31400000001</v>
      </c>
      <c r="DNA168" s="41"/>
      <c r="DNB168" s="42"/>
      <c r="DNI168" s="39" t="str">
        <f>currency</f>
        <v>₦m's</v>
      </c>
      <c r="DNK168" s="43"/>
      <c r="DNL168" s="43"/>
      <c r="DNM168" s="43"/>
      <c r="DNN168" s="47">
        <v>146804.128</v>
      </c>
      <c r="DNO168" s="47">
        <v>162334.42199999999</v>
      </c>
      <c r="DNP168" s="47">
        <v>193374.31400000001</v>
      </c>
      <c r="DNQ168" s="41"/>
      <c r="DNR168" s="42"/>
      <c r="DNY168" s="39" t="str">
        <f>currency</f>
        <v>₦m's</v>
      </c>
      <c r="DOA168" s="43"/>
      <c r="DOB168" s="43"/>
      <c r="DOC168" s="43"/>
      <c r="DOD168" s="47">
        <v>146804.128</v>
      </c>
      <c r="DOE168" s="47">
        <v>162334.42199999999</v>
      </c>
      <c r="DOF168" s="47">
        <v>193374.31400000001</v>
      </c>
      <c r="DOG168" s="41"/>
      <c r="DOH168" s="42"/>
      <c r="DOO168" s="39" t="str">
        <f>currency</f>
        <v>₦m's</v>
      </c>
      <c r="DOQ168" s="43"/>
      <c r="DOR168" s="43"/>
      <c r="DOS168" s="43"/>
      <c r="DOT168" s="47">
        <v>146804.128</v>
      </c>
      <c r="DOU168" s="47">
        <v>162334.42199999999</v>
      </c>
      <c r="DOV168" s="47">
        <v>193374.31400000001</v>
      </c>
      <c r="DOW168" s="41"/>
      <c r="DOX168" s="42"/>
      <c r="DPE168" s="39" t="str">
        <f>currency</f>
        <v>₦m's</v>
      </c>
      <c r="DPG168" s="43"/>
      <c r="DPH168" s="43"/>
      <c r="DPI168" s="43"/>
      <c r="DPJ168" s="47">
        <v>146804.128</v>
      </c>
      <c r="DPK168" s="47">
        <v>162334.42199999999</v>
      </c>
      <c r="DPL168" s="47">
        <v>193374.31400000001</v>
      </c>
      <c r="DPM168" s="41"/>
      <c r="DPN168" s="42"/>
      <c r="DPU168" s="39" t="str">
        <f>currency</f>
        <v>₦m's</v>
      </c>
      <c r="DPW168" s="43"/>
      <c r="DPX168" s="43"/>
      <c r="DPY168" s="43"/>
      <c r="DPZ168" s="47">
        <v>146804.128</v>
      </c>
      <c r="DQA168" s="47">
        <v>162334.42199999999</v>
      </c>
      <c r="DQB168" s="47">
        <v>193374.31400000001</v>
      </c>
      <c r="DQC168" s="41"/>
      <c r="DQD168" s="42"/>
      <c r="DQK168" s="39" t="str">
        <f>currency</f>
        <v>₦m's</v>
      </c>
      <c r="DQM168" s="43"/>
      <c r="DQN168" s="43"/>
      <c r="DQO168" s="43"/>
      <c r="DQP168" s="47">
        <v>146804.128</v>
      </c>
      <c r="DQQ168" s="47">
        <v>162334.42199999999</v>
      </c>
      <c r="DQR168" s="47">
        <v>193374.31400000001</v>
      </c>
      <c r="DQS168" s="41"/>
      <c r="DQT168" s="42"/>
      <c r="DRA168" s="39" t="str">
        <f>currency</f>
        <v>₦m's</v>
      </c>
      <c r="DRC168" s="43"/>
      <c r="DRD168" s="43"/>
      <c r="DRE168" s="43"/>
      <c r="DRF168" s="47">
        <v>146804.128</v>
      </c>
      <c r="DRG168" s="47">
        <v>162334.42199999999</v>
      </c>
      <c r="DRH168" s="47">
        <v>193374.31400000001</v>
      </c>
      <c r="DRI168" s="41"/>
      <c r="DRJ168" s="42"/>
      <c r="DRQ168" s="39" t="str">
        <f>currency</f>
        <v>₦m's</v>
      </c>
      <c r="DRS168" s="43"/>
      <c r="DRT168" s="43"/>
      <c r="DRU168" s="43"/>
      <c r="DRV168" s="47">
        <v>146804.128</v>
      </c>
      <c r="DRW168" s="47">
        <v>162334.42199999999</v>
      </c>
      <c r="DRX168" s="47">
        <v>193374.31400000001</v>
      </c>
      <c r="DRY168" s="41"/>
      <c r="DRZ168" s="42"/>
      <c r="DSG168" s="39" t="str">
        <f>currency</f>
        <v>₦m's</v>
      </c>
      <c r="DSI168" s="43"/>
      <c r="DSJ168" s="43"/>
      <c r="DSK168" s="43"/>
      <c r="DSL168" s="47">
        <v>146804.128</v>
      </c>
      <c r="DSM168" s="47">
        <v>162334.42199999999</v>
      </c>
      <c r="DSN168" s="47">
        <v>193374.31400000001</v>
      </c>
      <c r="DSO168" s="41"/>
      <c r="DSP168" s="42"/>
      <c r="DSW168" s="39" t="str">
        <f>currency</f>
        <v>₦m's</v>
      </c>
      <c r="DSY168" s="43"/>
      <c r="DSZ168" s="43"/>
      <c r="DTA168" s="43"/>
      <c r="DTB168" s="47">
        <v>146804.128</v>
      </c>
      <c r="DTC168" s="47">
        <v>162334.42199999999</v>
      </c>
      <c r="DTD168" s="47">
        <v>193374.31400000001</v>
      </c>
      <c r="DTE168" s="41"/>
      <c r="DTF168" s="42"/>
      <c r="DTM168" s="39" t="str">
        <f>currency</f>
        <v>₦m's</v>
      </c>
      <c r="DTO168" s="43"/>
      <c r="DTP168" s="43"/>
      <c r="DTQ168" s="43"/>
      <c r="DTR168" s="47">
        <v>146804.128</v>
      </c>
      <c r="DTS168" s="47">
        <v>162334.42199999999</v>
      </c>
      <c r="DTT168" s="47">
        <v>193374.31400000001</v>
      </c>
      <c r="DTU168" s="41"/>
      <c r="DTV168" s="42"/>
      <c r="DUC168" s="39" t="str">
        <f>currency</f>
        <v>₦m's</v>
      </c>
      <c r="DUE168" s="43"/>
      <c r="DUF168" s="43"/>
      <c r="DUG168" s="43"/>
      <c r="DUH168" s="47">
        <v>146804.128</v>
      </c>
      <c r="DUI168" s="47">
        <v>162334.42199999999</v>
      </c>
      <c r="DUJ168" s="47">
        <v>193374.31400000001</v>
      </c>
      <c r="DUK168" s="41"/>
      <c r="DUL168" s="42"/>
      <c r="DUS168" s="39" t="str">
        <f>currency</f>
        <v>₦m's</v>
      </c>
      <c r="DUU168" s="43"/>
      <c r="DUV168" s="43"/>
      <c r="DUW168" s="43"/>
      <c r="DUX168" s="47">
        <v>146804.128</v>
      </c>
      <c r="DUY168" s="47">
        <v>162334.42199999999</v>
      </c>
      <c r="DUZ168" s="47">
        <v>193374.31400000001</v>
      </c>
      <c r="DVA168" s="41"/>
      <c r="DVB168" s="42"/>
      <c r="DVI168" s="39" t="str">
        <f>currency</f>
        <v>₦m's</v>
      </c>
      <c r="DVK168" s="43"/>
      <c r="DVL168" s="43"/>
      <c r="DVM168" s="43"/>
      <c r="DVN168" s="47">
        <v>146804.128</v>
      </c>
      <c r="DVO168" s="47">
        <v>162334.42199999999</v>
      </c>
      <c r="DVP168" s="47">
        <v>193374.31400000001</v>
      </c>
      <c r="DVQ168" s="41"/>
      <c r="DVR168" s="42"/>
      <c r="DVY168" s="39" t="str">
        <f>currency</f>
        <v>₦m's</v>
      </c>
      <c r="DWA168" s="43"/>
      <c r="DWB168" s="43"/>
      <c r="DWC168" s="43"/>
      <c r="DWD168" s="47">
        <v>146804.128</v>
      </c>
      <c r="DWE168" s="47">
        <v>162334.42199999999</v>
      </c>
      <c r="DWF168" s="47">
        <v>193374.31400000001</v>
      </c>
      <c r="DWG168" s="41"/>
      <c r="DWH168" s="42"/>
      <c r="DWO168" s="39" t="str">
        <f>currency</f>
        <v>₦m's</v>
      </c>
      <c r="DWQ168" s="43"/>
      <c r="DWR168" s="43"/>
      <c r="DWS168" s="43"/>
      <c r="DWT168" s="47">
        <v>146804.128</v>
      </c>
      <c r="DWU168" s="47">
        <v>162334.42199999999</v>
      </c>
      <c r="DWV168" s="47">
        <v>193374.31400000001</v>
      </c>
      <c r="DWW168" s="41"/>
      <c r="DWX168" s="42"/>
      <c r="DXE168" s="39" t="str">
        <f>currency</f>
        <v>₦m's</v>
      </c>
      <c r="DXG168" s="43"/>
      <c r="DXH168" s="43"/>
      <c r="DXI168" s="43"/>
      <c r="DXJ168" s="47">
        <v>146804.128</v>
      </c>
      <c r="DXK168" s="47">
        <v>162334.42199999999</v>
      </c>
      <c r="DXL168" s="47">
        <v>193374.31400000001</v>
      </c>
      <c r="DXM168" s="41"/>
      <c r="DXN168" s="42"/>
      <c r="DXU168" s="39" t="str">
        <f>currency</f>
        <v>₦m's</v>
      </c>
      <c r="DXW168" s="43"/>
      <c r="DXX168" s="43"/>
      <c r="DXY168" s="43"/>
      <c r="DXZ168" s="47">
        <v>146804.128</v>
      </c>
      <c r="DYA168" s="47">
        <v>162334.42199999999</v>
      </c>
      <c r="DYB168" s="47">
        <v>193374.31400000001</v>
      </c>
      <c r="DYC168" s="41"/>
      <c r="DYD168" s="42"/>
      <c r="DYK168" s="39" t="str">
        <f>currency</f>
        <v>₦m's</v>
      </c>
      <c r="DYM168" s="43"/>
      <c r="DYN168" s="43"/>
      <c r="DYO168" s="43"/>
      <c r="DYP168" s="47">
        <v>146804.128</v>
      </c>
      <c r="DYQ168" s="47">
        <v>162334.42199999999</v>
      </c>
      <c r="DYR168" s="47">
        <v>193374.31400000001</v>
      </c>
      <c r="DYS168" s="41"/>
      <c r="DYT168" s="42"/>
      <c r="DZA168" s="39" t="str">
        <f>currency</f>
        <v>₦m's</v>
      </c>
      <c r="DZC168" s="43"/>
      <c r="DZD168" s="43"/>
      <c r="DZE168" s="43"/>
      <c r="DZF168" s="47">
        <v>146804.128</v>
      </c>
      <c r="DZG168" s="47">
        <v>162334.42199999999</v>
      </c>
      <c r="DZH168" s="47">
        <v>193374.31400000001</v>
      </c>
      <c r="DZI168" s="41"/>
      <c r="DZJ168" s="42"/>
      <c r="DZQ168" s="39" t="str">
        <f>currency</f>
        <v>₦m's</v>
      </c>
      <c r="DZS168" s="43"/>
      <c r="DZT168" s="43"/>
      <c r="DZU168" s="43"/>
      <c r="DZV168" s="47">
        <v>146804.128</v>
      </c>
      <c r="DZW168" s="47">
        <v>162334.42199999999</v>
      </c>
      <c r="DZX168" s="47">
        <v>193374.31400000001</v>
      </c>
      <c r="DZY168" s="41"/>
      <c r="DZZ168" s="42"/>
      <c r="EAG168" s="39" t="str">
        <f>currency</f>
        <v>₦m's</v>
      </c>
      <c r="EAI168" s="43"/>
      <c r="EAJ168" s="43"/>
      <c r="EAK168" s="43"/>
      <c r="EAL168" s="47">
        <v>146804.128</v>
      </c>
      <c r="EAM168" s="47">
        <v>162334.42199999999</v>
      </c>
      <c r="EAN168" s="47">
        <v>193374.31400000001</v>
      </c>
      <c r="EAO168" s="41"/>
      <c r="EAP168" s="42"/>
      <c r="EAW168" s="39" t="str">
        <f>currency</f>
        <v>₦m's</v>
      </c>
      <c r="EAY168" s="43"/>
      <c r="EAZ168" s="43"/>
      <c r="EBA168" s="43"/>
      <c r="EBB168" s="47">
        <v>146804.128</v>
      </c>
      <c r="EBC168" s="47">
        <v>162334.42199999999</v>
      </c>
      <c r="EBD168" s="47">
        <v>193374.31400000001</v>
      </c>
      <c r="EBE168" s="41"/>
      <c r="EBF168" s="42"/>
      <c r="EBM168" s="39" t="str">
        <f>currency</f>
        <v>₦m's</v>
      </c>
      <c r="EBO168" s="43"/>
      <c r="EBP168" s="43"/>
      <c r="EBQ168" s="43"/>
      <c r="EBR168" s="47">
        <v>146804.128</v>
      </c>
      <c r="EBS168" s="47">
        <v>162334.42199999999</v>
      </c>
      <c r="EBT168" s="47">
        <v>193374.31400000001</v>
      </c>
      <c r="EBU168" s="41"/>
      <c r="EBV168" s="42"/>
      <c r="ECC168" s="39" t="str">
        <f>currency</f>
        <v>₦m's</v>
      </c>
      <c r="ECE168" s="43"/>
      <c r="ECF168" s="43"/>
      <c r="ECG168" s="43"/>
      <c r="ECH168" s="47">
        <v>146804.128</v>
      </c>
      <c r="ECI168" s="47">
        <v>162334.42199999999</v>
      </c>
      <c r="ECJ168" s="47">
        <v>193374.31400000001</v>
      </c>
      <c r="ECK168" s="41"/>
      <c r="ECL168" s="42"/>
      <c r="ECS168" s="39" t="str">
        <f>currency</f>
        <v>₦m's</v>
      </c>
      <c r="ECU168" s="43"/>
      <c r="ECV168" s="43"/>
      <c r="ECW168" s="43"/>
      <c r="ECX168" s="47">
        <v>146804.128</v>
      </c>
      <c r="ECY168" s="47">
        <v>162334.42199999999</v>
      </c>
      <c r="ECZ168" s="47">
        <v>193374.31400000001</v>
      </c>
      <c r="EDA168" s="41"/>
      <c r="EDB168" s="42"/>
      <c r="EDI168" s="39" t="str">
        <f>currency</f>
        <v>₦m's</v>
      </c>
      <c r="EDK168" s="43"/>
      <c r="EDL168" s="43"/>
      <c r="EDM168" s="43"/>
      <c r="EDN168" s="47">
        <v>146804.128</v>
      </c>
      <c r="EDO168" s="47">
        <v>162334.42199999999</v>
      </c>
      <c r="EDP168" s="47">
        <v>193374.31400000001</v>
      </c>
      <c r="EDQ168" s="41"/>
      <c r="EDR168" s="42"/>
      <c r="EDY168" s="39" t="str">
        <f>currency</f>
        <v>₦m's</v>
      </c>
      <c r="EEA168" s="43"/>
      <c r="EEB168" s="43"/>
      <c r="EEC168" s="43"/>
      <c r="EED168" s="47">
        <v>146804.128</v>
      </c>
      <c r="EEE168" s="47">
        <v>162334.42199999999</v>
      </c>
      <c r="EEF168" s="47">
        <v>193374.31400000001</v>
      </c>
      <c r="EEG168" s="41"/>
      <c r="EEH168" s="42"/>
      <c r="EEO168" s="39" t="str">
        <f>currency</f>
        <v>₦m's</v>
      </c>
      <c r="EEQ168" s="43"/>
      <c r="EER168" s="43"/>
      <c r="EES168" s="43"/>
      <c r="EET168" s="47">
        <v>146804.128</v>
      </c>
      <c r="EEU168" s="47">
        <v>162334.42199999999</v>
      </c>
      <c r="EEV168" s="47">
        <v>193374.31400000001</v>
      </c>
      <c r="EEW168" s="41"/>
      <c r="EEX168" s="42"/>
      <c r="EFE168" s="39" t="str">
        <f>currency</f>
        <v>₦m's</v>
      </c>
      <c r="EFG168" s="43"/>
      <c r="EFH168" s="43"/>
      <c r="EFI168" s="43"/>
      <c r="EFJ168" s="47">
        <v>146804.128</v>
      </c>
      <c r="EFK168" s="47">
        <v>162334.42199999999</v>
      </c>
      <c r="EFL168" s="47">
        <v>193374.31400000001</v>
      </c>
      <c r="EFM168" s="41"/>
      <c r="EFN168" s="42"/>
      <c r="EFU168" s="39" t="str">
        <f>currency</f>
        <v>₦m's</v>
      </c>
      <c r="EFW168" s="43"/>
      <c r="EFX168" s="43"/>
      <c r="EFY168" s="43"/>
      <c r="EFZ168" s="47">
        <v>146804.128</v>
      </c>
      <c r="EGA168" s="47">
        <v>162334.42199999999</v>
      </c>
      <c r="EGB168" s="47">
        <v>193374.31400000001</v>
      </c>
      <c r="EGC168" s="41"/>
      <c r="EGD168" s="42"/>
      <c r="EGK168" s="39" t="str">
        <f>currency</f>
        <v>₦m's</v>
      </c>
      <c r="EGM168" s="43"/>
      <c r="EGN168" s="43"/>
      <c r="EGO168" s="43"/>
      <c r="EGP168" s="47">
        <v>146804.128</v>
      </c>
      <c r="EGQ168" s="47">
        <v>162334.42199999999</v>
      </c>
      <c r="EGR168" s="47">
        <v>193374.31400000001</v>
      </c>
      <c r="EGS168" s="41"/>
      <c r="EGT168" s="42"/>
      <c r="EHA168" s="39" t="str">
        <f>currency</f>
        <v>₦m's</v>
      </c>
      <c r="EHC168" s="43"/>
      <c r="EHD168" s="43"/>
      <c r="EHE168" s="43"/>
      <c r="EHF168" s="47">
        <v>146804.128</v>
      </c>
      <c r="EHG168" s="47">
        <v>162334.42199999999</v>
      </c>
      <c r="EHH168" s="47">
        <v>193374.31400000001</v>
      </c>
      <c r="EHI168" s="41"/>
      <c r="EHJ168" s="42"/>
      <c r="EHQ168" s="39" t="str">
        <f>currency</f>
        <v>₦m's</v>
      </c>
      <c r="EHS168" s="43"/>
      <c r="EHT168" s="43"/>
      <c r="EHU168" s="43"/>
      <c r="EHV168" s="47">
        <v>146804.128</v>
      </c>
      <c r="EHW168" s="47">
        <v>162334.42199999999</v>
      </c>
      <c r="EHX168" s="47">
        <v>193374.31400000001</v>
      </c>
      <c r="EHY168" s="41"/>
      <c r="EHZ168" s="42"/>
      <c r="EIG168" s="39" t="str">
        <f>currency</f>
        <v>₦m's</v>
      </c>
      <c r="EII168" s="43"/>
      <c r="EIJ168" s="43"/>
      <c r="EIK168" s="43"/>
      <c r="EIL168" s="47">
        <v>146804.128</v>
      </c>
      <c r="EIM168" s="47">
        <v>162334.42199999999</v>
      </c>
      <c r="EIN168" s="47">
        <v>193374.31400000001</v>
      </c>
      <c r="EIO168" s="41"/>
      <c r="EIP168" s="42"/>
      <c r="EIW168" s="39" t="str">
        <f>currency</f>
        <v>₦m's</v>
      </c>
      <c r="EIY168" s="43"/>
      <c r="EIZ168" s="43"/>
      <c r="EJA168" s="43"/>
      <c r="EJB168" s="47">
        <v>146804.128</v>
      </c>
      <c r="EJC168" s="47">
        <v>162334.42199999999</v>
      </c>
      <c r="EJD168" s="47">
        <v>193374.31400000001</v>
      </c>
      <c r="EJE168" s="41"/>
      <c r="EJF168" s="42"/>
      <c r="EJM168" s="39" t="str">
        <f>currency</f>
        <v>₦m's</v>
      </c>
      <c r="EJO168" s="43"/>
      <c r="EJP168" s="43"/>
      <c r="EJQ168" s="43"/>
      <c r="EJR168" s="47">
        <v>146804.128</v>
      </c>
      <c r="EJS168" s="47">
        <v>162334.42199999999</v>
      </c>
      <c r="EJT168" s="47">
        <v>193374.31400000001</v>
      </c>
      <c r="EJU168" s="41"/>
      <c r="EJV168" s="42"/>
      <c r="EKC168" s="39" t="str">
        <f>currency</f>
        <v>₦m's</v>
      </c>
      <c r="EKE168" s="43"/>
      <c r="EKF168" s="43"/>
      <c r="EKG168" s="43"/>
      <c r="EKH168" s="47">
        <v>146804.128</v>
      </c>
      <c r="EKI168" s="47">
        <v>162334.42199999999</v>
      </c>
      <c r="EKJ168" s="47">
        <v>193374.31400000001</v>
      </c>
      <c r="EKK168" s="41"/>
      <c r="EKL168" s="42"/>
      <c r="EKS168" s="39" t="str">
        <f>currency</f>
        <v>₦m's</v>
      </c>
      <c r="EKU168" s="43"/>
      <c r="EKV168" s="43"/>
      <c r="EKW168" s="43"/>
      <c r="EKX168" s="47">
        <v>146804.128</v>
      </c>
      <c r="EKY168" s="47">
        <v>162334.42199999999</v>
      </c>
      <c r="EKZ168" s="47">
        <v>193374.31400000001</v>
      </c>
      <c r="ELA168" s="41"/>
      <c r="ELB168" s="42"/>
      <c r="ELI168" s="39" t="str">
        <f>currency</f>
        <v>₦m's</v>
      </c>
      <c r="ELK168" s="43"/>
      <c r="ELL168" s="43"/>
      <c r="ELM168" s="43"/>
      <c r="ELN168" s="47">
        <v>146804.128</v>
      </c>
      <c r="ELO168" s="47">
        <v>162334.42199999999</v>
      </c>
      <c r="ELP168" s="47">
        <v>193374.31400000001</v>
      </c>
      <c r="ELQ168" s="41"/>
      <c r="ELR168" s="42"/>
      <c r="ELY168" s="39" t="str">
        <f>currency</f>
        <v>₦m's</v>
      </c>
      <c r="EMA168" s="43"/>
      <c r="EMB168" s="43"/>
      <c r="EMC168" s="43"/>
      <c r="EMD168" s="47">
        <v>146804.128</v>
      </c>
      <c r="EME168" s="47">
        <v>162334.42199999999</v>
      </c>
      <c r="EMF168" s="47">
        <v>193374.31400000001</v>
      </c>
      <c r="EMG168" s="41"/>
      <c r="EMH168" s="42"/>
      <c r="EMO168" s="39" t="str">
        <f>currency</f>
        <v>₦m's</v>
      </c>
      <c r="EMQ168" s="43"/>
      <c r="EMR168" s="43"/>
      <c r="EMS168" s="43"/>
      <c r="EMT168" s="47">
        <v>146804.128</v>
      </c>
      <c r="EMU168" s="47">
        <v>162334.42199999999</v>
      </c>
      <c r="EMV168" s="47">
        <v>193374.31400000001</v>
      </c>
      <c r="EMW168" s="41"/>
      <c r="EMX168" s="42"/>
      <c r="ENE168" s="39" t="str">
        <f>currency</f>
        <v>₦m's</v>
      </c>
      <c r="ENG168" s="43"/>
      <c r="ENH168" s="43"/>
      <c r="ENI168" s="43"/>
      <c r="ENJ168" s="47">
        <v>146804.128</v>
      </c>
      <c r="ENK168" s="47">
        <v>162334.42199999999</v>
      </c>
      <c r="ENL168" s="47">
        <v>193374.31400000001</v>
      </c>
      <c r="ENM168" s="41"/>
      <c r="ENN168" s="42"/>
      <c r="ENU168" s="39" t="str">
        <f>currency</f>
        <v>₦m's</v>
      </c>
      <c r="ENW168" s="43"/>
      <c r="ENX168" s="43"/>
      <c r="ENY168" s="43"/>
      <c r="ENZ168" s="47">
        <v>146804.128</v>
      </c>
      <c r="EOA168" s="47">
        <v>162334.42199999999</v>
      </c>
      <c r="EOB168" s="47">
        <v>193374.31400000001</v>
      </c>
      <c r="EOC168" s="41"/>
      <c r="EOD168" s="42"/>
      <c r="EOK168" s="39" t="str">
        <f>currency</f>
        <v>₦m's</v>
      </c>
      <c r="EOM168" s="43"/>
      <c r="EON168" s="43"/>
      <c r="EOO168" s="43"/>
      <c r="EOP168" s="47">
        <v>146804.128</v>
      </c>
      <c r="EOQ168" s="47">
        <v>162334.42199999999</v>
      </c>
      <c r="EOR168" s="47">
        <v>193374.31400000001</v>
      </c>
      <c r="EOS168" s="41"/>
      <c r="EOT168" s="42"/>
      <c r="EPA168" s="39" t="str">
        <f>currency</f>
        <v>₦m's</v>
      </c>
      <c r="EPC168" s="43"/>
      <c r="EPD168" s="43"/>
      <c r="EPE168" s="43"/>
      <c r="EPF168" s="47">
        <v>146804.128</v>
      </c>
      <c r="EPG168" s="47">
        <v>162334.42199999999</v>
      </c>
      <c r="EPH168" s="47">
        <v>193374.31400000001</v>
      </c>
      <c r="EPI168" s="41"/>
      <c r="EPJ168" s="42"/>
      <c r="EPQ168" s="39" t="str">
        <f>currency</f>
        <v>₦m's</v>
      </c>
      <c r="EPS168" s="43"/>
      <c r="EPT168" s="43"/>
      <c r="EPU168" s="43"/>
      <c r="EPV168" s="47">
        <v>146804.128</v>
      </c>
      <c r="EPW168" s="47">
        <v>162334.42199999999</v>
      </c>
      <c r="EPX168" s="47">
        <v>193374.31400000001</v>
      </c>
      <c r="EPY168" s="41"/>
      <c r="EPZ168" s="42"/>
      <c r="EQG168" s="39" t="str">
        <f>currency</f>
        <v>₦m's</v>
      </c>
      <c r="EQI168" s="43"/>
      <c r="EQJ168" s="43"/>
      <c r="EQK168" s="43"/>
      <c r="EQL168" s="47">
        <v>146804.128</v>
      </c>
      <c r="EQM168" s="47">
        <v>162334.42199999999</v>
      </c>
      <c r="EQN168" s="47">
        <v>193374.31400000001</v>
      </c>
      <c r="EQO168" s="41"/>
      <c r="EQP168" s="42"/>
      <c r="EQW168" s="39" t="str">
        <f>currency</f>
        <v>₦m's</v>
      </c>
      <c r="EQY168" s="43"/>
      <c r="EQZ168" s="43"/>
      <c r="ERA168" s="43"/>
      <c r="ERB168" s="47">
        <v>146804.128</v>
      </c>
      <c r="ERC168" s="47">
        <v>162334.42199999999</v>
      </c>
      <c r="ERD168" s="47">
        <v>193374.31400000001</v>
      </c>
      <c r="ERE168" s="41"/>
      <c r="ERF168" s="42"/>
      <c r="ERM168" s="39" t="str">
        <f>currency</f>
        <v>₦m's</v>
      </c>
      <c r="ERO168" s="43"/>
      <c r="ERP168" s="43"/>
      <c r="ERQ168" s="43"/>
      <c r="ERR168" s="47">
        <v>146804.128</v>
      </c>
      <c r="ERS168" s="47">
        <v>162334.42199999999</v>
      </c>
      <c r="ERT168" s="47">
        <v>193374.31400000001</v>
      </c>
      <c r="ERU168" s="41"/>
      <c r="ERV168" s="42"/>
      <c r="ESC168" s="39" t="str">
        <f>currency</f>
        <v>₦m's</v>
      </c>
      <c r="ESE168" s="43"/>
      <c r="ESF168" s="43"/>
      <c r="ESG168" s="43"/>
      <c r="ESH168" s="47">
        <v>146804.128</v>
      </c>
      <c r="ESI168" s="47">
        <v>162334.42199999999</v>
      </c>
      <c r="ESJ168" s="47">
        <v>193374.31400000001</v>
      </c>
      <c r="ESK168" s="41"/>
      <c r="ESL168" s="42"/>
      <c r="ESS168" s="39" t="str">
        <f>currency</f>
        <v>₦m's</v>
      </c>
      <c r="ESU168" s="43"/>
      <c r="ESV168" s="43"/>
      <c r="ESW168" s="43"/>
      <c r="ESX168" s="47">
        <v>146804.128</v>
      </c>
      <c r="ESY168" s="47">
        <v>162334.42199999999</v>
      </c>
      <c r="ESZ168" s="47">
        <v>193374.31400000001</v>
      </c>
      <c r="ETA168" s="41"/>
      <c r="ETB168" s="42"/>
      <c r="ETI168" s="39" t="str">
        <f>currency</f>
        <v>₦m's</v>
      </c>
      <c r="ETK168" s="43"/>
      <c r="ETL168" s="43"/>
      <c r="ETM168" s="43"/>
      <c r="ETN168" s="47">
        <v>146804.128</v>
      </c>
      <c r="ETO168" s="47">
        <v>162334.42199999999</v>
      </c>
      <c r="ETP168" s="47">
        <v>193374.31400000001</v>
      </c>
      <c r="ETQ168" s="41"/>
      <c r="ETR168" s="42"/>
      <c r="ETY168" s="39" t="str">
        <f>currency</f>
        <v>₦m's</v>
      </c>
      <c r="EUA168" s="43"/>
      <c r="EUB168" s="43"/>
      <c r="EUC168" s="43"/>
      <c r="EUD168" s="47">
        <v>146804.128</v>
      </c>
      <c r="EUE168" s="47">
        <v>162334.42199999999</v>
      </c>
      <c r="EUF168" s="47">
        <v>193374.31400000001</v>
      </c>
      <c r="EUG168" s="41"/>
      <c r="EUH168" s="42"/>
      <c r="EUO168" s="39" t="str">
        <f>currency</f>
        <v>₦m's</v>
      </c>
      <c r="EUQ168" s="43"/>
      <c r="EUR168" s="43"/>
      <c r="EUS168" s="43"/>
      <c r="EUT168" s="47">
        <v>146804.128</v>
      </c>
      <c r="EUU168" s="47">
        <v>162334.42199999999</v>
      </c>
      <c r="EUV168" s="47">
        <v>193374.31400000001</v>
      </c>
      <c r="EUW168" s="41"/>
      <c r="EUX168" s="42"/>
      <c r="EVE168" s="39" t="str">
        <f>currency</f>
        <v>₦m's</v>
      </c>
      <c r="EVG168" s="43"/>
      <c r="EVH168" s="43"/>
      <c r="EVI168" s="43"/>
      <c r="EVJ168" s="47">
        <v>146804.128</v>
      </c>
      <c r="EVK168" s="47">
        <v>162334.42199999999</v>
      </c>
      <c r="EVL168" s="47">
        <v>193374.31400000001</v>
      </c>
      <c r="EVM168" s="41"/>
      <c r="EVN168" s="42"/>
      <c r="EVU168" s="39" t="str">
        <f>currency</f>
        <v>₦m's</v>
      </c>
      <c r="EVW168" s="43"/>
      <c r="EVX168" s="43"/>
      <c r="EVY168" s="43"/>
      <c r="EVZ168" s="47">
        <v>146804.128</v>
      </c>
      <c r="EWA168" s="47">
        <v>162334.42199999999</v>
      </c>
      <c r="EWB168" s="47">
        <v>193374.31400000001</v>
      </c>
      <c r="EWC168" s="41"/>
      <c r="EWD168" s="42"/>
      <c r="EWK168" s="39" t="str">
        <f>currency</f>
        <v>₦m's</v>
      </c>
      <c r="EWM168" s="43"/>
      <c r="EWN168" s="43"/>
      <c r="EWO168" s="43"/>
      <c r="EWP168" s="47">
        <v>146804.128</v>
      </c>
      <c r="EWQ168" s="47">
        <v>162334.42199999999</v>
      </c>
      <c r="EWR168" s="47">
        <v>193374.31400000001</v>
      </c>
      <c r="EWS168" s="41"/>
      <c r="EWT168" s="42"/>
      <c r="EXA168" s="39" t="str">
        <f>currency</f>
        <v>₦m's</v>
      </c>
      <c r="EXC168" s="43"/>
      <c r="EXD168" s="43"/>
      <c r="EXE168" s="43"/>
      <c r="EXF168" s="47">
        <v>146804.128</v>
      </c>
      <c r="EXG168" s="47">
        <v>162334.42199999999</v>
      </c>
      <c r="EXH168" s="47">
        <v>193374.31400000001</v>
      </c>
      <c r="EXI168" s="41"/>
      <c r="EXJ168" s="42"/>
      <c r="EXQ168" s="39" t="str">
        <f>currency</f>
        <v>₦m's</v>
      </c>
      <c r="EXS168" s="43"/>
      <c r="EXT168" s="43"/>
      <c r="EXU168" s="43"/>
      <c r="EXV168" s="47">
        <v>146804.128</v>
      </c>
      <c r="EXW168" s="47">
        <v>162334.42199999999</v>
      </c>
      <c r="EXX168" s="47">
        <v>193374.31400000001</v>
      </c>
      <c r="EXY168" s="41"/>
      <c r="EXZ168" s="42"/>
      <c r="EYG168" s="39" t="str">
        <f>currency</f>
        <v>₦m's</v>
      </c>
      <c r="EYI168" s="43"/>
      <c r="EYJ168" s="43"/>
      <c r="EYK168" s="43"/>
      <c r="EYL168" s="47">
        <v>146804.128</v>
      </c>
      <c r="EYM168" s="47">
        <v>162334.42199999999</v>
      </c>
      <c r="EYN168" s="47">
        <v>193374.31400000001</v>
      </c>
      <c r="EYO168" s="41"/>
      <c r="EYP168" s="42"/>
      <c r="EYW168" s="39" t="str">
        <f>currency</f>
        <v>₦m's</v>
      </c>
      <c r="EYY168" s="43"/>
      <c r="EYZ168" s="43"/>
      <c r="EZA168" s="43"/>
      <c r="EZB168" s="47">
        <v>146804.128</v>
      </c>
      <c r="EZC168" s="47">
        <v>162334.42199999999</v>
      </c>
      <c r="EZD168" s="47">
        <v>193374.31400000001</v>
      </c>
      <c r="EZE168" s="41"/>
      <c r="EZF168" s="42"/>
      <c r="EZM168" s="39" t="str">
        <f>currency</f>
        <v>₦m's</v>
      </c>
      <c r="EZO168" s="43"/>
      <c r="EZP168" s="43"/>
      <c r="EZQ168" s="43"/>
      <c r="EZR168" s="47">
        <v>146804.128</v>
      </c>
      <c r="EZS168" s="47">
        <v>162334.42199999999</v>
      </c>
      <c r="EZT168" s="47">
        <v>193374.31400000001</v>
      </c>
      <c r="EZU168" s="41"/>
      <c r="EZV168" s="42"/>
      <c r="FAC168" s="39" t="str">
        <f>currency</f>
        <v>₦m's</v>
      </c>
      <c r="FAE168" s="43"/>
      <c r="FAF168" s="43"/>
      <c r="FAG168" s="43"/>
      <c r="FAH168" s="47">
        <v>146804.128</v>
      </c>
      <c r="FAI168" s="47">
        <v>162334.42199999999</v>
      </c>
      <c r="FAJ168" s="47">
        <v>193374.31400000001</v>
      </c>
      <c r="FAK168" s="41"/>
      <c r="FAL168" s="42"/>
      <c r="FAS168" s="39" t="str">
        <f>currency</f>
        <v>₦m's</v>
      </c>
      <c r="FAU168" s="43"/>
      <c r="FAV168" s="43"/>
      <c r="FAW168" s="43"/>
      <c r="FAX168" s="47">
        <v>146804.128</v>
      </c>
      <c r="FAY168" s="47">
        <v>162334.42199999999</v>
      </c>
      <c r="FAZ168" s="47">
        <v>193374.31400000001</v>
      </c>
      <c r="FBA168" s="41"/>
      <c r="FBB168" s="42"/>
      <c r="FBI168" s="39" t="str">
        <f>currency</f>
        <v>₦m's</v>
      </c>
      <c r="FBK168" s="43"/>
      <c r="FBL168" s="43"/>
      <c r="FBM168" s="43"/>
      <c r="FBN168" s="47">
        <v>146804.128</v>
      </c>
      <c r="FBO168" s="47">
        <v>162334.42199999999</v>
      </c>
      <c r="FBP168" s="47">
        <v>193374.31400000001</v>
      </c>
      <c r="FBQ168" s="41"/>
      <c r="FBR168" s="42"/>
      <c r="FBY168" s="39" t="str">
        <f>currency</f>
        <v>₦m's</v>
      </c>
      <c r="FCA168" s="43"/>
      <c r="FCB168" s="43"/>
      <c r="FCC168" s="43"/>
      <c r="FCD168" s="47">
        <v>146804.128</v>
      </c>
      <c r="FCE168" s="47">
        <v>162334.42199999999</v>
      </c>
      <c r="FCF168" s="47">
        <v>193374.31400000001</v>
      </c>
      <c r="FCG168" s="41"/>
      <c r="FCH168" s="42"/>
      <c r="FCO168" s="39" t="str">
        <f>currency</f>
        <v>₦m's</v>
      </c>
      <c r="FCQ168" s="43"/>
      <c r="FCR168" s="43"/>
      <c r="FCS168" s="43"/>
      <c r="FCT168" s="47">
        <v>146804.128</v>
      </c>
      <c r="FCU168" s="47">
        <v>162334.42199999999</v>
      </c>
      <c r="FCV168" s="47">
        <v>193374.31400000001</v>
      </c>
      <c r="FCW168" s="41"/>
      <c r="FCX168" s="42"/>
      <c r="FDE168" s="39" t="str">
        <f>currency</f>
        <v>₦m's</v>
      </c>
      <c r="FDG168" s="43"/>
      <c r="FDH168" s="43"/>
      <c r="FDI168" s="43"/>
      <c r="FDJ168" s="47">
        <v>146804.128</v>
      </c>
      <c r="FDK168" s="47">
        <v>162334.42199999999</v>
      </c>
      <c r="FDL168" s="47">
        <v>193374.31400000001</v>
      </c>
      <c r="FDM168" s="41"/>
      <c r="FDN168" s="42"/>
      <c r="FDU168" s="39" t="str">
        <f>currency</f>
        <v>₦m's</v>
      </c>
      <c r="FDW168" s="43"/>
      <c r="FDX168" s="43"/>
      <c r="FDY168" s="43"/>
      <c r="FDZ168" s="47">
        <v>146804.128</v>
      </c>
      <c r="FEA168" s="47">
        <v>162334.42199999999</v>
      </c>
      <c r="FEB168" s="47">
        <v>193374.31400000001</v>
      </c>
      <c r="FEC168" s="41"/>
      <c r="FED168" s="42"/>
      <c r="FEK168" s="39" t="str">
        <f>currency</f>
        <v>₦m's</v>
      </c>
      <c r="FEM168" s="43"/>
      <c r="FEN168" s="43"/>
      <c r="FEO168" s="43"/>
      <c r="FEP168" s="47">
        <v>146804.128</v>
      </c>
      <c r="FEQ168" s="47">
        <v>162334.42199999999</v>
      </c>
      <c r="FER168" s="47">
        <v>193374.31400000001</v>
      </c>
      <c r="FES168" s="41"/>
      <c r="FET168" s="42"/>
      <c r="FFA168" s="39" t="str">
        <f>currency</f>
        <v>₦m's</v>
      </c>
      <c r="FFC168" s="43"/>
      <c r="FFD168" s="43"/>
      <c r="FFE168" s="43"/>
      <c r="FFF168" s="47">
        <v>146804.128</v>
      </c>
      <c r="FFG168" s="47">
        <v>162334.42199999999</v>
      </c>
      <c r="FFH168" s="47">
        <v>193374.31400000001</v>
      </c>
      <c r="FFI168" s="41"/>
      <c r="FFJ168" s="42"/>
      <c r="FFQ168" s="39" t="str">
        <f>currency</f>
        <v>₦m's</v>
      </c>
      <c r="FFS168" s="43"/>
      <c r="FFT168" s="43"/>
      <c r="FFU168" s="43"/>
      <c r="FFV168" s="47">
        <v>146804.128</v>
      </c>
      <c r="FFW168" s="47">
        <v>162334.42199999999</v>
      </c>
      <c r="FFX168" s="47">
        <v>193374.31400000001</v>
      </c>
      <c r="FFY168" s="41"/>
      <c r="FFZ168" s="42"/>
      <c r="FGG168" s="39" t="str">
        <f>currency</f>
        <v>₦m's</v>
      </c>
      <c r="FGI168" s="43"/>
      <c r="FGJ168" s="43"/>
      <c r="FGK168" s="43"/>
      <c r="FGL168" s="47">
        <v>146804.128</v>
      </c>
      <c r="FGM168" s="47">
        <v>162334.42199999999</v>
      </c>
      <c r="FGN168" s="47">
        <v>193374.31400000001</v>
      </c>
      <c r="FGO168" s="41"/>
      <c r="FGP168" s="42"/>
      <c r="FGW168" s="39" t="str">
        <f>currency</f>
        <v>₦m's</v>
      </c>
      <c r="FGY168" s="43"/>
      <c r="FGZ168" s="43"/>
      <c r="FHA168" s="43"/>
      <c r="FHB168" s="47">
        <v>146804.128</v>
      </c>
      <c r="FHC168" s="47">
        <v>162334.42199999999</v>
      </c>
      <c r="FHD168" s="47">
        <v>193374.31400000001</v>
      </c>
      <c r="FHE168" s="41"/>
      <c r="FHF168" s="42"/>
      <c r="FHM168" s="39" t="str">
        <f>currency</f>
        <v>₦m's</v>
      </c>
      <c r="FHO168" s="43"/>
      <c r="FHP168" s="43"/>
      <c r="FHQ168" s="43"/>
      <c r="FHR168" s="47">
        <v>146804.128</v>
      </c>
      <c r="FHS168" s="47">
        <v>162334.42199999999</v>
      </c>
      <c r="FHT168" s="47">
        <v>193374.31400000001</v>
      </c>
      <c r="FHU168" s="41"/>
      <c r="FHV168" s="42"/>
      <c r="FIC168" s="39" t="str">
        <f>currency</f>
        <v>₦m's</v>
      </c>
      <c r="FIE168" s="43"/>
      <c r="FIF168" s="43"/>
      <c r="FIG168" s="43"/>
      <c r="FIH168" s="47">
        <v>146804.128</v>
      </c>
      <c r="FII168" s="47">
        <v>162334.42199999999</v>
      </c>
      <c r="FIJ168" s="47">
        <v>193374.31400000001</v>
      </c>
      <c r="FIK168" s="41"/>
      <c r="FIL168" s="42"/>
      <c r="FIS168" s="39" t="str">
        <f>currency</f>
        <v>₦m's</v>
      </c>
      <c r="FIU168" s="43"/>
      <c r="FIV168" s="43"/>
      <c r="FIW168" s="43"/>
      <c r="FIX168" s="47">
        <v>146804.128</v>
      </c>
      <c r="FIY168" s="47">
        <v>162334.42199999999</v>
      </c>
      <c r="FIZ168" s="47">
        <v>193374.31400000001</v>
      </c>
      <c r="FJA168" s="41"/>
      <c r="FJB168" s="42"/>
      <c r="FJI168" s="39" t="str">
        <f>currency</f>
        <v>₦m's</v>
      </c>
      <c r="FJK168" s="43"/>
      <c r="FJL168" s="43"/>
      <c r="FJM168" s="43"/>
      <c r="FJN168" s="47">
        <v>146804.128</v>
      </c>
      <c r="FJO168" s="47">
        <v>162334.42199999999</v>
      </c>
      <c r="FJP168" s="47">
        <v>193374.31400000001</v>
      </c>
      <c r="FJQ168" s="41"/>
      <c r="FJR168" s="42"/>
      <c r="FJY168" s="39" t="str">
        <f>currency</f>
        <v>₦m's</v>
      </c>
      <c r="FKA168" s="43"/>
      <c r="FKB168" s="43"/>
      <c r="FKC168" s="43"/>
      <c r="FKD168" s="47">
        <v>146804.128</v>
      </c>
      <c r="FKE168" s="47">
        <v>162334.42199999999</v>
      </c>
      <c r="FKF168" s="47">
        <v>193374.31400000001</v>
      </c>
      <c r="FKG168" s="41"/>
      <c r="FKH168" s="42"/>
      <c r="FKO168" s="39" t="str">
        <f>currency</f>
        <v>₦m's</v>
      </c>
      <c r="FKQ168" s="43"/>
      <c r="FKR168" s="43"/>
      <c r="FKS168" s="43"/>
      <c r="FKT168" s="47">
        <v>146804.128</v>
      </c>
      <c r="FKU168" s="47">
        <v>162334.42199999999</v>
      </c>
      <c r="FKV168" s="47">
        <v>193374.31400000001</v>
      </c>
      <c r="FKW168" s="41"/>
      <c r="FKX168" s="42"/>
      <c r="FLE168" s="39" t="str">
        <f>currency</f>
        <v>₦m's</v>
      </c>
      <c r="FLG168" s="43"/>
      <c r="FLH168" s="43"/>
      <c r="FLI168" s="43"/>
      <c r="FLJ168" s="47">
        <v>146804.128</v>
      </c>
      <c r="FLK168" s="47">
        <v>162334.42199999999</v>
      </c>
      <c r="FLL168" s="47">
        <v>193374.31400000001</v>
      </c>
      <c r="FLM168" s="41"/>
      <c r="FLN168" s="42"/>
      <c r="FLU168" s="39" t="str">
        <f>currency</f>
        <v>₦m's</v>
      </c>
      <c r="FLW168" s="43"/>
      <c r="FLX168" s="43"/>
      <c r="FLY168" s="43"/>
      <c r="FLZ168" s="47">
        <v>146804.128</v>
      </c>
      <c r="FMA168" s="47">
        <v>162334.42199999999</v>
      </c>
      <c r="FMB168" s="47">
        <v>193374.31400000001</v>
      </c>
      <c r="FMC168" s="41"/>
      <c r="FMD168" s="42"/>
      <c r="FMK168" s="39" t="str">
        <f>currency</f>
        <v>₦m's</v>
      </c>
      <c r="FMM168" s="43"/>
      <c r="FMN168" s="43"/>
      <c r="FMO168" s="43"/>
      <c r="FMP168" s="47">
        <v>146804.128</v>
      </c>
      <c r="FMQ168" s="47">
        <v>162334.42199999999</v>
      </c>
      <c r="FMR168" s="47">
        <v>193374.31400000001</v>
      </c>
      <c r="FMS168" s="41"/>
      <c r="FMT168" s="42"/>
      <c r="FNA168" s="39" t="str">
        <f>currency</f>
        <v>₦m's</v>
      </c>
      <c r="FNC168" s="43"/>
      <c r="FND168" s="43"/>
      <c r="FNE168" s="43"/>
      <c r="FNF168" s="47">
        <v>146804.128</v>
      </c>
      <c r="FNG168" s="47">
        <v>162334.42199999999</v>
      </c>
      <c r="FNH168" s="47">
        <v>193374.31400000001</v>
      </c>
      <c r="FNI168" s="41"/>
      <c r="FNJ168" s="42"/>
      <c r="FNQ168" s="39" t="str">
        <f>currency</f>
        <v>₦m's</v>
      </c>
      <c r="FNS168" s="43"/>
      <c r="FNT168" s="43"/>
      <c r="FNU168" s="43"/>
      <c r="FNV168" s="47">
        <v>146804.128</v>
      </c>
      <c r="FNW168" s="47">
        <v>162334.42199999999</v>
      </c>
      <c r="FNX168" s="47">
        <v>193374.31400000001</v>
      </c>
      <c r="FNY168" s="41"/>
      <c r="FNZ168" s="42"/>
      <c r="FOG168" s="39" t="str">
        <f>currency</f>
        <v>₦m's</v>
      </c>
      <c r="FOI168" s="43"/>
      <c r="FOJ168" s="43"/>
      <c r="FOK168" s="43"/>
      <c r="FOL168" s="47">
        <v>146804.128</v>
      </c>
      <c r="FOM168" s="47">
        <v>162334.42199999999</v>
      </c>
      <c r="FON168" s="47">
        <v>193374.31400000001</v>
      </c>
      <c r="FOO168" s="41"/>
      <c r="FOP168" s="42"/>
      <c r="FOW168" s="39" t="str">
        <f>currency</f>
        <v>₦m's</v>
      </c>
      <c r="FOY168" s="43"/>
      <c r="FOZ168" s="43"/>
      <c r="FPA168" s="43"/>
      <c r="FPB168" s="47">
        <v>146804.128</v>
      </c>
      <c r="FPC168" s="47">
        <v>162334.42199999999</v>
      </c>
      <c r="FPD168" s="47">
        <v>193374.31400000001</v>
      </c>
      <c r="FPE168" s="41"/>
      <c r="FPF168" s="42"/>
      <c r="FPM168" s="39" t="str">
        <f>currency</f>
        <v>₦m's</v>
      </c>
      <c r="FPO168" s="43"/>
      <c r="FPP168" s="43"/>
      <c r="FPQ168" s="43"/>
      <c r="FPR168" s="47">
        <v>146804.128</v>
      </c>
      <c r="FPS168" s="47">
        <v>162334.42199999999</v>
      </c>
      <c r="FPT168" s="47">
        <v>193374.31400000001</v>
      </c>
      <c r="FPU168" s="41"/>
      <c r="FPV168" s="42"/>
      <c r="FQC168" s="39" t="str">
        <f>currency</f>
        <v>₦m's</v>
      </c>
      <c r="FQE168" s="43"/>
      <c r="FQF168" s="43"/>
      <c r="FQG168" s="43"/>
      <c r="FQH168" s="47">
        <v>146804.128</v>
      </c>
      <c r="FQI168" s="47">
        <v>162334.42199999999</v>
      </c>
      <c r="FQJ168" s="47">
        <v>193374.31400000001</v>
      </c>
      <c r="FQK168" s="41"/>
      <c r="FQL168" s="42"/>
      <c r="FQS168" s="39" t="str">
        <f>currency</f>
        <v>₦m's</v>
      </c>
      <c r="FQU168" s="43"/>
      <c r="FQV168" s="43"/>
      <c r="FQW168" s="43"/>
      <c r="FQX168" s="47">
        <v>146804.128</v>
      </c>
      <c r="FQY168" s="47">
        <v>162334.42199999999</v>
      </c>
      <c r="FQZ168" s="47">
        <v>193374.31400000001</v>
      </c>
      <c r="FRA168" s="41"/>
      <c r="FRB168" s="42"/>
      <c r="FRI168" s="39" t="str">
        <f>currency</f>
        <v>₦m's</v>
      </c>
      <c r="FRK168" s="43"/>
      <c r="FRL168" s="43"/>
      <c r="FRM168" s="43"/>
      <c r="FRN168" s="47">
        <v>146804.128</v>
      </c>
      <c r="FRO168" s="47">
        <v>162334.42199999999</v>
      </c>
      <c r="FRP168" s="47">
        <v>193374.31400000001</v>
      </c>
      <c r="FRQ168" s="41"/>
      <c r="FRR168" s="42"/>
      <c r="FRY168" s="39" t="str">
        <f>currency</f>
        <v>₦m's</v>
      </c>
      <c r="FSA168" s="43"/>
      <c r="FSB168" s="43"/>
      <c r="FSC168" s="43"/>
      <c r="FSD168" s="47">
        <v>146804.128</v>
      </c>
      <c r="FSE168" s="47">
        <v>162334.42199999999</v>
      </c>
      <c r="FSF168" s="47">
        <v>193374.31400000001</v>
      </c>
      <c r="FSG168" s="41"/>
      <c r="FSH168" s="42"/>
      <c r="FSO168" s="39" t="str">
        <f>currency</f>
        <v>₦m's</v>
      </c>
      <c r="FSQ168" s="43"/>
      <c r="FSR168" s="43"/>
      <c r="FSS168" s="43"/>
      <c r="FST168" s="47">
        <v>146804.128</v>
      </c>
      <c r="FSU168" s="47">
        <v>162334.42199999999</v>
      </c>
      <c r="FSV168" s="47">
        <v>193374.31400000001</v>
      </c>
      <c r="FSW168" s="41"/>
      <c r="FSX168" s="42"/>
      <c r="FTE168" s="39" t="str">
        <f>currency</f>
        <v>₦m's</v>
      </c>
      <c r="FTG168" s="43"/>
      <c r="FTH168" s="43"/>
      <c r="FTI168" s="43"/>
      <c r="FTJ168" s="47">
        <v>146804.128</v>
      </c>
      <c r="FTK168" s="47">
        <v>162334.42199999999</v>
      </c>
      <c r="FTL168" s="47">
        <v>193374.31400000001</v>
      </c>
      <c r="FTM168" s="41"/>
      <c r="FTN168" s="42"/>
      <c r="FTU168" s="39" t="str">
        <f>currency</f>
        <v>₦m's</v>
      </c>
      <c r="FTW168" s="43"/>
      <c r="FTX168" s="43"/>
      <c r="FTY168" s="43"/>
      <c r="FTZ168" s="47">
        <v>146804.128</v>
      </c>
      <c r="FUA168" s="47">
        <v>162334.42199999999</v>
      </c>
      <c r="FUB168" s="47">
        <v>193374.31400000001</v>
      </c>
      <c r="FUC168" s="41"/>
      <c r="FUD168" s="42"/>
      <c r="FUK168" s="39" t="str">
        <f>currency</f>
        <v>₦m's</v>
      </c>
      <c r="FUM168" s="43"/>
      <c r="FUN168" s="43"/>
      <c r="FUO168" s="43"/>
      <c r="FUP168" s="47">
        <v>146804.128</v>
      </c>
      <c r="FUQ168" s="47">
        <v>162334.42199999999</v>
      </c>
      <c r="FUR168" s="47">
        <v>193374.31400000001</v>
      </c>
      <c r="FUS168" s="41"/>
      <c r="FUT168" s="42"/>
      <c r="FVA168" s="39" t="str">
        <f>currency</f>
        <v>₦m's</v>
      </c>
      <c r="FVC168" s="43"/>
      <c r="FVD168" s="43"/>
      <c r="FVE168" s="43"/>
      <c r="FVF168" s="47">
        <v>146804.128</v>
      </c>
      <c r="FVG168" s="47">
        <v>162334.42199999999</v>
      </c>
      <c r="FVH168" s="47">
        <v>193374.31400000001</v>
      </c>
      <c r="FVI168" s="41"/>
      <c r="FVJ168" s="42"/>
      <c r="FVQ168" s="39" t="str">
        <f>currency</f>
        <v>₦m's</v>
      </c>
      <c r="FVS168" s="43"/>
      <c r="FVT168" s="43"/>
      <c r="FVU168" s="43"/>
      <c r="FVV168" s="47">
        <v>146804.128</v>
      </c>
      <c r="FVW168" s="47">
        <v>162334.42199999999</v>
      </c>
      <c r="FVX168" s="47">
        <v>193374.31400000001</v>
      </c>
      <c r="FVY168" s="41"/>
      <c r="FVZ168" s="42"/>
      <c r="FWG168" s="39" t="str">
        <f>currency</f>
        <v>₦m's</v>
      </c>
      <c r="FWI168" s="43"/>
      <c r="FWJ168" s="43"/>
      <c r="FWK168" s="43"/>
      <c r="FWL168" s="47">
        <v>146804.128</v>
      </c>
      <c r="FWM168" s="47">
        <v>162334.42199999999</v>
      </c>
      <c r="FWN168" s="47">
        <v>193374.31400000001</v>
      </c>
      <c r="FWO168" s="41"/>
      <c r="FWP168" s="42"/>
      <c r="FWW168" s="39" t="str">
        <f>currency</f>
        <v>₦m's</v>
      </c>
      <c r="FWY168" s="43"/>
      <c r="FWZ168" s="43"/>
      <c r="FXA168" s="43"/>
      <c r="FXB168" s="47">
        <v>146804.128</v>
      </c>
      <c r="FXC168" s="47">
        <v>162334.42199999999</v>
      </c>
      <c r="FXD168" s="47">
        <v>193374.31400000001</v>
      </c>
      <c r="FXE168" s="41"/>
      <c r="FXF168" s="42"/>
      <c r="FXM168" s="39" t="str">
        <f>currency</f>
        <v>₦m's</v>
      </c>
      <c r="FXO168" s="43"/>
      <c r="FXP168" s="43"/>
      <c r="FXQ168" s="43"/>
      <c r="FXR168" s="47">
        <v>146804.128</v>
      </c>
      <c r="FXS168" s="47">
        <v>162334.42199999999</v>
      </c>
      <c r="FXT168" s="47">
        <v>193374.31400000001</v>
      </c>
      <c r="FXU168" s="41"/>
      <c r="FXV168" s="42"/>
      <c r="FYC168" s="39" t="str">
        <f>currency</f>
        <v>₦m's</v>
      </c>
      <c r="FYE168" s="43"/>
      <c r="FYF168" s="43"/>
      <c r="FYG168" s="43"/>
      <c r="FYH168" s="47">
        <v>146804.128</v>
      </c>
      <c r="FYI168" s="47">
        <v>162334.42199999999</v>
      </c>
      <c r="FYJ168" s="47">
        <v>193374.31400000001</v>
      </c>
      <c r="FYK168" s="41"/>
      <c r="FYL168" s="42"/>
      <c r="FYS168" s="39" t="str">
        <f>currency</f>
        <v>₦m's</v>
      </c>
      <c r="FYU168" s="43"/>
      <c r="FYV168" s="43"/>
      <c r="FYW168" s="43"/>
      <c r="FYX168" s="47">
        <v>146804.128</v>
      </c>
      <c r="FYY168" s="47">
        <v>162334.42199999999</v>
      </c>
      <c r="FYZ168" s="47">
        <v>193374.31400000001</v>
      </c>
      <c r="FZA168" s="41"/>
      <c r="FZB168" s="42"/>
      <c r="FZI168" s="39" t="str">
        <f>currency</f>
        <v>₦m's</v>
      </c>
      <c r="FZK168" s="43"/>
      <c r="FZL168" s="43"/>
      <c r="FZM168" s="43"/>
      <c r="FZN168" s="47">
        <v>146804.128</v>
      </c>
      <c r="FZO168" s="47">
        <v>162334.42199999999</v>
      </c>
      <c r="FZP168" s="47">
        <v>193374.31400000001</v>
      </c>
      <c r="FZQ168" s="41"/>
      <c r="FZR168" s="42"/>
      <c r="FZY168" s="39" t="str">
        <f>currency</f>
        <v>₦m's</v>
      </c>
      <c r="GAA168" s="43"/>
      <c r="GAB168" s="43"/>
      <c r="GAC168" s="43"/>
      <c r="GAD168" s="47">
        <v>146804.128</v>
      </c>
      <c r="GAE168" s="47">
        <v>162334.42199999999</v>
      </c>
      <c r="GAF168" s="47">
        <v>193374.31400000001</v>
      </c>
      <c r="GAG168" s="41"/>
      <c r="GAH168" s="42"/>
      <c r="GAO168" s="39" t="str">
        <f>currency</f>
        <v>₦m's</v>
      </c>
      <c r="GAQ168" s="43"/>
      <c r="GAR168" s="43"/>
      <c r="GAS168" s="43"/>
      <c r="GAT168" s="47">
        <v>146804.128</v>
      </c>
      <c r="GAU168" s="47">
        <v>162334.42199999999</v>
      </c>
      <c r="GAV168" s="47">
        <v>193374.31400000001</v>
      </c>
      <c r="GAW168" s="41"/>
      <c r="GAX168" s="42"/>
      <c r="GBE168" s="39" t="str">
        <f>currency</f>
        <v>₦m's</v>
      </c>
      <c r="GBG168" s="43"/>
      <c r="GBH168" s="43"/>
      <c r="GBI168" s="43"/>
      <c r="GBJ168" s="47">
        <v>146804.128</v>
      </c>
      <c r="GBK168" s="47">
        <v>162334.42199999999</v>
      </c>
      <c r="GBL168" s="47">
        <v>193374.31400000001</v>
      </c>
      <c r="GBM168" s="41"/>
      <c r="GBN168" s="42"/>
      <c r="GBU168" s="39" t="str">
        <f>currency</f>
        <v>₦m's</v>
      </c>
      <c r="GBW168" s="43"/>
      <c r="GBX168" s="43"/>
      <c r="GBY168" s="43"/>
      <c r="GBZ168" s="47">
        <v>146804.128</v>
      </c>
      <c r="GCA168" s="47">
        <v>162334.42199999999</v>
      </c>
      <c r="GCB168" s="47">
        <v>193374.31400000001</v>
      </c>
      <c r="GCC168" s="41"/>
      <c r="GCD168" s="42"/>
      <c r="GCK168" s="39" t="str">
        <f>currency</f>
        <v>₦m's</v>
      </c>
      <c r="GCM168" s="43"/>
      <c r="GCN168" s="43"/>
      <c r="GCO168" s="43"/>
      <c r="GCP168" s="47">
        <v>146804.128</v>
      </c>
      <c r="GCQ168" s="47">
        <v>162334.42199999999</v>
      </c>
      <c r="GCR168" s="47">
        <v>193374.31400000001</v>
      </c>
      <c r="GCS168" s="41"/>
      <c r="GCT168" s="42"/>
      <c r="GDA168" s="39" t="str">
        <f>currency</f>
        <v>₦m's</v>
      </c>
      <c r="GDC168" s="43"/>
      <c r="GDD168" s="43"/>
      <c r="GDE168" s="43"/>
      <c r="GDF168" s="47">
        <v>146804.128</v>
      </c>
      <c r="GDG168" s="47">
        <v>162334.42199999999</v>
      </c>
      <c r="GDH168" s="47">
        <v>193374.31400000001</v>
      </c>
      <c r="GDI168" s="41"/>
      <c r="GDJ168" s="42"/>
      <c r="GDQ168" s="39" t="str">
        <f>currency</f>
        <v>₦m's</v>
      </c>
      <c r="GDS168" s="43"/>
      <c r="GDT168" s="43"/>
      <c r="GDU168" s="43"/>
      <c r="GDV168" s="47">
        <v>146804.128</v>
      </c>
      <c r="GDW168" s="47">
        <v>162334.42199999999</v>
      </c>
      <c r="GDX168" s="47">
        <v>193374.31400000001</v>
      </c>
      <c r="GDY168" s="41"/>
      <c r="GDZ168" s="42"/>
      <c r="GEG168" s="39" t="str">
        <f>currency</f>
        <v>₦m's</v>
      </c>
      <c r="GEI168" s="43"/>
      <c r="GEJ168" s="43"/>
      <c r="GEK168" s="43"/>
      <c r="GEL168" s="47">
        <v>146804.128</v>
      </c>
      <c r="GEM168" s="47">
        <v>162334.42199999999</v>
      </c>
      <c r="GEN168" s="47">
        <v>193374.31400000001</v>
      </c>
      <c r="GEO168" s="41"/>
      <c r="GEP168" s="42"/>
      <c r="GEW168" s="39" t="str">
        <f>currency</f>
        <v>₦m's</v>
      </c>
      <c r="GEY168" s="43"/>
      <c r="GEZ168" s="43"/>
      <c r="GFA168" s="43"/>
      <c r="GFB168" s="47">
        <v>146804.128</v>
      </c>
      <c r="GFC168" s="47">
        <v>162334.42199999999</v>
      </c>
      <c r="GFD168" s="47">
        <v>193374.31400000001</v>
      </c>
      <c r="GFE168" s="41"/>
      <c r="GFF168" s="42"/>
      <c r="GFM168" s="39" t="str">
        <f>currency</f>
        <v>₦m's</v>
      </c>
      <c r="GFO168" s="43"/>
      <c r="GFP168" s="43"/>
      <c r="GFQ168" s="43"/>
      <c r="GFR168" s="47">
        <v>146804.128</v>
      </c>
      <c r="GFS168" s="47">
        <v>162334.42199999999</v>
      </c>
      <c r="GFT168" s="47">
        <v>193374.31400000001</v>
      </c>
      <c r="GFU168" s="41"/>
      <c r="GFV168" s="42"/>
      <c r="GGC168" s="39" t="str">
        <f>currency</f>
        <v>₦m's</v>
      </c>
      <c r="GGE168" s="43"/>
      <c r="GGF168" s="43"/>
      <c r="GGG168" s="43"/>
      <c r="GGH168" s="47">
        <v>146804.128</v>
      </c>
      <c r="GGI168" s="47">
        <v>162334.42199999999</v>
      </c>
      <c r="GGJ168" s="47">
        <v>193374.31400000001</v>
      </c>
      <c r="GGK168" s="41"/>
      <c r="GGL168" s="42"/>
      <c r="GGS168" s="39" t="str">
        <f>currency</f>
        <v>₦m's</v>
      </c>
      <c r="GGU168" s="43"/>
      <c r="GGV168" s="43"/>
      <c r="GGW168" s="43"/>
      <c r="GGX168" s="47">
        <v>146804.128</v>
      </c>
      <c r="GGY168" s="47">
        <v>162334.42199999999</v>
      </c>
      <c r="GGZ168" s="47">
        <v>193374.31400000001</v>
      </c>
      <c r="GHA168" s="41"/>
      <c r="GHB168" s="42"/>
      <c r="GHI168" s="39" t="str">
        <f>currency</f>
        <v>₦m's</v>
      </c>
      <c r="GHK168" s="43"/>
      <c r="GHL168" s="43"/>
      <c r="GHM168" s="43"/>
      <c r="GHN168" s="47">
        <v>146804.128</v>
      </c>
      <c r="GHO168" s="47">
        <v>162334.42199999999</v>
      </c>
      <c r="GHP168" s="47">
        <v>193374.31400000001</v>
      </c>
      <c r="GHQ168" s="41"/>
      <c r="GHR168" s="42"/>
      <c r="GHY168" s="39" t="str">
        <f>currency</f>
        <v>₦m's</v>
      </c>
      <c r="GIA168" s="43"/>
      <c r="GIB168" s="43"/>
      <c r="GIC168" s="43"/>
      <c r="GID168" s="47">
        <v>146804.128</v>
      </c>
      <c r="GIE168" s="47">
        <v>162334.42199999999</v>
      </c>
      <c r="GIF168" s="47">
        <v>193374.31400000001</v>
      </c>
      <c r="GIG168" s="41"/>
      <c r="GIH168" s="42"/>
      <c r="GIO168" s="39" t="str">
        <f>currency</f>
        <v>₦m's</v>
      </c>
      <c r="GIQ168" s="43"/>
      <c r="GIR168" s="43"/>
      <c r="GIS168" s="43"/>
      <c r="GIT168" s="47">
        <v>146804.128</v>
      </c>
      <c r="GIU168" s="47">
        <v>162334.42199999999</v>
      </c>
      <c r="GIV168" s="47">
        <v>193374.31400000001</v>
      </c>
      <c r="GIW168" s="41"/>
      <c r="GIX168" s="42"/>
      <c r="GJE168" s="39" t="str">
        <f>currency</f>
        <v>₦m's</v>
      </c>
      <c r="GJG168" s="43"/>
      <c r="GJH168" s="43"/>
      <c r="GJI168" s="43"/>
      <c r="GJJ168" s="47">
        <v>146804.128</v>
      </c>
      <c r="GJK168" s="47">
        <v>162334.42199999999</v>
      </c>
      <c r="GJL168" s="47">
        <v>193374.31400000001</v>
      </c>
      <c r="GJM168" s="41"/>
      <c r="GJN168" s="42"/>
      <c r="GJU168" s="39" t="str">
        <f>currency</f>
        <v>₦m's</v>
      </c>
      <c r="GJW168" s="43"/>
      <c r="GJX168" s="43"/>
      <c r="GJY168" s="43"/>
      <c r="GJZ168" s="47">
        <v>146804.128</v>
      </c>
      <c r="GKA168" s="47">
        <v>162334.42199999999</v>
      </c>
      <c r="GKB168" s="47">
        <v>193374.31400000001</v>
      </c>
      <c r="GKC168" s="41"/>
      <c r="GKD168" s="42"/>
      <c r="GKK168" s="39" t="str">
        <f>currency</f>
        <v>₦m's</v>
      </c>
      <c r="GKM168" s="43"/>
      <c r="GKN168" s="43"/>
      <c r="GKO168" s="43"/>
      <c r="GKP168" s="47">
        <v>146804.128</v>
      </c>
      <c r="GKQ168" s="47">
        <v>162334.42199999999</v>
      </c>
      <c r="GKR168" s="47">
        <v>193374.31400000001</v>
      </c>
      <c r="GKS168" s="41"/>
      <c r="GKT168" s="42"/>
      <c r="GLA168" s="39" t="str">
        <f>currency</f>
        <v>₦m's</v>
      </c>
      <c r="GLC168" s="43"/>
      <c r="GLD168" s="43"/>
      <c r="GLE168" s="43"/>
      <c r="GLF168" s="47">
        <v>146804.128</v>
      </c>
      <c r="GLG168" s="47">
        <v>162334.42199999999</v>
      </c>
      <c r="GLH168" s="47">
        <v>193374.31400000001</v>
      </c>
      <c r="GLI168" s="41"/>
      <c r="GLJ168" s="42"/>
      <c r="GLQ168" s="39" t="str">
        <f>currency</f>
        <v>₦m's</v>
      </c>
      <c r="GLS168" s="43"/>
      <c r="GLT168" s="43"/>
      <c r="GLU168" s="43"/>
      <c r="GLV168" s="47">
        <v>146804.128</v>
      </c>
      <c r="GLW168" s="47">
        <v>162334.42199999999</v>
      </c>
      <c r="GLX168" s="47">
        <v>193374.31400000001</v>
      </c>
      <c r="GLY168" s="41"/>
      <c r="GLZ168" s="42"/>
      <c r="GMG168" s="39" t="str">
        <f>currency</f>
        <v>₦m's</v>
      </c>
      <c r="GMI168" s="43"/>
      <c r="GMJ168" s="43"/>
      <c r="GMK168" s="43"/>
      <c r="GML168" s="47">
        <v>146804.128</v>
      </c>
      <c r="GMM168" s="47">
        <v>162334.42199999999</v>
      </c>
      <c r="GMN168" s="47">
        <v>193374.31400000001</v>
      </c>
      <c r="GMO168" s="41"/>
      <c r="GMP168" s="42"/>
      <c r="GMW168" s="39" t="str">
        <f>currency</f>
        <v>₦m's</v>
      </c>
      <c r="GMY168" s="43"/>
      <c r="GMZ168" s="43"/>
      <c r="GNA168" s="43"/>
      <c r="GNB168" s="47">
        <v>146804.128</v>
      </c>
      <c r="GNC168" s="47">
        <v>162334.42199999999</v>
      </c>
      <c r="GND168" s="47">
        <v>193374.31400000001</v>
      </c>
      <c r="GNE168" s="41"/>
      <c r="GNF168" s="42"/>
      <c r="GNM168" s="39" t="str">
        <f>currency</f>
        <v>₦m's</v>
      </c>
      <c r="GNO168" s="43"/>
      <c r="GNP168" s="43"/>
      <c r="GNQ168" s="43"/>
      <c r="GNR168" s="47">
        <v>146804.128</v>
      </c>
      <c r="GNS168" s="47">
        <v>162334.42199999999</v>
      </c>
      <c r="GNT168" s="47">
        <v>193374.31400000001</v>
      </c>
      <c r="GNU168" s="41"/>
      <c r="GNV168" s="42"/>
      <c r="GOC168" s="39" t="str">
        <f>currency</f>
        <v>₦m's</v>
      </c>
      <c r="GOE168" s="43"/>
      <c r="GOF168" s="43"/>
      <c r="GOG168" s="43"/>
      <c r="GOH168" s="47">
        <v>146804.128</v>
      </c>
      <c r="GOI168" s="47">
        <v>162334.42199999999</v>
      </c>
      <c r="GOJ168" s="47">
        <v>193374.31400000001</v>
      </c>
      <c r="GOK168" s="41"/>
      <c r="GOL168" s="42"/>
      <c r="GOS168" s="39" t="str">
        <f>currency</f>
        <v>₦m's</v>
      </c>
      <c r="GOU168" s="43"/>
      <c r="GOV168" s="43"/>
      <c r="GOW168" s="43"/>
      <c r="GOX168" s="47">
        <v>146804.128</v>
      </c>
      <c r="GOY168" s="47">
        <v>162334.42199999999</v>
      </c>
      <c r="GOZ168" s="47">
        <v>193374.31400000001</v>
      </c>
      <c r="GPA168" s="41"/>
      <c r="GPB168" s="42"/>
      <c r="GPI168" s="39" t="str">
        <f>currency</f>
        <v>₦m's</v>
      </c>
      <c r="GPK168" s="43"/>
      <c r="GPL168" s="43"/>
      <c r="GPM168" s="43"/>
      <c r="GPN168" s="47">
        <v>146804.128</v>
      </c>
      <c r="GPO168" s="47">
        <v>162334.42199999999</v>
      </c>
      <c r="GPP168" s="47">
        <v>193374.31400000001</v>
      </c>
      <c r="GPQ168" s="41"/>
      <c r="GPR168" s="42"/>
      <c r="GPY168" s="39" t="str">
        <f>currency</f>
        <v>₦m's</v>
      </c>
      <c r="GQA168" s="43"/>
      <c r="GQB168" s="43"/>
      <c r="GQC168" s="43"/>
      <c r="GQD168" s="47">
        <v>146804.128</v>
      </c>
      <c r="GQE168" s="47">
        <v>162334.42199999999</v>
      </c>
      <c r="GQF168" s="47">
        <v>193374.31400000001</v>
      </c>
      <c r="GQG168" s="41"/>
      <c r="GQH168" s="42"/>
      <c r="GQO168" s="39" t="str">
        <f>currency</f>
        <v>₦m's</v>
      </c>
      <c r="GQQ168" s="43"/>
      <c r="GQR168" s="43"/>
      <c r="GQS168" s="43"/>
      <c r="GQT168" s="47">
        <v>146804.128</v>
      </c>
      <c r="GQU168" s="47">
        <v>162334.42199999999</v>
      </c>
      <c r="GQV168" s="47">
        <v>193374.31400000001</v>
      </c>
      <c r="GQW168" s="41"/>
      <c r="GQX168" s="42"/>
      <c r="GRE168" s="39" t="str">
        <f>currency</f>
        <v>₦m's</v>
      </c>
      <c r="GRG168" s="43"/>
      <c r="GRH168" s="43"/>
      <c r="GRI168" s="43"/>
      <c r="GRJ168" s="47">
        <v>146804.128</v>
      </c>
      <c r="GRK168" s="47">
        <v>162334.42199999999</v>
      </c>
      <c r="GRL168" s="47">
        <v>193374.31400000001</v>
      </c>
      <c r="GRM168" s="41"/>
      <c r="GRN168" s="42"/>
      <c r="GRU168" s="39" t="str">
        <f>currency</f>
        <v>₦m's</v>
      </c>
      <c r="GRW168" s="43"/>
      <c r="GRX168" s="43"/>
      <c r="GRY168" s="43"/>
      <c r="GRZ168" s="47">
        <v>146804.128</v>
      </c>
      <c r="GSA168" s="47">
        <v>162334.42199999999</v>
      </c>
      <c r="GSB168" s="47">
        <v>193374.31400000001</v>
      </c>
      <c r="GSC168" s="41"/>
      <c r="GSD168" s="42"/>
      <c r="GSK168" s="39" t="str">
        <f>currency</f>
        <v>₦m's</v>
      </c>
      <c r="GSM168" s="43"/>
      <c r="GSN168" s="43"/>
      <c r="GSO168" s="43"/>
      <c r="GSP168" s="47">
        <v>146804.128</v>
      </c>
      <c r="GSQ168" s="47">
        <v>162334.42199999999</v>
      </c>
      <c r="GSR168" s="47">
        <v>193374.31400000001</v>
      </c>
      <c r="GSS168" s="41"/>
      <c r="GST168" s="42"/>
      <c r="GTA168" s="39" t="str">
        <f>currency</f>
        <v>₦m's</v>
      </c>
      <c r="GTC168" s="43"/>
      <c r="GTD168" s="43"/>
      <c r="GTE168" s="43"/>
      <c r="GTF168" s="47">
        <v>146804.128</v>
      </c>
      <c r="GTG168" s="47">
        <v>162334.42199999999</v>
      </c>
      <c r="GTH168" s="47">
        <v>193374.31400000001</v>
      </c>
      <c r="GTI168" s="41"/>
      <c r="GTJ168" s="42"/>
      <c r="GTQ168" s="39" t="str">
        <f>currency</f>
        <v>₦m's</v>
      </c>
      <c r="GTS168" s="43"/>
      <c r="GTT168" s="43"/>
      <c r="GTU168" s="43"/>
      <c r="GTV168" s="47">
        <v>146804.128</v>
      </c>
      <c r="GTW168" s="47">
        <v>162334.42199999999</v>
      </c>
      <c r="GTX168" s="47">
        <v>193374.31400000001</v>
      </c>
      <c r="GTY168" s="41"/>
      <c r="GTZ168" s="42"/>
      <c r="GUG168" s="39" t="str">
        <f>currency</f>
        <v>₦m's</v>
      </c>
      <c r="GUI168" s="43"/>
      <c r="GUJ168" s="43"/>
      <c r="GUK168" s="43"/>
      <c r="GUL168" s="47">
        <v>146804.128</v>
      </c>
      <c r="GUM168" s="47">
        <v>162334.42199999999</v>
      </c>
      <c r="GUN168" s="47">
        <v>193374.31400000001</v>
      </c>
      <c r="GUO168" s="41"/>
      <c r="GUP168" s="42"/>
      <c r="GUW168" s="39" t="str">
        <f>currency</f>
        <v>₦m's</v>
      </c>
      <c r="GUY168" s="43"/>
      <c r="GUZ168" s="43"/>
      <c r="GVA168" s="43"/>
      <c r="GVB168" s="47">
        <v>146804.128</v>
      </c>
      <c r="GVC168" s="47">
        <v>162334.42199999999</v>
      </c>
      <c r="GVD168" s="47">
        <v>193374.31400000001</v>
      </c>
      <c r="GVE168" s="41"/>
      <c r="GVF168" s="42"/>
      <c r="GVM168" s="39" t="str">
        <f>currency</f>
        <v>₦m's</v>
      </c>
      <c r="GVO168" s="43"/>
      <c r="GVP168" s="43"/>
      <c r="GVQ168" s="43"/>
      <c r="GVR168" s="47">
        <v>146804.128</v>
      </c>
      <c r="GVS168" s="47">
        <v>162334.42199999999</v>
      </c>
      <c r="GVT168" s="47">
        <v>193374.31400000001</v>
      </c>
      <c r="GVU168" s="41"/>
      <c r="GVV168" s="42"/>
      <c r="GWC168" s="39" t="str">
        <f>currency</f>
        <v>₦m's</v>
      </c>
      <c r="GWE168" s="43"/>
      <c r="GWF168" s="43"/>
      <c r="GWG168" s="43"/>
      <c r="GWH168" s="47">
        <v>146804.128</v>
      </c>
      <c r="GWI168" s="47">
        <v>162334.42199999999</v>
      </c>
      <c r="GWJ168" s="47">
        <v>193374.31400000001</v>
      </c>
      <c r="GWK168" s="41"/>
      <c r="GWL168" s="42"/>
      <c r="GWS168" s="39" t="str">
        <f>currency</f>
        <v>₦m's</v>
      </c>
      <c r="GWU168" s="43"/>
      <c r="GWV168" s="43"/>
      <c r="GWW168" s="43"/>
      <c r="GWX168" s="47">
        <v>146804.128</v>
      </c>
      <c r="GWY168" s="47">
        <v>162334.42199999999</v>
      </c>
      <c r="GWZ168" s="47">
        <v>193374.31400000001</v>
      </c>
      <c r="GXA168" s="41"/>
      <c r="GXB168" s="42"/>
      <c r="GXI168" s="39" t="str">
        <f>currency</f>
        <v>₦m's</v>
      </c>
      <c r="GXK168" s="43"/>
      <c r="GXL168" s="43"/>
      <c r="GXM168" s="43"/>
      <c r="GXN168" s="47">
        <v>146804.128</v>
      </c>
      <c r="GXO168" s="47">
        <v>162334.42199999999</v>
      </c>
      <c r="GXP168" s="47">
        <v>193374.31400000001</v>
      </c>
      <c r="GXQ168" s="41"/>
      <c r="GXR168" s="42"/>
      <c r="GXY168" s="39" t="str">
        <f>currency</f>
        <v>₦m's</v>
      </c>
      <c r="GYA168" s="43"/>
      <c r="GYB168" s="43"/>
      <c r="GYC168" s="43"/>
      <c r="GYD168" s="47">
        <v>146804.128</v>
      </c>
      <c r="GYE168" s="47">
        <v>162334.42199999999</v>
      </c>
      <c r="GYF168" s="47">
        <v>193374.31400000001</v>
      </c>
      <c r="GYG168" s="41"/>
      <c r="GYH168" s="42"/>
      <c r="GYO168" s="39" t="str">
        <f>currency</f>
        <v>₦m's</v>
      </c>
      <c r="GYQ168" s="43"/>
      <c r="GYR168" s="43"/>
      <c r="GYS168" s="43"/>
      <c r="GYT168" s="47">
        <v>146804.128</v>
      </c>
      <c r="GYU168" s="47">
        <v>162334.42199999999</v>
      </c>
      <c r="GYV168" s="47">
        <v>193374.31400000001</v>
      </c>
      <c r="GYW168" s="41"/>
      <c r="GYX168" s="42"/>
      <c r="GZE168" s="39" t="str">
        <f>currency</f>
        <v>₦m's</v>
      </c>
      <c r="GZG168" s="43"/>
      <c r="GZH168" s="43"/>
      <c r="GZI168" s="43"/>
      <c r="GZJ168" s="47">
        <v>146804.128</v>
      </c>
      <c r="GZK168" s="47">
        <v>162334.42199999999</v>
      </c>
      <c r="GZL168" s="47">
        <v>193374.31400000001</v>
      </c>
      <c r="GZM168" s="41"/>
      <c r="GZN168" s="42"/>
      <c r="GZU168" s="39" t="str">
        <f>currency</f>
        <v>₦m's</v>
      </c>
      <c r="GZW168" s="43"/>
      <c r="GZX168" s="43"/>
      <c r="GZY168" s="43"/>
      <c r="GZZ168" s="47">
        <v>146804.128</v>
      </c>
      <c r="HAA168" s="47">
        <v>162334.42199999999</v>
      </c>
      <c r="HAB168" s="47">
        <v>193374.31400000001</v>
      </c>
      <c r="HAC168" s="41"/>
      <c r="HAD168" s="42"/>
      <c r="HAK168" s="39" t="str">
        <f>currency</f>
        <v>₦m's</v>
      </c>
      <c r="HAM168" s="43"/>
      <c r="HAN168" s="43"/>
      <c r="HAO168" s="43"/>
      <c r="HAP168" s="47">
        <v>146804.128</v>
      </c>
      <c r="HAQ168" s="47">
        <v>162334.42199999999</v>
      </c>
      <c r="HAR168" s="47">
        <v>193374.31400000001</v>
      </c>
      <c r="HAS168" s="41"/>
      <c r="HAT168" s="42"/>
      <c r="HBA168" s="39" t="str">
        <f>currency</f>
        <v>₦m's</v>
      </c>
      <c r="HBC168" s="43"/>
      <c r="HBD168" s="43"/>
      <c r="HBE168" s="43"/>
      <c r="HBF168" s="47">
        <v>146804.128</v>
      </c>
      <c r="HBG168" s="47">
        <v>162334.42199999999</v>
      </c>
      <c r="HBH168" s="47">
        <v>193374.31400000001</v>
      </c>
      <c r="HBI168" s="41"/>
      <c r="HBJ168" s="42"/>
      <c r="HBQ168" s="39" t="str">
        <f>currency</f>
        <v>₦m's</v>
      </c>
      <c r="HBS168" s="43"/>
      <c r="HBT168" s="43"/>
      <c r="HBU168" s="43"/>
      <c r="HBV168" s="47">
        <v>146804.128</v>
      </c>
      <c r="HBW168" s="47">
        <v>162334.42199999999</v>
      </c>
      <c r="HBX168" s="47">
        <v>193374.31400000001</v>
      </c>
      <c r="HBY168" s="41"/>
      <c r="HBZ168" s="42"/>
      <c r="HCG168" s="39" t="str">
        <f>currency</f>
        <v>₦m's</v>
      </c>
      <c r="HCI168" s="43"/>
      <c r="HCJ168" s="43"/>
      <c r="HCK168" s="43"/>
      <c r="HCL168" s="47">
        <v>146804.128</v>
      </c>
      <c r="HCM168" s="47">
        <v>162334.42199999999</v>
      </c>
      <c r="HCN168" s="47">
        <v>193374.31400000001</v>
      </c>
      <c r="HCO168" s="41"/>
      <c r="HCP168" s="42"/>
      <c r="HCW168" s="39" t="str">
        <f>currency</f>
        <v>₦m's</v>
      </c>
      <c r="HCY168" s="43"/>
      <c r="HCZ168" s="43"/>
      <c r="HDA168" s="43"/>
      <c r="HDB168" s="47">
        <v>146804.128</v>
      </c>
      <c r="HDC168" s="47">
        <v>162334.42199999999</v>
      </c>
      <c r="HDD168" s="47">
        <v>193374.31400000001</v>
      </c>
      <c r="HDE168" s="41"/>
      <c r="HDF168" s="42"/>
      <c r="HDM168" s="39" t="str">
        <f>currency</f>
        <v>₦m's</v>
      </c>
      <c r="HDO168" s="43"/>
      <c r="HDP168" s="43"/>
      <c r="HDQ168" s="43"/>
      <c r="HDR168" s="47">
        <v>146804.128</v>
      </c>
      <c r="HDS168" s="47">
        <v>162334.42199999999</v>
      </c>
      <c r="HDT168" s="47">
        <v>193374.31400000001</v>
      </c>
      <c r="HDU168" s="41"/>
      <c r="HDV168" s="42"/>
      <c r="HEC168" s="39" t="str">
        <f>currency</f>
        <v>₦m's</v>
      </c>
      <c r="HEE168" s="43"/>
      <c r="HEF168" s="43"/>
      <c r="HEG168" s="43"/>
      <c r="HEH168" s="47">
        <v>146804.128</v>
      </c>
      <c r="HEI168" s="47">
        <v>162334.42199999999</v>
      </c>
      <c r="HEJ168" s="47">
        <v>193374.31400000001</v>
      </c>
      <c r="HEK168" s="41"/>
      <c r="HEL168" s="42"/>
      <c r="HES168" s="39" t="str">
        <f>currency</f>
        <v>₦m's</v>
      </c>
      <c r="HEU168" s="43"/>
      <c r="HEV168" s="43"/>
      <c r="HEW168" s="43"/>
      <c r="HEX168" s="47">
        <v>146804.128</v>
      </c>
      <c r="HEY168" s="47">
        <v>162334.42199999999</v>
      </c>
      <c r="HEZ168" s="47">
        <v>193374.31400000001</v>
      </c>
      <c r="HFA168" s="41"/>
      <c r="HFB168" s="42"/>
      <c r="HFI168" s="39" t="str">
        <f>currency</f>
        <v>₦m's</v>
      </c>
      <c r="HFK168" s="43"/>
      <c r="HFL168" s="43"/>
      <c r="HFM168" s="43"/>
      <c r="HFN168" s="47">
        <v>146804.128</v>
      </c>
      <c r="HFO168" s="47">
        <v>162334.42199999999</v>
      </c>
      <c r="HFP168" s="47">
        <v>193374.31400000001</v>
      </c>
      <c r="HFQ168" s="41"/>
      <c r="HFR168" s="42"/>
      <c r="HFY168" s="39" t="str">
        <f>currency</f>
        <v>₦m's</v>
      </c>
      <c r="HGA168" s="43"/>
      <c r="HGB168" s="43"/>
      <c r="HGC168" s="43"/>
      <c r="HGD168" s="47">
        <v>146804.128</v>
      </c>
      <c r="HGE168" s="47">
        <v>162334.42199999999</v>
      </c>
      <c r="HGF168" s="47">
        <v>193374.31400000001</v>
      </c>
      <c r="HGG168" s="41"/>
      <c r="HGH168" s="42"/>
      <c r="HGO168" s="39" t="str">
        <f>currency</f>
        <v>₦m's</v>
      </c>
      <c r="HGQ168" s="43"/>
      <c r="HGR168" s="43"/>
      <c r="HGS168" s="43"/>
      <c r="HGT168" s="47">
        <v>146804.128</v>
      </c>
      <c r="HGU168" s="47">
        <v>162334.42199999999</v>
      </c>
      <c r="HGV168" s="47">
        <v>193374.31400000001</v>
      </c>
      <c r="HGW168" s="41"/>
      <c r="HGX168" s="42"/>
      <c r="HHE168" s="39" t="str">
        <f>currency</f>
        <v>₦m's</v>
      </c>
      <c r="HHG168" s="43"/>
      <c r="HHH168" s="43"/>
      <c r="HHI168" s="43"/>
      <c r="HHJ168" s="47">
        <v>146804.128</v>
      </c>
      <c r="HHK168" s="47">
        <v>162334.42199999999</v>
      </c>
      <c r="HHL168" s="47">
        <v>193374.31400000001</v>
      </c>
      <c r="HHM168" s="41"/>
      <c r="HHN168" s="42"/>
      <c r="HHU168" s="39" t="str">
        <f>currency</f>
        <v>₦m's</v>
      </c>
      <c r="HHW168" s="43"/>
      <c r="HHX168" s="43"/>
      <c r="HHY168" s="43"/>
      <c r="HHZ168" s="47">
        <v>146804.128</v>
      </c>
      <c r="HIA168" s="47">
        <v>162334.42199999999</v>
      </c>
      <c r="HIB168" s="47">
        <v>193374.31400000001</v>
      </c>
      <c r="HIC168" s="41"/>
      <c r="HID168" s="42"/>
      <c r="HIK168" s="39" t="str">
        <f>currency</f>
        <v>₦m's</v>
      </c>
      <c r="HIM168" s="43"/>
      <c r="HIN168" s="43"/>
      <c r="HIO168" s="43"/>
      <c r="HIP168" s="47">
        <v>146804.128</v>
      </c>
      <c r="HIQ168" s="47">
        <v>162334.42199999999</v>
      </c>
      <c r="HIR168" s="47">
        <v>193374.31400000001</v>
      </c>
      <c r="HIS168" s="41"/>
      <c r="HIT168" s="42"/>
      <c r="HJA168" s="39" t="str">
        <f>currency</f>
        <v>₦m's</v>
      </c>
      <c r="HJC168" s="43"/>
      <c r="HJD168" s="43"/>
      <c r="HJE168" s="43"/>
      <c r="HJF168" s="47">
        <v>146804.128</v>
      </c>
      <c r="HJG168" s="47">
        <v>162334.42199999999</v>
      </c>
      <c r="HJH168" s="47">
        <v>193374.31400000001</v>
      </c>
      <c r="HJI168" s="41"/>
      <c r="HJJ168" s="42"/>
      <c r="HJQ168" s="39" t="str">
        <f>currency</f>
        <v>₦m's</v>
      </c>
      <c r="HJS168" s="43"/>
      <c r="HJT168" s="43"/>
      <c r="HJU168" s="43"/>
      <c r="HJV168" s="47">
        <v>146804.128</v>
      </c>
      <c r="HJW168" s="47">
        <v>162334.42199999999</v>
      </c>
      <c r="HJX168" s="47">
        <v>193374.31400000001</v>
      </c>
      <c r="HJY168" s="41"/>
      <c r="HJZ168" s="42"/>
      <c r="HKG168" s="39" t="str">
        <f>currency</f>
        <v>₦m's</v>
      </c>
      <c r="HKI168" s="43"/>
      <c r="HKJ168" s="43"/>
      <c r="HKK168" s="43"/>
      <c r="HKL168" s="47">
        <v>146804.128</v>
      </c>
      <c r="HKM168" s="47">
        <v>162334.42199999999</v>
      </c>
      <c r="HKN168" s="47">
        <v>193374.31400000001</v>
      </c>
      <c r="HKO168" s="41"/>
      <c r="HKP168" s="42"/>
      <c r="HKW168" s="39" t="str">
        <f>currency</f>
        <v>₦m's</v>
      </c>
      <c r="HKY168" s="43"/>
      <c r="HKZ168" s="43"/>
      <c r="HLA168" s="43"/>
      <c r="HLB168" s="47">
        <v>146804.128</v>
      </c>
      <c r="HLC168" s="47">
        <v>162334.42199999999</v>
      </c>
      <c r="HLD168" s="47">
        <v>193374.31400000001</v>
      </c>
      <c r="HLE168" s="41"/>
      <c r="HLF168" s="42"/>
      <c r="HLM168" s="39" t="str">
        <f>currency</f>
        <v>₦m's</v>
      </c>
      <c r="HLO168" s="43"/>
      <c r="HLP168" s="43"/>
      <c r="HLQ168" s="43"/>
      <c r="HLR168" s="47">
        <v>146804.128</v>
      </c>
      <c r="HLS168" s="47">
        <v>162334.42199999999</v>
      </c>
      <c r="HLT168" s="47">
        <v>193374.31400000001</v>
      </c>
      <c r="HLU168" s="41"/>
      <c r="HLV168" s="42"/>
      <c r="HMC168" s="39" t="str">
        <f>currency</f>
        <v>₦m's</v>
      </c>
      <c r="HME168" s="43"/>
      <c r="HMF168" s="43"/>
      <c r="HMG168" s="43"/>
      <c r="HMH168" s="47">
        <v>146804.128</v>
      </c>
      <c r="HMI168" s="47">
        <v>162334.42199999999</v>
      </c>
      <c r="HMJ168" s="47">
        <v>193374.31400000001</v>
      </c>
      <c r="HMK168" s="41"/>
      <c r="HML168" s="42"/>
      <c r="HMS168" s="39" t="str">
        <f>currency</f>
        <v>₦m's</v>
      </c>
      <c r="HMU168" s="43"/>
      <c r="HMV168" s="43"/>
      <c r="HMW168" s="43"/>
      <c r="HMX168" s="47">
        <v>146804.128</v>
      </c>
      <c r="HMY168" s="47">
        <v>162334.42199999999</v>
      </c>
      <c r="HMZ168" s="47">
        <v>193374.31400000001</v>
      </c>
      <c r="HNA168" s="41"/>
      <c r="HNB168" s="42"/>
      <c r="HNI168" s="39" t="str">
        <f>currency</f>
        <v>₦m's</v>
      </c>
      <c r="HNK168" s="43"/>
      <c r="HNL168" s="43"/>
      <c r="HNM168" s="43"/>
      <c r="HNN168" s="47">
        <v>146804.128</v>
      </c>
      <c r="HNO168" s="47">
        <v>162334.42199999999</v>
      </c>
      <c r="HNP168" s="47">
        <v>193374.31400000001</v>
      </c>
      <c r="HNQ168" s="41"/>
      <c r="HNR168" s="42"/>
      <c r="HNY168" s="39" t="str">
        <f>currency</f>
        <v>₦m's</v>
      </c>
      <c r="HOA168" s="43"/>
      <c r="HOB168" s="43"/>
      <c r="HOC168" s="43"/>
      <c r="HOD168" s="47">
        <v>146804.128</v>
      </c>
      <c r="HOE168" s="47">
        <v>162334.42199999999</v>
      </c>
      <c r="HOF168" s="47">
        <v>193374.31400000001</v>
      </c>
      <c r="HOG168" s="41"/>
      <c r="HOH168" s="42"/>
      <c r="HOO168" s="39" t="str">
        <f>currency</f>
        <v>₦m's</v>
      </c>
      <c r="HOQ168" s="43"/>
      <c r="HOR168" s="43"/>
      <c r="HOS168" s="43"/>
      <c r="HOT168" s="47">
        <v>146804.128</v>
      </c>
      <c r="HOU168" s="47">
        <v>162334.42199999999</v>
      </c>
      <c r="HOV168" s="47">
        <v>193374.31400000001</v>
      </c>
      <c r="HOW168" s="41"/>
      <c r="HOX168" s="42"/>
      <c r="HPE168" s="39" t="str">
        <f>currency</f>
        <v>₦m's</v>
      </c>
      <c r="HPG168" s="43"/>
      <c r="HPH168" s="43"/>
      <c r="HPI168" s="43"/>
      <c r="HPJ168" s="47">
        <v>146804.128</v>
      </c>
      <c r="HPK168" s="47">
        <v>162334.42199999999</v>
      </c>
      <c r="HPL168" s="47">
        <v>193374.31400000001</v>
      </c>
      <c r="HPM168" s="41"/>
      <c r="HPN168" s="42"/>
      <c r="HPU168" s="39" t="str">
        <f>currency</f>
        <v>₦m's</v>
      </c>
      <c r="HPW168" s="43"/>
      <c r="HPX168" s="43"/>
      <c r="HPY168" s="43"/>
      <c r="HPZ168" s="47">
        <v>146804.128</v>
      </c>
      <c r="HQA168" s="47">
        <v>162334.42199999999</v>
      </c>
      <c r="HQB168" s="47">
        <v>193374.31400000001</v>
      </c>
      <c r="HQC168" s="41"/>
      <c r="HQD168" s="42"/>
      <c r="HQK168" s="39" t="str">
        <f>currency</f>
        <v>₦m's</v>
      </c>
      <c r="HQM168" s="43"/>
      <c r="HQN168" s="43"/>
      <c r="HQO168" s="43"/>
      <c r="HQP168" s="47">
        <v>146804.128</v>
      </c>
      <c r="HQQ168" s="47">
        <v>162334.42199999999</v>
      </c>
      <c r="HQR168" s="47">
        <v>193374.31400000001</v>
      </c>
      <c r="HQS168" s="41"/>
      <c r="HQT168" s="42"/>
      <c r="HRA168" s="39" t="str">
        <f>currency</f>
        <v>₦m's</v>
      </c>
      <c r="HRC168" s="43"/>
      <c r="HRD168" s="43"/>
      <c r="HRE168" s="43"/>
      <c r="HRF168" s="47">
        <v>146804.128</v>
      </c>
      <c r="HRG168" s="47">
        <v>162334.42199999999</v>
      </c>
      <c r="HRH168" s="47">
        <v>193374.31400000001</v>
      </c>
      <c r="HRI168" s="41"/>
      <c r="HRJ168" s="42"/>
      <c r="HRQ168" s="39" t="str">
        <f>currency</f>
        <v>₦m's</v>
      </c>
      <c r="HRS168" s="43"/>
      <c r="HRT168" s="43"/>
      <c r="HRU168" s="43"/>
      <c r="HRV168" s="47">
        <v>146804.128</v>
      </c>
      <c r="HRW168" s="47">
        <v>162334.42199999999</v>
      </c>
      <c r="HRX168" s="47">
        <v>193374.31400000001</v>
      </c>
      <c r="HRY168" s="41"/>
      <c r="HRZ168" s="42"/>
      <c r="HSG168" s="39" t="str">
        <f>currency</f>
        <v>₦m's</v>
      </c>
      <c r="HSI168" s="43"/>
      <c r="HSJ168" s="43"/>
      <c r="HSK168" s="43"/>
      <c r="HSL168" s="47">
        <v>146804.128</v>
      </c>
      <c r="HSM168" s="47">
        <v>162334.42199999999</v>
      </c>
      <c r="HSN168" s="47">
        <v>193374.31400000001</v>
      </c>
      <c r="HSO168" s="41"/>
      <c r="HSP168" s="42"/>
      <c r="HSW168" s="39" t="str">
        <f>currency</f>
        <v>₦m's</v>
      </c>
      <c r="HSY168" s="43"/>
      <c r="HSZ168" s="43"/>
      <c r="HTA168" s="43"/>
      <c r="HTB168" s="47">
        <v>146804.128</v>
      </c>
      <c r="HTC168" s="47">
        <v>162334.42199999999</v>
      </c>
      <c r="HTD168" s="47">
        <v>193374.31400000001</v>
      </c>
      <c r="HTE168" s="41"/>
      <c r="HTF168" s="42"/>
      <c r="HTM168" s="39" t="str">
        <f>currency</f>
        <v>₦m's</v>
      </c>
      <c r="HTO168" s="43"/>
      <c r="HTP168" s="43"/>
      <c r="HTQ168" s="43"/>
      <c r="HTR168" s="47">
        <v>146804.128</v>
      </c>
      <c r="HTS168" s="47">
        <v>162334.42199999999</v>
      </c>
      <c r="HTT168" s="47">
        <v>193374.31400000001</v>
      </c>
      <c r="HTU168" s="41"/>
      <c r="HTV168" s="42"/>
      <c r="HUC168" s="39" t="str">
        <f>currency</f>
        <v>₦m's</v>
      </c>
      <c r="HUE168" s="43"/>
      <c r="HUF168" s="43"/>
      <c r="HUG168" s="43"/>
      <c r="HUH168" s="47">
        <v>146804.128</v>
      </c>
      <c r="HUI168" s="47">
        <v>162334.42199999999</v>
      </c>
      <c r="HUJ168" s="47">
        <v>193374.31400000001</v>
      </c>
      <c r="HUK168" s="41"/>
      <c r="HUL168" s="42"/>
      <c r="HUS168" s="39" t="str">
        <f>currency</f>
        <v>₦m's</v>
      </c>
      <c r="HUU168" s="43"/>
      <c r="HUV168" s="43"/>
      <c r="HUW168" s="43"/>
      <c r="HUX168" s="47">
        <v>146804.128</v>
      </c>
      <c r="HUY168" s="47">
        <v>162334.42199999999</v>
      </c>
      <c r="HUZ168" s="47">
        <v>193374.31400000001</v>
      </c>
      <c r="HVA168" s="41"/>
      <c r="HVB168" s="42"/>
      <c r="HVI168" s="39" t="str">
        <f>currency</f>
        <v>₦m's</v>
      </c>
      <c r="HVK168" s="43"/>
      <c r="HVL168" s="43"/>
      <c r="HVM168" s="43"/>
      <c r="HVN168" s="47">
        <v>146804.128</v>
      </c>
      <c r="HVO168" s="47">
        <v>162334.42199999999</v>
      </c>
      <c r="HVP168" s="47">
        <v>193374.31400000001</v>
      </c>
      <c r="HVQ168" s="41"/>
      <c r="HVR168" s="42"/>
      <c r="HVY168" s="39" t="str">
        <f>currency</f>
        <v>₦m's</v>
      </c>
      <c r="HWA168" s="43"/>
      <c r="HWB168" s="43"/>
      <c r="HWC168" s="43"/>
      <c r="HWD168" s="47">
        <v>146804.128</v>
      </c>
      <c r="HWE168" s="47">
        <v>162334.42199999999</v>
      </c>
      <c r="HWF168" s="47">
        <v>193374.31400000001</v>
      </c>
      <c r="HWG168" s="41"/>
      <c r="HWH168" s="42"/>
      <c r="HWO168" s="39" t="str">
        <f>currency</f>
        <v>₦m's</v>
      </c>
      <c r="HWQ168" s="43"/>
      <c r="HWR168" s="43"/>
      <c r="HWS168" s="43"/>
      <c r="HWT168" s="47">
        <v>146804.128</v>
      </c>
      <c r="HWU168" s="47">
        <v>162334.42199999999</v>
      </c>
      <c r="HWV168" s="47">
        <v>193374.31400000001</v>
      </c>
      <c r="HWW168" s="41"/>
      <c r="HWX168" s="42"/>
      <c r="HXE168" s="39" t="str">
        <f>currency</f>
        <v>₦m's</v>
      </c>
      <c r="HXG168" s="43"/>
      <c r="HXH168" s="43"/>
      <c r="HXI168" s="43"/>
      <c r="HXJ168" s="47">
        <v>146804.128</v>
      </c>
      <c r="HXK168" s="47">
        <v>162334.42199999999</v>
      </c>
      <c r="HXL168" s="47">
        <v>193374.31400000001</v>
      </c>
      <c r="HXM168" s="41"/>
      <c r="HXN168" s="42"/>
      <c r="HXU168" s="39" t="str">
        <f>currency</f>
        <v>₦m's</v>
      </c>
      <c r="HXW168" s="43"/>
      <c r="HXX168" s="43"/>
      <c r="HXY168" s="43"/>
      <c r="HXZ168" s="47">
        <v>146804.128</v>
      </c>
      <c r="HYA168" s="47">
        <v>162334.42199999999</v>
      </c>
      <c r="HYB168" s="47">
        <v>193374.31400000001</v>
      </c>
      <c r="HYC168" s="41"/>
      <c r="HYD168" s="42"/>
      <c r="HYK168" s="39" t="str">
        <f>currency</f>
        <v>₦m's</v>
      </c>
      <c r="HYM168" s="43"/>
      <c r="HYN168" s="43"/>
      <c r="HYO168" s="43"/>
      <c r="HYP168" s="47">
        <v>146804.128</v>
      </c>
      <c r="HYQ168" s="47">
        <v>162334.42199999999</v>
      </c>
      <c r="HYR168" s="47">
        <v>193374.31400000001</v>
      </c>
      <c r="HYS168" s="41"/>
      <c r="HYT168" s="42"/>
      <c r="HZA168" s="39" t="str">
        <f>currency</f>
        <v>₦m's</v>
      </c>
      <c r="HZC168" s="43"/>
      <c r="HZD168" s="43"/>
      <c r="HZE168" s="43"/>
      <c r="HZF168" s="47">
        <v>146804.128</v>
      </c>
      <c r="HZG168" s="47">
        <v>162334.42199999999</v>
      </c>
      <c r="HZH168" s="47">
        <v>193374.31400000001</v>
      </c>
      <c r="HZI168" s="41"/>
      <c r="HZJ168" s="42"/>
      <c r="HZQ168" s="39" t="str">
        <f>currency</f>
        <v>₦m's</v>
      </c>
      <c r="HZS168" s="43"/>
      <c r="HZT168" s="43"/>
      <c r="HZU168" s="43"/>
      <c r="HZV168" s="47">
        <v>146804.128</v>
      </c>
      <c r="HZW168" s="47">
        <v>162334.42199999999</v>
      </c>
      <c r="HZX168" s="47">
        <v>193374.31400000001</v>
      </c>
      <c r="HZY168" s="41"/>
      <c r="HZZ168" s="42"/>
      <c r="IAG168" s="39" t="str">
        <f>currency</f>
        <v>₦m's</v>
      </c>
      <c r="IAI168" s="43"/>
      <c r="IAJ168" s="43"/>
      <c r="IAK168" s="43"/>
      <c r="IAL168" s="47">
        <v>146804.128</v>
      </c>
      <c r="IAM168" s="47">
        <v>162334.42199999999</v>
      </c>
      <c r="IAN168" s="47">
        <v>193374.31400000001</v>
      </c>
      <c r="IAO168" s="41"/>
      <c r="IAP168" s="42"/>
      <c r="IAW168" s="39" t="str">
        <f>currency</f>
        <v>₦m's</v>
      </c>
      <c r="IAY168" s="43"/>
      <c r="IAZ168" s="43"/>
      <c r="IBA168" s="43"/>
      <c r="IBB168" s="47">
        <v>146804.128</v>
      </c>
      <c r="IBC168" s="47">
        <v>162334.42199999999</v>
      </c>
      <c r="IBD168" s="47">
        <v>193374.31400000001</v>
      </c>
      <c r="IBE168" s="41"/>
      <c r="IBF168" s="42"/>
      <c r="IBM168" s="39" t="str">
        <f>currency</f>
        <v>₦m's</v>
      </c>
      <c r="IBO168" s="43"/>
      <c r="IBP168" s="43"/>
      <c r="IBQ168" s="43"/>
      <c r="IBR168" s="47">
        <v>146804.128</v>
      </c>
      <c r="IBS168" s="47">
        <v>162334.42199999999</v>
      </c>
      <c r="IBT168" s="47">
        <v>193374.31400000001</v>
      </c>
      <c r="IBU168" s="41"/>
      <c r="IBV168" s="42"/>
      <c r="ICC168" s="39" t="str">
        <f>currency</f>
        <v>₦m's</v>
      </c>
      <c r="ICE168" s="43"/>
      <c r="ICF168" s="43"/>
      <c r="ICG168" s="43"/>
      <c r="ICH168" s="47">
        <v>146804.128</v>
      </c>
      <c r="ICI168" s="47">
        <v>162334.42199999999</v>
      </c>
      <c r="ICJ168" s="47">
        <v>193374.31400000001</v>
      </c>
      <c r="ICK168" s="41"/>
      <c r="ICL168" s="42"/>
      <c r="ICS168" s="39" t="str">
        <f>currency</f>
        <v>₦m's</v>
      </c>
      <c r="ICU168" s="43"/>
      <c r="ICV168" s="43"/>
      <c r="ICW168" s="43"/>
      <c r="ICX168" s="47">
        <v>146804.128</v>
      </c>
      <c r="ICY168" s="47">
        <v>162334.42199999999</v>
      </c>
      <c r="ICZ168" s="47">
        <v>193374.31400000001</v>
      </c>
      <c r="IDA168" s="41"/>
      <c r="IDB168" s="42"/>
      <c r="IDI168" s="39" t="str">
        <f>currency</f>
        <v>₦m's</v>
      </c>
      <c r="IDK168" s="43"/>
      <c r="IDL168" s="43"/>
      <c r="IDM168" s="43"/>
      <c r="IDN168" s="47">
        <v>146804.128</v>
      </c>
      <c r="IDO168" s="47">
        <v>162334.42199999999</v>
      </c>
      <c r="IDP168" s="47">
        <v>193374.31400000001</v>
      </c>
      <c r="IDQ168" s="41"/>
      <c r="IDR168" s="42"/>
      <c r="IDY168" s="39" t="str">
        <f>currency</f>
        <v>₦m's</v>
      </c>
      <c r="IEA168" s="43"/>
      <c r="IEB168" s="43"/>
      <c r="IEC168" s="43"/>
      <c r="IED168" s="47">
        <v>146804.128</v>
      </c>
      <c r="IEE168" s="47">
        <v>162334.42199999999</v>
      </c>
      <c r="IEF168" s="47">
        <v>193374.31400000001</v>
      </c>
      <c r="IEG168" s="41"/>
      <c r="IEH168" s="42"/>
      <c r="IEO168" s="39" t="str">
        <f>currency</f>
        <v>₦m's</v>
      </c>
      <c r="IEQ168" s="43"/>
      <c r="IER168" s="43"/>
      <c r="IES168" s="43"/>
      <c r="IET168" s="47">
        <v>146804.128</v>
      </c>
      <c r="IEU168" s="47">
        <v>162334.42199999999</v>
      </c>
      <c r="IEV168" s="47">
        <v>193374.31400000001</v>
      </c>
      <c r="IEW168" s="41"/>
      <c r="IEX168" s="42"/>
      <c r="IFE168" s="39" t="str">
        <f>currency</f>
        <v>₦m's</v>
      </c>
      <c r="IFG168" s="43"/>
      <c r="IFH168" s="43"/>
      <c r="IFI168" s="43"/>
      <c r="IFJ168" s="47">
        <v>146804.128</v>
      </c>
      <c r="IFK168" s="47">
        <v>162334.42199999999</v>
      </c>
      <c r="IFL168" s="47">
        <v>193374.31400000001</v>
      </c>
      <c r="IFM168" s="41"/>
      <c r="IFN168" s="42"/>
      <c r="IFU168" s="39" t="str">
        <f>currency</f>
        <v>₦m's</v>
      </c>
      <c r="IFW168" s="43"/>
      <c r="IFX168" s="43"/>
      <c r="IFY168" s="43"/>
      <c r="IFZ168" s="47">
        <v>146804.128</v>
      </c>
      <c r="IGA168" s="47">
        <v>162334.42199999999</v>
      </c>
      <c r="IGB168" s="47">
        <v>193374.31400000001</v>
      </c>
      <c r="IGC168" s="41"/>
      <c r="IGD168" s="42"/>
      <c r="IGK168" s="39" t="str">
        <f>currency</f>
        <v>₦m's</v>
      </c>
      <c r="IGM168" s="43"/>
      <c r="IGN168" s="43"/>
      <c r="IGO168" s="43"/>
      <c r="IGP168" s="47">
        <v>146804.128</v>
      </c>
      <c r="IGQ168" s="47">
        <v>162334.42199999999</v>
      </c>
      <c r="IGR168" s="47">
        <v>193374.31400000001</v>
      </c>
      <c r="IGS168" s="41"/>
      <c r="IGT168" s="42"/>
      <c r="IHA168" s="39" t="str">
        <f>currency</f>
        <v>₦m's</v>
      </c>
      <c r="IHC168" s="43"/>
      <c r="IHD168" s="43"/>
      <c r="IHE168" s="43"/>
      <c r="IHF168" s="47">
        <v>146804.128</v>
      </c>
      <c r="IHG168" s="47">
        <v>162334.42199999999</v>
      </c>
      <c r="IHH168" s="47">
        <v>193374.31400000001</v>
      </c>
      <c r="IHI168" s="41"/>
      <c r="IHJ168" s="42"/>
      <c r="IHQ168" s="39" t="str">
        <f>currency</f>
        <v>₦m's</v>
      </c>
      <c r="IHS168" s="43"/>
      <c r="IHT168" s="43"/>
      <c r="IHU168" s="43"/>
      <c r="IHV168" s="47">
        <v>146804.128</v>
      </c>
      <c r="IHW168" s="47">
        <v>162334.42199999999</v>
      </c>
      <c r="IHX168" s="47">
        <v>193374.31400000001</v>
      </c>
      <c r="IHY168" s="41"/>
      <c r="IHZ168" s="42"/>
      <c r="IIG168" s="39" t="str">
        <f>currency</f>
        <v>₦m's</v>
      </c>
      <c r="III168" s="43"/>
      <c r="IIJ168" s="43"/>
      <c r="IIK168" s="43"/>
      <c r="IIL168" s="47">
        <v>146804.128</v>
      </c>
      <c r="IIM168" s="47">
        <v>162334.42199999999</v>
      </c>
      <c r="IIN168" s="47">
        <v>193374.31400000001</v>
      </c>
      <c r="IIO168" s="41"/>
      <c r="IIP168" s="42"/>
      <c r="IIW168" s="39" t="str">
        <f>currency</f>
        <v>₦m's</v>
      </c>
      <c r="IIY168" s="43"/>
      <c r="IIZ168" s="43"/>
      <c r="IJA168" s="43"/>
      <c r="IJB168" s="47">
        <v>146804.128</v>
      </c>
      <c r="IJC168" s="47">
        <v>162334.42199999999</v>
      </c>
      <c r="IJD168" s="47">
        <v>193374.31400000001</v>
      </c>
      <c r="IJE168" s="41"/>
      <c r="IJF168" s="42"/>
      <c r="IJM168" s="39" t="str">
        <f>currency</f>
        <v>₦m's</v>
      </c>
      <c r="IJO168" s="43"/>
      <c r="IJP168" s="43"/>
      <c r="IJQ168" s="43"/>
      <c r="IJR168" s="47">
        <v>146804.128</v>
      </c>
      <c r="IJS168" s="47">
        <v>162334.42199999999</v>
      </c>
      <c r="IJT168" s="47">
        <v>193374.31400000001</v>
      </c>
      <c r="IJU168" s="41"/>
      <c r="IJV168" s="42"/>
      <c r="IKC168" s="39" t="str">
        <f>currency</f>
        <v>₦m's</v>
      </c>
      <c r="IKE168" s="43"/>
      <c r="IKF168" s="43"/>
      <c r="IKG168" s="43"/>
      <c r="IKH168" s="47">
        <v>146804.128</v>
      </c>
      <c r="IKI168" s="47">
        <v>162334.42199999999</v>
      </c>
      <c r="IKJ168" s="47">
        <v>193374.31400000001</v>
      </c>
      <c r="IKK168" s="41"/>
      <c r="IKL168" s="42"/>
      <c r="IKS168" s="39" t="str">
        <f>currency</f>
        <v>₦m's</v>
      </c>
      <c r="IKU168" s="43"/>
      <c r="IKV168" s="43"/>
      <c r="IKW168" s="43"/>
      <c r="IKX168" s="47">
        <v>146804.128</v>
      </c>
      <c r="IKY168" s="47">
        <v>162334.42199999999</v>
      </c>
      <c r="IKZ168" s="47">
        <v>193374.31400000001</v>
      </c>
      <c r="ILA168" s="41"/>
      <c r="ILB168" s="42"/>
      <c r="ILI168" s="39" t="str">
        <f>currency</f>
        <v>₦m's</v>
      </c>
      <c r="ILK168" s="43"/>
      <c r="ILL168" s="43"/>
      <c r="ILM168" s="43"/>
      <c r="ILN168" s="47">
        <v>146804.128</v>
      </c>
      <c r="ILO168" s="47">
        <v>162334.42199999999</v>
      </c>
      <c r="ILP168" s="47">
        <v>193374.31400000001</v>
      </c>
      <c r="ILQ168" s="41"/>
      <c r="ILR168" s="42"/>
      <c r="ILY168" s="39" t="str">
        <f>currency</f>
        <v>₦m's</v>
      </c>
      <c r="IMA168" s="43"/>
      <c r="IMB168" s="43"/>
      <c r="IMC168" s="43"/>
      <c r="IMD168" s="47">
        <v>146804.128</v>
      </c>
      <c r="IME168" s="47">
        <v>162334.42199999999</v>
      </c>
      <c r="IMF168" s="47">
        <v>193374.31400000001</v>
      </c>
      <c r="IMG168" s="41"/>
      <c r="IMH168" s="42"/>
      <c r="IMO168" s="39" t="str">
        <f>currency</f>
        <v>₦m's</v>
      </c>
      <c r="IMQ168" s="43"/>
      <c r="IMR168" s="43"/>
      <c r="IMS168" s="43"/>
      <c r="IMT168" s="47">
        <v>146804.128</v>
      </c>
      <c r="IMU168" s="47">
        <v>162334.42199999999</v>
      </c>
      <c r="IMV168" s="47">
        <v>193374.31400000001</v>
      </c>
      <c r="IMW168" s="41"/>
      <c r="IMX168" s="42"/>
      <c r="INE168" s="39" t="str">
        <f>currency</f>
        <v>₦m's</v>
      </c>
      <c r="ING168" s="43"/>
      <c r="INH168" s="43"/>
      <c r="INI168" s="43"/>
      <c r="INJ168" s="47">
        <v>146804.128</v>
      </c>
      <c r="INK168" s="47">
        <v>162334.42199999999</v>
      </c>
      <c r="INL168" s="47">
        <v>193374.31400000001</v>
      </c>
      <c r="INM168" s="41"/>
      <c r="INN168" s="42"/>
      <c r="INU168" s="39" t="str">
        <f>currency</f>
        <v>₦m's</v>
      </c>
      <c r="INW168" s="43"/>
      <c r="INX168" s="43"/>
      <c r="INY168" s="43"/>
      <c r="INZ168" s="47">
        <v>146804.128</v>
      </c>
      <c r="IOA168" s="47">
        <v>162334.42199999999</v>
      </c>
      <c r="IOB168" s="47">
        <v>193374.31400000001</v>
      </c>
      <c r="IOC168" s="41"/>
      <c r="IOD168" s="42"/>
      <c r="IOK168" s="39" t="str">
        <f>currency</f>
        <v>₦m's</v>
      </c>
      <c r="IOM168" s="43"/>
      <c r="ION168" s="43"/>
      <c r="IOO168" s="43"/>
      <c r="IOP168" s="47">
        <v>146804.128</v>
      </c>
      <c r="IOQ168" s="47">
        <v>162334.42199999999</v>
      </c>
      <c r="IOR168" s="47">
        <v>193374.31400000001</v>
      </c>
      <c r="IOS168" s="41"/>
      <c r="IOT168" s="42"/>
      <c r="IPA168" s="39" t="str">
        <f>currency</f>
        <v>₦m's</v>
      </c>
      <c r="IPC168" s="43"/>
      <c r="IPD168" s="43"/>
      <c r="IPE168" s="43"/>
      <c r="IPF168" s="47">
        <v>146804.128</v>
      </c>
      <c r="IPG168" s="47">
        <v>162334.42199999999</v>
      </c>
      <c r="IPH168" s="47">
        <v>193374.31400000001</v>
      </c>
      <c r="IPI168" s="41"/>
      <c r="IPJ168" s="42"/>
      <c r="IPQ168" s="39" t="str">
        <f>currency</f>
        <v>₦m's</v>
      </c>
      <c r="IPS168" s="43"/>
      <c r="IPT168" s="43"/>
      <c r="IPU168" s="43"/>
      <c r="IPV168" s="47">
        <v>146804.128</v>
      </c>
      <c r="IPW168" s="47">
        <v>162334.42199999999</v>
      </c>
      <c r="IPX168" s="47">
        <v>193374.31400000001</v>
      </c>
      <c r="IPY168" s="41"/>
      <c r="IPZ168" s="42"/>
      <c r="IQG168" s="39" t="str">
        <f>currency</f>
        <v>₦m's</v>
      </c>
      <c r="IQI168" s="43"/>
      <c r="IQJ168" s="43"/>
      <c r="IQK168" s="43"/>
      <c r="IQL168" s="47">
        <v>146804.128</v>
      </c>
      <c r="IQM168" s="47">
        <v>162334.42199999999</v>
      </c>
      <c r="IQN168" s="47">
        <v>193374.31400000001</v>
      </c>
      <c r="IQO168" s="41"/>
      <c r="IQP168" s="42"/>
      <c r="IQW168" s="39" t="str">
        <f>currency</f>
        <v>₦m's</v>
      </c>
      <c r="IQY168" s="43"/>
      <c r="IQZ168" s="43"/>
      <c r="IRA168" s="43"/>
      <c r="IRB168" s="47">
        <v>146804.128</v>
      </c>
      <c r="IRC168" s="47">
        <v>162334.42199999999</v>
      </c>
      <c r="IRD168" s="47">
        <v>193374.31400000001</v>
      </c>
      <c r="IRE168" s="41"/>
      <c r="IRF168" s="42"/>
      <c r="IRM168" s="39" t="str">
        <f>currency</f>
        <v>₦m's</v>
      </c>
      <c r="IRO168" s="43"/>
      <c r="IRP168" s="43"/>
      <c r="IRQ168" s="43"/>
      <c r="IRR168" s="47">
        <v>146804.128</v>
      </c>
      <c r="IRS168" s="47">
        <v>162334.42199999999</v>
      </c>
      <c r="IRT168" s="47">
        <v>193374.31400000001</v>
      </c>
      <c r="IRU168" s="41"/>
      <c r="IRV168" s="42"/>
      <c r="ISC168" s="39" t="str">
        <f>currency</f>
        <v>₦m's</v>
      </c>
      <c r="ISE168" s="43"/>
      <c r="ISF168" s="43"/>
      <c r="ISG168" s="43"/>
      <c r="ISH168" s="47">
        <v>146804.128</v>
      </c>
      <c r="ISI168" s="47">
        <v>162334.42199999999</v>
      </c>
      <c r="ISJ168" s="47">
        <v>193374.31400000001</v>
      </c>
      <c r="ISK168" s="41"/>
      <c r="ISL168" s="42"/>
      <c r="ISS168" s="39" t="str">
        <f>currency</f>
        <v>₦m's</v>
      </c>
      <c r="ISU168" s="43"/>
      <c r="ISV168" s="43"/>
      <c r="ISW168" s="43"/>
      <c r="ISX168" s="47">
        <v>146804.128</v>
      </c>
      <c r="ISY168" s="47">
        <v>162334.42199999999</v>
      </c>
      <c r="ISZ168" s="47">
        <v>193374.31400000001</v>
      </c>
      <c r="ITA168" s="41"/>
      <c r="ITB168" s="42"/>
      <c r="ITI168" s="39" t="str">
        <f>currency</f>
        <v>₦m's</v>
      </c>
      <c r="ITK168" s="43"/>
      <c r="ITL168" s="43"/>
      <c r="ITM168" s="43"/>
      <c r="ITN168" s="47">
        <v>146804.128</v>
      </c>
      <c r="ITO168" s="47">
        <v>162334.42199999999</v>
      </c>
      <c r="ITP168" s="47">
        <v>193374.31400000001</v>
      </c>
      <c r="ITQ168" s="41"/>
      <c r="ITR168" s="42"/>
      <c r="ITY168" s="39" t="str">
        <f>currency</f>
        <v>₦m's</v>
      </c>
      <c r="IUA168" s="43"/>
      <c r="IUB168" s="43"/>
      <c r="IUC168" s="43"/>
      <c r="IUD168" s="47">
        <v>146804.128</v>
      </c>
      <c r="IUE168" s="47">
        <v>162334.42199999999</v>
      </c>
      <c r="IUF168" s="47">
        <v>193374.31400000001</v>
      </c>
      <c r="IUG168" s="41"/>
      <c r="IUH168" s="42"/>
      <c r="IUO168" s="39" t="str">
        <f>currency</f>
        <v>₦m's</v>
      </c>
      <c r="IUQ168" s="43"/>
      <c r="IUR168" s="43"/>
      <c r="IUS168" s="43"/>
      <c r="IUT168" s="47">
        <v>146804.128</v>
      </c>
      <c r="IUU168" s="47">
        <v>162334.42199999999</v>
      </c>
      <c r="IUV168" s="47">
        <v>193374.31400000001</v>
      </c>
      <c r="IUW168" s="41"/>
      <c r="IUX168" s="42"/>
      <c r="IVE168" s="39" t="str">
        <f>currency</f>
        <v>₦m's</v>
      </c>
      <c r="IVG168" s="43"/>
      <c r="IVH168" s="43"/>
      <c r="IVI168" s="43"/>
      <c r="IVJ168" s="47">
        <v>146804.128</v>
      </c>
      <c r="IVK168" s="47">
        <v>162334.42199999999</v>
      </c>
      <c r="IVL168" s="47">
        <v>193374.31400000001</v>
      </c>
      <c r="IVM168" s="41"/>
      <c r="IVN168" s="42"/>
      <c r="IVU168" s="39" t="str">
        <f>currency</f>
        <v>₦m's</v>
      </c>
      <c r="IVW168" s="43"/>
      <c r="IVX168" s="43"/>
      <c r="IVY168" s="43"/>
      <c r="IVZ168" s="47">
        <v>146804.128</v>
      </c>
      <c r="IWA168" s="47">
        <v>162334.42199999999</v>
      </c>
      <c r="IWB168" s="47">
        <v>193374.31400000001</v>
      </c>
      <c r="IWC168" s="41"/>
      <c r="IWD168" s="42"/>
      <c r="IWK168" s="39" t="str">
        <f>currency</f>
        <v>₦m's</v>
      </c>
      <c r="IWM168" s="43"/>
      <c r="IWN168" s="43"/>
      <c r="IWO168" s="43"/>
      <c r="IWP168" s="47">
        <v>146804.128</v>
      </c>
      <c r="IWQ168" s="47">
        <v>162334.42199999999</v>
      </c>
      <c r="IWR168" s="47">
        <v>193374.31400000001</v>
      </c>
      <c r="IWS168" s="41"/>
      <c r="IWT168" s="42"/>
      <c r="IXA168" s="39" t="str">
        <f>currency</f>
        <v>₦m's</v>
      </c>
      <c r="IXC168" s="43"/>
      <c r="IXD168" s="43"/>
      <c r="IXE168" s="43"/>
      <c r="IXF168" s="47">
        <v>146804.128</v>
      </c>
      <c r="IXG168" s="47">
        <v>162334.42199999999</v>
      </c>
      <c r="IXH168" s="47">
        <v>193374.31400000001</v>
      </c>
      <c r="IXI168" s="41"/>
      <c r="IXJ168" s="42"/>
      <c r="IXQ168" s="39" t="str">
        <f>currency</f>
        <v>₦m's</v>
      </c>
      <c r="IXS168" s="43"/>
      <c r="IXT168" s="43"/>
      <c r="IXU168" s="43"/>
      <c r="IXV168" s="47">
        <v>146804.128</v>
      </c>
      <c r="IXW168" s="47">
        <v>162334.42199999999</v>
      </c>
      <c r="IXX168" s="47">
        <v>193374.31400000001</v>
      </c>
      <c r="IXY168" s="41"/>
      <c r="IXZ168" s="42"/>
      <c r="IYG168" s="39" t="str">
        <f>currency</f>
        <v>₦m's</v>
      </c>
      <c r="IYI168" s="43"/>
      <c r="IYJ168" s="43"/>
      <c r="IYK168" s="43"/>
      <c r="IYL168" s="47">
        <v>146804.128</v>
      </c>
      <c r="IYM168" s="47">
        <v>162334.42199999999</v>
      </c>
      <c r="IYN168" s="47">
        <v>193374.31400000001</v>
      </c>
      <c r="IYO168" s="41"/>
      <c r="IYP168" s="42"/>
      <c r="IYW168" s="39" t="str">
        <f>currency</f>
        <v>₦m's</v>
      </c>
      <c r="IYY168" s="43"/>
      <c r="IYZ168" s="43"/>
      <c r="IZA168" s="43"/>
      <c r="IZB168" s="47">
        <v>146804.128</v>
      </c>
      <c r="IZC168" s="47">
        <v>162334.42199999999</v>
      </c>
      <c r="IZD168" s="47">
        <v>193374.31400000001</v>
      </c>
      <c r="IZE168" s="41"/>
      <c r="IZF168" s="42"/>
      <c r="IZM168" s="39" t="str">
        <f>currency</f>
        <v>₦m's</v>
      </c>
      <c r="IZO168" s="43"/>
      <c r="IZP168" s="43"/>
      <c r="IZQ168" s="43"/>
      <c r="IZR168" s="47">
        <v>146804.128</v>
      </c>
      <c r="IZS168" s="47">
        <v>162334.42199999999</v>
      </c>
      <c r="IZT168" s="47">
        <v>193374.31400000001</v>
      </c>
      <c r="IZU168" s="41"/>
      <c r="IZV168" s="42"/>
      <c r="JAC168" s="39" t="str">
        <f>currency</f>
        <v>₦m's</v>
      </c>
      <c r="JAE168" s="43"/>
      <c r="JAF168" s="43"/>
      <c r="JAG168" s="43"/>
      <c r="JAH168" s="47">
        <v>146804.128</v>
      </c>
      <c r="JAI168" s="47">
        <v>162334.42199999999</v>
      </c>
      <c r="JAJ168" s="47">
        <v>193374.31400000001</v>
      </c>
      <c r="JAK168" s="41"/>
      <c r="JAL168" s="42"/>
      <c r="JAS168" s="39" t="str">
        <f>currency</f>
        <v>₦m's</v>
      </c>
      <c r="JAU168" s="43"/>
      <c r="JAV168" s="43"/>
      <c r="JAW168" s="43"/>
      <c r="JAX168" s="47">
        <v>146804.128</v>
      </c>
      <c r="JAY168" s="47">
        <v>162334.42199999999</v>
      </c>
      <c r="JAZ168" s="47">
        <v>193374.31400000001</v>
      </c>
      <c r="JBA168" s="41"/>
      <c r="JBB168" s="42"/>
      <c r="JBI168" s="39" t="str">
        <f>currency</f>
        <v>₦m's</v>
      </c>
      <c r="JBK168" s="43"/>
      <c r="JBL168" s="43"/>
      <c r="JBM168" s="43"/>
      <c r="JBN168" s="47">
        <v>146804.128</v>
      </c>
      <c r="JBO168" s="47">
        <v>162334.42199999999</v>
      </c>
      <c r="JBP168" s="47">
        <v>193374.31400000001</v>
      </c>
      <c r="JBQ168" s="41"/>
      <c r="JBR168" s="42"/>
      <c r="JBY168" s="39" t="str">
        <f>currency</f>
        <v>₦m's</v>
      </c>
      <c r="JCA168" s="43"/>
      <c r="JCB168" s="43"/>
      <c r="JCC168" s="43"/>
      <c r="JCD168" s="47">
        <v>146804.128</v>
      </c>
      <c r="JCE168" s="47">
        <v>162334.42199999999</v>
      </c>
      <c r="JCF168" s="47">
        <v>193374.31400000001</v>
      </c>
      <c r="JCG168" s="41"/>
      <c r="JCH168" s="42"/>
      <c r="JCO168" s="39" t="str">
        <f>currency</f>
        <v>₦m's</v>
      </c>
      <c r="JCQ168" s="43"/>
      <c r="JCR168" s="43"/>
      <c r="JCS168" s="43"/>
      <c r="JCT168" s="47">
        <v>146804.128</v>
      </c>
      <c r="JCU168" s="47">
        <v>162334.42199999999</v>
      </c>
      <c r="JCV168" s="47">
        <v>193374.31400000001</v>
      </c>
      <c r="JCW168" s="41"/>
      <c r="JCX168" s="42"/>
      <c r="JDE168" s="39" t="str">
        <f>currency</f>
        <v>₦m's</v>
      </c>
      <c r="JDG168" s="43"/>
      <c r="JDH168" s="43"/>
      <c r="JDI168" s="43"/>
      <c r="JDJ168" s="47">
        <v>146804.128</v>
      </c>
      <c r="JDK168" s="47">
        <v>162334.42199999999</v>
      </c>
      <c r="JDL168" s="47">
        <v>193374.31400000001</v>
      </c>
      <c r="JDM168" s="41"/>
      <c r="JDN168" s="42"/>
      <c r="JDU168" s="39" t="str">
        <f>currency</f>
        <v>₦m's</v>
      </c>
      <c r="JDW168" s="43"/>
      <c r="JDX168" s="43"/>
      <c r="JDY168" s="43"/>
      <c r="JDZ168" s="47">
        <v>146804.128</v>
      </c>
      <c r="JEA168" s="47">
        <v>162334.42199999999</v>
      </c>
      <c r="JEB168" s="47">
        <v>193374.31400000001</v>
      </c>
      <c r="JEC168" s="41"/>
      <c r="JED168" s="42"/>
      <c r="JEK168" s="39" t="str">
        <f>currency</f>
        <v>₦m's</v>
      </c>
      <c r="JEM168" s="43"/>
      <c r="JEN168" s="43"/>
      <c r="JEO168" s="43"/>
      <c r="JEP168" s="47">
        <v>146804.128</v>
      </c>
      <c r="JEQ168" s="47">
        <v>162334.42199999999</v>
      </c>
      <c r="JER168" s="47">
        <v>193374.31400000001</v>
      </c>
      <c r="JES168" s="41"/>
      <c r="JET168" s="42"/>
      <c r="JFA168" s="39" t="str">
        <f>currency</f>
        <v>₦m's</v>
      </c>
      <c r="JFC168" s="43"/>
      <c r="JFD168" s="43"/>
      <c r="JFE168" s="43"/>
      <c r="JFF168" s="47">
        <v>146804.128</v>
      </c>
      <c r="JFG168" s="47">
        <v>162334.42199999999</v>
      </c>
      <c r="JFH168" s="47">
        <v>193374.31400000001</v>
      </c>
      <c r="JFI168" s="41"/>
      <c r="JFJ168" s="42"/>
      <c r="JFQ168" s="39" t="str">
        <f>currency</f>
        <v>₦m's</v>
      </c>
      <c r="JFS168" s="43"/>
      <c r="JFT168" s="43"/>
      <c r="JFU168" s="43"/>
      <c r="JFV168" s="47">
        <v>146804.128</v>
      </c>
      <c r="JFW168" s="47">
        <v>162334.42199999999</v>
      </c>
      <c r="JFX168" s="47">
        <v>193374.31400000001</v>
      </c>
      <c r="JFY168" s="41"/>
      <c r="JFZ168" s="42"/>
      <c r="JGG168" s="39" t="str">
        <f>currency</f>
        <v>₦m's</v>
      </c>
      <c r="JGI168" s="43"/>
      <c r="JGJ168" s="43"/>
      <c r="JGK168" s="43"/>
      <c r="JGL168" s="47">
        <v>146804.128</v>
      </c>
      <c r="JGM168" s="47">
        <v>162334.42199999999</v>
      </c>
      <c r="JGN168" s="47">
        <v>193374.31400000001</v>
      </c>
      <c r="JGO168" s="41"/>
      <c r="JGP168" s="42"/>
      <c r="JGW168" s="39" t="str">
        <f>currency</f>
        <v>₦m's</v>
      </c>
      <c r="JGY168" s="43"/>
      <c r="JGZ168" s="43"/>
      <c r="JHA168" s="43"/>
      <c r="JHB168" s="47">
        <v>146804.128</v>
      </c>
      <c r="JHC168" s="47">
        <v>162334.42199999999</v>
      </c>
      <c r="JHD168" s="47">
        <v>193374.31400000001</v>
      </c>
      <c r="JHE168" s="41"/>
      <c r="JHF168" s="42"/>
      <c r="JHM168" s="39" t="str">
        <f>currency</f>
        <v>₦m's</v>
      </c>
      <c r="JHO168" s="43"/>
      <c r="JHP168" s="43"/>
      <c r="JHQ168" s="43"/>
      <c r="JHR168" s="47">
        <v>146804.128</v>
      </c>
      <c r="JHS168" s="47">
        <v>162334.42199999999</v>
      </c>
      <c r="JHT168" s="47">
        <v>193374.31400000001</v>
      </c>
      <c r="JHU168" s="41"/>
      <c r="JHV168" s="42"/>
      <c r="JIC168" s="39" t="str">
        <f>currency</f>
        <v>₦m's</v>
      </c>
      <c r="JIE168" s="43"/>
      <c r="JIF168" s="43"/>
      <c r="JIG168" s="43"/>
      <c r="JIH168" s="47">
        <v>146804.128</v>
      </c>
      <c r="JII168" s="47">
        <v>162334.42199999999</v>
      </c>
      <c r="JIJ168" s="47">
        <v>193374.31400000001</v>
      </c>
      <c r="JIK168" s="41"/>
      <c r="JIL168" s="42"/>
      <c r="JIS168" s="39" t="str">
        <f>currency</f>
        <v>₦m's</v>
      </c>
      <c r="JIU168" s="43"/>
      <c r="JIV168" s="43"/>
      <c r="JIW168" s="43"/>
      <c r="JIX168" s="47">
        <v>146804.128</v>
      </c>
      <c r="JIY168" s="47">
        <v>162334.42199999999</v>
      </c>
      <c r="JIZ168" s="47">
        <v>193374.31400000001</v>
      </c>
      <c r="JJA168" s="41"/>
      <c r="JJB168" s="42"/>
      <c r="JJI168" s="39" t="str">
        <f>currency</f>
        <v>₦m's</v>
      </c>
      <c r="JJK168" s="43"/>
      <c r="JJL168" s="43"/>
      <c r="JJM168" s="43"/>
      <c r="JJN168" s="47">
        <v>146804.128</v>
      </c>
      <c r="JJO168" s="47">
        <v>162334.42199999999</v>
      </c>
      <c r="JJP168" s="47">
        <v>193374.31400000001</v>
      </c>
      <c r="JJQ168" s="41"/>
      <c r="JJR168" s="42"/>
      <c r="JJY168" s="39" t="str">
        <f>currency</f>
        <v>₦m's</v>
      </c>
      <c r="JKA168" s="43"/>
      <c r="JKB168" s="43"/>
      <c r="JKC168" s="43"/>
      <c r="JKD168" s="47">
        <v>146804.128</v>
      </c>
      <c r="JKE168" s="47">
        <v>162334.42199999999</v>
      </c>
      <c r="JKF168" s="47">
        <v>193374.31400000001</v>
      </c>
      <c r="JKG168" s="41"/>
      <c r="JKH168" s="42"/>
      <c r="JKO168" s="39" t="str">
        <f>currency</f>
        <v>₦m's</v>
      </c>
      <c r="JKQ168" s="43"/>
      <c r="JKR168" s="43"/>
      <c r="JKS168" s="43"/>
      <c r="JKT168" s="47">
        <v>146804.128</v>
      </c>
      <c r="JKU168" s="47">
        <v>162334.42199999999</v>
      </c>
      <c r="JKV168" s="47">
        <v>193374.31400000001</v>
      </c>
      <c r="JKW168" s="41"/>
      <c r="JKX168" s="42"/>
      <c r="JLE168" s="39" t="str">
        <f>currency</f>
        <v>₦m's</v>
      </c>
      <c r="JLG168" s="43"/>
      <c r="JLH168" s="43"/>
      <c r="JLI168" s="43"/>
      <c r="JLJ168" s="47">
        <v>146804.128</v>
      </c>
      <c r="JLK168" s="47">
        <v>162334.42199999999</v>
      </c>
      <c r="JLL168" s="47">
        <v>193374.31400000001</v>
      </c>
      <c r="JLM168" s="41"/>
      <c r="JLN168" s="42"/>
      <c r="JLU168" s="39" t="str">
        <f>currency</f>
        <v>₦m's</v>
      </c>
      <c r="JLW168" s="43"/>
      <c r="JLX168" s="43"/>
      <c r="JLY168" s="43"/>
      <c r="JLZ168" s="47">
        <v>146804.128</v>
      </c>
      <c r="JMA168" s="47">
        <v>162334.42199999999</v>
      </c>
      <c r="JMB168" s="47">
        <v>193374.31400000001</v>
      </c>
      <c r="JMC168" s="41"/>
      <c r="JMD168" s="42"/>
      <c r="JMK168" s="39" t="str">
        <f>currency</f>
        <v>₦m's</v>
      </c>
      <c r="JMM168" s="43"/>
      <c r="JMN168" s="43"/>
      <c r="JMO168" s="43"/>
      <c r="JMP168" s="47">
        <v>146804.128</v>
      </c>
      <c r="JMQ168" s="47">
        <v>162334.42199999999</v>
      </c>
      <c r="JMR168" s="47">
        <v>193374.31400000001</v>
      </c>
      <c r="JMS168" s="41"/>
      <c r="JMT168" s="42"/>
      <c r="JNA168" s="39" t="str">
        <f>currency</f>
        <v>₦m's</v>
      </c>
      <c r="JNC168" s="43"/>
      <c r="JND168" s="43"/>
      <c r="JNE168" s="43"/>
      <c r="JNF168" s="47">
        <v>146804.128</v>
      </c>
      <c r="JNG168" s="47">
        <v>162334.42199999999</v>
      </c>
      <c r="JNH168" s="47">
        <v>193374.31400000001</v>
      </c>
      <c r="JNI168" s="41"/>
      <c r="JNJ168" s="42"/>
      <c r="JNQ168" s="39" t="str">
        <f>currency</f>
        <v>₦m's</v>
      </c>
      <c r="JNS168" s="43"/>
      <c r="JNT168" s="43"/>
      <c r="JNU168" s="43"/>
      <c r="JNV168" s="47">
        <v>146804.128</v>
      </c>
      <c r="JNW168" s="47">
        <v>162334.42199999999</v>
      </c>
      <c r="JNX168" s="47">
        <v>193374.31400000001</v>
      </c>
      <c r="JNY168" s="41"/>
      <c r="JNZ168" s="42"/>
      <c r="JOG168" s="39" t="str">
        <f>currency</f>
        <v>₦m's</v>
      </c>
      <c r="JOI168" s="43"/>
      <c r="JOJ168" s="43"/>
      <c r="JOK168" s="43"/>
      <c r="JOL168" s="47">
        <v>146804.128</v>
      </c>
      <c r="JOM168" s="47">
        <v>162334.42199999999</v>
      </c>
      <c r="JON168" s="47">
        <v>193374.31400000001</v>
      </c>
      <c r="JOO168" s="41"/>
      <c r="JOP168" s="42"/>
      <c r="JOW168" s="39" t="str">
        <f>currency</f>
        <v>₦m's</v>
      </c>
      <c r="JOY168" s="43"/>
      <c r="JOZ168" s="43"/>
      <c r="JPA168" s="43"/>
      <c r="JPB168" s="47">
        <v>146804.128</v>
      </c>
      <c r="JPC168" s="47">
        <v>162334.42199999999</v>
      </c>
      <c r="JPD168" s="47">
        <v>193374.31400000001</v>
      </c>
      <c r="JPE168" s="41"/>
      <c r="JPF168" s="42"/>
      <c r="JPM168" s="39" t="str">
        <f>currency</f>
        <v>₦m's</v>
      </c>
      <c r="JPO168" s="43"/>
      <c r="JPP168" s="43"/>
      <c r="JPQ168" s="43"/>
      <c r="JPR168" s="47">
        <v>146804.128</v>
      </c>
      <c r="JPS168" s="47">
        <v>162334.42199999999</v>
      </c>
      <c r="JPT168" s="47">
        <v>193374.31400000001</v>
      </c>
      <c r="JPU168" s="41"/>
      <c r="JPV168" s="42"/>
      <c r="JQC168" s="39" t="str">
        <f>currency</f>
        <v>₦m's</v>
      </c>
      <c r="JQE168" s="43"/>
      <c r="JQF168" s="43"/>
      <c r="JQG168" s="43"/>
      <c r="JQH168" s="47">
        <v>146804.128</v>
      </c>
      <c r="JQI168" s="47">
        <v>162334.42199999999</v>
      </c>
      <c r="JQJ168" s="47">
        <v>193374.31400000001</v>
      </c>
      <c r="JQK168" s="41"/>
      <c r="JQL168" s="42"/>
      <c r="JQS168" s="39" t="str">
        <f>currency</f>
        <v>₦m's</v>
      </c>
      <c r="JQU168" s="43"/>
      <c r="JQV168" s="43"/>
      <c r="JQW168" s="43"/>
      <c r="JQX168" s="47">
        <v>146804.128</v>
      </c>
      <c r="JQY168" s="47">
        <v>162334.42199999999</v>
      </c>
      <c r="JQZ168" s="47">
        <v>193374.31400000001</v>
      </c>
      <c r="JRA168" s="41"/>
      <c r="JRB168" s="42"/>
      <c r="JRI168" s="39" t="str">
        <f>currency</f>
        <v>₦m's</v>
      </c>
      <c r="JRK168" s="43"/>
      <c r="JRL168" s="43"/>
      <c r="JRM168" s="43"/>
      <c r="JRN168" s="47">
        <v>146804.128</v>
      </c>
      <c r="JRO168" s="47">
        <v>162334.42199999999</v>
      </c>
      <c r="JRP168" s="47">
        <v>193374.31400000001</v>
      </c>
      <c r="JRQ168" s="41"/>
      <c r="JRR168" s="42"/>
      <c r="JRY168" s="39" t="str">
        <f>currency</f>
        <v>₦m's</v>
      </c>
      <c r="JSA168" s="43"/>
      <c r="JSB168" s="43"/>
      <c r="JSC168" s="43"/>
      <c r="JSD168" s="47">
        <v>146804.128</v>
      </c>
      <c r="JSE168" s="47">
        <v>162334.42199999999</v>
      </c>
      <c r="JSF168" s="47">
        <v>193374.31400000001</v>
      </c>
      <c r="JSG168" s="41"/>
      <c r="JSH168" s="42"/>
      <c r="JSO168" s="39" t="str">
        <f>currency</f>
        <v>₦m's</v>
      </c>
      <c r="JSQ168" s="43"/>
      <c r="JSR168" s="43"/>
      <c r="JSS168" s="43"/>
      <c r="JST168" s="47">
        <v>146804.128</v>
      </c>
      <c r="JSU168" s="47">
        <v>162334.42199999999</v>
      </c>
      <c r="JSV168" s="47">
        <v>193374.31400000001</v>
      </c>
      <c r="JSW168" s="41"/>
      <c r="JSX168" s="42"/>
      <c r="JTE168" s="39" t="str">
        <f>currency</f>
        <v>₦m's</v>
      </c>
      <c r="JTG168" s="43"/>
      <c r="JTH168" s="43"/>
      <c r="JTI168" s="43"/>
      <c r="JTJ168" s="47">
        <v>146804.128</v>
      </c>
      <c r="JTK168" s="47">
        <v>162334.42199999999</v>
      </c>
      <c r="JTL168" s="47">
        <v>193374.31400000001</v>
      </c>
      <c r="JTM168" s="41"/>
      <c r="JTN168" s="42"/>
      <c r="JTU168" s="39" t="str">
        <f>currency</f>
        <v>₦m's</v>
      </c>
      <c r="JTW168" s="43"/>
      <c r="JTX168" s="43"/>
      <c r="JTY168" s="43"/>
      <c r="JTZ168" s="47">
        <v>146804.128</v>
      </c>
      <c r="JUA168" s="47">
        <v>162334.42199999999</v>
      </c>
      <c r="JUB168" s="47">
        <v>193374.31400000001</v>
      </c>
      <c r="JUC168" s="41"/>
      <c r="JUD168" s="42"/>
      <c r="JUK168" s="39" t="str">
        <f>currency</f>
        <v>₦m's</v>
      </c>
      <c r="JUM168" s="43"/>
      <c r="JUN168" s="43"/>
      <c r="JUO168" s="43"/>
      <c r="JUP168" s="47">
        <v>146804.128</v>
      </c>
      <c r="JUQ168" s="47">
        <v>162334.42199999999</v>
      </c>
      <c r="JUR168" s="47">
        <v>193374.31400000001</v>
      </c>
      <c r="JUS168" s="41"/>
      <c r="JUT168" s="42"/>
      <c r="JVA168" s="39" t="str">
        <f>currency</f>
        <v>₦m's</v>
      </c>
      <c r="JVC168" s="43"/>
      <c r="JVD168" s="43"/>
      <c r="JVE168" s="43"/>
      <c r="JVF168" s="47">
        <v>146804.128</v>
      </c>
      <c r="JVG168" s="47">
        <v>162334.42199999999</v>
      </c>
      <c r="JVH168" s="47">
        <v>193374.31400000001</v>
      </c>
      <c r="JVI168" s="41"/>
      <c r="JVJ168" s="42"/>
      <c r="JVQ168" s="39" t="str">
        <f>currency</f>
        <v>₦m's</v>
      </c>
      <c r="JVS168" s="43"/>
      <c r="JVT168" s="43"/>
      <c r="JVU168" s="43"/>
      <c r="JVV168" s="47">
        <v>146804.128</v>
      </c>
      <c r="JVW168" s="47">
        <v>162334.42199999999</v>
      </c>
      <c r="JVX168" s="47">
        <v>193374.31400000001</v>
      </c>
      <c r="JVY168" s="41"/>
      <c r="JVZ168" s="42"/>
      <c r="JWG168" s="39" t="str">
        <f>currency</f>
        <v>₦m's</v>
      </c>
      <c r="JWI168" s="43"/>
      <c r="JWJ168" s="43"/>
      <c r="JWK168" s="43"/>
      <c r="JWL168" s="47">
        <v>146804.128</v>
      </c>
      <c r="JWM168" s="47">
        <v>162334.42199999999</v>
      </c>
      <c r="JWN168" s="47">
        <v>193374.31400000001</v>
      </c>
      <c r="JWO168" s="41"/>
      <c r="JWP168" s="42"/>
      <c r="JWW168" s="39" t="str">
        <f>currency</f>
        <v>₦m's</v>
      </c>
      <c r="JWY168" s="43"/>
      <c r="JWZ168" s="43"/>
      <c r="JXA168" s="43"/>
      <c r="JXB168" s="47">
        <v>146804.128</v>
      </c>
      <c r="JXC168" s="47">
        <v>162334.42199999999</v>
      </c>
      <c r="JXD168" s="47">
        <v>193374.31400000001</v>
      </c>
      <c r="JXE168" s="41"/>
      <c r="JXF168" s="42"/>
      <c r="JXM168" s="39" t="str">
        <f>currency</f>
        <v>₦m's</v>
      </c>
      <c r="JXO168" s="43"/>
      <c r="JXP168" s="43"/>
      <c r="JXQ168" s="43"/>
      <c r="JXR168" s="47">
        <v>146804.128</v>
      </c>
      <c r="JXS168" s="47">
        <v>162334.42199999999</v>
      </c>
      <c r="JXT168" s="47">
        <v>193374.31400000001</v>
      </c>
      <c r="JXU168" s="41"/>
      <c r="JXV168" s="42"/>
      <c r="JYC168" s="39" t="str">
        <f>currency</f>
        <v>₦m's</v>
      </c>
      <c r="JYE168" s="43"/>
      <c r="JYF168" s="43"/>
      <c r="JYG168" s="43"/>
      <c r="JYH168" s="47">
        <v>146804.128</v>
      </c>
      <c r="JYI168" s="47">
        <v>162334.42199999999</v>
      </c>
      <c r="JYJ168" s="47">
        <v>193374.31400000001</v>
      </c>
      <c r="JYK168" s="41"/>
      <c r="JYL168" s="42"/>
      <c r="JYS168" s="39" t="str">
        <f>currency</f>
        <v>₦m's</v>
      </c>
      <c r="JYU168" s="43"/>
      <c r="JYV168" s="43"/>
      <c r="JYW168" s="43"/>
      <c r="JYX168" s="47">
        <v>146804.128</v>
      </c>
      <c r="JYY168" s="47">
        <v>162334.42199999999</v>
      </c>
      <c r="JYZ168" s="47">
        <v>193374.31400000001</v>
      </c>
      <c r="JZA168" s="41"/>
      <c r="JZB168" s="42"/>
      <c r="JZI168" s="39" t="str">
        <f>currency</f>
        <v>₦m's</v>
      </c>
      <c r="JZK168" s="43"/>
      <c r="JZL168" s="43"/>
      <c r="JZM168" s="43"/>
      <c r="JZN168" s="47">
        <v>146804.128</v>
      </c>
      <c r="JZO168" s="47">
        <v>162334.42199999999</v>
      </c>
      <c r="JZP168" s="47">
        <v>193374.31400000001</v>
      </c>
      <c r="JZQ168" s="41"/>
      <c r="JZR168" s="42"/>
      <c r="JZY168" s="39" t="str">
        <f>currency</f>
        <v>₦m's</v>
      </c>
      <c r="KAA168" s="43"/>
      <c r="KAB168" s="43"/>
      <c r="KAC168" s="43"/>
      <c r="KAD168" s="47">
        <v>146804.128</v>
      </c>
      <c r="KAE168" s="47">
        <v>162334.42199999999</v>
      </c>
      <c r="KAF168" s="47">
        <v>193374.31400000001</v>
      </c>
      <c r="KAG168" s="41"/>
      <c r="KAH168" s="42"/>
      <c r="KAO168" s="39" t="str">
        <f>currency</f>
        <v>₦m's</v>
      </c>
      <c r="KAQ168" s="43"/>
      <c r="KAR168" s="43"/>
      <c r="KAS168" s="43"/>
      <c r="KAT168" s="47">
        <v>146804.128</v>
      </c>
      <c r="KAU168" s="47">
        <v>162334.42199999999</v>
      </c>
      <c r="KAV168" s="47">
        <v>193374.31400000001</v>
      </c>
      <c r="KAW168" s="41"/>
      <c r="KAX168" s="42"/>
      <c r="KBE168" s="39" t="str">
        <f>currency</f>
        <v>₦m's</v>
      </c>
      <c r="KBG168" s="43"/>
      <c r="KBH168" s="43"/>
      <c r="KBI168" s="43"/>
      <c r="KBJ168" s="47">
        <v>146804.128</v>
      </c>
      <c r="KBK168" s="47">
        <v>162334.42199999999</v>
      </c>
      <c r="KBL168" s="47">
        <v>193374.31400000001</v>
      </c>
      <c r="KBM168" s="41"/>
      <c r="KBN168" s="42"/>
      <c r="KBU168" s="39" t="str">
        <f>currency</f>
        <v>₦m's</v>
      </c>
      <c r="KBW168" s="43"/>
      <c r="KBX168" s="43"/>
      <c r="KBY168" s="43"/>
      <c r="KBZ168" s="47">
        <v>146804.128</v>
      </c>
      <c r="KCA168" s="47">
        <v>162334.42199999999</v>
      </c>
      <c r="KCB168" s="47">
        <v>193374.31400000001</v>
      </c>
      <c r="KCC168" s="41"/>
      <c r="KCD168" s="42"/>
      <c r="KCK168" s="39" t="str">
        <f>currency</f>
        <v>₦m's</v>
      </c>
      <c r="KCM168" s="43"/>
      <c r="KCN168" s="43"/>
      <c r="KCO168" s="43"/>
      <c r="KCP168" s="47">
        <v>146804.128</v>
      </c>
      <c r="KCQ168" s="47">
        <v>162334.42199999999</v>
      </c>
      <c r="KCR168" s="47">
        <v>193374.31400000001</v>
      </c>
      <c r="KCS168" s="41"/>
      <c r="KCT168" s="42"/>
      <c r="KDA168" s="39" t="str">
        <f>currency</f>
        <v>₦m's</v>
      </c>
      <c r="KDC168" s="43"/>
      <c r="KDD168" s="43"/>
      <c r="KDE168" s="43"/>
      <c r="KDF168" s="47">
        <v>146804.128</v>
      </c>
      <c r="KDG168" s="47">
        <v>162334.42199999999</v>
      </c>
      <c r="KDH168" s="47">
        <v>193374.31400000001</v>
      </c>
      <c r="KDI168" s="41"/>
      <c r="KDJ168" s="42"/>
      <c r="KDQ168" s="39" t="str">
        <f>currency</f>
        <v>₦m's</v>
      </c>
      <c r="KDS168" s="43"/>
      <c r="KDT168" s="43"/>
      <c r="KDU168" s="43"/>
      <c r="KDV168" s="47">
        <v>146804.128</v>
      </c>
      <c r="KDW168" s="47">
        <v>162334.42199999999</v>
      </c>
      <c r="KDX168" s="47">
        <v>193374.31400000001</v>
      </c>
      <c r="KDY168" s="41"/>
      <c r="KDZ168" s="42"/>
      <c r="KEG168" s="39" t="str">
        <f>currency</f>
        <v>₦m's</v>
      </c>
      <c r="KEI168" s="43"/>
      <c r="KEJ168" s="43"/>
      <c r="KEK168" s="43"/>
      <c r="KEL168" s="47">
        <v>146804.128</v>
      </c>
      <c r="KEM168" s="47">
        <v>162334.42199999999</v>
      </c>
      <c r="KEN168" s="47">
        <v>193374.31400000001</v>
      </c>
      <c r="KEO168" s="41"/>
      <c r="KEP168" s="42"/>
      <c r="KEW168" s="39" t="str">
        <f>currency</f>
        <v>₦m's</v>
      </c>
      <c r="KEY168" s="43"/>
      <c r="KEZ168" s="43"/>
      <c r="KFA168" s="43"/>
      <c r="KFB168" s="47">
        <v>146804.128</v>
      </c>
      <c r="KFC168" s="47">
        <v>162334.42199999999</v>
      </c>
      <c r="KFD168" s="47">
        <v>193374.31400000001</v>
      </c>
      <c r="KFE168" s="41"/>
      <c r="KFF168" s="42"/>
      <c r="KFM168" s="39" t="str">
        <f>currency</f>
        <v>₦m's</v>
      </c>
      <c r="KFO168" s="43"/>
      <c r="KFP168" s="43"/>
      <c r="KFQ168" s="43"/>
      <c r="KFR168" s="47">
        <v>146804.128</v>
      </c>
      <c r="KFS168" s="47">
        <v>162334.42199999999</v>
      </c>
      <c r="KFT168" s="47">
        <v>193374.31400000001</v>
      </c>
      <c r="KFU168" s="41"/>
      <c r="KFV168" s="42"/>
      <c r="KGC168" s="39" t="str">
        <f>currency</f>
        <v>₦m's</v>
      </c>
      <c r="KGE168" s="43"/>
      <c r="KGF168" s="43"/>
      <c r="KGG168" s="43"/>
      <c r="KGH168" s="47">
        <v>146804.128</v>
      </c>
      <c r="KGI168" s="47">
        <v>162334.42199999999</v>
      </c>
      <c r="KGJ168" s="47">
        <v>193374.31400000001</v>
      </c>
      <c r="KGK168" s="41"/>
      <c r="KGL168" s="42"/>
      <c r="KGS168" s="39" t="str">
        <f>currency</f>
        <v>₦m's</v>
      </c>
      <c r="KGU168" s="43"/>
      <c r="KGV168" s="43"/>
      <c r="KGW168" s="43"/>
      <c r="KGX168" s="47">
        <v>146804.128</v>
      </c>
      <c r="KGY168" s="47">
        <v>162334.42199999999</v>
      </c>
      <c r="KGZ168" s="47">
        <v>193374.31400000001</v>
      </c>
      <c r="KHA168" s="41"/>
      <c r="KHB168" s="42"/>
      <c r="KHI168" s="39" t="str">
        <f>currency</f>
        <v>₦m's</v>
      </c>
      <c r="KHK168" s="43"/>
      <c r="KHL168" s="43"/>
      <c r="KHM168" s="43"/>
      <c r="KHN168" s="47">
        <v>146804.128</v>
      </c>
      <c r="KHO168" s="47">
        <v>162334.42199999999</v>
      </c>
      <c r="KHP168" s="47">
        <v>193374.31400000001</v>
      </c>
      <c r="KHQ168" s="41"/>
      <c r="KHR168" s="42"/>
      <c r="KHY168" s="39" t="str">
        <f>currency</f>
        <v>₦m's</v>
      </c>
      <c r="KIA168" s="43"/>
      <c r="KIB168" s="43"/>
      <c r="KIC168" s="43"/>
      <c r="KID168" s="47">
        <v>146804.128</v>
      </c>
      <c r="KIE168" s="47">
        <v>162334.42199999999</v>
      </c>
      <c r="KIF168" s="47">
        <v>193374.31400000001</v>
      </c>
      <c r="KIG168" s="41"/>
      <c r="KIH168" s="42"/>
      <c r="KIO168" s="39" t="str">
        <f>currency</f>
        <v>₦m's</v>
      </c>
      <c r="KIQ168" s="43"/>
      <c r="KIR168" s="43"/>
      <c r="KIS168" s="43"/>
      <c r="KIT168" s="47">
        <v>146804.128</v>
      </c>
      <c r="KIU168" s="47">
        <v>162334.42199999999</v>
      </c>
      <c r="KIV168" s="47">
        <v>193374.31400000001</v>
      </c>
      <c r="KIW168" s="41"/>
      <c r="KIX168" s="42"/>
      <c r="KJE168" s="39" t="str">
        <f>currency</f>
        <v>₦m's</v>
      </c>
      <c r="KJG168" s="43"/>
      <c r="KJH168" s="43"/>
      <c r="KJI168" s="43"/>
      <c r="KJJ168" s="47">
        <v>146804.128</v>
      </c>
      <c r="KJK168" s="47">
        <v>162334.42199999999</v>
      </c>
      <c r="KJL168" s="47">
        <v>193374.31400000001</v>
      </c>
      <c r="KJM168" s="41"/>
      <c r="KJN168" s="42"/>
      <c r="KJU168" s="39" t="str">
        <f>currency</f>
        <v>₦m's</v>
      </c>
      <c r="KJW168" s="43"/>
      <c r="KJX168" s="43"/>
      <c r="KJY168" s="43"/>
      <c r="KJZ168" s="47">
        <v>146804.128</v>
      </c>
      <c r="KKA168" s="47">
        <v>162334.42199999999</v>
      </c>
      <c r="KKB168" s="47">
        <v>193374.31400000001</v>
      </c>
      <c r="KKC168" s="41"/>
      <c r="KKD168" s="42"/>
      <c r="KKK168" s="39" t="str">
        <f>currency</f>
        <v>₦m's</v>
      </c>
      <c r="KKM168" s="43"/>
      <c r="KKN168" s="43"/>
      <c r="KKO168" s="43"/>
      <c r="KKP168" s="47">
        <v>146804.128</v>
      </c>
      <c r="KKQ168" s="47">
        <v>162334.42199999999</v>
      </c>
      <c r="KKR168" s="47">
        <v>193374.31400000001</v>
      </c>
      <c r="KKS168" s="41"/>
      <c r="KKT168" s="42"/>
      <c r="KLA168" s="39" t="str">
        <f>currency</f>
        <v>₦m's</v>
      </c>
      <c r="KLC168" s="43"/>
      <c r="KLD168" s="43"/>
      <c r="KLE168" s="43"/>
      <c r="KLF168" s="47">
        <v>146804.128</v>
      </c>
      <c r="KLG168" s="47">
        <v>162334.42199999999</v>
      </c>
      <c r="KLH168" s="47">
        <v>193374.31400000001</v>
      </c>
      <c r="KLI168" s="41"/>
      <c r="KLJ168" s="42"/>
      <c r="KLQ168" s="39" t="str">
        <f>currency</f>
        <v>₦m's</v>
      </c>
      <c r="KLS168" s="43"/>
      <c r="KLT168" s="43"/>
      <c r="KLU168" s="43"/>
      <c r="KLV168" s="47">
        <v>146804.128</v>
      </c>
      <c r="KLW168" s="47">
        <v>162334.42199999999</v>
      </c>
      <c r="KLX168" s="47">
        <v>193374.31400000001</v>
      </c>
      <c r="KLY168" s="41"/>
      <c r="KLZ168" s="42"/>
      <c r="KMG168" s="39" t="str">
        <f>currency</f>
        <v>₦m's</v>
      </c>
      <c r="KMI168" s="43"/>
      <c r="KMJ168" s="43"/>
      <c r="KMK168" s="43"/>
      <c r="KML168" s="47">
        <v>146804.128</v>
      </c>
      <c r="KMM168" s="47">
        <v>162334.42199999999</v>
      </c>
      <c r="KMN168" s="47">
        <v>193374.31400000001</v>
      </c>
      <c r="KMO168" s="41"/>
      <c r="KMP168" s="42"/>
      <c r="KMW168" s="39" t="str">
        <f>currency</f>
        <v>₦m's</v>
      </c>
      <c r="KMY168" s="43"/>
      <c r="KMZ168" s="43"/>
      <c r="KNA168" s="43"/>
      <c r="KNB168" s="47">
        <v>146804.128</v>
      </c>
      <c r="KNC168" s="47">
        <v>162334.42199999999</v>
      </c>
      <c r="KND168" s="47">
        <v>193374.31400000001</v>
      </c>
      <c r="KNE168" s="41"/>
      <c r="KNF168" s="42"/>
      <c r="KNM168" s="39" t="str">
        <f>currency</f>
        <v>₦m's</v>
      </c>
      <c r="KNO168" s="43"/>
      <c r="KNP168" s="43"/>
      <c r="KNQ168" s="43"/>
      <c r="KNR168" s="47">
        <v>146804.128</v>
      </c>
      <c r="KNS168" s="47">
        <v>162334.42199999999</v>
      </c>
      <c r="KNT168" s="47">
        <v>193374.31400000001</v>
      </c>
      <c r="KNU168" s="41"/>
      <c r="KNV168" s="42"/>
      <c r="KOC168" s="39" t="str">
        <f>currency</f>
        <v>₦m's</v>
      </c>
      <c r="KOE168" s="43"/>
      <c r="KOF168" s="43"/>
      <c r="KOG168" s="43"/>
      <c r="KOH168" s="47">
        <v>146804.128</v>
      </c>
      <c r="KOI168" s="47">
        <v>162334.42199999999</v>
      </c>
      <c r="KOJ168" s="47">
        <v>193374.31400000001</v>
      </c>
      <c r="KOK168" s="41"/>
      <c r="KOL168" s="42"/>
      <c r="KOS168" s="39" t="str">
        <f>currency</f>
        <v>₦m's</v>
      </c>
      <c r="KOU168" s="43"/>
      <c r="KOV168" s="43"/>
      <c r="KOW168" s="43"/>
      <c r="KOX168" s="47">
        <v>146804.128</v>
      </c>
      <c r="KOY168" s="47">
        <v>162334.42199999999</v>
      </c>
      <c r="KOZ168" s="47">
        <v>193374.31400000001</v>
      </c>
      <c r="KPA168" s="41"/>
      <c r="KPB168" s="42"/>
      <c r="KPI168" s="39" t="str">
        <f>currency</f>
        <v>₦m's</v>
      </c>
      <c r="KPK168" s="43"/>
      <c r="KPL168" s="43"/>
      <c r="KPM168" s="43"/>
      <c r="KPN168" s="47">
        <v>146804.128</v>
      </c>
      <c r="KPO168" s="47">
        <v>162334.42199999999</v>
      </c>
      <c r="KPP168" s="47">
        <v>193374.31400000001</v>
      </c>
      <c r="KPQ168" s="41"/>
      <c r="KPR168" s="42"/>
      <c r="KPY168" s="39" t="str">
        <f>currency</f>
        <v>₦m's</v>
      </c>
      <c r="KQA168" s="43"/>
      <c r="KQB168" s="43"/>
      <c r="KQC168" s="43"/>
      <c r="KQD168" s="47">
        <v>146804.128</v>
      </c>
      <c r="KQE168" s="47">
        <v>162334.42199999999</v>
      </c>
      <c r="KQF168" s="47">
        <v>193374.31400000001</v>
      </c>
      <c r="KQG168" s="41"/>
      <c r="KQH168" s="42"/>
      <c r="KQO168" s="39" t="str">
        <f>currency</f>
        <v>₦m's</v>
      </c>
      <c r="KQQ168" s="43"/>
      <c r="KQR168" s="43"/>
      <c r="KQS168" s="43"/>
      <c r="KQT168" s="47">
        <v>146804.128</v>
      </c>
      <c r="KQU168" s="47">
        <v>162334.42199999999</v>
      </c>
      <c r="KQV168" s="47">
        <v>193374.31400000001</v>
      </c>
      <c r="KQW168" s="41"/>
      <c r="KQX168" s="42"/>
      <c r="KRE168" s="39" t="str">
        <f>currency</f>
        <v>₦m's</v>
      </c>
      <c r="KRG168" s="43"/>
      <c r="KRH168" s="43"/>
      <c r="KRI168" s="43"/>
      <c r="KRJ168" s="47">
        <v>146804.128</v>
      </c>
      <c r="KRK168" s="47">
        <v>162334.42199999999</v>
      </c>
      <c r="KRL168" s="47">
        <v>193374.31400000001</v>
      </c>
      <c r="KRM168" s="41"/>
      <c r="KRN168" s="42"/>
      <c r="KRU168" s="39" t="str">
        <f>currency</f>
        <v>₦m's</v>
      </c>
      <c r="KRW168" s="43"/>
      <c r="KRX168" s="43"/>
      <c r="KRY168" s="43"/>
      <c r="KRZ168" s="47">
        <v>146804.128</v>
      </c>
      <c r="KSA168" s="47">
        <v>162334.42199999999</v>
      </c>
      <c r="KSB168" s="47">
        <v>193374.31400000001</v>
      </c>
      <c r="KSC168" s="41"/>
      <c r="KSD168" s="42"/>
      <c r="KSK168" s="39" t="str">
        <f>currency</f>
        <v>₦m's</v>
      </c>
      <c r="KSM168" s="43"/>
      <c r="KSN168" s="43"/>
      <c r="KSO168" s="43"/>
      <c r="KSP168" s="47">
        <v>146804.128</v>
      </c>
      <c r="KSQ168" s="47">
        <v>162334.42199999999</v>
      </c>
      <c r="KSR168" s="47">
        <v>193374.31400000001</v>
      </c>
      <c r="KSS168" s="41"/>
      <c r="KST168" s="42"/>
      <c r="KTA168" s="39" t="str">
        <f>currency</f>
        <v>₦m's</v>
      </c>
      <c r="KTC168" s="43"/>
      <c r="KTD168" s="43"/>
      <c r="KTE168" s="43"/>
      <c r="KTF168" s="47">
        <v>146804.128</v>
      </c>
      <c r="KTG168" s="47">
        <v>162334.42199999999</v>
      </c>
      <c r="KTH168" s="47">
        <v>193374.31400000001</v>
      </c>
      <c r="KTI168" s="41"/>
      <c r="KTJ168" s="42"/>
      <c r="KTQ168" s="39" t="str">
        <f>currency</f>
        <v>₦m's</v>
      </c>
      <c r="KTS168" s="43"/>
      <c r="KTT168" s="43"/>
      <c r="KTU168" s="43"/>
      <c r="KTV168" s="47">
        <v>146804.128</v>
      </c>
      <c r="KTW168" s="47">
        <v>162334.42199999999</v>
      </c>
      <c r="KTX168" s="47">
        <v>193374.31400000001</v>
      </c>
      <c r="KTY168" s="41"/>
      <c r="KTZ168" s="42"/>
      <c r="KUG168" s="39" t="str">
        <f>currency</f>
        <v>₦m's</v>
      </c>
      <c r="KUI168" s="43"/>
      <c r="KUJ168" s="43"/>
      <c r="KUK168" s="43"/>
      <c r="KUL168" s="47">
        <v>146804.128</v>
      </c>
      <c r="KUM168" s="47">
        <v>162334.42199999999</v>
      </c>
      <c r="KUN168" s="47">
        <v>193374.31400000001</v>
      </c>
      <c r="KUO168" s="41"/>
      <c r="KUP168" s="42"/>
      <c r="KUW168" s="39" t="str">
        <f>currency</f>
        <v>₦m's</v>
      </c>
      <c r="KUY168" s="43"/>
      <c r="KUZ168" s="43"/>
      <c r="KVA168" s="43"/>
      <c r="KVB168" s="47">
        <v>146804.128</v>
      </c>
      <c r="KVC168" s="47">
        <v>162334.42199999999</v>
      </c>
      <c r="KVD168" s="47">
        <v>193374.31400000001</v>
      </c>
      <c r="KVE168" s="41"/>
      <c r="KVF168" s="42"/>
      <c r="KVM168" s="39" t="str">
        <f>currency</f>
        <v>₦m's</v>
      </c>
      <c r="KVO168" s="43"/>
      <c r="KVP168" s="43"/>
      <c r="KVQ168" s="43"/>
      <c r="KVR168" s="47">
        <v>146804.128</v>
      </c>
      <c r="KVS168" s="47">
        <v>162334.42199999999</v>
      </c>
      <c r="KVT168" s="47">
        <v>193374.31400000001</v>
      </c>
      <c r="KVU168" s="41"/>
      <c r="KVV168" s="42"/>
      <c r="KWC168" s="39" t="str">
        <f>currency</f>
        <v>₦m's</v>
      </c>
      <c r="KWE168" s="43"/>
      <c r="KWF168" s="43"/>
      <c r="KWG168" s="43"/>
      <c r="KWH168" s="47">
        <v>146804.128</v>
      </c>
      <c r="KWI168" s="47">
        <v>162334.42199999999</v>
      </c>
      <c r="KWJ168" s="47">
        <v>193374.31400000001</v>
      </c>
      <c r="KWK168" s="41"/>
      <c r="KWL168" s="42"/>
      <c r="KWS168" s="39" t="str">
        <f>currency</f>
        <v>₦m's</v>
      </c>
      <c r="KWU168" s="43"/>
      <c r="KWV168" s="43"/>
      <c r="KWW168" s="43"/>
      <c r="KWX168" s="47">
        <v>146804.128</v>
      </c>
      <c r="KWY168" s="47">
        <v>162334.42199999999</v>
      </c>
      <c r="KWZ168" s="47">
        <v>193374.31400000001</v>
      </c>
      <c r="KXA168" s="41"/>
      <c r="KXB168" s="42"/>
      <c r="KXI168" s="39" t="str">
        <f>currency</f>
        <v>₦m's</v>
      </c>
      <c r="KXK168" s="43"/>
      <c r="KXL168" s="43"/>
      <c r="KXM168" s="43"/>
      <c r="KXN168" s="47">
        <v>146804.128</v>
      </c>
      <c r="KXO168" s="47">
        <v>162334.42199999999</v>
      </c>
      <c r="KXP168" s="47">
        <v>193374.31400000001</v>
      </c>
      <c r="KXQ168" s="41"/>
      <c r="KXR168" s="42"/>
      <c r="KXY168" s="39" t="str">
        <f>currency</f>
        <v>₦m's</v>
      </c>
      <c r="KYA168" s="43"/>
      <c r="KYB168" s="43"/>
      <c r="KYC168" s="43"/>
      <c r="KYD168" s="47">
        <v>146804.128</v>
      </c>
      <c r="KYE168" s="47">
        <v>162334.42199999999</v>
      </c>
      <c r="KYF168" s="47">
        <v>193374.31400000001</v>
      </c>
      <c r="KYG168" s="41"/>
      <c r="KYH168" s="42"/>
      <c r="KYO168" s="39" t="str">
        <f>currency</f>
        <v>₦m's</v>
      </c>
      <c r="KYQ168" s="43"/>
      <c r="KYR168" s="43"/>
      <c r="KYS168" s="43"/>
      <c r="KYT168" s="47">
        <v>146804.128</v>
      </c>
      <c r="KYU168" s="47">
        <v>162334.42199999999</v>
      </c>
      <c r="KYV168" s="47">
        <v>193374.31400000001</v>
      </c>
      <c r="KYW168" s="41"/>
      <c r="KYX168" s="42"/>
      <c r="KZE168" s="39" t="str">
        <f>currency</f>
        <v>₦m's</v>
      </c>
      <c r="KZG168" s="43"/>
      <c r="KZH168" s="43"/>
      <c r="KZI168" s="43"/>
      <c r="KZJ168" s="47">
        <v>146804.128</v>
      </c>
      <c r="KZK168" s="47">
        <v>162334.42199999999</v>
      </c>
      <c r="KZL168" s="47">
        <v>193374.31400000001</v>
      </c>
      <c r="KZM168" s="41"/>
      <c r="KZN168" s="42"/>
      <c r="KZU168" s="39" t="str">
        <f>currency</f>
        <v>₦m's</v>
      </c>
      <c r="KZW168" s="43"/>
      <c r="KZX168" s="43"/>
      <c r="KZY168" s="43"/>
      <c r="KZZ168" s="47">
        <v>146804.128</v>
      </c>
      <c r="LAA168" s="47">
        <v>162334.42199999999</v>
      </c>
      <c r="LAB168" s="47">
        <v>193374.31400000001</v>
      </c>
      <c r="LAC168" s="41"/>
      <c r="LAD168" s="42"/>
      <c r="LAK168" s="39" t="str">
        <f>currency</f>
        <v>₦m's</v>
      </c>
      <c r="LAM168" s="43"/>
      <c r="LAN168" s="43"/>
      <c r="LAO168" s="43"/>
      <c r="LAP168" s="47">
        <v>146804.128</v>
      </c>
      <c r="LAQ168" s="47">
        <v>162334.42199999999</v>
      </c>
      <c r="LAR168" s="47">
        <v>193374.31400000001</v>
      </c>
      <c r="LAS168" s="41"/>
      <c r="LAT168" s="42"/>
      <c r="LBA168" s="39" t="str">
        <f>currency</f>
        <v>₦m's</v>
      </c>
      <c r="LBC168" s="43"/>
      <c r="LBD168" s="43"/>
      <c r="LBE168" s="43"/>
      <c r="LBF168" s="47">
        <v>146804.128</v>
      </c>
      <c r="LBG168" s="47">
        <v>162334.42199999999</v>
      </c>
      <c r="LBH168" s="47">
        <v>193374.31400000001</v>
      </c>
      <c r="LBI168" s="41"/>
      <c r="LBJ168" s="42"/>
      <c r="LBQ168" s="39" t="str">
        <f>currency</f>
        <v>₦m's</v>
      </c>
      <c r="LBS168" s="43"/>
      <c r="LBT168" s="43"/>
      <c r="LBU168" s="43"/>
      <c r="LBV168" s="47">
        <v>146804.128</v>
      </c>
      <c r="LBW168" s="47">
        <v>162334.42199999999</v>
      </c>
      <c r="LBX168" s="47">
        <v>193374.31400000001</v>
      </c>
      <c r="LBY168" s="41"/>
      <c r="LBZ168" s="42"/>
      <c r="LCG168" s="39" t="str">
        <f>currency</f>
        <v>₦m's</v>
      </c>
      <c r="LCI168" s="43"/>
      <c r="LCJ168" s="43"/>
      <c r="LCK168" s="43"/>
      <c r="LCL168" s="47">
        <v>146804.128</v>
      </c>
      <c r="LCM168" s="47">
        <v>162334.42199999999</v>
      </c>
      <c r="LCN168" s="47">
        <v>193374.31400000001</v>
      </c>
      <c r="LCO168" s="41"/>
      <c r="LCP168" s="42"/>
      <c r="LCW168" s="39" t="str">
        <f>currency</f>
        <v>₦m's</v>
      </c>
      <c r="LCY168" s="43"/>
      <c r="LCZ168" s="43"/>
      <c r="LDA168" s="43"/>
      <c r="LDB168" s="47">
        <v>146804.128</v>
      </c>
      <c r="LDC168" s="47">
        <v>162334.42199999999</v>
      </c>
      <c r="LDD168" s="47">
        <v>193374.31400000001</v>
      </c>
      <c r="LDE168" s="41"/>
      <c r="LDF168" s="42"/>
      <c r="LDM168" s="39" t="str">
        <f>currency</f>
        <v>₦m's</v>
      </c>
      <c r="LDO168" s="43"/>
      <c r="LDP168" s="43"/>
      <c r="LDQ168" s="43"/>
      <c r="LDR168" s="47">
        <v>146804.128</v>
      </c>
      <c r="LDS168" s="47">
        <v>162334.42199999999</v>
      </c>
      <c r="LDT168" s="47">
        <v>193374.31400000001</v>
      </c>
      <c r="LDU168" s="41"/>
      <c r="LDV168" s="42"/>
      <c r="LEC168" s="39" t="str">
        <f>currency</f>
        <v>₦m's</v>
      </c>
      <c r="LEE168" s="43"/>
      <c r="LEF168" s="43"/>
      <c r="LEG168" s="43"/>
      <c r="LEH168" s="47">
        <v>146804.128</v>
      </c>
      <c r="LEI168" s="47">
        <v>162334.42199999999</v>
      </c>
      <c r="LEJ168" s="47">
        <v>193374.31400000001</v>
      </c>
      <c r="LEK168" s="41"/>
      <c r="LEL168" s="42"/>
      <c r="LES168" s="39" t="str">
        <f>currency</f>
        <v>₦m's</v>
      </c>
      <c r="LEU168" s="43"/>
      <c r="LEV168" s="43"/>
      <c r="LEW168" s="43"/>
      <c r="LEX168" s="47">
        <v>146804.128</v>
      </c>
      <c r="LEY168" s="47">
        <v>162334.42199999999</v>
      </c>
      <c r="LEZ168" s="47">
        <v>193374.31400000001</v>
      </c>
      <c r="LFA168" s="41"/>
      <c r="LFB168" s="42"/>
      <c r="LFI168" s="39" t="str">
        <f>currency</f>
        <v>₦m's</v>
      </c>
      <c r="LFK168" s="43"/>
      <c r="LFL168" s="43"/>
      <c r="LFM168" s="43"/>
      <c r="LFN168" s="47">
        <v>146804.128</v>
      </c>
      <c r="LFO168" s="47">
        <v>162334.42199999999</v>
      </c>
      <c r="LFP168" s="47">
        <v>193374.31400000001</v>
      </c>
      <c r="LFQ168" s="41"/>
      <c r="LFR168" s="42"/>
      <c r="LFY168" s="39" t="str">
        <f>currency</f>
        <v>₦m's</v>
      </c>
      <c r="LGA168" s="43"/>
      <c r="LGB168" s="43"/>
      <c r="LGC168" s="43"/>
      <c r="LGD168" s="47">
        <v>146804.128</v>
      </c>
      <c r="LGE168" s="47">
        <v>162334.42199999999</v>
      </c>
      <c r="LGF168" s="47">
        <v>193374.31400000001</v>
      </c>
      <c r="LGG168" s="41"/>
      <c r="LGH168" s="42"/>
      <c r="LGO168" s="39" t="str">
        <f>currency</f>
        <v>₦m's</v>
      </c>
      <c r="LGQ168" s="43"/>
      <c r="LGR168" s="43"/>
      <c r="LGS168" s="43"/>
      <c r="LGT168" s="47">
        <v>146804.128</v>
      </c>
      <c r="LGU168" s="47">
        <v>162334.42199999999</v>
      </c>
      <c r="LGV168" s="47">
        <v>193374.31400000001</v>
      </c>
      <c r="LGW168" s="41"/>
      <c r="LGX168" s="42"/>
      <c r="LHE168" s="39" t="str">
        <f>currency</f>
        <v>₦m's</v>
      </c>
      <c r="LHG168" s="43"/>
      <c r="LHH168" s="43"/>
      <c r="LHI168" s="43"/>
      <c r="LHJ168" s="47">
        <v>146804.128</v>
      </c>
      <c r="LHK168" s="47">
        <v>162334.42199999999</v>
      </c>
      <c r="LHL168" s="47">
        <v>193374.31400000001</v>
      </c>
      <c r="LHM168" s="41"/>
      <c r="LHN168" s="42"/>
      <c r="LHU168" s="39" t="str">
        <f>currency</f>
        <v>₦m's</v>
      </c>
      <c r="LHW168" s="43"/>
      <c r="LHX168" s="43"/>
      <c r="LHY168" s="43"/>
      <c r="LHZ168" s="47">
        <v>146804.128</v>
      </c>
      <c r="LIA168" s="47">
        <v>162334.42199999999</v>
      </c>
      <c r="LIB168" s="47">
        <v>193374.31400000001</v>
      </c>
      <c r="LIC168" s="41"/>
      <c r="LID168" s="42"/>
      <c r="LIK168" s="39" t="str">
        <f>currency</f>
        <v>₦m's</v>
      </c>
      <c r="LIM168" s="43"/>
      <c r="LIN168" s="43"/>
      <c r="LIO168" s="43"/>
      <c r="LIP168" s="47">
        <v>146804.128</v>
      </c>
      <c r="LIQ168" s="47">
        <v>162334.42199999999</v>
      </c>
      <c r="LIR168" s="47">
        <v>193374.31400000001</v>
      </c>
      <c r="LIS168" s="41"/>
      <c r="LIT168" s="42"/>
      <c r="LJA168" s="39" t="str">
        <f>currency</f>
        <v>₦m's</v>
      </c>
      <c r="LJC168" s="43"/>
      <c r="LJD168" s="43"/>
      <c r="LJE168" s="43"/>
      <c r="LJF168" s="47">
        <v>146804.128</v>
      </c>
      <c r="LJG168" s="47">
        <v>162334.42199999999</v>
      </c>
      <c r="LJH168" s="47">
        <v>193374.31400000001</v>
      </c>
      <c r="LJI168" s="41"/>
      <c r="LJJ168" s="42"/>
      <c r="LJQ168" s="39" t="str">
        <f>currency</f>
        <v>₦m's</v>
      </c>
      <c r="LJS168" s="43"/>
      <c r="LJT168" s="43"/>
      <c r="LJU168" s="43"/>
      <c r="LJV168" s="47">
        <v>146804.128</v>
      </c>
      <c r="LJW168" s="47">
        <v>162334.42199999999</v>
      </c>
      <c r="LJX168" s="47">
        <v>193374.31400000001</v>
      </c>
      <c r="LJY168" s="41"/>
      <c r="LJZ168" s="42"/>
      <c r="LKG168" s="39" t="str">
        <f>currency</f>
        <v>₦m's</v>
      </c>
      <c r="LKI168" s="43"/>
      <c r="LKJ168" s="43"/>
      <c r="LKK168" s="43"/>
      <c r="LKL168" s="47">
        <v>146804.128</v>
      </c>
      <c r="LKM168" s="47">
        <v>162334.42199999999</v>
      </c>
      <c r="LKN168" s="47">
        <v>193374.31400000001</v>
      </c>
      <c r="LKO168" s="41"/>
      <c r="LKP168" s="42"/>
      <c r="LKW168" s="39" t="str">
        <f>currency</f>
        <v>₦m's</v>
      </c>
      <c r="LKY168" s="43"/>
      <c r="LKZ168" s="43"/>
      <c r="LLA168" s="43"/>
      <c r="LLB168" s="47">
        <v>146804.128</v>
      </c>
      <c r="LLC168" s="47">
        <v>162334.42199999999</v>
      </c>
      <c r="LLD168" s="47">
        <v>193374.31400000001</v>
      </c>
      <c r="LLE168" s="41"/>
      <c r="LLF168" s="42"/>
      <c r="LLM168" s="39" t="str">
        <f>currency</f>
        <v>₦m's</v>
      </c>
      <c r="LLO168" s="43"/>
      <c r="LLP168" s="43"/>
      <c r="LLQ168" s="43"/>
      <c r="LLR168" s="47">
        <v>146804.128</v>
      </c>
      <c r="LLS168" s="47">
        <v>162334.42199999999</v>
      </c>
      <c r="LLT168" s="47">
        <v>193374.31400000001</v>
      </c>
      <c r="LLU168" s="41"/>
      <c r="LLV168" s="42"/>
      <c r="LMC168" s="39" t="str">
        <f>currency</f>
        <v>₦m's</v>
      </c>
      <c r="LME168" s="43"/>
      <c r="LMF168" s="43"/>
      <c r="LMG168" s="43"/>
      <c r="LMH168" s="47">
        <v>146804.128</v>
      </c>
      <c r="LMI168" s="47">
        <v>162334.42199999999</v>
      </c>
      <c r="LMJ168" s="47">
        <v>193374.31400000001</v>
      </c>
      <c r="LMK168" s="41"/>
      <c r="LML168" s="42"/>
      <c r="LMS168" s="39" t="str">
        <f>currency</f>
        <v>₦m's</v>
      </c>
      <c r="LMU168" s="43"/>
      <c r="LMV168" s="43"/>
      <c r="LMW168" s="43"/>
      <c r="LMX168" s="47">
        <v>146804.128</v>
      </c>
      <c r="LMY168" s="47">
        <v>162334.42199999999</v>
      </c>
      <c r="LMZ168" s="47">
        <v>193374.31400000001</v>
      </c>
      <c r="LNA168" s="41"/>
      <c r="LNB168" s="42"/>
      <c r="LNI168" s="39" t="str">
        <f>currency</f>
        <v>₦m's</v>
      </c>
      <c r="LNK168" s="43"/>
      <c r="LNL168" s="43"/>
      <c r="LNM168" s="43"/>
      <c r="LNN168" s="47">
        <v>146804.128</v>
      </c>
      <c r="LNO168" s="47">
        <v>162334.42199999999</v>
      </c>
      <c r="LNP168" s="47">
        <v>193374.31400000001</v>
      </c>
      <c r="LNQ168" s="41"/>
      <c r="LNR168" s="42"/>
      <c r="LNY168" s="39" t="str">
        <f>currency</f>
        <v>₦m's</v>
      </c>
      <c r="LOA168" s="43"/>
      <c r="LOB168" s="43"/>
      <c r="LOC168" s="43"/>
      <c r="LOD168" s="47">
        <v>146804.128</v>
      </c>
      <c r="LOE168" s="47">
        <v>162334.42199999999</v>
      </c>
      <c r="LOF168" s="47">
        <v>193374.31400000001</v>
      </c>
      <c r="LOG168" s="41"/>
      <c r="LOH168" s="42"/>
      <c r="LOO168" s="39" t="str">
        <f>currency</f>
        <v>₦m's</v>
      </c>
      <c r="LOQ168" s="43"/>
      <c r="LOR168" s="43"/>
      <c r="LOS168" s="43"/>
      <c r="LOT168" s="47">
        <v>146804.128</v>
      </c>
      <c r="LOU168" s="47">
        <v>162334.42199999999</v>
      </c>
      <c r="LOV168" s="47">
        <v>193374.31400000001</v>
      </c>
      <c r="LOW168" s="41"/>
      <c r="LOX168" s="42"/>
      <c r="LPE168" s="39" t="str">
        <f>currency</f>
        <v>₦m's</v>
      </c>
      <c r="LPG168" s="43"/>
      <c r="LPH168" s="43"/>
      <c r="LPI168" s="43"/>
      <c r="LPJ168" s="47">
        <v>146804.128</v>
      </c>
      <c r="LPK168" s="47">
        <v>162334.42199999999</v>
      </c>
      <c r="LPL168" s="47">
        <v>193374.31400000001</v>
      </c>
      <c r="LPM168" s="41"/>
      <c r="LPN168" s="42"/>
      <c r="LPU168" s="39" t="str">
        <f>currency</f>
        <v>₦m's</v>
      </c>
      <c r="LPW168" s="43"/>
      <c r="LPX168" s="43"/>
      <c r="LPY168" s="43"/>
      <c r="LPZ168" s="47">
        <v>146804.128</v>
      </c>
      <c r="LQA168" s="47">
        <v>162334.42199999999</v>
      </c>
      <c r="LQB168" s="47">
        <v>193374.31400000001</v>
      </c>
      <c r="LQC168" s="41"/>
      <c r="LQD168" s="42"/>
      <c r="LQK168" s="39" t="str">
        <f>currency</f>
        <v>₦m's</v>
      </c>
      <c r="LQM168" s="43"/>
      <c r="LQN168" s="43"/>
      <c r="LQO168" s="43"/>
      <c r="LQP168" s="47">
        <v>146804.128</v>
      </c>
      <c r="LQQ168" s="47">
        <v>162334.42199999999</v>
      </c>
      <c r="LQR168" s="47">
        <v>193374.31400000001</v>
      </c>
      <c r="LQS168" s="41"/>
      <c r="LQT168" s="42"/>
      <c r="LRA168" s="39" t="str">
        <f>currency</f>
        <v>₦m's</v>
      </c>
      <c r="LRC168" s="43"/>
      <c r="LRD168" s="43"/>
      <c r="LRE168" s="43"/>
      <c r="LRF168" s="47">
        <v>146804.128</v>
      </c>
      <c r="LRG168" s="47">
        <v>162334.42199999999</v>
      </c>
      <c r="LRH168" s="47">
        <v>193374.31400000001</v>
      </c>
      <c r="LRI168" s="41"/>
      <c r="LRJ168" s="42"/>
      <c r="LRQ168" s="39" t="str">
        <f>currency</f>
        <v>₦m's</v>
      </c>
      <c r="LRS168" s="43"/>
      <c r="LRT168" s="43"/>
      <c r="LRU168" s="43"/>
      <c r="LRV168" s="47">
        <v>146804.128</v>
      </c>
      <c r="LRW168" s="47">
        <v>162334.42199999999</v>
      </c>
      <c r="LRX168" s="47">
        <v>193374.31400000001</v>
      </c>
      <c r="LRY168" s="41"/>
      <c r="LRZ168" s="42"/>
      <c r="LSG168" s="39" t="str">
        <f>currency</f>
        <v>₦m's</v>
      </c>
      <c r="LSI168" s="43"/>
      <c r="LSJ168" s="43"/>
      <c r="LSK168" s="43"/>
      <c r="LSL168" s="47">
        <v>146804.128</v>
      </c>
      <c r="LSM168" s="47">
        <v>162334.42199999999</v>
      </c>
      <c r="LSN168" s="47">
        <v>193374.31400000001</v>
      </c>
      <c r="LSO168" s="41"/>
      <c r="LSP168" s="42"/>
      <c r="LSW168" s="39" t="str">
        <f>currency</f>
        <v>₦m's</v>
      </c>
      <c r="LSY168" s="43"/>
      <c r="LSZ168" s="43"/>
      <c r="LTA168" s="43"/>
      <c r="LTB168" s="47">
        <v>146804.128</v>
      </c>
      <c r="LTC168" s="47">
        <v>162334.42199999999</v>
      </c>
      <c r="LTD168" s="47">
        <v>193374.31400000001</v>
      </c>
      <c r="LTE168" s="41"/>
      <c r="LTF168" s="42"/>
      <c r="LTM168" s="39" t="str">
        <f>currency</f>
        <v>₦m's</v>
      </c>
      <c r="LTO168" s="43"/>
      <c r="LTP168" s="43"/>
      <c r="LTQ168" s="43"/>
      <c r="LTR168" s="47">
        <v>146804.128</v>
      </c>
      <c r="LTS168" s="47">
        <v>162334.42199999999</v>
      </c>
      <c r="LTT168" s="47">
        <v>193374.31400000001</v>
      </c>
      <c r="LTU168" s="41"/>
      <c r="LTV168" s="42"/>
      <c r="LUC168" s="39" t="str">
        <f>currency</f>
        <v>₦m's</v>
      </c>
      <c r="LUE168" s="43"/>
      <c r="LUF168" s="43"/>
      <c r="LUG168" s="43"/>
      <c r="LUH168" s="47">
        <v>146804.128</v>
      </c>
      <c r="LUI168" s="47">
        <v>162334.42199999999</v>
      </c>
      <c r="LUJ168" s="47">
        <v>193374.31400000001</v>
      </c>
      <c r="LUK168" s="41"/>
      <c r="LUL168" s="42"/>
      <c r="LUS168" s="39" t="str">
        <f>currency</f>
        <v>₦m's</v>
      </c>
      <c r="LUU168" s="43"/>
      <c r="LUV168" s="43"/>
      <c r="LUW168" s="43"/>
      <c r="LUX168" s="47">
        <v>146804.128</v>
      </c>
      <c r="LUY168" s="47">
        <v>162334.42199999999</v>
      </c>
      <c r="LUZ168" s="47">
        <v>193374.31400000001</v>
      </c>
      <c r="LVA168" s="41"/>
      <c r="LVB168" s="42"/>
      <c r="LVI168" s="39" t="str">
        <f>currency</f>
        <v>₦m's</v>
      </c>
      <c r="LVK168" s="43"/>
      <c r="LVL168" s="43"/>
      <c r="LVM168" s="43"/>
      <c r="LVN168" s="47">
        <v>146804.128</v>
      </c>
      <c r="LVO168" s="47">
        <v>162334.42199999999</v>
      </c>
      <c r="LVP168" s="47">
        <v>193374.31400000001</v>
      </c>
      <c r="LVQ168" s="41"/>
      <c r="LVR168" s="42"/>
      <c r="LVY168" s="39" t="str">
        <f>currency</f>
        <v>₦m's</v>
      </c>
      <c r="LWA168" s="43"/>
      <c r="LWB168" s="43"/>
      <c r="LWC168" s="43"/>
      <c r="LWD168" s="47">
        <v>146804.128</v>
      </c>
      <c r="LWE168" s="47">
        <v>162334.42199999999</v>
      </c>
      <c r="LWF168" s="47">
        <v>193374.31400000001</v>
      </c>
      <c r="LWG168" s="41"/>
      <c r="LWH168" s="42"/>
      <c r="LWO168" s="39" t="str">
        <f>currency</f>
        <v>₦m's</v>
      </c>
      <c r="LWQ168" s="43"/>
      <c r="LWR168" s="43"/>
      <c r="LWS168" s="43"/>
      <c r="LWT168" s="47">
        <v>146804.128</v>
      </c>
      <c r="LWU168" s="47">
        <v>162334.42199999999</v>
      </c>
      <c r="LWV168" s="47">
        <v>193374.31400000001</v>
      </c>
      <c r="LWW168" s="41"/>
      <c r="LWX168" s="42"/>
      <c r="LXE168" s="39" t="str">
        <f>currency</f>
        <v>₦m's</v>
      </c>
      <c r="LXG168" s="43"/>
      <c r="LXH168" s="43"/>
      <c r="LXI168" s="43"/>
      <c r="LXJ168" s="47">
        <v>146804.128</v>
      </c>
      <c r="LXK168" s="47">
        <v>162334.42199999999</v>
      </c>
      <c r="LXL168" s="47">
        <v>193374.31400000001</v>
      </c>
      <c r="LXM168" s="41"/>
      <c r="LXN168" s="42"/>
      <c r="LXU168" s="39" t="str">
        <f>currency</f>
        <v>₦m's</v>
      </c>
      <c r="LXW168" s="43"/>
      <c r="LXX168" s="43"/>
      <c r="LXY168" s="43"/>
      <c r="LXZ168" s="47">
        <v>146804.128</v>
      </c>
      <c r="LYA168" s="47">
        <v>162334.42199999999</v>
      </c>
      <c r="LYB168" s="47">
        <v>193374.31400000001</v>
      </c>
      <c r="LYC168" s="41"/>
      <c r="LYD168" s="42"/>
      <c r="LYK168" s="39" t="str">
        <f>currency</f>
        <v>₦m's</v>
      </c>
      <c r="LYM168" s="43"/>
      <c r="LYN168" s="43"/>
      <c r="LYO168" s="43"/>
      <c r="LYP168" s="47">
        <v>146804.128</v>
      </c>
      <c r="LYQ168" s="47">
        <v>162334.42199999999</v>
      </c>
      <c r="LYR168" s="47">
        <v>193374.31400000001</v>
      </c>
      <c r="LYS168" s="41"/>
      <c r="LYT168" s="42"/>
      <c r="LZA168" s="39" t="str">
        <f>currency</f>
        <v>₦m's</v>
      </c>
      <c r="LZC168" s="43"/>
      <c r="LZD168" s="43"/>
      <c r="LZE168" s="43"/>
      <c r="LZF168" s="47">
        <v>146804.128</v>
      </c>
      <c r="LZG168" s="47">
        <v>162334.42199999999</v>
      </c>
      <c r="LZH168" s="47">
        <v>193374.31400000001</v>
      </c>
      <c r="LZI168" s="41"/>
      <c r="LZJ168" s="42"/>
      <c r="LZQ168" s="39" t="str">
        <f>currency</f>
        <v>₦m's</v>
      </c>
      <c r="LZS168" s="43"/>
      <c r="LZT168" s="43"/>
      <c r="LZU168" s="43"/>
      <c r="LZV168" s="47">
        <v>146804.128</v>
      </c>
      <c r="LZW168" s="47">
        <v>162334.42199999999</v>
      </c>
      <c r="LZX168" s="47">
        <v>193374.31400000001</v>
      </c>
      <c r="LZY168" s="41"/>
      <c r="LZZ168" s="42"/>
      <c r="MAG168" s="39" t="str">
        <f>currency</f>
        <v>₦m's</v>
      </c>
      <c r="MAI168" s="43"/>
      <c r="MAJ168" s="43"/>
      <c r="MAK168" s="43"/>
      <c r="MAL168" s="47">
        <v>146804.128</v>
      </c>
      <c r="MAM168" s="47">
        <v>162334.42199999999</v>
      </c>
      <c r="MAN168" s="47">
        <v>193374.31400000001</v>
      </c>
      <c r="MAO168" s="41"/>
      <c r="MAP168" s="42"/>
      <c r="MAW168" s="39" t="str">
        <f>currency</f>
        <v>₦m's</v>
      </c>
      <c r="MAY168" s="43"/>
      <c r="MAZ168" s="43"/>
      <c r="MBA168" s="43"/>
      <c r="MBB168" s="47">
        <v>146804.128</v>
      </c>
      <c r="MBC168" s="47">
        <v>162334.42199999999</v>
      </c>
      <c r="MBD168" s="47">
        <v>193374.31400000001</v>
      </c>
      <c r="MBE168" s="41"/>
      <c r="MBF168" s="42"/>
      <c r="MBM168" s="39" t="str">
        <f>currency</f>
        <v>₦m's</v>
      </c>
      <c r="MBO168" s="43"/>
      <c r="MBP168" s="43"/>
      <c r="MBQ168" s="43"/>
      <c r="MBR168" s="47">
        <v>146804.128</v>
      </c>
      <c r="MBS168" s="47">
        <v>162334.42199999999</v>
      </c>
      <c r="MBT168" s="47">
        <v>193374.31400000001</v>
      </c>
      <c r="MBU168" s="41"/>
      <c r="MBV168" s="42"/>
      <c r="MCC168" s="39" t="str">
        <f>currency</f>
        <v>₦m's</v>
      </c>
      <c r="MCE168" s="43"/>
      <c r="MCF168" s="43"/>
      <c r="MCG168" s="43"/>
      <c r="MCH168" s="47">
        <v>146804.128</v>
      </c>
      <c r="MCI168" s="47">
        <v>162334.42199999999</v>
      </c>
      <c r="MCJ168" s="47">
        <v>193374.31400000001</v>
      </c>
      <c r="MCK168" s="41"/>
      <c r="MCL168" s="42"/>
      <c r="MCS168" s="39" t="str">
        <f>currency</f>
        <v>₦m's</v>
      </c>
      <c r="MCU168" s="43"/>
      <c r="MCV168" s="43"/>
      <c r="MCW168" s="43"/>
      <c r="MCX168" s="47">
        <v>146804.128</v>
      </c>
      <c r="MCY168" s="47">
        <v>162334.42199999999</v>
      </c>
      <c r="MCZ168" s="47">
        <v>193374.31400000001</v>
      </c>
      <c r="MDA168" s="41"/>
      <c r="MDB168" s="42"/>
      <c r="MDI168" s="39" t="str">
        <f>currency</f>
        <v>₦m's</v>
      </c>
      <c r="MDK168" s="43"/>
      <c r="MDL168" s="43"/>
      <c r="MDM168" s="43"/>
      <c r="MDN168" s="47">
        <v>146804.128</v>
      </c>
      <c r="MDO168" s="47">
        <v>162334.42199999999</v>
      </c>
      <c r="MDP168" s="47">
        <v>193374.31400000001</v>
      </c>
      <c r="MDQ168" s="41"/>
      <c r="MDR168" s="42"/>
      <c r="MDY168" s="39" t="str">
        <f>currency</f>
        <v>₦m's</v>
      </c>
      <c r="MEA168" s="43"/>
      <c r="MEB168" s="43"/>
      <c r="MEC168" s="43"/>
      <c r="MED168" s="47">
        <v>146804.128</v>
      </c>
      <c r="MEE168" s="47">
        <v>162334.42199999999</v>
      </c>
      <c r="MEF168" s="47">
        <v>193374.31400000001</v>
      </c>
      <c r="MEG168" s="41"/>
      <c r="MEH168" s="42"/>
      <c r="MEO168" s="39" t="str">
        <f>currency</f>
        <v>₦m's</v>
      </c>
      <c r="MEQ168" s="43"/>
      <c r="MER168" s="43"/>
      <c r="MES168" s="43"/>
      <c r="MET168" s="47">
        <v>146804.128</v>
      </c>
      <c r="MEU168" s="47">
        <v>162334.42199999999</v>
      </c>
      <c r="MEV168" s="47">
        <v>193374.31400000001</v>
      </c>
      <c r="MEW168" s="41"/>
      <c r="MEX168" s="42"/>
      <c r="MFE168" s="39" t="str">
        <f>currency</f>
        <v>₦m's</v>
      </c>
      <c r="MFG168" s="43"/>
      <c r="MFH168" s="43"/>
      <c r="MFI168" s="43"/>
      <c r="MFJ168" s="47">
        <v>146804.128</v>
      </c>
      <c r="MFK168" s="47">
        <v>162334.42199999999</v>
      </c>
      <c r="MFL168" s="47">
        <v>193374.31400000001</v>
      </c>
      <c r="MFM168" s="41"/>
      <c r="MFN168" s="42"/>
      <c r="MFU168" s="39" t="str">
        <f>currency</f>
        <v>₦m's</v>
      </c>
      <c r="MFW168" s="43"/>
      <c r="MFX168" s="43"/>
      <c r="MFY168" s="43"/>
      <c r="MFZ168" s="47">
        <v>146804.128</v>
      </c>
      <c r="MGA168" s="47">
        <v>162334.42199999999</v>
      </c>
      <c r="MGB168" s="47">
        <v>193374.31400000001</v>
      </c>
      <c r="MGC168" s="41"/>
      <c r="MGD168" s="42"/>
      <c r="MGK168" s="39" t="str">
        <f>currency</f>
        <v>₦m's</v>
      </c>
      <c r="MGM168" s="43"/>
      <c r="MGN168" s="43"/>
      <c r="MGO168" s="43"/>
      <c r="MGP168" s="47">
        <v>146804.128</v>
      </c>
      <c r="MGQ168" s="47">
        <v>162334.42199999999</v>
      </c>
      <c r="MGR168" s="47">
        <v>193374.31400000001</v>
      </c>
      <c r="MGS168" s="41"/>
      <c r="MGT168" s="42"/>
      <c r="MHA168" s="39" t="str">
        <f>currency</f>
        <v>₦m's</v>
      </c>
      <c r="MHC168" s="43"/>
      <c r="MHD168" s="43"/>
      <c r="MHE168" s="43"/>
      <c r="MHF168" s="47">
        <v>146804.128</v>
      </c>
      <c r="MHG168" s="47">
        <v>162334.42199999999</v>
      </c>
      <c r="MHH168" s="47">
        <v>193374.31400000001</v>
      </c>
      <c r="MHI168" s="41"/>
      <c r="MHJ168" s="42"/>
      <c r="MHQ168" s="39" t="str">
        <f>currency</f>
        <v>₦m's</v>
      </c>
      <c r="MHS168" s="43"/>
      <c r="MHT168" s="43"/>
      <c r="MHU168" s="43"/>
      <c r="MHV168" s="47">
        <v>146804.128</v>
      </c>
      <c r="MHW168" s="47">
        <v>162334.42199999999</v>
      </c>
      <c r="MHX168" s="47">
        <v>193374.31400000001</v>
      </c>
      <c r="MHY168" s="41"/>
      <c r="MHZ168" s="42"/>
      <c r="MIG168" s="39" t="str">
        <f>currency</f>
        <v>₦m's</v>
      </c>
      <c r="MII168" s="43"/>
      <c r="MIJ168" s="43"/>
      <c r="MIK168" s="43"/>
      <c r="MIL168" s="47">
        <v>146804.128</v>
      </c>
      <c r="MIM168" s="47">
        <v>162334.42199999999</v>
      </c>
      <c r="MIN168" s="47">
        <v>193374.31400000001</v>
      </c>
      <c r="MIO168" s="41"/>
      <c r="MIP168" s="42"/>
      <c r="MIW168" s="39" t="str">
        <f>currency</f>
        <v>₦m's</v>
      </c>
      <c r="MIY168" s="43"/>
      <c r="MIZ168" s="43"/>
      <c r="MJA168" s="43"/>
      <c r="MJB168" s="47">
        <v>146804.128</v>
      </c>
      <c r="MJC168" s="47">
        <v>162334.42199999999</v>
      </c>
      <c r="MJD168" s="47">
        <v>193374.31400000001</v>
      </c>
      <c r="MJE168" s="41"/>
      <c r="MJF168" s="42"/>
      <c r="MJM168" s="39" t="str">
        <f>currency</f>
        <v>₦m's</v>
      </c>
      <c r="MJO168" s="43"/>
      <c r="MJP168" s="43"/>
      <c r="MJQ168" s="43"/>
      <c r="MJR168" s="47">
        <v>146804.128</v>
      </c>
      <c r="MJS168" s="47">
        <v>162334.42199999999</v>
      </c>
      <c r="MJT168" s="47">
        <v>193374.31400000001</v>
      </c>
      <c r="MJU168" s="41"/>
      <c r="MJV168" s="42"/>
      <c r="MKC168" s="39" t="str">
        <f>currency</f>
        <v>₦m's</v>
      </c>
      <c r="MKE168" s="43"/>
      <c r="MKF168" s="43"/>
      <c r="MKG168" s="43"/>
      <c r="MKH168" s="47">
        <v>146804.128</v>
      </c>
      <c r="MKI168" s="47">
        <v>162334.42199999999</v>
      </c>
      <c r="MKJ168" s="47">
        <v>193374.31400000001</v>
      </c>
      <c r="MKK168" s="41"/>
      <c r="MKL168" s="42"/>
      <c r="MKS168" s="39" t="str">
        <f>currency</f>
        <v>₦m's</v>
      </c>
      <c r="MKU168" s="43"/>
      <c r="MKV168" s="43"/>
      <c r="MKW168" s="43"/>
      <c r="MKX168" s="47">
        <v>146804.128</v>
      </c>
      <c r="MKY168" s="47">
        <v>162334.42199999999</v>
      </c>
      <c r="MKZ168" s="47">
        <v>193374.31400000001</v>
      </c>
      <c r="MLA168" s="41"/>
      <c r="MLB168" s="42"/>
      <c r="MLI168" s="39" t="str">
        <f>currency</f>
        <v>₦m's</v>
      </c>
      <c r="MLK168" s="43"/>
      <c r="MLL168" s="43"/>
      <c r="MLM168" s="43"/>
      <c r="MLN168" s="47">
        <v>146804.128</v>
      </c>
      <c r="MLO168" s="47">
        <v>162334.42199999999</v>
      </c>
      <c r="MLP168" s="47">
        <v>193374.31400000001</v>
      </c>
      <c r="MLQ168" s="41"/>
      <c r="MLR168" s="42"/>
      <c r="MLY168" s="39" t="str">
        <f>currency</f>
        <v>₦m's</v>
      </c>
      <c r="MMA168" s="43"/>
      <c r="MMB168" s="43"/>
      <c r="MMC168" s="43"/>
      <c r="MMD168" s="47">
        <v>146804.128</v>
      </c>
      <c r="MME168" s="47">
        <v>162334.42199999999</v>
      </c>
      <c r="MMF168" s="47">
        <v>193374.31400000001</v>
      </c>
      <c r="MMG168" s="41"/>
      <c r="MMH168" s="42"/>
      <c r="MMO168" s="39" t="str">
        <f>currency</f>
        <v>₦m's</v>
      </c>
      <c r="MMQ168" s="43"/>
      <c r="MMR168" s="43"/>
      <c r="MMS168" s="43"/>
      <c r="MMT168" s="47">
        <v>146804.128</v>
      </c>
      <c r="MMU168" s="47">
        <v>162334.42199999999</v>
      </c>
      <c r="MMV168" s="47">
        <v>193374.31400000001</v>
      </c>
      <c r="MMW168" s="41"/>
      <c r="MMX168" s="42"/>
      <c r="MNE168" s="39" t="str">
        <f>currency</f>
        <v>₦m's</v>
      </c>
      <c r="MNG168" s="43"/>
      <c r="MNH168" s="43"/>
      <c r="MNI168" s="43"/>
      <c r="MNJ168" s="47">
        <v>146804.128</v>
      </c>
      <c r="MNK168" s="47">
        <v>162334.42199999999</v>
      </c>
      <c r="MNL168" s="47">
        <v>193374.31400000001</v>
      </c>
      <c r="MNM168" s="41"/>
      <c r="MNN168" s="42"/>
      <c r="MNU168" s="39" t="str">
        <f>currency</f>
        <v>₦m's</v>
      </c>
      <c r="MNW168" s="43"/>
      <c r="MNX168" s="43"/>
      <c r="MNY168" s="43"/>
      <c r="MNZ168" s="47">
        <v>146804.128</v>
      </c>
      <c r="MOA168" s="47">
        <v>162334.42199999999</v>
      </c>
      <c r="MOB168" s="47">
        <v>193374.31400000001</v>
      </c>
      <c r="MOC168" s="41"/>
      <c r="MOD168" s="42"/>
      <c r="MOK168" s="39" t="str">
        <f>currency</f>
        <v>₦m's</v>
      </c>
      <c r="MOM168" s="43"/>
      <c r="MON168" s="43"/>
      <c r="MOO168" s="43"/>
      <c r="MOP168" s="47">
        <v>146804.128</v>
      </c>
      <c r="MOQ168" s="47">
        <v>162334.42199999999</v>
      </c>
      <c r="MOR168" s="47">
        <v>193374.31400000001</v>
      </c>
      <c r="MOS168" s="41"/>
      <c r="MOT168" s="42"/>
      <c r="MPA168" s="39" t="str">
        <f>currency</f>
        <v>₦m's</v>
      </c>
      <c r="MPC168" s="43"/>
      <c r="MPD168" s="43"/>
      <c r="MPE168" s="43"/>
      <c r="MPF168" s="47">
        <v>146804.128</v>
      </c>
      <c r="MPG168" s="47">
        <v>162334.42199999999</v>
      </c>
      <c r="MPH168" s="47">
        <v>193374.31400000001</v>
      </c>
      <c r="MPI168" s="41"/>
      <c r="MPJ168" s="42"/>
      <c r="MPQ168" s="39" t="str">
        <f>currency</f>
        <v>₦m's</v>
      </c>
      <c r="MPS168" s="43"/>
      <c r="MPT168" s="43"/>
      <c r="MPU168" s="43"/>
      <c r="MPV168" s="47">
        <v>146804.128</v>
      </c>
      <c r="MPW168" s="47">
        <v>162334.42199999999</v>
      </c>
      <c r="MPX168" s="47">
        <v>193374.31400000001</v>
      </c>
      <c r="MPY168" s="41"/>
      <c r="MPZ168" s="42"/>
      <c r="MQG168" s="39" t="str">
        <f>currency</f>
        <v>₦m's</v>
      </c>
      <c r="MQI168" s="43"/>
      <c r="MQJ168" s="43"/>
      <c r="MQK168" s="43"/>
      <c r="MQL168" s="47">
        <v>146804.128</v>
      </c>
      <c r="MQM168" s="47">
        <v>162334.42199999999</v>
      </c>
      <c r="MQN168" s="47">
        <v>193374.31400000001</v>
      </c>
      <c r="MQO168" s="41"/>
      <c r="MQP168" s="42"/>
      <c r="MQW168" s="39" t="str">
        <f>currency</f>
        <v>₦m's</v>
      </c>
      <c r="MQY168" s="43"/>
      <c r="MQZ168" s="43"/>
      <c r="MRA168" s="43"/>
      <c r="MRB168" s="47">
        <v>146804.128</v>
      </c>
      <c r="MRC168" s="47">
        <v>162334.42199999999</v>
      </c>
      <c r="MRD168" s="47">
        <v>193374.31400000001</v>
      </c>
      <c r="MRE168" s="41"/>
      <c r="MRF168" s="42"/>
      <c r="MRM168" s="39" t="str">
        <f>currency</f>
        <v>₦m's</v>
      </c>
      <c r="MRO168" s="43"/>
      <c r="MRP168" s="43"/>
      <c r="MRQ168" s="43"/>
      <c r="MRR168" s="47">
        <v>146804.128</v>
      </c>
      <c r="MRS168" s="47">
        <v>162334.42199999999</v>
      </c>
      <c r="MRT168" s="47">
        <v>193374.31400000001</v>
      </c>
      <c r="MRU168" s="41"/>
      <c r="MRV168" s="42"/>
      <c r="MSC168" s="39" t="str">
        <f>currency</f>
        <v>₦m's</v>
      </c>
      <c r="MSE168" s="43"/>
      <c r="MSF168" s="43"/>
      <c r="MSG168" s="43"/>
      <c r="MSH168" s="47">
        <v>146804.128</v>
      </c>
      <c r="MSI168" s="47">
        <v>162334.42199999999</v>
      </c>
      <c r="MSJ168" s="47">
        <v>193374.31400000001</v>
      </c>
      <c r="MSK168" s="41"/>
      <c r="MSL168" s="42"/>
      <c r="MSS168" s="39" t="str">
        <f>currency</f>
        <v>₦m's</v>
      </c>
      <c r="MSU168" s="43"/>
      <c r="MSV168" s="43"/>
      <c r="MSW168" s="43"/>
      <c r="MSX168" s="47">
        <v>146804.128</v>
      </c>
      <c r="MSY168" s="47">
        <v>162334.42199999999</v>
      </c>
      <c r="MSZ168" s="47">
        <v>193374.31400000001</v>
      </c>
      <c r="MTA168" s="41"/>
      <c r="MTB168" s="42"/>
      <c r="MTI168" s="39" t="str">
        <f>currency</f>
        <v>₦m's</v>
      </c>
      <c r="MTK168" s="43"/>
      <c r="MTL168" s="43"/>
      <c r="MTM168" s="43"/>
      <c r="MTN168" s="47">
        <v>146804.128</v>
      </c>
      <c r="MTO168" s="47">
        <v>162334.42199999999</v>
      </c>
      <c r="MTP168" s="47">
        <v>193374.31400000001</v>
      </c>
      <c r="MTQ168" s="41"/>
      <c r="MTR168" s="42"/>
      <c r="MTY168" s="39" t="str">
        <f>currency</f>
        <v>₦m's</v>
      </c>
      <c r="MUA168" s="43"/>
      <c r="MUB168" s="43"/>
      <c r="MUC168" s="43"/>
      <c r="MUD168" s="47">
        <v>146804.128</v>
      </c>
      <c r="MUE168" s="47">
        <v>162334.42199999999</v>
      </c>
      <c r="MUF168" s="47">
        <v>193374.31400000001</v>
      </c>
      <c r="MUG168" s="41"/>
      <c r="MUH168" s="42"/>
      <c r="MUO168" s="39" t="str">
        <f>currency</f>
        <v>₦m's</v>
      </c>
      <c r="MUQ168" s="43"/>
      <c r="MUR168" s="43"/>
      <c r="MUS168" s="43"/>
      <c r="MUT168" s="47">
        <v>146804.128</v>
      </c>
      <c r="MUU168" s="47">
        <v>162334.42199999999</v>
      </c>
      <c r="MUV168" s="47">
        <v>193374.31400000001</v>
      </c>
      <c r="MUW168" s="41"/>
      <c r="MUX168" s="42"/>
      <c r="MVE168" s="39" t="str">
        <f>currency</f>
        <v>₦m's</v>
      </c>
      <c r="MVG168" s="43"/>
      <c r="MVH168" s="43"/>
      <c r="MVI168" s="43"/>
      <c r="MVJ168" s="47">
        <v>146804.128</v>
      </c>
      <c r="MVK168" s="47">
        <v>162334.42199999999</v>
      </c>
      <c r="MVL168" s="47">
        <v>193374.31400000001</v>
      </c>
      <c r="MVM168" s="41"/>
      <c r="MVN168" s="42"/>
      <c r="MVU168" s="39" t="str">
        <f>currency</f>
        <v>₦m's</v>
      </c>
      <c r="MVW168" s="43"/>
      <c r="MVX168" s="43"/>
      <c r="MVY168" s="43"/>
      <c r="MVZ168" s="47">
        <v>146804.128</v>
      </c>
      <c r="MWA168" s="47">
        <v>162334.42199999999</v>
      </c>
      <c r="MWB168" s="47">
        <v>193374.31400000001</v>
      </c>
      <c r="MWC168" s="41"/>
      <c r="MWD168" s="42"/>
      <c r="MWK168" s="39" t="str">
        <f>currency</f>
        <v>₦m's</v>
      </c>
      <c r="MWM168" s="43"/>
      <c r="MWN168" s="43"/>
      <c r="MWO168" s="43"/>
      <c r="MWP168" s="47">
        <v>146804.128</v>
      </c>
      <c r="MWQ168" s="47">
        <v>162334.42199999999</v>
      </c>
      <c r="MWR168" s="47">
        <v>193374.31400000001</v>
      </c>
      <c r="MWS168" s="41"/>
      <c r="MWT168" s="42"/>
      <c r="MXA168" s="39" t="str">
        <f>currency</f>
        <v>₦m's</v>
      </c>
      <c r="MXC168" s="43"/>
      <c r="MXD168" s="43"/>
      <c r="MXE168" s="43"/>
      <c r="MXF168" s="47">
        <v>146804.128</v>
      </c>
      <c r="MXG168" s="47">
        <v>162334.42199999999</v>
      </c>
      <c r="MXH168" s="47">
        <v>193374.31400000001</v>
      </c>
      <c r="MXI168" s="41"/>
      <c r="MXJ168" s="42"/>
      <c r="MXQ168" s="39" t="str">
        <f>currency</f>
        <v>₦m's</v>
      </c>
      <c r="MXS168" s="43"/>
      <c r="MXT168" s="43"/>
      <c r="MXU168" s="43"/>
      <c r="MXV168" s="47">
        <v>146804.128</v>
      </c>
      <c r="MXW168" s="47">
        <v>162334.42199999999</v>
      </c>
      <c r="MXX168" s="47">
        <v>193374.31400000001</v>
      </c>
      <c r="MXY168" s="41"/>
      <c r="MXZ168" s="42"/>
      <c r="MYG168" s="39" t="str">
        <f>currency</f>
        <v>₦m's</v>
      </c>
      <c r="MYI168" s="43"/>
      <c r="MYJ168" s="43"/>
      <c r="MYK168" s="43"/>
      <c r="MYL168" s="47">
        <v>146804.128</v>
      </c>
      <c r="MYM168" s="47">
        <v>162334.42199999999</v>
      </c>
      <c r="MYN168" s="47">
        <v>193374.31400000001</v>
      </c>
      <c r="MYO168" s="41"/>
      <c r="MYP168" s="42"/>
      <c r="MYW168" s="39" t="str">
        <f>currency</f>
        <v>₦m's</v>
      </c>
      <c r="MYY168" s="43"/>
      <c r="MYZ168" s="43"/>
      <c r="MZA168" s="43"/>
      <c r="MZB168" s="47">
        <v>146804.128</v>
      </c>
      <c r="MZC168" s="47">
        <v>162334.42199999999</v>
      </c>
      <c r="MZD168" s="47">
        <v>193374.31400000001</v>
      </c>
      <c r="MZE168" s="41"/>
      <c r="MZF168" s="42"/>
      <c r="MZM168" s="39" t="str">
        <f>currency</f>
        <v>₦m's</v>
      </c>
      <c r="MZO168" s="43"/>
      <c r="MZP168" s="43"/>
      <c r="MZQ168" s="43"/>
      <c r="MZR168" s="47">
        <v>146804.128</v>
      </c>
      <c r="MZS168" s="47">
        <v>162334.42199999999</v>
      </c>
      <c r="MZT168" s="47">
        <v>193374.31400000001</v>
      </c>
      <c r="MZU168" s="41"/>
      <c r="MZV168" s="42"/>
      <c r="NAC168" s="39" t="str">
        <f>currency</f>
        <v>₦m's</v>
      </c>
      <c r="NAE168" s="43"/>
      <c r="NAF168" s="43"/>
      <c r="NAG168" s="43"/>
      <c r="NAH168" s="47">
        <v>146804.128</v>
      </c>
      <c r="NAI168" s="47">
        <v>162334.42199999999</v>
      </c>
      <c r="NAJ168" s="47">
        <v>193374.31400000001</v>
      </c>
      <c r="NAK168" s="41"/>
      <c r="NAL168" s="42"/>
      <c r="NAS168" s="39" t="str">
        <f>currency</f>
        <v>₦m's</v>
      </c>
      <c r="NAU168" s="43"/>
      <c r="NAV168" s="43"/>
      <c r="NAW168" s="43"/>
      <c r="NAX168" s="47">
        <v>146804.128</v>
      </c>
      <c r="NAY168" s="47">
        <v>162334.42199999999</v>
      </c>
      <c r="NAZ168" s="47">
        <v>193374.31400000001</v>
      </c>
      <c r="NBA168" s="41"/>
      <c r="NBB168" s="42"/>
      <c r="NBI168" s="39" t="str">
        <f>currency</f>
        <v>₦m's</v>
      </c>
      <c r="NBK168" s="43"/>
      <c r="NBL168" s="43"/>
      <c r="NBM168" s="43"/>
      <c r="NBN168" s="47">
        <v>146804.128</v>
      </c>
      <c r="NBO168" s="47">
        <v>162334.42199999999</v>
      </c>
      <c r="NBP168" s="47">
        <v>193374.31400000001</v>
      </c>
      <c r="NBQ168" s="41"/>
      <c r="NBR168" s="42"/>
      <c r="NBY168" s="39" t="str">
        <f>currency</f>
        <v>₦m's</v>
      </c>
      <c r="NCA168" s="43"/>
      <c r="NCB168" s="43"/>
      <c r="NCC168" s="43"/>
      <c r="NCD168" s="47">
        <v>146804.128</v>
      </c>
      <c r="NCE168" s="47">
        <v>162334.42199999999</v>
      </c>
      <c r="NCF168" s="47">
        <v>193374.31400000001</v>
      </c>
      <c r="NCG168" s="41"/>
      <c r="NCH168" s="42"/>
      <c r="NCO168" s="39" t="str">
        <f>currency</f>
        <v>₦m's</v>
      </c>
      <c r="NCQ168" s="43"/>
      <c r="NCR168" s="43"/>
      <c r="NCS168" s="43"/>
      <c r="NCT168" s="47">
        <v>146804.128</v>
      </c>
      <c r="NCU168" s="47">
        <v>162334.42199999999</v>
      </c>
      <c r="NCV168" s="47">
        <v>193374.31400000001</v>
      </c>
      <c r="NCW168" s="41"/>
      <c r="NCX168" s="42"/>
      <c r="NDE168" s="39" t="str">
        <f>currency</f>
        <v>₦m's</v>
      </c>
      <c r="NDG168" s="43"/>
      <c r="NDH168" s="43"/>
      <c r="NDI168" s="43"/>
      <c r="NDJ168" s="47">
        <v>146804.128</v>
      </c>
      <c r="NDK168" s="47">
        <v>162334.42199999999</v>
      </c>
      <c r="NDL168" s="47">
        <v>193374.31400000001</v>
      </c>
      <c r="NDM168" s="41"/>
      <c r="NDN168" s="42"/>
      <c r="NDU168" s="39" t="str">
        <f>currency</f>
        <v>₦m's</v>
      </c>
      <c r="NDW168" s="43"/>
      <c r="NDX168" s="43"/>
      <c r="NDY168" s="43"/>
      <c r="NDZ168" s="47">
        <v>146804.128</v>
      </c>
      <c r="NEA168" s="47">
        <v>162334.42199999999</v>
      </c>
      <c r="NEB168" s="47">
        <v>193374.31400000001</v>
      </c>
      <c r="NEC168" s="41"/>
      <c r="NED168" s="42"/>
      <c r="NEK168" s="39" t="str">
        <f>currency</f>
        <v>₦m's</v>
      </c>
      <c r="NEM168" s="43"/>
      <c r="NEN168" s="43"/>
      <c r="NEO168" s="43"/>
      <c r="NEP168" s="47">
        <v>146804.128</v>
      </c>
      <c r="NEQ168" s="47">
        <v>162334.42199999999</v>
      </c>
      <c r="NER168" s="47">
        <v>193374.31400000001</v>
      </c>
      <c r="NES168" s="41"/>
      <c r="NET168" s="42"/>
      <c r="NFA168" s="39" t="str">
        <f>currency</f>
        <v>₦m's</v>
      </c>
      <c r="NFC168" s="43"/>
      <c r="NFD168" s="43"/>
      <c r="NFE168" s="43"/>
      <c r="NFF168" s="47">
        <v>146804.128</v>
      </c>
      <c r="NFG168" s="47">
        <v>162334.42199999999</v>
      </c>
      <c r="NFH168" s="47">
        <v>193374.31400000001</v>
      </c>
      <c r="NFI168" s="41"/>
      <c r="NFJ168" s="42"/>
      <c r="NFQ168" s="39" t="str">
        <f>currency</f>
        <v>₦m's</v>
      </c>
      <c r="NFS168" s="43"/>
      <c r="NFT168" s="43"/>
      <c r="NFU168" s="43"/>
      <c r="NFV168" s="47">
        <v>146804.128</v>
      </c>
      <c r="NFW168" s="47">
        <v>162334.42199999999</v>
      </c>
      <c r="NFX168" s="47">
        <v>193374.31400000001</v>
      </c>
      <c r="NFY168" s="41"/>
      <c r="NFZ168" s="42"/>
      <c r="NGG168" s="39" t="str">
        <f>currency</f>
        <v>₦m's</v>
      </c>
      <c r="NGI168" s="43"/>
      <c r="NGJ168" s="43"/>
      <c r="NGK168" s="43"/>
      <c r="NGL168" s="47">
        <v>146804.128</v>
      </c>
      <c r="NGM168" s="47">
        <v>162334.42199999999</v>
      </c>
      <c r="NGN168" s="47">
        <v>193374.31400000001</v>
      </c>
      <c r="NGO168" s="41"/>
      <c r="NGP168" s="42"/>
      <c r="NGW168" s="39" t="str">
        <f>currency</f>
        <v>₦m's</v>
      </c>
      <c r="NGY168" s="43"/>
      <c r="NGZ168" s="43"/>
      <c r="NHA168" s="43"/>
      <c r="NHB168" s="47">
        <v>146804.128</v>
      </c>
      <c r="NHC168" s="47">
        <v>162334.42199999999</v>
      </c>
      <c r="NHD168" s="47">
        <v>193374.31400000001</v>
      </c>
      <c r="NHE168" s="41"/>
      <c r="NHF168" s="42"/>
      <c r="NHM168" s="39" t="str">
        <f>currency</f>
        <v>₦m's</v>
      </c>
      <c r="NHO168" s="43"/>
      <c r="NHP168" s="43"/>
      <c r="NHQ168" s="43"/>
      <c r="NHR168" s="47">
        <v>146804.128</v>
      </c>
      <c r="NHS168" s="47">
        <v>162334.42199999999</v>
      </c>
      <c r="NHT168" s="47">
        <v>193374.31400000001</v>
      </c>
      <c r="NHU168" s="41"/>
      <c r="NHV168" s="42"/>
      <c r="NIC168" s="39" t="str">
        <f>currency</f>
        <v>₦m's</v>
      </c>
      <c r="NIE168" s="43"/>
      <c r="NIF168" s="43"/>
      <c r="NIG168" s="43"/>
      <c r="NIH168" s="47">
        <v>146804.128</v>
      </c>
      <c r="NII168" s="47">
        <v>162334.42199999999</v>
      </c>
      <c r="NIJ168" s="47">
        <v>193374.31400000001</v>
      </c>
      <c r="NIK168" s="41"/>
      <c r="NIL168" s="42"/>
      <c r="NIS168" s="39" t="str">
        <f>currency</f>
        <v>₦m's</v>
      </c>
      <c r="NIU168" s="43"/>
      <c r="NIV168" s="43"/>
      <c r="NIW168" s="43"/>
      <c r="NIX168" s="47">
        <v>146804.128</v>
      </c>
      <c r="NIY168" s="47">
        <v>162334.42199999999</v>
      </c>
      <c r="NIZ168" s="47">
        <v>193374.31400000001</v>
      </c>
      <c r="NJA168" s="41"/>
      <c r="NJB168" s="42"/>
      <c r="NJI168" s="39" t="str">
        <f>currency</f>
        <v>₦m's</v>
      </c>
      <c r="NJK168" s="43"/>
      <c r="NJL168" s="43"/>
      <c r="NJM168" s="43"/>
      <c r="NJN168" s="47">
        <v>146804.128</v>
      </c>
      <c r="NJO168" s="47">
        <v>162334.42199999999</v>
      </c>
      <c r="NJP168" s="47">
        <v>193374.31400000001</v>
      </c>
      <c r="NJQ168" s="41"/>
      <c r="NJR168" s="42"/>
      <c r="NJY168" s="39" t="str">
        <f>currency</f>
        <v>₦m's</v>
      </c>
      <c r="NKA168" s="43"/>
      <c r="NKB168" s="43"/>
      <c r="NKC168" s="43"/>
      <c r="NKD168" s="47">
        <v>146804.128</v>
      </c>
      <c r="NKE168" s="47">
        <v>162334.42199999999</v>
      </c>
      <c r="NKF168" s="47">
        <v>193374.31400000001</v>
      </c>
      <c r="NKG168" s="41"/>
      <c r="NKH168" s="42"/>
      <c r="NKO168" s="39" t="str">
        <f>currency</f>
        <v>₦m's</v>
      </c>
      <c r="NKQ168" s="43"/>
      <c r="NKR168" s="43"/>
      <c r="NKS168" s="43"/>
      <c r="NKT168" s="47">
        <v>146804.128</v>
      </c>
      <c r="NKU168" s="47">
        <v>162334.42199999999</v>
      </c>
      <c r="NKV168" s="47">
        <v>193374.31400000001</v>
      </c>
      <c r="NKW168" s="41"/>
      <c r="NKX168" s="42"/>
      <c r="NLE168" s="39" t="str">
        <f>currency</f>
        <v>₦m's</v>
      </c>
      <c r="NLG168" s="43"/>
      <c r="NLH168" s="43"/>
      <c r="NLI168" s="43"/>
      <c r="NLJ168" s="47">
        <v>146804.128</v>
      </c>
      <c r="NLK168" s="47">
        <v>162334.42199999999</v>
      </c>
      <c r="NLL168" s="47">
        <v>193374.31400000001</v>
      </c>
      <c r="NLM168" s="41"/>
      <c r="NLN168" s="42"/>
      <c r="NLU168" s="39" t="str">
        <f>currency</f>
        <v>₦m's</v>
      </c>
      <c r="NLW168" s="43"/>
      <c r="NLX168" s="43"/>
      <c r="NLY168" s="43"/>
      <c r="NLZ168" s="47">
        <v>146804.128</v>
      </c>
      <c r="NMA168" s="47">
        <v>162334.42199999999</v>
      </c>
      <c r="NMB168" s="47">
        <v>193374.31400000001</v>
      </c>
      <c r="NMC168" s="41"/>
      <c r="NMD168" s="42"/>
      <c r="NMK168" s="39" t="str">
        <f>currency</f>
        <v>₦m's</v>
      </c>
      <c r="NMM168" s="43"/>
      <c r="NMN168" s="43"/>
      <c r="NMO168" s="43"/>
      <c r="NMP168" s="47">
        <v>146804.128</v>
      </c>
      <c r="NMQ168" s="47">
        <v>162334.42199999999</v>
      </c>
      <c r="NMR168" s="47">
        <v>193374.31400000001</v>
      </c>
      <c r="NMS168" s="41"/>
      <c r="NMT168" s="42"/>
      <c r="NNA168" s="39" t="str">
        <f>currency</f>
        <v>₦m's</v>
      </c>
      <c r="NNC168" s="43"/>
      <c r="NND168" s="43"/>
      <c r="NNE168" s="43"/>
      <c r="NNF168" s="47">
        <v>146804.128</v>
      </c>
      <c r="NNG168" s="47">
        <v>162334.42199999999</v>
      </c>
      <c r="NNH168" s="47">
        <v>193374.31400000001</v>
      </c>
      <c r="NNI168" s="41"/>
      <c r="NNJ168" s="42"/>
      <c r="NNQ168" s="39" t="str">
        <f>currency</f>
        <v>₦m's</v>
      </c>
      <c r="NNS168" s="43"/>
      <c r="NNT168" s="43"/>
      <c r="NNU168" s="43"/>
      <c r="NNV168" s="47">
        <v>146804.128</v>
      </c>
      <c r="NNW168" s="47">
        <v>162334.42199999999</v>
      </c>
      <c r="NNX168" s="47">
        <v>193374.31400000001</v>
      </c>
      <c r="NNY168" s="41"/>
      <c r="NNZ168" s="42"/>
      <c r="NOG168" s="39" t="str">
        <f>currency</f>
        <v>₦m's</v>
      </c>
      <c r="NOI168" s="43"/>
      <c r="NOJ168" s="43"/>
      <c r="NOK168" s="43"/>
      <c r="NOL168" s="47">
        <v>146804.128</v>
      </c>
      <c r="NOM168" s="47">
        <v>162334.42199999999</v>
      </c>
      <c r="NON168" s="47">
        <v>193374.31400000001</v>
      </c>
      <c r="NOO168" s="41"/>
      <c r="NOP168" s="42"/>
      <c r="NOW168" s="39" t="str">
        <f>currency</f>
        <v>₦m's</v>
      </c>
      <c r="NOY168" s="43"/>
      <c r="NOZ168" s="43"/>
      <c r="NPA168" s="43"/>
      <c r="NPB168" s="47">
        <v>146804.128</v>
      </c>
      <c r="NPC168" s="47">
        <v>162334.42199999999</v>
      </c>
      <c r="NPD168" s="47">
        <v>193374.31400000001</v>
      </c>
      <c r="NPE168" s="41"/>
      <c r="NPF168" s="42"/>
      <c r="NPM168" s="39" t="str">
        <f>currency</f>
        <v>₦m's</v>
      </c>
      <c r="NPO168" s="43"/>
      <c r="NPP168" s="43"/>
      <c r="NPQ168" s="43"/>
      <c r="NPR168" s="47">
        <v>146804.128</v>
      </c>
      <c r="NPS168" s="47">
        <v>162334.42199999999</v>
      </c>
      <c r="NPT168" s="47">
        <v>193374.31400000001</v>
      </c>
      <c r="NPU168" s="41"/>
      <c r="NPV168" s="42"/>
      <c r="NQC168" s="39" t="str">
        <f>currency</f>
        <v>₦m's</v>
      </c>
      <c r="NQE168" s="43"/>
      <c r="NQF168" s="43"/>
      <c r="NQG168" s="43"/>
      <c r="NQH168" s="47">
        <v>146804.128</v>
      </c>
      <c r="NQI168" s="47">
        <v>162334.42199999999</v>
      </c>
      <c r="NQJ168" s="47">
        <v>193374.31400000001</v>
      </c>
      <c r="NQK168" s="41"/>
      <c r="NQL168" s="42"/>
      <c r="NQS168" s="39" t="str">
        <f>currency</f>
        <v>₦m's</v>
      </c>
      <c r="NQU168" s="43"/>
      <c r="NQV168" s="43"/>
      <c r="NQW168" s="43"/>
      <c r="NQX168" s="47">
        <v>146804.128</v>
      </c>
      <c r="NQY168" s="47">
        <v>162334.42199999999</v>
      </c>
      <c r="NQZ168" s="47">
        <v>193374.31400000001</v>
      </c>
      <c r="NRA168" s="41"/>
      <c r="NRB168" s="42"/>
      <c r="NRI168" s="39" t="str">
        <f>currency</f>
        <v>₦m's</v>
      </c>
      <c r="NRK168" s="43"/>
      <c r="NRL168" s="43"/>
      <c r="NRM168" s="43"/>
      <c r="NRN168" s="47">
        <v>146804.128</v>
      </c>
      <c r="NRO168" s="47">
        <v>162334.42199999999</v>
      </c>
      <c r="NRP168" s="47">
        <v>193374.31400000001</v>
      </c>
      <c r="NRQ168" s="41"/>
      <c r="NRR168" s="42"/>
      <c r="NRY168" s="39" t="str">
        <f>currency</f>
        <v>₦m's</v>
      </c>
      <c r="NSA168" s="43"/>
      <c r="NSB168" s="43"/>
      <c r="NSC168" s="43"/>
      <c r="NSD168" s="47">
        <v>146804.128</v>
      </c>
      <c r="NSE168" s="47">
        <v>162334.42199999999</v>
      </c>
      <c r="NSF168" s="47">
        <v>193374.31400000001</v>
      </c>
      <c r="NSG168" s="41"/>
      <c r="NSH168" s="42"/>
      <c r="NSO168" s="39" t="str">
        <f>currency</f>
        <v>₦m's</v>
      </c>
      <c r="NSQ168" s="43"/>
      <c r="NSR168" s="43"/>
      <c r="NSS168" s="43"/>
      <c r="NST168" s="47">
        <v>146804.128</v>
      </c>
      <c r="NSU168" s="47">
        <v>162334.42199999999</v>
      </c>
      <c r="NSV168" s="47">
        <v>193374.31400000001</v>
      </c>
      <c r="NSW168" s="41"/>
      <c r="NSX168" s="42"/>
      <c r="NTE168" s="39" t="str">
        <f>currency</f>
        <v>₦m's</v>
      </c>
      <c r="NTG168" s="43"/>
      <c r="NTH168" s="43"/>
      <c r="NTI168" s="43"/>
      <c r="NTJ168" s="47">
        <v>146804.128</v>
      </c>
      <c r="NTK168" s="47">
        <v>162334.42199999999</v>
      </c>
      <c r="NTL168" s="47">
        <v>193374.31400000001</v>
      </c>
      <c r="NTM168" s="41"/>
      <c r="NTN168" s="42"/>
      <c r="NTU168" s="39" t="str">
        <f>currency</f>
        <v>₦m's</v>
      </c>
      <c r="NTW168" s="43"/>
      <c r="NTX168" s="43"/>
      <c r="NTY168" s="43"/>
      <c r="NTZ168" s="47">
        <v>146804.128</v>
      </c>
      <c r="NUA168" s="47">
        <v>162334.42199999999</v>
      </c>
      <c r="NUB168" s="47">
        <v>193374.31400000001</v>
      </c>
      <c r="NUC168" s="41"/>
      <c r="NUD168" s="42"/>
      <c r="NUK168" s="39" t="str">
        <f>currency</f>
        <v>₦m's</v>
      </c>
      <c r="NUM168" s="43"/>
      <c r="NUN168" s="43"/>
      <c r="NUO168" s="43"/>
      <c r="NUP168" s="47">
        <v>146804.128</v>
      </c>
      <c r="NUQ168" s="47">
        <v>162334.42199999999</v>
      </c>
      <c r="NUR168" s="47">
        <v>193374.31400000001</v>
      </c>
      <c r="NUS168" s="41"/>
      <c r="NUT168" s="42"/>
      <c r="NVA168" s="39" t="str">
        <f>currency</f>
        <v>₦m's</v>
      </c>
      <c r="NVC168" s="43"/>
      <c r="NVD168" s="43"/>
      <c r="NVE168" s="43"/>
      <c r="NVF168" s="47">
        <v>146804.128</v>
      </c>
      <c r="NVG168" s="47">
        <v>162334.42199999999</v>
      </c>
      <c r="NVH168" s="47">
        <v>193374.31400000001</v>
      </c>
      <c r="NVI168" s="41"/>
      <c r="NVJ168" s="42"/>
      <c r="NVQ168" s="39" t="str">
        <f>currency</f>
        <v>₦m's</v>
      </c>
      <c r="NVS168" s="43"/>
      <c r="NVT168" s="43"/>
      <c r="NVU168" s="43"/>
      <c r="NVV168" s="47">
        <v>146804.128</v>
      </c>
      <c r="NVW168" s="47">
        <v>162334.42199999999</v>
      </c>
      <c r="NVX168" s="47">
        <v>193374.31400000001</v>
      </c>
      <c r="NVY168" s="41"/>
      <c r="NVZ168" s="42"/>
      <c r="NWG168" s="39" t="str">
        <f>currency</f>
        <v>₦m's</v>
      </c>
      <c r="NWI168" s="43"/>
      <c r="NWJ168" s="43"/>
      <c r="NWK168" s="43"/>
      <c r="NWL168" s="47">
        <v>146804.128</v>
      </c>
      <c r="NWM168" s="47">
        <v>162334.42199999999</v>
      </c>
      <c r="NWN168" s="47">
        <v>193374.31400000001</v>
      </c>
      <c r="NWO168" s="41"/>
      <c r="NWP168" s="42"/>
      <c r="NWW168" s="39" t="str">
        <f>currency</f>
        <v>₦m's</v>
      </c>
      <c r="NWY168" s="43"/>
      <c r="NWZ168" s="43"/>
      <c r="NXA168" s="43"/>
      <c r="NXB168" s="47">
        <v>146804.128</v>
      </c>
      <c r="NXC168" s="47">
        <v>162334.42199999999</v>
      </c>
      <c r="NXD168" s="47">
        <v>193374.31400000001</v>
      </c>
      <c r="NXE168" s="41"/>
      <c r="NXF168" s="42"/>
      <c r="NXM168" s="39" t="str">
        <f>currency</f>
        <v>₦m's</v>
      </c>
      <c r="NXO168" s="43"/>
      <c r="NXP168" s="43"/>
      <c r="NXQ168" s="43"/>
      <c r="NXR168" s="47">
        <v>146804.128</v>
      </c>
      <c r="NXS168" s="47">
        <v>162334.42199999999</v>
      </c>
      <c r="NXT168" s="47">
        <v>193374.31400000001</v>
      </c>
      <c r="NXU168" s="41"/>
      <c r="NXV168" s="42"/>
      <c r="NYC168" s="39" t="str">
        <f>currency</f>
        <v>₦m's</v>
      </c>
      <c r="NYE168" s="43"/>
      <c r="NYF168" s="43"/>
      <c r="NYG168" s="43"/>
      <c r="NYH168" s="47">
        <v>146804.128</v>
      </c>
      <c r="NYI168" s="47">
        <v>162334.42199999999</v>
      </c>
      <c r="NYJ168" s="47">
        <v>193374.31400000001</v>
      </c>
      <c r="NYK168" s="41"/>
      <c r="NYL168" s="42"/>
      <c r="NYS168" s="39" t="str">
        <f>currency</f>
        <v>₦m's</v>
      </c>
      <c r="NYU168" s="43"/>
      <c r="NYV168" s="43"/>
      <c r="NYW168" s="43"/>
      <c r="NYX168" s="47">
        <v>146804.128</v>
      </c>
      <c r="NYY168" s="47">
        <v>162334.42199999999</v>
      </c>
      <c r="NYZ168" s="47">
        <v>193374.31400000001</v>
      </c>
      <c r="NZA168" s="41"/>
      <c r="NZB168" s="42"/>
      <c r="NZI168" s="39" t="str">
        <f>currency</f>
        <v>₦m's</v>
      </c>
      <c r="NZK168" s="43"/>
      <c r="NZL168" s="43"/>
      <c r="NZM168" s="43"/>
      <c r="NZN168" s="47">
        <v>146804.128</v>
      </c>
      <c r="NZO168" s="47">
        <v>162334.42199999999</v>
      </c>
      <c r="NZP168" s="47">
        <v>193374.31400000001</v>
      </c>
      <c r="NZQ168" s="41"/>
      <c r="NZR168" s="42"/>
      <c r="NZY168" s="39" t="str">
        <f>currency</f>
        <v>₦m's</v>
      </c>
      <c r="OAA168" s="43"/>
      <c r="OAB168" s="43"/>
      <c r="OAC168" s="43"/>
      <c r="OAD168" s="47">
        <v>146804.128</v>
      </c>
      <c r="OAE168" s="47">
        <v>162334.42199999999</v>
      </c>
      <c r="OAF168" s="47">
        <v>193374.31400000001</v>
      </c>
      <c r="OAG168" s="41"/>
      <c r="OAH168" s="42"/>
      <c r="OAO168" s="39" t="str">
        <f>currency</f>
        <v>₦m's</v>
      </c>
      <c r="OAQ168" s="43"/>
      <c r="OAR168" s="43"/>
      <c r="OAS168" s="43"/>
      <c r="OAT168" s="47">
        <v>146804.128</v>
      </c>
      <c r="OAU168" s="47">
        <v>162334.42199999999</v>
      </c>
      <c r="OAV168" s="47">
        <v>193374.31400000001</v>
      </c>
      <c r="OAW168" s="41"/>
      <c r="OAX168" s="42"/>
      <c r="OBE168" s="39" t="str">
        <f>currency</f>
        <v>₦m's</v>
      </c>
      <c r="OBG168" s="43"/>
      <c r="OBH168" s="43"/>
      <c r="OBI168" s="43"/>
      <c r="OBJ168" s="47">
        <v>146804.128</v>
      </c>
      <c r="OBK168" s="47">
        <v>162334.42199999999</v>
      </c>
      <c r="OBL168" s="47">
        <v>193374.31400000001</v>
      </c>
      <c r="OBM168" s="41"/>
      <c r="OBN168" s="42"/>
      <c r="OBU168" s="39" t="str">
        <f>currency</f>
        <v>₦m's</v>
      </c>
      <c r="OBW168" s="43"/>
      <c r="OBX168" s="43"/>
      <c r="OBY168" s="43"/>
      <c r="OBZ168" s="47">
        <v>146804.128</v>
      </c>
      <c r="OCA168" s="47">
        <v>162334.42199999999</v>
      </c>
      <c r="OCB168" s="47">
        <v>193374.31400000001</v>
      </c>
      <c r="OCC168" s="41"/>
      <c r="OCD168" s="42"/>
      <c r="OCK168" s="39" t="str">
        <f>currency</f>
        <v>₦m's</v>
      </c>
      <c r="OCM168" s="43"/>
      <c r="OCN168" s="43"/>
      <c r="OCO168" s="43"/>
      <c r="OCP168" s="47">
        <v>146804.128</v>
      </c>
      <c r="OCQ168" s="47">
        <v>162334.42199999999</v>
      </c>
      <c r="OCR168" s="47">
        <v>193374.31400000001</v>
      </c>
      <c r="OCS168" s="41"/>
      <c r="OCT168" s="42"/>
      <c r="ODA168" s="39" t="str">
        <f>currency</f>
        <v>₦m's</v>
      </c>
      <c r="ODC168" s="43"/>
      <c r="ODD168" s="43"/>
      <c r="ODE168" s="43"/>
      <c r="ODF168" s="47">
        <v>146804.128</v>
      </c>
      <c r="ODG168" s="47">
        <v>162334.42199999999</v>
      </c>
      <c r="ODH168" s="47">
        <v>193374.31400000001</v>
      </c>
      <c r="ODI168" s="41"/>
      <c r="ODJ168" s="42"/>
      <c r="ODQ168" s="39" t="str">
        <f>currency</f>
        <v>₦m's</v>
      </c>
      <c r="ODS168" s="43"/>
      <c r="ODT168" s="43"/>
      <c r="ODU168" s="43"/>
      <c r="ODV168" s="47">
        <v>146804.128</v>
      </c>
      <c r="ODW168" s="47">
        <v>162334.42199999999</v>
      </c>
      <c r="ODX168" s="47">
        <v>193374.31400000001</v>
      </c>
      <c r="ODY168" s="41"/>
      <c r="ODZ168" s="42"/>
      <c r="OEG168" s="39" t="str">
        <f>currency</f>
        <v>₦m's</v>
      </c>
      <c r="OEI168" s="43"/>
      <c r="OEJ168" s="43"/>
      <c r="OEK168" s="43"/>
      <c r="OEL168" s="47">
        <v>146804.128</v>
      </c>
      <c r="OEM168" s="47">
        <v>162334.42199999999</v>
      </c>
      <c r="OEN168" s="47">
        <v>193374.31400000001</v>
      </c>
      <c r="OEO168" s="41"/>
      <c r="OEP168" s="42"/>
      <c r="OEW168" s="39" t="str">
        <f>currency</f>
        <v>₦m's</v>
      </c>
      <c r="OEY168" s="43"/>
      <c r="OEZ168" s="43"/>
      <c r="OFA168" s="43"/>
      <c r="OFB168" s="47">
        <v>146804.128</v>
      </c>
      <c r="OFC168" s="47">
        <v>162334.42199999999</v>
      </c>
      <c r="OFD168" s="47">
        <v>193374.31400000001</v>
      </c>
      <c r="OFE168" s="41"/>
      <c r="OFF168" s="42"/>
      <c r="OFM168" s="39" t="str">
        <f>currency</f>
        <v>₦m's</v>
      </c>
      <c r="OFO168" s="43"/>
      <c r="OFP168" s="43"/>
      <c r="OFQ168" s="43"/>
      <c r="OFR168" s="47">
        <v>146804.128</v>
      </c>
      <c r="OFS168" s="47">
        <v>162334.42199999999</v>
      </c>
      <c r="OFT168" s="47">
        <v>193374.31400000001</v>
      </c>
      <c r="OFU168" s="41"/>
      <c r="OFV168" s="42"/>
      <c r="OGC168" s="39" t="str">
        <f>currency</f>
        <v>₦m's</v>
      </c>
      <c r="OGE168" s="43"/>
      <c r="OGF168" s="43"/>
      <c r="OGG168" s="43"/>
      <c r="OGH168" s="47">
        <v>146804.128</v>
      </c>
      <c r="OGI168" s="47">
        <v>162334.42199999999</v>
      </c>
      <c r="OGJ168" s="47">
        <v>193374.31400000001</v>
      </c>
      <c r="OGK168" s="41"/>
      <c r="OGL168" s="42"/>
      <c r="OGS168" s="39" t="str">
        <f>currency</f>
        <v>₦m's</v>
      </c>
      <c r="OGU168" s="43"/>
      <c r="OGV168" s="43"/>
      <c r="OGW168" s="43"/>
      <c r="OGX168" s="47">
        <v>146804.128</v>
      </c>
      <c r="OGY168" s="47">
        <v>162334.42199999999</v>
      </c>
      <c r="OGZ168" s="47">
        <v>193374.31400000001</v>
      </c>
      <c r="OHA168" s="41"/>
      <c r="OHB168" s="42"/>
      <c r="OHI168" s="39" t="str">
        <f>currency</f>
        <v>₦m's</v>
      </c>
      <c r="OHK168" s="43"/>
      <c r="OHL168" s="43"/>
      <c r="OHM168" s="43"/>
      <c r="OHN168" s="47">
        <v>146804.128</v>
      </c>
      <c r="OHO168" s="47">
        <v>162334.42199999999</v>
      </c>
      <c r="OHP168" s="47">
        <v>193374.31400000001</v>
      </c>
      <c r="OHQ168" s="41"/>
      <c r="OHR168" s="42"/>
      <c r="OHY168" s="39" t="str">
        <f>currency</f>
        <v>₦m's</v>
      </c>
      <c r="OIA168" s="43"/>
      <c r="OIB168" s="43"/>
      <c r="OIC168" s="43"/>
      <c r="OID168" s="47">
        <v>146804.128</v>
      </c>
      <c r="OIE168" s="47">
        <v>162334.42199999999</v>
      </c>
      <c r="OIF168" s="47">
        <v>193374.31400000001</v>
      </c>
      <c r="OIG168" s="41"/>
      <c r="OIH168" s="42"/>
      <c r="OIO168" s="39" t="str">
        <f>currency</f>
        <v>₦m's</v>
      </c>
      <c r="OIQ168" s="43"/>
      <c r="OIR168" s="43"/>
      <c r="OIS168" s="43"/>
      <c r="OIT168" s="47">
        <v>146804.128</v>
      </c>
      <c r="OIU168" s="47">
        <v>162334.42199999999</v>
      </c>
      <c r="OIV168" s="47">
        <v>193374.31400000001</v>
      </c>
      <c r="OIW168" s="41"/>
      <c r="OIX168" s="42"/>
      <c r="OJE168" s="39" t="str">
        <f>currency</f>
        <v>₦m's</v>
      </c>
      <c r="OJG168" s="43"/>
      <c r="OJH168" s="43"/>
      <c r="OJI168" s="43"/>
      <c r="OJJ168" s="47">
        <v>146804.128</v>
      </c>
      <c r="OJK168" s="47">
        <v>162334.42199999999</v>
      </c>
      <c r="OJL168" s="47">
        <v>193374.31400000001</v>
      </c>
      <c r="OJM168" s="41"/>
      <c r="OJN168" s="42"/>
      <c r="OJU168" s="39" t="str">
        <f>currency</f>
        <v>₦m's</v>
      </c>
      <c r="OJW168" s="43"/>
      <c r="OJX168" s="43"/>
      <c r="OJY168" s="43"/>
      <c r="OJZ168" s="47">
        <v>146804.128</v>
      </c>
      <c r="OKA168" s="47">
        <v>162334.42199999999</v>
      </c>
      <c r="OKB168" s="47">
        <v>193374.31400000001</v>
      </c>
      <c r="OKC168" s="41"/>
      <c r="OKD168" s="42"/>
      <c r="OKK168" s="39" t="str">
        <f>currency</f>
        <v>₦m's</v>
      </c>
      <c r="OKM168" s="43"/>
      <c r="OKN168" s="43"/>
      <c r="OKO168" s="43"/>
      <c r="OKP168" s="47">
        <v>146804.128</v>
      </c>
      <c r="OKQ168" s="47">
        <v>162334.42199999999</v>
      </c>
      <c r="OKR168" s="47">
        <v>193374.31400000001</v>
      </c>
      <c r="OKS168" s="41"/>
      <c r="OKT168" s="42"/>
      <c r="OLA168" s="39" t="str">
        <f>currency</f>
        <v>₦m's</v>
      </c>
      <c r="OLC168" s="43"/>
      <c r="OLD168" s="43"/>
      <c r="OLE168" s="43"/>
      <c r="OLF168" s="47">
        <v>146804.128</v>
      </c>
      <c r="OLG168" s="47">
        <v>162334.42199999999</v>
      </c>
      <c r="OLH168" s="47">
        <v>193374.31400000001</v>
      </c>
      <c r="OLI168" s="41"/>
      <c r="OLJ168" s="42"/>
      <c r="OLQ168" s="39" t="str">
        <f>currency</f>
        <v>₦m's</v>
      </c>
      <c r="OLS168" s="43"/>
      <c r="OLT168" s="43"/>
      <c r="OLU168" s="43"/>
      <c r="OLV168" s="47">
        <v>146804.128</v>
      </c>
      <c r="OLW168" s="47">
        <v>162334.42199999999</v>
      </c>
      <c r="OLX168" s="47">
        <v>193374.31400000001</v>
      </c>
      <c r="OLY168" s="41"/>
      <c r="OLZ168" s="42"/>
      <c r="OMG168" s="39" t="str">
        <f>currency</f>
        <v>₦m's</v>
      </c>
      <c r="OMI168" s="43"/>
      <c r="OMJ168" s="43"/>
      <c r="OMK168" s="43"/>
      <c r="OML168" s="47">
        <v>146804.128</v>
      </c>
      <c r="OMM168" s="47">
        <v>162334.42199999999</v>
      </c>
      <c r="OMN168" s="47">
        <v>193374.31400000001</v>
      </c>
      <c r="OMO168" s="41"/>
      <c r="OMP168" s="42"/>
      <c r="OMW168" s="39" t="str">
        <f>currency</f>
        <v>₦m's</v>
      </c>
      <c r="OMY168" s="43"/>
      <c r="OMZ168" s="43"/>
      <c r="ONA168" s="43"/>
      <c r="ONB168" s="47">
        <v>146804.128</v>
      </c>
      <c r="ONC168" s="47">
        <v>162334.42199999999</v>
      </c>
      <c r="OND168" s="47">
        <v>193374.31400000001</v>
      </c>
      <c r="ONE168" s="41"/>
      <c r="ONF168" s="42"/>
      <c r="ONM168" s="39" t="str">
        <f>currency</f>
        <v>₦m's</v>
      </c>
      <c r="ONO168" s="43"/>
      <c r="ONP168" s="43"/>
      <c r="ONQ168" s="43"/>
      <c r="ONR168" s="47">
        <v>146804.128</v>
      </c>
      <c r="ONS168" s="47">
        <v>162334.42199999999</v>
      </c>
      <c r="ONT168" s="47">
        <v>193374.31400000001</v>
      </c>
      <c r="ONU168" s="41"/>
      <c r="ONV168" s="42"/>
      <c r="OOC168" s="39" t="str">
        <f>currency</f>
        <v>₦m's</v>
      </c>
      <c r="OOE168" s="43"/>
      <c r="OOF168" s="43"/>
      <c r="OOG168" s="43"/>
      <c r="OOH168" s="47">
        <v>146804.128</v>
      </c>
      <c r="OOI168" s="47">
        <v>162334.42199999999</v>
      </c>
      <c r="OOJ168" s="47">
        <v>193374.31400000001</v>
      </c>
      <c r="OOK168" s="41"/>
      <c r="OOL168" s="42"/>
      <c r="OOS168" s="39" t="str">
        <f>currency</f>
        <v>₦m's</v>
      </c>
      <c r="OOU168" s="43"/>
      <c r="OOV168" s="43"/>
      <c r="OOW168" s="43"/>
      <c r="OOX168" s="47">
        <v>146804.128</v>
      </c>
      <c r="OOY168" s="47">
        <v>162334.42199999999</v>
      </c>
      <c r="OOZ168" s="47">
        <v>193374.31400000001</v>
      </c>
      <c r="OPA168" s="41"/>
      <c r="OPB168" s="42"/>
      <c r="OPI168" s="39" t="str">
        <f>currency</f>
        <v>₦m's</v>
      </c>
      <c r="OPK168" s="43"/>
      <c r="OPL168" s="43"/>
      <c r="OPM168" s="43"/>
      <c r="OPN168" s="47">
        <v>146804.128</v>
      </c>
      <c r="OPO168" s="47">
        <v>162334.42199999999</v>
      </c>
      <c r="OPP168" s="47">
        <v>193374.31400000001</v>
      </c>
      <c r="OPQ168" s="41"/>
      <c r="OPR168" s="42"/>
      <c r="OPY168" s="39" t="str">
        <f>currency</f>
        <v>₦m's</v>
      </c>
      <c r="OQA168" s="43"/>
      <c r="OQB168" s="43"/>
      <c r="OQC168" s="43"/>
      <c r="OQD168" s="47">
        <v>146804.128</v>
      </c>
      <c r="OQE168" s="47">
        <v>162334.42199999999</v>
      </c>
      <c r="OQF168" s="47">
        <v>193374.31400000001</v>
      </c>
      <c r="OQG168" s="41"/>
      <c r="OQH168" s="42"/>
      <c r="OQO168" s="39" t="str">
        <f>currency</f>
        <v>₦m's</v>
      </c>
      <c r="OQQ168" s="43"/>
      <c r="OQR168" s="43"/>
      <c r="OQS168" s="43"/>
      <c r="OQT168" s="47">
        <v>146804.128</v>
      </c>
      <c r="OQU168" s="47">
        <v>162334.42199999999</v>
      </c>
      <c r="OQV168" s="47">
        <v>193374.31400000001</v>
      </c>
      <c r="OQW168" s="41"/>
      <c r="OQX168" s="42"/>
      <c r="ORE168" s="39" t="str">
        <f>currency</f>
        <v>₦m's</v>
      </c>
      <c r="ORG168" s="43"/>
      <c r="ORH168" s="43"/>
      <c r="ORI168" s="43"/>
      <c r="ORJ168" s="47">
        <v>146804.128</v>
      </c>
      <c r="ORK168" s="47">
        <v>162334.42199999999</v>
      </c>
      <c r="ORL168" s="47">
        <v>193374.31400000001</v>
      </c>
      <c r="ORM168" s="41"/>
      <c r="ORN168" s="42"/>
      <c r="ORU168" s="39" t="str">
        <f>currency</f>
        <v>₦m's</v>
      </c>
      <c r="ORW168" s="43"/>
      <c r="ORX168" s="43"/>
      <c r="ORY168" s="43"/>
      <c r="ORZ168" s="47">
        <v>146804.128</v>
      </c>
      <c r="OSA168" s="47">
        <v>162334.42199999999</v>
      </c>
      <c r="OSB168" s="47">
        <v>193374.31400000001</v>
      </c>
      <c r="OSC168" s="41"/>
      <c r="OSD168" s="42"/>
      <c r="OSK168" s="39" t="str">
        <f>currency</f>
        <v>₦m's</v>
      </c>
      <c r="OSM168" s="43"/>
      <c r="OSN168" s="43"/>
      <c r="OSO168" s="43"/>
      <c r="OSP168" s="47">
        <v>146804.128</v>
      </c>
      <c r="OSQ168" s="47">
        <v>162334.42199999999</v>
      </c>
      <c r="OSR168" s="47">
        <v>193374.31400000001</v>
      </c>
      <c r="OSS168" s="41"/>
      <c r="OST168" s="42"/>
      <c r="OTA168" s="39" t="str">
        <f>currency</f>
        <v>₦m's</v>
      </c>
      <c r="OTC168" s="43"/>
      <c r="OTD168" s="43"/>
      <c r="OTE168" s="43"/>
      <c r="OTF168" s="47">
        <v>146804.128</v>
      </c>
      <c r="OTG168" s="47">
        <v>162334.42199999999</v>
      </c>
      <c r="OTH168" s="47">
        <v>193374.31400000001</v>
      </c>
      <c r="OTI168" s="41"/>
      <c r="OTJ168" s="42"/>
      <c r="OTQ168" s="39" t="str">
        <f>currency</f>
        <v>₦m's</v>
      </c>
      <c r="OTS168" s="43"/>
      <c r="OTT168" s="43"/>
      <c r="OTU168" s="43"/>
      <c r="OTV168" s="47">
        <v>146804.128</v>
      </c>
      <c r="OTW168" s="47">
        <v>162334.42199999999</v>
      </c>
      <c r="OTX168" s="47">
        <v>193374.31400000001</v>
      </c>
      <c r="OTY168" s="41"/>
      <c r="OTZ168" s="42"/>
      <c r="OUG168" s="39" t="str">
        <f>currency</f>
        <v>₦m's</v>
      </c>
      <c r="OUI168" s="43"/>
      <c r="OUJ168" s="43"/>
      <c r="OUK168" s="43"/>
      <c r="OUL168" s="47">
        <v>146804.128</v>
      </c>
      <c r="OUM168" s="47">
        <v>162334.42199999999</v>
      </c>
      <c r="OUN168" s="47">
        <v>193374.31400000001</v>
      </c>
      <c r="OUO168" s="41"/>
      <c r="OUP168" s="42"/>
      <c r="OUW168" s="39" t="str">
        <f>currency</f>
        <v>₦m's</v>
      </c>
      <c r="OUY168" s="43"/>
      <c r="OUZ168" s="43"/>
      <c r="OVA168" s="43"/>
      <c r="OVB168" s="47">
        <v>146804.128</v>
      </c>
      <c r="OVC168" s="47">
        <v>162334.42199999999</v>
      </c>
      <c r="OVD168" s="47">
        <v>193374.31400000001</v>
      </c>
      <c r="OVE168" s="41"/>
      <c r="OVF168" s="42"/>
      <c r="OVM168" s="39" t="str">
        <f>currency</f>
        <v>₦m's</v>
      </c>
      <c r="OVO168" s="43"/>
      <c r="OVP168" s="43"/>
      <c r="OVQ168" s="43"/>
      <c r="OVR168" s="47">
        <v>146804.128</v>
      </c>
      <c r="OVS168" s="47">
        <v>162334.42199999999</v>
      </c>
      <c r="OVT168" s="47">
        <v>193374.31400000001</v>
      </c>
      <c r="OVU168" s="41"/>
      <c r="OVV168" s="42"/>
      <c r="OWC168" s="39" t="str">
        <f>currency</f>
        <v>₦m's</v>
      </c>
      <c r="OWE168" s="43"/>
      <c r="OWF168" s="43"/>
      <c r="OWG168" s="43"/>
      <c r="OWH168" s="47">
        <v>146804.128</v>
      </c>
      <c r="OWI168" s="47">
        <v>162334.42199999999</v>
      </c>
      <c r="OWJ168" s="47">
        <v>193374.31400000001</v>
      </c>
      <c r="OWK168" s="41"/>
      <c r="OWL168" s="42"/>
      <c r="OWS168" s="39" t="str">
        <f>currency</f>
        <v>₦m's</v>
      </c>
      <c r="OWU168" s="43"/>
      <c r="OWV168" s="43"/>
      <c r="OWW168" s="43"/>
      <c r="OWX168" s="47">
        <v>146804.128</v>
      </c>
      <c r="OWY168" s="47">
        <v>162334.42199999999</v>
      </c>
      <c r="OWZ168" s="47">
        <v>193374.31400000001</v>
      </c>
      <c r="OXA168" s="41"/>
      <c r="OXB168" s="42"/>
      <c r="OXI168" s="39" t="str">
        <f>currency</f>
        <v>₦m's</v>
      </c>
      <c r="OXK168" s="43"/>
      <c r="OXL168" s="43"/>
      <c r="OXM168" s="43"/>
      <c r="OXN168" s="47">
        <v>146804.128</v>
      </c>
      <c r="OXO168" s="47">
        <v>162334.42199999999</v>
      </c>
      <c r="OXP168" s="47">
        <v>193374.31400000001</v>
      </c>
      <c r="OXQ168" s="41"/>
      <c r="OXR168" s="42"/>
      <c r="OXY168" s="39" t="str">
        <f>currency</f>
        <v>₦m's</v>
      </c>
      <c r="OYA168" s="43"/>
      <c r="OYB168" s="43"/>
      <c r="OYC168" s="43"/>
      <c r="OYD168" s="47">
        <v>146804.128</v>
      </c>
      <c r="OYE168" s="47">
        <v>162334.42199999999</v>
      </c>
      <c r="OYF168" s="47">
        <v>193374.31400000001</v>
      </c>
      <c r="OYG168" s="41"/>
      <c r="OYH168" s="42"/>
      <c r="OYO168" s="39" t="str">
        <f>currency</f>
        <v>₦m's</v>
      </c>
      <c r="OYQ168" s="43"/>
      <c r="OYR168" s="43"/>
      <c r="OYS168" s="43"/>
      <c r="OYT168" s="47">
        <v>146804.128</v>
      </c>
      <c r="OYU168" s="47">
        <v>162334.42199999999</v>
      </c>
      <c r="OYV168" s="47">
        <v>193374.31400000001</v>
      </c>
      <c r="OYW168" s="41"/>
      <c r="OYX168" s="42"/>
      <c r="OZE168" s="39" t="str">
        <f>currency</f>
        <v>₦m's</v>
      </c>
      <c r="OZG168" s="43"/>
      <c r="OZH168" s="43"/>
      <c r="OZI168" s="43"/>
      <c r="OZJ168" s="47">
        <v>146804.128</v>
      </c>
      <c r="OZK168" s="47">
        <v>162334.42199999999</v>
      </c>
      <c r="OZL168" s="47">
        <v>193374.31400000001</v>
      </c>
      <c r="OZM168" s="41"/>
      <c r="OZN168" s="42"/>
      <c r="OZU168" s="39" t="str">
        <f>currency</f>
        <v>₦m's</v>
      </c>
      <c r="OZW168" s="43"/>
      <c r="OZX168" s="43"/>
      <c r="OZY168" s="43"/>
      <c r="OZZ168" s="47">
        <v>146804.128</v>
      </c>
      <c r="PAA168" s="47">
        <v>162334.42199999999</v>
      </c>
      <c r="PAB168" s="47">
        <v>193374.31400000001</v>
      </c>
      <c r="PAC168" s="41"/>
      <c r="PAD168" s="42"/>
      <c r="PAK168" s="39" t="str">
        <f>currency</f>
        <v>₦m's</v>
      </c>
      <c r="PAM168" s="43"/>
      <c r="PAN168" s="43"/>
      <c r="PAO168" s="43"/>
      <c r="PAP168" s="47">
        <v>146804.128</v>
      </c>
      <c r="PAQ168" s="47">
        <v>162334.42199999999</v>
      </c>
      <c r="PAR168" s="47">
        <v>193374.31400000001</v>
      </c>
      <c r="PAS168" s="41"/>
      <c r="PAT168" s="42"/>
      <c r="PBA168" s="39" t="str">
        <f>currency</f>
        <v>₦m's</v>
      </c>
      <c r="PBC168" s="43"/>
      <c r="PBD168" s="43"/>
      <c r="PBE168" s="43"/>
      <c r="PBF168" s="47">
        <v>146804.128</v>
      </c>
      <c r="PBG168" s="47">
        <v>162334.42199999999</v>
      </c>
      <c r="PBH168" s="47">
        <v>193374.31400000001</v>
      </c>
      <c r="PBI168" s="41"/>
      <c r="PBJ168" s="42"/>
      <c r="PBQ168" s="39" t="str">
        <f>currency</f>
        <v>₦m's</v>
      </c>
      <c r="PBS168" s="43"/>
      <c r="PBT168" s="43"/>
      <c r="PBU168" s="43"/>
      <c r="PBV168" s="47">
        <v>146804.128</v>
      </c>
      <c r="PBW168" s="47">
        <v>162334.42199999999</v>
      </c>
      <c r="PBX168" s="47">
        <v>193374.31400000001</v>
      </c>
      <c r="PBY168" s="41"/>
      <c r="PBZ168" s="42"/>
      <c r="PCG168" s="39" t="str">
        <f>currency</f>
        <v>₦m's</v>
      </c>
      <c r="PCI168" s="43"/>
      <c r="PCJ168" s="43"/>
      <c r="PCK168" s="43"/>
      <c r="PCL168" s="47">
        <v>146804.128</v>
      </c>
      <c r="PCM168" s="47">
        <v>162334.42199999999</v>
      </c>
      <c r="PCN168" s="47">
        <v>193374.31400000001</v>
      </c>
      <c r="PCO168" s="41"/>
      <c r="PCP168" s="42"/>
      <c r="PCW168" s="39" t="str">
        <f>currency</f>
        <v>₦m's</v>
      </c>
      <c r="PCY168" s="43"/>
      <c r="PCZ168" s="43"/>
      <c r="PDA168" s="43"/>
      <c r="PDB168" s="47">
        <v>146804.128</v>
      </c>
      <c r="PDC168" s="47">
        <v>162334.42199999999</v>
      </c>
      <c r="PDD168" s="47">
        <v>193374.31400000001</v>
      </c>
      <c r="PDE168" s="41"/>
      <c r="PDF168" s="42"/>
      <c r="PDM168" s="39" t="str">
        <f>currency</f>
        <v>₦m's</v>
      </c>
      <c r="PDO168" s="43"/>
      <c r="PDP168" s="43"/>
      <c r="PDQ168" s="43"/>
      <c r="PDR168" s="47">
        <v>146804.128</v>
      </c>
      <c r="PDS168" s="47">
        <v>162334.42199999999</v>
      </c>
      <c r="PDT168" s="47">
        <v>193374.31400000001</v>
      </c>
      <c r="PDU168" s="41"/>
      <c r="PDV168" s="42"/>
      <c r="PEC168" s="39" t="str">
        <f>currency</f>
        <v>₦m's</v>
      </c>
      <c r="PEE168" s="43"/>
      <c r="PEF168" s="43"/>
      <c r="PEG168" s="43"/>
      <c r="PEH168" s="47">
        <v>146804.128</v>
      </c>
      <c r="PEI168" s="47">
        <v>162334.42199999999</v>
      </c>
      <c r="PEJ168" s="47">
        <v>193374.31400000001</v>
      </c>
      <c r="PEK168" s="41"/>
      <c r="PEL168" s="42"/>
      <c r="PES168" s="39" t="str">
        <f>currency</f>
        <v>₦m's</v>
      </c>
      <c r="PEU168" s="43"/>
      <c r="PEV168" s="43"/>
      <c r="PEW168" s="43"/>
      <c r="PEX168" s="47">
        <v>146804.128</v>
      </c>
      <c r="PEY168" s="47">
        <v>162334.42199999999</v>
      </c>
      <c r="PEZ168" s="47">
        <v>193374.31400000001</v>
      </c>
      <c r="PFA168" s="41"/>
      <c r="PFB168" s="42"/>
      <c r="PFI168" s="39" t="str">
        <f>currency</f>
        <v>₦m's</v>
      </c>
      <c r="PFK168" s="43"/>
      <c r="PFL168" s="43"/>
      <c r="PFM168" s="43"/>
      <c r="PFN168" s="47">
        <v>146804.128</v>
      </c>
      <c r="PFO168" s="47">
        <v>162334.42199999999</v>
      </c>
      <c r="PFP168" s="47">
        <v>193374.31400000001</v>
      </c>
      <c r="PFQ168" s="41"/>
      <c r="PFR168" s="42"/>
      <c r="PFY168" s="39" t="str">
        <f>currency</f>
        <v>₦m's</v>
      </c>
      <c r="PGA168" s="43"/>
      <c r="PGB168" s="43"/>
      <c r="PGC168" s="43"/>
      <c r="PGD168" s="47">
        <v>146804.128</v>
      </c>
      <c r="PGE168" s="47">
        <v>162334.42199999999</v>
      </c>
      <c r="PGF168" s="47">
        <v>193374.31400000001</v>
      </c>
      <c r="PGG168" s="41"/>
      <c r="PGH168" s="42"/>
      <c r="PGO168" s="39" t="str">
        <f>currency</f>
        <v>₦m's</v>
      </c>
      <c r="PGQ168" s="43"/>
      <c r="PGR168" s="43"/>
      <c r="PGS168" s="43"/>
      <c r="PGT168" s="47">
        <v>146804.128</v>
      </c>
      <c r="PGU168" s="47">
        <v>162334.42199999999</v>
      </c>
      <c r="PGV168" s="47">
        <v>193374.31400000001</v>
      </c>
      <c r="PGW168" s="41"/>
      <c r="PGX168" s="42"/>
      <c r="PHE168" s="39" t="str">
        <f>currency</f>
        <v>₦m's</v>
      </c>
      <c r="PHG168" s="43"/>
      <c r="PHH168" s="43"/>
      <c r="PHI168" s="43"/>
      <c r="PHJ168" s="47">
        <v>146804.128</v>
      </c>
      <c r="PHK168" s="47">
        <v>162334.42199999999</v>
      </c>
      <c r="PHL168" s="47">
        <v>193374.31400000001</v>
      </c>
      <c r="PHM168" s="41"/>
      <c r="PHN168" s="42"/>
      <c r="PHU168" s="39" t="str">
        <f>currency</f>
        <v>₦m's</v>
      </c>
      <c r="PHW168" s="43"/>
      <c r="PHX168" s="43"/>
      <c r="PHY168" s="43"/>
      <c r="PHZ168" s="47">
        <v>146804.128</v>
      </c>
      <c r="PIA168" s="47">
        <v>162334.42199999999</v>
      </c>
      <c r="PIB168" s="47">
        <v>193374.31400000001</v>
      </c>
      <c r="PIC168" s="41"/>
      <c r="PID168" s="42"/>
      <c r="PIK168" s="39" t="str">
        <f>currency</f>
        <v>₦m's</v>
      </c>
      <c r="PIM168" s="43"/>
      <c r="PIN168" s="43"/>
      <c r="PIO168" s="43"/>
      <c r="PIP168" s="47">
        <v>146804.128</v>
      </c>
      <c r="PIQ168" s="47">
        <v>162334.42199999999</v>
      </c>
      <c r="PIR168" s="47">
        <v>193374.31400000001</v>
      </c>
      <c r="PIS168" s="41"/>
      <c r="PIT168" s="42"/>
      <c r="PJA168" s="39" t="str">
        <f>currency</f>
        <v>₦m's</v>
      </c>
      <c r="PJC168" s="43"/>
      <c r="PJD168" s="43"/>
      <c r="PJE168" s="43"/>
      <c r="PJF168" s="47">
        <v>146804.128</v>
      </c>
      <c r="PJG168" s="47">
        <v>162334.42199999999</v>
      </c>
      <c r="PJH168" s="47">
        <v>193374.31400000001</v>
      </c>
      <c r="PJI168" s="41"/>
      <c r="PJJ168" s="42"/>
      <c r="PJQ168" s="39" t="str">
        <f>currency</f>
        <v>₦m's</v>
      </c>
      <c r="PJS168" s="43"/>
      <c r="PJT168" s="43"/>
      <c r="PJU168" s="43"/>
      <c r="PJV168" s="47">
        <v>146804.128</v>
      </c>
      <c r="PJW168" s="47">
        <v>162334.42199999999</v>
      </c>
      <c r="PJX168" s="47">
        <v>193374.31400000001</v>
      </c>
      <c r="PJY168" s="41"/>
      <c r="PJZ168" s="42"/>
      <c r="PKG168" s="39" t="str">
        <f>currency</f>
        <v>₦m's</v>
      </c>
      <c r="PKI168" s="43"/>
      <c r="PKJ168" s="43"/>
      <c r="PKK168" s="43"/>
      <c r="PKL168" s="47">
        <v>146804.128</v>
      </c>
      <c r="PKM168" s="47">
        <v>162334.42199999999</v>
      </c>
      <c r="PKN168" s="47">
        <v>193374.31400000001</v>
      </c>
      <c r="PKO168" s="41"/>
      <c r="PKP168" s="42"/>
      <c r="PKW168" s="39" t="str">
        <f>currency</f>
        <v>₦m's</v>
      </c>
      <c r="PKY168" s="43"/>
      <c r="PKZ168" s="43"/>
      <c r="PLA168" s="43"/>
      <c r="PLB168" s="47">
        <v>146804.128</v>
      </c>
      <c r="PLC168" s="47">
        <v>162334.42199999999</v>
      </c>
      <c r="PLD168" s="47">
        <v>193374.31400000001</v>
      </c>
      <c r="PLE168" s="41"/>
      <c r="PLF168" s="42"/>
      <c r="PLM168" s="39" t="str">
        <f>currency</f>
        <v>₦m's</v>
      </c>
      <c r="PLO168" s="43"/>
      <c r="PLP168" s="43"/>
      <c r="PLQ168" s="43"/>
      <c r="PLR168" s="47">
        <v>146804.128</v>
      </c>
      <c r="PLS168" s="47">
        <v>162334.42199999999</v>
      </c>
      <c r="PLT168" s="47">
        <v>193374.31400000001</v>
      </c>
      <c r="PLU168" s="41"/>
      <c r="PLV168" s="42"/>
      <c r="PMC168" s="39" t="str">
        <f>currency</f>
        <v>₦m's</v>
      </c>
      <c r="PME168" s="43"/>
      <c r="PMF168" s="43"/>
      <c r="PMG168" s="43"/>
      <c r="PMH168" s="47">
        <v>146804.128</v>
      </c>
      <c r="PMI168" s="47">
        <v>162334.42199999999</v>
      </c>
      <c r="PMJ168" s="47">
        <v>193374.31400000001</v>
      </c>
      <c r="PMK168" s="41"/>
      <c r="PML168" s="42"/>
      <c r="PMS168" s="39" t="str">
        <f>currency</f>
        <v>₦m's</v>
      </c>
      <c r="PMU168" s="43"/>
      <c r="PMV168" s="43"/>
      <c r="PMW168" s="43"/>
      <c r="PMX168" s="47">
        <v>146804.128</v>
      </c>
      <c r="PMY168" s="47">
        <v>162334.42199999999</v>
      </c>
      <c r="PMZ168" s="47">
        <v>193374.31400000001</v>
      </c>
      <c r="PNA168" s="41"/>
      <c r="PNB168" s="42"/>
      <c r="PNI168" s="39" t="str">
        <f>currency</f>
        <v>₦m's</v>
      </c>
      <c r="PNK168" s="43"/>
      <c r="PNL168" s="43"/>
      <c r="PNM168" s="43"/>
      <c r="PNN168" s="47">
        <v>146804.128</v>
      </c>
      <c r="PNO168" s="47">
        <v>162334.42199999999</v>
      </c>
      <c r="PNP168" s="47">
        <v>193374.31400000001</v>
      </c>
      <c r="PNQ168" s="41"/>
      <c r="PNR168" s="42"/>
      <c r="PNY168" s="39" t="str">
        <f>currency</f>
        <v>₦m's</v>
      </c>
      <c r="POA168" s="43"/>
      <c r="POB168" s="43"/>
      <c r="POC168" s="43"/>
      <c r="POD168" s="47">
        <v>146804.128</v>
      </c>
      <c r="POE168" s="47">
        <v>162334.42199999999</v>
      </c>
      <c r="POF168" s="47">
        <v>193374.31400000001</v>
      </c>
      <c r="POG168" s="41"/>
      <c r="POH168" s="42"/>
      <c r="POO168" s="39" t="str">
        <f>currency</f>
        <v>₦m's</v>
      </c>
      <c r="POQ168" s="43"/>
      <c r="POR168" s="43"/>
      <c r="POS168" s="43"/>
      <c r="POT168" s="47">
        <v>146804.128</v>
      </c>
      <c r="POU168" s="47">
        <v>162334.42199999999</v>
      </c>
      <c r="POV168" s="47">
        <v>193374.31400000001</v>
      </c>
      <c r="POW168" s="41"/>
      <c r="POX168" s="42"/>
      <c r="PPE168" s="39" t="str">
        <f>currency</f>
        <v>₦m's</v>
      </c>
      <c r="PPG168" s="43"/>
      <c r="PPH168" s="43"/>
      <c r="PPI168" s="43"/>
      <c r="PPJ168" s="47">
        <v>146804.128</v>
      </c>
      <c r="PPK168" s="47">
        <v>162334.42199999999</v>
      </c>
      <c r="PPL168" s="47">
        <v>193374.31400000001</v>
      </c>
      <c r="PPM168" s="41"/>
      <c r="PPN168" s="42"/>
      <c r="PPU168" s="39" t="str">
        <f>currency</f>
        <v>₦m's</v>
      </c>
      <c r="PPW168" s="43"/>
      <c r="PPX168" s="43"/>
      <c r="PPY168" s="43"/>
      <c r="PPZ168" s="47">
        <v>146804.128</v>
      </c>
      <c r="PQA168" s="47">
        <v>162334.42199999999</v>
      </c>
      <c r="PQB168" s="47">
        <v>193374.31400000001</v>
      </c>
      <c r="PQC168" s="41"/>
      <c r="PQD168" s="42"/>
      <c r="PQK168" s="39" t="str">
        <f>currency</f>
        <v>₦m's</v>
      </c>
      <c r="PQM168" s="43"/>
      <c r="PQN168" s="43"/>
      <c r="PQO168" s="43"/>
      <c r="PQP168" s="47">
        <v>146804.128</v>
      </c>
      <c r="PQQ168" s="47">
        <v>162334.42199999999</v>
      </c>
      <c r="PQR168" s="47">
        <v>193374.31400000001</v>
      </c>
      <c r="PQS168" s="41"/>
      <c r="PQT168" s="42"/>
      <c r="PRA168" s="39" t="str">
        <f>currency</f>
        <v>₦m's</v>
      </c>
      <c r="PRC168" s="43"/>
      <c r="PRD168" s="43"/>
      <c r="PRE168" s="43"/>
      <c r="PRF168" s="47">
        <v>146804.128</v>
      </c>
      <c r="PRG168" s="47">
        <v>162334.42199999999</v>
      </c>
      <c r="PRH168" s="47">
        <v>193374.31400000001</v>
      </c>
      <c r="PRI168" s="41"/>
      <c r="PRJ168" s="42"/>
      <c r="PRQ168" s="39" t="str">
        <f>currency</f>
        <v>₦m's</v>
      </c>
      <c r="PRS168" s="43"/>
      <c r="PRT168" s="43"/>
      <c r="PRU168" s="43"/>
      <c r="PRV168" s="47">
        <v>146804.128</v>
      </c>
      <c r="PRW168" s="47">
        <v>162334.42199999999</v>
      </c>
      <c r="PRX168" s="47">
        <v>193374.31400000001</v>
      </c>
      <c r="PRY168" s="41"/>
      <c r="PRZ168" s="42"/>
      <c r="PSG168" s="39" t="str">
        <f>currency</f>
        <v>₦m's</v>
      </c>
      <c r="PSI168" s="43"/>
      <c r="PSJ168" s="43"/>
      <c r="PSK168" s="43"/>
      <c r="PSL168" s="47">
        <v>146804.128</v>
      </c>
      <c r="PSM168" s="47">
        <v>162334.42199999999</v>
      </c>
      <c r="PSN168" s="47">
        <v>193374.31400000001</v>
      </c>
      <c r="PSO168" s="41"/>
      <c r="PSP168" s="42"/>
      <c r="PSW168" s="39" t="str">
        <f>currency</f>
        <v>₦m's</v>
      </c>
      <c r="PSY168" s="43"/>
      <c r="PSZ168" s="43"/>
      <c r="PTA168" s="43"/>
      <c r="PTB168" s="47">
        <v>146804.128</v>
      </c>
      <c r="PTC168" s="47">
        <v>162334.42199999999</v>
      </c>
      <c r="PTD168" s="47">
        <v>193374.31400000001</v>
      </c>
      <c r="PTE168" s="41"/>
      <c r="PTF168" s="42"/>
      <c r="PTM168" s="39" t="str">
        <f>currency</f>
        <v>₦m's</v>
      </c>
      <c r="PTO168" s="43"/>
      <c r="PTP168" s="43"/>
      <c r="PTQ168" s="43"/>
      <c r="PTR168" s="47">
        <v>146804.128</v>
      </c>
      <c r="PTS168" s="47">
        <v>162334.42199999999</v>
      </c>
      <c r="PTT168" s="47">
        <v>193374.31400000001</v>
      </c>
      <c r="PTU168" s="41"/>
      <c r="PTV168" s="42"/>
      <c r="PUC168" s="39" t="str">
        <f>currency</f>
        <v>₦m's</v>
      </c>
      <c r="PUE168" s="43"/>
      <c r="PUF168" s="43"/>
      <c r="PUG168" s="43"/>
      <c r="PUH168" s="47">
        <v>146804.128</v>
      </c>
      <c r="PUI168" s="47">
        <v>162334.42199999999</v>
      </c>
      <c r="PUJ168" s="47">
        <v>193374.31400000001</v>
      </c>
      <c r="PUK168" s="41"/>
      <c r="PUL168" s="42"/>
      <c r="PUS168" s="39" t="str">
        <f>currency</f>
        <v>₦m's</v>
      </c>
      <c r="PUU168" s="43"/>
      <c r="PUV168" s="43"/>
      <c r="PUW168" s="43"/>
      <c r="PUX168" s="47">
        <v>146804.128</v>
      </c>
      <c r="PUY168" s="47">
        <v>162334.42199999999</v>
      </c>
      <c r="PUZ168" s="47">
        <v>193374.31400000001</v>
      </c>
      <c r="PVA168" s="41"/>
      <c r="PVB168" s="42"/>
      <c r="PVI168" s="39" t="str">
        <f>currency</f>
        <v>₦m's</v>
      </c>
      <c r="PVK168" s="43"/>
      <c r="PVL168" s="43"/>
      <c r="PVM168" s="43"/>
      <c r="PVN168" s="47">
        <v>146804.128</v>
      </c>
      <c r="PVO168" s="47">
        <v>162334.42199999999</v>
      </c>
      <c r="PVP168" s="47">
        <v>193374.31400000001</v>
      </c>
      <c r="PVQ168" s="41"/>
      <c r="PVR168" s="42"/>
      <c r="PVY168" s="39" t="str">
        <f>currency</f>
        <v>₦m's</v>
      </c>
      <c r="PWA168" s="43"/>
      <c r="PWB168" s="43"/>
      <c r="PWC168" s="43"/>
      <c r="PWD168" s="47">
        <v>146804.128</v>
      </c>
      <c r="PWE168" s="47">
        <v>162334.42199999999</v>
      </c>
      <c r="PWF168" s="47">
        <v>193374.31400000001</v>
      </c>
      <c r="PWG168" s="41"/>
      <c r="PWH168" s="42"/>
      <c r="PWO168" s="39" t="str">
        <f>currency</f>
        <v>₦m's</v>
      </c>
      <c r="PWQ168" s="43"/>
      <c r="PWR168" s="43"/>
      <c r="PWS168" s="43"/>
      <c r="PWT168" s="47">
        <v>146804.128</v>
      </c>
      <c r="PWU168" s="47">
        <v>162334.42199999999</v>
      </c>
      <c r="PWV168" s="47">
        <v>193374.31400000001</v>
      </c>
      <c r="PWW168" s="41"/>
      <c r="PWX168" s="42"/>
      <c r="PXE168" s="39" t="str">
        <f>currency</f>
        <v>₦m's</v>
      </c>
      <c r="PXG168" s="43"/>
      <c r="PXH168" s="43"/>
      <c r="PXI168" s="43"/>
      <c r="PXJ168" s="47">
        <v>146804.128</v>
      </c>
      <c r="PXK168" s="47">
        <v>162334.42199999999</v>
      </c>
      <c r="PXL168" s="47">
        <v>193374.31400000001</v>
      </c>
      <c r="PXM168" s="41"/>
      <c r="PXN168" s="42"/>
      <c r="PXU168" s="39" t="str">
        <f>currency</f>
        <v>₦m's</v>
      </c>
      <c r="PXW168" s="43"/>
      <c r="PXX168" s="43"/>
      <c r="PXY168" s="43"/>
      <c r="PXZ168" s="47">
        <v>146804.128</v>
      </c>
      <c r="PYA168" s="47">
        <v>162334.42199999999</v>
      </c>
      <c r="PYB168" s="47">
        <v>193374.31400000001</v>
      </c>
      <c r="PYC168" s="41"/>
      <c r="PYD168" s="42"/>
      <c r="PYK168" s="39" t="str">
        <f>currency</f>
        <v>₦m's</v>
      </c>
      <c r="PYM168" s="43"/>
      <c r="PYN168" s="43"/>
      <c r="PYO168" s="43"/>
      <c r="PYP168" s="47">
        <v>146804.128</v>
      </c>
      <c r="PYQ168" s="47">
        <v>162334.42199999999</v>
      </c>
      <c r="PYR168" s="47">
        <v>193374.31400000001</v>
      </c>
      <c r="PYS168" s="41"/>
      <c r="PYT168" s="42"/>
      <c r="PZA168" s="39" t="str">
        <f>currency</f>
        <v>₦m's</v>
      </c>
      <c r="PZC168" s="43"/>
      <c r="PZD168" s="43"/>
      <c r="PZE168" s="43"/>
      <c r="PZF168" s="47">
        <v>146804.128</v>
      </c>
      <c r="PZG168" s="47">
        <v>162334.42199999999</v>
      </c>
      <c r="PZH168" s="47">
        <v>193374.31400000001</v>
      </c>
      <c r="PZI168" s="41"/>
      <c r="PZJ168" s="42"/>
      <c r="PZQ168" s="39" t="str">
        <f>currency</f>
        <v>₦m's</v>
      </c>
      <c r="PZS168" s="43"/>
      <c r="PZT168" s="43"/>
      <c r="PZU168" s="43"/>
      <c r="PZV168" s="47">
        <v>146804.128</v>
      </c>
      <c r="PZW168" s="47">
        <v>162334.42199999999</v>
      </c>
      <c r="PZX168" s="47">
        <v>193374.31400000001</v>
      </c>
      <c r="PZY168" s="41"/>
      <c r="PZZ168" s="42"/>
      <c r="QAG168" s="39" t="str">
        <f>currency</f>
        <v>₦m's</v>
      </c>
      <c r="QAI168" s="43"/>
      <c r="QAJ168" s="43"/>
      <c r="QAK168" s="43"/>
      <c r="QAL168" s="47">
        <v>146804.128</v>
      </c>
      <c r="QAM168" s="47">
        <v>162334.42199999999</v>
      </c>
      <c r="QAN168" s="47">
        <v>193374.31400000001</v>
      </c>
      <c r="QAO168" s="41"/>
      <c r="QAP168" s="42"/>
      <c r="QAW168" s="39" t="str">
        <f>currency</f>
        <v>₦m's</v>
      </c>
      <c r="QAY168" s="43"/>
      <c r="QAZ168" s="43"/>
      <c r="QBA168" s="43"/>
      <c r="QBB168" s="47">
        <v>146804.128</v>
      </c>
      <c r="QBC168" s="47">
        <v>162334.42199999999</v>
      </c>
      <c r="QBD168" s="47">
        <v>193374.31400000001</v>
      </c>
      <c r="QBE168" s="41"/>
      <c r="QBF168" s="42"/>
      <c r="QBM168" s="39" t="str">
        <f>currency</f>
        <v>₦m's</v>
      </c>
      <c r="QBO168" s="43"/>
      <c r="QBP168" s="43"/>
      <c r="QBQ168" s="43"/>
      <c r="QBR168" s="47">
        <v>146804.128</v>
      </c>
      <c r="QBS168" s="47">
        <v>162334.42199999999</v>
      </c>
      <c r="QBT168" s="47">
        <v>193374.31400000001</v>
      </c>
      <c r="QBU168" s="41"/>
      <c r="QBV168" s="42"/>
      <c r="QCC168" s="39" t="str">
        <f>currency</f>
        <v>₦m's</v>
      </c>
      <c r="QCE168" s="43"/>
      <c r="QCF168" s="43"/>
      <c r="QCG168" s="43"/>
      <c r="QCH168" s="47">
        <v>146804.128</v>
      </c>
      <c r="QCI168" s="47">
        <v>162334.42199999999</v>
      </c>
      <c r="QCJ168" s="47">
        <v>193374.31400000001</v>
      </c>
      <c r="QCK168" s="41"/>
      <c r="QCL168" s="42"/>
      <c r="QCS168" s="39" t="str">
        <f>currency</f>
        <v>₦m's</v>
      </c>
      <c r="QCU168" s="43"/>
      <c r="QCV168" s="43"/>
      <c r="QCW168" s="43"/>
      <c r="QCX168" s="47">
        <v>146804.128</v>
      </c>
      <c r="QCY168" s="47">
        <v>162334.42199999999</v>
      </c>
      <c r="QCZ168" s="47">
        <v>193374.31400000001</v>
      </c>
      <c r="QDA168" s="41"/>
      <c r="QDB168" s="42"/>
      <c r="QDI168" s="39" t="str">
        <f>currency</f>
        <v>₦m's</v>
      </c>
      <c r="QDK168" s="43"/>
      <c r="QDL168" s="43"/>
      <c r="QDM168" s="43"/>
      <c r="QDN168" s="47">
        <v>146804.128</v>
      </c>
      <c r="QDO168" s="47">
        <v>162334.42199999999</v>
      </c>
      <c r="QDP168" s="47">
        <v>193374.31400000001</v>
      </c>
      <c r="QDQ168" s="41"/>
      <c r="QDR168" s="42"/>
      <c r="QDY168" s="39" t="str">
        <f>currency</f>
        <v>₦m's</v>
      </c>
      <c r="QEA168" s="43"/>
      <c r="QEB168" s="43"/>
      <c r="QEC168" s="43"/>
      <c r="QED168" s="47">
        <v>146804.128</v>
      </c>
      <c r="QEE168" s="47">
        <v>162334.42199999999</v>
      </c>
      <c r="QEF168" s="47">
        <v>193374.31400000001</v>
      </c>
      <c r="QEG168" s="41"/>
      <c r="QEH168" s="42"/>
      <c r="QEO168" s="39" t="str">
        <f>currency</f>
        <v>₦m's</v>
      </c>
      <c r="QEQ168" s="43"/>
      <c r="QER168" s="43"/>
      <c r="QES168" s="43"/>
      <c r="QET168" s="47">
        <v>146804.128</v>
      </c>
      <c r="QEU168" s="47">
        <v>162334.42199999999</v>
      </c>
      <c r="QEV168" s="47">
        <v>193374.31400000001</v>
      </c>
      <c r="QEW168" s="41"/>
      <c r="QEX168" s="42"/>
      <c r="QFE168" s="39" t="str">
        <f>currency</f>
        <v>₦m's</v>
      </c>
      <c r="QFG168" s="43"/>
      <c r="QFH168" s="43"/>
      <c r="QFI168" s="43"/>
      <c r="QFJ168" s="47">
        <v>146804.128</v>
      </c>
      <c r="QFK168" s="47">
        <v>162334.42199999999</v>
      </c>
      <c r="QFL168" s="47">
        <v>193374.31400000001</v>
      </c>
      <c r="QFM168" s="41"/>
      <c r="QFN168" s="42"/>
      <c r="QFU168" s="39" t="str">
        <f>currency</f>
        <v>₦m's</v>
      </c>
      <c r="QFW168" s="43"/>
      <c r="QFX168" s="43"/>
      <c r="QFY168" s="43"/>
      <c r="QFZ168" s="47">
        <v>146804.128</v>
      </c>
      <c r="QGA168" s="47">
        <v>162334.42199999999</v>
      </c>
      <c r="QGB168" s="47">
        <v>193374.31400000001</v>
      </c>
      <c r="QGC168" s="41"/>
      <c r="QGD168" s="42"/>
      <c r="QGK168" s="39" t="str">
        <f>currency</f>
        <v>₦m's</v>
      </c>
      <c r="QGM168" s="43"/>
      <c r="QGN168" s="43"/>
      <c r="QGO168" s="43"/>
      <c r="QGP168" s="47">
        <v>146804.128</v>
      </c>
      <c r="QGQ168" s="47">
        <v>162334.42199999999</v>
      </c>
      <c r="QGR168" s="47">
        <v>193374.31400000001</v>
      </c>
      <c r="QGS168" s="41"/>
      <c r="QGT168" s="42"/>
      <c r="QHA168" s="39" t="str">
        <f>currency</f>
        <v>₦m's</v>
      </c>
      <c r="QHC168" s="43"/>
      <c r="QHD168" s="43"/>
      <c r="QHE168" s="43"/>
      <c r="QHF168" s="47">
        <v>146804.128</v>
      </c>
      <c r="QHG168" s="47">
        <v>162334.42199999999</v>
      </c>
      <c r="QHH168" s="47">
        <v>193374.31400000001</v>
      </c>
      <c r="QHI168" s="41"/>
      <c r="QHJ168" s="42"/>
      <c r="QHQ168" s="39" t="str">
        <f>currency</f>
        <v>₦m's</v>
      </c>
      <c r="QHS168" s="43"/>
      <c r="QHT168" s="43"/>
      <c r="QHU168" s="43"/>
      <c r="QHV168" s="47">
        <v>146804.128</v>
      </c>
      <c r="QHW168" s="47">
        <v>162334.42199999999</v>
      </c>
      <c r="QHX168" s="47">
        <v>193374.31400000001</v>
      </c>
      <c r="QHY168" s="41"/>
      <c r="QHZ168" s="42"/>
      <c r="QIG168" s="39" t="str">
        <f>currency</f>
        <v>₦m's</v>
      </c>
      <c r="QII168" s="43"/>
      <c r="QIJ168" s="43"/>
      <c r="QIK168" s="43"/>
      <c r="QIL168" s="47">
        <v>146804.128</v>
      </c>
      <c r="QIM168" s="47">
        <v>162334.42199999999</v>
      </c>
      <c r="QIN168" s="47">
        <v>193374.31400000001</v>
      </c>
      <c r="QIO168" s="41"/>
      <c r="QIP168" s="42"/>
      <c r="QIW168" s="39" t="str">
        <f>currency</f>
        <v>₦m's</v>
      </c>
      <c r="QIY168" s="43"/>
      <c r="QIZ168" s="43"/>
      <c r="QJA168" s="43"/>
      <c r="QJB168" s="47">
        <v>146804.128</v>
      </c>
      <c r="QJC168" s="47">
        <v>162334.42199999999</v>
      </c>
      <c r="QJD168" s="47">
        <v>193374.31400000001</v>
      </c>
      <c r="QJE168" s="41"/>
      <c r="QJF168" s="42"/>
      <c r="QJM168" s="39" t="str">
        <f>currency</f>
        <v>₦m's</v>
      </c>
      <c r="QJO168" s="43"/>
      <c r="QJP168" s="43"/>
      <c r="QJQ168" s="43"/>
      <c r="QJR168" s="47">
        <v>146804.128</v>
      </c>
      <c r="QJS168" s="47">
        <v>162334.42199999999</v>
      </c>
      <c r="QJT168" s="47">
        <v>193374.31400000001</v>
      </c>
      <c r="QJU168" s="41"/>
      <c r="QJV168" s="42"/>
      <c r="QKC168" s="39" t="str">
        <f>currency</f>
        <v>₦m's</v>
      </c>
      <c r="QKE168" s="43"/>
      <c r="QKF168" s="43"/>
      <c r="QKG168" s="43"/>
      <c r="QKH168" s="47">
        <v>146804.128</v>
      </c>
      <c r="QKI168" s="47">
        <v>162334.42199999999</v>
      </c>
      <c r="QKJ168" s="47">
        <v>193374.31400000001</v>
      </c>
      <c r="QKK168" s="41"/>
      <c r="QKL168" s="42"/>
      <c r="QKS168" s="39" t="str">
        <f>currency</f>
        <v>₦m's</v>
      </c>
      <c r="QKU168" s="43"/>
      <c r="QKV168" s="43"/>
      <c r="QKW168" s="43"/>
      <c r="QKX168" s="47">
        <v>146804.128</v>
      </c>
      <c r="QKY168" s="47">
        <v>162334.42199999999</v>
      </c>
      <c r="QKZ168" s="47">
        <v>193374.31400000001</v>
      </c>
      <c r="QLA168" s="41"/>
      <c r="QLB168" s="42"/>
      <c r="QLI168" s="39" t="str">
        <f>currency</f>
        <v>₦m's</v>
      </c>
      <c r="QLK168" s="43"/>
      <c r="QLL168" s="43"/>
      <c r="QLM168" s="43"/>
      <c r="QLN168" s="47">
        <v>146804.128</v>
      </c>
      <c r="QLO168" s="47">
        <v>162334.42199999999</v>
      </c>
      <c r="QLP168" s="47">
        <v>193374.31400000001</v>
      </c>
      <c r="QLQ168" s="41"/>
      <c r="QLR168" s="42"/>
      <c r="QLY168" s="39" t="str">
        <f>currency</f>
        <v>₦m's</v>
      </c>
      <c r="QMA168" s="43"/>
      <c r="QMB168" s="43"/>
      <c r="QMC168" s="43"/>
      <c r="QMD168" s="47">
        <v>146804.128</v>
      </c>
      <c r="QME168" s="47">
        <v>162334.42199999999</v>
      </c>
      <c r="QMF168" s="47">
        <v>193374.31400000001</v>
      </c>
      <c r="QMG168" s="41"/>
      <c r="QMH168" s="42"/>
      <c r="QMO168" s="39" t="str">
        <f>currency</f>
        <v>₦m's</v>
      </c>
      <c r="QMQ168" s="43"/>
      <c r="QMR168" s="43"/>
      <c r="QMS168" s="43"/>
      <c r="QMT168" s="47">
        <v>146804.128</v>
      </c>
      <c r="QMU168" s="47">
        <v>162334.42199999999</v>
      </c>
      <c r="QMV168" s="47">
        <v>193374.31400000001</v>
      </c>
      <c r="QMW168" s="41"/>
      <c r="QMX168" s="42"/>
      <c r="QNE168" s="39" t="str">
        <f>currency</f>
        <v>₦m's</v>
      </c>
      <c r="QNG168" s="43"/>
      <c r="QNH168" s="43"/>
      <c r="QNI168" s="43"/>
      <c r="QNJ168" s="47">
        <v>146804.128</v>
      </c>
      <c r="QNK168" s="47">
        <v>162334.42199999999</v>
      </c>
      <c r="QNL168" s="47">
        <v>193374.31400000001</v>
      </c>
      <c r="QNM168" s="41"/>
      <c r="QNN168" s="42"/>
      <c r="QNU168" s="39" t="str">
        <f>currency</f>
        <v>₦m's</v>
      </c>
      <c r="QNW168" s="43"/>
      <c r="QNX168" s="43"/>
      <c r="QNY168" s="43"/>
      <c r="QNZ168" s="47">
        <v>146804.128</v>
      </c>
      <c r="QOA168" s="47">
        <v>162334.42199999999</v>
      </c>
      <c r="QOB168" s="47">
        <v>193374.31400000001</v>
      </c>
      <c r="QOC168" s="41"/>
      <c r="QOD168" s="42"/>
      <c r="QOK168" s="39" t="str">
        <f>currency</f>
        <v>₦m's</v>
      </c>
      <c r="QOM168" s="43"/>
      <c r="QON168" s="43"/>
      <c r="QOO168" s="43"/>
      <c r="QOP168" s="47">
        <v>146804.128</v>
      </c>
      <c r="QOQ168" s="47">
        <v>162334.42199999999</v>
      </c>
      <c r="QOR168" s="47">
        <v>193374.31400000001</v>
      </c>
      <c r="QOS168" s="41"/>
      <c r="QOT168" s="42"/>
      <c r="QPA168" s="39" t="str">
        <f>currency</f>
        <v>₦m's</v>
      </c>
      <c r="QPC168" s="43"/>
      <c r="QPD168" s="43"/>
      <c r="QPE168" s="43"/>
      <c r="QPF168" s="47">
        <v>146804.128</v>
      </c>
      <c r="QPG168" s="47">
        <v>162334.42199999999</v>
      </c>
      <c r="QPH168" s="47">
        <v>193374.31400000001</v>
      </c>
      <c r="QPI168" s="41"/>
      <c r="QPJ168" s="42"/>
      <c r="QPQ168" s="39" t="str">
        <f>currency</f>
        <v>₦m's</v>
      </c>
      <c r="QPS168" s="43"/>
      <c r="QPT168" s="43"/>
      <c r="QPU168" s="43"/>
      <c r="QPV168" s="47">
        <v>146804.128</v>
      </c>
      <c r="QPW168" s="47">
        <v>162334.42199999999</v>
      </c>
      <c r="QPX168" s="47">
        <v>193374.31400000001</v>
      </c>
      <c r="QPY168" s="41"/>
      <c r="QPZ168" s="42"/>
      <c r="QQG168" s="39" t="str">
        <f>currency</f>
        <v>₦m's</v>
      </c>
      <c r="QQI168" s="43"/>
      <c r="QQJ168" s="43"/>
      <c r="QQK168" s="43"/>
      <c r="QQL168" s="47">
        <v>146804.128</v>
      </c>
      <c r="QQM168" s="47">
        <v>162334.42199999999</v>
      </c>
      <c r="QQN168" s="47">
        <v>193374.31400000001</v>
      </c>
      <c r="QQO168" s="41"/>
      <c r="QQP168" s="42"/>
      <c r="QQW168" s="39" t="str">
        <f>currency</f>
        <v>₦m's</v>
      </c>
      <c r="QQY168" s="43"/>
      <c r="QQZ168" s="43"/>
      <c r="QRA168" s="43"/>
      <c r="QRB168" s="47">
        <v>146804.128</v>
      </c>
      <c r="QRC168" s="47">
        <v>162334.42199999999</v>
      </c>
      <c r="QRD168" s="47">
        <v>193374.31400000001</v>
      </c>
      <c r="QRE168" s="41"/>
      <c r="QRF168" s="42"/>
      <c r="QRM168" s="39" t="str">
        <f>currency</f>
        <v>₦m's</v>
      </c>
      <c r="QRO168" s="43"/>
      <c r="QRP168" s="43"/>
      <c r="QRQ168" s="43"/>
      <c r="QRR168" s="47">
        <v>146804.128</v>
      </c>
      <c r="QRS168" s="47">
        <v>162334.42199999999</v>
      </c>
      <c r="QRT168" s="47">
        <v>193374.31400000001</v>
      </c>
      <c r="QRU168" s="41"/>
      <c r="QRV168" s="42"/>
      <c r="QSC168" s="39" t="str">
        <f>currency</f>
        <v>₦m's</v>
      </c>
      <c r="QSE168" s="43"/>
      <c r="QSF168" s="43"/>
      <c r="QSG168" s="43"/>
      <c r="QSH168" s="47">
        <v>146804.128</v>
      </c>
      <c r="QSI168" s="47">
        <v>162334.42199999999</v>
      </c>
      <c r="QSJ168" s="47">
        <v>193374.31400000001</v>
      </c>
      <c r="QSK168" s="41"/>
      <c r="QSL168" s="42"/>
      <c r="QSS168" s="39" t="str">
        <f>currency</f>
        <v>₦m's</v>
      </c>
      <c r="QSU168" s="43"/>
      <c r="QSV168" s="43"/>
      <c r="QSW168" s="43"/>
      <c r="QSX168" s="47">
        <v>146804.128</v>
      </c>
      <c r="QSY168" s="47">
        <v>162334.42199999999</v>
      </c>
      <c r="QSZ168" s="47">
        <v>193374.31400000001</v>
      </c>
      <c r="QTA168" s="41"/>
      <c r="QTB168" s="42"/>
      <c r="QTI168" s="39" t="str">
        <f>currency</f>
        <v>₦m's</v>
      </c>
      <c r="QTK168" s="43"/>
      <c r="QTL168" s="43"/>
      <c r="QTM168" s="43"/>
      <c r="QTN168" s="47">
        <v>146804.128</v>
      </c>
      <c r="QTO168" s="47">
        <v>162334.42199999999</v>
      </c>
      <c r="QTP168" s="47">
        <v>193374.31400000001</v>
      </c>
      <c r="QTQ168" s="41"/>
      <c r="QTR168" s="42"/>
      <c r="QTY168" s="39" t="str">
        <f>currency</f>
        <v>₦m's</v>
      </c>
      <c r="QUA168" s="43"/>
      <c r="QUB168" s="43"/>
      <c r="QUC168" s="43"/>
      <c r="QUD168" s="47">
        <v>146804.128</v>
      </c>
      <c r="QUE168" s="47">
        <v>162334.42199999999</v>
      </c>
      <c r="QUF168" s="47">
        <v>193374.31400000001</v>
      </c>
      <c r="QUG168" s="41"/>
      <c r="QUH168" s="42"/>
      <c r="QUO168" s="39" t="str">
        <f>currency</f>
        <v>₦m's</v>
      </c>
      <c r="QUQ168" s="43"/>
      <c r="QUR168" s="43"/>
      <c r="QUS168" s="43"/>
      <c r="QUT168" s="47">
        <v>146804.128</v>
      </c>
      <c r="QUU168" s="47">
        <v>162334.42199999999</v>
      </c>
      <c r="QUV168" s="47">
        <v>193374.31400000001</v>
      </c>
      <c r="QUW168" s="41"/>
      <c r="QUX168" s="42"/>
      <c r="QVE168" s="39" t="str">
        <f>currency</f>
        <v>₦m's</v>
      </c>
      <c r="QVG168" s="43"/>
      <c r="QVH168" s="43"/>
      <c r="QVI168" s="43"/>
      <c r="QVJ168" s="47">
        <v>146804.128</v>
      </c>
      <c r="QVK168" s="47">
        <v>162334.42199999999</v>
      </c>
      <c r="QVL168" s="47">
        <v>193374.31400000001</v>
      </c>
      <c r="QVM168" s="41"/>
      <c r="QVN168" s="42"/>
      <c r="QVU168" s="39" t="str">
        <f>currency</f>
        <v>₦m's</v>
      </c>
      <c r="QVW168" s="43"/>
      <c r="QVX168" s="43"/>
      <c r="QVY168" s="43"/>
      <c r="QVZ168" s="47">
        <v>146804.128</v>
      </c>
      <c r="QWA168" s="47">
        <v>162334.42199999999</v>
      </c>
      <c r="QWB168" s="47">
        <v>193374.31400000001</v>
      </c>
      <c r="QWC168" s="41"/>
      <c r="QWD168" s="42"/>
      <c r="QWK168" s="39" t="str">
        <f>currency</f>
        <v>₦m's</v>
      </c>
      <c r="QWM168" s="43"/>
      <c r="QWN168" s="43"/>
      <c r="QWO168" s="43"/>
      <c r="QWP168" s="47">
        <v>146804.128</v>
      </c>
      <c r="QWQ168" s="47">
        <v>162334.42199999999</v>
      </c>
      <c r="QWR168" s="47">
        <v>193374.31400000001</v>
      </c>
      <c r="QWS168" s="41"/>
      <c r="QWT168" s="42"/>
      <c r="QXA168" s="39" t="str">
        <f>currency</f>
        <v>₦m's</v>
      </c>
      <c r="QXC168" s="43"/>
      <c r="QXD168" s="43"/>
      <c r="QXE168" s="43"/>
      <c r="QXF168" s="47">
        <v>146804.128</v>
      </c>
      <c r="QXG168" s="47">
        <v>162334.42199999999</v>
      </c>
      <c r="QXH168" s="47">
        <v>193374.31400000001</v>
      </c>
      <c r="QXI168" s="41"/>
      <c r="QXJ168" s="42"/>
      <c r="QXQ168" s="39" t="str">
        <f>currency</f>
        <v>₦m's</v>
      </c>
      <c r="QXS168" s="43"/>
      <c r="QXT168" s="43"/>
      <c r="QXU168" s="43"/>
      <c r="QXV168" s="47">
        <v>146804.128</v>
      </c>
      <c r="QXW168" s="47">
        <v>162334.42199999999</v>
      </c>
      <c r="QXX168" s="47">
        <v>193374.31400000001</v>
      </c>
      <c r="QXY168" s="41"/>
      <c r="QXZ168" s="42"/>
      <c r="QYG168" s="39" t="str">
        <f>currency</f>
        <v>₦m's</v>
      </c>
      <c r="QYI168" s="43"/>
      <c r="QYJ168" s="43"/>
      <c r="QYK168" s="43"/>
      <c r="QYL168" s="47">
        <v>146804.128</v>
      </c>
      <c r="QYM168" s="47">
        <v>162334.42199999999</v>
      </c>
      <c r="QYN168" s="47">
        <v>193374.31400000001</v>
      </c>
      <c r="QYO168" s="41"/>
      <c r="QYP168" s="42"/>
      <c r="QYW168" s="39" t="str">
        <f>currency</f>
        <v>₦m's</v>
      </c>
      <c r="QYY168" s="43"/>
      <c r="QYZ168" s="43"/>
      <c r="QZA168" s="43"/>
      <c r="QZB168" s="47">
        <v>146804.128</v>
      </c>
      <c r="QZC168" s="47">
        <v>162334.42199999999</v>
      </c>
      <c r="QZD168" s="47">
        <v>193374.31400000001</v>
      </c>
      <c r="QZE168" s="41"/>
      <c r="QZF168" s="42"/>
      <c r="QZM168" s="39" t="str">
        <f>currency</f>
        <v>₦m's</v>
      </c>
      <c r="QZO168" s="43"/>
      <c r="QZP168" s="43"/>
      <c r="QZQ168" s="43"/>
      <c r="QZR168" s="47">
        <v>146804.128</v>
      </c>
      <c r="QZS168" s="47">
        <v>162334.42199999999</v>
      </c>
      <c r="QZT168" s="47">
        <v>193374.31400000001</v>
      </c>
      <c r="QZU168" s="41"/>
      <c r="QZV168" s="42"/>
      <c r="RAC168" s="39" t="str">
        <f>currency</f>
        <v>₦m's</v>
      </c>
      <c r="RAE168" s="43"/>
      <c r="RAF168" s="43"/>
      <c r="RAG168" s="43"/>
      <c r="RAH168" s="47">
        <v>146804.128</v>
      </c>
      <c r="RAI168" s="47">
        <v>162334.42199999999</v>
      </c>
      <c r="RAJ168" s="47">
        <v>193374.31400000001</v>
      </c>
      <c r="RAK168" s="41"/>
      <c r="RAL168" s="42"/>
      <c r="RAS168" s="39" t="str">
        <f>currency</f>
        <v>₦m's</v>
      </c>
      <c r="RAU168" s="43"/>
      <c r="RAV168" s="43"/>
      <c r="RAW168" s="43"/>
      <c r="RAX168" s="47">
        <v>146804.128</v>
      </c>
      <c r="RAY168" s="47">
        <v>162334.42199999999</v>
      </c>
      <c r="RAZ168" s="47">
        <v>193374.31400000001</v>
      </c>
      <c r="RBA168" s="41"/>
      <c r="RBB168" s="42"/>
      <c r="RBI168" s="39" t="str">
        <f>currency</f>
        <v>₦m's</v>
      </c>
      <c r="RBK168" s="43"/>
      <c r="RBL168" s="43"/>
      <c r="RBM168" s="43"/>
      <c r="RBN168" s="47">
        <v>146804.128</v>
      </c>
      <c r="RBO168" s="47">
        <v>162334.42199999999</v>
      </c>
      <c r="RBP168" s="47">
        <v>193374.31400000001</v>
      </c>
      <c r="RBQ168" s="41"/>
      <c r="RBR168" s="42"/>
      <c r="RBY168" s="39" t="str">
        <f>currency</f>
        <v>₦m's</v>
      </c>
      <c r="RCA168" s="43"/>
      <c r="RCB168" s="43"/>
      <c r="RCC168" s="43"/>
      <c r="RCD168" s="47">
        <v>146804.128</v>
      </c>
      <c r="RCE168" s="47">
        <v>162334.42199999999</v>
      </c>
      <c r="RCF168" s="47">
        <v>193374.31400000001</v>
      </c>
      <c r="RCG168" s="41"/>
      <c r="RCH168" s="42"/>
      <c r="RCO168" s="39" t="str">
        <f>currency</f>
        <v>₦m's</v>
      </c>
      <c r="RCQ168" s="43"/>
      <c r="RCR168" s="43"/>
      <c r="RCS168" s="43"/>
      <c r="RCT168" s="47">
        <v>146804.128</v>
      </c>
      <c r="RCU168" s="47">
        <v>162334.42199999999</v>
      </c>
      <c r="RCV168" s="47">
        <v>193374.31400000001</v>
      </c>
      <c r="RCW168" s="41"/>
      <c r="RCX168" s="42"/>
      <c r="RDE168" s="39" t="str">
        <f>currency</f>
        <v>₦m's</v>
      </c>
      <c r="RDG168" s="43"/>
      <c r="RDH168" s="43"/>
      <c r="RDI168" s="43"/>
      <c r="RDJ168" s="47">
        <v>146804.128</v>
      </c>
      <c r="RDK168" s="47">
        <v>162334.42199999999</v>
      </c>
      <c r="RDL168" s="47">
        <v>193374.31400000001</v>
      </c>
      <c r="RDM168" s="41"/>
      <c r="RDN168" s="42"/>
      <c r="RDU168" s="39" t="str">
        <f>currency</f>
        <v>₦m's</v>
      </c>
      <c r="RDW168" s="43"/>
      <c r="RDX168" s="43"/>
      <c r="RDY168" s="43"/>
      <c r="RDZ168" s="47">
        <v>146804.128</v>
      </c>
      <c r="REA168" s="47">
        <v>162334.42199999999</v>
      </c>
      <c r="REB168" s="47">
        <v>193374.31400000001</v>
      </c>
      <c r="REC168" s="41"/>
      <c r="RED168" s="42"/>
      <c r="REK168" s="39" t="str">
        <f>currency</f>
        <v>₦m's</v>
      </c>
      <c r="REM168" s="43"/>
      <c r="REN168" s="43"/>
      <c r="REO168" s="43"/>
      <c r="REP168" s="47">
        <v>146804.128</v>
      </c>
      <c r="REQ168" s="47">
        <v>162334.42199999999</v>
      </c>
      <c r="RER168" s="47">
        <v>193374.31400000001</v>
      </c>
      <c r="RES168" s="41"/>
      <c r="RET168" s="42"/>
      <c r="RFA168" s="39" t="str">
        <f>currency</f>
        <v>₦m's</v>
      </c>
      <c r="RFC168" s="43"/>
      <c r="RFD168" s="43"/>
      <c r="RFE168" s="43"/>
      <c r="RFF168" s="47">
        <v>146804.128</v>
      </c>
      <c r="RFG168" s="47">
        <v>162334.42199999999</v>
      </c>
      <c r="RFH168" s="47">
        <v>193374.31400000001</v>
      </c>
      <c r="RFI168" s="41"/>
      <c r="RFJ168" s="42"/>
      <c r="RFQ168" s="39" t="str">
        <f>currency</f>
        <v>₦m's</v>
      </c>
      <c r="RFS168" s="43"/>
      <c r="RFT168" s="43"/>
      <c r="RFU168" s="43"/>
      <c r="RFV168" s="47">
        <v>146804.128</v>
      </c>
      <c r="RFW168" s="47">
        <v>162334.42199999999</v>
      </c>
      <c r="RFX168" s="47">
        <v>193374.31400000001</v>
      </c>
      <c r="RFY168" s="41"/>
      <c r="RFZ168" s="42"/>
      <c r="RGG168" s="39" t="str">
        <f>currency</f>
        <v>₦m's</v>
      </c>
      <c r="RGI168" s="43"/>
      <c r="RGJ168" s="43"/>
      <c r="RGK168" s="43"/>
      <c r="RGL168" s="47">
        <v>146804.128</v>
      </c>
      <c r="RGM168" s="47">
        <v>162334.42199999999</v>
      </c>
      <c r="RGN168" s="47">
        <v>193374.31400000001</v>
      </c>
      <c r="RGO168" s="41"/>
      <c r="RGP168" s="42"/>
      <c r="RGW168" s="39" t="str">
        <f>currency</f>
        <v>₦m's</v>
      </c>
      <c r="RGY168" s="43"/>
      <c r="RGZ168" s="43"/>
      <c r="RHA168" s="43"/>
      <c r="RHB168" s="47">
        <v>146804.128</v>
      </c>
      <c r="RHC168" s="47">
        <v>162334.42199999999</v>
      </c>
      <c r="RHD168" s="47">
        <v>193374.31400000001</v>
      </c>
      <c r="RHE168" s="41"/>
      <c r="RHF168" s="42"/>
      <c r="RHM168" s="39" t="str">
        <f>currency</f>
        <v>₦m's</v>
      </c>
      <c r="RHO168" s="43"/>
      <c r="RHP168" s="43"/>
      <c r="RHQ168" s="43"/>
      <c r="RHR168" s="47">
        <v>146804.128</v>
      </c>
      <c r="RHS168" s="47">
        <v>162334.42199999999</v>
      </c>
      <c r="RHT168" s="47">
        <v>193374.31400000001</v>
      </c>
      <c r="RHU168" s="41"/>
      <c r="RHV168" s="42"/>
      <c r="RIC168" s="39" t="str">
        <f>currency</f>
        <v>₦m's</v>
      </c>
      <c r="RIE168" s="43"/>
      <c r="RIF168" s="43"/>
      <c r="RIG168" s="43"/>
      <c r="RIH168" s="47">
        <v>146804.128</v>
      </c>
      <c r="RII168" s="47">
        <v>162334.42199999999</v>
      </c>
      <c r="RIJ168" s="47">
        <v>193374.31400000001</v>
      </c>
      <c r="RIK168" s="41"/>
      <c r="RIL168" s="42"/>
      <c r="RIS168" s="39" t="str">
        <f>currency</f>
        <v>₦m's</v>
      </c>
      <c r="RIU168" s="43"/>
      <c r="RIV168" s="43"/>
      <c r="RIW168" s="43"/>
      <c r="RIX168" s="47">
        <v>146804.128</v>
      </c>
      <c r="RIY168" s="47">
        <v>162334.42199999999</v>
      </c>
      <c r="RIZ168" s="47">
        <v>193374.31400000001</v>
      </c>
      <c r="RJA168" s="41"/>
      <c r="RJB168" s="42"/>
      <c r="RJI168" s="39" t="str">
        <f>currency</f>
        <v>₦m's</v>
      </c>
      <c r="RJK168" s="43"/>
      <c r="RJL168" s="43"/>
      <c r="RJM168" s="43"/>
      <c r="RJN168" s="47">
        <v>146804.128</v>
      </c>
      <c r="RJO168" s="47">
        <v>162334.42199999999</v>
      </c>
      <c r="RJP168" s="47">
        <v>193374.31400000001</v>
      </c>
      <c r="RJQ168" s="41"/>
      <c r="RJR168" s="42"/>
      <c r="RJY168" s="39" t="str">
        <f>currency</f>
        <v>₦m's</v>
      </c>
      <c r="RKA168" s="43"/>
      <c r="RKB168" s="43"/>
      <c r="RKC168" s="43"/>
      <c r="RKD168" s="47">
        <v>146804.128</v>
      </c>
      <c r="RKE168" s="47">
        <v>162334.42199999999</v>
      </c>
      <c r="RKF168" s="47">
        <v>193374.31400000001</v>
      </c>
      <c r="RKG168" s="41"/>
      <c r="RKH168" s="42"/>
      <c r="RKO168" s="39" t="str">
        <f>currency</f>
        <v>₦m's</v>
      </c>
      <c r="RKQ168" s="43"/>
      <c r="RKR168" s="43"/>
      <c r="RKS168" s="43"/>
      <c r="RKT168" s="47">
        <v>146804.128</v>
      </c>
      <c r="RKU168" s="47">
        <v>162334.42199999999</v>
      </c>
      <c r="RKV168" s="47">
        <v>193374.31400000001</v>
      </c>
      <c r="RKW168" s="41"/>
      <c r="RKX168" s="42"/>
      <c r="RLE168" s="39" t="str">
        <f>currency</f>
        <v>₦m's</v>
      </c>
      <c r="RLG168" s="43"/>
      <c r="RLH168" s="43"/>
      <c r="RLI168" s="43"/>
      <c r="RLJ168" s="47">
        <v>146804.128</v>
      </c>
      <c r="RLK168" s="47">
        <v>162334.42199999999</v>
      </c>
      <c r="RLL168" s="47">
        <v>193374.31400000001</v>
      </c>
      <c r="RLM168" s="41"/>
      <c r="RLN168" s="42"/>
      <c r="RLU168" s="39" t="str">
        <f>currency</f>
        <v>₦m's</v>
      </c>
      <c r="RLW168" s="43"/>
      <c r="RLX168" s="43"/>
      <c r="RLY168" s="43"/>
      <c r="RLZ168" s="47">
        <v>146804.128</v>
      </c>
      <c r="RMA168" s="47">
        <v>162334.42199999999</v>
      </c>
      <c r="RMB168" s="47">
        <v>193374.31400000001</v>
      </c>
      <c r="RMC168" s="41"/>
      <c r="RMD168" s="42"/>
      <c r="RMK168" s="39" t="str">
        <f>currency</f>
        <v>₦m's</v>
      </c>
      <c r="RMM168" s="43"/>
      <c r="RMN168" s="43"/>
      <c r="RMO168" s="43"/>
      <c r="RMP168" s="47">
        <v>146804.128</v>
      </c>
      <c r="RMQ168" s="47">
        <v>162334.42199999999</v>
      </c>
      <c r="RMR168" s="47">
        <v>193374.31400000001</v>
      </c>
      <c r="RMS168" s="41"/>
      <c r="RMT168" s="42"/>
      <c r="RNA168" s="39" t="str">
        <f>currency</f>
        <v>₦m's</v>
      </c>
      <c r="RNC168" s="43"/>
      <c r="RND168" s="43"/>
      <c r="RNE168" s="43"/>
      <c r="RNF168" s="47">
        <v>146804.128</v>
      </c>
      <c r="RNG168" s="47">
        <v>162334.42199999999</v>
      </c>
      <c r="RNH168" s="47">
        <v>193374.31400000001</v>
      </c>
      <c r="RNI168" s="41"/>
      <c r="RNJ168" s="42"/>
      <c r="RNQ168" s="39" t="str">
        <f>currency</f>
        <v>₦m's</v>
      </c>
      <c r="RNS168" s="43"/>
      <c r="RNT168" s="43"/>
      <c r="RNU168" s="43"/>
      <c r="RNV168" s="47">
        <v>146804.128</v>
      </c>
      <c r="RNW168" s="47">
        <v>162334.42199999999</v>
      </c>
      <c r="RNX168" s="47">
        <v>193374.31400000001</v>
      </c>
      <c r="RNY168" s="41"/>
      <c r="RNZ168" s="42"/>
      <c r="ROG168" s="39" t="str">
        <f>currency</f>
        <v>₦m's</v>
      </c>
      <c r="ROI168" s="43"/>
      <c r="ROJ168" s="43"/>
      <c r="ROK168" s="43"/>
      <c r="ROL168" s="47">
        <v>146804.128</v>
      </c>
      <c r="ROM168" s="47">
        <v>162334.42199999999</v>
      </c>
      <c r="RON168" s="47">
        <v>193374.31400000001</v>
      </c>
      <c r="ROO168" s="41"/>
      <c r="ROP168" s="42"/>
      <c r="ROW168" s="39" t="str">
        <f>currency</f>
        <v>₦m's</v>
      </c>
      <c r="ROY168" s="43"/>
      <c r="ROZ168" s="43"/>
      <c r="RPA168" s="43"/>
      <c r="RPB168" s="47">
        <v>146804.128</v>
      </c>
      <c r="RPC168" s="47">
        <v>162334.42199999999</v>
      </c>
      <c r="RPD168" s="47">
        <v>193374.31400000001</v>
      </c>
      <c r="RPE168" s="41"/>
      <c r="RPF168" s="42"/>
      <c r="RPM168" s="39" t="str">
        <f>currency</f>
        <v>₦m's</v>
      </c>
      <c r="RPO168" s="43"/>
      <c r="RPP168" s="43"/>
      <c r="RPQ168" s="43"/>
      <c r="RPR168" s="47">
        <v>146804.128</v>
      </c>
      <c r="RPS168" s="47">
        <v>162334.42199999999</v>
      </c>
      <c r="RPT168" s="47">
        <v>193374.31400000001</v>
      </c>
      <c r="RPU168" s="41"/>
      <c r="RPV168" s="42"/>
      <c r="RQC168" s="39" t="str">
        <f>currency</f>
        <v>₦m's</v>
      </c>
      <c r="RQE168" s="43"/>
      <c r="RQF168" s="43"/>
      <c r="RQG168" s="43"/>
      <c r="RQH168" s="47">
        <v>146804.128</v>
      </c>
      <c r="RQI168" s="47">
        <v>162334.42199999999</v>
      </c>
      <c r="RQJ168" s="47">
        <v>193374.31400000001</v>
      </c>
      <c r="RQK168" s="41"/>
      <c r="RQL168" s="42"/>
      <c r="RQS168" s="39" t="str">
        <f>currency</f>
        <v>₦m's</v>
      </c>
      <c r="RQU168" s="43"/>
      <c r="RQV168" s="43"/>
      <c r="RQW168" s="43"/>
      <c r="RQX168" s="47">
        <v>146804.128</v>
      </c>
      <c r="RQY168" s="47">
        <v>162334.42199999999</v>
      </c>
      <c r="RQZ168" s="47">
        <v>193374.31400000001</v>
      </c>
      <c r="RRA168" s="41"/>
      <c r="RRB168" s="42"/>
      <c r="RRI168" s="39" t="str">
        <f>currency</f>
        <v>₦m's</v>
      </c>
      <c r="RRK168" s="43"/>
      <c r="RRL168" s="43"/>
      <c r="RRM168" s="43"/>
      <c r="RRN168" s="47">
        <v>146804.128</v>
      </c>
      <c r="RRO168" s="47">
        <v>162334.42199999999</v>
      </c>
      <c r="RRP168" s="47">
        <v>193374.31400000001</v>
      </c>
      <c r="RRQ168" s="41"/>
      <c r="RRR168" s="42"/>
      <c r="RRY168" s="39" t="str">
        <f>currency</f>
        <v>₦m's</v>
      </c>
      <c r="RSA168" s="43"/>
      <c r="RSB168" s="43"/>
      <c r="RSC168" s="43"/>
      <c r="RSD168" s="47">
        <v>146804.128</v>
      </c>
      <c r="RSE168" s="47">
        <v>162334.42199999999</v>
      </c>
      <c r="RSF168" s="47">
        <v>193374.31400000001</v>
      </c>
      <c r="RSG168" s="41"/>
      <c r="RSH168" s="42"/>
      <c r="RSO168" s="39" t="str">
        <f>currency</f>
        <v>₦m's</v>
      </c>
      <c r="RSQ168" s="43"/>
      <c r="RSR168" s="43"/>
      <c r="RSS168" s="43"/>
      <c r="RST168" s="47">
        <v>146804.128</v>
      </c>
      <c r="RSU168" s="47">
        <v>162334.42199999999</v>
      </c>
      <c r="RSV168" s="47">
        <v>193374.31400000001</v>
      </c>
      <c r="RSW168" s="41"/>
      <c r="RSX168" s="42"/>
      <c r="RTE168" s="39" t="str">
        <f>currency</f>
        <v>₦m's</v>
      </c>
      <c r="RTG168" s="43"/>
      <c r="RTH168" s="43"/>
      <c r="RTI168" s="43"/>
      <c r="RTJ168" s="47">
        <v>146804.128</v>
      </c>
      <c r="RTK168" s="47">
        <v>162334.42199999999</v>
      </c>
      <c r="RTL168" s="47">
        <v>193374.31400000001</v>
      </c>
      <c r="RTM168" s="41"/>
      <c r="RTN168" s="42"/>
      <c r="RTU168" s="39" t="str">
        <f>currency</f>
        <v>₦m's</v>
      </c>
      <c r="RTW168" s="43"/>
      <c r="RTX168" s="43"/>
      <c r="RTY168" s="43"/>
      <c r="RTZ168" s="47">
        <v>146804.128</v>
      </c>
      <c r="RUA168" s="47">
        <v>162334.42199999999</v>
      </c>
      <c r="RUB168" s="47">
        <v>193374.31400000001</v>
      </c>
      <c r="RUC168" s="41"/>
      <c r="RUD168" s="42"/>
      <c r="RUK168" s="39" t="str">
        <f>currency</f>
        <v>₦m's</v>
      </c>
      <c r="RUM168" s="43"/>
      <c r="RUN168" s="43"/>
      <c r="RUO168" s="43"/>
      <c r="RUP168" s="47">
        <v>146804.128</v>
      </c>
      <c r="RUQ168" s="47">
        <v>162334.42199999999</v>
      </c>
      <c r="RUR168" s="47">
        <v>193374.31400000001</v>
      </c>
      <c r="RUS168" s="41"/>
      <c r="RUT168" s="42"/>
      <c r="RVA168" s="39" t="str">
        <f>currency</f>
        <v>₦m's</v>
      </c>
      <c r="RVC168" s="43"/>
      <c r="RVD168" s="43"/>
      <c r="RVE168" s="43"/>
      <c r="RVF168" s="47">
        <v>146804.128</v>
      </c>
      <c r="RVG168" s="47">
        <v>162334.42199999999</v>
      </c>
      <c r="RVH168" s="47">
        <v>193374.31400000001</v>
      </c>
      <c r="RVI168" s="41"/>
      <c r="RVJ168" s="42"/>
      <c r="RVQ168" s="39" t="str">
        <f>currency</f>
        <v>₦m's</v>
      </c>
      <c r="RVS168" s="43"/>
      <c r="RVT168" s="43"/>
      <c r="RVU168" s="43"/>
      <c r="RVV168" s="47">
        <v>146804.128</v>
      </c>
      <c r="RVW168" s="47">
        <v>162334.42199999999</v>
      </c>
      <c r="RVX168" s="47">
        <v>193374.31400000001</v>
      </c>
      <c r="RVY168" s="41"/>
      <c r="RVZ168" s="42"/>
      <c r="RWG168" s="39" t="str">
        <f>currency</f>
        <v>₦m's</v>
      </c>
      <c r="RWI168" s="43"/>
      <c r="RWJ168" s="43"/>
      <c r="RWK168" s="43"/>
      <c r="RWL168" s="47">
        <v>146804.128</v>
      </c>
      <c r="RWM168" s="47">
        <v>162334.42199999999</v>
      </c>
      <c r="RWN168" s="47">
        <v>193374.31400000001</v>
      </c>
      <c r="RWO168" s="41"/>
      <c r="RWP168" s="42"/>
      <c r="RWW168" s="39" t="str">
        <f>currency</f>
        <v>₦m's</v>
      </c>
      <c r="RWY168" s="43"/>
      <c r="RWZ168" s="43"/>
      <c r="RXA168" s="43"/>
      <c r="RXB168" s="47">
        <v>146804.128</v>
      </c>
      <c r="RXC168" s="47">
        <v>162334.42199999999</v>
      </c>
      <c r="RXD168" s="47">
        <v>193374.31400000001</v>
      </c>
      <c r="RXE168" s="41"/>
      <c r="RXF168" s="42"/>
      <c r="RXM168" s="39" t="str">
        <f>currency</f>
        <v>₦m's</v>
      </c>
      <c r="RXO168" s="43"/>
      <c r="RXP168" s="43"/>
      <c r="RXQ168" s="43"/>
      <c r="RXR168" s="47">
        <v>146804.128</v>
      </c>
      <c r="RXS168" s="47">
        <v>162334.42199999999</v>
      </c>
      <c r="RXT168" s="47">
        <v>193374.31400000001</v>
      </c>
      <c r="RXU168" s="41"/>
      <c r="RXV168" s="42"/>
      <c r="RYC168" s="39" t="str">
        <f>currency</f>
        <v>₦m's</v>
      </c>
      <c r="RYE168" s="43"/>
      <c r="RYF168" s="43"/>
      <c r="RYG168" s="43"/>
      <c r="RYH168" s="47">
        <v>146804.128</v>
      </c>
      <c r="RYI168" s="47">
        <v>162334.42199999999</v>
      </c>
      <c r="RYJ168" s="47">
        <v>193374.31400000001</v>
      </c>
      <c r="RYK168" s="41"/>
      <c r="RYL168" s="42"/>
      <c r="RYS168" s="39" t="str">
        <f>currency</f>
        <v>₦m's</v>
      </c>
      <c r="RYU168" s="43"/>
      <c r="RYV168" s="43"/>
      <c r="RYW168" s="43"/>
      <c r="RYX168" s="47">
        <v>146804.128</v>
      </c>
      <c r="RYY168" s="47">
        <v>162334.42199999999</v>
      </c>
      <c r="RYZ168" s="47">
        <v>193374.31400000001</v>
      </c>
      <c r="RZA168" s="41"/>
      <c r="RZB168" s="42"/>
      <c r="RZI168" s="39" t="str">
        <f>currency</f>
        <v>₦m's</v>
      </c>
      <c r="RZK168" s="43"/>
      <c r="RZL168" s="43"/>
      <c r="RZM168" s="43"/>
      <c r="RZN168" s="47">
        <v>146804.128</v>
      </c>
      <c r="RZO168" s="47">
        <v>162334.42199999999</v>
      </c>
      <c r="RZP168" s="47">
        <v>193374.31400000001</v>
      </c>
      <c r="RZQ168" s="41"/>
      <c r="RZR168" s="42"/>
      <c r="RZY168" s="39" t="str">
        <f>currency</f>
        <v>₦m's</v>
      </c>
      <c r="SAA168" s="43"/>
      <c r="SAB168" s="43"/>
      <c r="SAC168" s="43"/>
      <c r="SAD168" s="47">
        <v>146804.128</v>
      </c>
      <c r="SAE168" s="47">
        <v>162334.42199999999</v>
      </c>
      <c r="SAF168" s="47">
        <v>193374.31400000001</v>
      </c>
      <c r="SAG168" s="41"/>
      <c r="SAH168" s="42"/>
      <c r="SAO168" s="39" t="str">
        <f>currency</f>
        <v>₦m's</v>
      </c>
      <c r="SAQ168" s="43"/>
      <c r="SAR168" s="43"/>
      <c r="SAS168" s="43"/>
      <c r="SAT168" s="47">
        <v>146804.128</v>
      </c>
      <c r="SAU168" s="47">
        <v>162334.42199999999</v>
      </c>
      <c r="SAV168" s="47">
        <v>193374.31400000001</v>
      </c>
      <c r="SAW168" s="41"/>
      <c r="SAX168" s="42"/>
      <c r="SBE168" s="39" t="str">
        <f>currency</f>
        <v>₦m's</v>
      </c>
      <c r="SBG168" s="43"/>
      <c r="SBH168" s="43"/>
      <c r="SBI168" s="43"/>
      <c r="SBJ168" s="47">
        <v>146804.128</v>
      </c>
      <c r="SBK168" s="47">
        <v>162334.42199999999</v>
      </c>
      <c r="SBL168" s="47">
        <v>193374.31400000001</v>
      </c>
      <c r="SBM168" s="41"/>
      <c r="SBN168" s="42"/>
      <c r="SBU168" s="39" t="str">
        <f>currency</f>
        <v>₦m's</v>
      </c>
      <c r="SBW168" s="43"/>
      <c r="SBX168" s="43"/>
      <c r="SBY168" s="43"/>
      <c r="SBZ168" s="47">
        <v>146804.128</v>
      </c>
      <c r="SCA168" s="47">
        <v>162334.42199999999</v>
      </c>
      <c r="SCB168" s="47">
        <v>193374.31400000001</v>
      </c>
      <c r="SCC168" s="41"/>
      <c r="SCD168" s="42"/>
      <c r="SCK168" s="39" t="str">
        <f>currency</f>
        <v>₦m's</v>
      </c>
      <c r="SCM168" s="43"/>
      <c r="SCN168" s="43"/>
      <c r="SCO168" s="43"/>
      <c r="SCP168" s="47">
        <v>146804.128</v>
      </c>
      <c r="SCQ168" s="47">
        <v>162334.42199999999</v>
      </c>
      <c r="SCR168" s="47">
        <v>193374.31400000001</v>
      </c>
      <c r="SCS168" s="41"/>
      <c r="SCT168" s="42"/>
      <c r="SDA168" s="39" t="str">
        <f>currency</f>
        <v>₦m's</v>
      </c>
      <c r="SDC168" s="43"/>
      <c r="SDD168" s="43"/>
      <c r="SDE168" s="43"/>
      <c r="SDF168" s="47">
        <v>146804.128</v>
      </c>
      <c r="SDG168" s="47">
        <v>162334.42199999999</v>
      </c>
      <c r="SDH168" s="47">
        <v>193374.31400000001</v>
      </c>
      <c r="SDI168" s="41"/>
      <c r="SDJ168" s="42"/>
      <c r="SDQ168" s="39" t="str">
        <f>currency</f>
        <v>₦m's</v>
      </c>
      <c r="SDS168" s="43"/>
      <c r="SDT168" s="43"/>
      <c r="SDU168" s="43"/>
      <c r="SDV168" s="47">
        <v>146804.128</v>
      </c>
      <c r="SDW168" s="47">
        <v>162334.42199999999</v>
      </c>
      <c r="SDX168" s="47">
        <v>193374.31400000001</v>
      </c>
      <c r="SDY168" s="41"/>
      <c r="SDZ168" s="42"/>
      <c r="SEG168" s="39" t="str">
        <f>currency</f>
        <v>₦m's</v>
      </c>
      <c r="SEI168" s="43"/>
      <c r="SEJ168" s="43"/>
      <c r="SEK168" s="43"/>
      <c r="SEL168" s="47">
        <v>146804.128</v>
      </c>
      <c r="SEM168" s="47">
        <v>162334.42199999999</v>
      </c>
      <c r="SEN168" s="47">
        <v>193374.31400000001</v>
      </c>
      <c r="SEO168" s="41"/>
      <c r="SEP168" s="42"/>
      <c r="SEW168" s="39" t="str">
        <f>currency</f>
        <v>₦m's</v>
      </c>
      <c r="SEY168" s="43"/>
      <c r="SEZ168" s="43"/>
      <c r="SFA168" s="43"/>
      <c r="SFB168" s="47">
        <v>146804.128</v>
      </c>
      <c r="SFC168" s="47">
        <v>162334.42199999999</v>
      </c>
      <c r="SFD168" s="47">
        <v>193374.31400000001</v>
      </c>
      <c r="SFE168" s="41"/>
      <c r="SFF168" s="42"/>
      <c r="SFM168" s="39" t="str">
        <f>currency</f>
        <v>₦m's</v>
      </c>
      <c r="SFO168" s="43"/>
      <c r="SFP168" s="43"/>
      <c r="SFQ168" s="43"/>
      <c r="SFR168" s="47">
        <v>146804.128</v>
      </c>
      <c r="SFS168" s="47">
        <v>162334.42199999999</v>
      </c>
      <c r="SFT168" s="47">
        <v>193374.31400000001</v>
      </c>
      <c r="SFU168" s="41"/>
      <c r="SFV168" s="42"/>
      <c r="SGC168" s="39" t="str">
        <f>currency</f>
        <v>₦m's</v>
      </c>
      <c r="SGE168" s="43"/>
      <c r="SGF168" s="43"/>
      <c r="SGG168" s="43"/>
      <c r="SGH168" s="47">
        <v>146804.128</v>
      </c>
      <c r="SGI168" s="47">
        <v>162334.42199999999</v>
      </c>
      <c r="SGJ168" s="47">
        <v>193374.31400000001</v>
      </c>
      <c r="SGK168" s="41"/>
      <c r="SGL168" s="42"/>
      <c r="SGS168" s="39" t="str">
        <f>currency</f>
        <v>₦m's</v>
      </c>
      <c r="SGU168" s="43"/>
      <c r="SGV168" s="43"/>
      <c r="SGW168" s="43"/>
      <c r="SGX168" s="47">
        <v>146804.128</v>
      </c>
      <c r="SGY168" s="47">
        <v>162334.42199999999</v>
      </c>
      <c r="SGZ168" s="47">
        <v>193374.31400000001</v>
      </c>
      <c r="SHA168" s="41"/>
      <c r="SHB168" s="42"/>
      <c r="SHI168" s="39" t="str">
        <f>currency</f>
        <v>₦m's</v>
      </c>
      <c r="SHK168" s="43"/>
      <c r="SHL168" s="43"/>
      <c r="SHM168" s="43"/>
      <c r="SHN168" s="47">
        <v>146804.128</v>
      </c>
      <c r="SHO168" s="47">
        <v>162334.42199999999</v>
      </c>
      <c r="SHP168" s="47">
        <v>193374.31400000001</v>
      </c>
      <c r="SHQ168" s="41"/>
      <c r="SHR168" s="42"/>
      <c r="SHY168" s="39" t="str">
        <f>currency</f>
        <v>₦m's</v>
      </c>
      <c r="SIA168" s="43"/>
      <c r="SIB168" s="43"/>
      <c r="SIC168" s="43"/>
      <c r="SID168" s="47">
        <v>146804.128</v>
      </c>
      <c r="SIE168" s="47">
        <v>162334.42199999999</v>
      </c>
      <c r="SIF168" s="47">
        <v>193374.31400000001</v>
      </c>
      <c r="SIG168" s="41"/>
      <c r="SIH168" s="42"/>
      <c r="SIO168" s="39" t="str">
        <f>currency</f>
        <v>₦m's</v>
      </c>
      <c r="SIQ168" s="43"/>
      <c r="SIR168" s="43"/>
      <c r="SIS168" s="43"/>
      <c r="SIT168" s="47">
        <v>146804.128</v>
      </c>
      <c r="SIU168" s="47">
        <v>162334.42199999999</v>
      </c>
      <c r="SIV168" s="47">
        <v>193374.31400000001</v>
      </c>
      <c r="SIW168" s="41"/>
      <c r="SIX168" s="42"/>
      <c r="SJE168" s="39" t="str">
        <f>currency</f>
        <v>₦m's</v>
      </c>
      <c r="SJG168" s="43"/>
      <c r="SJH168" s="43"/>
      <c r="SJI168" s="43"/>
      <c r="SJJ168" s="47">
        <v>146804.128</v>
      </c>
      <c r="SJK168" s="47">
        <v>162334.42199999999</v>
      </c>
      <c r="SJL168" s="47">
        <v>193374.31400000001</v>
      </c>
      <c r="SJM168" s="41"/>
      <c r="SJN168" s="42"/>
      <c r="SJU168" s="39" t="str">
        <f>currency</f>
        <v>₦m's</v>
      </c>
      <c r="SJW168" s="43"/>
      <c r="SJX168" s="43"/>
      <c r="SJY168" s="43"/>
      <c r="SJZ168" s="47">
        <v>146804.128</v>
      </c>
      <c r="SKA168" s="47">
        <v>162334.42199999999</v>
      </c>
      <c r="SKB168" s="47">
        <v>193374.31400000001</v>
      </c>
      <c r="SKC168" s="41"/>
      <c r="SKD168" s="42"/>
      <c r="SKK168" s="39" t="str">
        <f>currency</f>
        <v>₦m's</v>
      </c>
      <c r="SKM168" s="43"/>
      <c r="SKN168" s="43"/>
      <c r="SKO168" s="43"/>
      <c r="SKP168" s="47">
        <v>146804.128</v>
      </c>
      <c r="SKQ168" s="47">
        <v>162334.42199999999</v>
      </c>
      <c r="SKR168" s="47">
        <v>193374.31400000001</v>
      </c>
      <c r="SKS168" s="41"/>
      <c r="SKT168" s="42"/>
      <c r="SLA168" s="39" t="str">
        <f>currency</f>
        <v>₦m's</v>
      </c>
      <c r="SLC168" s="43"/>
      <c r="SLD168" s="43"/>
      <c r="SLE168" s="43"/>
      <c r="SLF168" s="47">
        <v>146804.128</v>
      </c>
      <c r="SLG168" s="47">
        <v>162334.42199999999</v>
      </c>
      <c r="SLH168" s="47">
        <v>193374.31400000001</v>
      </c>
      <c r="SLI168" s="41"/>
      <c r="SLJ168" s="42"/>
      <c r="SLQ168" s="39" t="str">
        <f>currency</f>
        <v>₦m's</v>
      </c>
      <c r="SLS168" s="43"/>
      <c r="SLT168" s="43"/>
      <c r="SLU168" s="43"/>
      <c r="SLV168" s="47">
        <v>146804.128</v>
      </c>
      <c r="SLW168" s="47">
        <v>162334.42199999999</v>
      </c>
      <c r="SLX168" s="47">
        <v>193374.31400000001</v>
      </c>
      <c r="SLY168" s="41"/>
      <c r="SLZ168" s="42"/>
      <c r="SMG168" s="39" t="str">
        <f>currency</f>
        <v>₦m's</v>
      </c>
      <c r="SMI168" s="43"/>
      <c r="SMJ168" s="43"/>
      <c r="SMK168" s="43"/>
      <c r="SML168" s="47">
        <v>146804.128</v>
      </c>
      <c r="SMM168" s="47">
        <v>162334.42199999999</v>
      </c>
      <c r="SMN168" s="47">
        <v>193374.31400000001</v>
      </c>
      <c r="SMO168" s="41"/>
      <c r="SMP168" s="42"/>
      <c r="SMW168" s="39" t="str">
        <f>currency</f>
        <v>₦m's</v>
      </c>
      <c r="SMY168" s="43"/>
      <c r="SMZ168" s="43"/>
      <c r="SNA168" s="43"/>
      <c r="SNB168" s="47">
        <v>146804.128</v>
      </c>
      <c r="SNC168" s="47">
        <v>162334.42199999999</v>
      </c>
      <c r="SND168" s="47">
        <v>193374.31400000001</v>
      </c>
      <c r="SNE168" s="41"/>
      <c r="SNF168" s="42"/>
      <c r="SNM168" s="39" t="str">
        <f>currency</f>
        <v>₦m's</v>
      </c>
      <c r="SNO168" s="43"/>
      <c r="SNP168" s="43"/>
      <c r="SNQ168" s="43"/>
      <c r="SNR168" s="47">
        <v>146804.128</v>
      </c>
      <c r="SNS168" s="47">
        <v>162334.42199999999</v>
      </c>
      <c r="SNT168" s="47">
        <v>193374.31400000001</v>
      </c>
      <c r="SNU168" s="41"/>
      <c r="SNV168" s="42"/>
      <c r="SOC168" s="39" t="str">
        <f>currency</f>
        <v>₦m's</v>
      </c>
      <c r="SOE168" s="43"/>
      <c r="SOF168" s="43"/>
      <c r="SOG168" s="43"/>
      <c r="SOH168" s="47">
        <v>146804.128</v>
      </c>
      <c r="SOI168" s="47">
        <v>162334.42199999999</v>
      </c>
      <c r="SOJ168" s="47">
        <v>193374.31400000001</v>
      </c>
      <c r="SOK168" s="41"/>
      <c r="SOL168" s="42"/>
      <c r="SOS168" s="39" t="str">
        <f>currency</f>
        <v>₦m's</v>
      </c>
      <c r="SOU168" s="43"/>
      <c r="SOV168" s="43"/>
      <c r="SOW168" s="43"/>
      <c r="SOX168" s="47">
        <v>146804.128</v>
      </c>
      <c r="SOY168" s="47">
        <v>162334.42199999999</v>
      </c>
      <c r="SOZ168" s="47">
        <v>193374.31400000001</v>
      </c>
      <c r="SPA168" s="41"/>
      <c r="SPB168" s="42"/>
      <c r="SPI168" s="39" t="str">
        <f>currency</f>
        <v>₦m's</v>
      </c>
      <c r="SPK168" s="43"/>
      <c r="SPL168" s="43"/>
      <c r="SPM168" s="43"/>
      <c r="SPN168" s="47">
        <v>146804.128</v>
      </c>
      <c r="SPO168" s="47">
        <v>162334.42199999999</v>
      </c>
      <c r="SPP168" s="47">
        <v>193374.31400000001</v>
      </c>
      <c r="SPQ168" s="41"/>
      <c r="SPR168" s="42"/>
      <c r="SPY168" s="39" t="str">
        <f>currency</f>
        <v>₦m's</v>
      </c>
      <c r="SQA168" s="43"/>
      <c r="SQB168" s="43"/>
      <c r="SQC168" s="43"/>
      <c r="SQD168" s="47">
        <v>146804.128</v>
      </c>
      <c r="SQE168" s="47">
        <v>162334.42199999999</v>
      </c>
      <c r="SQF168" s="47">
        <v>193374.31400000001</v>
      </c>
      <c r="SQG168" s="41"/>
      <c r="SQH168" s="42"/>
      <c r="SQO168" s="39" t="str">
        <f>currency</f>
        <v>₦m's</v>
      </c>
      <c r="SQQ168" s="43"/>
      <c r="SQR168" s="43"/>
      <c r="SQS168" s="43"/>
      <c r="SQT168" s="47">
        <v>146804.128</v>
      </c>
      <c r="SQU168" s="47">
        <v>162334.42199999999</v>
      </c>
      <c r="SQV168" s="47">
        <v>193374.31400000001</v>
      </c>
      <c r="SQW168" s="41"/>
      <c r="SQX168" s="42"/>
      <c r="SRE168" s="39" t="str">
        <f>currency</f>
        <v>₦m's</v>
      </c>
      <c r="SRG168" s="43"/>
      <c r="SRH168" s="43"/>
      <c r="SRI168" s="43"/>
      <c r="SRJ168" s="47">
        <v>146804.128</v>
      </c>
      <c r="SRK168" s="47">
        <v>162334.42199999999</v>
      </c>
      <c r="SRL168" s="47">
        <v>193374.31400000001</v>
      </c>
      <c r="SRM168" s="41"/>
      <c r="SRN168" s="42"/>
      <c r="SRU168" s="39" t="str">
        <f>currency</f>
        <v>₦m's</v>
      </c>
      <c r="SRW168" s="43"/>
      <c r="SRX168" s="43"/>
      <c r="SRY168" s="43"/>
      <c r="SRZ168" s="47">
        <v>146804.128</v>
      </c>
      <c r="SSA168" s="47">
        <v>162334.42199999999</v>
      </c>
      <c r="SSB168" s="47">
        <v>193374.31400000001</v>
      </c>
      <c r="SSC168" s="41"/>
      <c r="SSD168" s="42"/>
      <c r="SSK168" s="39" t="str">
        <f>currency</f>
        <v>₦m's</v>
      </c>
      <c r="SSM168" s="43"/>
      <c r="SSN168" s="43"/>
      <c r="SSO168" s="43"/>
      <c r="SSP168" s="47">
        <v>146804.128</v>
      </c>
      <c r="SSQ168" s="47">
        <v>162334.42199999999</v>
      </c>
      <c r="SSR168" s="47">
        <v>193374.31400000001</v>
      </c>
      <c r="SSS168" s="41"/>
      <c r="SST168" s="42"/>
      <c r="STA168" s="39" t="str">
        <f>currency</f>
        <v>₦m's</v>
      </c>
      <c r="STC168" s="43"/>
      <c r="STD168" s="43"/>
      <c r="STE168" s="43"/>
      <c r="STF168" s="47">
        <v>146804.128</v>
      </c>
      <c r="STG168" s="47">
        <v>162334.42199999999</v>
      </c>
      <c r="STH168" s="47">
        <v>193374.31400000001</v>
      </c>
      <c r="STI168" s="41"/>
      <c r="STJ168" s="42"/>
      <c r="STQ168" s="39" t="str">
        <f>currency</f>
        <v>₦m's</v>
      </c>
      <c r="STS168" s="43"/>
      <c r="STT168" s="43"/>
      <c r="STU168" s="43"/>
      <c r="STV168" s="47">
        <v>146804.128</v>
      </c>
      <c r="STW168" s="47">
        <v>162334.42199999999</v>
      </c>
      <c r="STX168" s="47">
        <v>193374.31400000001</v>
      </c>
      <c r="STY168" s="41"/>
      <c r="STZ168" s="42"/>
      <c r="SUG168" s="39" t="str">
        <f>currency</f>
        <v>₦m's</v>
      </c>
      <c r="SUI168" s="43"/>
      <c r="SUJ168" s="43"/>
      <c r="SUK168" s="43"/>
      <c r="SUL168" s="47">
        <v>146804.128</v>
      </c>
      <c r="SUM168" s="47">
        <v>162334.42199999999</v>
      </c>
      <c r="SUN168" s="47">
        <v>193374.31400000001</v>
      </c>
      <c r="SUO168" s="41"/>
      <c r="SUP168" s="42"/>
      <c r="SUW168" s="39" t="str">
        <f>currency</f>
        <v>₦m's</v>
      </c>
      <c r="SUY168" s="43"/>
      <c r="SUZ168" s="43"/>
      <c r="SVA168" s="43"/>
      <c r="SVB168" s="47">
        <v>146804.128</v>
      </c>
      <c r="SVC168" s="47">
        <v>162334.42199999999</v>
      </c>
      <c r="SVD168" s="47">
        <v>193374.31400000001</v>
      </c>
      <c r="SVE168" s="41"/>
      <c r="SVF168" s="42"/>
      <c r="SVM168" s="39" t="str">
        <f>currency</f>
        <v>₦m's</v>
      </c>
      <c r="SVO168" s="43"/>
      <c r="SVP168" s="43"/>
      <c r="SVQ168" s="43"/>
      <c r="SVR168" s="47">
        <v>146804.128</v>
      </c>
      <c r="SVS168" s="47">
        <v>162334.42199999999</v>
      </c>
      <c r="SVT168" s="47">
        <v>193374.31400000001</v>
      </c>
      <c r="SVU168" s="41"/>
      <c r="SVV168" s="42"/>
      <c r="SWC168" s="39" t="str">
        <f>currency</f>
        <v>₦m's</v>
      </c>
      <c r="SWE168" s="43"/>
      <c r="SWF168" s="43"/>
      <c r="SWG168" s="43"/>
      <c r="SWH168" s="47">
        <v>146804.128</v>
      </c>
      <c r="SWI168" s="47">
        <v>162334.42199999999</v>
      </c>
      <c r="SWJ168" s="47">
        <v>193374.31400000001</v>
      </c>
      <c r="SWK168" s="41"/>
      <c r="SWL168" s="42"/>
      <c r="SWS168" s="39" t="str">
        <f>currency</f>
        <v>₦m's</v>
      </c>
      <c r="SWU168" s="43"/>
      <c r="SWV168" s="43"/>
      <c r="SWW168" s="43"/>
      <c r="SWX168" s="47">
        <v>146804.128</v>
      </c>
      <c r="SWY168" s="47">
        <v>162334.42199999999</v>
      </c>
      <c r="SWZ168" s="47">
        <v>193374.31400000001</v>
      </c>
      <c r="SXA168" s="41"/>
      <c r="SXB168" s="42"/>
      <c r="SXI168" s="39" t="str">
        <f>currency</f>
        <v>₦m's</v>
      </c>
      <c r="SXK168" s="43"/>
      <c r="SXL168" s="43"/>
      <c r="SXM168" s="43"/>
      <c r="SXN168" s="47">
        <v>146804.128</v>
      </c>
      <c r="SXO168" s="47">
        <v>162334.42199999999</v>
      </c>
      <c r="SXP168" s="47">
        <v>193374.31400000001</v>
      </c>
      <c r="SXQ168" s="41"/>
      <c r="SXR168" s="42"/>
      <c r="SXY168" s="39" t="str">
        <f>currency</f>
        <v>₦m's</v>
      </c>
      <c r="SYA168" s="43"/>
      <c r="SYB168" s="43"/>
      <c r="SYC168" s="43"/>
      <c r="SYD168" s="47">
        <v>146804.128</v>
      </c>
      <c r="SYE168" s="47">
        <v>162334.42199999999</v>
      </c>
      <c r="SYF168" s="47">
        <v>193374.31400000001</v>
      </c>
      <c r="SYG168" s="41"/>
      <c r="SYH168" s="42"/>
      <c r="SYO168" s="39" t="str">
        <f>currency</f>
        <v>₦m's</v>
      </c>
      <c r="SYQ168" s="43"/>
      <c r="SYR168" s="43"/>
      <c r="SYS168" s="43"/>
      <c r="SYT168" s="47">
        <v>146804.128</v>
      </c>
      <c r="SYU168" s="47">
        <v>162334.42199999999</v>
      </c>
      <c r="SYV168" s="47">
        <v>193374.31400000001</v>
      </c>
      <c r="SYW168" s="41"/>
      <c r="SYX168" s="42"/>
      <c r="SZE168" s="39" t="str">
        <f>currency</f>
        <v>₦m's</v>
      </c>
      <c r="SZG168" s="43"/>
      <c r="SZH168" s="43"/>
      <c r="SZI168" s="43"/>
      <c r="SZJ168" s="47">
        <v>146804.128</v>
      </c>
      <c r="SZK168" s="47">
        <v>162334.42199999999</v>
      </c>
      <c r="SZL168" s="47">
        <v>193374.31400000001</v>
      </c>
      <c r="SZM168" s="41"/>
      <c r="SZN168" s="42"/>
      <c r="SZU168" s="39" t="str">
        <f>currency</f>
        <v>₦m's</v>
      </c>
      <c r="SZW168" s="43"/>
      <c r="SZX168" s="43"/>
      <c r="SZY168" s="43"/>
      <c r="SZZ168" s="47">
        <v>146804.128</v>
      </c>
      <c r="TAA168" s="47">
        <v>162334.42199999999</v>
      </c>
      <c r="TAB168" s="47">
        <v>193374.31400000001</v>
      </c>
      <c r="TAC168" s="41"/>
      <c r="TAD168" s="42"/>
      <c r="TAK168" s="39" t="str">
        <f>currency</f>
        <v>₦m's</v>
      </c>
      <c r="TAM168" s="43"/>
      <c r="TAN168" s="43"/>
      <c r="TAO168" s="43"/>
      <c r="TAP168" s="47">
        <v>146804.128</v>
      </c>
      <c r="TAQ168" s="47">
        <v>162334.42199999999</v>
      </c>
      <c r="TAR168" s="47">
        <v>193374.31400000001</v>
      </c>
      <c r="TAS168" s="41"/>
      <c r="TAT168" s="42"/>
      <c r="TBA168" s="39" t="str">
        <f>currency</f>
        <v>₦m's</v>
      </c>
      <c r="TBC168" s="43"/>
      <c r="TBD168" s="43"/>
      <c r="TBE168" s="43"/>
      <c r="TBF168" s="47">
        <v>146804.128</v>
      </c>
      <c r="TBG168" s="47">
        <v>162334.42199999999</v>
      </c>
      <c r="TBH168" s="47">
        <v>193374.31400000001</v>
      </c>
      <c r="TBI168" s="41"/>
      <c r="TBJ168" s="42"/>
      <c r="TBQ168" s="39" t="str">
        <f>currency</f>
        <v>₦m's</v>
      </c>
      <c r="TBS168" s="43"/>
      <c r="TBT168" s="43"/>
      <c r="TBU168" s="43"/>
      <c r="TBV168" s="47">
        <v>146804.128</v>
      </c>
      <c r="TBW168" s="47">
        <v>162334.42199999999</v>
      </c>
      <c r="TBX168" s="47">
        <v>193374.31400000001</v>
      </c>
      <c r="TBY168" s="41"/>
      <c r="TBZ168" s="42"/>
      <c r="TCG168" s="39" t="str">
        <f>currency</f>
        <v>₦m's</v>
      </c>
      <c r="TCI168" s="43"/>
      <c r="TCJ168" s="43"/>
      <c r="TCK168" s="43"/>
      <c r="TCL168" s="47">
        <v>146804.128</v>
      </c>
      <c r="TCM168" s="47">
        <v>162334.42199999999</v>
      </c>
      <c r="TCN168" s="47">
        <v>193374.31400000001</v>
      </c>
      <c r="TCO168" s="41"/>
      <c r="TCP168" s="42"/>
      <c r="TCW168" s="39" t="str">
        <f>currency</f>
        <v>₦m's</v>
      </c>
      <c r="TCY168" s="43"/>
      <c r="TCZ168" s="43"/>
      <c r="TDA168" s="43"/>
      <c r="TDB168" s="47">
        <v>146804.128</v>
      </c>
      <c r="TDC168" s="47">
        <v>162334.42199999999</v>
      </c>
      <c r="TDD168" s="47">
        <v>193374.31400000001</v>
      </c>
      <c r="TDE168" s="41"/>
      <c r="TDF168" s="42"/>
      <c r="TDM168" s="39" t="str">
        <f>currency</f>
        <v>₦m's</v>
      </c>
      <c r="TDO168" s="43"/>
      <c r="TDP168" s="43"/>
      <c r="TDQ168" s="43"/>
      <c r="TDR168" s="47">
        <v>146804.128</v>
      </c>
      <c r="TDS168" s="47">
        <v>162334.42199999999</v>
      </c>
      <c r="TDT168" s="47">
        <v>193374.31400000001</v>
      </c>
      <c r="TDU168" s="41"/>
      <c r="TDV168" s="42"/>
      <c r="TEC168" s="39" t="str">
        <f>currency</f>
        <v>₦m's</v>
      </c>
      <c r="TEE168" s="43"/>
      <c r="TEF168" s="43"/>
      <c r="TEG168" s="43"/>
      <c r="TEH168" s="47">
        <v>146804.128</v>
      </c>
      <c r="TEI168" s="47">
        <v>162334.42199999999</v>
      </c>
      <c r="TEJ168" s="47">
        <v>193374.31400000001</v>
      </c>
      <c r="TEK168" s="41"/>
      <c r="TEL168" s="42"/>
      <c r="TES168" s="39" t="str">
        <f>currency</f>
        <v>₦m's</v>
      </c>
      <c r="TEU168" s="43"/>
      <c r="TEV168" s="43"/>
      <c r="TEW168" s="43"/>
      <c r="TEX168" s="47">
        <v>146804.128</v>
      </c>
      <c r="TEY168" s="47">
        <v>162334.42199999999</v>
      </c>
      <c r="TEZ168" s="47">
        <v>193374.31400000001</v>
      </c>
      <c r="TFA168" s="41"/>
      <c r="TFB168" s="42"/>
      <c r="TFI168" s="39" t="str">
        <f>currency</f>
        <v>₦m's</v>
      </c>
      <c r="TFK168" s="43"/>
      <c r="TFL168" s="43"/>
      <c r="TFM168" s="43"/>
      <c r="TFN168" s="47">
        <v>146804.128</v>
      </c>
      <c r="TFO168" s="47">
        <v>162334.42199999999</v>
      </c>
      <c r="TFP168" s="47">
        <v>193374.31400000001</v>
      </c>
      <c r="TFQ168" s="41"/>
      <c r="TFR168" s="42"/>
      <c r="TFY168" s="39" t="str">
        <f>currency</f>
        <v>₦m's</v>
      </c>
      <c r="TGA168" s="43"/>
      <c r="TGB168" s="43"/>
      <c r="TGC168" s="43"/>
      <c r="TGD168" s="47">
        <v>146804.128</v>
      </c>
      <c r="TGE168" s="47">
        <v>162334.42199999999</v>
      </c>
      <c r="TGF168" s="47">
        <v>193374.31400000001</v>
      </c>
      <c r="TGG168" s="41"/>
      <c r="TGH168" s="42"/>
      <c r="TGO168" s="39" t="str">
        <f>currency</f>
        <v>₦m's</v>
      </c>
      <c r="TGQ168" s="43"/>
      <c r="TGR168" s="43"/>
      <c r="TGS168" s="43"/>
      <c r="TGT168" s="47">
        <v>146804.128</v>
      </c>
      <c r="TGU168" s="47">
        <v>162334.42199999999</v>
      </c>
      <c r="TGV168" s="47">
        <v>193374.31400000001</v>
      </c>
      <c r="TGW168" s="41"/>
      <c r="TGX168" s="42"/>
      <c r="THE168" s="39" t="str">
        <f>currency</f>
        <v>₦m's</v>
      </c>
      <c r="THG168" s="43"/>
      <c r="THH168" s="43"/>
      <c r="THI168" s="43"/>
      <c r="THJ168" s="47">
        <v>146804.128</v>
      </c>
      <c r="THK168" s="47">
        <v>162334.42199999999</v>
      </c>
      <c r="THL168" s="47">
        <v>193374.31400000001</v>
      </c>
      <c r="THM168" s="41"/>
      <c r="THN168" s="42"/>
      <c r="THU168" s="39" t="str">
        <f>currency</f>
        <v>₦m's</v>
      </c>
      <c r="THW168" s="43"/>
      <c r="THX168" s="43"/>
      <c r="THY168" s="43"/>
      <c r="THZ168" s="47">
        <v>146804.128</v>
      </c>
      <c r="TIA168" s="47">
        <v>162334.42199999999</v>
      </c>
      <c r="TIB168" s="47">
        <v>193374.31400000001</v>
      </c>
      <c r="TIC168" s="41"/>
      <c r="TID168" s="42"/>
      <c r="TIK168" s="39" t="str">
        <f>currency</f>
        <v>₦m's</v>
      </c>
      <c r="TIM168" s="43"/>
      <c r="TIN168" s="43"/>
      <c r="TIO168" s="43"/>
      <c r="TIP168" s="47">
        <v>146804.128</v>
      </c>
      <c r="TIQ168" s="47">
        <v>162334.42199999999</v>
      </c>
      <c r="TIR168" s="47">
        <v>193374.31400000001</v>
      </c>
      <c r="TIS168" s="41"/>
      <c r="TIT168" s="42"/>
      <c r="TJA168" s="39" t="str">
        <f>currency</f>
        <v>₦m's</v>
      </c>
      <c r="TJC168" s="43"/>
      <c r="TJD168" s="43"/>
      <c r="TJE168" s="43"/>
      <c r="TJF168" s="47">
        <v>146804.128</v>
      </c>
      <c r="TJG168" s="47">
        <v>162334.42199999999</v>
      </c>
      <c r="TJH168" s="47">
        <v>193374.31400000001</v>
      </c>
      <c r="TJI168" s="41"/>
      <c r="TJJ168" s="42"/>
      <c r="TJQ168" s="39" t="str">
        <f>currency</f>
        <v>₦m's</v>
      </c>
      <c r="TJS168" s="43"/>
      <c r="TJT168" s="43"/>
      <c r="TJU168" s="43"/>
      <c r="TJV168" s="47">
        <v>146804.128</v>
      </c>
      <c r="TJW168" s="47">
        <v>162334.42199999999</v>
      </c>
      <c r="TJX168" s="47">
        <v>193374.31400000001</v>
      </c>
      <c r="TJY168" s="41"/>
      <c r="TJZ168" s="42"/>
      <c r="TKG168" s="39" t="str">
        <f>currency</f>
        <v>₦m's</v>
      </c>
      <c r="TKI168" s="43"/>
      <c r="TKJ168" s="43"/>
      <c r="TKK168" s="43"/>
      <c r="TKL168" s="47">
        <v>146804.128</v>
      </c>
      <c r="TKM168" s="47">
        <v>162334.42199999999</v>
      </c>
      <c r="TKN168" s="47">
        <v>193374.31400000001</v>
      </c>
      <c r="TKO168" s="41"/>
      <c r="TKP168" s="42"/>
      <c r="TKW168" s="39" t="str">
        <f>currency</f>
        <v>₦m's</v>
      </c>
      <c r="TKY168" s="43"/>
      <c r="TKZ168" s="43"/>
      <c r="TLA168" s="43"/>
      <c r="TLB168" s="47">
        <v>146804.128</v>
      </c>
      <c r="TLC168" s="47">
        <v>162334.42199999999</v>
      </c>
      <c r="TLD168" s="47">
        <v>193374.31400000001</v>
      </c>
      <c r="TLE168" s="41"/>
      <c r="TLF168" s="42"/>
      <c r="TLM168" s="39" t="str">
        <f>currency</f>
        <v>₦m's</v>
      </c>
      <c r="TLO168" s="43"/>
      <c r="TLP168" s="43"/>
      <c r="TLQ168" s="43"/>
      <c r="TLR168" s="47">
        <v>146804.128</v>
      </c>
      <c r="TLS168" s="47">
        <v>162334.42199999999</v>
      </c>
      <c r="TLT168" s="47">
        <v>193374.31400000001</v>
      </c>
      <c r="TLU168" s="41"/>
      <c r="TLV168" s="42"/>
      <c r="TMC168" s="39" t="str">
        <f>currency</f>
        <v>₦m's</v>
      </c>
      <c r="TME168" s="43"/>
      <c r="TMF168" s="43"/>
      <c r="TMG168" s="43"/>
      <c r="TMH168" s="47">
        <v>146804.128</v>
      </c>
      <c r="TMI168" s="47">
        <v>162334.42199999999</v>
      </c>
      <c r="TMJ168" s="47">
        <v>193374.31400000001</v>
      </c>
      <c r="TMK168" s="41"/>
      <c r="TML168" s="42"/>
      <c r="TMS168" s="39" t="str">
        <f>currency</f>
        <v>₦m's</v>
      </c>
      <c r="TMU168" s="43"/>
      <c r="TMV168" s="43"/>
      <c r="TMW168" s="43"/>
      <c r="TMX168" s="47">
        <v>146804.128</v>
      </c>
      <c r="TMY168" s="47">
        <v>162334.42199999999</v>
      </c>
      <c r="TMZ168" s="47">
        <v>193374.31400000001</v>
      </c>
      <c r="TNA168" s="41"/>
      <c r="TNB168" s="42"/>
      <c r="TNI168" s="39" t="str">
        <f>currency</f>
        <v>₦m's</v>
      </c>
      <c r="TNK168" s="43"/>
      <c r="TNL168" s="43"/>
      <c r="TNM168" s="43"/>
      <c r="TNN168" s="47">
        <v>146804.128</v>
      </c>
      <c r="TNO168" s="47">
        <v>162334.42199999999</v>
      </c>
      <c r="TNP168" s="47">
        <v>193374.31400000001</v>
      </c>
      <c r="TNQ168" s="41"/>
      <c r="TNR168" s="42"/>
      <c r="TNY168" s="39" t="str">
        <f>currency</f>
        <v>₦m's</v>
      </c>
      <c r="TOA168" s="43"/>
      <c r="TOB168" s="43"/>
      <c r="TOC168" s="43"/>
      <c r="TOD168" s="47">
        <v>146804.128</v>
      </c>
      <c r="TOE168" s="47">
        <v>162334.42199999999</v>
      </c>
      <c r="TOF168" s="47">
        <v>193374.31400000001</v>
      </c>
      <c r="TOG168" s="41"/>
      <c r="TOH168" s="42"/>
      <c r="TOO168" s="39" t="str">
        <f>currency</f>
        <v>₦m's</v>
      </c>
      <c r="TOQ168" s="43"/>
      <c r="TOR168" s="43"/>
      <c r="TOS168" s="43"/>
      <c r="TOT168" s="47">
        <v>146804.128</v>
      </c>
      <c r="TOU168" s="47">
        <v>162334.42199999999</v>
      </c>
      <c r="TOV168" s="47">
        <v>193374.31400000001</v>
      </c>
      <c r="TOW168" s="41"/>
      <c r="TOX168" s="42"/>
      <c r="TPE168" s="39" t="str">
        <f>currency</f>
        <v>₦m's</v>
      </c>
      <c r="TPG168" s="43"/>
      <c r="TPH168" s="43"/>
      <c r="TPI168" s="43"/>
      <c r="TPJ168" s="47">
        <v>146804.128</v>
      </c>
      <c r="TPK168" s="47">
        <v>162334.42199999999</v>
      </c>
      <c r="TPL168" s="47">
        <v>193374.31400000001</v>
      </c>
      <c r="TPM168" s="41"/>
      <c r="TPN168" s="42"/>
      <c r="TPU168" s="39" t="str">
        <f>currency</f>
        <v>₦m's</v>
      </c>
      <c r="TPW168" s="43"/>
      <c r="TPX168" s="43"/>
      <c r="TPY168" s="43"/>
      <c r="TPZ168" s="47">
        <v>146804.128</v>
      </c>
      <c r="TQA168" s="47">
        <v>162334.42199999999</v>
      </c>
      <c r="TQB168" s="47">
        <v>193374.31400000001</v>
      </c>
      <c r="TQC168" s="41"/>
      <c r="TQD168" s="42"/>
      <c r="TQK168" s="39" t="str">
        <f>currency</f>
        <v>₦m's</v>
      </c>
      <c r="TQM168" s="43"/>
      <c r="TQN168" s="43"/>
      <c r="TQO168" s="43"/>
      <c r="TQP168" s="47">
        <v>146804.128</v>
      </c>
      <c r="TQQ168" s="47">
        <v>162334.42199999999</v>
      </c>
      <c r="TQR168" s="47">
        <v>193374.31400000001</v>
      </c>
      <c r="TQS168" s="41"/>
      <c r="TQT168" s="42"/>
      <c r="TRA168" s="39" t="str">
        <f>currency</f>
        <v>₦m's</v>
      </c>
      <c r="TRC168" s="43"/>
      <c r="TRD168" s="43"/>
      <c r="TRE168" s="43"/>
      <c r="TRF168" s="47">
        <v>146804.128</v>
      </c>
      <c r="TRG168" s="47">
        <v>162334.42199999999</v>
      </c>
      <c r="TRH168" s="47">
        <v>193374.31400000001</v>
      </c>
      <c r="TRI168" s="41"/>
      <c r="TRJ168" s="42"/>
      <c r="TRQ168" s="39" t="str">
        <f>currency</f>
        <v>₦m's</v>
      </c>
      <c r="TRS168" s="43"/>
      <c r="TRT168" s="43"/>
      <c r="TRU168" s="43"/>
      <c r="TRV168" s="47">
        <v>146804.128</v>
      </c>
      <c r="TRW168" s="47">
        <v>162334.42199999999</v>
      </c>
      <c r="TRX168" s="47">
        <v>193374.31400000001</v>
      </c>
      <c r="TRY168" s="41"/>
      <c r="TRZ168" s="42"/>
      <c r="TSG168" s="39" t="str">
        <f>currency</f>
        <v>₦m's</v>
      </c>
      <c r="TSI168" s="43"/>
      <c r="TSJ168" s="43"/>
      <c r="TSK168" s="43"/>
      <c r="TSL168" s="47">
        <v>146804.128</v>
      </c>
      <c r="TSM168" s="47">
        <v>162334.42199999999</v>
      </c>
      <c r="TSN168" s="47">
        <v>193374.31400000001</v>
      </c>
      <c r="TSO168" s="41"/>
      <c r="TSP168" s="42"/>
      <c r="TSW168" s="39" t="str">
        <f>currency</f>
        <v>₦m's</v>
      </c>
      <c r="TSY168" s="43"/>
      <c r="TSZ168" s="43"/>
      <c r="TTA168" s="43"/>
      <c r="TTB168" s="47">
        <v>146804.128</v>
      </c>
      <c r="TTC168" s="47">
        <v>162334.42199999999</v>
      </c>
      <c r="TTD168" s="47">
        <v>193374.31400000001</v>
      </c>
      <c r="TTE168" s="41"/>
      <c r="TTF168" s="42"/>
      <c r="TTM168" s="39" t="str">
        <f>currency</f>
        <v>₦m's</v>
      </c>
      <c r="TTO168" s="43"/>
      <c r="TTP168" s="43"/>
      <c r="TTQ168" s="43"/>
      <c r="TTR168" s="47">
        <v>146804.128</v>
      </c>
      <c r="TTS168" s="47">
        <v>162334.42199999999</v>
      </c>
      <c r="TTT168" s="47">
        <v>193374.31400000001</v>
      </c>
      <c r="TTU168" s="41"/>
      <c r="TTV168" s="42"/>
      <c r="TUC168" s="39" t="str">
        <f>currency</f>
        <v>₦m's</v>
      </c>
      <c r="TUE168" s="43"/>
      <c r="TUF168" s="43"/>
      <c r="TUG168" s="43"/>
      <c r="TUH168" s="47">
        <v>146804.128</v>
      </c>
      <c r="TUI168" s="47">
        <v>162334.42199999999</v>
      </c>
      <c r="TUJ168" s="47">
        <v>193374.31400000001</v>
      </c>
      <c r="TUK168" s="41"/>
      <c r="TUL168" s="42"/>
      <c r="TUS168" s="39" t="str">
        <f>currency</f>
        <v>₦m's</v>
      </c>
      <c r="TUU168" s="43"/>
      <c r="TUV168" s="43"/>
      <c r="TUW168" s="43"/>
      <c r="TUX168" s="47">
        <v>146804.128</v>
      </c>
      <c r="TUY168" s="47">
        <v>162334.42199999999</v>
      </c>
      <c r="TUZ168" s="47">
        <v>193374.31400000001</v>
      </c>
      <c r="TVA168" s="41"/>
      <c r="TVB168" s="42"/>
      <c r="TVI168" s="39" t="str">
        <f>currency</f>
        <v>₦m's</v>
      </c>
      <c r="TVK168" s="43"/>
      <c r="TVL168" s="43"/>
      <c r="TVM168" s="43"/>
      <c r="TVN168" s="47">
        <v>146804.128</v>
      </c>
      <c r="TVO168" s="47">
        <v>162334.42199999999</v>
      </c>
      <c r="TVP168" s="47">
        <v>193374.31400000001</v>
      </c>
      <c r="TVQ168" s="41"/>
      <c r="TVR168" s="42"/>
      <c r="TVY168" s="39" t="str">
        <f>currency</f>
        <v>₦m's</v>
      </c>
      <c r="TWA168" s="43"/>
      <c r="TWB168" s="43"/>
      <c r="TWC168" s="43"/>
      <c r="TWD168" s="47">
        <v>146804.128</v>
      </c>
      <c r="TWE168" s="47">
        <v>162334.42199999999</v>
      </c>
      <c r="TWF168" s="47">
        <v>193374.31400000001</v>
      </c>
      <c r="TWG168" s="41"/>
      <c r="TWH168" s="42"/>
      <c r="TWO168" s="39" t="str">
        <f>currency</f>
        <v>₦m's</v>
      </c>
      <c r="TWQ168" s="43"/>
      <c r="TWR168" s="43"/>
      <c r="TWS168" s="43"/>
      <c r="TWT168" s="47">
        <v>146804.128</v>
      </c>
      <c r="TWU168" s="47">
        <v>162334.42199999999</v>
      </c>
      <c r="TWV168" s="47">
        <v>193374.31400000001</v>
      </c>
      <c r="TWW168" s="41"/>
      <c r="TWX168" s="42"/>
      <c r="TXE168" s="39" t="str">
        <f>currency</f>
        <v>₦m's</v>
      </c>
      <c r="TXG168" s="43"/>
      <c r="TXH168" s="43"/>
      <c r="TXI168" s="43"/>
      <c r="TXJ168" s="47">
        <v>146804.128</v>
      </c>
      <c r="TXK168" s="47">
        <v>162334.42199999999</v>
      </c>
      <c r="TXL168" s="47">
        <v>193374.31400000001</v>
      </c>
      <c r="TXM168" s="41"/>
      <c r="TXN168" s="42"/>
      <c r="TXU168" s="39" t="str">
        <f>currency</f>
        <v>₦m's</v>
      </c>
      <c r="TXW168" s="43"/>
      <c r="TXX168" s="43"/>
      <c r="TXY168" s="43"/>
      <c r="TXZ168" s="47">
        <v>146804.128</v>
      </c>
      <c r="TYA168" s="47">
        <v>162334.42199999999</v>
      </c>
      <c r="TYB168" s="47">
        <v>193374.31400000001</v>
      </c>
      <c r="TYC168" s="41"/>
      <c r="TYD168" s="42"/>
      <c r="TYK168" s="39" t="str">
        <f>currency</f>
        <v>₦m's</v>
      </c>
      <c r="TYM168" s="43"/>
      <c r="TYN168" s="43"/>
      <c r="TYO168" s="43"/>
      <c r="TYP168" s="47">
        <v>146804.128</v>
      </c>
      <c r="TYQ168" s="47">
        <v>162334.42199999999</v>
      </c>
      <c r="TYR168" s="47">
        <v>193374.31400000001</v>
      </c>
      <c r="TYS168" s="41"/>
      <c r="TYT168" s="42"/>
      <c r="TZA168" s="39" t="str">
        <f>currency</f>
        <v>₦m's</v>
      </c>
      <c r="TZC168" s="43"/>
      <c r="TZD168" s="43"/>
      <c r="TZE168" s="43"/>
      <c r="TZF168" s="47">
        <v>146804.128</v>
      </c>
      <c r="TZG168" s="47">
        <v>162334.42199999999</v>
      </c>
      <c r="TZH168" s="47">
        <v>193374.31400000001</v>
      </c>
      <c r="TZI168" s="41"/>
      <c r="TZJ168" s="42"/>
      <c r="TZQ168" s="39" t="str">
        <f>currency</f>
        <v>₦m's</v>
      </c>
      <c r="TZS168" s="43"/>
      <c r="TZT168" s="43"/>
      <c r="TZU168" s="43"/>
      <c r="TZV168" s="47">
        <v>146804.128</v>
      </c>
      <c r="TZW168" s="47">
        <v>162334.42199999999</v>
      </c>
      <c r="TZX168" s="47">
        <v>193374.31400000001</v>
      </c>
      <c r="TZY168" s="41"/>
      <c r="TZZ168" s="42"/>
      <c r="UAG168" s="39" t="str">
        <f>currency</f>
        <v>₦m's</v>
      </c>
      <c r="UAI168" s="43"/>
      <c r="UAJ168" s="43"/>
      <c r="UAK168" s="43"/>
      <c r="UAL168" s="47">
        <v>146804.128</v>
      </c>
      <c r="UAM168" s="47">
        <v>162334.42199999999</v>
      </c>
      <c r="UAN168" s="47">
        <v>193374.31400000001</v>
      </c>
      <c r="UAO168" s="41"/>
      <c r="UAP168" s="42"/>
      <c r="UAW168" s="39" t="str">
        <f>currency</f>
        <v>₦m's</v>
      </c>
      <c r="UAY168" s="43"/>
      <c r="UAZ168" s="43"/>
      <c r="UBA168" s="43"/>
      <c r="UBB168" s="47">
        <v>146804.128</v>
      </c>
      <c r="UBC168" s="47">
        <v>162334.42199999999</v>
      </c>
      <c r="UBD168" s="47">
        <v>193374.31400000001</v>
      </c>
      <c r="UBE168" s="41"/>
      <c r="UBF168" s="42"/>
      <c r="UBM168" s="39" t="str">
        <f>currency</f>
        <v>₦m's</v>
      </c>
      <c r="UBO168" s="43"/>
      <c r="UBP168" s="43"/>
      <c r="UBQ168" s="43"/>
      <c r="UBR168" s="47">
        <v>146804.128</v>
      </c>
      <c r="UBS168" s="47">
        <v>162334.42199999999</v>
      </c>
      <c r="UBT168" s="47">
        <v>193374.31400000001</v>
      </c>
      <c r="UBU168" s="41"/>
      <c r="UBV168" s="42"/>
      <c r="UCC168" s="39" t="str">
        <f>currency</f>
        <v>₦m's</v>
      </c>
      <c r="UCE168" s="43"/>
      <c r="UCF168" s="43"/>
      <c r="UCG168" s="43"/>
      <c r="UCH168" s="47">
        <v>146804.128</v>
      </c>
      <c r="UCI168" s="47">
        <v>162334.42199999999</v>
      </c>
      <c r="UCJ168" s="47">
        <v>193374.31400000001</v>
      </c>
      <c r="UCK168" s="41"/>
      <c r="UCL168" s="42"/>
      <c r="UCS168" s="39" t="str">
        <f>currency</f>
        <v>₦m's</v>
      </c>
      <c r="UCU168" s="43"/>
      <c r="UCV168" s="43"/>
      <c r="UCW168" s="43"/>
      <c r="UCX168" s="47">
        <v>146804.128</v>
      </c>
      <c r="UCY168" s="47">
        <v>162334.42199999999</v>
      </c>
      <c r="UCZ168" s="47">
        <v>193374.31400000001</v>
      </c>
      <c r="UDA168" s="41"/>
      <c r="UDB168" s="42"/>
      <c r="UDI168" s="39" t="str">
        <f>currency</f>
        <v>₦m's</v>
      </c>
      <c r="UDK168" s="43"/>
      <c r="UDL168" s="43"/>
      <c r="UDM168" s="43"/>
      <c r="UDN168" s="47">
        <v>146804.128</v>
      </c>
      <c r="UDO168" s="47">
        <v>162334.42199999999</v>
      </c>
      <c r="UDP168" s="47">
        <v>193374.31400000001</v>
      </c>
      <c r="UDQ168" s="41"/>
      <c r="UDR168" s="42"/>
      <c r="UDY168" s="39" t="str">
        <f>currency</f>
        <v>₦m's</v>
      </c>
      <c r="UEA168" s="43"/>
      <c r="UEB168" s="43"/>
      <c r="UEC168" s="43"/>
      <c r="UED168" s="47">
        <v>146804.128</v>
      </c>
      <c r="UEE168" s="47">
        <v>162334.42199999999</v>
      </c>
      <c r="UEF168" s="47">
        <v>193374.31400000001</v>
      </c>
      <c r="UEG168" s="41"/>
      <c r="UEH168" s="42"/>
      <c r="UEO168" s="39" t="str">
        <f>currency</f>
        <v>₦m's</v>
      </c>
      <c r="UEQ168" s="43"/>
      <c r="UER168" s="43"/>
      <c r="UES168" s="43"/>
      <c r="UET168" s="47">
        <v>146804.128</v>
      </c>
      <c r="UEU168" s="47">
        <v>162334.42199999999</v>
      </c>
      <c r="UEV168" s="47">
        <v>193374.31400000001</v>
      </c>
      <c r="UEW168" s="41"/>
      <c r="UEX168" s="42"/>
      <c r="UFE168" s="39" t="str">
        <f>currency</f>
        <v>₦m's</v>
      </c>
      <c r="UFG168" s="43"/>
      <c r="UFH168" s="43"/>
      <c r="UFI168" s="43"/>
      <c r="UFJ168" s="47">
        <v>146804.128</v>
      </c>
      <c r="UFK168" s="47">
        <v>162334.42199999999</v>
      </c>
      <c r="UFL168" s="47">
        <v>193374.31400000001</v>
      </c>
      <c r="UFM168" s="41"/>
      <c r="UFN168" s="42"/>
      <c r="UFU168" s="39" t="str">
        <f>currency</f>
        <v>₦m's</v>
      </c>
      <c r="UFW168" s="43"/>
      <c r="UFX168" s="43"/>
      <c r="UFY168" s="43"/>
      <c r="UFZ168" s="47">
        <v>146804.128</v>
      </c>
      <c r="UGA168" s="47">
        <v>162334.42199999999</v>
      </c>
      <c r="UGB168" s="47">
        <v>193374.31400000001</v>
      </c>
      <c r="UGC168" s="41"/>
      <c r="UGD168" s="42"/>
      <c r="UGK168" s="39" t="str">
        <f>currency</f>
        <v>₦m's</v>
      </c>
      <c r="UGM168" s="43"/>
      <c r="UGN168" s="43"/>
      <c r="UGO168" s="43"/>
      <c r="UGP168" s="47">
        <v>146804.128</v>
      </c>
      <c r="UGQ168" s="47">
        <v>162334.42199999999</v>
      </c>
      <c r="UGR168" s="47">
        <v>193374.31400000001</v>
      </c>
      <c r="UGS168" s="41"/>
      <c r="UGT168" s="42"/>
      <c r="UHA168" s="39" t="str">
        <f>currency</f>
        <v>₦m's</v>
      </c>
      <c r="UHC168" s="43"/>
      <c r="UHD168" s="43"/>
      <c r="UHE168" s="43"/>
      <c r="UHF168" s="47">
        <v>146804.128</v>
      </c>
      <c r="UHG168" s="47">
        <v>162334.42199999999</v>
      </c>
      <c r="UHH168" s="47">
        <v>193374.31400000001</v>
      </c>
      <c r="UHI168" s="41"/>
      <c r="UHJ168" s="42"/>
      <c r="UHQ168" s="39" t="str">
        <f>currency</f>
        <v>₦m's</v>
      </c>
      <c r="UHS168" s="43"/>
      <c r="UHT168" s="43"/>
      <c r="UHU168" s="43"/>
      <c r="UHV168" s="47">
        <v>146804.128</v>
      </c>
      <c r="UHW168" s="47">
        <v>162334.42199999999</v>
      </c>
      <c r="UHX168" s="47">
        <v>193374.31400000001</v>
      </c>
      <c r="UHY168" s="41"/>
      <c r="UHZ168" s="42"/>
      <c r="UIG168" s="39" t="str">
        <f>currency</f>
        <v>₦m's</v>
      </c>
      <c r="UII168" s="43"/>
      <c r="UIJ168" s="43"/>
      <c r="UIK168" s="43"/>
      <c r="UIL168" s="47">
        <v>146804.128</v>
      </c>
      <c r="UIM168" s="47">
        <v>162334.42199999999</v>
      </c>
      <c r="UIN168" s="47">
        <v>193374.31400000001</v>
      </c>
      <c r="UIO168" s="41"/>
      <c r="UIP168" s="42"/>
      <c r="UIW168" s="39" t="str">
        <f>currency</f>
        <v>₦m's</v>
      </c>
      <c r="UIY168" s="43"/>
      <c r="UIZ168" s="43"/>
      <c r="UJA168" s="43"/>
      <c r="UJB168" s="47">
        <v>146804.128</v>
      </c>
      <c r="UJC168" s="47">
        <v>162334.42199999999</v>
      </c>
      <c r="UJD168" s="47">
        <v>193374.31400000001</v>
      </c>
      <c r="UJE168" s="41"/>
      <c r="UJF168" s="42"/>
      <c r="UJM168" s="39" t="str">
        <f>currency</f>
        <v>₦m's</v>
      </c>
      <c r="UJO168" s="43"/>
      <c r="UJP168" s="43"/>
      <c r="UJQ168" s="43"/>
      <c r="UJR168" s="47">
        <v>146804.128</v>
      </c>
      <c r="UJS168" s="47">
        <v>162334.42199999999</v>
      </c>
      <c r="UJT168" s="47">
        <v>193374.31400000001</v>
      </c>
      <c r="UJU168" s="41"/>
      <c r="UJV168" s="42"/>
      <c r="UKC168" s="39" t="str">
        <f>currency</f>
        <v>₦m's</v>
      </c>
      <c r="UKE168" s="43"/>
      <c r="UKF168" s="43"/>
      <c r="UKG168" s="43"/>
      <c r="UKH168" s="47">
        <v>146804.128</v>
      </c>
      <c r="UKI168" s="47">
        <v>162334.42199999999</v>
      </c>
      <c r="UKJ168" s="47">
        <v>193374.31400000001</v>
      </c>
      <c r="UKK168" s="41"/>
      <c r="UKL168" s="42"/>
      <c r="UKS168" s="39" t="str">
        <f>currency</f>
        <v>₦m's</v>
      </c>
      <c r="UKU168" s="43"/>
      <c r="UKV168" s="43"/>
      <c r="UKW168" s="43"/>
      <c r="UKX168" s="47">
        <v>146804.128</v>
      </c>
      <c r="UKY168" s="47">
        <v>162334.42199999999</v>
      </c>
      <c r="UKZ168" s="47">
        <v>193374.31400000001</v>
      </c>
      <c r="ULA168" s="41"/>
      <c r="ULB168" s="42"/>
      <c r="ULI168" s="39" t="str">
        <f>currency</f>
        <v>₦m's</v>
      </c>
      <c r="ULK168" s="43"/>
      <c r="ULL168" s="43"/>
      <c r="ULM168" s="43"/>
      <c r="ULN168" s="47">
        <v>146804.128</v>
      </c>
      <c r="ULO168" s="47">
        <v>162334.42199999999</v>
      </c>
      <c r="ULP168" s="47">
        <v>193374.31400000001</v>
      </c>
      <c r="ULQ168" s="41"/>
      <c r="ULR168" s="42"/>
      <c r="ULY168" s="39" t="str">
        <f>currency</f>
        <v>₦m's</v>
      </c>
      <c r="UMA168" s="43"/>
      <c r="UMB168" s="43"/>
      <c r="UMC168" s="43"/>
      <c r="UMD168" s="47">
        <v>146804.128</v>
      </c>
      <c r="UME168" s="47">
        <v>162334.42199999999</v>
      </c>
      <c r="UMF168" s="47">
        <v>193374.31400000001</v>
      </c>
      <c r="UMG168" s="41"/>
      <c r="UMH168" s="42"/>
      <c r="UMO168" s="39" t="str">
        <f>currency</f>
        <v>₦m's</v>
      </c>
      <c r="UMQ168" s="43"/>
      <c r="UMR168" s="43"/>
      <c r="UMS168" s="43"/>
      <c r="UMT168" s="47">
        <v>146804.128</v>
      </c>
      <c r="UMU168" s="47">
        <v>162334.42199999999</v>
      </c>
      <c r="UMV168" s="47">
        <v>193374.31400000001</v>
      </c>
      <c r="UMW168" s="41"/>
      <c r="UMX168" s="42"/>
      <c r="UNE168" s="39" t="str">
        <f>currency</f>
        <v>₦m's</v>
      </c>
      <c r="UNG168" s="43"/>
      <c r="UNH168" s="43"/>
      <c r="UNI168" s="43"/>
      <c r="UNJ168" s="47">
        <v>146804.128</v>
      </c>
      <c r="UNK168" s="47">
        <v>162334.42199999999</v>
      </c>
      <c r="UNL168" s="47">
        <v>193374.31400000001</v>
      </c>
      <c r="UNM168" s="41"/>
      <c r="UNN168" s="42"/>
      <c r="UNU168" s="39" t="str">
        <f>currency</f>
        <v>₦m's</v>
      </c>
      <c r="UNW168" s="43"/>
      <c r="UNX168" s="43"/>
      <c r="UNY168" s="43"/>
      <c r="UNZ168" s="47">
        <v>146804.128</v>
      </c>
      <c r="UOA168" s="47">
        <v>162334.42199999999</v>
      </c>
      <c r="UOB168" s="47">
        <v>193374.31400000001</v>
      </c>
      <c r="UOC168" s="41"/>
      <c r="UOD168" s="42"/>
      <c r="UOK168" s="39" t="str">
        <f>currency</f>
        <v>₦m's</v>
      </c>
      <c r="UOM168" s="43"/>
      <c r="UON168" s="43"/>
      <c r="UOO168" s="43"/>
      <c r="UOP168" s="47">
        <v>146804.128</v>
      </c>
      <c r="UOQ168" s="47">
        <v>162334.42199999999</v>
      </c>
      <c r="UOR168" s="47">
        <v>193374.31400000001</v>
      </c>
      <c r="UOS168" s="41"/>
      <c r="UOT168" s="42"/>
      <c r="UPA168" s="39" t="str">
        <f>currency</f>
        <v>₦m's</v>
      </c>
      <c r="UPC168" s="43"/>
      <c r="UPD168" s="43"/>
      <c r="UPE168" s="43"/>
      <c r="UPF168" s="47">
        <v>146804.128</v>
      </c>
      <c r="UPG168" s="47">
        <v>162334.42199999999</v>
      </c>
      <c r="UPH168" s="47">
        <v>193374.31400000001</v>
      </c>
      <c r="UPI168" s="41"/>
      <c r="UPJ168" s="42"/>
      <c r="UPQ168" s="39" t="str">
        <f>currency</f>
        <v>₦m's</v>
      </c>
      <c r="UPS168" s="43"/>
      <c r="UPT168" s="43"/>
      <c r="UPU168" s="43"/>
      <c r="UPV168" s="47">
        <v>146804.128</v>
      </c>
      <c r="UPW168" s="47">
        <v>162334.42199999999</v>
      </c>
      <c r="UPX168" s="47">
        <v>193374.31400000001</v>
      </c>
      <c r="UPY168" s="41"/>
      <c r="UPZ168" s="42"/>
      <c r="UQG168" s="39" t="str">
        <f>currency</f>
        <v>₦m's</v>
      </c>
      <c r="UQI168" s="43"/>
      <c r="UQJ168" s="43"/>
      <c r="UQK168" s="43"/>
      <c r="UQL168" s="47">
        <v>146804.128</v>
      </c>
      <c r="UQM168" s="47">
        <v>162334.42199999999</v>
      </c>
      <c r="UQN168" s="47">
        <v>193374.31400000001</v>
      </c>
      <c r="UQO168" s="41"/>
      <c r="UQP168" s="42"/>
      <c r="UQW168" s="39" t="str">
        <f>currency</f>
        <v>₦m's</v>
      </c>
      <c r="UQY168" s="43"/>
      <c r="UQZ168" s="43"/>
      <c r="URA168" s="43"/>
      <c r="URB168" s="47">
        <v>146804.128</v>
      </c>
      <c r="URC168" s="47">
        <v>162334.42199999999</v>
      </c>
      <c r="URD168" s="47">
        <v>193374.31400000001</v>
      </c>
      <c r="URE168" s="41"/>
      <c r="URF168" s="42"/>
      <c r="URM168" s="39" t="str">
        <f>currency</f>
        <v>₦m's</v>
      </c>
      <c r="URO168" s="43"/>
      <c r="URP168" s="43"/>
      <c r="URQ168" s="43"/>
      <c r="URR168" s="47">
        <v>146804.128</v>
      </c>
      <c r="URS168" s="47">
        <v>162334.42199999999</v>
      </c>
      <c r="URT168" s="47">
        <v>193374.31400000001</v>
      </c>
      <c r="URU168" s="41"/>
      <c r="URV168" s="42"/>
      <c r="USC168" s="39" t="str">
        <f>currency</f>
        <v>₦m's</v>
      </c>
      <c r="USE168" s="43"/>
      <c r="USF168" s="43"/>
      <c r="USG168" s="43"/>
      <c r="USH168" s="47">
        <v>146804.128</v>
      </c>
      <c r="USI168" s="47">
        <v>162334.42199999999</v>
      </c>
      <c r="USJ168" s="47">
        <v>193374.31400000001</v>
      </c>
      <c r="USK168" s="41"/>
      <c r="USL168" s="42"/>
      <c r="USS168" s="39" t="str">
        <f>currency</f>
        <v>₦m's</v>
      </c>
      <c r="USU168" s="43"/>
      <c r="USV168" s="43"/>
      <c r="USW168" s="43"/>
      <c r="USX168" s="47">
        <v>146804.128</v>
      </c>
      <c r="USY168" s="47">
        <v>162334.42199999999</v>
      </c>
      <c r="USZ168" s="47">
        <v>193374.31400000001</v>
      </c>
      <c r="UTA168" s="41"/>
      <c r="UTB168" s="42"/>
      <c r="UTI168" s="39" t="str">
        <f>currency</f>
        <v>₦m's</v>
      </c>
      <c r="UTK168" s="43"/>
      <c r="UTL168" s="43"/>
      <c r="UTM168" s="43"/>
      <c r="UTN168" s="47">
        <v>146804.128</v>
      </c>
      <c r="UTO168" s="47">
        <v>162334.42199999999</v>
      </c>
      <c r="UTP168" s="47">
        <v>193374.31400000001</v>
      </c>
      <c r="UTQ168" s="41"/>
      <c r="UTR168" s="42"/>
      <c r="UTY168" s="39" t="str">
        <f>currency</f>
        <v>₦m's</v>
      </c>
      <c r="UUA168" s="43"/>
      <c r="UUB168" s="43"/>
      <c r="UUC168" s="43"/>
      <c r="UUD168" s="47">
        <v>146804.128</v>
      </c>
      <c r="UUE168" s="47">
        <v>162334.42199999999</v>
      </c>
      <c r="UUF168" s="47">
        <v>193374.31400000001</v>
      </c>
      <c r="UUG168" s="41"/>
      <c r="UUH168" s="42"/>
      <c r="UUO168" s="39" t="str">
        <f>currency</f>
        <v>₦m's</v>
      </c>
      <c r="UUQ168" s="43"/>
      <c r="UUR168" s="43"/>
      <c r="UUS168" s="43"/>
      <c r="UUT168" s="47">
        <v>146804.128</v>
      </c>
      <c r="UUU168" s="47">
        <v>162334.42199999999</v>
      </c>
      <c r="UUV168" s="47">
        <v>193374.31400000001</v>
      </c>
      <c r="UUW168" s="41"/>
      <c r="UUX168" s="42"/>
      <c r="UVE168" s="39" t="str">
        <f>currency</f>
        <v>₦m's</v>
      </c>
      <c r="UVG168" s="43"/>
      <c r="UVH168" s="43"/>
      <c r="UVI168" s="43"/>
      <c r="UVJ168" s="47">
        <v>146804.128</v>
      </c>
      <c r="UVK168" s="47">
        <v>162334.42199999999</v>
      </c>
      <c r="UVL168" s="47">
        <v>193374.31400000001</v>
      </c>
      <c r="UVM168" s="41"/>
      <c r="UVN168" s="42"/>
      <c r="UVU168" s="39" t="str">
        <f>currency</f>
        <v>₦m's</v>
      </c>
      <c r="UVW168" s="43"/>
      <c r="UVX168" s="43"/>
      <c r="UVY168" s="43"/>
      <c r="UVZ168" s="47">
        <v>146804.128</v>
      </c>
      <c r="UWA168" s="47">
        <v>162334.42199999999</v>
      </c>
      <c r="UWB168" s="47">
        <v>193374.31400000001</v>
      </c>
      <c r="UWC168" s="41"/>
      <c r="UWD168" s="42"/>
      <c r="UWK168" s="39" t="str">
        <f>currency</f>
        <v>₦m's</v>
      </c>
      <c r="UWM168" s="43"/>
      <c r="UWN168" s="43"/>
      <c r="UWO168" s="43"/>
      <c r="UWP168" s="47">
        <v>146804.128</v>
      </c>
      <c r="UWQ168" s="47">
        <v>162334.42199999999</v>
      </c>
      <c r="UWR168" s="47">
        <v>193374.31400000001</v>
      </c>
      <c r="UWS168" s="41"/>
      <c r="UWT168" s="42"/>
      <c r="UXA168" s="39" t="str">
        <f>currency</f>
        <v>₦m's</v>
      </c>
      <c r="UXC168" s="43"/>
      <c r="UXD168" s="43"/>
      <c r="UXE168" s="43"/>
      <c r="UXF168" s="47">
        <v>146804.128</v>
      </c>
      <c r="UXG168" s="47">
        <v>162334.42199999999</v>
      </c>
      <c r="UXH168" s="47">
        <v>193374.31400000001</v>
      </c>
      <c r="UXI168" s="41"/>
      <c r="UXJ168" s="42"/>
      <c r="UXQ168" s="39" t="str">
        <f>currency</f>
        <v>₦m's</v>
      </c>
      <c r="UXS168" s="43"/>
      <c r="UXT168" s="43"/>
      <c r="UXU168" s="43"/>
      <c r="UXV168" s="47">
        <v>146804.128</v>
      </c>
      <c r="UXW168" s="47">
        <v>162334.42199999999</v>
      </c>
      <c r="UXX168" s="47">
        <v>193374.31400000001</v>
      </c>
      <c r="UXY168" s="41"/>
      <c r="UXZ168" s="42"/>
      <c r="UYG168" s="39" t="str">
        <f>currency</f>
        <v>₦m's</v>
      </c>
      <c r="UYI168" s="43"/>
      <c r="UYJ168" s="43"/>
      <c r="UYK168" s="43"/>
      <c r="UYL168" s="47">
        <v>146804.128</v>
      </c>
      <c r="UYM168" s="47">
        <v>162334.42199999999</v>
      </c>
      <c r="UYN168" s="47">
        <v>193374.31400000001</v>
      </c>
      <c r="UYO168" s="41"/>
      <c r="UYP168" s="42"/>
      <c r="UYW168" s="39" t="str">
        <f>currency</f>
        <v>₦m's</v>
      </c>
      <c r="UYY168" s="43"/>
      <c r="UYZ168" s="43"/>
      <c r="UZA168" s="43"/>
      <c r="UZB168" s="47">
        <v>146804.128</v>
      </c>
      <c r="UZC168" s="47">
        <v>162334.42199999999</v>
      </c>
      <c r="UZD168" s="47">
        <v>193374.31400000001</v>
      </c>
      <c r="UZE168" s="41"/>
      <c r="UZF168" s="42"/>
      <c r="UZM168" s="39" t="str">
        <f>currency</f>
        <v>₦m's</v>
      </c>
      <c r="UZO168" s="43"/>
      <c r="UZP168" s="43"/>
      <c r="UZQ168" s="43"/>
      <c r="UZR168" s="47">
        <v>146804.128</v>
      </c>
      <c r="UZS168" s="47">
        <v>162334.42199999999</v>
      </c>
      <c r="UZT168" s="47">
        <v>193374.31400000001</v>
      </c>
      <c r="UZU168" s="41"/>
      <c r="UZV168" s="42"/>
      <c r="VAC168" s="39" t="str">
        <f>currency</f>
        <v>₦m's</v>
      </c>
      <c r="VAE168" s="43"/>
      <c r="VAF168" s="43"/>
      <c r="VAG168" s="43"/>
      <c r="VAH168" s="47">
        <v>146804.128</v>
      </c>
      <c r="VAI168" s="47">
        <v>162334.42199999999</v>
      </c>
      <c r="VAJ168" s="47">
        <v>193374.31400000001</v>
      </c>
      <c r="VAK168" s="41"/>
      <c r="VAL168" s="42"/>
      <c r="VAS168" s="39" t="str">
        <f>currency</f>
        <v>₦m's</v>
      </c>
      <c r="VAU168" s="43"/>
      <c r="VAV168" s="43"/>
      <c r="VAW168" s="43"/>
      <c r="VAX168" s="47">
        <v>146804.128</v>
      </c>
      <c r="VAY168" s="47">
        <v>162334.42199999999</v>
      </c>
      <c r="VAZ168" s="47">
        <v>193374.31400000001</v>
      </c>
      <c r="VBA168" s="41"/>
      <c r="VBB168" s="42"/>
      <c r="VBI168" s="39" t="str">
        <f>currency</f>
        <v>₦m's</v>
      </c>
      <c r="VBK168" s="43"/>
      <c r="VBL168" s="43"/>
      <c r="VBM168" s="43"/>
      <c r="VBN168" s="47">
        <v>146804.128</v>
      </c>
      <c r="VBO168" s="47">
        <v>162334.42199999999</v>
      </c>
      <c r="VBP168" s="47">
        <v>193374.31400000001</v>
      </c>
      <c r="VBQ168" s="41"/>
      <c r="VBR168" s="42"/>
      <c r="VBY168" s="39" t="str">
        <f>currency</f>
        <v>₦m's</v>
      </c>
      <c r="VCA168" s="43"/>
      <c r="VCB168" s="43"/>
      <c r="VCC168" s="43"/>
      <c r="VCD168" s="47">
        <v>146804.128</v>
      </c>
      <c r="VCE168" s="47">
        <v>162334.42199999999</v>
      </c>
      <c r="VCF168" s="47">
        <v>193374.31400000001</v>
      </c>
      <c r="VCG168" s="41"/>
      <c r="VCH168" s="42"/>
      <c r="VCO168" s="39" t="str">
        <f>currency</f>
        <v>₦m's</v>
      </c>
      <c r="VCQ168" s="43"/>
      <c r="VCR168" s="43"/>
      <c r="VCS168" s="43"/>
      <c r="VCT168" s="47">
        <v>146804.128</v>
      </c>
      <c r="VCU168" s="47">
        <v>162334.42199999999</v>
      </c>
      <c r="VCV168" s="47">
        <v>193374.31400000001</v>
      </c>
      <c r="VCW168" s="41"/>
      <c r="VCX168" s="42"/>
      <c r="VDE168" s="39" t="str">
        <f>currency</f>
        <v>₦m's</v>
      </c>
      <c r="VDG168" s="43"/>
      <c r="VDH168" s="43"/>
      <c r="VDI168" s="43"/>
      <c r="VDJ168" s="47">
        <v>146804.128</v>
      </c>
      <c r="VDK168" s="47">
        <v>162334.42199999999</v>
      </c>
      <c r="VDL168" s="47">
        <v>193374.31400000001</v>
      </c>
      <c r="VDM168" s="41"/>
      <c r="VDN168" s="42"/>
      <c r="VDU168" s="39" t="str">
        <f>currency</f>
        <v>₦m's</v>
      </c>
      <c r="VDW168" s="43"/>
      <c r="VDX168" s="43"/>
      <c r="VDY168" s="43"/>
      <c r="VDZ168" s="47">
        <v>146804.128</v>
      </c>
      <c r="VEA168" s="47">
        <v>162334.42199999999</v>
      </c>
      <c r="VEB168" s="47">
        <v>193374.31400000001</v>
      </c>
      <c r="VEC168" s="41"/>
      <c r="VED168" s="42"/>
      <c r="VEK168" s="39" t="str">
        <f>currency</f>
        <v>₦m's</v>
      </c>
      <c r="VEM168" s="43"/>
      <c r="VEN168" s="43"/>
      <c r="VEO168" s="43"/>
      <c r="VEP168" s="47">
        <v>146804.128</v>
      </c>
      <c r="VEQ168" s="47">
        <v>162334.42199999999</v>
      </c>
      <c r="VER168" s="47">
        <v>193374.31400000001</v>
      </c>
      <c r="VES168" s="41"/>
      <c r="VET168" s="42"/>
      <c r="VFA168" s="39" t="str">
        <f>currency</f>
        <v>₦m's</v>
      </c>
      <c r="VFC168" s="43"/>
      <c r="VFD168" s="43"/>
      <c r="VFE168" s="43"/>
      <c r="VFF168" s="47">
        <v>146804.128</v>
      </c>
      <c r="VFG168" s="47">
        <v>162334.42199999999</v>
      </c>
      <c r="VFH168" s="47">
        <v>193374.31400000001</v>
      </c>
      <c r="VFI168" s="41"/>
      <c r="VFJ168" s="42"/>
      <c r="VFQ168" s="39" t="str">
        <f>currency</f>
        <v>₦m's</v>
      </c>
      <c r="VFS168" s="43"/>
      <c r="VFT168" s="43"/>
      <c r="VFU168" s="43"/>
      <c r="VFV168" s="47">
        <v>146804.128</v>
      </c>
      <c r="VFW168" s="47">
        <v>162334.42199999999</v>
      </c>
      <c r="VFX168" s="47">
        <v>193374.31400000001</v>
      </c>
      <c r="VFY168" s="41"/>
      <c r="VFZ168" s="42"/>
      <c r="VGG168" s="39" t="str">
        <f>currency</f>
        <v>₦m's</v>
      </c>
      <c r="VGI168" s="43"/>
      <c r="VGJ168" s="43"/>
      <c r="VGK168" s="43"/>
      <c r="VGL168" s="47">
        <v>146804.128</v>
      </c>
      <c r="VGM168" s="47">
        <v>162334.42199999999</v>
      </c>
      <c r="VGN168" s="47">
        <v>193374.31400000001</v>
      </c>
      <c r="VGO168" s="41"/>
      <c r="VGP168" s="42"/>
      <c r="VGW168" s="39" t="str">
        <f>currency</f>
        <v>₦m's</v>
      </c>
      <c r="VGY168" s="43"/>
      <c r="VGZ168" s="43"/>
      <c r="VHA168" s="43"/>
      <c r="VHB168" s="47">
        <v>146804.128</v>
      </c>
      <c r="VHC168" s="47">
        <v>162334.42199999999</v>
      </c>
      <c r="VHD168" s="47">
        <v>193374.31400000001</v>
      </c>
      <c r="VHE168" s="41"/>
      <c r="VHF168" s="42"/>
      <c r="VHM168" s="39" t="str">
        <f>currency</f>
        <v>₦m's</v>
      </c>
      <c r="VHO168" s="43"/>
      <c r="VHP168" s="43"/>
      <c r="VHQ168" s="43"/>
      <c r="VHR168" s="47">
        <v>146804.128</v>
      </c>
      <c r="VHS168" s="47">
        <v>162334.42199999999</v>
      </c>
      <c r="VHT168" s="47">
        <v>193374.31400000001</v>
      </c>
      <c r="VHU168" s="41"/>
      <c r="VHV168" s="42"/>
      <c r="VIC168" s="39" t="str">
        <f>currency</f>
        <v>₦m's</v>
      </c>
      <c r="VIE168" s="43"/>
      <c r="VIF168" s="43"/>
      <c r="VIG168" s="43"/>
      <c r="VIH168" s="47">
        <v>146804.128</v>
      </c>
      <c r="VII168" s="47">
        <v>162334.42199999999</v>
      </c>
      <c r="VIJ168" s="47">
        <v>193374.31400000001</v>
      </c>
      <c r="VIK168" s="41"/>
      <c r="VIL168" s="42"/>
      <c r="VIS168" s="39" t="str">
        <f>currency</f>
        <v>₦m's</v>
      </c>
      <c r="VIU168" s="43"/>
      <c r="VIV168" s="43"/>
      <c r="VIW168" s="43"/>
      <c r="VIX168" s="47">
        <v>146804.128</v>
      </c>
      <c r="VIY168" s="47">
        <v>162334.42199999999</v>
      </c>
      <c r="VIZ168" s="47">
        <v>193374.31400000001</v>
      </c>
      <c r="VJA168" s="41"/>
      <c r="VJB168" s="42"/>
      <c r="VJI168" s="39" t="str">
        <f>currency</f>
        <v>₦m's</v>
      </c>
      <c r="VJK168" s="43"/>
      <c r="VJL168" s="43"/>
      <c r="VJM168" s="43"/>
      <c r="VJN168" s="47">
        <v>146804.128</v>
      </c>
      <c r="VJO168" s="47">
        <v>162334.42199999999</v>
      </c>
      <c r="VJP168" s="47">
        <v>193374.31400000001</v>
      </c>
      <c r="VJQ168" s="41"/>
      <c r="VJR168" s="42"/>
      <c r="VJY168" s="39" t="str">
        <f>currency</f>
        <v>₦m's</v>
      </c>
      <c r="VKA168" s="43"/>
      <c r="VKB168" s="43"/>
      <c r="VKC168" s="43"/>
      <c r="VKD168" s="47">
        <v>146804.128</v>
      </c>
      <c r="VKE168" s="47">
        <v>162334.42199999999</v>
      </c>
      <c r="VKF168" s="47">
        <v>193374.31400000001</v>
      </c>
      <c r="VKG168" s="41"/>
      <c r="VKH168" s="42"/>
      <c r="VKO168" s="39" t="str">
        <f>currency</f>
        <v>₦m's</v>
      </c>
      <c r="VKQ168" s="43"/>
      <c r="VKR168" s="43"/>
      <c r="VKS168" s="43"/>
      <c r="VKT168" s="47">
        <v>146804.128</v>
      </c>
      <c r="VKU168" s="47">
        <v>162334.42199999999</v>
      </c>
      <c r="VKV168" s="47">
        <v>193374.31400000001</v>
      </c>
      <c r="VKW168" s="41"/>
      <c r="VKX168" s="42"/>
      <c r="VLE168" s="39" t="str">
        <f>currency</f>
        <v>₦m's</v>
      </c>
      <c r="VLG168" s="43"/>
      <c r="VLH168" s="43"/>
      <c r="VLI168" s="43"/>
      <c r="VLJ168" s="47">
        <v>146804.128</v>
      </c>
      <c r="VLK168" s="47">
        <v>162334.42199999999</v>
      </c>
      <c r="VLL168" s="47">
        <v>193374.31400000001</v>
      </c>
      <c r="VLM168" s="41"/>
      <c r="VLN168" s="42"/>
      <c r="VLU168" s="39" t="str">
        <f>currency</f>
        <v>₦m's</v>
      </c>
      <c r="VLW168" s="43"/>
      <c r="VLX168" s="43"/>
      <c r="VLY168" s="43"/>
      <c r="VLZ168" s="47">
        <v>146804.128</v>
      </c>
      <c r="VMA168" s="47">
        <v>162334.42199999999</v>
      </c>
      <c r="VMB168" s="47">
        <v>193374.31400000001</v>
      </c>
      <c r="VMC168" s="41"/>
      <c r="VMD168" s="42"/>
      <c r="VMK168" s="39" t="str">
        <f>currency</f>
        <v>₦m's</v>
      </c>
      <c r="VMM168" s="43"/>
      <c r="VMN168" s="43"/>
      <c r="VMO168" s="43"/>
      <c r="VMP168" s="47">
        <v>146804.128</v>
      </c>
      <c r="VMQ168" s="47">
        <v>162334.42199999999</v>
      </c>
      <c r="VMR168" s="47">
        <v>193374.31400000001</v>
      </c>
      <c r="VMS168" s="41"/>
      <c r="VMT168" s="42"/>
      <c r="VNA168" s="39" t="str">
        <f>currency</f>
        <v>₦m's</v>
      </c>
      <c r="VNC168" s="43"/>
      <c r="VND168" s="43"/>
      <c r="VNE168" s="43"/>
      <c r="VNF168" s="47">
        <v>146804.128</v>
      </c>
      <c r="VNG168" s="47">
        <v>162334.42199999999</v>
      </c>
      <c r="VNH168" s="47">
        <v>193374.31400000001</v>
      </c>
      <c r="VNI168" s="41"/>
      <c r="VNJ168" s="42"/>
      <c r="VNQ168" s="39" t="str">
        <f>currency</f>
        <v>₦m's</v>
      </c>
      <c r="VNS168" s="43"/>
      <c r="VNT168" s="43"/>
      <c r="VNU168" s="43"/>
      <c r="VNV168" s="47">
        <v>146804.128</v>
      </c>
      <c r="VNW168" s="47">
        <v>162334.42199999999</v>
      </c>
      <c r="VNX168" s="47">
        <v>193374.31400000001</v>
      </c>
      <c r="VNY168" s="41"/>
      <c r="VNZ168" s="42"/>
      <c r="VOG168" s="39" t="str">
        <f>currency</f>
        <v>₦m's</v>
      </c>
      <c r="VOI168" s="43"/>
      <c r="VOJ168" s="43"/>
      <c r="VOK168" s="43"/>
      <c r="VOL168" s="47">
        <v>146804.128</v>
      </c>
      <c r="VOM168" s="47">
        <v>162334.42199999999</v>
      </c>
      <c r="VON168" s="47">
        <v>193374.31400000001</v>
      </c>
      <c r="VOO168" s="41"/>
      <c r="VOP168" s="42"/>
      <c r="VOW168" s="39" t="str">
        <f>currency</f>
        <v>₦m's</v>
      </c>
      <c r="VOY168" s="43"/>
      <c r="VOZ168" s="43"/>
      <c r="VPA168" s="43"/>
      <c r="VPB168" s="47">
        <v>146804.128</v>
      </c>
      <c r="VPC168" s="47">
        <v>162334.42199999999</v>
      </c>
      <c r="VPD168" s="47">
        <v>193374.31400000001</v>
      </c>
      <c r="VPE168" s="41"/>
      <c r="VPF168" s="42"/>
      <c r="VPM168" s="39" t="str">
        <f>currency</f>
        <v>₦m's</v>
      </c>
      <c r="VPO168" s="43"/>
      <c r="VPP168" s="43"/>
      <c r="VPQ168" s="43"/>
      <c r="VPR168" s="47">
        <v>146804.128</v>
      </c>
      <c r="VPS168" s="47">
        <v>162334.42199999999</v>
      </c>
      <c r="VPT168" s="47">
        <v>193374.31400000001</v>
      </c>
      <c r="VPU168" s="41"/>
      <c r="VPV168" s="42"/>
      <c r="VQC168" s="39" t="str">
        <f>currency</f>
        <v>₦m's</v>
      </c>
      <c r="VQE168" s="43"/>
      <c r="VQF168" s="43"/>
      <c r="VQG168" s="43"/>
      <c r="VQH168" s="47">
        <v>146804.128</v>
      </c>
      <c r="VQI168" s="47">
        <v>162334.42199999999</v>
      </c>
      <c r="VQJ168" s="47">
        <v>193374.31400000001</v>
      </c>
      <c r="VQK168" s="41"/>
      <c r="VQL168" s="42"/>
      <c r="VQS168" s="39" t="str">
        <f>currency</f>
        <v>₦m's</v>
      </c>
      <c r="VQU168" s="43"/>
      <c r="VQV168" s="43"/>
      <c r="VQW168" s="43"/>
      <c r="VQX168" s="47">
        <v>146804.128</v>
      </c>
      <c r="VQY168" s="47">
        <v>162334.42199999999</v>
      </c>
      <c r="VQZ168" s="47">
        <v>193374.31400000001</v>
      </c>
      <c r="VRA168" s="41"/>
      <c r="VRB168" s="42"/>
      <c r="VRI168" s="39" t="str">
        <f>currency</f>
        <v>₦m's</v>
      </c>
      <c r="VRK168" s="43"/>
      <c r="VRL168" s="43"/>
      <c r="VRM168" s="43"/>
      <c r="VRN168" s="47">
        <v>146804.128</v>
      </c>
      <c r="VRO168" s="47">
        <v>162334.42199999999</v>
      </c>
      <c r="VRP168" s="47">
        <v>193374.31400000001</v>
      </c>
      <c r="VRQ168" s="41"/>
      <c r="VRR168" s="42"/>
      <c r="VRY168" s="39" t="str">
        <f>currency</f>
        <v>₦m's</v>
      </c>
      <c r="VSA168" s="43"/>
      <c r="VSB168" s="43"/>
      <c r="VSC168" s="43"/>
      <c r="VSD168" s="47">
        <v>146804.128</v>
      </c>
      <c r="VSE168" s="47">
        <v>162334.42199999999</v>
      </c>
      <c r="VSF168" s="47">
        <v>193374.31400000001</v>
      </c>
      <c r="VSG168" s="41"/>
      <c r="VSH168" s="42"/>
      <c r="VSO168" s="39" t="str">
        <f>currency</f>
        <v>₦m's</v>
      </c>
      <c r="VSQ168" s="43"/>
      <c r="VSR168" s="43"/>
      <c r="VSS168" s="43"/>
      <c r="VST168" s="47">
        <v>146804.128</v>
      </c>
      <c r="VSU168" s="47">
        <v>162334.42199999999</v>
      </c>
      <c r="VSV168" s="47">
        <v>193374.31400000001</v>
      </c>
      <c r="VSW168" s="41"/>
      <c r="VSX168" s="42"/>
      <c r="VTE168" s="39" t="str">
        <f>currency</f>
        <v>₦m's</v>
      </c>
      <c r="VTG168" s="43"/>
      <c r="VTH168" s="43"/>
      <c r="VTI168" s="43"/>
      <c r="VTJ168" s="47">
        <v>146804.128</v>
      </c>
      <c r="VTK168" s="47">
        <v>162334.42199999999</v>
      </c>
      <c r="VTL168" s="47">
        <v>193374.31400000001</v>
      </c>
      <c r="VTM168" s="41"/>
      <c r="VTN168" s="42"/>
      <c r="VTU168" s="39" t="str">
        <f>currency</f>
        <v>₦m's</v>
      </c>
      <c r="VTW168" s="43"/>
      <c r="VTX168" s="43"/>
      <c r="VTY168" s="43"/>
      <c r="VTZ168" s="47">
        <v>146804.128</v>
      </c>
      <c r="VUA168" s="47">
        <v>162334.42199999999</v>
      </c>
      <c r="VUB168" s="47">
        <v>193374.31400000001</v>
      </c>
      <c r="VUC168" s="41"/>
      <c r="VUD168" s="42"/>
      <c r="VUK168" s="39" t="str">
        <f>currency</f>
        <v>₦m's</v>
      </c>
      <c r="VUM168" s="43"/>
      <c r="VUN168" s="43"/>
      <c r="VUO168" s="43"/>
      <c r="VUP168" s="47">
        <v>146804.128</v>
      </c>
      <c r="VUQ168" s="47">
        <v>162334.42199999999</v>
      </c>
      <c r="VUR168" s="47">
        <v>193374.31400000001</v>
      </c>
      <c r="VUS168" s="41"/>
      <c r="VUT168" s="42"/>
      <c r="VVA168" s="39" t="str">
        <f>currency</f>
        <v>₦m's</v>
      </c>
      <c r="VVC168" s="43"/>
      <c r="VVD168" s="43"/>
      <c r="VVE168" s="43"/>
      <c r="VVF168" s="47">
        <v>146804.128</v>
      </c>
      <c r="VVG168" s="47">
        <v>162334.42199999999</v>
      </c>
      <c r="VVH168" s="47">
        <v>193374.31400000001</v>
      </c>
      <c r="VVI168" s="41"/>
      <c r="VVJ168" s="42"/>
      <c r="VVQ168" s="39" t="str">
        <f>currency</f>
        <v>₦m's</v>
      </c>
      <c r="VVS168" s="43"/>
      <c r="VVT168" s="43"/>
      <c r="VVU168" s="43"/>
      <c r="VVV168" s="47">
        <v>146804.128</v>
      </c>
      <c r="VVW168" s="47">
        <v>162334.42199999999</v>
      </c>
      <c r="VVX168" s="47">
        <v>193374.31400000001</v>
      </c>
      <c r="VVY168" s="41"/>
      <c r="VVZ168" s="42"/>
      <c r="VWG168" s="39" t="str">
        <f>currency</f>
        <v>₦m's</v>
      </c>
      <c r="VWI168" s="43"/>
      <c r="VWJ168" s="43"/>
      <c r="VWK168" s="43"/>
      <c r="VWL168" s="47">
        <v>146804.128</v>
      </c>
      <c r="VWM168" s="47">
        <v>162334.42199999999</v>
      </c>
      <c r="VWN168" s="47">
        <v>193374.31400000001</v>
      </c>
      <c r="VWO168" s="41"/>
      <c r="VWP168" s="42"/>
      <c r="VWW168" s="39" t="str">
        <f>currency</f>
        <v>₦m's</v>
      </c>
      <c r="VWY168" s="43"/>
      <c r="VWZ168" s="43"/>
      <c r="VXA168" s="43"/>
      <c r="VXB168" s="47">
        <v>146804.128</v>
      </c>
      <c r="VXC168" s="47">
        <v>162334.42199999999</v>
      </c>
      <c r="VXD168" s="47">
        <v>193374.31400000001</v>
      </c>
      <c r="VXE168" s="41"/>
      <c r="VXF168" s="42"/>
      <c r="VXM168" s="39" t="str">
        <f>currency</f>
        <v>₦m's</v>
      </c>
      <c r="VXO168" s="43"/>
      <c r="VXP168" s="43"/>
      <c r="VXQ168" s="43"/>
      <c r="VXR168" s="47">
        <v>146804.128</v>
      </c>
      <c r="VXS168" s="47">
        <v>162334.42199999999</v>
      </c>
      <c r="VXT168" s="47">
        <v>193374.31400000001</v>
      </c>
      <c r="VXU168" s="41"/>
      <c r="VXV168" s="42"/>
      <c r="VYC168" s="39" t="str">
        <f>currency</f>
        <v>₦m's</v>
      </c>
      <c r="VYE168" s="43"/>
      <c r="VYF168" s="43"/>
      <c r="VYG168" s="43"/>
      <c r="VYH168" s="47">
        <v>146804.128</v>
      </c>
      <c r="VYI168" s="47">
        <v>162334.42199999999</v>
      </c>
      <c r="VYJ168" s="47">
        <v>193374.31400000001</v>
      </c>
      <c r="VYK168" s="41"/>
      <c r="VYL168" s="42"/>
      <c r="VYS168" s="39" t="str">
        <f>currency</f>
        <v>₦m's</v>
      </c>
      <c r="VYU168" s="43"/>
      <c r="VYV168" s="43"/>
      <c r="VYW168" s="43"/>
      <c r="VYX168" s="47">
        <v>146804.128</v>
      </c>
      <c r="VYY168" s="47">
        <v>162334.42199999999</v>
      </c>
      <c r="VYZ168" s="47">
        <v>193374.31400000001</v>
      </c>
      <c r="VZA168" s="41"/>
      <c r="VZB168" s="42"/>
      <c r="VZI168" s="39" t="str">
        <f>currency</f>
        <v>₦m's</v>
      </c>
      <c r="VZK168" s="43"/>
      <c r="VZL168" s="43"/>
      <c r="VZM168" s="43"/>
      <c r="VZN168" s="47">
        <v>146804.128</v>
      </c>
      <c r="VZO168" s="47">
        <v>162334.42199999999</v>
      </c>
      <c r="VZP168" s="47">
        <v>193374.31400000001</v>
      </c>
      <c r="VZQ168" s="41"/>
      <c r="VZR168" s="42"/>
      <c r="VZY168" s="39" t="str">
        <f>currency</f>
        <v>₦m's</v>
      </c>
      <c r="WAA168" s="43"/>
      <c r="WAB168" s="43"/>
      <c r="WAC168" s="43"/>
      <c r="WAD168" s="47">
        <v>146804.128</v>
      </c>
      <c r="WAE168" s="47">
        <v>162334.42199999999</v>
      </c>
      <c r="WAF168" s="47">
        <v>193374.31400000001</v>
      </c>
      <c r="WAG168" s="41"/>
      <c r="WAH168" s="42"/>
      <c r="WAO168" s="39" t="str">
        <f>currency</f>
        <v>₦m's</v>
      </c>
      <c r="WAQ168" s="43"/>
      <c r="WAR168" s="43"/>
      <c r="WAS168" s="43"/>
      <c r="WAT168" s="47">
        <v>146804.128</v>
      </c>
      <c r="WAU168" s="47">
        <v>162334.42199999999</v>
      </c>
      <c r="WAV168" s="47">
        <v>193374.31400000001</v>
      </c>
      <c r="WAW168" s="41"/>
      <c r="WAX168" s="42"/>
      <c r="WBE168" s="39" t="str">
        <f>currency</f>
        <v>₦m's</v>
      </c>
      <c r="WBG168" s="43"/>
      <c r="WBH168" s="43"/>
      <c r="WBI168" s="43"/>
      <c r="WBJ168" s="47">
        <v>146804.128</v>
      </c>
      <c r="WBK168" s="47">
        <v>162334.42199999999</v>
      </c>
      <c r="WBL168" s="47">
        <v>193374.31400000001</v>
      </c>
      <c r="WBM168" s="41"/>
      <c r="WBN168" s="42"/>
      <c r="WBU168" s="39" t="str">
        <f>currency</f>
        <v>₦m's</v>
      </c>
      <c r="WBW168" s="43"/>
      <c r="WBX168" s="43"/>
      <c r="WBY168" s="43"/>
      <c r="WBZ168" s="47">
        <v>146804.128</v>
      </c>
      <c r="WCA168" s="47">
        <v>162334.42199999999</v>
      </c>
      <c r="WCB168" s="47">
        <v>193374.31400000001</v>
      </c>
      <c r="WCC168" s="41"/>
      <c r="WCD168" s="42"/>
      <c r="WCK168" s="39" t="str">
        <f>currency</f>
        <v>₦m's</v>
      </c>
      <c r="WCM168" s="43"/>
      <c r="WCN168" s="43"/>
      <c r="WCO168" s="43"/>
      <c r="WCP168" s="47">
        <v>146804.128</v>
      </c>
      <c r="WCQ168" s="47">
        <v>162334.42199999999</v>
      </c>
      <c r="WCR168" s="47">
        <v>193374.31400000001</v>
      </c>
      <c r="WCS168" s="41"/>
      <c r="WCT168" s="42"/>
      <c r="WDA168" s="39" t="str">
        <f>currency</f>
        <v>₦m's</v>
      </c>
      <c r="WDC168" s="43"/>
      <c r="WDD168" s="43"/>
      <c r="WDE168" s="43"/>
      <c r="WDF168" s="47">
        <v>146804.128</v>
      </c>
      <c r="WDG168" s="47">
        <v>162334.42199999999</v>
      </c>
      <c r="WDH168" s="47">
        <v>193374.31400000001</v>
      </c>
      <c r="WDI168" s="41"/>
      <c r="WDJ168" s="42"/>
      <c r="WDQ168" s="39" t="str">
        <f>currency</f>
        <v>₦m's</v>
      </c>
      <c r="WDS168" s="43"/>
      <c r="WDT168" s="43"/>
      <c r="WDU168" s="43"/>
      <c r="WDV168" s="47">
        <v>146804.128</v>
      </c>
      <c r="WDW168" s="47">
        <v>162334.42199999999</v>
      </c>
      <c r="WDX168" s="47">
        <v>193374.31400000001</v>
      </c>
      <c r="WDY168" s="41"/>
      <c r="WDZ168" s="42"/>
      <c r="WEG168" s="39" t="str">
        <f>currency</f>
        <v>₦m's</v>
      </c>
      <c r="WEI168" s="43"/>
      <c r="WEJ168" s="43"/>
      <c r="WEK168" s="43"/>
      <c r="WEL168" s="47">
        <v>146804.128</v>
      </c>
      <c r="WEM168" s="47">
        <v>162334.42199999999</v>
      </c>
      <c r="WEN168" s="47">
        <v>193374.31400000001</v>
      </c>
      <c r="WEO168" s="41"/>
      <c r="WEP168" s="42"/>
      <c r="WEW168" s="39" t="str">
        <f>currency</f>
        <v>₦m's</v>
      </c>
      <c r="WEY168" s="43"/>
      <c r="WEZ168" s="43"/>
      <c r="WFA168" s="43"/>
      <c r="WFB168" s="47">
        <v>146804.128</v>
      </c>
      <c r="WFC168" s="47">
        <v>162334.42199999999</v>
      </c>
      <c r="WFD168" s="47">
        <v>193374.31400000001</v>
      </c>
      <c r="WFE168" s="41"/>
      <c r="WFF168" s="42"/>
      <c r="WFM168" s="39" t="str">
        <f>currency</f>
        <v>₦m's</v>
      </c>
      <c r="WFO168" s="43"/>
      <c r="WFP168" s="43"/>
      <c r="WFQ168" s="43"/>
      <c r="WFR168" s="47">
        <v>146804.128</v>
      </c>
      <c r="WFS168" s="47">
        <v>162334.42199999999</v>
      </c>
      <c r="WFT168" s="47">
        <v>193374.31400000001</v>
      </c>
      <c r="WFU168" s="41"/>
      <c r="WFV168" s="42"/>
      <c r="WGC168" s="39" t="str">
        <f>currency</f>
        <v>₦m's</v>
      </c>
      <c r="WGE168" s="43"/>
      <c r="WGF168" s="43"/>
      <c r="WGG168" s="43"/>
      <c r="WGH168" s="47">
        <v>146804.128</v>
      </c>
      <c r="WGI168" s="47">
        <v>162334.42199999999</v>
      </c>
      <c r="WGJ168" s="47">
        <v>193374.31400000001</v>
      </c>
      <c r="WGK168" s="41"/>
      <c r="WGL168" s="42"/>
      <c r="WGS168" s="39" t="str">
        <f>currency</f>
        <v>₦m's</v>
      </c>
      <c r="WGU168" s="43"/>
      <c r="WGV168" s="43"/>
      <c r="WGW168" s="43"/>
      <c r="WGX168" s="47">
        <v>146804.128</v>
      </c>
      <c r="WGY168" s="47">
        <v>162334.42199999999</v>
      </c>
      <c r="WGZ168" s="47">
        <v>193374.31400000001</v>
      </c>
      <c r="WHA168" s="41"/>
      <c r="WHB168" s="42"/>
      <c r="WHI168" s="39" t="str">
        <f>currency</f>
        <v>₦m's</v>
      </c>
      <c r="WHK168" s="43"/>
      <c r="WHL168" s="43"/>
      <c r="WHM168" s="43"/>
      <c r="WHN168" s="47">
        <v>146804.128</v>
      </c>
      <c r="WHO168" s="47">
        <v>162334.42199999999</v>
      </c>
      <c r="WHP168" s="47">
        <v>193374.31400000001</v>
      </c>
      <c r="WHQ168" s="41"/>
      <c r="WHR168" s="42"/>
      <c r="WHY168" s="39" t="str">
        <f>currency</f>
        <v>₦m's</v>
      </c>
      <c r="WIA168" s="43"/>
      <c r="WIB168" s="43"/>
      <c r="WIC168" s="43"/>
      <c r="WID168" s="47">
        <v>146804.128</v>
      </c>
      <c r="WIE168" s="47">
        <v>162334.42199999999</v>
      </c>
      <c r="WIF168" s="47">
        <v>193374.31400000001</v>
      </c>
      <c r="WIG168" s="41"/>
      <c r="WIH168" s="42"/>
      <c r="WIO168" s="39" t="str">
        <f>currency</f>
        <v>₦m's</v>
      </c>
      <c r="WIQ168" s="43"/>
      <c r="WIR168" s="43"/>
      <c r="WIS168" s="43"/>
      <c r="WIT168" s="47">
        <v>146804.128</v>
      </c>
      <c r="WIU168" s="47">
        <v>162334.42199999999</v>
      </c>
      <c r="WIV168" s="47">
        <v>193374.31400000001</v>
      </c>
      <c r="WIW168" s="41"/>
      <c r="WIX168" s="42"/>
      <c r="WJE168" s="39" t="str">
        <f>currency</f>
        <v>₦m's</v>
      </c>
      <c r="WJG168" s="43"/>
      <c r="WJH168" s="43"/>
      <c r="WJI168" s="43"/>
      <c r="WJJ168" s="47">
        <v>146804.128</v>
      </c>
      <c r="WJK168" s="47">
        <v>162334.42199999999</v>
      </c>
      <c r="WJL168" s="47">
        <v>193374.31400000001</v>
      </c>
      <c r="WJM168" s="41"/>
      <c r="WJN168" s="42"/>
      <c r="WJU168" s="39" t="str">
        <f>currency</f>
        <v>₦m's</v>
      </c>
      <c r="WJW168" s="43"/>
      <c r="WJX168" s="43"/>
      <c r="WJY168" s="43"/>
      <c r="WJZ168" s="47">
        <v>146804.128</v>
      </c>
      <c r="WKA168" s="47">
        <v>162334.42199999999</v>
      </c>
      <c r="WKB168" s="47">
        <v>193374.31400000001</v>
      </c>
      <c r="WKC168" s="41"/>
      <c r="WKD168" s="42"/>
      <c r="WKK168" s="39" t="str">
        <f>currency</f>
        <v>₦m's</v>
      </c>
      <c r="WKM168" s="43"/>
      <c r="WKN168" s="43"/>
      <c r="WKO168" s="43"/>
      <c r="WKP168" s="47">
        <v>146804.128</v>
      </c>
      <c r="WKQ168" s="47">
        <v>162334.42199999999</v>
      </c>
      <c r="WKR168" s="47">
        <v>193374.31400000001</v>
      </c>
      <c r="WKS168" s="41"/>
      <c r="WKT168" s="42"/>
      <c r="WLA168" s="39" t="str">
        <f>currency</f>
        <v>₦m's</v>
      </c>
      <c r="WLC168" s="43"/>
      <c r="WLD168" s="43"/>
      <c r="WLE168" s="43"/>
      <c r="WLF168" s="47">
        <v>146804.128</v>
      </c>
      <c r="WLG168" s="47">
        <v>162334.42199999999</v>
      </c>
      <c r="WLH168" s="47">
        <v>193374.31400000001</v>
      </c>
      <c r="WLI168" s="41"/>
      <c r="WLJ168" s="42"/>
      <c r="WLQ168" s="39" t="str">
        <f>currency</f>
        <v>₦m's</v>
      </c>
      <c r="WLS168" s="43"/>
      <c r="WLT168" s="43"/>
      <c r="WLU168" s="43"/>
      <c r="WLV168" s="47">
        <v>146804.128</v>
      </c>
      <c r="WLW168" s="47">
        <v>162334.42199999999</v>
      </c>
      <c r="WLX168" s="47">
        <v>193374.31400000001</v>
      </c>
      <c r="WLY168" s="41"/>
      <c r="WLZ168" s="42"/>
      <c r="WMG168" s="39" t="str">
        <f>currency</f>
        <v>₦m's</v>
      </c>
      <c r="WMI168" s="43"/>
      <c r="WMJ168" s="43"/>
      <c r="WMK168" s="43"/>
      <c r="WML168" s="47">
        <v>146804.128</v>
      </c>
      <c r="WMM168" s="47">
        <v>162334.42199999999</v>
      </c>
      <c r="WMN168" s="47">
        <v>193374.31400000001</v>
      </c>
      <c r="WMO168" s="41"/>
      <c r="WMP168" s="42"/>
      <c r="WMW168" s="39" t="str">
        <f>currency</f>
        <v>₦m's</v>
      </c>
      <c r="WMY168" s="43"/>
      <c r="WMZ168" s="43"/>
      <c r="WNA168" s="43"/>
      <c r="WNB168" s="47">
        <v>146804.128</v>
      </c>
      <c r="WNC168" s="47">
        <v>162334.42199999999</v>
      </c>
      <c r="WND168" s="47">
        <v>193374.31400000001</v>
      </c>
      <c r="WNE168" s="41"/>
      <c r="WNF168" s="42"/>
      <c r="WNM168" s="39" t="str">
        <f>currency</f>
        <v>₦m's</v>
      </c>
      <c r="WNO168" s="43"/>
      <c r="WNP168" s="43"/>
      <c r="WNQ168" s="43"/>
      <c r="WNR168" s="47">
        <v>146804.128</v>
      </c>
      <c r="WNS168" s="47">
        <v>162334.42199999999</v>
      </c>
      <c r="WNT168" s="47">
        <v>193374.31400000001</v>
      </c>
      <c r="WNU168" s="41"/>
      <c r="WNV168" s="42"/>
      <c r="WOC168" s="39" t="str">
        <f>currency</f>
        <v>₦m's</v>
      </c>
      <c r="WOE168" s="43"/>
      <c r="WOF168" s="43"/>
      <c r="WOG168" s="43"/>
      <c r="WOH168" s="47">
        <v>146804.128</v>
      </c>
      <c r="WOI168" s="47">
        <v>162334.42199999999</v>
      </c>
      <c r="WOJ168" s="47">
        <v>193374.31400000001</v>
      </c>
      <c r="WOK168" s="41"/>
      <c r="WOL168" s="42"/>
      <c r="WOS168" s="39" t="str">
        <f>currency</f>
        <v>₦m's</v>
      </c>
      <c r="WOU168" s="43"/>
      <c r="WOV168" s="43"/>
      <c r="WOW168" s="43"/>
      <c r="WOX168" s="47">
        <v>146804.128</v>
      </c>
      <c r="WOY168" s="47">
        <v>162334.42199999999</v>
      </c>
      <c r="WOZ168" s="47">
        <v>193374.31400000001</v>
      </c>
      <c r="WPA168" s="41"/>
      <c r="WPB168" s="42"/>
      <c r="WPI168" s="39" t="str">
        <f>currency</f>
        <v>₦m's</v>
      </c>
      <c r="WPK168" s="43"/>
      <c r="WPL168" s="43"/>
      <c r="WPM168" s="43"/>
      <c r="WPN168" s="47">
        <v>146804.128</v>
      </c>
      <c r="WPO168" s="47">
        <v>162334.42199999999</v>
      </c>
      <c r="WPP168" s="47">
        <v>193374.31400000001</v>
      </c>
      <c r="WPQ168" s="41"/>
      <c r="WPR168" s="42"/>
      <c r="WPY168" s="39" t="str">
        <f>currency</f>
        <v>₦m's</v>
      </c>
      <c r="WQA168" s="43"/>
      <c r="WQB168" s="43"/>
      <c r="WQC168" s="43"/>
      <c r="WQD168" s="47">
        <v>146804.128</v>
      </c>
      <c r="WQE168" s="47">
        <v>162334.42199999999</v>
      </c>
      <c r="WQF168" s="47">
        <v>193374.31400000001</v>
      </c>
      <c r="WQG168" s="41"/>
      <c r="WQH168" s="42"/>
      <c r="WQO168" s="39" t="str">
        <f>currency</f>
        <v>₦m's</v>
      </c>
      <c r="WQQ168" s="43"/>
      <c r="WQR168" s="43"/>
      <c r="WQS168" s="43"/>
      <c r="WQT168" s="47">
        <v>146804.128</v>
      </c>
      <c r="WQU168" s="47">
        <v>162334.42199999999</v>
      </c>
      <c r="WQV168" s="47">
        <v>193374.31400000001</v>
      </c>
      <c r="WQW168" s="41"/>
      <c r="WQX168" s="42"/>
      <c r="WRE168" s="39" t="str">
        <f>currency</f>
        <v>₦m's</v>
      </c>
      <c r="WRG168" s="43"/>
      <c r="WRH168" s="43"/>
      <c r="WRI168" s="43"/>
      <c r="WRJ168" s="47">
        <v>146804.128</v>
      </c>
      <c r="WRK168" s="47">
        <v>162334.42199999999</v>
      </c>
      <c r="WRL168" s="47">
        <v>193374.31400000001</v>
      </c>
      <c r="WRM168" s="41"/>
      <c r="WRN168" s="42"/>
      <c r="WRU168" s="39" t="str">
        <f>currency</f>
        <v>₦m's</v>
      </c>
      <c r="WRW168" s="43"/>
      <c r="WRX168" s="43"/>
      <c r="WRY168" s="43"/>
      <c r="WRZ168" s="47">
        <v>146804.128</v>
      </c>
      <c r="WSA168" s="47">
        <v>162334.42199999999</v>
      </c>
      <c r="WSB168" s="47">
        <v>193374.31400000001</v>
      </c>
      <c r="WSC168" s="41"/>
      <c r="WSD168" s="42"/>
      <c r="WSK168" s="39" t="str">
        <f>currency</f>
        <v>₦m's</v>
      </c>
      <c r="WSM168" s="43"/>
      <c r="WSN168" s="43"/>
      <c r="WSO168" s="43"/>
      <c r="WSP168" s="47">
        <v>146804.128</v>
      </c>
      <c r="WSQ168" s="47">
        <v>162334.42199999999</v>
      </c>
      <c r="WSR168" s="47">
        <v>193374.31400000001</v>
      </c>
      <c r="WSS168" s="41"/>
      <c r="WST168" s="42"/>
      <c r="WTA168" s="39" t="str">
        <f>currency</f>
        <v>₦m's</v>
      </c>
      <c r="WTC168" s="43"/>
      <c r="WTD168" s="43"/>
      <c r="WTE168" s="43"/>
      <c r="WTF168" s="47">
        <v>146804.128</v>
      </c>
      <c r="WTG168" s="47">
        <v>162334.42199999999</v>
      </c>
      <c r="WTH168" s="47">
        <v>193374.31400000001</v>
      </c>
      <c r="WTI168" s="41"/>
      <c r="WTJ168" s="42"/>
      <c r="WTQ168" s="39" t="str">
        <f>currency</f>
        <v>₦m's</v>
      </c>
      <c r="WTS168" s="43"/>
      <c r="WTT168" s="43"/>
      <c r="WTU168" s="43"/>
      <c r="WTV168" s="47">
        <v>146804.128</v>
      </c>
      <c r="WTW168" s="47">
        <v>162334.42199999999</v>
      </c>
      <c r="WTX168" s="47">
        <v>193374.31400000001</v>
      </c>
      <c r="WTY168" s="41"/>
      <c r="WTZ168" s="42"/>
      <c r="WUG168" s="39" t="str">
        <f>currency</f>
        <v>₦m's</v>
      </c>
      <c r="WUI168" s="43"/>
      <c r="WUJ168" s="43"/>
      <c r="WUK168" s="43"/>
      <c r="WUL168" s="47">
        <v>146804.128</v>
      </c>
      <c r="WUM168" s="47">
        <v>162334.42199999999</v>
      </c>
      <c r="WUN168" s="47">
        <v>193374.31400000001</v>
      </c>
      <c r="WUO168" s="41"/>
      <c r="WUP168" s="42"/>
      <c r="WUW168" s="39" t="str">
        <f>currency</f>
        <v>₦m's</v>
      </c>
      <c r="WUY168" s="43"/>
      <c r="WUZ168" s="43"/>
      <c r="WVA168" s="43"/>
      <c r="WVB168" s="47">
        <v>146804.128</v>
      </c>
      <c r="WVC168" s="47">
        <v>162334.42199999999</v>
      </c>
      <c r="WVD168" s="47">
        <v>193374.31400000001</v>
      </c>
      <c r="WVE168" s="41"/>
      <c r="WVF168" s="42"/>
      <c r="WVM168" s="39" t="str">
        <f>currency</f>
        <v>₦m's</v>
      </c>
      <c r="WVO168" s="43"/>
      <c r="WVP168" s="43"/>
      <c r="WVQ168" s="43"/>
      <c r="WVR168" s="47">
        <v>146804.128</v>
      </c>
      <c r="WVS168" s="47">
        <v>162334.42199999999</v>
      </c>
      <c r="WVT168" s="47">
        <v>193374.31400000001</v>
      </c>
      <c r="WVU168" s="41"/>
      <c r="WVV168" s="42"/>
      <c r="WWC168" s="39" t="str">
        <f>currency</f>
        <v>₦m's</v>
      </c>
      <c r="WWE168" s="43"/>
      <c r="WWF168" s="43"/>
      <c r="WWG168" s="43"/>
      <c r="WWH168" s="47">
        <v>146804.128</v>
      </c>
      <c r="WWI168" s="47">
        <v>162334.42199999999</v>
      </c>
      <c r="WWJ168" s="47">
        <v>193374.31400000001</v>
      </c>
      <c r="WWK168" s="41"/>
      <c r="WWL168" s="42"/>
      <c r="WWS168" s="39" t="str">
        <f>currency</f>
        <v>₦m's</v>
      </c>
      <c r="WWU168" s="43"/>
      <c r="WWV168" s="43"/>
      <c r="WWW168" s="43"/>
      <c r="WWX168" s="47">
        <v>146804.128</v>
      </c>
      <c r="WWY168" s="47">
        <v>162334.42199999999</v>
      </c>
      <c r="WWZ168" s="47">
        <v>193374.31400000001</v>
      </c>
      <c r="WXA168" s="41"/>
      <c r="WXB168" s="42"/>
      <c r="WXI168" s="39" t="str">
        <f>currency</f>
        <v>₦m's</v>
      </c>
      <c r="WXK168" s="43"/>
      <c r="WXL168" s="43"/>
      <c r="WXM168" s="43"/>
      <c r="WXN168" s="47">
        <v>146804.128</v>
      </c>
      <c r="WXO168" s="47">
        <v>162334.42199999999</v>
      </c>
      <c r="WXP168" s="47">
        <v>193374.31400000001</v>
      </c>
      <c r="WXQ168" s="41"/>
      <c r="WXR168" s="42"/>
      <c r="WXY168" s="39" t="str">
        <f>currency</f>
        <v>₦m's</v>
      </c>
      <c r="WYA168" s="43"/>
      <c r="WYB168" s="43"/>
      <c r="WYC168" s="43"/>
      <c r="WYD168" s="47">
        <v>146804.128</v>
      </c>
      <c r="WYE168" s="47">
        <v>162334.42199999999</v>
      </c>
      <c r="WYF168" s="47">
        <v>193374.31400000001</v>
      </c>
      <c r="WYG168" s="41"/>
      <c r="WYH168" s="42"/>
      <c r="WYO168" s="39" t="str">
        <f>currency</f>
        <v>₦m's</v>
      </c>
      <c r="WYQ168" s="43"/>
      <c r="WYR168" s="43"/>
      <c r="WYS168" s="43"/>
      <c r="WYT168" s="47">
        <v>146804.128</v>
      </c>
      <c r="WYU168" s="47">
        <v>162334.42199999999</v>
      </c>
      <c r="WYV168" s="47">
        <v>193374.31400000001</v>
      </c>
      <c r="WYW168" s="41"/>
      <c r="WYX168" s="42"/>
      <c r="WZE168" s="39" t="str">
        <f>currency</f>
        <v>₦m's</v>
      </c>
      <c r="WZG168" s="43"/>
      <c r="WZH168" s="43"/>
      <c r="WZI168" s="43"/>
      <c r="WZJ168" s="47">
        <v>146804.128</v>
      </c>
      <c r="WZK168" s="47">
        <v>162334.42199999999</v>
      </c>
      <c r="WZL168" s="47">
        <v>193374.31400000001</v>
      </c>
      <c r="WZM168" s="41"/>
      <c r="WZN168" s="42"/>
      <c r="WZU168" s="39" t="str">
        <f>currency</f>
        <v>₦m's</v>
      </c>
      <c r="WZW168" s="43"/>
      <c r="WZX168" s="43"/>
      <c r="WZY168" s="43"/>
      <c r="WZZ168" s="47">
        <v>146804.128</v>
      </c>
      <c r="XAA168" s="47">
        <v>162334.42199999999</v>
      </c>
      <c r="XAB168" s="47">
        <v>193374.31400000001</v>
      </c>
      <c r="XAC168" s="41"/>
      <c r="XAD168" s="42"/>
      <c r="XAK168" s="39" t="str">
        <f>currency</f>
        <v>₦m's</v>
      </c>
      <c r="XAM168" s="43"/>
      <c r="XAN168" s="43"/>
      <c r="XAO168" s="43"/>
      <c r="XAP168" s="47">
        <v>146804.128</v>
      </c>
      <c r="XAQ168" s="47">
        <v>162334.42199999999</v>
      </c>
      <c r="XAR168" s="47">
        <v>193374.31400000001</v>
      </c>
      <c r="XAS168" s="41"/>
      <c r="XAT168" s="42"/>
      <c r="XBA168" s="39" t="str">
        <f>currency</f>
        <v>₦m's</v>
      </c>
      <c r="XBC168" s="43"/>
      <c r="XBD168" s="43"/>
      <c r="XBE168" s="43"/>
      <c r="XBF168" s="47">
        <v>146804.128</v>
      </c>
      <c r="XBG168" s="47">
        <v>162334.42199999999</v>
      </c>
      <c r="XBH168" s="47">
        <v>193374.31400000001</v>
      </c>
      <c r="XBI168" s="41"/>
      <c r="XBJ168" s="42"/>
      <c r="XBQ168" s="39" t="str">
        <f>currency</f>
        <v>₦m's</v>
      </c>
      <c r="XBS168" s="43"/>
      <c r="XBT168" s="43"/>
      <c r="XBU168" s="43"/>
      <c r="XBV168" s="47">
        <v>146804.128</v>
      </c>
      <c r="XBW168" s="47">
        <v>162334.42199999999</v>
      </c>
      <c r="XBX168" s="47">
        <v>193374.31400000001</v>
      </c>
      <c r="XBY168" s="41"/>
      <c r="XBZ168" s="42"/>
      <c r="XCG168" s="39" t="str">
        <f>currency</f>
        <v>₦m's</v>
      </c>
      <c r="XCI168" s="43"/>
      <c r="XCJ168" s="43"/>
      <c r="XCK168" s="43"/>
      <c r="XCL168" s="47">
        <v>146804.128</v>
      </c>
      <c r="XCM168" s="47">
        <v>162334.42199999999</v>
      </c>
      <c r="XCN168" s="47">
        <v>193374.31400000001</v>
      </c>
      <c r="XCO168" s="41"/>
      <c r="XCP168" s="42"/>
      <c r="XCW168" s="39" t="str">
        <f>currency</f>
        <v>₦m's</v>
      </c>
      <c r="XCY168" s="43"/>
      <c r="XCZ168" s="43"/>
      <c r="XDA168" s="43"/>
      <c r="XDB168" s="47">
        <v>146804.128</v>
      </c>
      <c r="XDC168" s="47">
        <v>162334.42199999999</v>
      </c>
      <c r="XDD168" s="47">
        <v>193374.31400000001</v>
      </c>
      <c r="XDE168" s="41"/>
      <c r="XDF168" s="42"/>
      <c r="XDM168" s="39" t="str">
        <f>currency</f>
        <v>₦m's</v>
      </c>
      <c r="XDO168" s="43"/>
      <c r="XDP168" s="43"/>
      <c r="XDQ168" s="43"/>
      <c r="XDR168" s="47">
        <v>146804.128</v>
      </c>
      <c r="XDS168" s="47">
        <v>162334.42199999999</v>
      </c>
      <c r="XDT168" s="47">
        <v>193374.31400000001</v>
      </c>
      <c r="XDU168" s="41"/>
      <c r="XDV168" s="42"/>
      <c r="XEC168" s="39" t="str">
        <f>currency</f>
        <v>₦m's</v>
      </c>
      <c r="XEE168" s="43"/>
      <c r="XEF168" s="43"/>
      <c r="XEG168" s="43"/>
      <c r="XEH168" s="47">
        <v>146804.128</v>
      </c>
      <c r="XEI168" s="47">
        <v>162334.42199999999</v>
      </c>
      <c r="XEJ168" s="47">
        <v>193374.31400000001</v>
      </c>
      <c r="XEK168" s="41"/>
      <c r="XEL168" s="42"/>
      <c r="XES168" s="39" t="str">
        <f>currency</f>
        <v>₦m's</v>
      </c>
      <c r="XEU168" s="43"/>
      <c r="XEV168" s="43"/>
      <c r="XEW168" s="43"/>
      <c r="XEX168" s="47">
        <v>146804.128</v>
      </c>
      <c r="XEY168" s="47">
        <v>162334.42199999999</v>
      </c>
      <c r="XEZ168" s="47">
        <v>193374.31400000001</v>
      </c>
      <c r="XFA168" s="41"/>
      <c r="XFB168" s="42"/>
    </row>
    <row r="169" spans="1:16384" ht="14.4" outlineLevel="1" thickTop="1" x14ac:dyDescent="0.25">
      <c r="A169" s="29"/>
      <c r="B169" s="29"/>
      <c r="C169" s="29"/>
      <c r="D169" s="29"/>
      <c r="E169" s="39"/>
      <c r="F169" s="29"/>
      <c r="G169" s="40"/>
      <c r="H169" s="40"/>
      <c r="I169" s="40"/>
      <c r="J169" s="41"/>
      <c r="K169" s="41"/>
      <c r="L169" s="41"/>
      <c r="M169" s="41"/>
      <c r="N169" s="42"/>
      <c r="O169" s="29"/>
      <c r="P169" s="29"/>
      <c r="Q169" s="29"/>
      <c r="R169" s="29"/>
      <c r="S169" s="29"/>
      <c r="T169" s="29"/>
      <c r="U169" s="39"/>
      <c r="V169" s="29"/>
      <c r="W169" s="40"/>
      <c r="X169" s="40"/>
      <c r="Y169" s="40"/>
      <c r="Z169" s="41"/>
      <c r="AA169" s="41"/>
      <c r="AB169" s="41"/>
      <c r="AC169" s="41"/>
      <c r="AD169" s="42"/>
      <c r="AE169" s="29"/>
      <c r="AF169" s="29"/>
      <c r="AG169" s="29"/>
      <c r="AH169" s="29"/>
      <c r="AI169" s="29"/>
      <c r="AJ169" s="29"/>
      <c r="AK169" s="39"/>
      <c r="AL169" s="29"/>
      <c r="AM169" s="40"/>
      <c r="AN169" s="40"/>
      <c r="AO169" s="40"/>
      <c r="AP169" s="41"/>
      <c r="AQ169" s="41"/>
      <c r="AR169" s="41"/>
      <c r="AS169" s="41"/>
      <c r="AT169" s="42"/>
      <c r="AU169" s="29"/>
      <c r="AV169" s="29"/>
      <c r="AW169" s="29"/>
      <c r="AX169" s="29"/>
      <c r="AY169" s="29"/>
      <c r="AZ169" s="29"/>
      <c r="BA169" s="39"/>
      <c r="BB169" s="29"/>
      <c r="BC169" s="40"/>
      <c r="BD169" s="40"/>
      <c r="BE169" s="40"/>
      <c r="BF169" s="41"/>
      <c r="BG169" s="41"/>
      <c r="BH169" s="41"/>
      <c r="BI169" s="41"/>
      <c r="BJ169" s="42"/>
      <c r="BK169" s="29"/>
      <c r="BL169" s="29"/>
      <c r="BM169" s="29"/>
      <c r="BN169" s="29"/>
      <c r="BO169" s="29"/>
      <c r="BP169" s="29"/>
      <c r="BQ169" s="39"/>
      <c r="BR169" s="29"/>
      <c r="BS169" s="40"/>
      <c r="BT169" s="40"/>
      <c r="BU169" s="40"/>
      <c r="BV169" s="41"/>
      <c r="BW169" s="41"/>
      <c r="BX169" s="41"/>
      <c r="BY169" s="41"/>
      <c r="BZ169" s="42"/>
      <c r="CA169" s="29"/>
      <c r="CB169" s="29"/>
      <c r="CC169" s="29"/>
      <c r="CD169" s="29"/>
      <c r="CE169" s="29"/>
      <c r="CF169" s="29"/>
      <c r="CG169" s="39"/>
      <c r="CH169" s="29"/>
      <c r="CI169" s="40"/>
      <c r="CJ169" s="40"/>
      <c r="CK169" s="40"/>
      <c r="CL169" s="41"/>
      <c r="CM169" s="41"/>
      <c r="CN169" s="41"/>
      <c r="CO169" s="41"/>
      <c r="CP169" s="42"/>
      <c r="CQ169" s="29"/>
      <c r="CR169" s="29"/>
      <c r="CS169" s="29"/>
      <c r="CT169" s="29"/>
      <c r="CU169" s="29"/>
      <c r="CV169" s="29"/>
      <c r="CW169" s="39"/>
      <c r="CX169" s="29"/>
      <c r="CY169" s="40"/>
      <c r="CZ169" s="40"/>
      <c r="DA169" s="40"/>
      <c r="DB169" s="41"/>
      <c r="DC169" s="41"/>
      <c r="DD169" s="41"/>
      <c r="DE169" s="41"/>
      <c r="DF169" s="42"/>
      <c r="DG169" s="29"/>
      <c r="DH169" s="29"/>
      <c r="DI169" s="29"/>
      <c r="DJ169" s="29"/>
      <c r="DK169" s="29"/>
      <c r="DL169" s="29"/>
      <c r="DM169" s="39"/>
      <c r="DN169" s="29"/>
      <c r="DO169" s="40"/>
      <c r="DP169" s="40"/>
      <c r="DQ169" s="40"/>
      <c r="DR169" s="41"/>
      <c r="DS169" s="41"/>
      <c r="DT169" s="41"/>
      <c r="DU169" s="41"/>
      <c r="DV169" s="42"/>
      <c r="DW169" s="29"/>
      <c r="DX169" s="29"/>
      <c r="DY169" s="29"/>
      <c r="DZ169" s="29"/>
      <c r="EA169" s="29"/>
      <c r="EB169" s="29"/>
      <c r="EC169" s="39"/>
      <c r="ED169" s="29"/>
      <c r="EE169" s="40"/>
      <c r="EF169" s="40"/>
      <c r="EG169" s="40"/>
      <c r="EH169" s="41"/>
      <c r="EI169" s="41"/>
      <c r="EJ169" s="41"/>
      <c r="EK169" s="41"/>
      <c r="EL169" s="42"/>
      <c r="EM169" s="29"/>
      <c r="EN169" s="29"/>
      <c r="EO169" s="29"/>
      <c r="EP169" s="29"/>
      <c r="EQ169" s="29"/>
      <c r="ER169" s="29"/>
      <c r="ES169" s="39"/>
      <c r="ET169" s="29"/>
      <c r="EU169" s="40"/>
      <c r="EV169" s="40"/>
      <c r="EW169" s="40"/>
      <c r="EX169" s="41"/>
      <c r="EY169" s="41"/>
      <c r="EZ169" s="41"/>
      <c r="FA169" s="41"/>
      <c r="FB169" s="42"/>
      <c r="FC169" s="29"/>
      <c r="FD169" s="29"/>
      <c r="FE169" s="29"/>
      <c r="FF169" s="29"/>
      <c r="FG169" s="29"/>
      <c r="FH169" s="29"/>
      <c r="FI169" s="39"/>
      <c r="FJ169" s="29"/>
      <c r="FK169" s="40"/>
      <c r="FL169" s="40"/>
      <c r="FM169" s="40"/>
      <c r="FN169" s="41"/>
      <c r="FO169" s="41"/>
      <c r="FP169" s="41"/>
      <c r="FQ169" s="41"/>
      <c r="FR169" s="42"/>
      <c r="FS169" s="29"/>
      <c r="FT169" s="29"/>
      <c r="FU169" s="29"/>
      <c r="FV169" s="29"/>
      <c r="FW169" s="29"/>
      <c r="FX169" s="29"/>
      <c r="FY169" s="39"/>
      <c r="FZ169" s="29"/>
      <c r="GA169" s="40"/>
      <c r="GB169" s="40"/>
      <c r="GC169" s="40"/>
      <c r="GD169" s="41"/>
      <c r="GE169" s="41"/>
      <c r="GF169" s="41"/>
      <c r="GG169" s="41"/>
      <c r="GH169" s="42"/>
      <c r="GI169" s="29"/>
      <c r="GJ169" s="29"/>
      <c r="GK169" s="29"/>
      <c r="GL169" s="29"/>
      <c r="GM169" s="29"/>
      <c r="GN169" s="29"/>
      <c r="GO169" s="39"/>
      <c r="GP169" s="29"/>
      <c r="GQ169" s="40"/>
      <c r="GR169" s="40"/>
      <c r="GS169" s="40"/>
      <c r="GT169" s="41"/>
      <c r="GU169" s="41"/>
      <c r="GV169" s="41"/>
      <c r="GW169" s="41"/>
      <c r="GX169" s="42"/>
      <c r="GY169" s="29"/>
      <c r="GZ169" s="29"/>
      <c r="HA169" s="29"/>
      <c r="HB169" s="29"/>
      <c r="HC169" s="29"/>
      <c r="HD169" s="29"/>
      <c r="HE169" s="39"/>
      <c r="HF169" s="29"/>
      <c r="HG169" s="40"/>
      <c r="HH169" s="40"/>
      <c r="HI169" s="40"/>
      <c r="HJ169" s="41"/>
      <c r="HK169" s="41"/>
      <c r="HL169" s="41"/>
      <c r="HM169" s="41"/>
      <c r="HN169" s="42"/>
      <c r="HO169" s="29"/>
      <c r="HP169" s="29"/>
      <c r="HQ169" s="29"/>
      <c r="HR169" s="29"/>
      <c r="HS169" s="29"/>
      <c r="HT169" s="29"/>
      <c r="HU169" s="39"/>
      <c r="HV169" s="29"/>
      <c r="HW169" s="40"/>
      <c r="HX169" s="40"/>
      <c r="HY169" s="40"/>
      <c r="HZ169" s="41"/>
      <c r="IA169" s="41"/>
      <c r="IB169" s="41"/>
      <c r="IC169" s="41"/>
      <c r="ID169" s="42"/>
      <c r="IE169" s="29"/>
      <c r="IF169" s="29"/>
      <c r="IG169" s="29"/>
      <c r="IH169" s="29"/>
      <c r="II169" s="29"/>
      <c r="IJ169" s="29"/>
      <c r="IK169" s="39"/>
      <c r="IL169" s="29"/>
      <c r="IM169" s="40"/>
      <c r="IN169" s="40"/>
      <c r="IO169" s="40"/>
      <c r="IP169" s="41"/>
      <c r="IQ169" s="41"/>
      <c r="IR169" s="41"/>
      <c r="IS169" s="41"/>
      <c r="IT169" s="42"/>
      <c r="IU169" s="29"/>
      <c r="IV169" s="29"/>
      <c r="IW169" s="29"/>
      <c r="IX169" s="29"/>
      <c r="IY169" s="29"/>
      <c r="IZ169" s="29"/>
      <c r="JA169" s="39"/>
      <c r="JB169" s="29"/>
      <c r="JC169" s="40"/>
      <c r="JD169" s="40"/>
      <c r="JE169" s="40"/>
      <c r="JF169" s="41"/>
      <c r="JG169" s="41"/>
      <c r="JH169" s="41"/>
      <c r="JI169" s="41"/>
      <c r="JJ169" s="42"/>
      <c r="JK169" s="29"/>
      <c r="JL169" s="29"/>
      <c r="JM169" s="29"/>
      <c r="JN169" s="29"/>
      <c r="JO169" s="29"/>
      <c r="JP169" s="29"/>
      <c r="JQ169" s="39"/>
      <c r="JR169" s="29"/>
      <c r="JS169" s="40"/>
      <c r="JT169" s="40"/>
      <c r="JU169" s="40"/>
      <c r="JV169" s="41"/>
      <c r="JW169" s="41"/>
      <c r="JX169" s="41"/>
      <c r="JY169" s="41"/>
      <c r="JZ169" s="42"/>
      <c r="KA169" s="29"/>
      <c r="KB169" s="29"/>
      <c r="KC169" s="29"/>
      <c r="KD169" s="29"/>
      <c r="KE169" s="29"/>
      <c r="KF169" s="29"/>
      <c r="KG169" s="39"/>
      <c r="KH169" s="29"/>
      <c r="KI169" s="40"/>
      <c r="KJ169" s="40"/>
      <c r="KK169" s="40"/>
      <c r="KL169" s="41"/>
      <c r="KM169" s="41"/>
      <c r="KN169" s="41"/>
      <c r="KO169" s="41"/>
      <c r="KP169" s="42"/>
      <c r="KQ169" s="29"/>
      <c r="KR169" s="29"/>
      <c r="KS169" s="29"/>
      <c r="KT169" s="29"/>
      <c r="KU169" s="29"/>
      <c r="KV169" s="29"/>
      <c r="KW169" s="39"/>
      <c r="KX169" s="29"/>
      <c r="KY169" s="40"/>
      <c r="KZ169" s="40"/>
      <c r="LA169" s="40"/>
      <c r="LB169" s="41"/>
      <c r="LC169" s="41"/>
      <c r="LD169" s="41"/>
      <c r="LE169" s="41"/>
      <c r="LF169" s="42"/>
      <c r="LG169" s="29"/>
      <c r="LH169" s="29"/>
      <c r="LI169" s="29"/>
      <c r="LJ169" s="29"/>
      <c r="LK169" s="29"/>
      <c r="LL169" s="29"/>
      <c r="LM169" s="39"/>
      <c r="LN169" s="29"/>
      <c r="LO169" s="40"/>
      <c r="LP169" s="40"/>
      <c r="LQ169" s="40"/>
      <c r="LR169" s="41"/>
      <c r="LS169" s="41"/>
      <c r="LT169" s="41"/>
      <c r="LU169" s="41"/>
      <c r="LV169" s="42"/>
      <c r="LW169" s="29"/>
      <c r="LX169" s="29"/>
      <c r="LY169" s="29"/>
      <c r="LZ169" s="29"/>
      <c r="MA169" s="29"/>
      <c r="MB169" s="29"/>
      <c r="MC169" s="39"/>
      <c r="MD169" s="29"/>
      <c r="ME169" s="40"/>
      <c r="MF169" s="40"/>
      <c r="MG169" s="40"/>
      <c r="MH169" s="41"/>
      <c r="MI169" s="41"/>
      <c r="MJ169" s="41"/>
      <c r="MK169" s="41"/>
      <c r="ML169" s="42"/>
      <c r="MM169" s="29"/>
      <c r="MN169" s="29"/>
      <c r="MO169" s="29"/>
      <c r="MP169" s="29"/>
      <c r="MQ169" s="29"/>
      <c r="MR169" s="29"/>
      <c r="MS169" s="39"/>
      <c r="MT169" s="29"/>
      <c r="MU169" s="40"/>
      <c r="MV169" s="40"/>
      <c r="MW169" s="40"/>
      <c r="MX169" s="41"/>
      <c r="MY169" s="41"/>
      <c r="MZ169" s="41"/>
      <c r="NA169" s="41"/>
      <c r="NB169" s="42"/>
      <c r="NC169" s="29"/>
      <c r="ND169" s="29"/>
      <c r="NE169" s="29"/>
      <c r="NF169" s="29"/>
      <c r="NG169" s="29"/>
      <c r="NH169" s="29"/>
      <c r="NI169" s="39"/>
      <c r="NJ169" s="29"/>
      <c r="NK169" s="40"/>
      <c r="NL169" s="40"/>
      <c r="NM169" s="40"/>
      <c r="NN169" s="41"/>
      <c r="NO169" s="41"/>
      <c r="NP169" s="41"/>
      <c r="NQ169" s="41"/>
      <c r="NR169" s="42"/>
      <c r="NS169" s="29"/>
      <c r="NT169" s="29"/>
      <c r="NU169" s="29"/>
      <c r="NV169" s="29"/>
      <c r="NW169" s="29"/>
      <c r="NX169" s="29"/>
      <c r="NY169" s="39"/>
      <c r="NZ169" s="29"/>
      <c r="OA169" s="40"/>
      <c r="OB169" s="40"/>
      <c r="OC169" s="40"/>
      <c r="OD169" s="41"/>
      <c r="OE169" s="41"/>
      <c r="OF169" s="41"/>
      <c r="OG169" s="41"/>
      <c r="OH169" s="42"/>
      <c r="OI169" s="29"/>
      <c r="OJ169" s="29"/>
      <c r="OK169" s="29"/>
      <c r="OL169" s="29"/>
      <c r="OM169" s="29"/>
      <c r="ON169" s="29"/>
      <c r="OO169" s="39"/>
      <c r="OP169" s="29"/>
      <c r="OQ169" s="40"/>
      <c r="OR169" s="40"/>
      <c r="OS169" s="40"/>
      <c r="OT169" s="41"/>
      <c r="OU169" s="41"/>
      <c r="OV169" s="41"/>
      <c r="OW169" s="41"/>
      <c r="OX169" s="42"/>
      <c r="OY169" s="29"/>
      <c r="OZ169" s="29"/>
      <c r="PA169" s="29"/>
      <c r="PB169" s="29"/>
      <c r="PC169" s="29"/>
      <c r="PD169" s="29"/>
      <c r="PE169" s="39"/>
      <c r="PF169" s="29"/>
      <c r="PG169" s="40"/>
      <c r="PH169" s="40"/>
      <c r="PI169" s="40"/>
      <c r="PJ169" s="41"/>
      <c r="PK169" s="41"/>
      <c r="PL169" s="41"/>
      <c r="PM169" s="41"/>
      <c r="PN169" s="42"/>
      <c r="PO169" s="29"/>
      <c r="PP169" s="29"/>
      <c r="PQ169" s="29"/>
      <c r="PR169" s="29"/>
      <c r="PS169" s="29"/>
      <c r="PT169" s="29"/>
      <c r="PU169" s="39"/>
      <c r="PV169" s="29"/>
      <c r="PW169" s="40"/>
      <c r="PX169" s="40"/>
      <c r="PY169" s="40"/>
      <c r="PZ169" s="41"/>
      <c r="QA169" s="41"/>
      <c r="QB169" s="41"/>
      <c r="QC169" s="41"/>
      <c r="QD169" s="42"/>
      <c r="QE169" s="29"/>
      <c r="QF169" s="29"/>
      <c r="QG169" s="29"/>
      <c r="QH169" s="29"/>
      <c r="QI169" s="29"/>
      <c r="QJ169" s="29"/>
      <c r="QK169" s="39"/>
      <c r="QL169" s="29"/>
      <c r="QM169" s="40"/>
      <c r="QN169" s="40"/>
      <c r="QO169" s="40"/>
      <c r="QP169" s="41"/>
      <c r="QQ169" s="41"/>
      <c r="QR169" s="41"/>
      <c r="QS169" s="41"/>
      <c r="QT169" s="42"/>
      <c r="QU169" s="29"/>
      <c r="QV169" s="29"/>
      <c r="QW169" s="29"/>
      <c r="QX169" s="29"/>
      <c r="QY169" s="29"/>
      <c r="QZ169" s="29"/>
      <c r="RA169" s="39"/>
      <c r="RB169" s="29"/>
      <c r="RC169" s="40"/>
      <c r="RD169" s="40"/>
      <c r="RE169" s="40"/>
      <c r="RF169" s="41"/>
      <c r="RG169" s="41"/>
      <c r="RH169" s="41"/>
      <c r="RI169" s="41"/>
      <c r="RJ169" s="42"/>
      <c r="RK169" s="29"/>
      <c r="RL169" s="29"/>
      <c r="RM169" s="29"/>
      <c r="RN169" s="29"/>
      <c r="RO169" s="29"/>
      <c r="RP169" s="29"/>
      <c r="RQ169" s="39"/>
      <c r="RR169" s="29"/>
      <c r="RS169" s="40"/>
      <c r="RT169" s="40"/>
      <c r="RU169" s="40"/>
      <c r="RV169" s="41"/>
      <c r="RW169" s="41"/>
      <c r="RX169" s="41"/>
      <c r="RY169" s="41"/>
      <c r="RZ169" s="42"/>
      <c r="SA169" s="29"/>
      <c r="SB169" s="29"/>
      <c r="SC169" s="29"/>
      <c r="SD169" s="29"/>
      <c r="SE169" s="29"/>
      <c r="SF169" s="29"/>
      <c r="SG169" s="39"/>
      <c r="SH169" s="29"/>
      <c r="SI169" s="40"/>
      <c r="SJ169" s="40"/>
      <c r="SK169" s="40"/>
      <c r="SL169" s="41"/>
      <c r="SM169" s="41"/>
      <c r="SN169" s="41"/>
      <c r="SO169" s="41"/>
      <c r="SP169" s="42"/>
      <c r="SQ169" s="29"/>
      <c r="SR169" s="29"/>
      <c r="SS169" s="29"/>
      <c r="ST169" s="29"/>
      <c r="SU169" s="29"/>
      <c r="SV169" s="29"/>
      <c r="SW169" s="39"/>
      <c r="SX169" s="29"/>
      <c r="SY169" s="40"/>
      <c r="SZ169" s="40"/>
      <c r="TA169" s="40"/>
      <c r="TB169" s="41"/>
      <c r="TC169" s="41"/>
      <c r="TD169" s="41"/>
      <c r="TE169" s="41"/>
      <c r="TF169" s="42"/>
      <c r="TG169" s="29"/>
      <c r="TH169" s="29"/>
      <c r="TI169" s="29"/>
      <c r="TJ169" s="29"/>
      <c r="TK169" s="29"/>
      <c r="TL169" s="29"/>
      <c r="TM169" s="39"/>
      <c r="TN169" s="29"/>
      <c r="TO169" s="40"/>
      <c r="TP169" s="40"/>
      <c r="TQ169" s="40"/>
      <c r="TR169" s="41"/>
      <c r="TS169" s="41"/>
      <c r="TT169" s="41"/>
      <c r="TU169" s="41"/>
      <c r="TV169" s="42"/>
      <c r="TW169" s="29"/>
      <c r="TX169" s="29"/>
      <c r="TY169" s="29"/>
      <c r="TZ169" s="29"/>
      <c r="UA169" s="29"/>
      <c r="UB169" s="29"/>
      <c r="UC169" s="39"/>
      <c r="UD169" s="29"/>
      <c r="UE169" s="40"/>
      <c r="UF169" s="40"/>
      <c r="UG169" s="40"/>
      <c r="UH169" s="41"/>
      <c r="UI169" s="41"/>
      <c r="UJ169" s="41"/>
      <c r="UK169" s="41"/>
      <c r="UL169" s="42"/>
      <c r="UM169" s="29"/>
      <c r="UN169" s="29"/>
      <c r="UO169" s="29"/>
      <c r="UP169" s="29"/>
      <c r="UQ169" s="29"/>
      <c r="UR169" s="29"/>
      <c r="US169" s="39"/>
      <c r="UT169" s="29"/>
      <c r="UU169" s="40"/>
      <c r="UV169" s="40"/>
      <c r="UW169" s="40"/>
      <c r="UX169" s="41"/>
      <c r="UY169" s="41"/>
      <c r="UZ169" s="41"/>
      <c r="VA169" s="41"/>
      <c r="VB169" s="42"/>
      <c r="VC169" s="29"/>
      <c r="VD169" s="29"/>
      <c r="VE169" s="29"/>
      <c r="VF169" s="29"/>
      <c r="VG169" s="29"/>
      <c r="VH169" s="29"/>
      <c r="VI169" s="39"/>
      <c r="VJ169" s="29"/>
      <c r="VK169" s="40"/>
      <c r="VL169" s="40"/>
      <c r="VM169" s="40"/>
      <c r="VN169" s="41"/>
      <c r="VO169" s="41"/>
      <c r="VP169" s="41"/>
      <c r="VQ169" s="41"/>
      <c r="VR169" s="42"/>
      <c r="VS169" s="29"/>
      <c r="VT169" s="29"/>
      <c r="VU169" s="29"/>
      <c r="VV169" s="29"/>
      <c r="VW169" s="29"/>
      <c r="VX169" s="29"/>
      <c r="VY169" s="39"/>
      <c r="VZ169" s="29"/>
      <c r="WA169" s="40"/>
      <c r="WB169" s="40"/>
      <c r="WC169" s="40"/>
      <c r="WD169" s="41"/>
      <c r="WE169" s="41"/>
      <c r="WF169" s="41"/>
      <c r="WG169" s="41"/>
      <c r="WH169" s="42"/>
      <c r="WI169" s="29"/>
      <c r="WJ169" s="29"/>
      <c r="WK169" s="29"/>
      <c r="WL169" s="29"/>
      <c r="WM169" s="29"/>
      <c r="WN169" s="29"/>
      <c r="WO169" s="39"/>
      <c r="WP169" s="29"/>
      <c r="WQ169" s="40"/>
      <c r="WR169" s="40"/>
      <c r="WS169" s="40"/>
      <c r="WT169" s="41"/>
      <c r="WU169" s="41"/>
      <c r="WV169" s="41"/>
      <c r="WW169" s="41"/>
      <c r="WX169" s="42"/>
      <c r="WY169" s="29"/>
      <c r="WZ169" s="29"/>
      <c r="XA169" s="29"/>
      <c r="XB169" s="29"/>
      <c r="XC169" s="29"/>
      <c r="XD169" s="29"/>
      <c r="XE169" s="39"/>
      <c r="XF169" s="29"/>
      <c r="XG169" s="40"/>
      <c r="XH169" s="40"/>
      <c r="XI169" s="40"/>
      <c r="XJ169" s="41"/>
      <c r="XK169" s="41"/>
      <c r="XL169" s="41"/>
      <c r="XM169" s="41"/>
      <c r="XN169" s="42"/>
      <c r="XO169" s="29"/>
      <c r="XP169" s="29"/>
      <c r="XQ169" s="29"/>
      <c r="XR169" s="29"/>
      <c r="XS169" s="29"/>
      <c r="XT169" s="29"/>
      <c r="XU169" s="39"/>
      <c r="XV169" s="29"/>
      <c r="XW169" s="40"/>
      <c r="XX169" s="40"/>
      <c r="XY169" s="40"/>
      <c r="XZ169" s="41"/>
      <c r="YA169" s="41"/>
      <c r="YB169" s="41"/>
      <c r="YC169" s="41"/>
      <c r="YD169" s="42"/>
      <c r="YE169" s="29"/>
      <c r="YF169" s="29"/>
      <c r="YG169" s="29"/>
      <c r="YH169" s="29"/>
      <c r="YI169" s="29"/>
      <c r="YJ169" s="29"/>
      <c r="YK169" s="39"/>
      <c r="YL169" s="29"/>
      <c r="YM169" s="40"/>
      <c r="YN169" s="40"/>
      <c r="YO169" s="40"/>
      <c r="YP169" s="41"/>
      <c r="YQ169" s="41"/>
      <c r="YR169" s="41"/>
      <c r="YS169" s="41"/>
      <c r="YT169" s="42"/>
      <c r="YU169" s="29"/>
      <c r="YV169" s="29"/>
      <c r="YW169" s="29"/>
      <c r="YX169" s="29"/>
      <c r="YY169" s="29"/>
      <c r="YZ169" s="29"/>
      <c r="ZA169" s="39"/>
      <c r="ZB169" s="29"/>
      <c r="ZC169" s="40"/>
      <c r="ZD169" s="40"/>
      <c r="ZE169" s="40"/>
      <c r="ZF169" s="41"/>
      <c r="ZG169" s="41"/>
      <c r="ZH169" s="41"/>
      <c r="ZI169" s="41"/>
      <c r="ZJ169" s="42"/>
      <c r="ZK169" s="29"/>
      <c r="ZL169" s="29"/>
      <c r="ZM169" s="29"/>
      <c r="ZN169" s="29"/>
      <c r="ZO169" s="29"/>
      <c r="ZP169" s="29"/>
      <c r="ZQ169" s="39"/>
      <c r="ZR169" s="29"/>
      <c r="ZS169" s="40"/>
      <c r="ZT169" s="40"/>
      <c r="ZU169" s="40"/>
      <c r="ZV169" s="41"/>
      <c r="ZW169" s="41"/>
      <c r="ZX169" s="41"/>
      <c r="ZY169" s="41"/>
      <c r="ZZ169" s="42"/>
      <c r="AAA169" s="29"/>
      <c r="AAB169" s="29"/>
      <c r="AAC169" s="29"/>
      <c r="AAD169" s="29"/>
      <c r="AAE169" s="29"/>
      <c r="AAF169" s="29"/>
      <c r="AAG169" s="39"/>
      <c r="AAH169" s="29"/>
      <c r="AAI169" s="40"/>
      <c r="AAJ169" s="40"/>
      <c r="AAK169" s="40"/>
      <c r="AAL169" s="41"/>
      <c r="AAM169" s="41"/>
      <c r="AAN169" s="41"/>
      <c r="AAO169" s="41"/>
      <c r="AAP169" s="42"/>
      <c r="AAQ169" s="29"/>
      <c r="AAR169" s="29"/>
      <c r="AAS169" s="29"/>
      <c r="AAT169" s="29"/>
      <c r="AAU169" s="29"/>
      <c r="AAV169" s="29"/>
      <c r="AAW169" s="39"/>
      <c r="AAX169" s="29"/>
      <c r="AAY169" s="40"/>
      <c r="AAZ169" s="40"/>
      <c r="ABA169" s="40"/>
      <c r="ABB169" s="41"/>
      <c r="ABC169" s="41"/>
      <c r="ABD169" s="41"/>
      <c r="ABE169" s="41"/>
      <c r="ABF169" s="42"/>
      <c r="ABG169" s="29"/>
      <c r="ABH169" s="29"/>
      <c r="ABI169" s="29"/>
      <c r="ABJ169" s="29"/>
      <c r="ABK169" s="29"/>
      <c r="ABL169" s="29"/>
      <c r="ABM169" s="39"/>
      <c r="ABN169" s="29"/>
      <c r="ABO169" s="40"/>
      <c r="ABP169" s="40"/>
      <c r="ABQ169" s="40"/>
      <c r="ABR169" s="41"/>
      <c r="ABS169" s="41"/>
      <c r="ABT169" s="41"/>
      <c r="ABU169" s="41"/>
      <c r="ABV169" s="42"/>
      <c r="ABW169" s="29"/>
      <c r="ABX169" s="29"/>
      <c r="ABY169" s="29"/>
      <c r="ABZ169" s="29"/>
      <c r="ACA169" s="29"/>
      <c r="ACB169" s="29"/>
      <c r="ACC169" s="39"/>
      <c r="ACD169" s="29"/>
      <c r="ACE169" s="40"/>
      <c r="ACF169" s="40"/>
      <c r="ACG169" s="40"/>
      <c r="ACH169" s="41"/>
      <c r="ACI169" s="41"/>
      <c r="ACJ169" s="41"/>
      <c r="ACK169" s="41"/>
      <c r="ACL169" s="42"/>
      <c r="ACM169" s="29"/>
      <c r="ACN169" s="29"/>
      <c r="ACO169" s="29"/>
      <c r="ACP169" s="29"/>
      <c r="ACQ169" s="29"/>
      <c r="ACR169" s="29"/>
      <c r="ACS169" s="39"/>
      <c r="ACT169" s="29"/>
      <c r="ACU169" s="40"/>
      <c r="ACV169" s="40"/>
      <c r="ACW169" s="40"/>
      <c r="ACX169" s="41"/>
      <c r="ACY169" s="41"/>
      <c r="ACZ169" s="41"/>
      <c r="ADA169" s="41"/>
      <c r="ADB169" s="42"/>
      <c r="ADC169" s="29"/>
      <c r="ADD169" s="29"/>
      <c r="ADE169" s="29"/>
      <c r="ADF169" s="29"/>
      <c r="ADG169" s="29"/>
      <c r="ADH169" s="29"/>
      <c r="ADI169" s="39"/>
      <c r="ADJ169" s="29"/>
      <c r="ADK169" s="40"/>
      <c r="ADL169" s="40"/>
      <c r="ADM169" s="40"/>
      <c r="ADN169" s="41"/>
      <c r="ADO169" s="41"/>
      <c r="ADP169" s="41"/>
      <c r="ADQ169" s="41"/>
      <c r="ADR169" s="42"/>
      <c r="ADS169" s="29"/>
      <c r="ADT169" s="29"/>
      <c r="ADU169" s="29"/>
      <c r="ADV169" s="29"/>
      <c r="ADW169" s="29"/>
      <c r="ADX169" s="29"/>
      <c r="ADY169" s="39"/>
      <c r="ADZ169" s="29"/>
      <c r="AEA169" s="40"/>
      <c r="AEB169" s="40"/>
      <c r="AEC169" s="40"/>
      <c r="AED169" s="41"/>
      <c r="AEE169" s="41"/>
      <c r="AEF169" s="41"/>
      <c r="AEG169" s="41"/>
      <c r="AEH169" s="42"/>
      <c r="AEI169" s="29"/>
      <c r="AEJ169" s="29"/>
      <c r="AEK169" s="29"/>
      <c r="AEL169" s="29"/>
      <c r="AEM169" s="29"/>
      <c r="AEN169" s="29"/>
      <c r="AEO169" s="39"/>
      <c r="AEP169" s="29"/>
      <c r="AEQ169" s="40"/>
      <c r="AER169" s="40"/>
      <c r="AES169" s="40"/>
      <c r="AET169" s="41"/>
      <c r="AEU169" s="41"/>
      <c r="AEV169" s="41"/>
      <c r="AEW169" s="41"/>
      <c r="AEX169" s="42"/>
      <c r="AEY169" s="29"/>
      <c r="AEZ169" s="29"/>
      <c r="AFA169" s="29"/>
      <c r="AFB169" s="29"/>
      <c r="AFC169" s="29"/>
      <c r="AFD169" s="29"/>
      <c r="AFE169" s="39"/>
      <c r="AFF169" s="29"/>
      <c r="AFG169" s="40"/>
      <c r="AFH169" s="40"/>
      <c r="AFI169" s="40"/>
      <c r="AFJ169" s="41"/>
      <c r="AFK169" s="41"/>
      <c r="AFL169" s="41"/>
      <c r="AFM169" s="41"/>
      <c r="AFN169" s="42"/>
      <c r="AFO169" s="29"/>
      <c r="AFP169" s="29"/>
      <c r="AFQ169" s="29"/>
      <c r="AFR169" s="29"/>
      <c r="AFS169" s="29"/>
      <c r="AFT169" s="29"/>
      <c r="AFU169" s="39"/>
      <c r="AFV169" s="29"/>
      <c r="AFW169" s="40"/>
      <c r="AFX169" s="40"/>
      <c r="AFY169" s="40"/>
      <c r="AFZ169" s="41"/>
      <c r="AGA169" s="41"/>
      <c r="AGB169" s="41"/>
      <c r="AGC169" s="41"/>
      <c r="AGD169" s="42"/>
      <c r="AGE169" s="29"/>
      <c r="AGF169" s="29"/>
      <c r="AGG169" s="29"/>
      <c r="AGH169" s="29"/>
      <c r="AGI169" s="29"/>
      <c r="AGJ169" s="29"/>
      <c r="AGK169" s="39"/>
      <c r="AGL169" s="29"/>
      <c r="AGM169" s="40"/>
      <c r="AGN169" s="40"/>
      <c r="AGO169" s="40"/>
      <c r="AGP169" s="41"/>
      <c r="AGQ169" s="41"/>
      <c r="AGR169" s="41"/>
      <c r="AGS169" s="41"/>
      <c r="AGT169" s="42"/>
      <c r="AGU169" s="29"/>
      <c r="AGV169" s="29"/>
      <c r="AGW169" s="29"/>
      <c r="AGX169" s="29"/>
      <c r="AGY169" s="29"/>
      <c r="AGZ169" s="29"/>
      <c r="AHA169" s="39"/>
      <c r="AHB169" s="29"/>
      <c r="AHC169" s="40"/>
      <c r="AHD169" s="40"/>
      <c r="AHE169" s="40"/>
      <c r="AHF169" s="41"/>
      <c r="AHG169" s="41"/>
      <c r="AHH169" s="41"/>
      <c r="AHI169" s="41"/>
      <c r="AHJ169" s="42"/>
      <c r="AHK169" s="29"/>
      <c r="AHL169" s="29"/>
      <c r="AHM169" s="29"/>
      <c r="AHN169" s="29"/>
      <c r="AHO169" s="29"/>
      <c r="AHP169" s="29"/>
      <c r="AHQ169" s="39"/>
      <c r="AHR169" s="29"/>
      <c r="AHS169" s="40"/>
      <c r="AHT169" s="40"/>
      <c r="AHU169" s="40"/>
      <c r="AHV169" s="41"/>
      <c r="AHW169" s="41"/>
      <c r="AHX169" s="41"/>
      <c r="AHY169" s="41"/>
      <c r="AHZ169" s="42"/>
      <c r="AIA169" s="29"/>
      <c r="AIB169" s="29"/>
      <c r="AIC169" s="29"/>
      <c r="AID169" s="29"/>
      <c r="AIE169" s="29"/>
      <c r="AIF169" s="29"/>
      <c r="AIG169" s="39"/>
      <c r="AIH169" s="29"/>
      <c r="AII169" s="40"/>
      <c r="AIJ169" s="40"/>
      <c r="AIK169" s="40"/>
      <c r="AIL169" s="41"/>
      <c r="AIM169" s="41"/>
      <c r="AIN169" s="41"/>
      <c r="AIO169" s="41"/>
      <c r="AIP169" s="42"/>
      <c r="AIQ169" s="29"/>
      <c r="AIR169" s="29"/>
      <c r="AIS169" s="29"/>
      <c r="AIT169" s="29"/>
      <c r="AIU169" s="29"/>
      <c r="AIV169" s="29"/>
      <c r="AIW169" s="39"/>
      <c r="AIX169" s="29"/>
      <c r="AIY169" s="40"/>
      <c r="AIZ169" s="40"/>
      <c r="AJA169" s="40"/>
      <c r="AJB169" s="41"/>
      <c r="AJC169" s="41"/>
      <c r="AJD169" s="41"/>
      <c r="AJE169" s="41"/>
      <c r="AJF169" s="42"/>
      <c r="AJG169" s="29"/>
      <c r="AJH169" s="29"/>
      <c r="AJI169" s="29"/>
      <c r="AJJ169" s="29"/>
      <c r="AJK169" s="29"/>
      <c r="AJL169" s="29"/>
      <c r="AJM169" s="39"/>
      <c r="AJN169" s="29"/>
      <c r="AJO169" s="40"/>
      <c r="AJP169" s="40"/>
      <c r="AJQ169" s="40"/>
      <c r="AJR169" s="41"/>
      <c r="AJS169" s="41"/>
      <c r="AJT169" s="41"/>
      <c r="AJU169" s="41"/>
      <c r="AJV169" s="42"/>
      <c r="AJW169" s="29"/>
      <c r="AJX169" s="29"/>
      <c r="AJY169" s="29"/>
      <c r="AJZ169" s="29"/>
      <c r="AKA169" s="29"/>
      <c r="AKB169" s="29"/>
      <c r="AKC169" s="39"/>
      <c r="AKD169" s="29"/>
      <c r="AKE169" s="40"/>
      <c r="AKF169" s="40"/>
      <c r="AKG169" s="40"/>
      <c r="AKH169" s="41"/>
      <c r="AKI169" s="41"/>
      <c r="AKJ169" s="41"/>
      <c r="AKK169" s="41"/>
      <c r="AKL169" s="42"/>
      <c r="AKM169" s="29"/>
      <c r="AKN169" s="29"/>
      <c r="AKO169" s="29"/>
      <c r="AKP169" s="29"/>
      <c r="AKQ169" s="29"/>
      <c r="AKR169" s="29"/>
      <c r="AKS169" s="39"/>
      <c r="AKT169" s="29"/>
      <c r="AKU169" s="40"/>
      <c r="AKV169" s="40"/>
      <c r="AKW169" s="40"/>
      <c r="AKX169" s="41"/>
      <c r="AKY169" s="41"/>
      <c r="AKZ169" s="41"/>
      <c r="ALA169" s="41"/>
      <c r="ALB169" s="42"/>
      <c r="ALC169" s="29"/>
      <c r="ALD169" s="29"/>
      <c r="ALE169" s="29"/>
      <c r="ALF169" s="29"/>
      <c r="ALG169" s="29"/>
      <c r="ALH169" s="29"/>
      <c r="ALI169" s="39"/>
      <c r="ALJ169" s="29"/>
      <c r="ALK169" s="40"/>
      <c r="ALL169" s="40"/>
      <c r="ALM169" s="40"/>
      <c r="ALN169" s="41"/>
      <c r="ALO169" s="41"/>
      <c r="ALP169" s="41"/>
      <c r="ALQ169" s="41"/>
      <c r="ALR169" s="42"/>
      <c r="ALS169" s="29"/>
      <c r="ALT169" s="29"/>
      <c r="ALU169" s="29"/>
      <c r="ALV169" s="29"/>
      <c r="ALW169" s="29"/>
      <c r="ALX169" s="29"/>
      <c r="ALY169" s="39"/>
      <c r="ALZ169" s="29"/>
      <c r="AMA169" s="40"/>
      <c r="AMB169" s="40"/>
      <c r="AMC169" s="40"/>
      <c r="AMD169" s="41"/>
      <c r="AME169" s="41"/>
      <c r="AMF169" s="41"/>
      <c r="AMG169" s="41"/>
      <c r="AMH169" s="42"/>
      <c r="AMI169" s="29"/>
      <c r="AMJ169" s="29"/>
      <c r="AMK169" s="29"/>
      <c r="AML169" s="29"/>
      <c r="AMM169" s="29"/>
      <c r="AMN169" s="29"/>
      <c r="AMO169" s="39"/>
      <c r="AMP169" s="29"/>
      <c r="AMQ169" s="40"/>
      <c r="AMR169" s="40"/>
      <c r="AMS169" s="40"/>
      <c r="AMT169" s="41"/>
      <c r="AMU169" s="41"/>
      <c r="AMV169" s="41"/>
      <c r="AMW169" s="41"/>
      <c r="AMX169" s="42"/>
      <c r="AMY169" s="29"/>
      <c r="AMZ169" s="29"/>
      <c r="ANA169" s="29"/>
      <c r="ANB169" s="29"/>
      <c r="ANC169" s="29"/>
      <c r="AND169" s="29"/>
      <c r="ANE169" s="39"/>
      <c r="ANF169" s="29"/>
      <c r="ANG169" s="40"/>
      <c r="ANH169" s="40"/>
      <c r="ANI169" s="40"/>
      <c r="ANJ169" s="41"/>
      <c r="ANK169" s="41"/>
      <c r="ANL169" s="41"/>
      <c r="ANM169" s="41"/>
      <c r="ANN169" s="42"/>
      <c r="ANO169" s="29"/>
      <c r="ANP169" s="29"/>
      <c r="ANQ169" s="29"/>
      <c r="ANR169" s="29"/>
      <c r="ANS169" s="29"/>
      <c r="ANT169" s="29"/>
      <c r="ANU169" s="39"/>
      <c r="ANV169" s="29"/>
      <c r="ANW169" s="40"/>
      <c r="ANX169" s="40"/>
      <c r="ANY169" s="40"/>
      <c r="ANZ169" s="41"/>
      <c r="AOA169" s="41"/>
      <c r="AOB169" s="41"/>
      <c r="AOC169" s="41"/>
      <c r="AOD169" s="42"/>
      <c r="AOE169" s="29"/>
      <c r="AOF169" s="29"/>
      <c r="AOG169" s="29"/>
      <c r="AOH169" s="29"/>
      <c r="AOI169" s="29"/>
      <c r="AOJ169" s="29"/>
      <c r="AOK169" s="39"/>
      <c r="AOL169" s="29"/>
      <c r="AOM169" s="40"/>
      <c r="AON169" s="40"/>
      <c r="AOO169" s="40"/>
      <c r="AOP169" s="41"/>
      <c r="AOQ169" s="41"/>
      <c r="AOR169" s="41"/>
      <c r="AOS169" s="41"/>
      <c r="AOT169" s="42"/>
      <c r="AOU169" s="29"/>
      <c r="AOV169" s="29"/>
      <c r="AOW169" s="29"/>
      <c r="AOX169" s="29"/>
      <c r="AOY169" s="29"/>
      <c r="AOZ169" s="29"/>
      <c r="APA169" s="39"/>
      <c r="APB169" s="29"/>
      <c r="APC169" s="40"/>
      <c r="APD169" s="40"/>
      <c r="APE169" s="40"/>
      <c r="APF169" s="41"/>
      <c r="APG169" s="41"/>
      <c r="APH169" s="41"/>
      <c r="API169" s="41"/>
      <c r="APJ169" s="42"/>
      <c r="APK169" s="29"/>
      <c r="APL169" s="29"/>
      <c r="APM169" s="29"/>
      <c r="APN169" s="29"/>
      <c r="APO169" s="29"/>
      <c r="APP169" s="29"/>
      <c r="APQ169" s="39"/>
      <c r="APR169" s="29"/>
      <c r="APS169" s="40"/>
      <c r="APT169" s="40"/>
      <c r="APU169" s="40"/>
      <c r="APV169" s="41"/>
      <c r="APW169" s="41"/>
      <c r="APX169" s="41"/>
      <c r="APY169" s="41"/>
      <c r="APZ169" s="42"/>
      <c r="AQA169" s="29"/>
      <c r="AQB169" s="29"/>
      <c r="AQC169" s="29"/>
      <c r="AQD169" s="29"/>
      <c r="AQE169" s="29"/>
      <c r="AQF169" s="29"/>
      <c r="AQG169" s="39"/>
      <c r="AQH169" s="29"/>
      <c r="AQI169" s="40"/>
      <c r="AQJ169" s="40"/>
      <c r="AQK169" s="40"/>
      <c r="AQL169" s="41"/>
      <c r="AQM169" s="41"/>
      <c r="AQN169" s="41"/>
      <c r="AQO169" s="41"/>
      <c r="AQP169" s="42"/>
      <c r="AQQ169" s="29"/>
      <c r="AQR169" s="29"/>
      <c r="AQS169" s="29"/>
      <c r="AQT169" s="29"/>
      <c r="AQU169" s="29"/>
      <c r="AQV169" s="29"/>
      <c r="AQW169" s="39"/>
      <c r="AQX169" s="29"/>
      <c r="AQY169" s="40"/>
      <c r="AQZ169" s="40"/>
      <c r="ARA169" s="40"/>
      <c r="ARB169" s="41"/>
      <c r="ARC169" s="41"/>
      <c r="ARD169" s="41"/>
      <c r="ARE169" s="41"/>
      <c r="ARF169" s="42"/>
      <c r="ARG169" s="29"/>
      <c r="ARH169" s="29"/>
      <c r="ARI169" s="29"/>
      <c r="ARJ169" s="29"/>
      <c r="ARK169" s="29"/>
      <c r="ARL169" s="29"/>
      <c r="ARM169" s="39"/>
      <c r="ARN169" s="29"/>
      <c r="ARO169" s="40"/>
      <c r="ARP169" s="40"/>
      <c r="ARQ169" s="40"/>
      <c r="ARR169" s="41"/>
      <c r="ARS169" s="41"/>
      <c r="ART169" s="41"/>
      <c r="ARU169" s="41"/>
      <c r="ARV169" s="42"/>
      <c r="ARW169" s="29"/>
      <c r="ARX169" s="29"/>
      <c r="ARY169" s="29"/>
      <c r="ARZ169" s="29"/>
      <c r="ASA169" s="29"/>
      <c r="ASB169" s="29"/>
      <c r="ASC169" s="39"/>
      <c r="ASD169" s="29"/>
      <c r="ASE169" s="40"/>
      <c r="ASF169" s="40"/>
      <c r="ASG169" s="40"/>
      <c r="ASH169" s="41"/>
      <c r="ASI169" s="41"/>
      <c r="ASJ169" s="41"/>
      <c r="ASK169" s="41"/>
      <c r="ASL169" s="42"/>
      <c r="ASM169" s="29"/>
      <c r="ASN169" s="29"/>
      <c r="ASO169" s="29"/>
      <c r="ASP169" s="29"/>
      <c r="ASQ169" s="29"/>
      <c r="ASR169" s="29"/>
      <c r="ASS169" s="39"/>
      <c r="AST169" s="29"/>
      <c r="ASU169" s="40"/>
      <c r="ASV169" s="40"/>
      <c r="ASW169" s="40"/>
      <c r="ASX169" s="41"/>
      <c r="ASY169" s="41"/>
      <c r="ASZ169" s="41"/>
      <c r="ATA169" s="41"/>
      <c r="ATB169" s="42"/>
      <c r="ATC169" s="29"/>
      <c r="ATD169" s="29"/>
      <c r="ATE169" s="29"/>
      <c r="ATF169" s="29"/>
      <c r="ATG169" s="29"/>
      <c r="ATH169" s="29"/>
      <c r="ATI169" s="39"/>
      <c r="ATJ169" s="29"/>
      <c r="ATK169" s="40"/>
      <c r="ATL169" s="40"/>
      <c r="ATM169" s="40"/>
      <c r="ATN169" s="41"/>
      <c r="ATO169" s="41"/>
      <c r="ATP169" s="41"/>
      <c r="ATQ169" s="41"/>
      <c r="ATR169" s="42"/>
      <c r="ATS169" s="29"/>
      <c r="ATT169" s="29"/>
      <c r="ATU169" s="29"/>
      <c r="ATV169" s="29"/>
      <c r="ATW169" s="29"/>
      <c r="ATX169" s="29"/>
      <c r="ATY169" s="39"/>
      <c r="ATZ169" s="29"/>
      <c r="AUA169" s="40"/>
      <c r="AUB169" s="40"/>
      <c r="AUC169" s="40"/>
      <c r="AUD169" s="41"/>
      <c r="AUE169" s="41"/>
      <c r="AUF169" s="41"/>
      <c r="AUG169" s="41"/>
      <c r="AUH169" s="42"/>
      <c r="AUI169" s="29"/>
      <c r="AUJ169" s="29"/>
      <c r="AUK169" s="29"/>
      <c r="AUL169" s="29"/>
      <c r="AUM169" s="29"/>
      <c r="AUN169" s="29"/>
      <c r="AUO169" s="39"/>
      <c r="AUP169" s="29"/>
      <c r="AUQ169" s="40"/>
      <c r="AUR169" s="40"/>
      <c r="AUS169" s="40"/>
      <c r="AUT169" s="41"/>
      <c r="AUU169" s="41"/>
      <c r="AUV169" s="41"/>
      <c r="AUW169" s="41"/>
      <c r="AUX169" s="42"/>
      <c r="AUY169" s="29"/>
      <c r="AUZ169" s="29"/>
      <c r="AVA169" s="29"/>
      <c r="AVB169" s="29"/>
      <c r="AVC169" s="29"/>
      <c r="AVD169" s="29"/>
      <c r="AVE169" s="39"/>
      <c r="AVF169" s="29"/>
      <c r="AVG169" s="40"/>
      <c r="AVH169" s="40"/>
      <c r="AVI169" s="40"/>
      <c r="AVJ169" s="41"/>
      <c r="AVK169" s="41"/>
      <c r="AVL169" s="41"/>
      <c r="AVM169" s="41"/>
      <c r="AVN169" s="42"/>
      <c r="AVO169" s="29"/>
      <c r="AVP169" s="29"/>
      <c r="AVQ169" s="29"/>
      <c r="AVR169" s="29"/>
      <c r="AVS169" s="29"/>
      <c r="AVT169" s="29"/>
      <c r="AVU169" s="39"/>
      <c r="AVV169" s="29"/>
      <c r="AVW169" s="40"/>
      <c r="AVX169" s="40"/>
      <c r="AVY169" s="40"/>
      <c r="AVZ169" s="41"/>
      <c r="AWA169" s="41"/>
      <c r="AWB169" s="41"/>
      <c r="AWC169" s="41"/>
      <c r="AWD169" s="42"/>
      <c r="AWE169" s="29"/>
      <c r="AWF169" s="29"/>
      <c r="AWG169" s="29"/>
      <c r="AWH169" s="29"/>
      <c r="AWI169" s="29"/>
      <c r="AWJ169" s="29"/>
      <c r="AWK169" s="39"/>
      <c r="AWL169" s="29"/>
      <c r="AWM169" s="40"/>
      <c r="AWN169" s="40"/>
      <c r="AWO169" s="40"/>
      <c r="AWP169" s="41"/>
      <c r="AWQ169" s="41"/>
      <c r="AWR169" s="41"/>
      <c r="AWS169" s="41"/>
      <c r="AWT169" s="42"/>
      <c r="AWU169" s="29"/>
      <c r="AWV169" s="29"/>
      <c r="AWW169" s="29"/>
      <c r="AWX169" s="29"/>
      <c r="AWY169" s="29"/>
      <c r="AWZ169" s="29"/>
      <c r="AXA169" s="39"/>
      <c r="AXB169" s="29"/>
      <c r="AXC169" s="40"/>
      <c r="AXD169" s="40"/>
      <c r="AXE169" s="40"/>
      <c r="AXF169" s="41"/>
      <c r="AXG169" s="41"/>
      <c r="AXH169" s="41"/>
      <c r="AXI169" s="41"/>
      <c r="AXJ169" s="42"/>
      <c r="AXK169" s="29"/>
      <c r="AXL169" s="29"/>
      <c r="AXM169" s="29"/>
      <c r="AXN169" s="29"/>
      <c r="AXO169" s="29"/>
      <c r="AXP169" s="29"/>
      <c r="AXQ169" s="39"/>
      <c r="AXR169" s="29"/>
      <c r="AXS169" s="40"/>
      <c r="AXT169" s="40"/>
      <c r="AXU169" s="40"/>
      <c r="AXV169" s="41"/>
      <c r="AXW169" s="41"/>
      <c r="AXX169" s="41"/>
      <c r="AXY169" s="41"/>
      <c r="AXZ169" s="42"/>
      <c r="AYA169" s="29"/>
      <c r="AYB169" s="29"/>
      <c r="AYC169" s="29"/>
      <c r="AYD169" s="29"/>
      <c r="AYE169" s="29"/>
      <c r="AYF169" s="29"/>
      <c r="AYG169" s="39"/>
      <c r="AYH169" s="29"/>
      <c r="AYI169" s="40"/>
      <c r="AYJ169" s="40"/>
      <c r="AYK169" s="40"/>
      <c r="AYL169" s="41"/>
      <c r="AYM169" s="41"/>
      <c r="AYN169" s="41"/>
      <c r="AYO169" s="41"/>
      <c r="AYP169" s="42"/>
      <c r="AYQ169" s="29"/>
      <c r="AYR169" s="29"/>
      <c r="AYS169" s="29"/>
      <c r="AYT169" s="29"/>
      <c r="AYU169" s="29"/>
      <c r="AYV169" s="29"/>
      <c r="AYW169" s="39"/>
      <c r="AYX169" s="29"/>
      <c r="AYY169" s="40"/>
      <c r="AYZ169" s="40"/>
      <c r="AZA169" s="40"/>
      <c r="AZB169" s="41"/>
      <c r="AZC169" s="41"/>
      <c r="AZD169" s="41"/>
      <c r="AZE169" s="41"/>
      <c r="AZF169" s="42"/>
      <c r="AZG169" s="29"/>
      <c r="AZH169" s="29"/>
      <c r="AZI169" s="29"/>
      <c r="AZJ169" s="29"/>
      <c r="AZK169" s="29"/>
      <c r="AZL169" s="29"/>
      <c r="AZM169" s="39"/>
      <c r="AZN169" s="29"/>
      <c r="AZO169" s="40"/>
      <c r="AZP169" s="40"/>
      <c r="AZQ169" s="40"/>
      <c r="AZR169" s="41"/>
      <c r="AZS169" s="41"/>
      <c r="AZT169" s="41"/>
      <c r="AZU169" s="41"/>
      <c r="AZV169" s="42"/>
      <c r="AZW169" s="29"/>
      <c r="AZX169" s="29"/>
      <c r="AZY169" s="29"/>
      <c r="AZZ169" s="29"/>
      <c r="BAA169" s="29"/>
      <c r="BAB169" s="29"/>
      <c r="BAC169" s="39"/>
      <c r="BAD169" s="29"/>
      <c r="BAE169" s="40"/>
      <c r="BAF169" s="40"/>
      <c r="BAG169" s="40"/>
      <c r="BAH169" s="41"/>
      <c r="BAI169" s="41"/>
      <c r="BAJ169" s="41"/>
      <c r="BAK169" s="41"/>
      <c r="BAL169" s="42"/>
      <c r="BAM169" s="29"/>
      <c r="BAN169" s="29"/>
      <c r="BAO169" s="29"/>
      <c r="BAP169" s="29"/>
      <c r="BAQ169" s="29"/>
      <c r="BAR169" s="29"/>
      <c r="BAS169" s="39"/>
      <c r="BAT169" s="29"/>
      <c r="BAU169" s="40"/>
      <c r="BAV169" s="40"/>
      <c r="BAW169" s="40"/>
      <c r="BAX169" s="41"/>
      <c r="BAY169" s="41"/>
      <c r="BAZ169" s="41"/>
      <c r="BBA169" s="41"/>
      <c r="BBB169" s="42"/>
      <c r="BBC169" s="29"/>
      <c r="BBD169" s="29"/>
      <c r="BBE169" s="29"/>
      <c r="BBF169" s="29"/>
      <c r="BBG169" s="29"/>
      <c r="BBH169" s="29"/>
      <c r="BBI169" s="39"/>
      <c r="BBJ169" s="29"/>
      <c r="BBK169" s="40"/>
      <c r="BBL169" s="40"/>
      <c r="BBM169" s="40"/>
      <c r="BBN169" s="41"/>
      <c r="BBO169" s="41"/>
      <c r="BBP169" s="41"/>
      <c r="BBQ169" s="41"/>
      <c r="BBR169" s="42"/>
      <c r="BBS169" s="29"/>
      <c r="BBT169" s="29"/>
      <c r="BBU169" s="29"/>
      <c r="BBV169" s="29"/>
      <c r="BBW169" s="29"/>
      <c r="BBX169" s="29"/>
      <c r="BBY169" s="39"/>
      <c r="BBZ169" s="29"/>
      <c r="BCA169" s="40"/>
      <c r="BCB169" s="40"/>
      <c r="BCC169" s="40"/>
      <c r="BCD169" s="41"/>
      <c r="BCE169" s="41"/>
      <c r="BCF169" s="41"/>
      <c r="BCG169" s="41"/>
      <c r="BCH169" s="42"/>
      <c r="BCI169" s="29"/>
      <c r="BCJ169" s="29"/>
      <c r="BCK169" s="29"/>
      <c r="BCL169" s="29"/>
      <c r="BCM169" s="29"/>
      <c r="BCN169" s="29"/>
      <c r="BCO169" s="39"/>
      <c r="BCP169" s="29"/>
      <c r="BCQ169" s="40"/>
      <c r="BCR169" s="40"/>
      <c r="BCS169" s="40"/>
      <c r="BCT169" s="41"/>
      <c r="BCU169" s="41"/>
      <c r="BCV169" s="41"/>
      <c r="BCW169" s="41"/>
      <c r="BCX169" s="42"/>
      <c r="BCY169" s="29"/>
      <c r="BCZ169" s="29"/>
      <c r="BDA169" s="29"/>
      <c r="BDB169" s="29"/>
      <c r="BDC169" s="29"/>
      <c r="BDD169" s="29"/>
      <c r="BDE169" s="39"/>
      <c r="BDF169" s="29"/>
      <c r="BDG169" s="40"/>
      <c r="BDH169" s="40"/>
      <c r="BDI169" s="40"/>
      <c r="BDJ169" s="41"/>
      <c r="BDK169" s="41"/>
      <c r="BDL169" s="41"/>
      <c r="BDM169" s="41"/>
      <c r="BDN169" s="42"/>
      <c r="BDO169" s="29"/>
      <c r="BDP169" s="29"/>
      <c r="BDQ169" s="29"/>
      <c r="BDR169" s="29"/>
      <c r="BDS169" s="29"/>
      <c r="BDT169" s="29"/>
      <c r="BDU169" s="39"/>
      <c r="BDV169" s="29"/>
      <c r="BDW169" s="40"/>
      <c r="BDX169" s="40"/>
      <c r="BDY169" s="40"/>
      <c r="BDZ169" s="41"/>
      <c r="BEA169" s="41"/>
      <c r="BEB169" s="41"/>
      <c r="BEC169" s="41"/>
      <c r="BED169" s="42"/>
      <c r="BEE169" s="29"/>
      <c r="BEF169" s="29"/>
      <c r="BEG169" s="29"/>
      <c r="BEH169" s="29"/>
      <c r="BEI169" s="29"/>
      <c r="BEJ169" s="29"/>
      <c r="BEK169" s="39"/>
      <c r="BEL169" s="29"/>
      <c r="BEM169" s="40"/>
      <c r="BEN169" s="40"/>
      <c r="BEO169" s="40"/>
      <c r="BEP169" s="41"/>
      <c r="BEQ169" s="41"/>
      <c r="BER169" s="41"/>
      <c r="BES169" s="41"/>
      <c r="BET169" s="42"/>
      <c r="BEU169" s="29"/>
      <c r="BEV169" s="29"/>
      <c r="BEW169" s="29"/>
      <c r="BEX169" s="29"/>
      <c r="BEY169" s="29"/>
      <c r="BEZ169" s="29"/>
      <c r="BFA169" s="39"/>
      <c r="BFB169" s="29"/>
      <c r="BFC169" s="40"/>
      <c r="BFD169" s="40"/>
      <c r="BFE169" s="40"/>
      <c r="BFF169" s="41"/>
      <c r="BFG169" s="41"/>
      <c r="BFH169" s="41"/>
      <c r="BFI169" s="41"/>
      <c r="BFJ169" s="42"/>
      <c r="BFK169" s="29"/>
      <c r="BFL169" s="29"/>
      <c r="BFM169" s="29"/>
      <c r="BFN169" s="29"/>
      <c r="BFO169" s="29"/>
      <c r="BFP169" s="29"/>
      <c r="BFQ169" s="39"/>
      <c r="BFR169" s="29"/>
      <c r="BFS169" s="40"/>
      <c r="BFT169" s="40"/>
      <c r="BFU169" s="40"/>
      <c r="BFV169" s="41"/>
      <c r="BFW169" s="41"/>
      <c r="BFX169" s="41"/>
      <c r="BFY169" s="41"/>
      <c r="BFZ169" s="42"/>
      <c r="BGA169" s="29"/>
      <c r="BGB169" s="29"/>
      <c r="BGC169" s="29"/>
      <c r="BGD169" s="29"/>
      <c r="BGE169" s="29"/>
      <c r="BGF169" s="29"/>
      <c r="BGG169" s="39"/>
      <c r="BGH169" s="29"/>
      <c r="BGI169" s="40"/>
      <c r="BGJ169" s="40"/>
      <c r="BGK169" s="40"/>
      <c r="BGL169" s="41"/>
      <c r="BGM169" s="41"/>
      <c r="BGN169" s="41"/>
      <c r="BGO169" s="41"/>
      <c r="BGP169" s="42"/>
      <c r="BGQ169" s="29"/>
      <c r="BGR169" s="29"/>
      <c r="BGS169" s="29"/>
      <c r="BGT169" s="29"/>
      <c r="BGU169" s="29"/>
      <c r="BGV169" s="29"/>
      <c r="BGW169" s="39"/>
      <c r="BGX169" s="29"/>
      <c r="BGY169" s="40"/>
      <c r="BGZ169" s="40"/>
      <c r="BHA169" s="40"/>
      <c r="BHB169" s="41"/>
      <c r="BHC169" s="41"/>
      <c r="BHD169" s="41"/>
      <c r="BHE169" s="41"/>
      <c r="BHF169" s="42"/>
      <c r="BHG169" s="29"/>
      <c r="BHH169" s="29"/>
      <c r="BHI169" s="29"/>
      <c r="BHJ169" s="29"/>
      <c r="BHK169" s="29"/>
      <c r="BHL169" s="29"/>
      <c r="BHM169" s="39"/>
      <c r="BHN169" s="29"/>
      <c r="BHO169" s="40"/>
      <c r="BHP169" s="40"/>
      <c r="BHQ169" s="40"/>
      <c r="BHR169" s="41"/>
      <c r="BHS169" s="41"/>
      <c r="BHT169" s="41"/>
      <c r="BHU169" s="41"/>
      <c r="BHV169" s="42"/>
      <c r="BHW169" s="29"/>
      <c r="BHX169" s="29"/>
      <c r="BHY169" s="29"/>
      <c r="BHZ169" s="29"/>
      <c r="BIA169" s="29"/>
      <c r="BIB169" s="29"/>
      <c r="BIC169" s="39"/>
      <c r="BID169" s="29"/>
      <c r="BIE169" s="40"/>
      <c r="BIF169" s="40"/>
      <c r="BIG169" s="40"/>
      <c r="BIH169" s="41"/>
      <c r="BII169" s="41"/>
      <c r="BIJ169" s="41"/>
      <c r="BIK169" s="41"/>
      <c r="BIL169" s="42"/>
      <c r="BIM169" s="29"/>
      <c r="BIN169" s="29"/>
      <c r="BIO169" s="29"/>
      <c r="BIP169" s="29"/>
      <c r="BIQ169" s="29"/>
      <c r="BIR169" s="29"/>
      <c r="BIS169" s="39"/>
      <c r="BIT169" s="29"/>
      <c r="BIU169" s="40"/>
      <c r="BIV169" s="40"/>
      <c r="BIW169" s="40"/>
      <c r="BIX169" s="41"/>
      <c r="BIY169" s="41"/>
      <c r="BIZ169" s="41"/>
      <c r="BJA169" s="41"/>
      <c r="BJB169" s="42"/>
      <c r="BJC169" s="29"/>
      <c r="BJD169" s="29"/>
      <c r="BJE169" s="29"/>
      <c r="BJF169" s="29"/>
      <c r="BJG169" s="29"/>
      <c r="BJH169" s="29"/>
      <c r="BJI169" s="39"/>
      <c r="BJJ169" s="29"/>
      <c r="BJK169" s="40"/>
      <c r="BJL169" s="40"/>
      <c r="BJM169" s="40"/>
      <c r="BJN169" s="41"/>
      <c r="BJO169" s="41"/>
      <c r="BJP169" s="41"/>
      <c r="BJQ169" s="41"/>
      <c r="BJR169" s="42"/>
      <c r="BJS169" s="29"/>
      <c r="BJT169" s="29"/>
      <c r="BJU169" s="29"/>
      <c r="BJV169" s="29"/>
      <c r="BJW169" s="29"/>
      <c r="BJX169" s="29"/>
      <c r="BJY169" s="39"/>
      <c r="BJZ169" s="29"/>
      <c r="BKA169" s="40"/>
      <c r="BKB169" s="40"/>
      <c r="BKC169" s="40"/>
      <c r="BKD169" s="41"/>
      <c r="BKE169" s="41"/>
      <c r="BKF169" s="41"/>
      <c r="BKG169" s="41"/>
      <c r="BKH169" s="42"/>
      <c r="BKI169" s="29"/>
      <c r="BKJ169" s="29"/>
      <c r="BKK169" s="29"/>
      <c r="BKL169" s="29"/>
      <c r="BKM169" s="29"/>
      <c r="BKN169" s="29"/>
      <c r="BKO169" s="39"/>
      <c r="BKP169" s="29"/>
      <c r="BKQ169" s="40"/>
      <c r="BKR169" s="40"/>
      <c r="BKS169" s="40"/>
      <c r="BKT169" s="41"/>
      <c r="BKU169" s="41"/>
      <c r="BKV169" s="41"/>
      <c r="BKW169" s="41"/>
      <c r="BKX169" s="42"/>
      <c r="BKY169" s="29"/>
      <c r="BKZ169" s="29"/>
      <c r="BLA169" s="29"/>
      <c r="BLB169" s="29"/>
      <c r="BLC169" s="29"/>
      <c r="BLD169" s="29"/>
      <c r="BLE169" s="39"/>
      <c r="BLF169" s="29"/>
      <c r="BLG169" s="40"/>
      <c r="BLH169" s="40"/>
      <c r="BLI169" s="40"/>
      <c r="BLJ169" s="41"/>
      <c r="BLK169" s="41"/>
      <c r="BLL169" s="41"/>
      <c r="BLM169" s="41"/>
      <c r="BLN169" s="42"/>
      <c r="BLO169" s="29"/>
      <c r="BLP169" s="29"/>
      <c r="BLQ169" s="29"/>
      <c r="BLR169" s="29"/>
      <c r="BLS169" s="29"/>
      <c r="BLT169" s="29"/>
      <c r="BLU169" s="39"/>
      <c r="BLV169" s="29"/>
      <c r="BLW169" s="40"/>
      <c r="BLX169" s="40"/>
      <c r="BLY169" s="40"/>
      <c r="BLZ169" s="41"/>
      <c r="BMA169" s="41"/>
      <c r="BMB169" s="41"/>
      <c r="BMC169" s="41"/>
      <c r="BMD169" s="42"/>
      <c r="BME169" s="29"/>
      <c r="BMF169" s="29"/>
      <c r="BMG169" s="29"/>
      <c r="BMH169" s="29"/>
      <c r="BMI169" s="29"/>
      <c r="BMJ169" s="29"/>
      <c r="BMK169" s="39"/>
      <c r="BML169" s="29"/>
      <c r="BMM169" s="40"/>
      <c r="BMN169" s="40"/>
      <c r="BMO169" s="40"/>
      <c r="BMP169" s="41"/>
      <c r="BMQ169" s="41"/>
      <c r="BMR169" s="41"/>
      <c r="BMS169" s="41"/>
      <c r="BMT169" s="42"/>
      <c r="BMU169" s="29"/>
      <c r="BMV169" s="29"/>
      <c r="BMW169" s="29"/>
      <c r="BMX169" s="29"/>
      <c r="BMY169" s="29"/>
      <c r="BMZ169" s="29"/>
      <c r="BNA169" s="39"/>
      <c r="BNB169" s="29"/>
      <c r="BNC169" s="40"/>
      <c r="BND169" s="40"/>
      <c r="BNE169" s="40"/>
      <c r="BNF169" s="41"/>
      <c r="BNG169" s="41"/>
      <c r="BNH169" s="41"/>
      <c r="BNI169" s="41"/>
      <c r="BNJ169" s="42"/>
      <c r="BNK169" s="29"/>
      <c r="BNL169" s="29"/>
      <c r="BNM169" s="29"/>
      <c r="BNN169" s="29"/>
      <c r="BNO169" s="29"/>
      <c r="BNP169" s="29"/>
      <c r="BNQ169" s="39"/>
      <c r="BNR169" s="29"/>
      <c r="BNS169" s="40"/>
      <c r="BNT169" s="40"/>
      <c r="BNU169" s="40"/>
      <c r="BNV169" s="41"/>
      <c r="BNW169" s="41"/>
      <c r="BNX169" s="41"/>
      <c r="BNY169" s="41"/>
      <c r="BNZ169" s="42"/>
      <c r="BOA169" s="29"/>
      <c r="BOB169" s="29"/>
      <c r="BOC169" s="29"/>
      <c r="BOD169" s="29"/>
      <c r="BOE169" s="29"/>
      <c r="BOF169" s="29"/>
      <c r="BOG169" s="39"/>
      <c r="BOH169" s="29"/>
      <c r="BOI169" s="40"/>
      <c r="BOJ169" s="40"/>
      <c r="BOK169" s="40"/>
      <c r="BOL169" s="41"/>
      <c r="BOM169" s="41"/>
      <c r="BON169" s="41"/>
      <c r="BOO169" s="41"/>
      <c r="BOP169" s="42"/>
      <c r="BOQ169" s="29"/>
      <c r="BOR169" s="29"/>
      <c r="BOS169" s="29"/>
      <c r="BOT169" s="29"/>
      <c r="BOU169" s="29"/>
      <c r="BOV169" s="29"/>
      <c r="BOW169" s="39"/>
      <c r="BOX169" s="29"/>
      <c r="BOY169" s="40"/>
      <c r="BOZ169" s="40"/>
      <c r="BPA169" s="40"/>
      <c r="BPB169" s="41"/>
      <c r="BPC169" s="41"/>
      <c r="BPD169" s="41"/>
      <c r="BPE169" s="41"/>
      <c r="BPF169" s="42"/>
      <c r="BPG169" s="29"/>
      <c r="BPH169" s="29"/>
      <c r="BPI169" s="29"/>
      <c r="BPJ169" s="29"/>
      <c r="BPK169" s="29"/>
      <c r="BPL169" s="29"/>
      <c r="BPM169" s="39"/>
      <c r="BPN169" s="29"/>
      <c r="BPO169" s="40"/>
      <c r="BPP169" s="40"/>
      <c r="BPQ169" s="40"/>
      <c r="BPR169" s="41"/>
      <c r="BPS169" s="41"/>
      <c r="BPT169" s="41"/>
      <c r="BPU169" s="41"/>
      <c r="BPV169" s="42"/>
      <c r="BPW169" s="29"/>
      <c r="BPX169" s="29"/>
      <c r="BPY169" s="29"/>
      <c r="BPZ169" s="29"/>
      <c r="BQA169" s="29"/>
      <c r="BQB169" s="29"/>
      <c r="BQC169" s="39"/>
      <c r="BQD169" s="29"/>
      <c r="BQE169" s="40"/>
      <c r="BQF169" s="40"/>
      <c r="BQG169" s="40"/>
      <c r="BQH169" s="41"/>
      <c r="BQI169" s="41"/>
      <c r="BQJ169" s="41"/>
      <c r="BQK169" s="41"/>
      <c r="BQL169" s="42"/>
      <c r="BQM169" s="29"/>
      <c r="BQN169" s="29"/>
      <c r="BQO169" s="29"/>
      <c r="BQP169" s="29"/>
      <c r="BQQ169" s="29"/>
      <c r="BQR169" s="29"/>
      <c r="BQS169" s="39"/>
      <c r="BQT169" s="29"/>
      <c r="BQU169" s="40"/>
      <c r="BQV169" s="40"/>
      <c r="BQW169" s="40"/>
      <c r="BQX169" s="41"/>
      <c r="BQY169" s="41"/>
      <c r="BQZ169" s="41"/>
      <c r="BRA169" s="41"/>
      <c r="BRB169" s="42"/>
      <c r="BRC169" s="29"/>
      <c r="BRD169" s="29"/>
      <c r="BRE169" s="29"/>
      <c r="BRF169" s="29"/>
      <c r="BRG169" s="29"/>
      <c r="BRH169" s="29"/>
      <c r="BRI169" s="39"/>
      <c r="BRJ169" s="29"/>
      <c r="BRK169" s="40"/>
      <c r="BRL169" s="40"/>
      <c r="BRM169" s="40"/>
      <c r="BRN169" s="41"/>
      <c r="BRO169" s="41"/>
      <c r="BRP169" s="41"/>
      <c r="BRQ169" s="41"/>
      <c r="BRR169" s="42"/>
      <c r="BRS169" s="29"/>
      <c r="BRT169" s="29"/>
      <c r="BRU169" s="29"/>
      <c r="BRV169" s="29"/>
      <c r="BRW169" s="29"/>
      <c r="BRX169" s="29"/>
      <c r="BRY169" s="39"/>
      <c r="BRZ169" s="29"/>
      <c r="BSA169" s="40"/>
      <c r="BSB169" s="40"/>
      <c r="BSC169" s="40"/>
      <c r="BSD169" s="41"/>
      <c r="BSE169" s="41"/>
      <c r="BSF169" s="41"/>
      <c r="BSG169" s="41"/>
      <c r="BSH169" s="42"/>
      <c r="BSI169" s="29"/>
      <c r="BSJ169" s="29"/>
      <c r="BSK169" s="29"/>
      <c r="BSL169" s="29"/>
      <c r="BSM169" s="29"/>
      <c r="BSN169" s="29"/>
      <c r="BSO169" s="39"/>
      <c r="BSP169" s="29"/>
      <c r="BSQ169" s="40"/>
      <c r="BSR169" s="40"/>
      <c r="BSS169" s="40"/>
      <c r="BST169" s="41"/>
      <c r="BSU169" s="41"/>
      <c r="BSV169" s="41"/>
      <c r="BSW169" s="41"/>
      <c r="BSX169" s="42"/>
      <c r="BSY169" s="29"/>
      <c r="BSZ169" s="29"/>
      <c r="BTA169" s="29"/>
      <c r="BTB169" s="29"/>
      <c r="BTC169" s="29"/>
      <c r="BTD169" s="29"/>
      <c r="BTE169" s="39"/>
      <c r="BTF169" s="29"/>
      <c r="BTG169" s="40"/>
      <c r="BTH169" s="40"/>
      <c r="BTI169" s="40"/>
      <c r="BTJ169" s="41"/>
      <c r="BTK169" s="41"/>
      <c r="BTL169" s="41"/>
      <c r="BTM169" s="41"/>
      <c r="BTN169" s="42"/>
      <c r="BTO169" s="29"/>
      <c r="BTP169" s="29"/>
      <c r="BTQ169" s="29"/>
      <c r="BTR169" s="29"/>
      <c r="BTS169" s="29"/>
      <c r="BTT169" s="29"/>
      <c r="BTU169" s="39"/>
      <c r="BTV169" s="29"/>
      <c r="BTW169" s="40"/>
      <c r="BTX169" s="40"/>
      <c r="BTY169" s="40"/>
      <c r="BTZ169" s="41"/>
      <c r="BUA169" s="41"/>
      <c r="BUB169" s="41"/>
      <c r="BUC169" s="41"/>
      <c r="BUD169" s="42"/>
      <c r="BUE169" s="29"/>
      <c r="BUF169" s="29"/>
      <c r="BUG169" s="29"/>
      <c r="BUH169" s="29"/>
      <c r="BUI169" s="29"/>
      <c r="BUJ169" s="29"/>
      <c r="BUK169" s="39"/>
      <c r="BUL169" s="29"/>
      <c r="BUM169" s="40"/>
      <c r="BUN169" s="40"/>
      <c r="BUO169" s="40"/>
      <c r="BUP169" s="41"/>
      <c r="BUQ169" s="41"/>
      <c r="BUR169" s="41"/>
      <c r="BUS169" s="41"/>
      <c r="BUT169" s="42"/>
      <c r="BUU169" s="29"/>
      <c r="BUV169" s="29"/>
      <c r="BUW169" s="29"/>
      <c r="BUX169" s="29"/>
      <c r="BUY169" s="29"/>
      <c r="BUZ169" s="29"/>
      <c r="BVA169" s="39"/>
      <c r="BVB169" s="29"/>
      <c r="BVC169" s="40"/>
      <c r="BVD169" s="40"/>
      <c r="BVE169" s="40"/>
      <c r="BVF169" s="41"/>
      <c r="BVG169" s="41"/>
      <c r="BVH169" s="41"/>
      <c r="BVI169" s="41"/>
      <c r="BVJ169" s="42"/>
      <c r="BVK169" s="29"/>
      <c r="BVL169" s="29"/>
      <c r="BVM169" s="29"/>
      <c r="BVN169" s="29"/>
      <c r="BVO169" s="29"/>
      <c r="BVP169" s="29"/>
      <c r="BVQ169" s="39"/>
      <c r="BVR169" s="29"/>
      <c r="BVS169" s="40"/>
      <c r="BVT169" s="40"/>
      <c r="BVU169" s="40"/>
      <c r="BVV169" s="41"/>
      <c r="BVW169" s="41"/>
      <c r="BVX169" s="41"/>
      <c r="BVY169" s="41"/>
      <c r="BVZ169" s="42"/>
      <c r="BWA169" s="29"/>
      <c r="BWB169" s="29"/>
      <c r="BWC169" s="29"/>
      <c r="BWD169" s="29"/>
      <c r="BWE169" s="29"/>
      <c r="BWF169" s="29"/>
      <c r="BWG169" s="39"/>
      <c r="BWH169" s="29"/>
      <c r="BWI169" s="40"/>
      <c r="BWJ169" s="40"/>
      <c r="BWK169" s="40"/>
      <c r="BWL169" s="41"/>
      <c r="BWM169" s="41"/>
      <c r="BWN169" s="41"/>
      <c r="BWO169" s="41"/>
      <c r="BWP169" s="42"/>
      <c r="BWQ169" s="29"/>
      <c r="BWR169" s="29"/>
      <c r="BWS169" s="29"/>
      <c r="BWT169" s="29"/>
      <c r="BWU169" s="29"/>
      <c r="BWV169" s="29"/>
      <c r="BWW169" s="39"/>
      <c r="BWX169" s="29"/>
      <c r="BWY169" s="40"/>
      <c r="BWZ169" s="40"/>
      <c r="BXA169" s="40"/>
      <c r="BXB169" s="41"/>
      <c r="BXC169" s="41"/>
      <c r="BXD169" s="41"/>
      <c r="BXE169" s="41"/>
      <c r="BXF169" s="42"/>
      <c r="BXG169" s="29"/>
      <c r="BXH169" s="29"/>
      <c r="BXI169" s="29"/>
      <c r="BXJ169" s="29"/>
      <c r="BXK169" s="29"/>
      <c r="BXL169" s="29"/>
      <c r="BXM169" s="39"/>
      <c r="BXN169" s="29"/>
      <c r="BXO169" s="40"/>
      <c r="BXP169" s="40"/>
      <c r="BXQ169" s="40"/>
      <c r="BXR169" s="41"/>
      <c r="BXS169" s="41"/>
      <c r="BXT169" s="41"/>
      <c r="BXU169" s="41"/>
      <c r="BXV169" s="42"/>
      <c r="BXW169" s="29"/>
      <c r="BXX169" s="29"/>
      <c r="BXY169" s="29"/>
      <c r="BXZ169" s="29"/>
      <c r="BYA169" s="29"/>
      <c r="BYB169" s="29"/>
      <c r="BYC169" s="39"/>
      <c r="BYD169" s="29"/>
      <c r="BYE169" s="40"/>
      <c r="BYF169" s="40"/>
      <c r="BYG169" s="40"/>
      <c r="BYH169" s="41"/>
      <c r="BYI169" s="41"/>
      <c r="BYJ169" s="41"/>
      <c r="BYK169" s="41"/>
      <c r="BYL169" s="42"/>
      <c r="BYM169" s="29"/>
      <c r="BYN169" s="29"/>
      <c r="BYO169" s="29"/>
      <c r="BYP169" s="29"/>
      <c r="BYQ169" s="29"/>
      <c r="BYR169" s="29"/>
      <c r="BYS169" s="39"/>
      <c r="BYT169" s="29"/>
      <c r="BYU169" s="40"/>
      <c r="BYV169" s="40"/>
      <c r="BYW169" s="40"/>
      <c r="BYX169" s="41"/>
      <c r="BYY169" s="41"/>
      <c r="BYZ169" s="41"/>
      <c r="BZA169" s="41"/>
      <c r="BZB169" s="42"/>
      <c r="BZC169" s="29"/>
      <c r="BZD169" s="29"/>
      <c r="BZE169" s="29"/>
      <c r="BZF169" s="29"/>
      <c r="BZG169" s="29"/>
      <c r="BZH169" s="29"/>
      <c r="BZI169" s="39"/>
      <c r="BZJ169" s="29"/>
      <c r="BZK169" s="40"/>
      <c r="BZL169" s="40"/>
      <c r="BZM169" s="40"/>
      <c r="BZN169" s="41"/>
      <c r="BZO169" s="41"/>
      <c r="BZP169" s="41"/>
      <c r="BZQ169" s="41"/>
      <c r="BZR169" s="42"/>
      <c r="BZS169" s="29"/>
      <c r="BZT169" s="29"/>
      <c r="BZU169" s="29"/>
      <c r="BZV169" s="29"/>
      <c r="BZW169" s="29"/>
      <c r="BZX169" s="29"/>
      <c r="BZY169" s="39"/>
      <c r="BZZ169" s="29"/>
      <c r="CAA169" s="40"/>
      <c r="CAB169" s="40"/>
      <c r="CAC169" s="40"/>
      <c r="CAD169" s="41"/>
      <c r="CAE169" s="41"/>
      <c r="CAF169" s="41"/>
      <c r="CAG169" s="41"/>
      <c r="CAH169" s="42"/>
      <c r="CAI169" s="29"/>
      <c r="CAJ169" s="29"/>
      <c r="CAK169" s="29"/>
      <c r="CAL169" s="29"/>
      <c r="CAM169" s="29"/>
      <c r="CAN169" s="29"/>
      <c r="CAO169" s="39"/>
      <c r="CAP169" s="29"/>
      <c r="CAQ169" s="40"/>
      <c r="CAR169" s="40"/>
      <c r="CAS169" s="40"/>
      <c r="CAT169" s="41"/>
      <c r="CAU169" s="41"/>
      <c r="CAV169" s="41"/>
      <c r="CAW169" s="41"/>
      <c r="CAX169" s="42"/>
      <c r="CAY169" s="29"/>
      <c r="CAZ169" s="29"/>
      <c r="CBA169" s="29"/>
      <c r="CBB169" s="29"/>
      <c r="CBC169" s="29"/>
      <c r="CBD169" s="29"/>
      <c r="CBE169" s="39"/>
      <c r="CBF169" s="29"/>
      <c r="CBG169" s="40"/>
      <c r="CBH169" s="40"/>
      <c r="CBI169" s="40"/>
      <c r="CBJ169" s="41"/>
      <c r="CBK169" s="41"/>
      <c r="CBL169" s="41"/>
      <c r="CBM169" s="41"/>
      <c r="CBN169" s="42"/>
      <c r="CBO169" s="29"/>
      <c r="CBP169" s="29"/>
      <c r="CBQ169" s="29"/>
      <c r="CBR169" s="29"/>
      <c r="CBS169" s="29"/>
      <c r="CBT169" s="29"/>
      <c r="CBU169" s="39"/>
      <c r="CBV169" s="29"/>
      <c r="CBW169" s="40"/>
      <c r="CBX169" s="40"/>
      <c r="CBY169" s="40"/>
      <c r="CBZ169" s="41"/>
      <c r="CCA169" s="41"/>
      <c r="CCB169" s="41"/>
      <c r="CCC169" s="41"/>
      <c r="CCD169" s="42"/>
      <c r="CCE169" s="29"/>
      <c r="CCF169" s="29"/>
      <c r="CCG169" s="29"/>
      <c r="CCH169" s="29"/>
      <c r="CCI169" s="29"/>
      <c r="CCJ169" s="29"/>
      <c r="CCK169" s="39"/>
      <c r="CCL169" s="29"/>
      <c r="CCM169" s="40"/>
      <c r="CCN169" s="40"/>
      <c r="CCO169" s="40"/>
      <c r="CCP169" s="41"/>
      <c r="CCQ169" s="41"/>
      <c r="CCR169" s="41"/>
      <c r="CCS169" s="41"/>
      <c r="CCT169" s="42"/>
      <c r="CCU169" s="29"/>
      <c r="CCV169" s="29"/>
      <c r="CCW169" s="29"/>
      <c r="CCX169" s="29"/>
      <c r="CCY169" s="29"/>
      <c r="CCZ169" s="29"/>
      <c r="CDA169" s="39"/>
      <c r="CDB169" s="29"/>
      <c r="CDC169" s="40"/>
      <c r="CDD169" s="40"/>
      <c r="CDE169" s="40"/>
      <c r="CDF169" s="41"/>
      <c r="CDG169" s="41"/>
      <c r="CDH169" s="41"/>
      <c r="CDI169" s="41"/>
      <c r="CDJ169" s="42"/>
      <c r="CDK169" s="29"/>
      <c r="CDL169" s="29"/>
      <c r="CDM169" s="29"/>
      <c r="CDN169" s="29"/>
      <c r="CDO169" s="29"/>
      <c r="CDP169" s="29"/>
      <c r="CDQ169" s="39"/>
      <c r="CDR169" s="29"/>
      <c r="CDS169" s="40"/>
      <c r="CDT169" s="40"/>
      <c r="CDU169" s="40"/>
      <c r="CDV169" s="41"/>
      <c r="CDW169" s="41"/>
      <c r="CDX169" s="41"/>
      <c r="CDY169" s="41"/>
      <c r="CDZ169" s="42"/>
      <c r="CEA169" s="29"/>
      <c r="CEB169" s="29"/>
      <c r="CEC169" s="29"/>
      <c r="CED169" s="29"/>
      <c r="CEE169" s="29"/>
      <c r="CEF169" s="29"/>
      <c r="CEG169" s="39"/>
      <c r="CEH169" s="29"/>
      <c r="CEI169" s="40"/>
      <c r="CEJ169" s="40"/>
      <c r="CEK169" s="40"/>
      <c r="CEL169" s="41"/>
      <c r="CEM169" s="41"/>
      <c r="CEN169" s="41"/>
      <c r="CEO169" s="41"/>
      <c r="CEP169" s="42"/>
      <c r="CEQ169" s="29"/>
      <c r="CER169" s="29"/>
      <c r="CES169" s="29"/>
      <c r="CET169" s="29"/>
      <c r="CEU169" s="29"/>
      <c r="CEV169" s="29"/>
      <c r="CEW169" s="39"/>
      <c r="CEX169" s="29"/>
      <c r="CEY169" s="40"/>
      <c r="CEZ169" s="40"/>
      <c r="CFA169" s="40"/>
      <c r="CFB169" s="41"/>
      <c r="CFC169" s="41"/>
      <c r="CFD169" s="41"/>
      <c r="CFE169" s="41"/>
      <c r="CFF169" s="42"/>
      <c r="CFG169" s="29"/>
      <c r="CFH169" s="29"/>
      <c r="CFI169" s="29"/>
      <c r="CFJ169" s="29"/>
      <c r="CFK169" s="29"/>
      <c r="CFL169" s="29"/>
      <c r="CFM169" s="39"/>
      <c r="CFN169" s="29"/>
      <c r="CFO169" s="40"/>
      <c r="CFP169" s="40"/>
      <c r="CFQ169" s="40"/>
      <c r="CFR169" s="41"/>
      <c r="CFS169" s="41"/>
      <c r="CFT169" s="41"/>
      <c r="CFU169" s="41"/>
      <c r="CFV169" s="42"/>
      <c r="CFW169" s="29"/>
      <c r="CFX169" s="29"/>
      <c r="CFY169" s="29"/>
      <c r="CFZ169" s="29"/>
      <c r="CGA169" s="29"/>
      <c r="CGB169" s="29"/>
      <c r="CGC169" s="39"/>
      <c r="CGD169" s="29"/>
      <c r="CGE169" s="40"/>
      <c r="CGF169" s="40"/>
      <c r="CGG169" s="40"/>
      <c r="CGH169" s="41"/>
      <c r="CGI169" s="41"/>
      <c r="CGJ169" s="41"/>
      <c r="CGK169" s="41"/>
      <c r="CGL169" s="42"/>
      <c r="CGM169" s="29"/>
      <c r="CGN169" s="29"/>
      <c r="CGO169" s="29"/>
      <c r="CGP169" s="29"/>
      <c r="CGQ169" s="29"/>
      <c r="CGR169" s="29"/>
      <c r="CGS169" s="39"/>
      <c r="CGT169" s="29"/>
      <c r="CGU169" s="40"/>
      <c r="CGV169" s="40"/>
      <c r="CGW169" s="40"/>
      <c r="CGX169" s="41"/>
      <c r="CGY169" s="41"/>
      <c r="CGZ169" s="41"/>
      <c r="CHA169" s="41"/>
      <c r="CHB169" s="42"/>
      <c r="CHC169" s="29"/>
      <c r="CHD169" s="29"/>
      <c r="CHE169" s="29"/>
      <c r="CHF169" s="29"/>
      <c r="CHG169" s="29"/>
      <c r="CHH169" s="29"/>
      <c r="CHI169" s="39"/>
      <c r="CHJ169" s="29"/>
      <c r="CHK169" s="40"/>
      <c r="CHL169" s="40"/>
      <c r="CHM169" s="40"/>
      <c r="CHN169" s="41"/>
      <c r="CHO169" s="41"/>
      <c r="CHP169" s="41"/>
      <c r="CHQ169" s="41"/>
      <c r="CHR169" s="42"/>
      <c r="CHS169" s="29"/>
      <c r="CHT169" s="29"/>
      <c r="CHU169" s="29"/>
      <c r="CHV169" s="29"/>
      <c r="CHW169" s="29"/>
      <c r="CHX169" s="29"/>
      <c r="CHY169" s="39"/>
      <c r="CHZ169" s="29"/>
      <c r="CIA169" s="40"/>
      <c r="CIB169" s="40"/>
      <c r="CIC169" s="40"/>
      <c r="CID169" s="41"/>
      <c r="CIE169" s="41"/>
      <c r="CIF169" s="41"/>
      <c r="CIG169" s="41"/>
      <c r="CIH169" s="42"/>
      <c r="CII169" s="29"/>
      <c r="CIJ169" s="29"/>
      <c r="CIK169" s="29"/>
      <c r="CIL169" s="29"/>
      <c r="CIM169" s="29"/>
      <c r="CIN169" s="29"/>
      <c r="CIO169" s="39"/>
      <c r="CIP169" s="29"/>
      <c r="CIQ169" s="40"/>
      <c r="CIR169" s="40"/>
      <c r="CIS169" s="40"/>
      <c r="CIT169" s="41"/>
      <c r="CIU169" s="41"/>
      <c r="CIV169" s="41"/>
      <c r="CIW169" s="41"/>
      <c r="CIX169" s="42"/>
      <c r="CIY169" s="29"/>
      <c r="CIZ169" s="29"/>
      <c r="CJA169" s="29"/>
      <c r="CJB169" s="29"/>
      <c r="CJC169" s="29"/>
      <c r="CJD169" s="29"/>
      <c r="CJE169" s="39"/>
      <c r="CJF169" s="29"/>
      <c r="CJG169" s="40"/>
      <c r="CJH169" s="40"/>
      <c r="CJI169" s="40"/>
      <c r="CJJ169" s="41"/>
      <c r="CJK169" s="41"/>
      <c r="CJL169" s="41"/>
      <c r="CJM169" s="41"/>
      <c r="CJN169" s="42"/>
      <c r="CJO169" s="29"/>
      <c r="CJP169" s="29"/>
      <c r="CJQ169" s="29"/>
      <c r="CJR169" s="29"/>
      <c r="CJS169" s="29"/>
      <c r="CJT169" s="29"/>
      <c r="CJU169" s="39"/>
      <c r="CJV169" s="29"/>
      <c r="CJW169" s="40"/>
      <c r="CJX169" s="40"/>
      <c r="CJY169" s="40"/>
      <c r="CJZ169" s="41"/>
      <c r="CKA169" s="41"/>
      <c r="CKB169" s="41"/>
      <c r="CKC169" s="41"/>
      <c r="CKD169" s="42"/>
      <c r="CKE169" s="29"/>
      <c r="CKF169" s="29"/>
      <c r="CKG169" s="29"/>
      <c r="CKH169" s="29"/>
      <c r="CKI169" s="29"/>
      <c r="CKJ169" s="29"/>
      <c r="CKK169" s="39"/>
      <c r="CKL169" s="29"/>
      <c r="CKM169" s="40"/>
      <c r="CKN169" s="40"/>
      <c r="CKO169" s="40"/>
      <c r="CKP169" s="41"/>
      <c r="CKQ169" s="41"/>
      <c r="CKR169" s="41"/>
      <c r="CKS169" s="41"/>
      <c r="CKT169" s="42"/>
      <c r="CKU169" s="29"/>
      <c r="CKV169" s="29"/>
      <c r="CKW169" s="29"/>
      <c r="CKX169" s="29"/>
      <c r="CKY169" s="29"/>
      <c r="CKZ169" s="29"/>
      <c r="CLA169" s="39"/>
      <c r="CLB169" s="29"/>
      <c r="CLC169" s="40"/>
      <c r="CLD169" s="40"/>
      <c r="CLE169" s="40"/>
      <c r="CLF169" s="41"/>
      <c r="CLG169" s="41"/>
      <c r="CLH169" s="41"/>
      <c r="CLI169" s="41"/>
      <c r="CLJ169" s="42"/>
      <c r="CLK169" s="29"/>
      <c r="CLL169" s="29"/>
      <c r="CLM169" s="29"/>
      <c r="CLN169" s="29"/>
      <c r="CLO169" s="29"/>
      <c r="CLP169" s="29"/>
      <c r="CLQ169" s="39"/>
      <c r="CLR169" s="29"/>
      <c r="CLS169" s="40"/>
      <c r="CLT169" s="40"/>
      <c r="CLU169" s="40"/>
      <c r="CLV169" s="41"/>
      <c r="CLW169" s="41"/>
      <c r="CLX169" s="41"/>
      <c r="CLY169" s="41"/>
      <c r="CLZ169" s="42"/>
      <c r="CMA169" s="29"/>
      <c r="CMB169" s="29"/>
      <c r="CMC169" s="29"/>
      <c r="CMD169" s="29"/>
      <c r="CME169" s="29"/>
      <c r="CMF169" s="29"/>
      <c r="CMG169" s="39"/>
      <c r="CMH169" s="29"/>
      <c r="CMI169" s="40"/>
      <c r="CMJ169" s="40"/>
      <c r="CMK169" s="40"/>
      <c r="CML169" s="41"/>
      <c r="CMM169" s="41"/>
      <c r="CMN169" s="41"/>
      <c r="CMO169" s="41"/>
      <c r="CMP169" s="42"/>
      <c r="CMQ169" s="29"/>
      <c r="CMR169" s="29"/>
      <c r="CMS169" s="29"/>
      <c r="CMT169" s="29"/>
      <c r="CMU169" s="29"/>
      <c r="CMV169" s="29"/>
      <c r="CMW169" s="39"/>
      <c r="CMX169" s="29"/>
      <c r="CMY169" s="40"/>
      <c r="CMZ169" s="40"/>
      <c r="CNA169" s="40"/>
      <c r="CNB169" s="41"/>
      <c r="CNC169" s="41"/>
      <c r="CND169" s="41"/>
      <c r="CNE169" s="41"/>
      <c r="CNF169" s="42"/>
      <c r="CNG169" s="29"/>
      <c r="CNH169" s="29"/>
      <c r="CNI169" s="29"/>
      <c r="CNJ169" s="29"/>
      <c r="CNK169" s="29"/>
      <c r="CNL169" s="29"/>
      <c r="CNM169" s="39"/>
      <c r="CNN169" s="29"/>
      <c r="CNO169" s="40"/>
      <c r="CNP169" s="40"/>
      <c r="CNQ169" s="40"/>
      <c r="CNR169" s="41"/>
      <c r="CNS169" s="41"/>
      <c r="CNT169" s="41"/>
      <c r="CNU169" s="41"/>
      <c r="CNV169" s="42"/>
      <c r="CNW169" s="29"/>
      <c r="CNX169" s="29"/>
      <c r="CNY169" s="29"/>
      <c r="CNZ169" s="29"/>
      <c r="COA169" s="29"/>
      <c r="COB169" s="29"/>
      <c r="COC169" s="39"/>
      <c r="COD169" s="29"/>
      <c r="COE169" s="40"/>
      <c r="COF169" s="40"/>
      <c r="COG169" s="40"/>
      <c r="COH169" s="41"/>
      <c r="COI169" s="41"/>
      <c r="COJ169" s="41"/>
      <c r="COK169" s="41"/>
      <c r="COL169" s="42"/>
      <c r="COM169" s="29"/>
      <c r="CON169" s="29"/>
      <c r="COO169" s="29"/>
      <c r="COP169" s="29"/>
      <c r="COQ169" s="29"/>
      <c r="COR169" s="29"/>
      <c r="COS169" s="39"/>
      <c r="COT169" s="29"/>
      <c r="COU169" s="40"/>
      <c r="COV169" s="40"/>
      <c r="COW169" s="40"/>
      <c r="COX169" s="41"/>
      <c r="COY169" s="41"/>
      <c r="COZ169" s="41"/>
      <c r="CPA169" s="41"/>
      <c r="CPB169" s="42"/>
      <c r="CPC169" s="29"/>
      <c r="CPD169" s="29"/>
      <c r="CPE169" s="29"/>
      <c r="CPF169" s="29"/>
      <c r="CPG169" s="29"/>
      <c r="CPH169" s="29"/>
      <c r="CPI169" s="39"/>
      <c r="CPJ169" s="29"/>
      <c r="CPK169" s="40"/>
      <c r="CPL169" s="40"/>
      <c r="CPM169" s="40"/>
      <c r="CPN169" s="41"/>
      <c r="CPO169" s="41"/>
      <c r="CPP169" s="41"/>
      <c r="CPQ169" s="41"/>
      <c r="CPR169" s="42"/>
      <c r="CPS169" s="29"/>
      <c r="CPT169" s="29"/>
      <c r="CPU169" s="29"/>
      <c r="CPV169" s="29"/>
      <c r="CPW169" s="29"/>
      <c r="CPX169" s="29"/>
      <c r="CPY169" s="39"/>
      <c r="CPZ169" s="29"/>
      <c r="CQA169" s="40"/>
      <c r="CQB169" s="40"/>
      <c r="CQC169" s="40"/>
      <c r="CQD169" s="41"/>
      <c r="CQE169" s="41"/>
      <c r="CQF169" s="41"/>
      <c r="CQG169" s="41"/>
      <c r="CQH169" s="42"/>
      <c r="CQI169" s="29"/>
      <c r="CQJ169" s="29"/>
      <c r="CQK169" s="29"/>
      <c r="CQL169" s="29"/>
      <c r="CQM169" s="29"/>
      <c r="CQN169" s="29"/>
      <c r="CQO169" s="39"/>
      <c r="CQP169" s="29"/>
      <c r="CQQ169" s="40"/>
      <c r="CQR169" s="40"/>
      <c r="CQS169" s="40"/>
      <c r="CQT169" s="41"/>
      <c r="CQU169" s="41"/>
      <c r="CQV169" s="41"/>
      <c r="CQW169" s="41"/>
      <c r="CQX169" s="42"/>
      <c r="CQY169" s="29"/>
      <c r="CQZ169" s="29"/>
      <c r="CRA169" s="29"/>
      <c r="CRB169" s="29"/>
      <c r="CRC169" s="29"/>
      <c r="CRD169" s="29"/>
      <c r="CRE169" s="39"/>
      <c r="CRF169" s="29"/>
      <c r="CRG169" s="40"/>
      <c r="CRH169" s="40"/>
      <c r="CRI169" s="40"/>
      <c r="CRJ169" s="41"/>
      <c r="CRK169" s="41"/>
      <c r="CRL169" s="41"/>
      <c r="CRM169" s="41"/>
      <c r="CRN169" s="42"/>
      <c r="CRO169" s="29"/>
      <c r="CRP169" s="29"/>
      <c r="CRQ169" s="29"/>
      <c r="CRR169" s="29"/>
      <c r="CRS169" s="29"/>
      <c r="CRT169" s="29"/>
      <c r="CRU169" s="39"/>
      <c r="CRV169" s="29"/>
      <c r="CRW169" s="40"/>
      <c r="CRX169" s="40"/>
      <c r="CRY169" s="40"/>
      <c r="CRZ169" s="41"/>
      <c r="CSA169" s="41"/>
      <c r="CSB169" s="41"/>
      <c r="CSC169" s="41"/>
      <c r="CSD169" s="42"/>
      <c r="CSE169" s="29"/>
      <c r="CSF169" s="29"/>
      <c r="CSG169" s="29"/>
      <c r="CSH169" s="29"/>
      <c r="CSI169" s="29"/>
      <c r="CSJ169" s="29"/>
      <c r="CSK169" s="39"/>
      <c r="CSL169" s="29"/>
      <c r="CSM169" s="40"/>
      <c r="CSN169" s="40"/>
      <c r="CSO169" s="40"/>
      <c r="CSP169" s="41"/>
      <c r="CSQ169" s="41"/>
      <c r="CSR169" s="41"/>
      <c r="CSS169" s="41"/>
      <c r="CST169" s="42"/>
      <c r="CSU169" s="29"/>
      <c r="CSV169" s="29"/>
      <c r="CSW169" s="29"/>
      <c r="CSX169" s="29"/>
      <c r="CSY169" s="29"/>
      <c r="CSZ169" s="29"/>
      <c r="CTA169" s="39"/>
      <c r="CTB169" s="29"/>
      <c r="CTC169" s="40"/>
      <c r="CTD169" s="40"/>
      <c r="CTE169" s="40"/>
      <c r="CTF169" s="41"/>
      <c r="CTG169" s="41"/>
      <c r="CTH169" s="41"/>
      <c r="CTI169" s="41"/>
      <c r="CTJ169" s="42"/>
      <c r="CTK169" s="29"/>
      <c r="CTL169" s="29"/>
      <c r="CTM169" s="29"/>
      <c r="CTN169" s="29"/>
      <c r="CTO169" s="29"/>
      <c r="CTP169" s="29"/>
      <c r="CTQ169" s="39"/>
      <c r="CTR169" s="29"/>
      <c r="CTS169" s="40"/>
      <c r="CTT169" s="40"/>
      <c r="CTU169" s="40"/>
      <c r="CTV169" s="41"/>
      <c r="CTW169" s="41"/>
      <c r="CTX169" s="41"/>
      <c r="CTY169" s="41"/>
      <c r="CTZ169" s="42"/>
      <c r="CUA169" s="29"/>
      <c r="CUB169" s="29"/>
      <c r="CUC169" s="29"/>
      <c r="CUD169" s="29"/>
      <c r="CUE169" s="29"/>
      <c r="CUF169" s="29"/>
      <c r="CUG169" s="39"/>
      <c r="CUH169" s="29"/>
      <c r="CUI169" s="40"/>
      <c r="CUJ169" s="40"/>
      <c r="CUK169" s="40"/>
      <c r="CUL169" s="41"/>
      <c r="CUM169" s="41"/>
      <c r="CUN169" s="41"/>
      <c r="CUO169" s="41"/>
      <c r="CUP169" s="42"/>
      <c r="CUQ169" s="29"/>
      <c r="CUR169" s="29"/>
      <c r="CUS169" s="29"/>
      <c r="CUT169" s="29"/>
      <c r="CUU169" s="29"/>
      <c r="CUV169" s="29"/>
      <c r="CUW169" s="39"/>
      <c r="CUX169" s="29"/>
      <c r="CUY169" s="40"/>
      <c r="CUZ169" s="40"/>
      <c r="CVA169" s="40"/>
      <c r="CVB169" s="41"/>
      <c r="CVC169" s="41"/>
      <c r="CVD169" s="41"/>
      <c r="CVE169" s="41"/>
      <c r="CVF169" s="42"/>
      <c r="CVG169" s="29"/>
      <c r="CVH169" s="29"/>
      <c r="CVI169" s="29"/>
      <c r="CVJ169" s="29"/>
      <c r="CVK169" s="29"/>
      <c r="CVL169" s="29"/>
      <c r="CVM169" s="39"/>
      <c r="CVN169" s="29"/>
      <c r="CVO169" s="40"/>
      <c r="CVP169" s="40"/>
      <c r="CVQ169" s="40"/>
      <c r="CVR169" s="41"/>
      <c r="CVS169" s="41"/>
      <c r="CVT169" s="41"/>
      <c r="CVU169" s="41"/>
      <c r="CVV169" s="42"/>
      <c r="CVW169" s="29"/>
      <c r="CVX169" s="29"/>
      <c r="CVY169" s="29"/>
      <c r="CVZ169" s="29"/>
      <c r="CWA169" s="29"/>
      <c r="CWB169" s="29"/>
      <c r="CWC169" s="39"/>
      <c r="CWD169" s="29"/>
      <c r="CWE169" s="40"/>
      <c r="CWF169" s="40"/>
      <c r="CWG169" s="40"/>
      <c r="CWH169" s="41"/>
      <c r="CWI169" s="41"/>
      <c r="CWJ169" s="41"/>
      <c r="CWK169" s="41"/>
      <c r="CWL169" s="42"/>
      <c r="CWM169" s="29"/>
      <c r="CWN169" s="29"/>
      <c r="CWO169" s="29"/>
      <c r="CWP169" s="29"/>
      <c r="CWQ169" s="29"/>
      <c r="CWR169" s="29"/>
      <c r="CWS169" s="39"/>
      <c r="CWT169" s="29"/>
      <c r="CWU169" s="40"/>
      <c r="CWV169" s="40"/>
      <c r="CWW169" s="40"/>
      <c r="CWX169" s="41"/>
      <c r="CWY169" s="41"/>
      <c r="CWZ169" s="41"/>
      <c r="CXA169" s="41"/>
      <c r="CXB169" s="42"/>
      <c r="CXC169" s="29"/>
      <c r="CXD169" s="29"/>
      <c r="CXE169" s="29"/>
      <c r="CXF169" s="29"/>
      <c r="CXG169" s="29"/>
      <c r="CXH169" s="29"/>
      <c r="CXI169" s="39"/>
      <c r="CXJ169" s="29"/>
      <c r="CXK169" s="40"/>
      <c r="CXL169" s="40"/>
      <c r="CXM169" s="40"/>
      <c r="CXN169" s="41"/>
      <c r="CXO169" s="41"/>
      <c r="CXP169" s="41"/>
      <c r="CXQ169" s="41"/>
      <c r="CXR169" s="42"/>
      <c r="CXS169" s="29"/>
      <c r="CXT169" s="29"/>
      <c r="CXU169" s="29"/>
      <c r="CXV169" s="29"/>
      <c r="CXW169" s="29"/>
      <c r="CXX169" s="29"/>
      <c r="CXY169" s="39"/>
      <c r="CXZ169" s="29"/>
      <c r="CYA169" s="40"/>
      <c r="CYB169" s="40"/>
      <c r="CYC169" s="40"/>
      <c r="CYD169" s="41"/>
      <c r="CYE169" s="41"/>
      <c r="CYF169" s="41"/>
      <c r="CYG169" s="41"/>
      <c r="CYH169" s="42"/>
      <c r="CYI169" s="29"/>
      <c r="CYJ169" s="29"/>
      <c r="CYK169" s="29"/>
      <c r="CYL169" s="29"/>
      <c r="CYM169" s="29"/>
      <c r="CYN169" s="29"/>
      <c r="CYO169" s="39"/>
      <c r="CYP169" s="29"/>
      <c r="CYQ169" s="40"/>
      <c r="CYR169" s="40"/>
      <c r="CYS169" s="40"/>
      <c r="CYT169" s="41"/>
      <c r="CYU169" s="41"/>
      <c r="CYV169" s="41"/>
      <c r="CYW169" s="41"/>
      <c r="CYX169" s="42"/>
      <c r="CYY169" s="29"/>
      <c r="CYZ169" s="29"/>
      <c r="CZA169" s="29"/>
      <c r="CZB169" s="29"/>
      <c r="CZC169" s="29"/>
      <c r="CZD169" s="29"/>
      <c r="CZE169" s="39"/>
      <c r="CZF169" s="29"/>
      <c r="CZG169" s="40"/>
      <c r="CZH169" s="40"/>
      <c r="CZI169" s="40"/>
      <c r="CZJ169" s="41"/>
      <c r="CZK169" s="41"/>
      <c r="CZL169" s="41"/>
      <c r="CZM169" s="41"/>
      <c r="CZN169" s="42"/>
      <c r="CZO169" s="29"/>
      <c r="CZP169" s="29"/>
      <c r="CZQ169" s="29"/>
      <c r="CZR169" s="29"/>
      <c r="CZS169" s="29"/>
      <c r="CZT169" s="29"/>
      <c r="CZU169" s="39"/>
      <c r="CZV169" s="29"/>
      <c r="CZW169" s="40"/>
      <c r="CZX169" s="40"/>
      <c r="CZY169" s="40"/>
      <c r="CZZ169" s="41"/>
      <c r="DAA169" s="41"/>
      <c r="DAB169" s="41"/>
      <c r="DAC169" s="41"/>
      <c r="DAD169" s="42"/>
      <c r="DAE169" s="29"/>
      <c r="DAF169" s="29"/>
      <c r="DAG169" s="29"/>
      <c r="DAH169" s="29"/>
      <c r="DAI169" s="29"/>
      <c r="DAJ169" s="29"/>
      <c r="DAK169" s="39"/>
      <c r="DAL169" s="29"/>
      <c r="DAM169" s="40"/>
      <c r="DAN169" s="40"/>
      <c r="DAO169" s="40"/>
      <c r="DAP169" s="41"/>
      <c r="DAQ169" s="41"/>
      <c r="DAR169" s="41"/>
      <c r="DAS169" s="41"/>
      <c r="DAT169" s="42"/>
      <c r="DAU169" s="29"/>
      <c r="DAV169" s="29"/>
      <c r="DAW169" s="29"/>
      <c r="DAX169" s="29"/>
      <c r="DAY169" s="29"/>
      <c r="DAZ169" s="29"/>
      <c r="DBA169" s="39"/>
      <c r="DBB169" s="29"/>
      <c r="DBC169" s="40"/>
      <c r="DBD169" s="40"/>
      <c r="DBE169" s="40"/>
      <c r="DBF169" s="41"/>
      <c r="DBG169" s="41"/>
      <c r="DBH169" s="41"/>
      <c r="DBI169" s="41"/>
      <c r="DBJ169" s="42"/>
      <c r="DBK169" s="29"/>
      <c r="DBL169" s="29"/>
      <c r="DBM169" s="29"/>
      <c r="DBN169" s="29"/>
      <c r="DBO169" s="29"/>
      <c r="DBP169" s="29"/>
      <c r="DBQ169" s="39"/>
      <c r="DBR169" s="29"/>
      <c r="DBS169" s="40"/>
      <c r="DBT169" s="40"/>
      <c r="DBU169" s="40"/>
      <c r="DBV169" s="41"/>
      <c r="DBW169" s="41"/>
      <c r="DBX169" s="41"/>
      <c r="DBY169" s="41"/>
      <c r="DBZ169" s="42"/>
      <c r="DCA169" s="29"/>
      <c r="DCB169" s="29"/>
      <c r="DCC169" s="29"/>
      <c r="DCD169" s="29"/>
      <c r="DCE169" s="29"/>
      <c r="DCF169" s="29"/>
      <c r="DCG169" s="39"/>
      <c r="DCH169" s="29"/>
      <c r="DCI169" s="40"/>
      <c r="DCJ169" s="40"/>
      <c r="DCK169" s="40"/>
      <c r="DCL169" s="41"/>
      <c r="DCM169" s="41"/>
      <c r="DCN169" s="41"/>
      <c r="DCO169" s="41"/>
      <c r="DCP169" s="42"/>
      <c r="DCQ169" s="29"/>
      <c r="DCR169" s="29"/>
      <c r="DCS169" s="29"/>
      <c r="DCT169" s="29"/>
      <c r="DCU169" s="29"/>
      <c r="DCV169" s="29"/>
      <c r="DCW169" s="39"/>
      <c r="DCX169" s="29"/>
      <c r="DCY169" s="40"/>
      <c r="DCZ169" s="40"/>
      <c r="DDA169" s="40"/>
      <c r="DDB169" s="41"/>
      <c r="DDC169" s="41"/>
      <c r="DDD169" s="41"/>
      <c r="DDE169" s="41"/>
      <c r="DDF169" s="42"/>
      <c r="DDG169" s="29"/>
      <c r="DDH169" s="29"/>
      <c r="DDI169" s="29"/>
      <c r="DDJ169" s="29"/>
      <c r="DDK169" s="29"/>
      <c r="DDL169" s="29"/>
      <c r="DDM169" s="39"/>
      <c r="DDN169" s="29"/>
      <c r="DDO169" s="40"/>
      <c r="DDP169" s="40"/>
      <c r="DDQ169" s="40"/>
      <c r="DDR169" s="41"/>
      <c r="DDS169" s="41"/>
      <c r="DDT169" s="41"/>
      <c r="DDU169" s="41"/>
      <c r="DDV169" s="42"/>
      <c r="DDW169" s="29"/>
      <c r="DDX169" s="29"/>
      <c r="DDY169" s="29"/>
      <c r="DDZ169" s="29"/>
      <c r="DEA169" s="29"/>
      <c r="DEB169" s="29"/>
      <c r="DEC169" s="39"/>
      <c r="DED169" s="29"/>
      <c r="DEE169" s="40"/>
      <c r="DEF169" s="40"/>
      <c r="DEG169" s="40"/>
      <c r="DEH169" s="41"/>
      <c r="DEI169" s="41"/>
      <c r="DEJ169" s="41"/>
      <c r="DEK169" s="41"/>
      <c r="DEL169" s="42"/>
      <c r="DEM169" s="29"/>
      <c r="DEN169" s="29"/>
      <c r="DEO169" s="29"/>
      <c r="DEP169" s="29"/>
      <c r="DEQ169" s="29"/>
      <c r="DER169" s="29"/>
      <c r="DES169" s="39"/>
      <c r="DET169" s="29"/>
      <c r="DEU169" s="40"/>
      <c r="DEV169" s="40"/>
      <c r="DEW169" s="40"/>
      <c r="DEX169" s="41"/>
      <c r="DEY169" s="41"/>
      <c r="DEZ169" s="41"/>
      <c r="DFA169" s="41"/>
      <c r="DFB169" s="42"/>
      <c r="DFC169" s="29"/>
      <c r="DFD169" s="29"/>
      <c r="DFE169" s="29"/>
      <c r="DFF169" s="29"/>
      <c r="DFG169" s="29"/>
      <c r="DFH169" s="29"/>
      <c r="DFI169" s="39"/>
      <c r="DFJ169" s="29"/>
      <c r="DFK169" s="40"/>
      <c r="DFL169" s="40"/>
      <c r="DFM169" s="40"/>
      <c r="DFN169" s="41"/>
      <c r="DFO169" s="41"/>
      <c r="DFP169" s="41"/>
      <c r="DFQ169" s="41"/>
      <c r="DFR169" s="42"/>
      <c r="DFS169" s="29"/>
      <c r="DFT169" s="29"/>
      <c r="DFU169" s="29"/>
      <c r="DFV169" s="29"/>
      <c r="DFW169" s="29"/>
      <c r="DFX169" s="29"/>
      <c r="DFY169" s="39"/>
      <c r="DFZ169" s="29"/>
      <c r="DGA169" s="40"/>
      <c r="DGB169" s="40"/>
      <c r="DGC169" s="40"/>
      <c r="DGD169" s="41"/>
      <c r="DGE169" s="41"/>
      <c r="DGF169" s="41"/>
      <c r="DGG169" s="41"/>
      <c r="DGH169" s="42"/>
      <c r="DGI169" s="29"/>
      <c r="DGJ169" s="29"/>
      <c r="DGK169" s="29"/>
      <c r="DGL169" s="29"/>
      <c r="DGM169" s="29"/>
      <c r="DGN169" s="29"/>
      <c r="DGO169" s="39"/>
      <c r="DGP169" s="29"/>
      <c r="DGQ169" s="40"/>
      <c r="DGR169" s="40"/>
      <c r="DGS169" s="40"/>
      <c r="DGT169" s="41"/>
      <c r="DGU169" s="41"/>
      <c r="DGV169" s="41"/>
      <c r="DGW169" s="41"/>
      <c r="DGX169" s="42"/>
      <c r="DGY169" s="29"/>
      <c r="DGZ169" s="29"/>
      <c r="DHA169" s="29"/>
      <c r="DHB169" s="29"/>
      <c r="DHC169" s="29"/>
      <c r="DHD169" s="29"/>
      <c r="DHE169" s="39"/>
      <c r="DHF169" s="29"/>
      <c r="DHG169" s="40"/>
      <c r="DHH169" s="40"/>
      <c r="DHI169" s="40"/>
      <c r="DHJ169" s="41"/>
      <c r="DHK169" s="41"/>
      <c r="DHL169" s="41"/>
      <c r="DHM169" s="41"/>
      <c r="DHN169" s="42"/>
      <c r="DHO169" s="29"/>
      <c r="DHP169" s="29"/>
      <c r="DHQ169" s="29"/>
      <c r="DHR169" s="29"/>
      <c r="DHS169" s="29"/>
      <c r="DHT169" s="29"/>
      <c r="DHU169" s="39"/>
      <c r="DHV169" s="29"/>
      <c r="DHW169" s="40"/>
      <c r="DHX169" s="40"/>
      <c r="DHY169" s="40"/>
      <c r="DHZ169" s="41"/>
      <c r="DIA169" s="41"/>
      <c r="DIB169" s="41"/>
      <c r="DIC169" s="41"/>
      <c r="DID169" s="42"/>
      <c r="DIE169" s="29"/>
      <c r="DIF169" s="29"/>
      <c r="DIG169" s="29"/>
      <c r="DIH169" s="29"/>
      <c r="DII169" s="29"/>
      <c r="DIJ169" s="29"/>
      <c r="DIK169" s="39"/>
      <c r="DIL169" s="29"/>
      <c r="DIM169" s="40"/>
      <c r="DIN169" s="40"/>
      <c r="DIO169" s="40"/>
      <c r="DIP169" s="41"/>
      <c r="DIQ169" s="41"/>
      <c r="DIR169" s="41"/>
      <c r="DIS169" s="41"/>
      <c r="DIT169" s="42"/>
      <c r="DIU169" s="29"/>
      <c r="DIV169" s="29"/>
      <c r="DIW169" s="29"/>
      <c r="DIX169" s="29"/>
      <c r="DIY169" s="29"/>
      <c r="DIZ169" s="29"/>
      <c r="DJA169" s="39"/>
      <c r="DJB169" s="29"/>
      <c r="DJC169" s="40"/>
      <c r="DJD169" s="40"/>
      <c r="DJE169" s="40"/>
      <c r="DJF169" s="41"/>
      <c r="DJG169" s="41"/>
      <c r="DJH169" s="41"/>
      <c r="DJI169" s="41"/>
      <c r="DJJ169" s="42"/>
      <c r="DJK169" s="29"/>
      <c r="DJL169" s="29"/>
      <c r="DJM169" s="29"/>
      <c r="DJN169" s="29"/>
      <c r="DJO169" s="29"/>
      <c r="DJP169" s="29"/>
      <c r="DJQ169" s="39"/>
      <c r="DJR169" s="29"/>
      <c r="DJS169" s="40"/>
      <c r="DJT169" s="40"/>
      <c r="DJU169" s="40"/>
      <c r="DJV169" s="41"/>
      <c r="DJW169" s="41"/>
      <c r="DJX169" s="41"/>
      <c r="DJY169" s="41"/>
      <c r="DJZ169" s="42"/>
      <c r="DKA169" s="29"/>
      <c r="DKB169" s="29"/>
      <c r="DKC169" s="29"/>
      <c r="DKD169" s="29"/>
      <c r="DKE169" s="29"/>
      <c r="DKF169" s="29"/>
      <c r="DKG169" s="39"/>
      <c r="DKH169" s="29"/>
      <c r="DKI169" s="40"/>
      <c r="DKJ169" s="40"/>
      <c r="DKK169" s="40"/>
      <c r="DKL169" s="41"/>
      <c r="DKM169" s="41"/>
      <c r="DKN169" s="41"/>
      <c r="DKO169" s="41"/>
      <c r="DKP169" s="42"/>
      <c r="DKQ169" s="29"/>
      <c r="DKR169" s="29"/>
      <c r="DKS169" s="29"/>
      <c r="DKT169" s="29"/>
      <c r="DKU169" s="29"/>
      <c r="DKV169" s="29"/>
      <c r="DKW169" s="39"/>
      <c r="DKX169" s="29"/>
      <c r="DKY169" s="40"/>
      <c r="DKZ169" s="40"/>
      <c r="DLA169" s="40"/>
      <c r="DLB169" s="41"/>
      <c r="DLC169" s="41"/>
      <c r="DLD169" s="41"/>
      <c r="DLE169" s="41"/>
      <c r="DLF169" s="42"/>
      <c r="DLG169" s="29"/>
      <c r="DLH169" s="29"/>
      <c r="DLI169" s="29"/>
      <c r="DLJ169" s="29"/>
      <c r="DLK169" s="29"/>
      <c r="DLL169" s="29"/>
      <c r="DLM169" s="39"/>
      <c r="DLN169" s="29"/>
      <c r="DLO169" s="40"/>
      <c r="DLP169" s="40"/>
      <c r="DLQ169" s="40"/>
      <c r="DLR169" s="41"/>
      <c r="DLS169" s="41"/>
      <c r="DLT169" s="41"/>
      <c r="DLU169" s="41"/>
      <c r="DLV169" s="42"/>
      <c r="DLW169" s="29"/>
      <c r="DLX169" s="29"/>
      <c r="DLY169" s="29"/>
      <c r="DLZ169" s="29"/>
      <c r="DMA169" s="29"/>
      <c r="DMB169" s="29"/>
      <c r="DMC169" s="39"/>
      <c r="DMD169" s="29"/>
      <c r="DME169" s="40"/>
      <c r="DMF169" s="40"/>
      <c r="DMG169" s="40"/>
      <c r="DMH169" s="41"/>
      <c r="DMI169" s="41"/>
      <c r="DMJ169" s="41"/>
      <c r="DMK169" s="41"/>
      <c r="DML169" s="42"/>
      <c r="DMM169" s="29"/>
      <c r="DMN169" s="29"/>
      <c r="DMO169" s="29"/>
      <c r="DMP169" s="29"/>
      <c r="DMQ169" s="29"/>
      <c r="DMR169" s="29"/>
      <c r="DMS169" s="39"/>
      <c r="DMT169" s="29"/>
      <c r="DMU169" s="40"/>
      <c r="DMV169" s="40"/>
      <c r="DMW169" s="40"/>
      <c r="DMX169" s="41"/>
      <c r="DMY169" s="41"/>
      <c r="DMZ169" s="41"/>
      <c r="DNA169" s="41"/>
      <c r="DNB169" s="42"/>
      <c r="DNC169" s="29"/>
      <c r="DND169" s="29"/>
      <c r="DNE169" s="29"/>
      <c r="DNF169" s="29"/>
      <c r="DNG169" s="29"/>
      <c r="DNH169" s="29"/>
      <c r="DNI169" s="39"/>
      <c r="DNJ169" s="29"/>
      <c r="DNK169" s="40"/>
      <c r="DNL169" s="40"/>
      <c r="DNM169" s="40"/>
      <c r="DNN169" s="41"/>
      <c r="DNO169" s="41"/>
      <c r="DNP169" s="41"/>
      <c r="DNQ169" s="41"/>
      <c r="DNR169" s="42"/>
      <c r="DNS169" s="29"/>
      <c r="DNT169" s="29"/>
      <c r="DNU169" s="29"/>
      <c r="DNV169" s="29"/>
      <c r="DNW169" s="29"/>
      <c r="DNX169" s="29"/>
      <c r="DNY169" s="39"/>
      <c r="DNZ169" s="29"/>
      <c r="DOA169" s="40"/>
      <c r="DOB169" s="40"/>
      <c r="DOC169" s="40"/>
      <c r="DOD169" s="41"/>
      <c r="DOE169" s="41"/>
      <c r="DOF169" s="41"/>
      <c r="DOG169" s="41"/>
      <c r="DOH169" s="42"/>
      <c r="DOI169" s="29"/>
      <c r="DOJ169" s="29"/>
      <c r="DOK169" s="29"/>
      <c r="DOL169" s="29"/>
      <c r="DOM169" s="29"/>
      <c r="DON169" s="29"/>
      <c r="DOO169" s="39"/>
      <c r="DOP169" s="29"/>
      <c r="DOQ169" s="40"/>
      <c r="DOR169" s="40"/>
      <c r="DOS169" s="40"/>
      <c r="DOT169" s="41"/>
      <c r="DOU169" s="41"/>
      <c r="DOV169" s="41"/>
      <c r="DOW169" s="41"/>
      <c r="DOX169" s="42"/>
      <c r="DOY169" s="29"/>
      <c r="DOZ169" s="29"/>
      <c r="DPA169" s="29"/>
      <c r="DPB169" s="29"/>
      <c r="DPC169" s="29"/>
      <c r="DPD169" s="29"/>
      <c r="DPE169" s="39"/>
      <c r="DPF169" s="29"/>
      <c r="DPG169" s="40"/>
      <c r="DPH169" s="40"/>
      <c r="DPI169" s="40"/>
      <c r="DPJ169" s="41"/>
      <c r="DPK169" s="41"/>
      <c r="DPL169" s="41"/>
      <c r="DPM169" s="41"/>
      <c r="DPN169" s="42"/>
      <c r="DPO169" s="29"/>
      <c r="DPP169" s="29"/>
      <c r="DPQ169" s="29"/>
      <c r="DPR169" s="29"/>
      <c r="DPS169" s="29"/>
      <c r="DPT169" s="29"/>
      <c r="DPU169" s="39"/>
      <c r="DPV169" s="29"/>
      <c r="DPW169" s="40"/>
      <c r="DPX169" s="40"/>
      <c r="DPY169" s="40"/>
      <c r="DPZ169" s="41"/>
      <c r="DQA169" s="41"/>
      <c r="DQB169" s="41"/>
      <c r="DQC169" s="41"/>
      <c r="DQD169" s="42"/>
      <c r="DQE169" s="29"/>
      <c r="DQF169" s="29"/>
      <c r="DQG169" s="29"/>
      <c r="DQH169" s="29"/>
      <c r="DQI169" s="29"/>
      <c r="DQJ169" s="29"/>
      <c r="DQK169" s="39"/>
      <c r="DQL169" s="29"/>
      <c r="DQM169" s="40"/>
      <c r="DQN169" s="40"/>
      <c r="DQO169" s="40"/>
      <c r="DQP169" s="41"/>
      <c r="DQQ169" s="41"/>
      <c r="DQR169" s="41"/>
      <c r="DQS169" s="41"/>
      <c r="DQT169" s="42"/>
      <c r="DQU169" s="29"/>
      <c r="DQV169" s="29"/>
      <c r="DQW169" s="29"/>
      <c r="DQX169" s="29"/>
      <c r="DQY169" s="29"/>
      <c r="DQZ169" s="29"/>
      <c r="DRA169" s="39"/>
      <c r="DRB169" s="29"/>
      <c r="DRC169" s="40"/>
      <c r="DRD169" s="40"/>
      <c r="DRE169" s="40"/>
      <c r="DRF169" s="41"/>
      <c r="DRG169" s="41"/>
      <c r="DRH169" s="41"/>
      <c r="DRI169" s="41"/>
      <c r="DRJ169" s="42"/>
      <c r="DRK169" s="29"/>
      <c r="DRL169" s="29"/>
      <c r="DRM169" s="29"/>
      <c r="DRN169" s="29"/>
      <c r="DRO169" s="29"/>
      <c r="DRP169" s="29"/>
      <c r="DRQ169" s="39"/>
      <c r="DRR169" s="29"/>
      <c r="DRS169" s="40"/>
      <c r="DRT169" s="40"/>
      <c r="DRU169" s="40"/>
      <c r="DRV169" s="41"/>
      <c r="DRW169" s="41"/>
      <c r="DRX169" s="41"/>
      <c r="DRY169" s="41"/>
      <c r="DRZ169" s="42"/>
      <c r="DSA169" s="29"/>
      <c r="DSB169" s="29"/>
      <c r="DSC169" s="29"/>
      <c r="DSD169" s="29"/>
      <c r="DSE169" s="29"/>
      <c r="DSF169" s="29"/>
      <c r="DSG169" s="39"/>
      <c r="DSH169" s="29"/>
      <c r="DSI169" s="40"/>
      <c r="DSJ169" s="40"/>
      <c r="DSK169" s="40"/>
      <c r="DSL169" s="41"/>
      <c r="DSM169" s="41"/>
      <c r="DSN169" s="41"/>
      <c r="DSO169" s="41"/>
      <c r="DSP169" s="42"/>
      <c r="DSQ169" s="29"/>
      <c r="DSR169" s="29"/>
      <c r="DSS169" s="29"/>
      <c r="DST169" s="29"/>
      <c r="DSU169" s="29"/>
      <c r="DSV169" s="29"/>
      <c r="DSW169" s="39"/>
      <c r="DSX169" s="29"/>
      <c r="DSY169" s="40"/>
      <c r="DSZ169" s="40"/>
      <c r="DTA169" s="40"/>
      <c r="DTB169" s="41"/>
      <c r="DTC169" s="41"/>
      <c r="DTD169" s="41"/>
      <c r="DTE169" s="41"/>
      <c r="DTF169" s="42"/>
      <c r="DTG169" s="29"/>
      <c r="DTH169" s="29"/>
      <c r="DTI169" s="29"/>
      <c r="DTJ169" s="29"/>
      <c r="DTK169" s="29"/>
      <c r="DTL169" s="29"/>
      <c r="DTM169" s="39"/>
      <c r="DTN169" s="29"/>
      <c r="DTO169" s="40"/>
      <c r="DTP169" s="40"/>
      <c r="DTQ169" s="40"/>
      <c r="DTR169" s="41"/>
      <c r="DTS169" s="41"/>
      <c r="DTT169" s="41"/>
      <c r="DTU169" s="41"/>
      <c r="DTV169" s="42"/>
      <c r="DTW169" s="29"/>
      <c r="DTX169" s="29"/>
      <c r="DTY169" s="29"/>
      <c r="DTZ169" s="29"/>
      <c r="DUA169" s="29"/>
      <c r="DUB169" s="29"/>
      <c r="DUC169" s="39"/>
      <c r="DUD169" s="29"/>
      <c r="DUE169" s="40"/>
      <c r="DUF169" s="40"/>
      <c r="DUG169" s="40"/>
      <c r="DUH169" s="41"/>
      <c r="DUI169" s="41"/>
      <c r="DUJ169" s="41"/>
      <c r="DUK169" s="41"/>
      <c r="DUL169" s="42"/>
      <c r="DUM169" s="29"/>
      <c r="DUN169" s="29"/>
      <c r="DUO169" s="29"/>
      <c r="DUP169" s="29"/>
      <c r="DUQ169" s="29"/>
      <c r="DUR169" s="29"/>
      <c r="DUS169" s="39"/>
      <c r="DUT169" s="29"/>
      <c r="DUU169" s="40"/>
      <c r="DUV169" s="40"/>
      <c r="DUW169" s="40"/>
      <c r="DUX169" s="41"/>
      <c r="DUY169" s="41"/>
      <c r="DUZ169" s="41"/>
      <c r="DVA169" s="41"/>
      <c r="DVB169" s="42"/>
      <c r="DVC169" s="29"/>
      <c r="DVD169" s="29"/>
      <c r="DVE169" s="29"/>
      <c r="DVF169" s="29"/>
      <c r="DVG169" s="29"/>
      <c r="DVH169" s="29"/>
      <c r="DVI169" s="39"/>
      <c r="DVJ169" s="29"/>
      <c r="DVK169" s="40"/>
      <c r="DVL169" s="40"/>
      <c r="DVM169" s="40"/>
      <c r="DVN169" s="41"/>
      <c r="DVO169" s="41"/>
      <c r="DVP169" s="41"/>
      <c r="DVQ169" s="41"/>
      <c r="DVR169" s="42"/>
      <c r="DVS169" s="29"/>
      <c r="DVT169" s="29"/>
      <c r="DVU169" s="29"/>
      <c r="DVV169" s="29"/>
      <c r="DVW169" s="29"/>
      <c r="DVX169" s="29"/>
      <c r="DVY169" s="39"/>
      <c r="DVZ169" s="29"/>
      <c r="DWA169" s="40"/>
      <c r="DWB169" s="40"/>
      <c r="DWC169" s="40"/>
      <c r="DWD169" s="41"/>
      <c r="DWE169" s="41"/>
      <c r="DWF169" s="41"/>
      <c r="DWG169" s="41"/>
      <c r="DWH169" s="42"/>
      <c r="DWI169" s="29"/>
      <c r="DWJ169" s="29"/>
      <c r="DWK169" s="29"/>
      <c r="DWL169" s="29"/>
      <c r="DWM169" s="29"/>
      <c r="DWN169" s="29"/>
      <c r="DWO169" s="39"/>
      <c r="DWP169" s="29"/>
      <c r="DWQ169" s="40"/>
      <c r="DWR169" s="40"/>
      <c r="DWS169" s="40"/>
      <c r="DWT169" s="41"/>
      <c r="DWU169" s="41"/>
      <c r="DWV169" s="41"/>
      <c r="DWW169" s="41"/>
      <c r="DWX169" s="42"/>
      <c r="DWY169" s="29"/>
      <c r="DWZ169" s="29"/>
      <c r="DXA169" s="29"/>
      <c r="DXB169" s="29"/>
      <c r="DXC169" s="29"/>
      <c r="DXD169" s="29"/>
      <c r="DXE169" s="39"/>
      <c r="DXF169" s="29"/>
      <c r="DXG169" s="40"/>
      <c r="DXH169" s="40"/>
      <c r="DXI169" s="40"/>
      <c r="DXJ169" s="41"/>
      <c r="DXK169" s="41"/>
      <c r="DXL169" s="41"/>
      <c r="DXM169" s="41"/>
      <c r="DXN169" s="42"/>
      <c r="DXO169" s="29"/>
      <c r="DXP169" s="29"/>
      <c r="DXQ169" s="29"/>
      <c r="DXR169" s="29"/>
      <c r="DXS169" s="29"/>
      <c r="DXT169" s="29"/>
      <c r="DXU169" s="39"/>
      <c r="DXV169" s="29"/>
      <c r="DXW169" s="40"/>
      <c r="DXX169" s="40"/>
      <c r="DXY169" s="40"/>
      <c r="DXZ169" s="41"/>
      <c r="DYA169" s="41"/>
      <c r="DYB169" s="41"/>
      <c r="DYC169" s="41"/>
      <c r="DYD169" s="42"/>
      <c r="DYE169" s="29"/>
      <c r="DYF169" s="29"/>
      <c r="DYG169" s="29"/>
      <c r="DYH169" s="29"/>
      <c r="DYI169" s="29"/>
      <c r="DYJ169" s="29"/>
      <c r="DYK169" s="39"/>
      <c r="DYL169" s="29"/>
      <c r="DYM169" s="40"/>
      <c r="DYN169" s="40"/>
      <c r="DYO169" s="40"/>
      <c r="DYP169" s="41"/>
      <c r="DYQ169" s="41"/>
      <c r="DYR169" s="41"/>
      <c r="DYS169" s="41"/>
      <c r="DYT169" s="42"/>
      <c r="DYU169" s="29"/>
      <c r="DYV169" s="29"/>
      <c r="DYW169" s="29"/>
      <c r="DYX169" s="29"/>
      <c r="DYY169" s="29"/>
      <c r="DYZ169" s="29"/>
      <c r="DZA169" s="39"/>
      <c r="DZB169" s="29"/>
      <c r="DZC169" s="40"/>
      <c r="DZD169" s="40"/>
      <c r="DZE169" s="40"/>
      <c r="DZF169" s="41"/>
      <c r="DZG169" s="41"/>
      <c r="DZH169" s="41"/>
      <c r="DZI169" s="41"/>
      <c r="DZJ169" s="42"/>
      <c r="DZK169" s="29"/>
      <c r="DZL169" s="29"/>
      <c r="DZM169" s="29"/>
      <c r="DZN169" s="29"/>
      <c r="DZO169" s="29"/>
      <c r="DZP169" s="29"/>
      <c r="DZQ169" s="39"/>
      <c r="DZR169" s="29"/>
      <c r="DZS169" s="40"/>
      <c r="DZT169" s="40"/>
      <c r="DZU169" s="40"/>
      <c r="DZV169" s="41"/>
      <c r="DZW169" s="41"/>
      <c r="DZX169" s="41"/>
      <c r="DZY169" s="41"/>
      <c r="DZZ169" s="42"/>
      <c r="EAA169" s="29"/>
      <c r="EAB169" s="29"/>
      <c r="EAC169" s="29"/>
      <c r="EAD169" s="29"/>
      <c r="EAE169" s="29"/>
      <c r="EAF169" s="29"/>
      <c r="EAG169" s="39"/>
      <c r="EAH169" s="29"/>
      <c r="EAI169" s="40"/>
      <c r="EAJ169" s="40"/>
      <c r="EAK169" s="40"/>
      <c r="EAL169" s="41"/>
      <c r="EAM169" s="41"/>
      <c r="EAN169" s="41"/>
      <c r="EAO169" s="41"/>
      <c r="EAP169" s="42"/>
      <c r="EAQ169" s="29"/>
      <c r="EAR169" s="29"/>
      <c r="EAS169" s="29"/>
      <c r="EAT169" s="29"/>
      <c r="EAU169" s="29"/>
      <c r="EAV169" s="29"/>
      <c r="EAW169" s="39"/>
      <c r="EAX169" s="29"/>
      <c r="EAY169" s="40"/>
      <c r="EAZ169" s="40"/>
      <c r="EBA169" s="40"/>
      <c r="EBB169" s="41"/>
      <c r="EBC169" s="41"/>
      <c r="EBD169" s="41"/>
      <c r="EBE169" s="41"/>
      <c r="EBF169" s="42"/>
      <c r="EBG169" s="29"/>
      <c r="EBH169" s="29"/>
      <c r="EBI169" s="29"/>
      <c r="EBJ169" s="29"/>
      <c r="EBK169" s="29"/>
      <c r="EBL169" s="29"/>
      <c r="EBM169" s="39"/>
      <c r="EBN169" s="29"/>
      <c r="EBO169" s="40"/>
      <c r="EBP169" s="40"/>
      <c r="EBQ169" s="40"/>
      <c r="EBR169" s="41"/>
      <c r="EBS169" s="41"/>
      <c r="EBT169" s="41"/>
      <c r="EBU169" s="41"/>
      <c r="EBV169" s="42"/>
      <c r="EBW169" s="29"/>
      <c r="EBX169" s="29"/>
      <c r="EBY169" s="29"/>
      <c r="EBZ169" s="29"/>
      <c r="ECA169" s="29"/>
      <c r="ECB169" s="29"/>
      <c r="ECC169" s="39"/>
      <c r="ECD169" s="29"/>
      <c r="ECE169" s="40"/>
      <c r="ECF169" s="40"/>
      <c r="ECG169" s="40"/>
      <c r="ECH169" s="41"/>
      <c r="ECI169" s="41"/>
      <c r="ECJ169" s="41"/>
      <c r="ECK169" s="41"/>
      <c r="ECL169" s="42"/>
      <c r="ECM169" s="29"/>
      <c r="ECN169" s="29"/>
      <c r="ECO169" s="29"/>
      <c r="ECP169" s="29"/>
      <c r="ECQ169" s="29"/>
      <c r="ECR169" s="29"/>
      <c r="ECS169" s="39"/>
      <c r="ECT169" s="29"/>
      <c r="ECU169" s="40"/>
      <c r="ECV169" s="40"/>
      <c r="ECW169" s="40"/>
      <c r="ECX169" s="41"/>
      <c r="ECY169" s="41"/>
      <c r="ECZ169" s="41"/>
      <c r="EDA169" s="41"/>
      <c r="EDB169" s="42"/>
      <c r="EDC169" s="29"/>
      <c r="EDD169" s="29"/>
      <c r="EDE169" s="29"/>
      <c r="EDF169" s="29"/>
      <c r="EDG169" s="29"/>
      <c r="EDH169" s="29"/>
      <c r="EDI169" s="39"/>
      <c r="EDJ169" s="29"/>
      <c r="EDK169" s="40"/>
      <c r="EDL169" s="40"/>
      <c r="EDM169" s="40"/>
      <c r="EDN169" s="41"/>
      <c r="EDO169" s="41"/>
      <c r="EDP169" s="41"/>
      <c r="EDQ169" s="41"/>
      <c r="EDR169" s="42"/>
      <c r="EDS169" s="29"/>
      <c r="EDT169" s="29"/>
      <c r="EDU169" s="29"/>
      <c r="EDV169" s="29"/>
      <c r="EDW169" s="29"/>
      <c r="EDX169" s="29"/>
      <c r="EDY169" s="39"/>
      <c r="EDZ169" s="29"/>
      <c r="EEA169" s="40"/>
      <c r="EEB169" s="40"/>
      <c r="EEC169" s="40"/>
      <c r="EED169" s="41"/>
      <c r="EEE169" s="41"/>
      <c r="EEF169" s="41"/>
      <c r="EEG169" s="41"/>
      <c r="EEH169" s="42"/>
      <c r="EEI169" s="29"/>
      <c r="EEJ169" s="29"/>
      <c r="EEK169" s="29"/>
      <c r="EEL169" s="29"/>
      <c r="EEM169" s="29"/>
      <c r="EEN169" s="29"/>
      <c r="EEO169" s="39"/>
      <c r="EEP169" s="29"/>
      <c r="EEQ169" s="40"/>
      <c r="EER169" s="40"/>
      <c r="EES169" s="40"/>
      <c r="EET169" s="41"/>
      <c r="EEU169" s="41"/>
      <c r="EEV169" s="41"/>
      <c r="EEW169" s="41"/>
      <c r="EEX169" s="42"/>
      <c r="EEY169" s="29"/>
      <c r="EEZ169" s="29"/>
      <c r="EFA169" s="29"/>
      <c r="EFB169" s="29"/>
      <c r="EFC169" s="29"/>
      <c r="EFD169" s="29"/>
      <c r="EFE169" s="39"/>
      <c r="EFF169" s="29"/>
      <c r="EFG169" s="40"/>
      <c r="EFH169" s="40"/>
      <c r="EFI169" s="40"/>
      <c r="EFJ169" s="41"/>
      <c r="EFK169" s="41"/>
      <c r="EFL169" s="41"/>
      <c r="EFM169" s="41"/>
      <c r="EFN169" s="42"/>
      <c r="EFO169" s="29"/>
      <c r="EFP169" s="29"/>
      <c r="EFQ169" s="29"/>
      <c r="EFR169" s="29"/>
      <c r="EFS169" s="29"/>
      <c r="EFT169" s="29"/>
      <c r="EFU169" s="39"/>
      <c r="EFV169" s="29"/>
      <c r="EFW169" s="40"/>
      <c r="EFX169" s="40"/>
      <c r="EFY169" s="40"/>
      <c r="EFZ169" s="41"/>
      <c r="EGA169" s="41"/>
      <c r="EGB169" s="41"/>
      <c r="EGC169" s="41"/>
      <c r="EGD169" s="42"/>
      <c r="EGE169" s="29"/>
      <c r="EGF169" s="29"/>
      <c r="EGG169" s="29"/>
      <c r="EGH169" s="29"/>
      <c r="EGI169" s="29"/>
      <c r="EGJ169" s="29"/>
      <c r="EGK169" s="39"/>
      <c r="EGL169" s="29"/>
      <c r="EGM169" s="40"/>
      <c r="EGN169" s="40"/>
      <c r="EGO169" s="40"/>
      <c r="EGP169" s="41"/>
      <c r="EGQ169" s="41"/>
      <c r="EGR169" s="41"/>
      <c r="EGS169" s="41"/>
      <c r="EGT169" s="42"/>
      <c r="EGU169" s="29"/>
      <c r="EGV169" s="29"/>
      <c r="EGW169" s="29"/>
      <c r="EGX169" s="29"/>
      <c r="EGY169" s="29"/>
      <c r="EGZ169" s="29"/>
      <c r="EHA169" s="39"/>
      <c r="EHB169" s="29"/>
      <c r="EHC169" s="40"/>
      <c r="EHD169" s="40"/>
      <c r="EHE169" s="40"/>
      <c r="EHF169" s="41"/>
      <c r="EHG169" s="41"/>
      <c r="EHH169" s="41"/>
      <c r="EHI169" s="41"/>
      <c r="EHJ169" s="42"/>
      <c r="EHK169" s="29"/>
      <c r="EHL169" s="29"/>
      <c r="EHM169" s="29"/>
      <c r="EHN169" s="29"/>
      <c r="EHO169" s="29"/>
      <c r="EHP169" s="29"/>
      <c r="EHQ169" s="39"/>
      <c r="EHR169" s="29"/>
      <c r="EHS169" s="40"/>
      <c r="EHT169" s="40"/>
      <c r="EHU169" s="40"/>
      <c r="EHV169" s="41"/>
      <c r="EHW169" s="41"/>
      <c r="EHX169" s="41"/>
      <c r="EHY169" s="41"/>
      <c r="EHZ169" s="42"/>
      <c r="EIA169" s="29"/>
      <c r="EIB169" s="29"/>
      <c r="EIC169" s="29"/>
      <c r="EID169" s="29"/>
      <c r="EIE169" s="29"/>
      <c r="EIF169" s="29"/>
      <c r="EIG169" s="39"/>
      <c r="EIH169" s="29"/>
      <c r="EII169" s="40"/>
      <c r="EIJ169" s="40"/>
      <c r="EIK169" s="40"/>
      <c r="EIL169" s="41"/>
      <c r="EIM169" s="41"/>
      <c r="EIN169" s="41"/>
      <c r="EIO169" s="41"/>
      <c r="EIP169" s="42"/>
      <c r="EIQ169" s="29"/>
      <c r="EIR169" s="29"/>
      <c r="EIS169" s="29"/>
      <c r="EIT169" s="29"/>
      <c r="EIU169" s="29"/>
      <c r="EIV169" s="29"/>
      <c r="EIW169" s="39"/>
      <c r="EIX169" s="29"/>
      <c r="EIY169" s="40"/>
      <c r="EIZ169" s="40"/>
      <c r="EJA169" s="40"/>
      <c r="EJB169" s="41"/>
      <c r="EJC169" s="41"/>
      <c r="EJD169" s="41"/>
      <c r="EJE169" s="41"/>
      <c r="EJF169" s="42"/>
      <c r="EJG169" s="29"/>
      <c r="EJH169" s="29"/>
      <c r="EJI169" s="29"/>
      <c r="EJJ169" s="29"/>
      <c r="EJK169" s="29"/>
      <c r="EJL169" s="29"/>
      <c r="EJM169" s="39"/>
      <c r="EJN169" s="29"/>
      <c r="EJO169" s="40"/>
      <c r="EJP169" s="40"/>
      <c r="EJQ169" s="40"/>
      <c r="EJR169" s="41"/>
      <c r="EJS169" s="41"/>
      <c r="EJT169" s="41"/>
      <c r="EJU169" s="41"/>
      <c r="EJV169" s="42"/>
      <c r="EJW169" s="29"/>
      <c r="EJX169" s="29"/>
      <c r="EJY169" s="29"/>
      <c r="EJZ169" s="29"/>
      <c r="EKA169" s="29"/>
      <c r="EKB169" s="29"/>
      <c r="EKC169" s="39"/>
      <c r="EKD169" s="29"/>
      <c r="EKE169" s="40"/>
      <c r="EKF169" s="40"/>
      <c r="EKG169" s="40"/>
      <c r="EKH169" s="41"/>
      <c r="EKI169" s="41"/>
      <c r="EKJ169" s="41"/>
      <c r="EKK169" s="41"/>
      <c r="EKL169" s="42"/>
      <c r="EKM169" s="29"/>
      <c r="EKN169" s="29"/>
      <c r="EKO169" s="29"/>
      <c r="EKP169" s="29"/>
      <c r="EKQ169" s="29"/>
      <c r="EKR169" s="29"/>
      <c r="EKS169" s="39"/>
      <c r="EKT169" s="29"/>
      <c r="EKU169" s="40"/>
      <c r="EKV169" s="40"/>
      <c r="EKW169" s="40"/>
      <c r="EKX169" s="41"/>
      <c r="EKY169" s="41"/>
      <c r="EKZ169" s="41"/>
      <c r="ELA169" s="41"/>
      <c r="ELB169" s="42"/>
      <c r="ELC169" s="29"/>
      <c r="ELD169" s="29"/>
      <c r="ELE169" s="29"/>
      <c r="ELF169" s="29"/>
      <c r="ELG169" s="29"/>
      <c r="ELH169" s="29"/>
      <c r="ELI169" s="39"/>
      <c r="ELJ169" s="29"/>
      <c r="ELK169" s="40"/>
      <c r="ELL169" s="40"/>
      <c r="ELM169" s="40"/>
      <c r="ELN169" s="41"/>
      <c r="ELO169" s="41"/>
      <c r="ELP169" s="41"/>
      <c r="ELQ169" s="41"/>
      <c r="ELR169" s="42"/>
      <c r="ELS169" s="29"/>
      <c r="ELT169" s="29"/>
      <c r="ELU169" s="29"/>
      <c r="ELV169" s="29"/>
      <c r="ELW169" s="29"/>
      <c r="ELX169" s="29"/>
      <c r="ELY169" s="39"/>
      <c r="ELZ169" s="29"/>
      <c r="EMA169" s="40"/>
      <c r="EMB169" s="40"/>
      <c r="EMC169" s="40"/>
      <c r="EMD169" s="41"/>
      <c r="EME169" s="41"/>
      <c r="EMF169" s="41"/>
      <c r="EMG169" s="41"/>
      <c r="EMH169" s="42"/>
      <c r="EMI169" s="29"/>
      <c r="EMJ169" s="29"/>
      <c r="EMK169" s="29"/>
      <c r="EML169" s="29"/>
      <c r="EMM169" s="29"/>
      <c r="EMN169" s="29"/>
      <c r="EMO169" s="39"/>
      <c r="EMP169" s="29"/>
      <c r="EMQ169" s="40"/>
      <c r="EMR169" s="40"/>
      <c r="EMS169" s="40"/>
      <c r="EMT169" s="41"/>
      <c r="EMU169" s="41"/>
      <c r="EMV169" s="41"/>
      <c r="EMW169" s="41"/>
      <c r="EMX169" s="42"/>
      <c r="EMY169" s="29"/>
      <c r="EMZ169" s="29"/>
      <c r="ENA169" s="29"/>
      <c r="ENB169" s="29"/>
      <c r="ENC169" s="29"/>
      <c r="END169" s="29"/>
      <c r="ENE169" s="39"/>
      <c r="ENF169" s="29"/>
      <c r="ENG169" s="40"/>
      <c r="ENH169" s="40"/>
      <c r="ENI169" s="40"/>
      <c r="ENJ169" s="41"/>
      <c r="ENK169" s="41"/>
      <c r="ENL169" s="41"/>
      <c r="ENM169" s="41"/>
      <c r="ENN169" s="42"/>
      <c r="ENO169" s="29"/>
      <c r="ENP169" s="29"/>
      <c r="ENQ169" s="29"/>
      <c r="ENR169" s="29"/>
      <c r="ENS169" s="29"/>
      <c r="ENT169" s="29"/>
      <c r="ENU169" s="39"/>
      <c r="ENV169" s="29"/>
      <c r="ENW169" s="40"/>
      <c r="ENX169" s="40"/>
      <c r="ENY169" s="40"/>
      <c r="ENZ169" s="41"/>
      <c r="EOA169" s="41"/>
      <c r="EOB169" s="41"/>
      <c r="EOC169" s="41"/>
      <c r="EOD169" s="42"/>
      <c r="EOE169" s="29"/>
      <c r="EOF169" s="29"/>
      <c r="EOG169" s="29"/>
      <c r="EOH169" s="29"/>
      <c r="EOI169" s="29"/>
      <c r="EOJ169" s="29"/>
      <c r="EOK169" s="39"/>
      <c r="EOL169" s="29"/>
      <c r="EOM169" s="40"/>
      <c r="EON169" s="40"/>
      <c r="EOO169" s="40"/>
      <c r="EOP169" s="41"/>
      <c r="EOQ169" s="41"/>
      <c r="EOR169" s="41"/>
      <c r="EOS169" s="41"/>
      <c r="EOT169" s="42"/>
      <c r="EOU169" s="29"/>
      <c r="EOV169" s="29"/>
      <c r="EOW169" s="29"/>
      <c r="EOX169" s="29"/>
      <c r="EOY169" s="29"/>
      <c r="EOZ169" s="29"/>
      <c r="EPA169" s="39"/>
      <c r="EPB169" s="29"/>
      <c r="EPC169" s="40"/>
      <c r="EPD169" s="40"/>
      <c r="EPE169" s="40"/>
      <c r="EPF169" s="41"/>
      <c r="EPG169" s="41"/>
      <c r="EPH169" s="41"/>
      <c r="EPI169" s="41"/>
      <c r="EPJ169" s="42"/>
      <c r="EPK169" s="29"/>
      <c r="EPL169" s="29"/>
      <c r="EPM169" s="29"/>
      <c r="EPN169" s="29"/>
      <c r="EPO169" s="29"/>
      <c r="EPP169" s="29"/>
      <c r="EPQ169" s="39"/>
      <c r="EPR169" s="29"/>
      <c r="EPS169" s="40"/>
      <c r="EPT169" s="40"/>
      <c r="EPU169" s="40"/>
      <c r="EPV169" s="41"/>
      <c r="EPW169" s="41"/>
      <c r="EPX169" s="41"/>
      <c r="EPY169" s="41"/>
      <c r="EPZ169" s="42"/>
      <c r="EQA169" s="29"/>
      <c r="EQB169" s="29"/>
      <c r="EQC169" s="29"/>
      <c r="EQD169" s="29"/>
      <c r="EQE169" s="29"/>
      <c r="EQF169" s="29"/>
      <c r="EQG169" s="39"/>
      <c r="EQH169" s="29"/>
      <c r="EQI169" s="40"/>
      <c r="EQJ169" s="40"/>
      <c r="EQK169" s="40"/>
      <c r="EQL169" s="41"/>
      <c r="EQM169" s="41"/>
      <c r="EQN169" s="41"/>
      <c r="EQO169" s="41"/>
      <c r="EQP169" s="42"/>
      <c r="EQQ169" s="29"/>
      <c r="EQR169" s="29"/>
      <c r="EQS169" s="29"/>
      <c r="EQT169" s="29"/>
      <c r="EQU169" s="29"/>
      <c r="EQV169" s="29"/>
      <c r="EQW169" s="39"/>
      <c r="EQX169" s="29"/>
      <c r="EQY169" s="40"/>
      <c r="EQZ169" s="40"/>
      <c r="ERA169" s="40"/>
      <c r="ERB169" s="41"/>
      <c r="ERC169" s="41"/>
      <c r="ERD169" s="41"/>
      <c r="ERE169" s="41"/>
      <c r="ERF169" s="42"/>
      <c r="ERG169" s="29"/>
      <c r="ERH169" s="29"/>
      <c r="ERI169" s="29"/>
      <c r="ERJ169" s="29"/>
      <c r="ERK169" s="29"/>
      <c r="ERL169" s="29"/>
      <c r="ERM169" s="39"/>
      <c r="ERN169" s="29"/>
      <c r="ERO169" s="40"/>
      <c r="ERP169" s="40"/>
      <c r="ERQ169" s="40"/>
      <c r="ERR169" s="41"/>
      <c r="ERS169" s="41"/>
      <c r="ERT169" s="41"/>
      <c r="ERU169" s="41"/>
      <c r="ERV169" s="42"/>
      <c r="ERW169" s="29"/>
      <c r="ERX169" s="29"/>
      <c r="ERY169" s="29"/>
      <c r="ERZ169" s="29"/>
      <c r="ESA169" s="29"/>
      <c r="ESB169" s="29"/>
      <c r="ESC169" s="39"/>
      <c r="ESD169" s="29"/>
      <c r="ESE169" s="40"/>
      <c r="ESF169" s="40"/>
      <c r="ESG169" s="40"/>
      <c r="ESH169" s="41"/>
      <c r="ESI169" s="41"/>
      <c r="ESJ169" s="41"/>
      <c r="ESK169" s="41"/>
      <c r="ESL169" s="42"/>
      <c r="ESM169" s="29"/>
      <c r="ESN169" s="29"/>
      <c r="ESO169" s="29"/>
      <c r="ESP169" s="29"/>
      <c r="ESQ169" s="29"/>
      <c r="ESR169" s="29"/>
      <c r="ESS169" s="39"/>
      <c r="EST169" s="29"/>
      <c r="ESU169" s="40"/>
      <c r="ESV169" s="40"/>
      <c r="ESW169" s="40"/>
      <c r="ESX169" s="41"/>
      <c r="ESY169" s="41"/>
      <c r="ESZ169" s="41"/>
      <c r="ETA169" s="41"/>
      <c r="ETB169" s="42"/>
      <c r="ETC169" s="29"/>
      <c r="ETD169" s="29"/>
      <c r="ETE169" s="29"/>
      <c r="ETF169" s="29"/>
      <c r="ETG169" s="29"/>
      <c r="ETH169" s="29"/>
      <c r="ETI169" s="39"/>
      <c r="ETJ169" s="29"/>
      <c r="ETK169" s="40"/>
      <c r="ETL169" s="40"/>
      <c r="ETM169" s="40"/>
      <c r="ETN169" s="41"/>
      <c r="ETO169" s="41"/>
      <c r="ETP169" s="41"/>
      <c r="ETQ169" s="41"/>
      <c r="ETR169" s="42"/>
      <c r="ETS169" s="29"/>
      <c r="ETT169" s="29"/>
      <c r="ETU169" s="29"/>
      <c r="ETV169" s="29"/>
      <c r="ETW169" s="29"/>
      <c r="ETX169" s="29"/>
      <c r="ETY169" s="39"/>
      <c r="ETZ169" s="29"/>
      <c r="EUA169" s="40"/>
      <c r="EUB169" s="40"/>
      <c r="EUC169" s="40"/>
      <c r="EUD169" s="41"/>
      <c r="EUE169" s="41"/>
      <c r="EUF169" s="41"/>
      <c r="EUG169" s="41"/>
      <c r="EUH169" s="42"/>
      <c r="EUI169" s="29"/>
      <c r="EUJ169" s="29"/>
      <c r="EUK169" s="29"/>
      <c r="EUL169" s="29"/>
      <c r="EUM169" s="29"/>
      <c r="EUN169" s="29"/>
      <c r="EUO169" s="39"/>
      <c r="EUP169" s="29"/>
      <c r="EUQ169" s="40"/>
      <c r="EUR169" s="40"/>
      <c r="EUS169" s="40"/>
      <c r="EUT169" s="41"/>
      <c r="EUU169" s="41"/>
      <c r="EUV169" s="41"/>
      <c r="EUW169" s="41"/>
      <c r="EUX169" s="42"/>
      <c r="EUY169" s="29"/>
      <c r="EUZ169" s="29"/>
      <c r="EVA169" s="29"/>
      <c r="EVB169" s="29"/>
      <c r="EVC169" s="29"/>
      <c r="EVD169" s="29"/>
      <c r="EVE169" s="39"/>
      <c r="EVF169" s="29"/>
      <c r="EVG169" s="40"/>
      <c r="EVH169" s="40"/>
      <c r="EVI169" s="40"/>
      <c r="EVJ169" s="41"/>
      <c r="EVK169" s="41"/>
      <c r="EVL169" s="41"/>
      <c r="EVM169" s="41"/>
      <c r="EVN169" s="42"/>
      <c r="EVO169" s="29"/>
      <c r="EVP169" s="29"/>
      <c r="EVQ169" s="29"/>
      <c r="EVR169" s="29"/>
      <c r="EVS169" s="29"/>
      <c r="EVT169" s="29"/>
      <c r="EVU169" s="39"/>
      <c r="EVV169" s="29"/>
      <c r="EVW169" s="40"/>
      <c r="EVX169" s="40"/>
      <c r="EVY169" s="40"/>
      <c r="EVZ169" s="41"/>
      <c r="EWA169" s="41"/>
      <c r="EWB169" s="41"/>
      <c r="EWC169" s="41"/>
      <c r="EWD169" s="42"/>
      <c r="EWE169" s="29"/>
      <c r="EWF169" s="29"/>
      <c r="EWG169" s="29"/>
      <c r="EWH169" s="29"/>
      <c r="EWI169" s="29"/>
      <c r="EWJ169" s="29"/>
      <c r="EWK169" s="39"/>
      <c r="EWL169" s="29"/>
      <c r="EWM169" s="40"/>
      <c r="EWN169" s="40"/>
      <c r="EWO169" s="40"/>
      <c r="EWP169" s="41"/>
      <c r="EWQ169" s="41"/>
      <c r="EWR169" s="41"/>
      <c r="EWS169" s="41"/>
      <c r="EWT169" s="42"/>
      <c r="EWU169" s="29"/>
      <c r="EWV169" s="29"/>
      <c r="EWW169" s="29"/>
      <c r="EWX169" s="29"/>
      <c r="EWY169" s="29"/>
      <c r="EWZ169" s="29"/>
      <c r="EXA169" s="39"/>
      <c r="EXB169" s="29"/>
      <c r="EXC169" s="40"/>
      <c r="EXD169" s="40"/>
      <c r="EXE169" s="40"/>
      <c r="EXF169" s="41"/>
      <c r="EXG169" s="41"/>
      <c r="EXH169" s="41"/>
      <c r="EXI169" s="41"/>
      <c r="EXJ169" s="42"/>
      <c r="EXK169" s="29"/>
      <c r="EXL169" s="29"/>
      <c r="EXM169" s="29"/>
      <c r="EXN169" s="29"/>
      <c r="EXO169" s="29"/>
      <c r="EXP169" s="29"/>
      <c r="EXQ169" s="39"/>
      <c r="EXR169" s="29"/>
      <c r="EXS169" s="40"/>
      <c r="EXT169" s="40"/>
      <c r="EXU169" s="40"/>
      <c r="EXV169" s="41"/>
      <c r="EXW169" s="41"/>
      <c r="EXX169" s="41"/>
      <c r="EXY169" s="41"/>
      <c r="EXZ169" s="42"/>
      <c r="EYA169" s="29"/>
      <c r="EYB169" s="29"/>
      <c r="EYC169" s="29"/>
      <c r="EYD169" s="29"/>
      <c r="EYE169" s="29"/>
      <c r="EYF169" s="29"/>
      <c r="EYG169" s="39"/>
      <c r="EYH169" s="29"/>
      <c r="EYI169" s="40"/>
      <c r="EYJ169" s="40"/>
      <c r="EYK169" s="40"/>
      <c r="EYL169" s="41"/>
      <c r="EYM169" s="41"/>
      <c r="EYN169" s="41"/>
      <c r="EYO169" s="41"/>
      <c r="EYP169" s="42"/>
      <c r="EYQ169" s="29"/>
      <c r="EYR169" s="29"/>
      <c r="EYS169" s="29"/>
      <c r="EYT169" s="29"/>
      <c r="EYU169" s="29"/>
      <c r="EYV169" s="29"/>
      <c r="EYW169" s="39"/>
      <c r="EYX169" s="29"/>
      <c r="EYY169" s="40"/>
      <c r="EYZ169" s="40"/>
      <c r="EZA169" s="40"/>
      <c r="EZB169" s="41"/>
      <c r="EZC169" s="41"/>
      <c r="EZD169" s="41"/>
      <c r="EZE169" s="41"/>
      <c r="EZF169" s="42"/>
      <c r="EZG169" s="29"/>
      <c r="EZH169" s="29"/>
      <c r="EZI169" s="29"/>
      <c r="EZJ169" s="29"/>
      <c r="EZK169" s="29"/>
      <c r="EZL169" s="29"/>
      <c r="EZM169" s="39"/>
      <c r="EZN169" s="29"/>
      <c r="EZO169" s="40"/>
      <c r="EZP169" s="40"/>
      <c r="EZQ169" s="40"/>
      <c r="EZR169" s="41"/>
      <c r="EZS169" s="41"/>
      <c r="EZT169" s="41"/>
      <c r="EZU169" s="41"/>
      <c r="EZV169" s="42"/>
      <c r="EZW169" s="29"/>
      <c r="EZX169" s="29"/>
      <c r="EZY169" s="29"/>
      <c r="EZZ169" s="29"/>
      <c r="FAA169" s="29"/>
      <c r="FAB169" s="29"/>
      <c r="FAC169" s="39"/>
      <c r="FAD169" s="29"/>
      <c r="FAE169" s="40"/>
      <c r="FAF169" s="40"/>
      <c r="FAG169" s="40"/>
      <c r="FAH169" s="41"/>
      <c r="FAI169" s="41"/>
      <c r="FAJ169" s="41"/>
      <c r="FAK169" s="41"/>
      <c r="FAL169" s="42"/>
      <c r="FAM169" s="29"/>
      <c r="FAN169" s="29"/>
      <c r="FAO169" s="29"/>
      <c r="FAP169" s="29"/>
      <c r="FAQ169" s="29"/>
      <c r="FAR169" s="29"/>
      <c r="FAS169" s="39"/>
      <c r="FAT169" s="29"/>
      <c r="FAU169" s="40"/>
      <c r="FAV169" s="40"/>
      <c r="FAW169" s="40"/>
      <c r="FAX169" s="41"/>
      <c r="FAY169" s="41"/>
      <c r="FAZ169" s="41"/>
      <c r="FBA169" s="41"/>
      <c r="FBB169" s="42"/>
      <c r="FBC169" s="29"/>
      <c r="FBD169" s="29"/>
      <c r="FBE169" s="29"/>
      <c r="FBF169" s="29"/>
      <c r="FBG169" s="29"/>
      <c r="FBH169" s="29"/>
      <c r="FBI169" s="39"/>
      <c r="FBJ169" s="29"/>
      <c r="FBK169" s="40"/>
      <c r="FBL169" s="40"/>
      <c r="FBM169" s="40"/>
      <c r="FBN169" s="41"/>
      <c r="FBO169" s="41"/>
      <c r="FBP169" s="41"/>
      <c r="FBQ169" s="41"/>
      <c r="FBR169" s="42"/>
      <c r="FBS169" s="29"/>
      <c r="FBT169" s="29"/>
      <c r="FBU169" s="29"/>
      <c r="FBV169" s="29"/>
      <c r="FBW169" s="29"/>
      <c r="FBX169" s="29"/>
      <c r="FBY169" s="39"/>
      <c r="FBZ169" s="29"/>
      <c r="FCA169" s="40"/>
      <c r="FCB169" s="40"/>
      <c r="FCC169" s="40"/>
      <c r="FCD169" s="41"/>
      <c r="FCE169" s="41"/>
      <c r="FCF169" s="41"/>
      <c r="FCG169" s="41"/>
      <c r="FCH169" s="42"/>
      <c r="FCI169" s="29"/>
      <c r="FCJ169" s="29"/>
      <c r="FCK169" s="29"/>
      <c r="FCL169" s="29"/>
      <c r="FCM169" s="29"/>
      <c r="FCN169" s="29"/>
      <c r="FCO169" s="39"/>
      <c r="FCP169" s="29"/>
      <c r="FCQ169" s="40"/>
      <c r="FCR169" s="40"/>
      <c r="FCS169" s="40"/>
      <c r="FCT169" s="41"/>
      <c r="FCU169" s="41"/>
      <c r="FCV169" s="41"/>
      <c r="FCW169" s="41"/>
      <c r="FCX169" s="42"/>
      <c r="FCY169" s="29"/>
      <c r="FCZ169" s="29"/>
      <c r="FDA169" s="29"/>
      <c r="FDB169" s="29"/>
      <c r="FDC169" s="29"/>
      <c r="FDD169" s="29"/>
      <c r="FDE169" s="39"/>
      <c r="FDF169" s="29"/>
      <c r="FDG169" s="40"/>
      <c r="FDH169" s="40"/>
      <c r="FDI169" s="40"/>
      <c r="FDJ169" s="41"/>
      <c r="FDK169" s="41"/>
      <c r="FDL169" s="41"/>
      <c r="FDM169" s="41"/>
      <c r="FDN169" s="42"/>
      <c r="FDO169" s="29"/>
      <c r="FDP169" s="29"/>
      <c r="FDQ169" s="29"/>
      <c r="FDR169" s="29"/>
      <c r="FDS169" s="29"/>
      <c r="FDT169" s="29"/>
      <c r="FDU169" s="39"/>
      <c r="FDV169" s="29"/>
      <c r="FDW169" s="40"/>
      <c r="FDX169" s="40"/>
      <c r="FDY169" s="40"/>
      <c r="FDZ169" s="41"/>
      <c r="FEA169" s="41"/>
      <c r="FEB169" s="41"/>
      <c r="FEC169" s="41"/>
      <c r="FED169" s="42"/>
      <c r="FEE169" s="29"/>
      <c r="FEF169" s="29"/>
      <c r="FEG169" s="29"/>
      <c r="FEH169" s="29"/>
      <c r="FEI169" s="29"/>
      <c r="FEJ169" s="29"/>
      <c r="FEK169" s="39"/>
      <c r="FEL169" s="29"/>
      <c r="FEM169" s="40"/>
      <c r="FEN169" s="40"/>
      <c r="FEO169" s="40"/>
      <c r="FEP169" s="41"/>
      <c r="FEQ169" s="41"/>
      <c r="FER169" s="41"/>
      <c r="FES169" s="41"/>
      <c r="FET169" s="42"/>
      <c r="FEU169" s="29"/>
      <c r="FEV169" s="29"/>
      <c r="FEW169" s="29"/>
      <c r="FEX169" s="29"/>
      <c r="FEY169" s="29"/>
      <c r="FEZ169" s="29"/>
      <c r="FFA169" s="39"/>
      <c r="FFB169" s="29"/>
      <c r="FFC169" s="40"/>
      <c r="FFD169" s="40"/>
      <c r="FFE169" s="40"/>
      <c r="FFF169" s="41"/>
      <c r="FFG169" s="41"/>
      <c r="FFH169" s="41"/>
      <c r="FFI169" s="41"/>
      <c r="FFJ169" s="42"/>
      <c r="FFK169" s="29"/>
      <c r="FFL169" s="29"/>
      <c r="FFM169" s="29"/>
      <c r="FFN169" s="29"/>
      <c r="FFO169" s="29"/>
      <c r="FFP169" s="29"/>
      <c r="FFQ169" s="39"/>
      <c r="FFR169" s="29"/>
      <c r="FFS169" s="40"/>
      <c r="FFT169" s="40"/>
      <c r="FFU169" s="40"/>
      <c r="FFV169" s="41"/>
      <c r="FFW169" s="41"/>
      <c r="FFX169" s="41"/>
      <c r="FFY169" s="41"/>
      <c r="FFZ169" s="42"/>
      <c r="FGA169" s="29"/>
      <c r="FGB169" s="29"/>
      <c r="FGC169" s="29"/>
      <c r="FGD169" s="29"/>
      <c r="FGE169" s="29"/>
      <c r="FGF169" s="29"/>
      <c r="FGG169" s="39"/>
      <c r="FGH169" s="29"/>
      <c r="FGI169" s="40"/>
      <c r="FGJ169" s="40"/>
      <c r="FGK169" s="40"/>
      <c r="FGL169" s="41"/>
      <c r="FGM169" s="41"/>
      <c r="FGN169" s="41"/>
      <c r="FGO169" s="41"/>
      <c r="FGP169" s="42"/>
      <c r="FGQ169" s="29"/>
      <c r="FGR169" s="29"/>
      <c r="FGS169" s="29"/>
      <c r="FGT169" s="29"/>
      <c r="FGU169" s="29"/>
      <c r="FGV169" s="29"/>
      <c r="FGW169" s="39"/>
      <c r="FGX169" s="29"/>
      <c r="FGY169" s="40"/>
      <c r="FGZ169" s="40"/>
      <c r="FHA169" s="40"/>
      <c r="FHB169" s="41"/>
      <c r="FHC169" s="41"/>
      <c r="FHD169" s="41"/>
      <c r="FHE169" s="41"/>
      <c r="FHF169" s="42"/>
      <c r="FHG169" s="29"/>
      <c r="FHH169" s="29"/>
      <c r="FHI169" s="29"/>
      <c r="FHJ169" s="29"/>
      <c r="FHK169" s="29"/>
      <c r="FHL169" s="29"/>
      <c r="FHM169" s="39"/>
      <c r="FHN169" s="29"/>
      <c r="FHO169" s="40"/>
      <c r="FHP169" s="40"/>
      <c r="FHQ169" s="40"/>
      <c r="FHR169" s="41"/>
      <c r="FHS169" s="41"/>
      <c r="FHT169" s="41"/>
      <c r="FHU169" s="41"/>
      <c r="FHV169" s="42"/>
      <c r="FHW169" s="29"/>
      <c r="FHX169" s="29"/>
      <c r="FHY169" s="29"/>
      <c r="FHZ169" s="29"/>
      <c r="FIA169" s="29"/>
      <c r="FIB169" s="29"/>
      <c r="FIC169" s="39"/>
      <c r="FID169" s="29"/>
      <c r="FIE169" s="40"/>
      <c r="FIF169" s="40"/>
      <c r="FIG169" s="40"/>
      <c r="FIH169" s="41"/>
      <c r="FII169" s="41"/>
      <c r="FIJ169" s="41"/>
      <c r="FIK169" s="41"/>
      <c r="FIL169" s="42"/>
      <c r="FIM169" s="29"/>
      <c r="FIN169" s="29"/>
      <c r="FIO169" s="29"/>
      <c r="FIP169" s="29"/>
      <c r="FIQ169" s="29"/>
      <c r="FIR169" s="29"/>
      <c r="FIS169" s="39"/>
      <c r="FIT169" s="29"/>
      <c r="FIU169" s="40"/>
      <c r="FIV169" s="40"/>
      <c r="FIW169" s="40"/>
      <c r="FIX169" s="41"/>
      <c r="FIY169" s="41"/>
      <c r="FIZ169" s="41"/>
      <c r="FJA169" s="41"/>
      <c r="FJB169" s="42"/>
      <c r="FJC169" s="29"/>
      <c r="FJD169" s="29"/>
      <c r="FJE169" s="29"/>
      <c r="FJF169" s="29"/>
      <c r="FJG169" s="29"/>
      <c r="FJH169" s="29"/>
      <c r="FJI169" s="39"/>
      <c r="FJJ169" s="29"/>
      <c r="FJK169" s="40"/>
      <c r="FJL169" s="40"/>
      <c r="FJM169" s="40"/>
      <c r="FJN169" s="41"/>
      <c r="FJO169" s="41"/>
      <c r="FJP169" s="41"/>
      <c r="FJQ169" s="41"/>
      <c r="FJR169" s="42"/>
      <c r="FJS169" s="29"/>
      <c r="FJT169" s="29"/>
      <c r="FJU169" s="29"/>
      <c r="FJV169" s="29"/>
      <c r="FJW169" s="29"/>
      <c r="FJX169" s="29"/>
      <c r="FJY169" s="39"/>
      <c r="FJZ169" s="29"/>
      <c r="FKA169" s="40"/>
      <c r="FKB169" s="40"/>
      <c r="FKC169" s="40"/>
      <c r="FKD169" s="41"/>
      <c r="FKE169" s="41"/>
      <c r="FKF169" s="41"/>
      <c r="FKG169" s="41"/>
      <c r="FKH169" s="42"/>
      <c r="FKI169" s="29"/>
      <c r="FKJ169" s="29"/>
      <c r="FKK169" s="29"/>
      <c r="FKL169" s="29"/>
      <c r="FKM169" s="29"/>
      <c r="FKN169" s="29"/>
      <c r="FKO169" s="39"/>
      <c r="FKP169" s="29"/>
      <c r="FKQ169" s="40"/>
      <c r="FKR169" s="40"/>
      <c r="FKS169" s="40"/>
      <c r="FKT169" s="41"/>
      <c r="FKU169" s="41"/>
      <c r="FKV169" s="41"/>
      <c r="FKW169" s="41"/>
      <c r="FKX169" s="42"/>
      <c r="FKY169" s="29"/>
      <c r="FKZ169" s="29"/>
      <c r="FLA169" s="29"/>
      <c r="FLB169" s="29"/>
      <c r="FLC169" s="29"/>
      <c r="FLD169" s="29"/>
      <c r="FLE169" s="39"/>
      <c r="FLF169" s="29"/>
      <c r="FLG169" s="40"/>
      <c r="FLH169" s="40"/>
      <c r="FLI169" s="40"/>
      <c r="FLJ169" s="41"/>
      <c r="FLK169" s="41"/>
      <c r="FLL169" s="41"/>
      <c r="FLM169" s="41"/>
      <c r="FLN169" s="42"/>
      <c r="FLO169" s="29"/>
      <c r="FLP169" s="29"/>
      <c r="FLQ169" s="29"/>
      <c r="FLR169" s="29"/>
      <c r="FLS169" s="29"/>
      <c r="FLT169" s="29"/>
      <c r="FLU169" s="39"/>
      <c r="FLV169" s="29"/>
      <c r="FLW169" s="40"/>
      <c r="FLX169" s="40"/>
      <c r="FLY169" s="40"/>
      <c r="FLZ169" s="41"/>
      <c r="FMA169" s="41"/>
      <c r="FMB169" s="41"/>
      <c r="FMC169" s="41"/>
      <c r="FMD169" s="42"/>
      <c r="FME169" s="29"/>
      <c r="FMF169" s="29"/>
      <c r="FMG169" s="29"/>
      <c r="FMH169" s="29"/>
      <c r="FMI169" s="29"/>
      <c r="FMJ169" s="29"/>
      <c r="FMK169" s="39"/>
      <c r="FML169" s="29"/>
      <c r="FMM169" s="40"/>
      <c r="FMN169" s="40"/>
      <c r="FMO169" s="40"/>
      <c r="FMP169" s="41"/>
      <c r="FMQ169" s="41"/>
      <c r="FMR169" s="41"/>
      <c r="FMS169" s="41"/>
      <c r="FMT169" s="42"/>
      <c r="FMU169" s="29"/>
      <c r="FMV169" s="29"/>
      <c r="FMW169" s="29"/>
      <c r="FMX169" s="29"/>
      <c r="FMY169" s="29"/>
      <c r="FMZ169" s="29"/>
      <c r="FNA169" s="39"/>
      <c r="FNB169" s="29"/>
      <c r="FNC169" s="40"/>
      <c r="FND169" s="40"/>
      <c r="FNE169" s="40"/>
      <c r="FNF169" s="41"/>
      <c r="FNG169" s="41"/>
      <c r="FNH169" s="41"/>
      <c r="FNI169" s="41"/>
      <c r="FNJ169" s="42"/>
      <c r="FNK169" s="29"/>
      <c r="FNL169" s="29"/>
      <c r="FNM169" s="29"/>
      <c r="FNN169" s="29"/>
      <c r="FNO169" s="29"/>
      <c r="FNP169" s="29"/>
      <c r="FNQ169" s="39"/>
      <c r="FNR169" s="29"/>
      <c r="FNS169" s="40"/>
      <c r="FNT169" s="40"/>
      <c r="FNU169" s="40"/>
      <c r="FNV169" s="41"/>
      <c r="FNW169" s="41"/>
      <c r="FNX169" s="41"/>
      <c r="FNY169" s="41"/>
      <c r="FNZ169" s="42"/>
      <c r="FOA169" s="29"/>
      <c r="FOB169" s="29"/>
      <c r="FOC169" s="29"/>
      <c r="FOD169" s="29"/>
      <c r="FOE169" s="29"/>
      <c r="FOF169" s="29"/>
      <c r="FOG169" s="39"/>
      <c r="FOH169" s="29"/>
      <c r="FOI169" s="40"/>
      <c r="FOJ169" s="40"/>
      <c r="FOK169" s="40"/>
      <c r="FOL169" s="41"/>
      <c r="FOM169" s="41"/>
      <c r="FON169" s="41"/>
      <c r="FOO169" s="41"/>
      <c r="FOP169" s="42"/>
      <c r="FOQ169" s="29"/>
      <c r="FOR169" s="29"/>
      <c r="FOS169" s="29"/>
      <c r="FOT169" s="29"/>
      <c r="FOU169" s="29"/>
      <c r="FOV169" s="29"/>
      <c r="FOW169" s="39"/>
      <c r="FOX169" s="29"/>
      <c r="FOY169" s="40"/>
      <c r="FOZ169" s="40"/>
      <c r="FPA169" s="40"/>
      <c r="FPB169" s="41"/>
      <c r="FPC169" s="41"/>
      <c r="FPD169" s="41"/>
      <c r="FPE169" s="41"/>
      <c r="FPF169" s="42"/>
      <c r="FPG169" s="29"/>
      <c r="FPH169" s="29"/>
      <c r="FPI169" s="29"/>
      <c r="FPJ169" s="29"/>
      <c r="FPK169" s="29"/>
      <c r="FPL169" s="29"/>
      <c r="FPM169" s="39"/>
      <c r="FPN169" s="29"/>
      <c r="FPO169" s="40"/>
      <c r="FPP169" s="40"/>
      <c r="FPQ169" s="40"/>
      <c r="FPR169" s="41"/>
      <c r="FPS169" s="41"/>
      <c r="FPT169" s="41"/>
      <c r="FPU169" s="41"/>
      <c r="FPV169" s="42"/>
      <c r="FPW169" s="29"/>
      <c r="FPX169" s="29"/>
      <c r="FPY169" s="29"/>
      <c r="FPZ169" s="29"/>
      <c r="FQA169" s="29"/>
      <c r="FQB169" s="29"/>
      <c r="FQC169" s="39"/>
      <c r="FQD169" s="29"/>
      <c r="FQE169" s="40"/>
      <c r="FQF169" s="40"/>
      <c r="FQG169" s="40"/>
      <c r="FQH169" s="41"/>
      <c r="FQI169" s="41"/>
      <c r="FQJ169" s="41"/>
      <c r="FQK169" s="41"/>
      <c r="FQL169" s="42"/>
      <c r="FQM169" s="29"/>
      <c r="FQN169" s="29"/>
      <c r="FQO169" s="29"/>
      <c r="FQP169" s="29"/>
      <c r="FQQ169" s="29"/>
      <c r="FQR169" s="29"/>
      <c r="FQS169" s="39"/>
      <c r="FQT169" s="29"/>
      <c r="FQU169" s="40"/>
      <c r="FQV169" s="40"/>
      <c r="FQW169" s="40"/>
      <c r="FQX169" s="41"/>
      <c r="FQY169" s="41"/>
      <c r="FQZ169" s="41"/>
      <c r="FRA169" s="41"/>
      <c r="FRB169" s="42"/>
      <c r="FRC169" s="29"/>
      <c r="FRD169" s="29"/>
      <c r="FRE169" s="29"/>
      <c r="FRF169" s="29"/>
      <c r="FRG169" s="29"/>
      <c r="FRH169" s="29"/>
      <c r="FRI169" s="39"/>
      <c r="FRJ169" s="29"/>
      <c r="FRK169" s="40"/>
      <c r="FRL169" s="40"/>
      <c r="FRM169" s="40"/>
      <c r="FRN169" s="41"/>
      <c r="FRO169" s="41"/>
      <c r="FRP169" s="41"/>
      <c r="FRQ169" s="41"/>
      <c r="FRR169" s="42"/>
      <c r="FRS169" s="29"/>
      <c r="FRT169" s="29"/>
      <c r="FRU169" s="29"/>
      <c r="FRV169" s="29"/>
      <c r="FRW169" s="29"/>
      <c r="FRX169" s="29"/>
      <c r="FRY169" s="39"/>
      <c r="FRZ169" s="29"/>
      <c r="FSA169" s="40"/>
      <c r="FSB169" s="40"/>
      <c r="FSC169" s="40"/>
      <c r="FSD169" s="41"/>
      <c r="FSE169" s="41"/>
      <c r="FSF169" s="41"/>
      <c r="FSG169" s="41"/>
      <c r="FSH169" s="42"/>
      <c r="FSI169" s="29"/>
      <c r="FSJ169" s="29"/>
      <c r="FSK169" s="29"/>
      <c r="FSL169" s="29"/>
      <c r="FSM169" s="29"/>
      <c r="FSN169" s="29"/>
      <c r="FSO169" s="39"/>
      <c r="FSP169" s="29"/>
      <c r="FSQ169" s="40"/>
      <c r="FSR169" s="40"/>
      <c r="FSS169" s="40"/>
      <c r="FST169" s="41"/>
      <c r="FSU169" s="41"/>
      <c r="FSV169" s="41"/>
      <c r="FSW169" s="41"/>
      <c r="FSX169" s="42"/>
      <c r="FSY169" s="29"/>
      <c r="FSZ169" s="29"/>
      <c r="FTA169" s="29"/>
      <c r="FTB169" s="29"/>
      <c r="FTC169" s="29"/>
      <c r="FTD169" s="29"/>
      <c r="FTE169" s="39"/>
      <c r="FTF169" s="29"/>
      <c r="FTG169" s="40"/>
      <c r="FTH169" s="40"/>
      <c r="FTI169" s="40"/>
      <c r="FTJ169" s="41"/>
      <c r="FTK169" s="41"/>
      <c r="FTL169" s="41"/>
      <c r="FTM169" s="41"/>
      <c r="FTN169" s="42"/>
      <c r="FTO169" s="29"/>
      <c r="FTP169" s="29"/>
      <c r="FTQ169" s="29"/>
      <c r="FTR169" s="29"/>
      <c r="FTS169" s="29"/>
      <c r="FTT169" s="29"/>
      <c r="FTU169" s="39"/>
      <c r="FTV169" s="29"/>
      <c r="FTW169" s="40"/>
      <c r="FTX169" s="40"/>
      <c r="FTY169" s="40"/>
      <c r="FTZ169" s="41"/>
      <c r="FUA169" s="41"/>
      <c r="FUB169" s="41"/>
      <c r="FUC169" s="41"/>
      <c r="FUD169" s="42"/>
      <c r="FUE169" s="29"/>
      <c r="FUF169" s="29"/>
      <c r="FUG169" s="29"/>
      <c r="FUH169" s="29"/>
      <c r="FUI169" s="29"/>
      <c r="FUJ169" s="29"/>
      <c r="FUK169" s="39"/>
      <c r="FUL169" s="29"/>
      <c r="FUM169" s="40"/>
      <c r="FUN169" s="40"/>
      <c r="FUO169" s="40"/>
      <c r="FUP169" s="41"/>
      <c r="FUQ169" s="41"/>
      <c r="FUR169" s="41"/>
      <c r="FUS169" s="41"/>
      <c r="FUT169" s="42"/>
      <c r="FUU169" s="29"/>
      <c r="FUV169" s="29"/>
      <c r="FUW169" s="29"/>
      <c r="FUX169" s="29"/>
      <c r="FUY169" s="29"/>
      <c r="FUZ169" s="29"/>
      <c r="FVA169" s="39"/>
      <c r="FVB169" s="29"/>
      <c r="FVC169" s="40"/>
      <c r="FVD169" s="40"/>
      <c r="FVE169" s="40"/>
      <c r="FVF169" s="41"/>
      <c r="FVG169" s="41"/>
      <c r="FVH169" s="41"/>
      <c r="FVI169" s="41"/>
      <c r="FVJ169" s="42"/>
      <c r="FVK169" s="29"/>
      <c r="FVL169" s="29"/>
      <c r="FVM169" s="29"/>
      <c r="FVN169" s="29"/>
      <c r="FVO169" s="29"/>
      <c r="FVP169" s="29"/>
      <c r="FVQ169" s="39"/>
      <c r="FVR169" s="29"/>
      <c r="FVS169" s="40"/>
      <c r="FVT169" s="40"/>
      <c r="FVU169" s="40"/>
      <c r="FVV169" s="41"/>
      <c r="FVW169" s="41"/>
      <c r="FVX169" s="41"/>
      <c r="FVY169" s="41"/>
      <c r="FVZ169" s="42"/>
      <c r="FWA169" s="29"/>
      <c r="FWB169" s="29"/>
      <c r="FWC169" s="29"/>
      <c r="FWD169" s="29"/>
      <c r="FWE169" s="29"/>
      <c r="FWF169" s="29"/>
      <c r="FWG169" s="39"/>
      <c r="FWH169" s="29"/>
      <c r="FWI169" s="40"/>
      <c r="FWJ169" s="40"/>
      <c r="FWK169" s="40"/>
      <c r="FWL169" s="41"/>
      <c r="FWM169" s="41"/>
      <c r="FWN169" s="41"/>
      <c r="FWO169" s="41"/>
      <c r="FWP169" s="42"/>
      <c r="FWQ169" s="29"/>
      <c r="FWR169" s="29"/>
      <c r="FWS169" s="29"/>
      <c r="FWT169" s="29"/>
      <c r="FWU169" s="29"/>
      <c r="FWV169" s="29"/>
      <c r="FWW169" s="39"/>
      <c r="FWX169" s="29"/>
      <c r="FWY169" s="40"/>
      <c r="FWZ169" s="40"/>
      <c r="FXA169" s="40"/>
      <c r="FXB169" s="41"/>
      <c r="FXC169" s="41"/>
      <c r="FXD169" s="41"/>
      <c r="FXE169" s="41"/>
      <c r="FXF169" s="42"/>
      <c r="FXG169" s="29"/>
      <c r="FXH169" s="29"/>
      <c r="FXI169" s="29"/>
      <c r="FXJ169" s="29"/>
      <c r="FXK169" s="29"/>
      <c r="FXL169" s="29"/>
      <c r="FXM169" s="39"/>
      <c r="FXN169" s="29"/>
      <c r="FXO169" s="40"/>
      <c r="FXP169" s="40"/>
      <c r="FXQ169" s="40"/>
      <c r="FXR169" s="41"/>
      <c r="FXS169" s="41"/>
      <c r="FXT169" s="41"/>
      <c r="FXU169" s="41"/>
      <c r="FXV169" s="42"/>
      <c r="FXW169" s="29"/>
      <c r="FXX169" s="29"/>
      <c r="FXY169" s="29"/>
      <c r="FXZ169" s="29"/>
      <c r="FYA169" s="29"/>
      <c r="FYB169" s="29"/>
      <c r="FYC169" s="39"/>
      <c r="FYD169" s="29"/>
      <c r="FYE169" s="40"/>
      <c r="FYF169" s="40"/>
      <c r="FYG169" s="40"/>
      <c r="FYH169" s="41"/>
      <c r="FYI169" s="41"/>
      <c r="FYJ169" s="41"/>
      <c r="FYK169" s="41"/>
      <c r="FYL169" s="42"/>
      <c r="FYM169" s="29"/>
      <c r="FYN169" s="29"/>
      <c r="FYO169" s="29"/>
      <c r="FYP169" s="29"/>
      <c r="FYQ169" s="29"/>
      <c r="FYR169" s="29"/>
      <c r="FYS169" s="39"/>
      <c r="FYT169" s="29"/>
      <c r="FYU169" s="40"/>
      <c r="FYV169" s="40"/>
      <c r="FYW169" s="40"/>
      <c r="FYX169" s="41"/>
      <c r="FYY169" s="41"/>
      <c r="FYZ169" s="41"/>
      <c r="FZA169" s="41"/>
      <c r="FZB169" s="42"/>
      <c r="FZC169" s="29"/>
      <c r="FZD169" s="29"/>
      <c r="FZE169" s="29"/>
      <c r="FZF169" s="29"/>
      <c r="FZG169" s="29"/>
      <c r="FZH169" s="29"/>
      <c r="FZI169" s="39"/>
      <c r="FZJ169" s="29"/>
      <c r="FZK169" s="40"/>
      <c r="FZL169" s="40"/>
      <c r="FZM169" s="40"/>
      <c r="FZN169" s="41"/>
      <c r="FZO169" s="41"/>
      <c r="FZP169" s="41"/>
      <c r="FZQ169" s="41"/>
      <c r="FZR169" s="42"/>
      <c r="FZS169" s="29"/>
      <c r="FZT169" s="29"/>
      <c r="FZU169" s="29"/>
      <c r="FZV169" s="29"/>
      <c r="FZW169" s="29"/>
      <c r="FZX169" s="29"/>
      <c r="FZY169" s="39"/>
      <c r="FZZ169" s="29"/>
      <c r="GAA169" s="40"/>
      <c r="GAB169" s="40"/>
      <c r="GAC169" s="40"/>
      <c r="GAD169" s="41"/>
      <c r="GAE169" s="41"/>
      <c r="GAF169" s="41"/>
      <c r="GAG169" s="41"/>
      <c r="GAH169" s="42"/>
      <c r="GAI169" s="29"/>
      <c r="GAJ169" s="29"/>
      <c r="GAK169" s="29"/>
      <c r="GAL169" s="29"/>
      <c r="GAM169" s="29"/>
      <c r="GAN169" s="29"/>
      <c r="GAO169" s="39"/>
      <c r="GAP169" s="29"/>
      <c r="GAQ169" s="40"/>
      <c r="GAR169" s="40"/>
      <c r="GAS169" s="40"/>
      <c r="GAT169" s="41"/>
      <c r="GAU169" s="41"/>
      <c r="GAV169" s="41"/>
      <c r="GAW169" s="41"/>
      <c r="GAX169" s="42"/>
      <c r="GAY169" s="29"/>
      <c r="GAZ169" s="29"/>
      <c r="GBA169" s="29"/>
      <c r="GBB169" s="29"/>
      <c r="GBC169" s="29"/>
      <c r="GBD169" s="29"/>
      <c r="GBE169" s="39"/>
      <c r="GBF169" s="29"/>
      <c r="GBG169" s="40"/>
      <c r="GBH169" s="40"/>
      <c r="GBI169" s="40"/>
      <c r="GBJ169" s="41"/>
      <c r="GBK169" s="41"/>
      <c r="GBL169" s="41"/>
      <c r="GBM169" s="41"/>
      <c r="GBN169" s="42"/>
      <c r="GBO169" s="29"/>
      <c r="GBP169" s="29"/>
      <c r="GBQ169" s="29"/>
      <c r="GBR169" s="29"/>
      <c r="GBS169" s="29"/>
      <c r="GBT169" s="29"/>
      <c r="GBU169" s="39"/>
      <c r="GBV169" s="29"/>
      <c r="GBW169" s="40"/>
      <c r="GBX169" s="40"/>
      <c r="GBY169" s="40"/>
      <c r="GBZ169" s="41"/>
      <c r="GCA169" s="41"/>
      <c r="GCB169" s="41"/>
      <c r="GCC169" s="41"/>
      <c r="GCD169" s="42"/>
      <c r="GCE169" s="29"/>
      <c r="GCF169" s="29"/>
      <c r="GCG169" s="29"/>
      <c r="GCH169" s="29"/>
      <c r="GCI169" s="29"/>
      <c r="GCJ169" s="29"/>
      <c r="GCK169" s="39"/>
      <c r="GCL169" s="29"/>
      <c r="GCM169" s="40"/>
      <c r="GCN169" s="40"/>
      <c r="GCO169" s="40"/>
      <c r="GCP169" s="41"/>
      <c r="GCQ169" s="41"/>
      <c r="GCR169" s="41"/>
      <c r="GCS169" s="41"/>
      <c r="GCT169" s="42"/>
      <c r="GCU169" s="29"/>
      <c r="GCV169" s="29"/>
      <c r="GCW169" s="29"/>
      <c r="GCX169" s="29"/>
      <c r="GCY169" s="29"/>
      <c r="GCZ169" s="29"/>
      <c r="GDA169" s="39"/>
      <c r="GDB169" s="29"/>
      <c r="GDC169" s="40"/>
      <c r="GDD169" s="40"/>
      <c r="GDE169" s="40"/>
      <c r="GDF169" s="41"/>
      <c r="GDG169" s="41"/>
      <c r="GDH169" s="41"/>
      <c r="GDI169" s="41"/>
      <c r="GDJ169" s="42"/>
      <c r="GDK169" s="29"/>
      <c r="GDL169" s="29"/>
      <c r="GDM169" s="29"/>
      <c r="GDN169" s="29"/>
      <c r="GDO169" s="29"/>
      <c r="GDP169" s="29"/>
      <c r="GDQ169" s="39"/>
      <c r="GDR169" s="29"/>
      <c r="GDS169" s="40"/>
      <c r="GDT169" s="40"/>
      <c r="GDU169" s="40"/>
      <c r="GDV169" s="41"/>
      <c r="GDW169" s="41"/>
      <c r="GDX169" s="41"/>
      <c r="GDY169" s="41"/>
      <c r="GDZ169" s="42"/>
      <c r="GEA169" s="29"/>
      <c r="GEB169" s="29"/>
      <c r="GEC169" s="29"/>
      <c r="GED169" s="29"/>
      <c r="GEE169" s="29"/>
      <c r="GEF169" s="29"/>
      <c r="GEG169" s="39"/>
      <c r="GEH169" s="29"/>
      <c r="GEI169" s="40"/>
      <c r="GEJ169" s="40"/>
      <c r="GEK169" s="40"/>
      <c r="GEL169" s="41"/>
      <c r="GEM169" s="41"/>
      <c r="GEN169" s="41"/>
      <c r="GEO169" s="41"/>
      <c r="GEP169" s="42"/>
      <c r="GEQ169" s="29"/>
      <c r="GER169" s="29"/>
      <c r="GES169" s="29"/>
      <c r="GET169" s="29"/>
      <c r="GEU169" s="29"/>
      <c r="GEV169" s="29"/>
      <c r="GEW169" s="39"/>
      <c r="GEX169" s="29"/>
      <c r="GEY169" s="40"/>
      <c r="GEZ169" s="40"/>
      <c r="GFA169" s="40"/>
      <c r="GFB169" s="41"/>
      <c r="GFC169" s="41"/>
      <c r="GFD169" s="41"/>
      <c r="GFE169" s="41"/>
      <c r="GFF169" s="42"/>
      <c r="GFG169" s="29"/>
      <c r="GFH169" s="29"/>
      <c r="GFI169" s="29"/>
      <c r="GFJ169" s="29"/>
      <c r="GFK169" s="29"/>
      <c r="GFL169" s="29"/>
      <c r="GFM169" s="39"/>
      <c r="GFN169" s="29"/>
      <c r="GFO169" s="40"/>
      <c r="GFP169" s="40"/>
      <c r="GFQ169" s="40"/>
      <c r="GFR169" s="41"/>
      <c r="GFS169" s="41"/>
      <c r="GFT169" s="41"/>
      <c r="GFU169" s="41"/>
      <c r="GFV169" s="42"/>
      <c r="GFW169" s="29"/>
      <c r="GFX169" s="29"/>
      <c r="GFY169" s="29"/>
      <c r="GFZ169" s="29"/>
      <c r="GGA169" s="29"/>
      <c r="GGB169" s="29"/>
      <c r="GGC169" s="39"/>
      <c r="GGD169" s="29"/>
      <c r="GGE169" s="40"/>
      <c r="GGF169" s="40"/>
      <c r="GGG169" s="40"/>
      <c r="GGH169" s="41"/>
      <c r="GGI169" s="41"/>
      <c r="GGJ169" s="41"/>
      <c r="GGK169" s="41"/>
      <c r="GGL169" s="42"/>
      <c r="GGM169" s="29"/>
      <c r="GGN169" s="29"/>
      <c r="GGO169" s="29"/>
      <c r="GGP169" s="29"/>
      <c r="GGQ169" s="29"/>
      <c r="GGR169" s="29"/>
      <c r="GGS169" s="39"/>
      <c r="GGT169" s="29"/>
      <c r="GGU169" s="40"/>
      <c r="GGV169" s="40"/>
      <c r="GGW169" s="40"/>
      <c r="GGX169" s="41"/>
      <c r="GGY169" s="41"/>
      <c r="GGZ169" s="41"/>
      <c r="GHA169" s="41"/>
      <c r="GHB169" s="42"/>
      <c r="GHC169" s="29"/>
      <c r="GHD169" s="29"/>
      <c r="GHE169" s="29"/>
      <c r="GHF169" s="29"/>
      <c r="GHG169" s="29"/>
      <c r="GHH169" s="29"/>
      <c r="GHI169" s="39"/>
      <c r="GHJ169" s="29"/>
      <c r="GHK169" s="40"/>
      <c r="GHL169" s="40"/>
      <c r="GHM169" s="40"/>
      <c r="GHN169" s="41"/>
      <c r="GHO169" s="41"/>
      <c r="GHP169" s="41"/>
      <c r="GHQ169" s="41"/>
      <c r="GHR169" s="42"/>
      <c r="GHS169" s="29"/>
      <c r="GHT169" s="29"/>
      <c r="GHU169" s="29"/>
      <c r="GHV169" s="29"/>
      <c r="GHW169" s="29"/>
      <c r="GHX169" s="29"/>
      <c r="GHY169" s="39"/>
      <c r="GHZ169" s="29"/>
      <c r="GIA169" s="40"/>
      <c r="GIB169" s="40"/>
      <c r="GIC169" s="40"/>
      <c r="GID169" s="41"/>
      <c r="GIE169" s="41"/>
      <c r="GIF169" s="41"/>
      <c r="GIG169" s="41"/>
      <c r="GIH169" s="42"/>
      <c r="GII169" s="29"/>
      <c r="GIJ169" s="29"/>
      <c r="GIK169" s="29"/>
      <c r="GIL169" s="29"/>
      <c r="GIM169" s="29"/>
      <c r="GIN169" s="29"/>
      <c r="GIO169" s="39"/>
      <c r="GIP169" s="29"/>
      <c r="GIQ169" s="40"/>
      <c r="GIR169" s="40"/>
      <c r="GIS169" s="40"/>
      <c r="GIT169" s="41"/>
      <c r="GIU169" s="41"/>
      <c r="GIV169" s="41"/>
      <c r="GIW169" s="41"/>
      <c r="GIX169" s="42"/>
      <c r="GIY169" s="29"/>
      <c r="GIZ169" s="29"/>
      <c r="GJA169" s="29"/>
      <c r="GJB169" s="29"/>
      <c r="GJC169" s="29"/>
      <c r="GJD169" s="29"/>
      <c r="GJE169" s="39"/>
      <c r="GJF169" s="29"/>
      <c r="GJG169" s="40"/>
      <c r="GJH169" s="40"/>
      <c r="GJI169" s="40"/>
      <c r="GJJ169" s="41"/>
      <c r="GJK169" s="41"/>
      <c r="GJL169" s="41"/>
      <c r="GJM169" s="41"/>
      <c r="GJN169" s="42"/>
      <c r="GJO169" s="29"/>
      <c r="GJP169" s="29"/>
      <c r="GJQ169" s="29"/>
      <c r="GJR169" s="29"/>
      <c r="GJS169" s="29"/>
      <c r="GJT169" s="29"/>
      <c r="GJU169" s="39"/>
      <c r="GJV169" s="29"/>
      <c r="GJW169" s="40"/>
      <c r="GJX169" s="40"/>
      <c r="GJY169" s="40"/>
      <c r="GJZ169" s="41"/>
      <c r="GKA169" s="41"/>
      <c r="GKB169" s="41"/>
      <c r="GKC169" s="41"/>
      <c r="GKD169" s="42"/>
      <c r="GKE169" s="29"/>
      <c r="GKF169" s="29"/>
      <c r="GKG169" s="29"/>
      <c r="GKH169" s="29"/>
      <c r="GKI169" s="29"/>
      <c r="GKJ169" s="29"/>
      <c r="GKK169" s="39"/>
      <c r="GKL169" s="29"/>
      <c r="GKM169" s="40"/>
      <c r="GKN169" s="40"/>
      <c r="GKO169" s="40"/>
      <c r="GKP169" s="41"/>
      <c r="GKQ169" s="41"/>
      <c r="GKR169" s="41"/>
      <c r="GKS169" s="41"/>
      <c r="GKT169" s="42"/>
      <c r="GKU169" s="29"/>
      <c r="GKV169" s="29"/>
      <c r="GKW169" s="29"/>
      <c r="GKX169" s="29"/>
      <c r="GKY169" s="29"/>
      <c r="GKZ169" s="29"/>
      <c r="GLA169" s="39"/>
      <c r="GLB169" s="29"/>
      <c r="GLC169" s="40"/>
      <c r="GLD169" s="40"/>
      <c r="GLE169" s="40"/>
      <c r="GLF169" s="41"/>
      <c r="GLG169" s="41"/>
      <c r="GLH169" s="41"/>
      <c r="GLI169" s="41"/>
      <c r="GLJ169" s="42"/>
      <c r="GLK169" s="29"/>
      <c r="GLL169" s="29"/>
      <c r="GLM169" s="29"/>
      <c r="GLN169" s="29"/>
      <c r="GLO169" s="29"/>
      <c r="GLP169" s="29"/>
      <c r="GLQ169" s="39"/>
      <c r="GLR169" s="29"/>
      <c r="GLS169" s="40"/>
      <c r="GLT169" s="40"/>
      <c r="GLU169" s="40"/>
      <c r="GLV169" s="41"/>
      <c r="GLW169" s="41"/>
      <c r="GLX169" s="41"/>
      <c r="GLY169" s="41"/>
      <c r="GLZ169" s="42"/>
      <c r="GMA169" s="29"/>
      <c r="GMB169" s="29"/>
      <c r="GMC169" s="29"/>
      <c r="GMD169" s="29"/>
      <c r="GME169" s="29"/>
      <c r="GMF169" s="29"/>
      <c r="GMG169" s="39"/>
      <c r="GMH169" s="29"/>
      <c r="GMI169" s="40"/>
      <c r="GMJ169" s="40"/>
      <c r="GMK169" s="40"/>
      <c r="GML169" s="41"/>
      <c r="GMM169" s="41"/>
      <c r="GMN169" s="41"/>
      <c r="GMO169" s="41"/>
      <c r="GMP169" s="42"/>
      <c r="GMQ169" s="29"/>
      <c r="GMR169" s="29"/>
      <c r="GMS169" s="29"/>
      <c r="GMT169" s="29"/>
      <c r="GMU169" s="29"/>
      <c r="GMV169" s="29"/>
      <c r="GMW169" s="39"/>
      <c r="GMX169" s="29"/>
      <c r="GMY169" s="40"/>
      <c r="GMZ169" s="40"/>
      <c r="GNA169" s="40"/>
      <c r="GNB169" s="41"/>
      <c r="GNC169" s="41"/>
      <c r="GND169" s="41"/>
      <c r="GNE169" s="41"/>
      <c r="GNF169" s="42"/>
      <c r="GNG169" s="29"/>
      <c r="GNH169" s="29"/>
      <c r="GNI169" s="29"/>
      <c r="GNJ169" s="29"/>
      <c r="GNK169" s="29"/>
      <c r="GNL169" s="29"/>
      <c r="GNM169" s="39"/>
      <c r="GNN169" s="29"/>
      <c r="GNO169" s="40"/>
      <c r="GNP169" s="40"/>
      <c r="GNQ169" s="40"/>
      <c r="GNR169" s="41"/>
      <c r="GNS169" s="41"/>
      <c r="GNT169" s="41"/>
      <c r="GNU169" s="41"/>
      <c r="GNV169" s="42"/>
      <c r="GNW169" s="29"/>
      <c r="GNX169" s="29"/>
      <c r="GNY169" s="29"/>
      <c r="GNZ169" s="29"/>
      <c r="GOA169" s="29"/>
      <c r="GOB169" s="29"/>
      <c r="GOC169" s="39"/>
      <c r="GOD169" s="29"/>
      <c r="GOE169" s="40"/>
      <c r="GOF169" s="40"/>
      <c r="GOG169" s="40"/>
      <c r="GOH169" s="41"/>
      <c r="GOI169" s="41"/>
      <c r="GOJ169" s="41"/>
      <c r="GOK169" s="41"/>
      <c r="GOL169" s="42"/>
      <c r="GOM169" s="29"/>
      <c r="GON169" s="29"/>
      <c r="GOO169" s="29"/>
      <c r="GOP169" s="29"/>
      <c r="GOQ169" s="29"/>
      <c r="GOR169" s="29"/>
      <c r="GOS169" s="39"/>
      <c r="GOT169" s="29"/>
      <c r="GOU169" s="40"/>
      <c r="GOV169" s="40"/>
      <c r="GOW169" s="40"/>
      <c r="GOX169" s="41"/>
      <c r="GOY169" s="41"/>
      <c r="GOZ169" s="41"/>
      <c r="GPA169" s="41"/>
      <c r="GPB169" s="42"/>
      <c r="GPC169" s="29"/>
      <c r="GPD169" s="29"/>
      <c r="GPE169" s="29"/>
      <c r="GPF169" s="29"/>
      <c r="GPG169" s="29"/>
      <c r="GPH169" s="29"/>
      <c r="GPI169" s="39"/>
      <c r="GPJ169" s="29"/>
      <c r="GPK169" s="40"/>
      <c r="GPL169" s="40"/>
      <c r="GPM169" s="40"/>
      <c r="GPN169" s="41"/>
      <c r="GPO169" s="41"/>
      <c r="GPP169" s="41"/>
      <c r="GPQ169" s="41"/>
      <c r="GPR169" s="42"/>
      <c r="GPS169" s="29"/>
      <c r="GPT169" s="29"/>
      <c r="GPU169" s="29"/>
      <c r="GPV169" s="29"/>
      <c r="GPW169" s="29"/>
      <c r="GPX169" s="29"/>
      <c r="GPY169" s="39"/>
      <c r="GPZ169" s="29"/>
      <c r="GQA169" s="40"/>
      <c r="GQB169" s="40"/>
      <c r="GQC169" s="40"/>
      <c r="GQD169" s="41"/>
      <c r="GQE169" s="41"/>
      <c r="GQF169" s="41"/>
      <c r="GQG169" s="41"/>
      <c r="GQH169" s="42"/>
      <c r="GQI169" s="29"/>
      <c r="GQJ169" s="29"/>
      <c r="GQK169" s="29"/>
      <c r="GQL169" s="29"/>
      <c r="GQM169" s="29"/>
      <c r="GQN169" s="29"/>
      <c r="GQO169" s="39"/>
      <c r="GQP169" s="29"/>
      <c r="GQQ169" s="40"/>
      <c r="GQR169" s="40"/>
      <c r="GQS169" s="40"/>
      <c r="GQT169" s="41"/>
      <c r="GQU169" s="41"/>
      <c r="GQV169" s="41"/>
      <c r="GQW169" s="41"/>
      <c r="GQX169" s="42"/>
      <c r="GQY169" s="29"/>
      <c r="GQZ169" s="29"/>
      <c r="GRA169" s="29"/>
      <c r="GRB169" s="29"/>
      <c r="GRC169" s="29"/>
      <c r="GRD169" s="29"/>
      <c r="GRE169" s="39"/>
      <c r="GRF169" s="29"/>
      <c r="GRG169" s="40"/>
      <c r="GRH169" s="40"/>
      <c r="GRI169" s="40"/>
      <c r="GRJ169" s="41"/>
      <c r="GRK169" s="41"/>
      <c r="GRL169" s="41"/>
      <c r="GRM169" s="41"/>
      <c r="GRN169" s="42"/>
      <c r="GRO169" s="29"/>
      <c r="GRP169" s="29"/>
      <c r="GRQ169" s="29"/>
      <c r="GRR169" s="29"/>
      <c r="GRS169" s="29"/>
      <c r="GRT169" s="29"/>
      <c r="GRU169" s="39"/>
      <c r="GRV169" s="29"/>
      <c r="GRW169" s="40"/>
      <c r="GRX169" s="40"/>
      <c r="GRY169" s="40"/>
      <c r="GRZ169" s="41"/>
      <c r="GSA169" s="41"/>
      <c r="GSB169" s="41"/>
      <c r="GSC169" s="41"/>
      <c r="GSD169" s="42"/>
      <c r="GSE169" s="29"/>
      <c r="GSF169" s="29"/>
      <c r="GSG169" s="29"/>
      <c r="GSH169" s="29"/>
      <c r="GSI169" s="29"/>
      <c r="GSJ169" s="29"/>
      <c r="GSK169" s="39"/>
      <c r="GSL169" s="29"/>
      <c r="GSM169" s="40"/>
      <c r="GSN169" s="40"/>
      <c r="GSO169" s="40"/>
      <c r="GSP169" s="41"/>
      <c r="GSQ169" s="41"/>
      <c r="GSR169" s="41"/>
      <c r="GSS169" s="41"/>
      <c r="GST169" s="42"/>
      <c r="GSU169" s="29"/>
      <c r="GSV169" s="29"/>
      <c r="GSW169" s="29"/>
      <c r="GSX169" s="29"/>
      <c r="GSY169" s="29"/>
      <c r="GSZ169" s="29"/>
      <c r="GTA169" s="39"/>
      <c r="GTB169" s="29"/>
      <c r="GTC169" s="40"/>
      <c r="GTD169" s="40"/>
      <c r="GTE169" s="40"/>
      <c r="GTF169" s="41"/>
      <c r="GTG169" s="41"/>
      <c r="GTH169" s="41"/>
      <c r="GTI169" s="41"/>
      <c r="GTJ169" s="42"/>
      <c r="GTK169" s="29"/>
      <c r="GTL169" s="29"/>
      <c r="GTM169" s="29"/>
      <c r="GTN169" s="29"/>
      <c r="GTO169" s="29"/>
      <c r="GTP169" s="29"/>
      <c r="GTQ169" s="39"/>
      <c r="GTR169" s="29"/>
      <c r="GTS169" s="40"/>
      <c r="GTT169" s="40"/>
      <c r="GTU169" s="40"/>
      <c r="GTV169" s="41"/>
      <c r="GTW169" s="41"/>
      <c r="GTX169" s="41"/>
      <c r="GTY169" s="41"/>
      <c r="GTZ169" s="42"/>
      <c r="GUA169" s="29"/>
      <c r="GUB169" s="29"/>
      <c r="GUC169" s="29"/>
      <c r="GUD169" s="29"/>
      <c r="GUE169" s="29"/>
      <c r="GUF169" s="29"/>
      <c r="GUG169" s="39"/>
      <c r="GUH169" s="29"/>
      <c r="GUI169" s="40"/>
      <c r="GUJ169" s="40"/>
      <c r="GUK169" s="40"/>
      <c r="GUL169" s="41"/>
      <c r="GUM169" s="41"/>
      <c r="GUN169" s="41"/>
      <c r="GUO169" s="41"/>
      <c r="GUP169" s="42"/>
      <c r="GUQ169" s="29"/>
      <c r="GUR169" s="29"/>
      <c r="GUS169" s="29"/>
      <c r="GUT169" s="29"/>
      <c r="GUU169" s="29"/>
      <c r="GUV169" s="29"/>
      <c r="GUW169" s="39"/>
      <c r="GUX169" s="29"/>
      <c r="GUY169" s="40"/>
      <c r="GUZ169" s="40"/>
      <c r="GVA169" s="40"/>
      <c r="GVB169" s="41"/>
      <c r="GVC169" s="41"/>
      <c r="GVD169" s="41"/>
      <c r="GVE169" s="41"/>
      <c r="GVF169" s="42"/>
      <c r="GVG169" s="29"/>
      <c r="GVH169" s="29"/>
      <c r="GVI169" s="29"/>
      <c r="GVJ169" s="29"/>
      <c r="GVK169" s="29"/>
      <c r="GVL169" s="29"/>
      <c r="GVM169" s="39"/>
      <c r="GVN169" s="29"/>
      <c r="GVO169" s="40"/>
      <c r="GVP169" s="40"/>
      <c r="GVQ169" s="40"/>
      <c r="GVR169" s="41"/>
      <c r="GVS169" s="41"/>
      <c r="GVT169" s="41"/>
      <c r="GVU169" s="41"/>
      <c r="GVV169" s="42"/>
      <c r="GVW169" s="29"/>
      <c r="GVX169" s="29"/>
      <c r="GVY169" s="29"/>
      <c r="GVZ169" s="29"/>
      <c r="GWA169" s="29"/>
      <c r="GWB169" s="29"/>
      <c r="GWC169" s="39"/>
      <c r="GWD169" s="29"/>
      <c r="GWE169" s="40"/>
      <c r="GWF169" s="40"/>
      <c r="GWG169" s="40"/>
      <c r="GWH169" s="41"/>
      <c r="GWI169" s="41"/>
      <c r="GWJ169" s="41"/>
      <c r="GWK169" s="41"/>
      <c r="GWL169" s="42"/>
      <c r="GWM169" s="29"/>
      <c r="GWN169" s="29"/>
      <c r="GWO169" s="29"/>
      <c r="GWP169" s="29"/>
      <c r="GWQ169" s="29"/>
      <c r="GWR169" s="29"/>
      <c r="GWS169" s="39"/>
      <c r="GWT169" s="29"/>
      <c r="GWU169" s="40"/>
      <c r="GWV169" s="40"/>
      <c r="GWW169" s="40"/>
      <c r="GWX169" s="41"/>
      <c r="GWY169" s="41"/>
      <c r="GWZ169" s="41"/>
      <c r="GXA169" s="41"/>
      <c r="GXB169" s="42"/>
      <c r="GXC169" s="29"/>
      <c r="GXD169" s="29"/>
      <c r="GXE169" s="29"/>
      <c r="GXF169" s="29"/>
      <c r="GXG169" s="29"/>
      <c r="GXH169" s="29"/>
      <c r="GXI169" s="39"/>
      <c r="GXJ169" s="29"/>
      <c r="GXK169" s="40"/>
      <c r="GXL169" s="40"/>
      <c r="GXM169" s="40"/>
      <c r="GXN169" s="41"/>
      <c r="GXO169" s="41"/>
      <c r="GXP169" s="41"/>
      <c r="GXQ169" s="41"/>
      <c r="GXR169" s="42"/>
      <c r="GXS169" s="29"/>
      <c r="GXT169" s="29"/>
      <c r="GXU169" s="29"/>
      <c r="GXV169" s="29"/>
      <c r="GXW169" s="29"/>
      <c r="GXX169" s="29"/>
      <c r="GXY169" s="39"/>
      <c r="GXZ169" s="29"/>
      <c r="GYA169" s="40"/>
      <c r="GYB169" s="40"/>
      <c r="GYC169" s="40"/>
      <c r="GYD169" s="41"/>
      <c r="GYE169" s="41"/>
      <c r="GYF169" s="41"/>
      <c r="GYG169" s="41"/>
      <c r="GYH169" s="42"/>
      <c r="GYI169" s="29"/>
      <c r="GYJ169" s="29"/>
      <c r="GYK169" s="29"/>
      <c r="GYL169" s="29"/>
      <c r="GYM169" s="29"/>
      <c r="GYN169" s="29"/>
      <c r="GYO169" s="39"/>
      <c r="GYP169" s="29"/>
      <c r="GYQ169" s="40"/>
      <c r="GYR169" s="40"/>
      <c r="GYS169" s="40"/>
      <c r="GYT169" s="41"/>
      <c r="GYU169" s="41"/>
      <c r="GYV169" s="41"/>
      <c r="GYW169" s="41"/>
      <c r="GYX169" s="42"/>
      <c r="GYY169" s="29"/>
      <c r="GYZ169" s="29"/>
      <c r="GZA169" s="29"/>
      <c r="GZB169" s="29"/>
      <c r="GZC169" s="29"/>
      <c r="GZD169" s="29"/>
      <c r="GZE169" s="39"/>
      <c r="GZF169" s="29"/>
      <c r="GZG169" s="40"/>
      <c r="GZH169" s="40"/>
      <c r="GZI169" s="40"/>
      <c r="GZJ169" s="41"/>
      <c r="GZK169" s="41"/>
      <c r="GZL169" s="41"/>
      <c r="GZM169" s="41"/>
      <c r="GZN169" s="42"/>
      <c r="GZO169" s="29"/>
      <c r="GZP169" s="29"/>
      <c r="GZQ169" s="29"/>
      <c r="GZR169" s="29"/>
      <c r="GZS169" s="29"/>
      <c r="GZT169" s="29"/>
      <c r="GZU169" s="39"/>
      <c r="GZV169" s="29"/>
      <c r="GZW169" s="40"/>
      <c r="GZX169" s="40"/>
      <c r="GZY169" s="40"/>
      <c r="GZZ169" s="41"/>
      <c r="HAA169" s="41"/>
      <c r="HAB169" s="41"/>
      <c r="HAC169" s="41"/>
      <c r="HAD169" s="42"/>
      <c r="HAE169" s="29"/>
      <c r="HAF169" s="29"/>
      <c r="HAG169" s="29"/>
      <c r="HAH169" s="29"/>
      <c r="HAI169" s="29"/>
      <c r="HAJ169" s="29"/>
      <c r="HAK169" s="39"/>
      <c r="HAL169" s="29"/>
      <c r="HAM169" s="40"/>
      <c r="HAN169" s="40"/>
      <c r="HAO169" s="40"/>
      <c r="HAP169" s="41"/>
      <c r="HAQ169" s="41"/>
      <c r="HAR169" s="41"/>
      <c r="HAS169" s="41"/>
      <c r="HAT169" s="42"/>
      <c r="HAU169" s="29"/>
      <c r="HAV169" s="29"/>
      <c r="HAW169" s="29"/>
      <c r="HAX169" s="29"/>
      <c r="HAY169" s="29"/>
      <c r="HAZ169" s="29"/>
      <c r="HBA169" s="39"/>
      <c r="HBB169" s="29"/>
      <c r="HBC169" s="40"/>
      <c r="HBD169" s="40"/>
      <c r="HBE169" s="40"/>
      <c r="HBF169" s="41"/>
      <c r="HBG169" s="41"/>
      <c r="HBH169" s="41"/>
      <c r="HBI169" s="41"/>
      <c r="HBJ169" s="42"/>
      <c r="HBK169" s="29"/>
      <c r="HBL169" s="29"/>
      <c r="HBM169" s="29"/>
      <c r="HBN169" s="29"/>
      <c r="HBO169" s="29"/>
      <c r="HBP169" s="29"/>
      <c r="HBQ169" s="39"/>
      <c r="HBR169" s="29"/>
      <c r="HBS169" s="40"/>
      <c r="HBT169" s="40"/>
      <c r="HBU169" s="40"/>
      <c r="HBV169" s="41"/>
      <c r="HBW169" s="41"/>
      <c r="HBX169" s="41"/>
      <c r="HBY169" s="41"/>
      <c r="HBZ169" s="42"/>
      <c r="HCA169" s="29"/>
      <c r="HCB169" s="29"/>
      <c r="HCC169" s="29"/>
      <c r="HCD169" s="29"/>
      <c r="HCE169" s="29"/>
      <c r="HCF169" s="29"/>
      <c r="HCG169" s="39"/>
      <c r="HCH169" s="29"/>
      <c r="HCI169" s="40"/>
      <c r="HCJ169" s="40"/>
      <c r="HCK169" s="40"/>
      <c r="HCL169" s="41"/>
      <c r="HCM169" s="41"/>
      <c r="HCN169" s="41"/>
      <c r="HCO169" s="41"/>
      <c r="HCP169" s="42"/>
      <c r="HCQ169" s="29"/>
      <c r="HCR169" s="29"/>
      <c r="HCS169" s="29"/>
      <c r="HCT169" s="29"/>
      <c r="HCU169" s="29"/>
      <c r="HCV169" s="29"/>
      <c r="HCW169" s="39"/>
      <c r="HCX169" s="29"/>
      <c r="HCY169" s="40"/>
      <c r="HCZ169" s="40"/>
      <c r="HDA169" s="40"/>
      <c r="HDB169" s="41"/>
      <c r="HDC169" s="41"/>
      <c r="HDD169" s="41"/>
      <c r="HDE169" s="41"/>
      <c r="HDF169" s="42"/>
      <c r="HDG169" s="29"/>
      <c r="HDH169" s="29"/>
      <c r="HDI169" s="29"/>
      <c r="HDJ169" s="29"/>
      <c r="HDK169" s="29"/>
      <c r="HDL169" s="29"/>
      <c r="HDM169" s="39"/>
      <c r="HDN169" s="29"/>
      <c r="HDO169" s="40"/>
      <c r="HDP169" s="40"/>
      <c r="HDQ169" s="40"/>
      <c r="HDR169" s="41"/>
      <c r="HDS169" s="41"/>
      <c r="HDT169" s="41"/>
      <c r="HDU169" s="41"/>
      <c r="HDV169" s="42"/>
      <c r="HDW169" s="29"/>
      <c r="HDX169" s="29"/>
      <c r="HDY169" s="29"/>
      <c r="HDZ169" s="29"/>
      <c r="HEA169" s="29"/>
      <c r="HEB169" s="29"/>
      <c r="HEC169" s="39"/>
      <c r="HED169" s="29"/>
      <c r="HEE169" s="40"/>
      <c r="HEF169" s="40"/>
      <c r="HEG169" s="40"/>
      <c r="HEH169" s="41"/>
      <c r="HEI169" s="41"/>
      <c r="HEJ169" s="41"/>
      <c r="HEK169" s="41"/>
      <c r="HEL169" s="42"/>
      <c r="HEM169" s="29"/>
      <c r="HEN169" s="29"/>
      <c r="HEO169" s="29"/>
      <c r="HEP169" s="29"/>
      <c r="HEQ169" s="29"/>
      <c r="HER169" s="29"/>
      <c r="HES169" s="39"/>
      <c r="HET169" s="29"/>
      <c r="HEU169" s="40"/>
      <c r="HEV169" s="40"/>
      <c r="HEW169" s="40"/>
      <c r="HEX169" s="41"/>
      <c r="HEY169" s="41"/>
      <c r="HEZ169" s="41"/>
      <c r="HFA169" s="41"/>
      <c r="HFB169" s="42"/>
      <c r="HFC169" s="29"/>
      <c r="HFD169" s="29"/>
      <c r="HFE169" s="29"/>
      <c r="HFF169" s="29"/>
      <c r="HFG169" s="29"/>
      <c r="HFH169" s="29"/>
      <c r="HFI169" s="39"/>
      <c r="HFJ169" s="29"/>
      <c r="HFK169" s="40"/>
      <c r="HFL169" s="40"/>
      <c r="HFM169" s="40"/>
      <c r="HFN169" s="41"/>
      <c r="HFO169" s="41"/>
      <c r="HFP169" s="41"/>
      <c r="HFQ169" s="41"/>
      <c r="HFR169" s="42"/>
      <c r="HFS169" s="29"/>
      <c r="HFT169" s="29"/>
      <c r="HFU169" s="29"/>
      <c r="HFV169" s="29"/>
      <c r="HFW169" s="29"/>
      <c r="HFX169" s="29"/>
      <c r="HFY169" s="39"/>
      <c r="HFZ169" s="29"/>
      <c r="HGA169" s="40"/>
      <c r="HGB169" s="40"/>
      <c r="HGC169" s="40"/>
      <c r="HGD169" s="41"/>
      <c r="HGE169" s="41"/>
      <c r="HGF169" s="41"/>
      <c r="HGG169" s="41"/>
      <c r="HGH169" s="42"/>
      <c r="HGI169" s="29"/>
      <c r="HGJ169" s="29"/>
      <c r="HGK169" s="29"/>
      <c r="HGL169" s="29"/>
      <c r="HGM169" s="29"/>
      <c r="HGN169" s="29"/>
      <c r="HGO169" s="39"/>
      <c r="HGP169" s="29"/>
      <c r="HGQ169" s="40"/>
      <c r="HGR169" s="40"/>
      <c r="HGS169" s="40"/>
      <c r="HGT169" s="41"/>
      <c r="HGU169" s="41"/>
      <c r="HGV169" s="41"/>
      <c r="HGW169" s="41"/>
      <c r="HGX169" s="42"/>
      <c r="HGY169" s="29"/>
      <c r="HGZ169" s="29"/>
      <c r="HHA169" s="29"/>
      <c r="HHB169" s="29"/>
      <c r="HHC169" s="29"/>
      <c r="HHD169" s="29"/>
      <c r="HHE169" s="39"/>
      <c r="HHF169" s="29"/>
      <c r="HHG169" s="40"/>
      <c r="HHH169" s="40"/>
      <c r="HHI169" s="40"/>
      <c r="HHJ169" s="41"/>
      <c r="HHK169" s="41"/>
      <c r="HHL169" s="41"/>
      <c r="HHM169" s="41"/>
      <c r="HHN169" s="42"/>
      <c r="HHO169" s="29"/>
      <c r="HHP169" s="29"/>
      <c r="HHQ169" s="29"/>
      <c r="HHR169" s="29"/>
      <c r="HHS169" s="29"/>
      <c r="HHT169" s="29"/>
      <c r="HHU169" s="39"/>
      <c r="HHV169" s="29"/>
      <c r="HHW169" s="40"/>
      <c r="HHX169" s="40"/>
      <c r="HHY169" s="40"/>
      <c r="HHZ169" s="41"/>
      <c r="HIA169" s="41"/>
      <c r="HIB169" s="41"/>
      <c r="HIC169" s="41"/>
      <c r="HID169" s="42"/>
      <c r="HIE169" s="29"/>
      <c r="HIF169" s="29"/>
      <c r="HIG169" s="29"/>
      <c r="HIH169" s="29"/>
      <c r="HII169" s="29"/>
      <c r="HIJ169" s="29"/>
      <c r="HIK169" s="39"/>
      <c r="HIL169" s="29"/>
      <c r="HIM169" s="40"/>
      <c r="HIN169" s="40"/>
      <c r="HIO169" s="40"/>
      <c r="HIP169" s="41"/>
      <c r="HIQ169" s="41"/>
      <c r="HIR169" s="41"/>
      <c r="HIS169" s="41"/>
      <c r="HIT169" s="42"/>
      <c r="HIU169" s="29"/>
      <c r="HIV169" s="29"/>
      <c r="HIW169" s="29"/>
      <c r="HIX169" s="29"/>
      <c r="HIY169" s="29"/>
      <c r="HIZ169" s="29"/>
      <c r="HJA169" s="39"/>
      <c r="HJB169" s="29"/>
      <c r="HJC169" s="40"/>
      <c r="HJD169" s="40"/>
      <c r="HJE169" s="40"/>
      <c r="HJF169" s="41"/>
      <c r="HJG169" s="41"/>
      <c r="HJH169" s="41"/>
      <c r="HJI169" s="41"/>
      <c r="HJJ169" s="42"/>
      <c r="HJK169" s="29"/>
      <c r="HJL169" s="29"/>
      <c r="HJM169" s="29"/>
      <c r="HJN169" s="29"/>
      <c r="HJO169" s="29"/>
      <c r="HJP169" s="29"/>
      <c r="HJQ169" s="39"/>
      <c r="HJR169" s="29"/>
      <c r="HJS169" s="40"/>
      <c r="HJT169" s="40"/>
      <c r="HJU169" s="40"/>
      <c r="HJV169" s="41"/>
      <c r="HJW169" s="41"/>
      <c r="HJX169" s="41"/>
      <c r="HJY169" s="41"/>
      <c r="HJZ169" s="42"/>
      <c r="HKA169" s="29"/>
      <c r="HKB169" s="29"/>
      <c r="HKC169" s="29"/>
      <c r="HKD169" s="29"/>
      <c r="HKE169" s="29"/>
      <c r="HKF169" s="29"/>
      <c r="HKG169" s="39"/>
      <c r="HKH169" s="29"/>
      <c r="HKI169" s="40"/>
      <c r="HKJ169" s="40"/>
      <c r="HKK169" s="40"/>
      <c r="HKL169" s="41"/>
      <c r="HKM169" s="41"/>
      <c r="HKN169" s="41"/>
      <c r="HKO169" s="41"/>
      <c r="HKP169" s="42"/>
      <c r="HKQ169" s="29"/>
      <c r="HKR169" s="29"/>
      <c r="HKS169" s="29"/>
      <c r="HKT169" s="29"/>
      <c r="HKU169" s="29"/>
      <c r="HKV169" s="29"/>
      <c r="HKW169" s="39"/>
      <c r="HKX169" s="29"/>
      <c r="HKY169" s="40"/>
      <c r="HKZ169" s="40"/>
      <c r="HLA169" s="40"/>
      <c r="HLB169" s="41"/>
      <c r="HLC169" s="41"/>
      <c r="HLD169" s="41"/>
      <c r="HLE169" s="41"/>
      <c r="HLF169" s="42"/>
      <c r="HLG169" s="29"/>
      <c r="HLH169" s="29"/>
      <c r="HLI169" s="29"/>
      <c r="HLJ169" s="29"/>
      <c r="HLK169" s="29"/>
      <c r="HLL169" s="29"/>
      <c r="HLM169" s="39"/>
      <c r="HLN169" s="29"/>
      <c r="HLO169" s="40"/>
      <c r="HLP169" s="40"/>
      <c r="HLQ169" s="40"/>
      <c r="HLR169" s="41"/>
      <c r="HLS169" s="41"/>
      <c r="HLT169" s="41"/>
      <c r="HLU169" s="41"/>
      <c r="HLV169" s="42"/>
      <c r="HLW169" s="29"/>
      <c r="HLX169" s="29"/>
      <c r="HLY169" s="29"/>
      <c r="HLZ169" s="29"/>
      <c r="HMA169" s="29"/>
      <c r="HMB169" s="29"/>
      <c r="HMC169" s="39"/>
      <c r="HMD169" s="29"/>
      <c r="HME169" s="40"/>
      <c r="HMF169" s="40"/>
      <c r="HMG169" s="40"/>
      <c r="HMH169" s="41"/>
      <c r="HMI169" s="41"/>
      <c r="HMJ169" s="41"/>
      <c r="HMK169" s="41"/>
      <c r="HML169" s="42"/>
      <c r="HMM169" s="29"/>
      <c r="HMN169" s="29"/>
      <c r="HMO169" s="29"/>
      <c r="HMP169" s="29"/>
      <c r="HMQ169" s="29"/>
      <c r="HMR169" s="29"/>
      <c r="HMS169" s="39"/>
      <c r="HMT169" s="29"/>
      <c r="HMU169" s="40"/>
      <c r="HMV169" s="40"/>
      <c r="HMW169" s="40"/>
      <c r="HMX169" s="41"/>
      <c r="HMY169" s="41"/>
      <c r="HMZ169" s="41"/>
      <c r="HNA169" s="41"/>
      <c r="HNB169" s="42"/>
      <c r="HNC169" s="29"/>
      <c r="HND169" s="29"/>
      <c r="HNE169" s="29"/>
      <c r="HNF169" s="29"/>
      <c r="HNG169" s="29"/>
      <c r="HNH169" s="29"/>
      <c r="HNI169" s="39"/>
      <c r="HNJ169" s="29"/>
      <c r="HNK169" s="40"/>
      <c r="HNL169" s="40"/>
      <c r="HNM169" s="40"/>
      <c r="HNN169" s="41"/>
      <c r="HNO169" s="41"/>
      <c r="HNP169" s="41"/>
      <c r="HNQ169" s="41"/>
      <c r="HNR169" s="42"/>
      <c r="HNS169" s="29"/>
      <c r="HNT169" s="29"/>
      <c r="HNU169" s="29"/>
      <c r="HNV169" s="29"/>
      <c r="HNW169" s="29"/>
      <c r="HNX169" s="29"/>
      <c r="HNY169" s="39"/>
      <c r="HNZ169" s="29"/>
      <c r="HOA169" s="40"/>
      <c r="HOB169" s="40"/>
      <c r="HOC169" s="40"/>
      <c r="HOD169" s="41"/>
      <c r="HOE169" s="41"/>
      <c r="HOF169" s="41"/>
      <c r="HOG169" s="41"/>
      <c r="HOH169" s="42"/>
      <c r="HOI169" s="29"/>
      <c r="HOJ169" s="29"/>
      <c r="HOK169" s="29"/>
      <c r="HOL169" s="29"/>
      <c r="HOM169" s="29"/>
      <c r="HON169" s="29"/>
      <c r="HOO169" s="39"/>
      <c r="HOP169" s="29"/>
      <c r="HOQ169" s="40"/>
      <c r="HOR169" s="40"/>
      <c r="HOS169" s="40"/>
      <c r="HOT169" s="41"/>
      <c r="HOU169" s="41"/>
      <c r="HOV169" s="41"/>
      <c r="HOW169" s="41"/>
      <c r="HOX169" s="42"/>
      <c r="HOY169" s="29"/>
      <c r="HOZ169" s="29"/>
      <c r="HPA169" s="29"/>
      <c r="HPB169" s="29"/>
      <c r="HPC169" s="29"/>
      <c r="HPD169" s="29"/>
      <c r="HPE169" s="39"/>
      <c r="HPF169" s="29"/>
      <c r="HPG169" s="40"/>
      <c r="HPH169" s="40"/>
      <c r="HPI169" s="40"/>
      <c r="HPJ169" s="41"/>
      <c r="HPK169" s="41"/>
      <c r="HPL169" s="41"/>
      <c r="HPM169" s="41"/>
      <c r="HPN169" s="42"/>
      <c r="HPO169" s="29"/>
      <c r="HPP169" s="29"/>
      <c r="HPQ169" s="29"/>
      <c r="HPR169" s="29"/>
      <c r="HPS169" s="29"/>
      <c r="HPT169" s="29"/>
      <c r="HPU169" s="39"/>
      <c r="HPV169" s="29"/>
      <c r="HPW169" s="40"/>
      <c r="HPX169" s="40"/>
      <c r="HPY169" s="40"/>
      <c r="HPZ169" s="41"/>
      <c r="HQA169" s="41"/>
      <c r="HQB169" s="41"/>
      <c r="HQC169" s="41"/>
      <c r="HQD169" s="42"/>
      <c r="HQE169" s="29"/>
      <c r="HQF169" s="29"/>
      <c r="HQG169" s="29"/>
      <c r="HQH169" s="29"/>
      <c r="HQI169" s="29"/>
      <c r="HQJ169" s="29"/>
      <c r="HQK169" s="39"/>
      <c r="HQL169" s="29"/>
      <c r="HQM169" s="40"/>
      <c r="HQN169" s="40"/>
      <c r="HQO169" s="40"/>
      <c r="HQP169" s="41"/>
      <c r="HQQ169" s="41"/>
      <c r="HQR169" s="41"/>
      <c r="HQS169" s="41"/>
      <c r="HQT169" s="42"/>
      <c r="HQU169" s="29"/>
      <c r="HQV169" s="29"/>
      <c r="HQW169" s="29"/>
      <c r="HQX169" s="29"/>
      <c r="HQY169" s="29"/>
      <c r="HQZ169" s="29"/>
      <c r="HRA169" s="39"/>
      <c r="HRB169" s="29"/>
      <c r="HRC169" s="40"/>
      <c r="HRD169" s="40"/>
      <c r="HRE169" s="40"/>
      <c r="HRF169" s="41"/>
      <c r="HRG169" s="41"/>
      <c r="HRH169" s="41"/>
      <c r="HRI169" s="41"/>
      <c r="HRJ169" s="42"/>
      <c r="HRK169" s="29"/>
      <c r="HRL169" s="29"/>
      <c r="HRM169" s="29"/>
      <c r="HRN169" s="29"/>
      <c r="HRO169" s="29"/>
      <c r="HRP169" s="29"/>
      <c r="HRQ169" s="39"/>
      <c r="HRR169" s="29"/>
      <c r="HRS169" s="40"/>
      <c r="HRT169" s="40"/>
      <c r="HRU169" s="40"/>
      <c r="HRV169" s="41"/>
      <c r="HRW169" s="41"/>
      <c r="HRX169" s="41"/>
      <c r="HRY169" s="41"/>
      <c r="HRZ169" s="42"/>
      <c r="HSA169" s="29"/>
      <c r="HSB169" s="29"/>
      <c r="HSC169" s="29"/>
      <c r="HSD169" s="29"/>
      <c r="HSE169" s="29"/>
      <c r="HSF169" s="29"/>
      <c r="HSG169" s="39"/>
      <c r="HSH169" s="29"/>
      <c r="HSI169" s="40"/>
      <c r="HSJ169" s="40"/>
      <c r="HSK169" s="40"/>
      <c r="HSL169" s="41"/>
      <c r="HSM169" s="41"/>
      <c r="HSN169" s="41"/>
      <c r="HSO169" s="41"/>
      <c r="HSP169" s="42"/>
      <c r="HSQ169" s="29"/>
      <c r="HSR169" s="29"/>
      <c r="HSS169" s="29"/>
      <c r="HST169" s="29"/>
      <c r="HSU169" s="29"/>
      <c r="HSV169" s="29"/>
      <c r="HSW169" s="39"/>
      <c r="HSX169" s="29"/>
      <c r="HSY169" s="40"/>
      <c r="HSZ169" s="40"/>
      <c r="HTA169" s="40"/>
      <c r="HTB169" s="41"/>
      <c r="HTC169" s="41"/>
      <c r="HTD169" s="41"/>
      <c r="HTE169" s="41"/>
      <c r="HTF169" s="42"/>
      <c r="HTG169" s="29"/>
      <c r="HTH169" s="29"/>
      <c r="HTI169" s="29"/>
      <c r="HTJ169" s="29"/>
      <c r="HTK169" s="29"/>
      <c r="HTL169" s="29"/>
      <c r="HTM169" s="39"/>
      <c r="HTN169" s="29"/>
      <c r="HTO169" s="40"/>
      <c r="HTP169" s="40"/>
      <c r="HTQ169" s="40"/>
      <c r="HTR169" s="41"/>
      <c r="HTS169" s="41"/>
      <c r="HTT169" s="41"/>
      <c r="HTU169" s="41"/>
      <c r="HTV169" s="42"/>
      <c r="HTW169" s="29"/>
      <c r="HTX169" s="29"/>
      <c r="HTY169" s="29"/>
      <c r="HTZ169" s="29"/>
      <c r="HUA169" s="29"/>
      <c r="HUB169" s="29"/>
      <c r="HUC169" s="39"/>
      <c r="HUD169" s="29"/>
      <c r="HUE169" s="40"/>
      <c r="HUF169" s="40"/>
      <c r="HUG169" s="40"/>
      <c r="HUH169" s="41"/>
      <c r="HUI169" s="41"/>
      <c r="HUJ169" s="41"/>
      <c r="HUK169" s="41"/>
      <c r="HUL169" s="42"/>
      <c r="HUM169" s="29"/>
      <c r="HUN169" s="29"/>
      <c r="HUO169" s="29"/>
      <c r="HUP169" s="29"/>
      <c r="HUQ169" s="29"/>
      <c r="HUR169" s="29"/>
      <c r="HUS169" s="39"/>
      <c r="HUT169" s="29"/>
      <c r="HUU169" s="40"/>
      <c r="HUV169" s="40"/>
      <c r="HUW169" s="40"/>
      <c r="HUX169" s="41"/>
      <c r="HUY169" s="41"/>
      <c r="HUZ169" s="41"/>
      <c r="HVA169" s="41"/>
      <c r="HVB169" s="42"/>
      <c r="HVC169" s="29"/>
      <c r="HVD169" s="29"/>
      <c r="HVE169" s="29"/>
      <c r="HVF169" s="29"/>
      <c r="HVG169" s="29"/>
      <c r="HVH169" s="29"/>
      <c r="HVI169" s="39"/>
      <c r="HVJ169" s="29"/>
      <c r="HVK169" s="40"/>
      <c r="HVL169" s="40"/>
      <c r="HVM169" s="40"/>
      <c r="HVN169" s="41"/>
      <c r="HVO169" s="41"/>
      <c r="HVP169" s="41"/>
      <c r="HVQ169" s="41"/>
      <c r="HVR169" s="42"/>
      <c r="HVS169" s="29"/>
      <c r="HVT169" s="29"/>
      <c r="HVU169" s="29"/>
      <c r="HVV169" s="29"/>
      <c r="HVW169" s="29"/>
      <c r="HVX169" s="29"/>
      <c r="HVY169" s="39"/>
      <c r="HVZ169" s="29"/>
      <c r="HWA169" s="40"/>
      <c r="HWB169" s="40"/>
      <c r="HWC169" s="40"/>
      <c r="HWD169" s="41"/>
      <c r="HWE169" s="41"/>
      <c r="HWF169" s="41"/>
      <c r="HWG169" s="41"/>
      <c r="HWH169" s="42"/>
      <c r="HWI169" s="29"/>
      <c r="HWJ169" s="29"/>
      <c r="HWK169" s="29"/>
      <c r="HWL169" s="29"/>
      <c r="HWM169" s="29"/>
      <c r="HWN169" s="29"/>
      <c r="HWO169" s="39"/>
      <c r="HWP169" s="29"/>
      <c r="HWQ169" s="40"/>
      <c r="HWR169" s="40"/>
      <c r="HWS169" s="40"/>
      <c r="HWT169" s="41"/>
      <c r="HWU169" s="41"/>
      <c r="HWV169" s="41"/>
      <c r="HWW169" s="41"/>
      <c r="HWX169" s="42"/>
      <c r="HWY169" s="29"/>
      <c r="HWZ169" s="29"/>
      <c r="HXA169" s="29"/>
      <c r="HXB169" s="29"/>
      <c r="HXC169" s="29"/>
      <c r="HXD169" s="29"/>
      <c r="HXE169" s="39"/>
      <c r="HXF169" s="29"/>
      <c r="HXG169" s="40"/>
      <c r="HXH169" s="40"/>
      <c r="HXI169" s="40"/>
      <c r="HXJ169" s="41"/>
      <c r="HXK169" s="41"/>
      <c r="HXL169" s="41"/>
      <c r="HXM169" s="41"/>
      <c r="HXN169" s="42"/>
      <c r="HXO169" s="29"/>
      <c r="HXP169" s="29"/>
      <c r="HXQ169" s="29"/>
      <c r="HXR169" s="29"/>
      <c r="HXS169" s="29"/>
      <c r="HXT169" s="29"/>
      <c r="HXU169" s="39"/>
      <c r="HXV169" s="29"/>
      <c r="HXW169" s="40"/>
      <c r="HXX169" s="40"/>
      <c r="HXY169" s="40"/>
      <c r="HXZ169" s="41"/>
      <c r="HYA169" s="41"/>
      <c r="HYB169" s="41"/>
      <c r="HYC169" s="41"/>
      <c r="HYD169" s="42"/>
      <c r="HYE169" s="29"/>
      <c r="HYF169" s="29"/>
      <c r="HYG169" s="29"/>
      <c r="HYH169" s="29"/>
      <c r="HYI169" s="29"/>
      <c r="HYJ169" s="29"/>
      <c r="HYK169" s="39"/>
      <c r="HYL169" s="29"/>
      <c r="HYM169" s="40"/>
      <c r="HYN169" s="40"/>
      <c r="HYO169" s="40"/>
      <c r="HYP169" s="41"/>
      <c r="HYQ169" s="41"/>
      <c r="HYR169" s="41"/>
      <c r="HYS169" s="41"/>
      <c r="HYT169" s="42"/>
      <c r="HYU169" s="29"/>
      <c r="HYV169" s="29"/>
      <c r="HYW169" s="29"/>
      <c r="HYX169" s="29"/>
      <c r="HYY169" s="29"/>
      <c r="HYZ169" s="29"/>
      <c r="HZA169" s="39"/>
      <c r="HZB169" s="29"/>
      <c r="HZC169" s="40"/>
      <c r="HZD169" s="40"/>
      <c r="HZE169" s="40"/>
      <c r="HZF169" s="41"/>
      <c r="HZG169" s="41"/>
      <c r="HZH169" s="41"/>
      <c r="HZI169" s="41"/>
      <c r="HZJ169" s="42"/>
      <c r="HZK169" s="29"/>
      <c r="HZL169" s="29"/>
      <c r="HZM169" s="29"/>
      <c r="HZN169" s="29"/>
      <c r="HZO169" s="29"/>
      <c r="HZP169" s="29"/>
      <c r="HZQ169" s="39"/>
      <c r="HZR169" s="29"/>
      <c r="HZS169" s="40"/>
      <c r="HZT169" s="40"/>
      <c r="HZU169" s="40"/>
      <c r="HZV169" s="41"/>
      <c r="HZW169" s="41"/>
      <c r="HZX169" s="41"/>
      <c r="HZY169" s="41"/>
      <c r="HZZ169" s="42"/>
      <c r="IAA169" s="29"/>
      <c r="IAB169" s="29"/>
      <c r="IAC169" s="29"/>
      <c r="IAD169" s="29"/>
      <c r="IAE169" s="29"/>
      <c r="IAF169" s="29"/>
      <c r="IAG169" s="39"/>
      <c r="IAH169" s="29"/>
      <c r="IAI169" s="40"/>
      <c r="IAJ169" s="40"/>
      <c r="IAK169" s="40"/>
      <c r="IAL169" s="41"/>
      <c r="IAM169" s="41"/>
      <c r="IAN169" s="41"/>
      <c r="IAO169" s="41"/>
      <c r="IAP169" s="42"/>
      <c r="IAQ169" s="29"/>
      <c r="IAR169" s="29"/>
      <c r="IAS169" s="29"/>
      <c r="IAT169" s="29"/>
      <c r="IAU169" s="29"/>
      <c r="IAV169" s="29"/>
      <c r="IAW169" s="39"/>
      <c r="IAX169" s="29"/>
      <c r="IAY169" s="40"/>
      <c r="IAZ169" s="40"/>
      <c r="IBA169" s="40"/>
      <c r="IBB169" s="41"/>
      <c r="IBC169" s="41"/>
      <c r="IBD169" s="41"/>
      <c r="IBE169" s="41"/>
      <c r="IBF169" s="42"/>
      <c r="IBG169" s="29"/>
      <c r="IBH169" s="29"/>
      <c r="IBI169" s="29"/>
      <c r="IBJ169" s="29"/>
      <c r="IBK169" s="29"/>
      <c r="IBL169" s="29"/>
      <c r="IBM169" s="39"/>
      <c r="IBN169" s="29"/>
      <c r="IBO169" s="40"/>
      <c r="IBP169" s="40"/>
      <c r="IBQ169" s="40"/>
      <c r="IBR169" s="41"/>
      <c r="IBS169" s="41"/>
      <c r="IBT169" s="41"/>
      <c r="IBU169" s="41"/>
      <c r="IBV169" s="42"/>
      <c r="IBW169" s="29"/>
      <c r="IBX169" s="29"/>
      <c r="IBY169" s="29"/>
      <c r="IBZ169" s="29"/>
      <c r="ICA169" s="29"/>
      <c r="ICB169" s="29"/>
      <c r="ICC169" s="39"/>
      <c r="ICD169" s="29"/>
      <c r="ICE169" s="40"/>
      <c r="ICF169" s="40"/>
      <c r="ICG169" s="40"/>
      <c r="ICH169" s="41"/>
      <c r="ICI169" s="41"/>
      <c r="ICJ169" s="41"/>
      <c r="ICK169" s="41"/>
      <c r="ICL169" s="42"/>
      <c r="ICM169" s="29"/>
      <c r="ICN169" s="29"/>
      <c r="ICO169" s="29"/>
      <c r="ICP169" s="29"/>
      <c r="ICQ169" s="29"/>
      <c r="ICR169" s="29"/>
      <c r="ICS169" s="39"/>
      <c r="ICT169" s="29"/>
      <c r="ICU169" s="40"/>
      <c r="ICV169" s="40"/>
      <c r="ICW169" s="40"/>
      <c r="ICX169" s="41"/>
      <c r="ICY169" s="41"/>
      <c r="ICZ169" s="41"/>
      <c r="IDA169" s="41"/>
      <c r="IDB169" s="42"/>
      <c r="IDC169" s="29"/>
      <c r="IDD169" s="29"/>
      <c r="IDE169" s="29"/>
      <c r="IDF169" s="29"/>
      <c r="IDG169" s="29"/>
      <c r="IDH169" s="29"/>
      <c r="IDI169" s="39"/>
      <c r="IDJ169" s="29"/>
      <c r="IDK169" s="40"/>
      <c r="IDL169" s="40"/>
      <c r="IDM169" s="40"/>
      <c r="IDN169" s="41"/>
      <c r="IDO169" s="41"/>
      <c r="IDP169" s="41"/>
      <c r="IDQ169" s="41"/>
      <c r="IDR169" s="42"/>
      <c r="IDS169" s="29"/>
      <c r="IDT169" s="29"/>
      <c r="IDU169" s="29"/>
      <c r="IDV169" s="29"/>
      <c r="IDW169" s="29"/>
      <c r="IDX169" s="29"/>
      <c r="IDY169" s="39"/>
      <c r="IDZ169" s="29"/>
      <c r="IEA169" s="40"/>
      <c r="IEB169" s="40"/>
      <c r="IEC169" s="40"/>
      <c r="IED169" s="41"/>
      <c r="IEE169" s="41"/>
      <c r="IEF169" s="41"/>
      <c r="IEG169" s="41"/>
      <c r="IEH169" s="42"/>
      <c r="IEI169" s="29"/>
      <c r="IEJ169" s="29"/>
      <c r="IEK169" s="29"/>
      <c r="IEL169" s="29"/>
      <c r="IEM169" s="29"/>
      <c r="IEN169" s="29"/>
      <c r="IEO169" s="39"/>
      <c r="IEP169" s="29"/>
      <c r="IEQ169" s="40"/>
      <c r="IER169" s="40"/>
      <c r="IES169" s="40"/>
      <c r="IET169" s="41"/>
      <c r="IEU169" s="41"/>
      <c r="IEV169" s="41"/>
      <c r="IEW169" s="41"/>
      <c r="IEX169" s="42"/>
      <c r="IEY169" s="29"/>
      <c r="IEZ169" s="29"/>
      <c r="IFA169" s="29"/>
      <c r="IFB169" s="29"/>
      <c r="IFC169" s="29"/>
      <c r="IFD169" s="29"/>
      <c r="IFE169" s="39"/>
      <c r="IFF169" s="29"/>
      <c r="IFG169" s="40"/>
      <c r="IFH169" s="40"/>
      <c r="IFI169" s="40"/>
      <c r="IFJ169" s="41"/>
      <c r="IFK169" s="41"/>
      <c r="IFL169" s="41"/>
      <c r="IFM169" s="41"/>
      <c r="IFN169" s="42"/>
      <c r="IFO169" s="29"/>
      <c r="IFP169" s="29"/>
      <c r="IFQ169" s="29"/>
      <c r="IFR169" s="29"/>
      <c r="IFS169" s="29"/>
      <c r="IFT169" s="29"/>
      <c r="IFU169" s="39"/>
      <c r="IFV169" s="29"/>
      <c r="IFW169" s="40"/>
      <c r="IFX169" s="40"/>
      <c r="IFY169" s="40"/>
      <c r="IFZ169" s="41"/>
      <c r="IGA169" s="41"/>
      <c r="IGB169" s="41"/>
      <c r="IGC169" s="41"/>
      <c r="IGD169" s="42"/>
      <c r="IGE169" s="29"/>
      <c r="IGF169" s="29"/>
      <c r="IGG169" s="29"/>
      <c r="IGH169" s="29"/>
      <c r="IGI169" s="29"/>
      <c r="IGJ169" s="29"/>
      <c r="IGK169" s="39"/>
      <c r="IGL169" s="29"/>
      <c r="IGM169" s="40"/>
      <c r="IGN169" s="40"/>
      <c r="IGO169" s="40"/>
      <c r="IGP169" s="41"/>
      <c r="IGQ169" s="41"/>
      <c r="IGR169" s="41"/>
      <c r="IGS169" s="41"/>
      <c r="IGT169" s="42"/>
      <c r="IGU169" s="29"/>
      <c r="IGV169" s="29"/>
      <c r="IGW169" s="29"/>
      <c r="IGX169" s="29"/>
      <c r="IGY169" s="29"/>
      <c r="IGZ169" s="29"/>
      <c r="IHA169" s="39"/>
      <c r="IHB169" s="29"/>
      <c r="IHC169" s="40"/>
      <c r="IHD169" s="40"/>
      <c r="IHE169" s="40"/>
      <c r="IHF169" s="41"/>
      <c r="IHG169" s="41"/>
      <c r="IHH169" s="41"/>
      <c r="IHI169" s="41"/>
      <c r="IHJ169" s="42"/>
      <c r="IHK169" s="29"/>
      <c r="IHL169" s="29"/>
      <c r="IHM169" s="29"/>
      <c r="IHN169" s="29"/>
      <c r="IHO169" s="29"/>
      <c r="IHP169" s="29"/>
      <c r="IHQ169" s="39"/>
      <c r="IHR169" s="29"/>
      <c r="IHS169" s="40"/>
      <c r="IHT169" s="40"/>
      <c r="IHU169" s="40"/>
      <c r="IHV169" s="41"/>
      <c r="IHW169" s="41"/>
      <c r="IHX169" s="41"/>
      <c r="IHY169" s="41"/>
      <c r="IHZ169" s="42"/>
      <c r="IIA169" s="29"/>
      <c r="IIB169" s="29"/>
      <c r="IIC169" s="29"/>
      <c r="IID169" s="29"/>
      <c r="IIE169" s="29"/>
      <c r="IIF169" s="29"/>
      <c r="IIG169" s="39"/>
      <c r="IIH169" s="29"/>
      <c r="III169" s="40"/>
      <c r="IIJ169" s="40"/>
      <c r="IIK169" s="40"/>
      <c r="IIL169" s="41"/>
      <c r="IIM169" s="41"/>
      <c r="IIN169" s="41"/>
      <c r="IIO169" s="41"/>
      <c r="IIP169" s="42"/>
      <c r="IIQ169" s="29"/>
      <c r="IIR169" s="29"/>
      <c r="IIS169" s="29"/>
      <c r="IIT169" s="29"/>
      <c r="IIU169" s="29"/>
      <c r="IIV169" s="29"/>
      <c r="IIW169" s="39"/>
      <c r="IIX169" s="29"/>
      <c r="IIY169" s="40"/>
      <c r="IIZ169" s="40"/>
      <c r="IJA169" s="40"/>
      <c r="IJB169" s="41"/>
      <c r="IJC169" s="41"/>
      <c r="IJD169" s="41"/>
      <c r="IJE169" s="41"/>
      <c r="IJF169" s="42"/>
      <c r="IJG169" s="29"/>
      <c r="IJH169" s="29"/>
      <c r="IJI169" s="29"/>
      <c r="IJJ169" s="29"/>
      <c r="IJK169" s="29"/>
      <c r="IJL169" s="29"/>
      <c r="IJM169" s="39"/>
      <c r="IJN169" s="29"/>
      <c r="IJO169" s="40"/>
      <c r="IJP169" s="40"/>
      <c r="IJQ169" s="40"/>
      <c r="IJR169" s="41"/>
      <c r="IJS169" s="41"/>
      <c r="IJT169" s="41"/>
      <c r="IJU169" s="41"/>
      <c r="IJV169" s="42"/>
      <c r="IJW169" s="29"/>
      <c r="IJX169" s="29"/>
      <c r="IJY169" s="29"/>
      <c r="IJZ169" s="29"/>
      <c r="IKA169" s="29"/>
      <c r="IKB169" s="29"/>
      <c r="IKC169" s="39"/>
      <c r="IKD169" s="29"/>
      <c r="IKE169" s="40"/>
      <c r="IKF169" s="40"/>
      <c r="IKG169" s="40"/>
      <c r="IKH169" s="41"/>
      <c r="IKI169" s="41"/>
      <c r="IKJ169" s="41"/>
      <c r="IKK169" s="41"/>
      <c r="IKL169" s="42"/>
      <c r="IKM169" s="29"/>
      <c r="IKN169" s="29"/>
      <c r="IKO169" s="29"/>
      <c r="IKP169" s="29"/>
      <c r="IKQ169" s="29"/>
      <c r="IKR169" s="29"/>
      <c r="IKS169" s="39"/>
      <c r="IKT169" s="29"/>
      <c r="IKU169" s="40"/>
      <c r="IKV169" s="40"/>
      <c r="IKW169" s="40"/>
      <c r="IKX169" s="41"/>
      <c r="IKY169" s="41"/>
      <c r="IKZ169" s="41"/>
      <c r="ILA169" s="41"/>
      <c r="ILB169" s="42"/>
      <c r="ILC169" s="29"/>
      <c r="ILD169" s="29"/>
      <c r="ILE169" s="29"/>
      <c r="ILF169" s="29"/>
      <c r="ILG169" s="29"/>
      <c r="ILH169" s="29"/>
      <c r="ILI169" s="39"/>
      <c r="ILJ169" s="29"/>
      <c r="ILK169" s="40"/>
      <c r="ILL169" s="40"/>
      <c r="ILM169" s="40"/>
      <c r="ILN169" s="41"/>
      <c r="ILO169" s="41"/>
      <c r="ILP169" s="41"/>
      <c r="ILQ169" s="41"/>
      <c r="ILR169" s="42"/>
      <c r="ILS169" s="29"/>
      <c r="ILT169" s="29"/>
      <c r="ILU169" s="29"/>
      <c r="ILV169" s="29"/>
      <c r="ILW169" s="29"/>
      <c r="ILX169" s="29"/>
      <c r="ILY169" s="39"/>
      <c r="ILZ169" s="29"/>
      <c r="IMA169" s="40"/>
      <c r="IMB169" s="40"/>
      <c r="IMC169" s="40"/>
      <c r="IMD169" s="41"/>
      <c r="IME169" s="41"/>
      <c r="IMF169" s="41"/>
      <c r="IMG169" s="41"/>
      <c r="IMH169" s="42"/>
      <c r="IMI169" s="29"/>
      <c r="IMJ169" s="29"/>
      <c r="IMK169" s="29"/>
      <c r="IML169" s="29"/>
      <c r="IMM169" s="29"/>
      <c r="IMN169" s="29"/>
      <c r="IMO169" s="39"/>
      <c r="IMP169" s="29"/>
      <c r="IMQ169" s="40"/>
      <c r="IMR169" s="40"/>
      <c r="IMS169" s="40"/>
      <c r="IMT169" s="41"/>
      <c r="IMU169" s="41"/>
      <c r="IMV169" s="41"/>
      <c r="IMW169" s="41"/>
      <c r="IMX169" s="42"/>
      <c r="IMY169" s="29"/>
      <c r="IMZ169" s="29"/>
      <c r="INA169" s="29"/>
      <c r="INB169" s="29"/>
      <c r="INC169" s="29"/>
      <c r="IND169" s="29"/>
      <c r="INE169" s="39"/>
      <c r="INF169" s="29"/>
      <c r="ING169" s="40"/>
      <c r="INH169" s="40"/>
      <c r="INI169" s="40"/>
      <c r="INJ169" s="41"/>
      <c r="INK169" s="41"/>
      <c r="INL169" s="41"/>
      <c r="INM169" s="41"/>
      <c r="INN169" s="42"/>
      <c r="INO169" s="29"/>
      <c r="INP169" s="29"/>
      <c r="INQ169" s="29"/>
      <c r="INR169" s="29"/>
      <c r="INS169" s="29"/>
      <c r="INT169" s="29"/>
      <c r="INU169" s="39"/>
      <c r="INV169" s="29"/>
      <c r="INW169" s="40"/>
      <c r="INX169" s="40"/>
      <c r="INY169" s="40"/>
      <c r="INZ169" s="41"/>
      <c r="IOA169" s="41"/>
      <c r="IOB169" s="41"/>
      <c r="IOC169" s="41"/>
      <c r="IOD169" s="42"/>
      <c r="IOE169" s="29"/>
      <c r="IOF169" s="29"/>
      <c r="IOG169" s="29"/>
      <c r="IOH169" s="29"/>
      <c r="IOI169" s="29"/>
      <c r="IOJ169" s="29"/>
      <c r="IOK169" s="39"/>
      <c r="IOL169" s="29"/>
      <c r="IOM169" s="40"/>
      <c r="ION169" s="40"/>
      <c r="IOO169" s="40"/>
      <c r="IOP169" s="41"/>
      <c r="IOQ169" s="41"/>
      <c r="IOR169" s="41"/>
      <c r="IOS169" s="41"/>
      <c r="IOT169" s="42"/>
      <c r="IOU169" s="29"/>
      <c r="IOV169" s="29"/>
      <c r="IOW169" s="29"/>
      <c r="IOX169" s="29"/>
      <c r="IOY169" s="29"/>
      <c r="IOZ169" s="29"/>
      <c r="IPA169" s="39"/>
      <c r="IPB169" s="29"/>
      <c r="IPC169" s="40"/>
      <c r="IPD169" s="40"/>
      <c r="IPE169" s="40"/>
      <c r="IPF169" s="41"/>
      <c r="IPG169" s="41"/>
      <c r="IPH169" s="41"/>
      <c r="IPI169" s="41"/>
      <c r="IPJ169" s="42"/>
      <c r="IPK169" s="29"/>
      <c r="IPL169" s="29"/>
      <c r="IPM169" s="29"/>
      <c r="IPN169" s="29"/>
      <c r="IPO169" s="29"/>
      <c r="IPP169" s="29"/>
      <c r="IPQ169" s="39"/>
      <c r="IPR169" s="29"/>
      <c r="IPS169" s="40"/>
      <c r="IPT169" s="40"/>
      <c r="IPU169" s="40"/>
      <c r="IPV169" s="41"/>
      <c r="IPW169" s="41"/>
      <c r="IPX169" s="41"/>
      <c r="IPY169" s="41"/>
      <c r="IPZ169" s="42"/>
      <c r="IQA169" s="29"/>
      <c r="IQB169" s="29"/>
      <c r="IQC169" s="29"/>
      <c r="IQD169" s="29"/>
      <c r="IQE169" s="29"/>
      <c r="IQF169" s="29"/>
      <c r="IQG169" s="39"/>
      <c r="IQH169" s="29"/>
      <c r="IQI169" s="40"/>
      <c r="IQJ169" s="40"/>
      <c r="IQK169" s="40"/>
      <c r="IQL169" s="41"/>
      <c r="IQM169" s="41"/>
      <c r="IQN169" s="41"/>
      <c r="IQO169" s="41"/>
      <c r="IQP169" s="42"/>
      <c r="IQQ169" s="29"/>
      <c r="IQR169" s="29"/>
      <c r="IQS169" s="29"/>
      <c r="IQT169" s="29"/>
      <c r="IQU169" s="29"/>
      <c r="IQV169" s="29"/>
      <c r="IQW169" s="39"/>
      <c r="IQX169" s="29"/>
      <c r="IQY169" s="40"/>
      <c r="IQZ169" s="40"/>
      <c r="IRA169" s="40"/>
      <c r="IRB169" s="41"/>
      <c r="IRC169" s="41"/>
      <c r="IRD169" s="41"/>
      <c r="IRE169" s="41"/>
      <c r="IRF169" s="42"/>
      <c r="IRG169" s="29"/>
      <c r="IRH169" s="29"/>
      <c r="IRI169" s="29"/>
      <c r="IRJ169" s="29"/>
      <c r="IRK169" s="29"/>
      <c r="IRL169" s="29"/>
      <c r="IRM169" s="39"/>
      <c r="IRN169" s="29"/>
      <c r="IRO169" s="40"/>
      <c r="IRP169" s="40"/>
      <c r="IRQ169" s="40"/>
      <c r="IRR169" s="41"/>
      <c r="IRS169" s="41"/>
      <c r="IRT169" s="41"/>
      <c r="IRU169" s="41"/>
      <c r="IRV169" s="42"/>
      <c r="IRW169" s="29"/>
      <c r="IRX169" s="29"/>
      <c r="IRY169" s="29"/>
      <c r="IRZ169" s="29"/>
      <c r="ISA169" s="29"/>
      <c r="ISB169" s="29"/>
      <c r="ISC169" s="39"/>
      <c r="ISD169" s="29"/>
      <c r="ISE169" s="40"/>
      <c r="ISF169" s="40"/>
      <c r="ISG169" s="40"/>
      <c r="ISH169" s="41"/>
      <c r="ISI169" s="41"/>
      <c r="ISJ169" s="41"/>
      <c r="ISK169" s="41"/>
      <c r="ISL169" s="42"/>
      <c r="ISM169" s="29"/>
      <c r="ISN169" s="29"/>
      <c r="ISO169" s="29"/>
      <c r="ISP169" s="29"/>
      <c r="ISQ169" s="29"/>
      <c r="ISR169" s="29"/>
      <c r="ISS169" s="39"/>
      <c r="IST169" s="29"/>
      <c r="ISU169" s="40"/>
      <c r="ISV169" s="40"/>
      <c r="ISW169" s="40"/>
      <c r="ISX169" s="41"/>
      <c r="ISY169" s="41"/>
      <c r="ISZ169" s="41"/>
      <c r="ITA169" s="41"/>
      <c r="ITB169" s="42"/>
      <c r="ITC169" s="29"/>
      <c r="ITD169" s="29"/>
      <c r="ITE169" s="29"/>
      <c r="ITF169" s="29"/>
      <c r="ITG169" s="29"/>
      <c r="ITH169" s="29"/>
      <c r="ITI169" s="39"/>
      <c r="ITJ169" s="29"/>
      <c r="ITK169" s="40"/>
      <c r="ITL169" s="40"/>
      <c r="ITM169" s="40"/>
      <c r="ITN169" s="41"/>
      <c r="ITO169" s="41"/>
      <c r="ITP169" s="41"/>
      <c r="ITQ169" s="41"/>
      <c r="ITR169" s="42"/>
      <c r="ITS169" s="29"/>
      <c r="ITT169" s="29"/>
      <c r="ITU169" s="29"/>
      <c r="ITV169" s="29"/>
      <c r="ITW169" s="29"/>
      <c r="ITX169" s="29"/>
      <c r="ITY169" s="39"/>
      <c r="ITZ169" s="29"/>
      <c r="IUA169" s="40"/>
      <c r="IUB169" s="40"/>
      <c r="IUC169" s="40"/>
      <c r="IUD169" s="41"/>
      <c r="IUE169" s="41"/>
      <c r="IUF169" s="41"/>
      <c r="IUG169" s="41"/>
      <c r="IUH169" s="42"/>
      <c r="IUI169" s="29"/>
      <c r="IUJ169" s="29"/>
      <c r="IUK169" s="29"/>
      <c r="IUL169" s="29"/>
      <c r="IUM169" s="29"/>
      <c r="IUN169" s="29"/>
      <c r="IUO169" s="39"/>
      <c r="IUP169" s="29"/>
      <c r="IUQ169" s="40"/>
      <c r="IUR169" s="40"/>
      <c r="IUS169" s="40"/>
      <c r="IUT169" s="41"/>
      <c r="IUU169" s="41"/>
      <c r="IUV169" s="41"/>
      <c r="IUW169" s="41"/>
      <c r="IUX169" s="42"/>
      <c r="IUY169" s="29"/>
      <c r="IUZ169" s="29"/>
      <c r="IVA169" s="29"/>
      <c r="IVB169" s="29"/>
      <c r="IVC169" s="29"/>
      <c r="IVD169" s="29"/>
      <c r="IVE169" s="39"/>
      <c r="IVF169" s="29"/>
      <c r="IVG169" s="40"/>
      <c r="IVH169" s="40"/>
      <c r="IVI169" s="40"/>
      <c r="IVJ169" s="41"/>
      <c r="IVK169" s="41"/>
      <c r="IVL169" s="41"/>
      <c r="IVM169" s="41"/>
      <c r="IVN169" s="42"/>
      <c r="IVO169" s="29"/>
      <c r="IVP169" s="29"/>
      <c r="IVQ169" s="29"/>
      <c r="IVR169" s="29"/>
      <c r="IVS169" s="29"/>
      <c r="IVT169" s="29"/>
      <c r="IVU169" s="39"/>
      <c r="IVV169" s="29"/>
      <c r="IVW169" s="40"/>
      <c r="IVX169" s="40"/>
      <c r="IVY169" s="40"/>
      <c r="IVZ169" s="41"/>
      <c r="IWA169" s="41"/>
      <c r="IWB169" s="41"/>
      <c r="IWC169" s="41"/>
      <c r="IWD169" s="42"/>
      <c r="IWE169" s="29"/>
      <c r="IWF169" s="29"/>
      <c r="IWG169" s="29"/>
      <c r="IWH169" s="29"/>
      <c r="IWI169" s="29"/>
      <c r="IWJ169" s="29"/>
      <c r="IWK169" s="39"/>
      <c r="IWL169" s="29"/>
      <c r="IWM169" s="40"/>
      <c r="IWN169" s="40"/>
      <c r="IWO169" s="40"/>
      <c r="IWP169" s="41"/>
      <c r="IWQ169" s="41"/>
      <c r="IWR169" s="41"/>
      <c r="IWS169" s="41"/>
      <c r="IWT169" s="42"/>
      <c r="IWU169" s="29"/>
      <c r="IWV169" s="29"/>
      <c r="IWW169" s="29"/>
      <c r="IWX169" s="29"/>
      <c r="IWY169" s="29"/>
      <c r="IWZ169" s="29"/>
      <c r="IXA169" s="39"/>
      <c r="IXB169" s="29"/>
      <c r="IXC169" s="40"/>
      <c r="IXD169" s="40"/>
      <c r="IXE169" s="40"/>
      <c r="IXF169" s="41"/>
      <c r="IXG169" s="41"/>
      <c r="IXH169" s="41"/>
      <c r="IXI169" s="41"/>
      <c r="IXJ169" s="42"/>
      <c r="IXK169" s="29"/>
      <c r="IXL169" s="29"/>
      <c r="IXM169" s="29"/>
      <c r="IXN169" s="29"/>
      <c r="IXO169" s="29"/>
      <c r="IXP169" s="29"/>
      <c r="IXQ169" s="39"/>
      <c r="IXR169" s="29"/>
      <c r="IXS169" s="40"/>
      <c r="IXT169" s="40"/>
      <c r="IXU169" s="40"/>
      <c r="IXV169" s="41"/>
      <c r="IXW169" s="41"/>
      <c r="IXX169" s="41"/>
      <c r="IXY169" s="41"/>
      <c r="IXZ169" s="42"/>
      <c r="IYA169" s="29"/>
      <c r="IYB169" s="29"/>
      <c r="IYC169" s="29"/>
      <c r="IYD169" s="29"/>
      <c r="IYE169" s="29"/>
      <c r="IYF169" s="29"/>
      <c r="IYG169" s="39"/>
      <c r="IYH169" s="29"/>
      <c r="IYI169" s="40"/>
      <c r="IYJ169" s="40"/>
      <c r="IYK169" s="40"/>
      <c r="IYL169" s="41"/>
      <c r="IYM169" s="41"/>
      <c r="IYN169" s="41"/>
      <c r="IYO169" s="41"/>
      <c r="IYP169" s="42"/>
      <c r="IYQ169" s="29"/>
      <c r="IYR169" s="29"/>
      <c r="IYS169" s="29"/>
      <c r="IYT169" s="29"/>
      <c r="IYU169" s="29"/>
      <c r="IYV169" s="29"/>
      <c r="IYW169" s="39"/>
      <c r="IYX169" s="29"/>
      <c r="IYY169" s="40"/>
      <c r="IYZ169" s="40"/>
      <c r="IZA169" s="40"/>
      <c r="IZB169" s="41"/>
      <c r="IZC169" s="41"/>
      <c r="IZD169" s="41"/>
      <c r="IZE169" s="41"/>
      <c r="IZF169" s="42"/>
      <c r="IZG169" s="29"/>
      <c r="IZH169" s="29"/>
      <c r="IZI169" s="29"/>
      <c r="IZJ169" s="29"/>
      <c r="IZK169" s="29"/>
      <c r="IZL169" s="29"/>
      <c r="IZM169" s="39"/>
      <c r="IZN169" s="29"/>
      <c r="IZO169" s="40"/>
      <c r="IZP169" s="40"/>
      <c r="IZQ169" s="40"/>
      <c r="IZR169" s="41"/>
      <c r="IZS169" s="41"/>
      <c r="IZT169" s="41"/>
      <c r="IZU169" s="41"/>
      <c r="IZV169" s="42"/>
      <c r="IZW169" s="29"/>
      <c r="IZX169" s="29"/>
      <c r="IZY169" s="29"/>
      <c r="IZZ169" s="29"/>
      <c r="JAA169" s="29"/>
      <c r="JAB169" s="29"/>
      <c r="JAC169" s="39"/>
      <c r="JAD169" s="29"/>
      <c r="JAE169" s="40"/>
      <c r="JAF169" s="40"/>
      <c r="JAG169" s="40"/>
      <c r="JAH169" s="41"/>
      <c r="JAI169" s="41"/>
      <c r="JAJ169" s="41"/>
      <c r="JAK169" s="41"/>
      <c r="JAL169" s="42"/>
      <c r="JAM169" s="29"/>
      <c r="JAN169" s="29"/>
      <c r="JAO169" s="29"/>
      <c r="JAP169" s="29"/>
      <c r="JAQ169" s="29"/>
      <c r="JAR169" s="29"/>
      <c r="JAS169" s="39"/>
      <c r="JAT169" s="29"/>
      <c r="JAU169" s="40"/>
      <c r="JAV169" s="40"/>
      <c r="JAW169" s="40"/>
      <c r="JAX169" s="41"/>
      <c r="JAY169" s="41"/>
      <c r="JAZ169" s="41"/>
      <c r="JBA169" s="41"/>
      <c r="JBB169" s="42"/>
      <c r="JBC169" s="29"/>
      <c r="JBD169" s="29"/>
      <c r="JBE169" s="29"/>
      <c r="JBF169" s="29"/>
      <c r="JBG169" s="29"/>
      <c r="JBH169" s="29"/>
      <c r="JBI169" s="39"/>
      <c r="JBJ169" s="29"/>
      <c r="JBK169" s="40"/>
      <c r="JBL169" s="40"/>
      <c r="JBM169" s="40"/>
      <c r="JBN169" s="41"/>
      <c r="JBO169" s="41"/>
      <c r="JBP169" s="41"/>
      <c r="JBQ169" s="41"/>
      <c r="JBR169" s="42"/>
      <c r="JBS169" s="29"/>
      <c r="JBT169" s="29"/>
      <c r="JBU169" s="29"/>
      <c r="JBV169" s="29"/>
      <c r="JBW169" s="29"/>
      <c r="JBX169" s="29"/>
      <c r="JBY169" s="39"/>
      <c r="JBZ169" s="29"/>
      <c r="JCA169" s="40"/>
      <c r="JCB169" s="40"/>
      <c r="JCC169" s="40"/>
      <c r="JCD169" s="41"/>
      <c r="JCE169" s="41"/>
      <c r="JCF169" s="41"/>
      <c r="JCG169" s="41"/>
      <c r="JCH169" s="42"/>
      <c r="JCI169" s="29"/>
      <c r="JCJ169" s="29"/>
      <c r="JCK169" s="29"/>
      <c r="JCL169" s="29"/>
      <c r="JCM169" s="29"/>
      <c r="JCN169" s="29"/>
      <c r="JCO169" s="39"/>
      <c r="JCP169" s="29"/>
      <c r="JCQ169" s="40"/>
      <c r="JCR169" s="40"/>
      <c r="JCS169" s="40"/>
      <c r="JCT169" s="41"/>
      <c r="JCU169" s="41"/>
      <c r="JCV169" s="41"/>
      <c r="JCW169" s="41"/>
      <c r="JCX169" s="42"/>
      <c r="JCY169" s="29"/>
      <c r="JCZ169" s="29"/>
      <c r="JDA169" s="29"/>
      <c r="JDB169" s="29"/>
      <c r="JDC169" s="29"/>
      <c r="JDD169" s="29"/>
      <c r="JDE169" s="39"/>
      <c r="JDF169" s="29"/>
      <c r="JDG169" s="40"/>
      <c r="JDH169" s="40"/>
      <c r="JDI169" s="40"/>
      <c r="JDJ169" s="41"/>
      <c r="JDK169" s="41"/>
      <c r="JDL169" s="41"/>
      <c r="JDM169" s="41"/>
      <c r="JDN169" s="42"/>
      <c r="JDO169" s="29"/>
      <c r="JDP169" s="29"/>
      <c r="JDQ169" s="29"/>
      <c r="JDR169" s="29"/>
      <c r="JDS169" s="29"/>
      <c r="JDT169" s="29"/>
      <c r="JDU169" s="39"/>
      <c r="JDV169" s="29"/>
      <c r="JDW169" s="40"/>
      <c r="JDX169" s="40"/>
      <c r="JDY169" s="40"/>
      <c r="JDZ169" s="41"/>
      <c r="JEA169" s="41"/>
      <c r="JEB169" s="41"/>
      <c r="JEC169" s="41"/>
      <c r="JED169" s="42"/>
      <c r="JEE169" s="29"/>
      <c r="JEF169" s="29"/>
      <c r="JEG169" s="29"/>
      <c r="JEH169" s="29"/>
      <c r="JEI169" s="29"/>
      <c r="JEJ169" s="29"/>
      <c r="JEK169" s="39"/>
      <c r="JEL169" s="29"/>
      <c r="JEM169" s="40"/>
      <c r="JEN169" s="40"/>
      <c r="JEO169" s="40"/>
      <c r="JEP169" s="41"/>
      <c r="JEQ169" s="41"/>
      <c r="JER169" s="41"/>
      <c r="JES169" s="41"/>
      <c r="JET169" s="42"/>
      <c r="JEU169" s="29"/>
      <c r="JEV169" s="29"/>
      <c r="JEW169" s="29"/>
      <c r="JEX169" s="29"/>
      <c r="JEY169" s="29"/>
      <c r="JEZ169" s="29"/>
      <c r="JFA169" s="39"/>
      <c r="JFB169" s="29"/>
      <c r="JFC169" s="40"/>
      <c r="JFD169" s="40"/>
      <c r="JFE169" s="40"/>
      <c r="JFF169" s="41"/>
      <c r="JFG169" s="41"/>
      <c r="JFH169" s="41"/>
      <c r="JFI169" s="41"/>
      <c r="JFJ169" s="42"/>
      <c r="JFK169" s="29"/>
      <c r="JFL169" s="29"/>
      <c r="JFM169" s="29"/>
      <c r="JFN169" s="29"/>
      <c r="JFO169" s="29"/>
      <c r="JFP169" s="29"/>
      <c r="JFQ169" s="39"/>
      <c r="JFR169" s="29"/>
      <c r="JFS169" s="40"/>
      <c r="JFT169" s="40"/>
      <c r="JFU169" s="40"/>
      <c r="JFV169" s="41"/>
      <c r="JFW169" s="41"/>
      <c r="JFX169" s="41"/>
      <c r="JFY169" s="41"/>
      <c r="JFZ169" s="42"/>
      <c r="JGA169" s="29"/>
      <c r="JGB169" s="29"/>
      <c r="JGC169" s="29"/>
      <c r="JGD169" s="29"/>
      <c r="JGE169" s="29"/>
      <c r="JGF169" s="29"/>
      <c r="JGG169" s="39"/>
      <c r="JGH169" s="29"/>
      <c r="JGI169" s="40"/>
      <c r="JGJ169" s="40"/>
      <c r="JGK169" s="40"/>
      <c r="JGL169" s="41"/>
      <c r="JGM169" s="41"/>
      <c r="JGN169" s="41"/>
      <c r="JGO169" s="41"/>
      <c r="JGP169" s="42"/>
      <c r="JGQ169" s="29"/>
      <c r="JGR169" s="29"/>
      <c r="JGS169" s="29"/>
      <c r="JGT169" s="29"/>
      <c r="JGU169" s="29"/>
      <c r="JGV169" s="29"/>
      <c r="JGW169" s="39"/>
      <c r="JGX169" s="29"/>
      <c r="JGY169" s="40"/>
      <c r="JGZ169" s="40"/>
      <c r="JHA169" s="40"/>
      <c r="JHB169" s="41"/>
      <c r="JHC169" s="41"/>
      <c r="JHD169" s="41"/>
      <c r="JHE169" s="41"/>
      <c r="JHF169" s="42"/>
      <c r="JHG169" s="29"/>
      <c r="JHH169" s="29"/>
      <c r="JHI169" s="29"/>
      <c r="JHJ169" s="29"/>
      <c r="JHK169" s="29"/>
      <c r="JHL169" s="29"/>
      <c r="JHM169" s="39"/>
      <c r="JHN169" s="29"/>
      <c r="JHO169" s="40"/>
      <c r="JHP169" s="40"/>
      <c r="JHQ169" s="40"/>
      <c r="JHR169" s="41"/>
      <c r="JHS169" s="41"/>
      <c r="JHT169" s="41"/>
      <c r="JHU169" s="41"/>
      <c r="JHV169" s="42"/>
      <c r="JHW169" s="29"/>
      <c r="JHX169" s="29"/>
      <c r="JHY169" s="29"/>
      <c r="JHZ169" s="29"/>
      <c r="JIA169" s="29"/>
      <c r="JIB169" s="29"/>
      <c r="JIC169" s="39"/>
      <c r="JID169" s="29"/>
      <c r="JIE169" s="40"/>
      <c r="JIF169" s="40"/>
      <c r="JIG169" s="40"/>
      <c r="JIH169" s="41"/>
      <c r="JII169" s="41"/>
      <c r="JIJ169" s="41"/>
      <c r="JIK169" s="41"/>
      <c r="JIL169" s="42"/>
      <c r="JIM169" s="29"/>
      <c r="JIN169" s="29"/>
      <c r="JIO169" s="29"/>
      <c r="JIP169" s="29"/>
      <c r="JIQ169" s="29"/>
      <c r="JIR169" s="29"/>
      <c r="JIS169" s="39"/>
      <c r="JIT169" s="29"/>
      <c r="JIU169" s="40"/>
      <c r="JIV169" s="40"/>
      <c r="JIW169" s="40"/>
      <c r="JIX169" s="41"/>
      <c r="JIY169" s="41"/>
      <c r="JIZ169" s="41"/>
      <c r="JJA169" s="41"/>
      <c r="JJB169" s="42"/>
      <c r="JJC169" s="29"/>
      <c r="JJD169" s="29"/>
      <c r="JJE169" s="29"/>
      <c r="JJF169" s="29"/>
      <c r="JJG169" s="29"/>
      <c r="JJH169" s="29"/>
      <c r="JJI169" s="39"/>
      <c r="JJJ169" s="29"/>
      <c r="JJK169" s="40"/>
      <c r="JJL169" s="40"/>
      <c r="JJM169" s="40"/>
      <c r="JJN169" s="41"/>
      <c r="JJO169" s="41"/>
      <c r="JJP169" s="41"/>
      <c r="JJQ169" s="41"/>
      <c r="JJR169" s="42"/>
      <c r="JJS169" s="29"/>
      <c r="JJT169" s="29"/>
      <c r="JJU169" s="29"/>
      <c r="JJV169" s="29"/>
      <c r="JJW169" s="29"/>
      <c r="JJX169" s="29"/>
      <c r="JJY169" s="39"/>
      <c r="JJZ169" s="29"/>
      <c r="JKA169" s="40"/>
      <c r="JKB169" s="40"/>
      <c r="JKC169" s="40"/>
      <c r="JKD169" s="41"/>
      <c r="JKE169" s="41"/>
      <c r="JKF169" s="41"/>
      <c r="JKG169" s="41"/>
      <c r="JKH169" s="42"/>
      <c r="JKI169" s="29"/>
      <c r="JKJ169" s="29"/>
      <c r="JKK169" s="29"/>
      <c r="JKL169" s="29"/>
      <c r="JKM169" s="29"/>
      <c r="JKN169" s="29"/>
      <c r="JKO169" s="39"/>
      <c r="JKP169" s="29"/>
      <c r="JKQ169" s="40"/>
      <c r="JKR169" s="40"/>
      <c r="JKS169" s="40"/>
      <c r="JKT169" s="41"/>
      <c r="JKU169" s="41"/>
      <c r="JKV169" s="41"/>
      <c r="JKW169" s="41"/>
      <c r="JKX169" s="42"/>
      <c r="JKY169" s="29"/>
      <c r="JKZ169" s="29"/>
      <c r="JLA169" s="29"/>
      <c r="JLB169" s="29"/>
      <c r="JLC169" s="29"/>
      <c r="JLD169" s="29"/>
      <c r="JLE169" s="39"/>
      <c r="JLF169" s="29"/>
      <c r="JLG169" s="40"/>
      <c r="JLH169" s="40"/>
      <c r="JLI169" s="40"/>
      <c r="JLJ169" s="41"/>
      <c r="JLK169" s="41"/>
      <c r="JLL169" s="41"/>
      <c r="JLM169" s="41"/>
      <c r="JLN169" s="42"/>
      <c r="JLO169" s="29"/>
      <c r="JLP169" s="29"/>
      <c r="JLQ169" s="29"/>
      <c r="JLR169" s="29"/>
      <c r="JLS169" s="29"/>
      <c r="JLT169" s="29"/>
      <c r="JLU169" s="39"/>
      <c r="JLV169" s="29"/>
      <c r="JLW169" s="40"/>
      <c r="JLX169" s="40"/>
      <c r="JLY169" s="40"/>
      <c r="JLZ169" s="41"/>
      <c r="JMA169" s="41"/>
      <c r="JMB169" s="41"/>
      <c r="JMC169" s="41"/>
      <c r="JMD169" s="42"/>
      <c r="JME169" s="29"/>
      <c r="JMF169" s="29"/>
      <c r="JMG169" s="29"/>
      <c r="JMH169" s="29"/>
      <c r="JMI169" s="29"/>
      <c r="JMJ169" s="29"/>
      <c r="JMK169" s="39"/>
      <c r="JML169" s="29"/>
      <c r="JMM169" s="40"/>
      <c r="JMN169" s="40"/>
      <c r="JMO169" s="40"/>
      <c r="JMP169" s="41"/>
      <c r="JMQ169" s="41"/>
      <c r="JMR169" s="41"/>
      <c r="JMS169" s="41"/>
      <c r="JMT169" s="42"/>
      <c r="JMU169" s="29"/>
      <c r="JMV169" s="29"/>
      <c r="JMW169" s="29"/>
      <c r="JMX169" s="29"/>
      <c r="JMY169" s="29"/>
      <c r="JMZ169" s="29"/>
      <c r="JNA169" s="39"/>
      <c r="JNB169" s="29"/>
      <c r="JNC169" s="40"/>
      <c r="JND169" s="40"/>
      <c r="JNE169" s="40"/>
      <c r="JNF169" s="41"/>
      <c r="JNG169" s="41"/>
      <c r="JNH169" s="41"/>
      <c r="JNI169" s="41"/>
      <c r="JNJ169" s="42"/>
      <c r="JNK169" s="29"/>
      <c r="JNL169" s="29"/>
      <c r="JNM169" s="29"/>
      <c r="JNN169" s="29"/>
      <c r="JNO169" s="29"/>
      <c r="JNP169" s="29"/>
      <c r="JNQ169" s="39"/>
      <c r="JNR169" s="29"/>
      <c r="JNS169" s="40"/>
      <c r="JNT169" s="40"/>
      <c r="JNU169" s="40"/>
      <c r="JNV169" s="41"/>
      <c r="JNW169" s="41"/>
      <c r="JNX169" s="41"/>
      <c r="JNY169" s="41"/>
      <c r="JNZ169" s="42"/>
      <c r="JOA169" s="29"/>
      <c r="JOB169" s="29"/>
      <c r="JOC169" s="29"/>
      <c r="JOD169" s="29"/>
      <c r="JOE169" s="29"/>
      <c r="JOF169" s="29"/>
      <c r="JOG169" s="39"/>
      <c r="JOH169" s="29"/>
      <c r="JOI169" s="40"/>
      <c r="JOJ169" s="40"/>
      <c r="JOK169" s="40"/>
      <c r="JOL169" s="41"/>
      <c r="JOM169" s="41"/>
      <c r="JON169" s="41"/>
      <c r="JOO169" s="41"/>
      <c r="JOP169" s="42"/>
      <c r="JOQ169" s="29"/>
      <c r="JOR169" s="29"/>
      <c r="JOS169" s="29"/>
      <c r="JOT169" s="29"/>
      <c r="JOU169" s="29"/>
      <c r="JOV169" s="29"/>
      <c r="JOW169" s="39"/>
      <c r="JOX169" s="29"/>
      <c r="JOY169" s="40"/>
      <c r="JOZ169" s="40"/>
      <c r="JPA169" s="40"/>
      <c r="JPB169" s="41"/>
      <c r="JPC169" s="41"/>
      <c r="JPD169" s="41"/>
      <c r="JPE169" s="41"/>
      <c r="JPF169" s="42"/>
      <c r="JPG169" s="29"/>
      <c r="JPH169" s="29"/>
      <c r="JPI169" s="29"/>
      <c r="JPJ169" s="29"/>
      <c r="JPK169" s="29"/>
      <c r="JPL169" s="29"/>
      <c r="JPM169" s="39"/>
      <c r="JPN169" s="29"/>
      <c r="JPO169" s="40"/>
      <c r="JPP169" s="40"/>
      <c r="JPQ169" s="40"/>
      <c r="JPR169" s="41"/>
      <c r="JPS169" s="41"/>
      <c r="JPT169" s="41"/>
      <c r="JPU169" s="41"/>
      <c r="JPV169" s="42"/>
      <c r="JPW169" s="29"/>
      <c r="JPX169" s="29"/>
      <c r="JPY169" s="29"/>
      <c r="JPZ169" s="29"/>
      <c r="JQA169" s="29"/>
      <c r="JQB169" s="29"/>
      <c r="JQC169" s="39"/>
      <c r="JQD169" s="29"/>
      <c r="JQE169" s="40"/>
      <c r="JQF169" s="40"/>
      <c r="JQG169" s="40"/>
      <c r="JQH169" s="41"/>
      <c r="JQI169" s="41"/>
      <c r="JQJ169" s="41"/>
      <c r="JQK169" s="41"/>
      <c r="JQL169" s="42"/>
      <c r="JQM169" s="29"/>
      <c r="JQN169" s="29"/>
      <c r="JQO169" s="29"/>
      <c r="JQP169" s="29"/>
      <c r="JQQ169" s="29"/>
      <c r="JQR169" s="29"/>
      <c r="JQS169" s="39"/>
      <c r="JQT169" s="29"/>
      <c r="JQU169" s="40"/>
      <c r="JQV169" s="40"/>
      <c r="JQW169" s="40"/>
      <c r="JQX169" s="41"/>
      <c r="JQY169" s="41"/>
      <c r="JQZ169" s="41"/>
      <c r="JRA169" s="41"/>
      <c r="JRB169" s="42"/>
      <c r="JRC169" s="29"/>
      <c r="JRD169" s="29"/>
      <c r="JRE169" s="29"/>
      <c r="JRF169" s="29"/>
      <c r="JRG169" s="29"/>
      <c r="JRH169" s="29"/>
      <c r="JRI169" s="39"/>
      <c r="JRJ169" s="29"/>
      <c r="JRK169" s="40"/>
      <c r="JRL169" s="40"/>
      <c r="JRM169" s="40"/>
      <c r="JRN169" s="41"/>
      <c r="JRO169" s="41"/>
      <c r="JRP169" s="41"/>
      <c r="JRQ169" s="41"/>
      <c r="JRR169" s="42"/>
      <c r="JRS169" s="29"/>
      <c r="JRT169" s="29"/>
      <c r="JRU169" s="29"/>
      <c r="JRV169" s="29"/>
      <c r="JRW169" s="29"/>
      <c r="JRX169" s="29"/>
      <c r="JRY169" s="39"/>
      <c r="JRZ169" s="29"/>
      <c r="JSA169" s="40"/>
      <c r="JSB169" s="40"/>
      <c r="JSC169" s="40"/>
      <c r="JSD169" s="41"/>
      <c r="JSE169" s="41"/>
      <c r="JSF169" s="41"/>
      <c r="JSG169" s="41"/>
      <c r="JSH169" s="42"/>
      <c r="JSI169" s="29"/>
      <c r="JSJ169" s="29"/>
      <c r="JSK169" s="29"/>
      <c r="JSL169" s="29"/>
      <c r="JSM169" s="29"/>
      <c r="JSN169" s="29"/>
      <c r="JSO169" s="39"/>
      <c r="JSP169" s="29"/>
      <c r="JSQ169" s="40"/>
      <c r="JSR169" s="40"/>
      <c r="JSS169" s="40"/>
      <c r="JST169" s="41"/>
      <c r="JSU169" s="41"/>
      <c r="JSV169" s="41"/>
      <c r="JSW169" s="41"/>
      <c r="JSX169" s="42"/>
      <c r="JSY169" s="29"/>
      <c r="JSZ169" s="29"/>
      <c r="JTA169" s="29"/>
      <c r="JTB169" s="29"/>
      <c r="JTC169" s="29"/>
      <c r="JTD169" s="29"/>
      <c r="JTE169" s="39"/>
      <c r="JTF169" s="29"/>
      <c r="JTG169" s="40"/>
      <c r="JTH169" s="40"/>
      <c r="JTI169" s="40"/>
      <c r="JTJ169" s="41"/>
      <c r="JTK169" s="41"/>
      <c r="JTL169" s="41"/>
      <c r="JTM169" s="41"/>
      <c r="JTN169" s="42"/>
      <c r="JTO169" s="29"/>
      <c r="JTP169" s="29"/>
      <c r="JTQ169" s="29"/>
      <c r="JTR169" s="29"/>
      <c r="JTS169" s="29"/>
      <c r="JTT169" s="29"/>
      <c r="JTU169" s="39"/>
      <c r="JTV169" s="29"/>
      <c r="JTW169" s="40"/>
      <c r="JTX169" s="40"/>
      <c r="JTY169" s="40"/>
      <c r="JTZ169" s="41"/>
      <c r="JUA169" s="41"/>
      <c r="JUB169" s="41"/>
      <c r="JUC169" s="41"/>
      <c r="JUD169" s="42"/>
      <c r="JUE169" s="29"/>
      <c r="JUF169" s="29"/>
      <c r="JUG169" s="29"/>
      <c r="JUH169" s="29"/>
      <c r="JUI169" s="29"/>
      <c r="JUJ169" s="29"/>
      <c r="JUK169" s="39"/>
      <c r="JUL169" s="29"/>
      <c r="JUM169" s="40"/>
      <c r="JUN169" s="40"/>
      <c r="JUO169" s="40"/>
      <c r="JUP169" s="41"/>
      <c r="JUQ169" s="41"/>
      <c r="JUR169" s="41"/>
      <c r="JUS169" s="41"/>
      <c r="JUT169" s="42"/>
      <c r="JUU169" s="29"/>
      <c r="JUV169" s="29"/>
      <c r="JUW169" s="29"/>
      <c r="JUX169" s="29"/>
      <c r="JUY169" s="29"/>
      <c r="JUZ169" s="29"/>
      <c r="JVA169" s="39"/>
      <c r="JVB169" s="29"/>
      <c r="JVC169" s="40"/>
      <c r="JVD169" s="40"/>
      <c r="JVE169" s="40"/>
      <c r="JVF169" s="41"/>
      <c r="JVG169" s="41"/>
      <c r="JVH169" s="41"/>
      <c r="JVI169" s="41"/>
      <c r="JVJ169" s="42"/>
      <c r="JVK169" s="29"/>
      <c r="JVL169" s="29"/>
      <c r="JVM169" s="29"/>
      <c r="JVN169" s="29"/>
      <c r="JVO169" s="29"/>
      <c r="JVP169" s="29"/>
      <c r="JVQ169" s="39"/>
      <c r="JVR169" s="29"/>
      <c r="JVS169" s="40"/>
      <c r="JVT169" s="40"/>
      <c r="JVU169" s="40"/>
      <c r="JVV169" s="41"/>
      <c r="JVW169" s="41"/>
      <c r="JVX169" s="41"/>
      <c r="JVY169" s="41"/>
      <c r="JVZ169" s="42"/>
      <c r="JWA169" s="29"/>
      <c r="JWB169" s="29"/>
      <c r="JWC169" s="29"/>
      <c r="JWD169" s="29"/>
      <c r="JWE169" s="29"/>
      <c r="JWF169" s="29"/>
      <c r="JWG169" s="39"/>
      <c r="JWH169" s="29"/>
      <c r="JWI169" s="40"/>
      <c r="JWJ169" s="40"/>
      <c r="JWK169" s="40"/>
      <c r="JWL169" s="41"/>
      <c r="JWM169" s="41"/>
      <c r="JWN169" s="41"/>
      <c r="JWO169" s="41"/>
      <c r="JWP169" s="42"/>
      <c r="JWQ169" s="29"/>
      <c r="JWR169" s="29"/>
      <c r="JWS169" s="29"/>
      <c r="JWT169" s="29"/>
      <c r="JWU169" s="29"/>
      <c r="JWV169" s="29"/>
      <c r="JWW169" s="39"/>
      <c r="JWX169" s="29"/>
      <c r="JWY169" s="40"/>
      <c r="JWZ169" s="40"/>
      <c r="JXA169" s="40"/>
      <c r="JXB169" s="41"/>
      <c r="JXC169" s="41"/>
      <c r="JXD169" s="41"/>
      <c r="JXE169" s="41"/>
      <c r="JXF169" s="42"/>
      <c r="JXG169" s="29"/>
      <c r="JXH169" s="29"/>
      <c r="JXI169" s="29"/>
      <c r="JXJ169" s="29"/>
      <c r="JXK169" s="29"/>
      <c r="JXL169" s="29"/>
      <c r="JXM169" s="39"/>
      <c r="JXN169" s="29"/>
      <c r="JXO169" s="40"/>
      <c r="JXP169" s="40"/>
      <c r="JXQ169" s="40"/>
      <c r="JXR169" s="41"/>
      <c r="JXS169" s="41"/>
      <c r="JXT169" s="41"/>
      <c r="JXU169" s="41"/>
      <c r="JXV169" s="42"/>
      <c r="JXW169" s="29"/>
      <c r="JXX169" s="29"/>
      <c r="JXY169" s="29"/>
      <c r="JXZ169" s="29"/>
      <c r="JYA169" s="29"/>
      <c r="JYB169" s="29"/>
      <c r="JYC169" s="39"/>
      <c r="JYD169" s="29"/>
      <c r="JYE169" s="40"/>
      <c r="JYF169" s="40"/>
      <c r="JYG169" s="40"/>
      <c r="JYH169" s="41"/>
      <c r="JYI169" s="41"/>
      <c r="JYJ169" s="41"/>
      <c r="JYK169" s="41"/>
      <c r="JYL169" s="42"/>
      <c r="JYM169" s="29"/>
      <c r="JYN169" s="29"/>
      <c r="JYO169" s="29"/>
      <c r="JYP169" s="29"/>
      <c r="JYQ169" s="29"/>
      <c r="JYR169" s="29"/>
      <c r="JYS169" s="39"/>
      <c r="JYT169" s="29"/>
      <c r="JYU169" s="40"/>
      <c r="JYV169" s="40"/>
      <c r="JYW169" s="40"/>
      <c r="JYX169" s="41"/>
      <c r="JYY169" s="41"/>
      <c r="JYZ169" s="41"/>
      <c r="JZA169" s="41"/>
      <c r="JZB169" s="42"/>
      <c r="JZC169" s="29"/>
      <c r="JZD169" s="29"/>
      <c r="JZE169" s="29"/>
      <c r="JZF169" s="29"/>
      <c r="JZG169" s="29"/>
      <c r="JZH169" s="29"/>
      <c r="JZI169" s="39"/>
      <c r="JZJ169" s="29"/>
      <c r="JZK169" s="40"/>
      <c r="JZL169" s="40"/>
      <c r="JZM169" s="40"/>
      <c r="JZN169" s="41"/>
      <c r="JZO169" s="41"/>
      <c r="JZP169" s="41"/>
      <c r="JZQ169" s="41"/>
      <c r="JZR169" s="42"/>
      <c r="JZS169" s="29"/>
      <c r="JZT169" s="29"/>
      <c r="JZU169" s="29"/>
      <c r="JZV169" s="29"/>
      <c r="JZW169" s="29"/>
      <c r="JZX169" s="29"/>
      <c r="JZY169" s="39"/>
      <c r="JZZ169" s="29"/>
      <c r="KAA169" s="40"/>
      <c r="KAB169" s="40"/>
      <c r="KAC169" s="40"/>
      <c r="KAD169" s="41"/>
      <c r="KAE169" s="41"/>
      <c r="KAF169" s="41"/>
      <c r="KAG169" s="41"/>
      <c r="KAH169" s="42"/>
      <c r="KAI169" s="29"/>
      <c r="KAJ169" s="29"/>
      <c r="KAK169" s="29"/>
      <c r="KAL169" s="29"/>
      <c r="KAM169" s="29"/>
      <c r="KAN169" s="29"/>
      <c r="KAO169" s="39"/>
      <c r="KAP169" s="29"/>
      <c r="KAQ169" s="40"/>
      <c r="KAR169" s="40"/>
      <c r="KAS169" s="40"/>
      <c r="KAT169" s="41"/>
      <c r="KAU169" s="41"/>
      <c r="KAV169" s="41"/>
      <c r="KAW169" s="41"/>
      <c r="KAX169" s="42"/>
      <c r="KAY169" s="29"/>
      <c r="KAZ169" s="29"/>
      <c r="KBA169" s="29"/>
      <c r="KBB169" s="29"/>
      <c r="KBC169" s="29"/>
      <c r="KBD169" s="29"/>
      <c r="KBE169" s="39"/>
      <c r="KBF169" s="29"/>
      <c r="KBG169" s="40"/>
      <c r="KBH169" s="40"/>
      <c r="KBI169" s="40"/>
      <c r="KBJ169" s="41"/>
      <c r="KBK169" s="41"/>
      <c r="KBL169" s="41"/>
      <c r="KBM169" s="41"/>
      <c r="KBN169" s="42"/>
      <c r="KBO169" s="29"/>
      <c r="KBP169" s="29"/>
      <c r="KBQ169" s="29"/>
      <c r="KBR169" s="29"/>
      <c r="KBS169" s="29"/>
      <c r="KBT169" s="29"/>
      <c r="KBU169" s="39"/>
      <c r="KBV169" s="29"/>
      <c r="KBW169" s="40"/>
      <c r="KBX169" s="40"/>
      <c r="KBY169" s="40"/>
      <c r="KBZ169" s="41"/>
      <c r="KCA169" s="41"/>
      <c r="KCB169" s="41"/>
      <c r="KCC169" s="41"/>
      <c r="KCD169" s="42"/>
      <c r="KCE169" s="29"/>
      <c r="KCF169" s="29"/>
      <c r="KCG169" s="29"/>
      <c r="KCH169" s="29"/>
      <c r="KCI169" s="29"/>
      <c r="KCJ169" s="29"/>
      <c r="KCK169" s="39"/>
      <c r="KCL169" s="29"/>
      <c r="KCM169" s="40"/>
      <c r="KCN169" s="40"/>
      <c r="KCO169" s="40"/>
      <c r="KCP169" s="41"/>
      <c r="KCQ169" s="41"/>
      <c r="KCR169" s="41"/>
      <c r="KCS169" s="41"/>
      <c r="KCT169" s="42"/>
      <c r="KCU169" s="29"/>
      <c r="KCV169" s="29"/>
      <c r="KCW169" s="29"/>
      <c r="KCX169" s="29"/>
      <c r="KCY169" s="29"/>
      <c r="KCZ169" s="29"/>
      <c r="KDA169" s="39"/>
      <c r="KDB169" s="29"/>
      <c r="KDC169" s="40"/>
      <c r="KDD169" s="40"/>
      <c r="KDE169" s="40"/>
      <c r="KDF169" s="41"/>
      <c r="KDG169" s="41"/>
      <c r="KDH169" s="41"/>
      <c r="KDI169" s="41"/>
      <c r="KDJ169" s="42"/>
      <c r="KDK169" s="29"/>
      <c r="KDL169" s="29"/>
      <c r="KDM169" s="29"/>
      <c r="KDN169" s="29"/>
      <c r="KDO169" s="29"/>
      <c r="KDP169" s="29"/>
      <c r="KDQ169" s="39"/>
      <c r="KDR169" s="29"/>
      <c r="KDS169" s="40"/>
      <c r="KDT169" s="40"/>
      <c r="KDU169" s="40"/>
      <c r="KDV169" s="41"/>
      <c r="KDW169" s="41"/>
      <c r="KDX169" s="41"/>
      <c r="KDY169" s="41"/>
      <c r="KDZ169" s="42"/>
      <c r="KEA169" s="29"/>
      <c r="KEB169" s="29"/>
      <c r="KEC169" s="29"/>
      <c r="KED169" s="29"/>
      <c r="KEE169" s="29"/>
      <c r="KEF169" s="29"/>
      <c r="KEG169" s="39"/>
      <c r="KEH169" s="29"/>
      <c r="KEI169" s="40"/>
      <c r="KEJ169" s="40"/>
      <c r="KEK169" s="40"/>
      <c r="KEL169" s="41"/>
      <c r="KEM169" s="41"/>
      <c r="KEN169" s="41"/>
      <c r="KEO169" s="41"/>
      <c r="KEP169" s="42"/>
      <c r="KEQ169" s="29"/>
      <c r="KER169" s="29"/>
      <c r="KES169" s="29"/>
      <c r="KET169" s="29"/>
      <c r="KEU169" s="29"/>
      <c r="KEV169" s="29"/>
      <c r="KEW169" s="39"/>
      <c r="KEX169" s="29"/>
      <c r="KEY169" s="40"/>
      <c r="KEZ169" s="40"/>
      <c r="KFA169" s="40"/>
      <c r="KFB169" s="41"/>
      <c r="KFC169" s="41"/>
      <c r="KFD169" s="41"/>
      <c r="KFE169" s="41"/>
      <c r="KFF169" s="42"/>
      <c r="KFG169" s="29"/>
      <c r="KFH169" s="29"/>
      <c r="KFI169" s="29"/>
      <c r="KFJ169" s="29"/>
      <c r="KFK169" s="29"/>
      <c r="KFL169" s="29"/>
      <c r="KFM169" s="39"/>
      <c r="KFN169" s="29"/>
      <c r="KFO169" s="40"/>
      <c r="KFP169" s="40"/>
      <c r="KFQ169" s="40"/>
      <c r="KFR169" s="41"/>
      <c r="KFS169" s="41"/>
      <c r="KFT169" s="41"/>
      <c r="KFU169" s="41"/>
      <c r="KFV169" s="42"/>
      <c r="KFW169" s="29"/>
      <c r="KFX169" s="29"/>
      <c r="KFY169" s="29"/>
      <c r="KFZ169" s="29"/>
      <c r="KGA169" s="29"/>
      <c r="KGB169" s="29"/>
      <c r="KGC169" s="39"/>
      <c r="KGD169" s="29"/>
      <c r="KGE169" s="40"/>
      <c r="KGF169" s="40"/>
      <c r="KGG169" s="40"/>
      <c r="KGH169" s="41"/>
      <c r="KGI169" s="41"/>
      <c r="KGJ169" s="41"/>
      <c r="KGK169" s="41"/>
      <c r="KGL169" s="42"/>
      <c r="KGM169" s="29"/>
      <c r="KGN169" s="29"/>
      <c r="KGO169" s="29"/>
      <c r="KGP169" s="29"/>
      <c r="KGQ169" s="29"/>
      <c r="KGR169" s="29"/>
      <c r="KGS169" s="39"/>
      <c r="KGT169" s="29"/>
      <c r="KGU169" s="40"/>
      <c r="KGV169" s="40"/>
      <c r="KGW169" s="40"/>
      <c r="KGX169" s="41"/>
      <c r="KGY169" s="41"/>
      <c r="KGZ169" s="41"/>
      <c r="KHA169" s="41"/>
      <c r="KHB169" s="42"/>
      <c r="KHC169" s="29"/>
      <c r="KHD169" s="29"/>
      <c r="KHE169" s="29"/>
      <c r="KHF169" s="29"/>
      <c r="KHG169" s="29"/>
      <c r="KHH169" s="29"/>
      <c r="KHI169" s="39"/>
      <c r="KHJ169" s="29"/>
      <c r="KHK169" s="40"/>
      <c r="KHL169" s="40"/>
      <c r="KHM169" s="40"/>
      <c r="KHN169" s="41"/>
      <c r="KHO169" s="41"/>
      <c r="KHP169" s="41"/>
      <c r="KHQ169" s="41"/>
      <c r="KHR169" s="42"/>
      <c r="KHS169" s="29"/>
      <c r="KHT169" s="29"/>
      <c r="KHU169" s="29"/>
      <c r="KHV169" s="29"/>
      <c r="KHW169" s="29"/>
      <c r="KHX169" s="29"/>
      <c r="KHY169" s="39"/>
      <c r="KHZ169" s="29"/>
      <c r="KIA169" s="40"/>
      <c r="KIB169" s="40"/>
      <c r="KIC169" s="40"/>
      <c r="KID169" s="41"/>
      <c r="KIE169" s="41"/>
      <c r="KIF169" s="41"/>
      <c r="KIG169" s="41"/>
      <c r="KIH169" s="42"/>
      <c r="KII169" s="29"/>
      <c r="KIJ169" s="29"/>
      <c r="KIK169" s="29"/>
      <c r="KIL169" s="29"/>
      <c r="KIM169" s="29"/>
      <c r="KIN169" s="29"/>
      <c r="KIO169" s="39"/>
      <c r="KIP169" s="29"/>
      <c r="KIQ169" s="40"/>
      <c r="KIR169" s="40"/>
      <c r="KIS169" s="40"/>
      <c r="KIT169" s="41"/>
      <c r="KIU169" s="41"/>
      <c r="KIV169" s="41"/>
      <c r="KIW169" s="41"/>
      <c r="KIX169" s="42"/>
      <c r="KIY169" s="29"/>
      <c r="KIZ169" s="29"/>
      <c r="KJA169" s="29"/>
      <c r="KJB169" s="29"/>
      <c r="KJC169" s="29"/>
      <c r="KJD169" s="29"/>
      <c r="KJE169" s="39"/>
      <c r="KJF169" s="29"/>
      <c r="KJG169" s="40"/>
      <c r="KJH169" s="40"/>
      <c r="KJI169" s="40"/>
      <c r="KJJ169" s="41"/>
      <c r="KJK169" s="41"/>
      <c r="KJL169" s="41"/>
      <c r="KJM169" s="41"/>
      <c r="KJN169" s="42"/>
      <c r="KJO169" s="29"/>
      <c r="KJP169" s="29"/>
      <c r="KJQ169" s="29"/>
      <c r="KJR169" s="29"/>
      <c r="KJS169" s="29"/>
      <c r="KJT169" s="29"/>
      <c r="KJU169" s="39"/>
      <c r="KJV169" s="29"/>
      <c r="KJW169" s="40"/>
      <c r="KJX169" s="40"/>
      <c r="KJY169" s="40"/>
      <c r="KJZ169" s="41"/>
      <c r="KKA169" s="41"/>
      <c r="KKB169" s="41"/>
      <c r="KKC169" s="41"/>
      <c r="KKD169" s="42"/>
      <c r="KKE169" s="29"/>
      <c r="KKF169" s="29"/>
      <c r="KKG169" s="29"/>
      <c r="KKH169" s="29"/>
      <c r="KKI169" s="29"/>
      <c r="KKJ169" s="29"/>
      <c r="KKK169" s="39"/>
      <c r="KKL169" s="29"/>
      <c r="KKM169" s="40"/>
      <c r="KKN169" s="40"/>
      <c r="KKO169" s="40"/>
      <c r="KKP169" s="41"/>
      <c r="KKQ169" s="41"/>
      <c r="KKR169" s="41"/>
      <c r="KKS169" s="41"/>
      <c r="KKT169" s="42"/>
      <c r="KKU169" s="29"/>
      <c r="KKV169" s="29"/>
      <c r="KKW169" s="29"/>
      <c r="KKX169" s="29"/>
      <c r="KKY169" s="29"/>
      <c r="KKZ169" s="29"/>
      <c r="KLA169" s="39"/>
      <c r="KLB169" s="29"/>
      <c r="KLC169" s="40"/>
      <c r="KLD169" s="40"/>
      <c r="KLE169" s="40"/>
      <c r="KLF169" s="41"/>
      <c r="KLG169" s="41"/>
      <c r="KLH169" s="41"/>
      <c r="KLI169" s="41"/>
      <c r="KLJ169" s="42"/>
      <c r="KLK169" s="29"/>
      <c r="KLL169" s="29"/>
      <c r="KLM169" s="29"/>
      <c r="KLN169" s="29"/>
      <c r="KLO169" s="29"/>
      <c r="KLP169" s="29"/>
      <c r="KLQ169" s="39"/>
      <c r="KLR169" s="29"/>
      <c r="KLS169" s="40"/>
      <c r="KLT169" s="40"/>
      <c r="KLU169" s="40"/>
      <c r="KLV169" s="41"/>
      <c r="KLW169" s="41"/>
      <c r="KLX169" s="41"/>
      <c r="KLY169" s="41"/>
      <c r="KLZ169" s="42"/>
      <c r="KMA169" s="29"/>
      <c r="KMB169" s="29"/>
      <c r="KMC169" s="29"/>
      <c r="KMD169" s="29"/>
      <c r="KME169" s="29"/>
      <c r="KMF169" s="29"/>
      <c r="KMG169" s="39"/>
      <c r="KMH169" s="29"/>
      <c r="KMI169" s="40"/>
      <c r="KMJ169" s="40"/>
      <c r="KMK169" s="40"/>
      <c r="KML169" s="41"/>
      <c r="KMM169" s="41"/>
      <c r="KMN169" s="41"/>
      <c r="KMO169" s="41"/>
      <c r="KMP169" s="42"/>
      <c r="KMQ169" s="29"/>
      <c r="KMR169" s="29"/>
      <c r="KMS169" s="29"/>
      <c r="KMT169" s="29"/>
      <c r="KMU169" s="29"/>
      <c r="KMV169" s="29"/>
      <c r="KMW169" s="39"/>
      <c r="KMX169" s="29"/>
      <c r="KMY169" s="40"/>
      <c r="KMZ169" s="40"/>
      <c r="KNA169" s="40"/>
      <c r="KNB169" s="41"/>
      <c r="KNC169" s="41"/>
      <c r="KND169" s="41"/>
      <c r="KNE169" s="41"/>
      <c r="KNF169" s="42"/>
      <c r="KNG169" s="29"/>
      <c r="KNH169" s="29"/>
      <c r="KNI169" s="29"/>
      <c r="KNJ169" s="29"/>
      <c r="KNK169" s="29"/>
      <c r="KNL169" s="29"/>
      <c r="KNM169" s="39"/>
      <c r="KNN169" s="29"/>
      <c r="KNO169" s="40"/>
      <c r="KNP169" s="40"/>
      <c r="KNQ169" s="40"/>
      <c r="KNR169" s="41"/>
      <c r="KNS169" s="41"/>
      <c r="KNT169" s="41"/>
      <c r="KNU169" s="41"/>
      <c r="KNV169" s="42"/>
      <c r="KNW169" s="29"/>
      <c r="KNX169" s="29"/>
      <c r="KNY169" s="29"/>
      <c r="KNZ169" s="29"/>
      <c r="KOA169" s="29"/>
      <c r="KOB169" s="29"/>
      <c r="KOC169" s="39"/>
      <c r="KOD169" s="29"/>
      <c r="KOE169" s="40"/>
      <c r="KOF169" s="40"/>
      <c r="KOG169" s="40"/>
      <c r="KOH169" s="41"/>
      <c r="KOI169" s="41"/>
      <c r="KOJ169" s="41"/>
      <c r="KOK169" s="41"/>
      <c r="KOL169" s="42"/>
      <c r="KOM169" s="29"/>
      <c r="KON169" s="29"/>
      <c r="KOO169" s="29"/>
      <c r="KOP169" s="29"/>
      <c r="KOQ169" s="29"/>
      <c r="KOR169" s="29"/>
      <c r="KOS169" s="39"/>
      <c r="KOT169" s="29"/>
      <c r="KOU169" s="40"/>
      <c r="KOV169" s="40"/>
      <c r="KOW169" s="40"/>
      <c r="KOX169" s="41"/>
      <c r="KOY169" s="41"/>
      <c r="KOZ169" s="41"/>
      <c r="KPA169" s="41"/>
      <c r="KPB169" s="42"/>
      <c r="KPC169" s="29"/>
      <c r="KPD169" s="29"/>
      <c r="KPE169" s="29"/>
      <c r="KPF169" s="29"/>
      <c r="KPG169" s="29"/>
      <c r="KPH169" s="29"/>
      <c r="KPI169" s="39"/>
      <c r="KPJ169" s="29"/>
      <c r="KPK169" s="40"/>
      <c r="KPL169" s="40"/>
      <c r="KPM169" s="40"/>
      <c r="KPN169" s="41"/>
      <c r="KPO169" s="41"/>
      <c r="KPP169" s="41"/>
      <c r="KPQ169" s="41"/>
      <c r="KPR169" s="42"/>
      <c r="KPS169" s="29"/>
      <c r="KPT169" s="29"/>
      <c r="KPU169" s="29"/>
      <c r="KPV169" s="29"/>
      <c r="KPW169" s="29"/>
      <c r="KPX169" s="29"/>
      <c r="KPY169" s="39"/>
      <c r="KPZ169" s="29"/>
      <c r="KQA169" s="40"/>
      <c r="KQB169" s="40"/>
      <c r="KQC169" s="40"/>
      <c r="KQD169" s="41"/>
      <c r="KQE169" s="41"/>
      <c r="KQF169" s="41"/>
      <c r="KQG169" s="41"/>
      <c r="KQH169" s="42"/>
      <c r="KQI169" s="29"/>
      <c r="KQJ169" s="29"/>
      <c r="KQK169" s="29"/>
      <c r="KQL169" s="29"/>
      <c r="KQM169" s="29"/>
      <c r="KQN169" s="29"/>
      <c r="KQO169" s="39"/>
      <c r="KQP169" s="29"/>
      <c r="KQQ169" s="40"/>
      <c r="KQR169" s="40"/>
      <c r="KQS169" s="40"/>
      <c r="KQT169" s="41"/>
      <c r="KQU169" s="41"/>
      <c r="KQV169" s="41"/>
      <c r="KQW169" s="41"/>
      <c r="KQX169" s="42"/>
      <c r="KQY169" s="29"/>
      <c r="KQZ169" s="29"/>
      <c r="KRA169" s="29"/>
      <c r="KRB169" s="29"/>
      <c r="KRC169" s="29"/>
      <c r="KRD169" s="29"/>
      <c r="KRE169" s="39"/>
      <c r="KRF169" s="29"/>
      <c r="KRG169" s="40"/>
      <c r="KRH169" s="40"/>
      <c r="KRI169" s="40"/>
      <c r="KRJ169" s="41"/>
      <c r="KRK169" s="41"/>
      <c r="KRL169" s="41"/>
      <c r="KRM169" s="41"/>
      <c r="KRN169" s="42"/>
      <c r="KRO169" s="29"/>
      <c r="KRP169" s="29"/>
      <c r="KRQ169" s="29"/>
      <c r="KRR169" s="29"/>
      <c r="KRS169" s="29"/>
      <c r="KRT169" s="29"/>
      <c r="KRU169" s="39"/>
      <c r="KRV169" s="29"/>
      <c r="KRW169" s="40"/>
      <c r="KRX169" s="40"/>
      <c r="KRY169" s="40"/>
      <c r="KRZ169" s="41"/>
      <c r="KSA169" s="41"/>
      <c r="KSB169" s="41"/>
      <c r="KSC169" s="41"/>
      <c r="KSD169" s="42"/>
      <c r="KSE169" s="29"/>
      <c r="KSF169" s="29"/>
      <c r="KSG169" s="29"/>
      <c r="KSH169" s="29"/>
      <c r="KSI169" s="29"/>
      <c r="KSJ169" s="29"/>
      <c r="KSK169" s="39"/>
      <c r="KSL169" s="29"/>
      <c r="KSM169" s="40"/>
      <c r="KSN169" s="40"/>
      <c r="KSO169" s="40"/>
      <c r="KSP169" s="41"/>
      <c r="KSQ169" s="41"/>
      <c r="KSR169" s="41"/>
      <c r="KSS169" s="41"/>
      <c r="KST169" s="42"/>
      <c r="KSU169" s="29"/>
      <c r="KSV169" s="29"/>
      <c r="KSW169" s="29"/>
      <c r="KSX169" s="29"/>
      <c r="KSY169" s="29"/>
      <c r="KSZ169" s="29"/>
      <c r="KTA169" s="39"/>
      <c r="KTB169" s="29"/>
      <c r="KTC169" s="40"/>
      <c r="KTD169" s="40"/>
      <c r="KTE169" s="40"/>
      <c r="KTF169" s="41"/>
      <c r="KTG169" s="41"/>
      <c r="KTH169" s="41"/>
      <c r="KTI169" s="41"/>
      <c r="KTJ169" s="42"/>
      <c r="KTK169" s="29"/>
      <c r="KTL169" s="29"/>
      <c r="KTM169" s="29"/>
      <c r="KTN169" s="29"/>
      <c r="KTO169" s="29"/>
      <c r="KTP169" s="29"/>
      <c r="KTQ169" s="39"/>
      <c r="KTR169" s="29"/>
      <c r="KTS169" s="40"/>
      <c r="KTT169" s="40"/>
      <c r="KTU169" s="40"/>
      <c r="KTV169" s="41"/>
      <c r="KTW169" s="41"/>
      <c r="KTX169" s="41"/>
      <c r="KTY169" s="41"/>
      <c r="KTZ169" s="42"/>
      <c r="KUA169" s="29"/>
      <c r="KUB169" s="29"/>
      <c r="KUC169" s="29"/>
      <c r="KUD169" s="29"/>
      <c r="KUE169" s="29"/>
      <c r="KUF169" s="29"/>
      <c r="KUG169" s="39"/>
      <c r="KUH169" s="29"/>
      <c r="KUI169" s="40"/>
      <c r="KUJ169" s="40"/>
      <c r="KUK169" s="40"/>
      <c r="KUL169" s="41"/>
      <c r="KUM169" s="41"/>
      <c r="KUN169" s="41"/>
      <c r="KUO169" s="41"/>
      <c r="KUP169" s="42"/>
      <c r="KUQ169" s="29"/>
      <c r="KUR169" s="29"/>
      <c r="KUS169" s="29"/>
      <c r="KUT169" s="29"/>
      <c r="KUU169" s="29"/>
      <c r="KUV169" s="29"/>
      <c r="KUW169" s="39"/>
      <c r="KUX169" s="29"/>
      <c r="KUY169" s="40"/>
      <c r="KUZ169" s="40"/>
      <c r="KVA169" s="40"/>
      <c r="KVB169" s="41"/>
      <c r="KVC169" s="41"/>
      <c r="KVD169" s="41"/>
      <c r="KVE169" s="41"/>
      <c r="KVF169" s="42"/>
      <c r="KVG169" s="29"/>
      <c r="KVH169" s="29"/>
      <c r="KVI169" s="29"/>
      <c r="KVJ169" s="29"/>
      <c r="KVK169" s="29"/>
      <c r="KVL169" s="29"/>
      <c r="KVM169" s="39"/>
      <c r="KVN169" s="29"/>
      <c r="KVO169" s="40"/>
      <c r="KVP169" s="40"/>
      <c r="KVQ169" s="40"/>
      <c r="KVR169" s="41"/>
      <c r="KVS169" s="41"/>
      <c r="KVT169" s="41"/>
      <c r="KVU169" s="41"/>
      <c r="KVV169" s="42"/>
      <c r="KVW169" s="29"/>
      <c r="KVX169" s="29"/>
      <c r="KVY169" s="29"/>
      <c r="KVZ169" s="29"/>
      <c r="KWA169" s="29"/>
      <c r="KWB169" s="29"/>
      <c r="KWC169" s="39"/>
      <c r="KWD169" s="29"/>
      <c r="KWE169" s="40"/>
      <c r="KWF169" s="40"/>
      <c r="KWG169" s="40"/>
      <c r="KWH169" s="41"/>
      <c r="KWI169" s="41"/>
      <c r="KWJ169" s="41"/>
      <c r="KWK169" s="41"/>
      <c r="KWL169" s="42"/>
      <c r="KWM169" s="29"/>
      <c r="KWN169" s="29"/>
      <c r="KWO169" s="29"/>
      <c r="KWP169" s="29"/>
      <c r="KWQ169" s="29"/>
      <c r="KWR169" s="29"/>
      <c r="KWS169" s="39"/>
      <c r="KWT169" s="29"/>
      <c r="KWU169" s="40"/>
      <c r="KWV169" s="40"/>
      <c r="KWW169" s="40"/>
      <c r="KWX169" s="41"/>
      <c r="KWY169" s="41"/>
      <c r="KWZ169" s="41"/>
      <c r="KXA169" s="41"/>
      <c r="KXB169" s="42"/>
      <c r="KXC169" s="29"/>
      <c r="KXD169" s="29"/>
      <c r="KXE169" s="29"/>
      <c r="KXF169" s="29"/>
      <c r="KXG169" s="29"/>
      <c r="KXH169" s="29"/>
      <c r="KXI169" s="39"/>
      <c r="KXJ169" s="29"/>
      <c r="KXK169" s="40"/>
      <c r="KXL169" s="40"/>
      <c r="KXM169" s="40"/>
      <c r="KXN169" s="41"/>
      <c r="KXO169" s="41"/>
      <c r="KXP169" s="41"/>
      <c r="KXQ169" s="41"/>
      <c r="KXR169" s="42"/>
      <c r="KXS169" s="29"/>
      <c r="KXT169" s="29"/>
      <c r="KXU169" s="29"/>
      <c r="KXV169" s="29"/>
      <c r="KXW169" s="29"/>
      <c r="KXX169" s="29"/>
      <c r="KXY169" s="39"/>
      <c r="KXZ169" s="29"/>
      <c r="KYA169" s="40"/>
      <c r="KYB169" s="40"/>
      <c r="KYC169" s="40"/>
      <c r="KYD169" s="41"/>
      <c r="KYE169" s="41"/>
      <c r="KYF169" s="41"/>
      <c r="KYG169" s="41"/>
      <c r="KYH169" s="42"/>
      <c r="KYI169" s="29"/>
      <c r="KYJ169" s="29"/>
      <c r="KYK169" s="29"/>
      <c r="KYL169" s="29"/>
      <c r="KYM169" s="29"/>
      <c r="KYN169" s="29"/>
      <c r="KYO169" s="39"/>
      <c r="KYP169" s="29"/>
      <c r="KYQ169" s="40"/>
      <c r="KYR169" s="40"/>
      <c r="KYS169" s="40"/>
      <c r="KYT169" s="41"/>
      <c r="KYU169" s="41"/>
      <c r="KYV169" s="41"/>
      <c r="KYW169" s="41"/>
      <c r="KYX169" s="42"/>
      <c r="KYY169" s="29"/>
      <c r="KYZ169" s="29"/>
      <c r="KZA169" s="29"/>
      <c r="KZB169" s="29"/>
      <c r="KZC169" s="29"/>
      <c r="KZD169" s="29"/>
      <c r="KZE169" s="39"/>
      <c r="KZF169" s="29"/>
      <c r="KZG169" s="40"/>
      <c r="KZH169" s="40"/>
      <c r="KZI169" s="40"/>
      <c r="KZJ169" s="41"/>
      <c r="KZK169" s="41"/>
      <c r="KZL169" s="41"/>
      <c r="KZM169" s="41"/>
      <c r="KZN169" s="42"/>
      <c r="KZO169" s="29"/>
      <c r="KZP169" s="29"/>
      <c r="KZQ169" s="29"/>
      <c r="KZR169" s="29"/>
      <c r="KZS169" s="29"/>
      <c r="KZT169" s="29"/>
      <c r="KZU169" s="39"/>
      <c r="KZV169" s="29"/>
      <c r="KZW169" s="40"/>
      <c r="KZX169" s="40"/>
      <c r="KZY169" s="40"/>
      <c r="KZZ169" s="41"/>
      <c r="LAA169" s="41"/>
      <c r="LAB169" s="41"/>
      <c r="LAC169" s="41"/>
      <c r="LAD169" s="42"/>
      <c r="LAE169" s="29"/>
      <c r="LAF169" s="29"/>
      <c r="LAG169" s="29"/>
      <c r="LAH169" s="29"/>
      <c r="LAI169" s="29"/>
      <c r="LAJ169" s="29"/>
      <c r="LAK169" s="39"/>
      <c r="LAL169" s="29"/>
      <c r="LAM169" s="40"/>
      <c r="LAN169" s="40"/>
      <c r="LAO169" s="40"/>
      <c r="LAP169" s="41"/>
      <c r="LAQ169" s="41"/>
      <c r="LAR169" s="41"/>
      <c r="LAS169" s="41"/>
      <c r="LAT169" s="42"/>
      <c r="LAU169" s="29"/>
      <c r="LAV169" s="29"/>
      <c r="LAW169" s="29"/>
      <c r="LAX169" s="29"/>
      <c r="LAY169" s="29"/>
      <c r="LAZ169" s="29"/>
      <c r="LBA169" s="39"/>
      <c r="LBB169" s="29"/>
      <c r="LBC169" s="40"/>
      <c r="LBD169" s="40"/>
      <c r="LBE169" s="40"/>
      <c r="LBF169" s="41"/>
      <c r="LBG169" s="41"/>
      <c r="LBH169" s="41"/>
      <c r="LBI169" s="41"/>
      <c r="LBJ169" s="42"/>
      <c r="LBK169" s="29"/>
      <c r="LBL169" s="29"/>
      <c r="LBM169" s="29"/>
      <c r="LBN169" s="29"/>
      <c r="LBO169" s="29"/>
      <c r="LBP169" s="29"/>
      <c r="LBQ169" s="39"/>
      <c r="LBR169" s="29"/>
      <c r="LBS169" s="40"/>
      <c r="LBT169" s="40"/>
      <c r="LBU169" s="40"/>
      <c r="LBV169" s="41"/>
      <c r="LBW169" s="41"/>
      <c r="LBX169" s="41"/>
      <c r="LBY169" s="41"/>
      <c r="LBZ169" s="42"/>
      <c r="LCA169" s="29"/>
      <c r="LCB169" s="29"/>
      <c r="LCC169" s="29"/>
      <c r="LCD169" s="29"/>
      <c r="LCE169" s="29"/>
      <c r="LCF169" s="29"/>
      <c r="LCG169" s="39"/>
      <c r="LCH169" s="29"/>
      <c r="LCI169" s="40"/>
      <c r="LCJ169" s="40"/>
      <c r="LCK169" s="40"/>
      <c r="LCL169" s="41"/>
      <c r="LCM169" s="41"/>
      <c r="LCN169" s="41"/>
      <c r="LCO169" s="41"/>
      <c r="LCP169" s="42"/>
      <c r="LCQ169" s="29"/>
      <c r="LCR169" s="29"/>
      <c r="LCS169" s="29"/>
      <c r="LCT169" s="29"/>
      <c r="LCU169" s="29"/>
      <c r="LCV169" s="29"/>
      <c r="LCW169" s="39"/>
      <c r="LCX169" s="29"/>
      <c r="LCY169" s="40"/>
      <c r="LCZ169" s="40"/>
      <c r="LDA169" s="40"/>
      <c r="LDB169" s="41"/>
      <c r="LDC169" s="41"/>
      <c r="LDD169" s="41"/>
      <c r="LDE169" s="41"/>
      <c r="LDF169" s="42"/>
      <c r="LDG169" s="29"/>
      <c r="LDH169" s="29"/>
      <c r="LDI169" s="29"/>
      <c r="LDJ169" s="29"/>
      <c r="LDK169" s="29"/>
      <c r="LDL169" s="29"/>
      <c r="LDM169" s="39"/>
      <c r="LDN169" s="29"/>
      <c r="LDO169" s="40"/>
      <c r="LDP169" s="40"/>
      <c r="LDQ169" s="40"/>
      <c r="LDR169" s="41"/>
      <c r="LDS169" s="41"/>
      <c r="LDT169" s="41"/>
      <c r="LDU169" s="41"/>
      <c r="LDV169" s="42"/>
      <c r="LDW169" s="29"/>
      <c r="LDX169" s="29"/>
      <c r="LDY169" s="29"/>
      <c r="LDZ169" s="29"/>
      <c r="LEA169" s="29"/>
      <c r="LEB169" s="29"/>
      <c r="LEC169" s="39"/>
      <c r="LED169" s="29"/>
      <c r="LEE169" s="40"/>
      <c r="LEF169" s="40"/>
      <c r="LEG169" s="40"/>
      <c r="LEH169" s="41"/>
      <c r="LEI169" s="41"/>
      <c r="LEJ169" s="41"/>
      <c r="LEK169" s="41"/>
      <c r="LEL169" s="42"/>
      <c r="LEM169" s="29"/>
      <c r="LEN169" s="29"/>
      <c r="LEO169" s="29"/>
      <c r="LEP169" s="29"/>
      <c r="LEQ169" s="29"/>
      <c r="LER169" s="29"/>
      <c r="LES169" s="39"/>
      <c r="LET169" s="29"/>
      <c r="LEU169" s="40"/>
      <c r="LEV169" s="40"/>
      <c r="LEW169" s="40"/>
      <c r="LEX169" s="41"/>
      <c r="LEY169" s="41"/>
      <c r="LEZ169" s="41"/>
      <c r="LFA169" s="41"/>
      <c r="LFB169" s="42"/>
      <c r="LFC169" s="29"/>
      <c r="LFD169" s="29"/>
      <c r="LFE169" s="29"/>
      <c r="LFF169" s="29"/>
      <c r="LFG169" s="29"/>
      <c r="LFH169" s="29"/>
      <c r="LFI169" s="39"/>
      <c r="LFJ169" s="29"/>
      <c r="LFK169" s="40"/>
      <c r="LFL169" s="40"/>
      <c r="LFM169" s="40"/>
      <c r="LFN169" s="41"/>
      <c r="LFO169" s="41"/>
      <c r="LFP169" s="41"/>
      <c r="LFQ169" s="41"/>
      <c r="LFR169" s="42"/>
      <c r="LFS169" s="29"/>
      <c r="LFT169" s="29"/>
      <c r="LFU169" s="29"/>
      <c r="LFV169" s="29"/>
      <c r="LFW169" s="29"/>
      <c r="LFX169" s="29"/>
      <c r="LFY169" s="39"/>
      <c r="LFZ169" s="29"/>
      <c r="LGA169" s="40"/>
      <c r="LGB169" s="40"/>
      <c r="LGC169" s="40"/>
      <c r="LGD169" s="41"/>
      <c r="LGE169" s="41"/>
      <c r="LGF169" s="41"/>
      <c r="LGG169" s="41"/>
      <c r="LGH169" s="42"/>
      <c r="LGI169" s="29"/>
      <c r="LGJ169" s="29"/>
      <c r="LGK169" s="29"/>
      <c r="LGL169" s="29"/>
      <c r="LGM169" s="29"/>
      <c r="LGN169" s="29"/>
      <c r="LGO169" s="39"/>
      <c r="LGP169" s="29"/>
      <c r="LGQ169" s="40"/>
      <c r="LGR169" s="40"/>
      <c r="LGS169" s="40"/>
      <c r="LGT169" s="41"/>
      <c r="LGU169" s="41"/>
      <c r="LGV169" s="41"/>
      <c r="LGW169" s="41"/>
      <c r="LGX169" s="42"/>
      <c r="LGY169" s="29"/>
      <c r="LGZ169" s="29"/>
      <c r="LHA169" s="29"/>
      <c r="LHB169" s="29"/>
      <c r="LHC169" s="29"/>
      <c r="LHD169" s="29"/>
      <c r="LHE169" s="39"/>
      <c r="LHF169" s="29"/>
      <c r="LHG169" s="40"/>
      <c r="LHH169" s="40"/>
      <c r="LHI169" s="40"/>
      <c r="LHJ169" s="41"/>
      <c r="LHK169" s="41"/>
      <c r="LHL169" s="41"/>
      <c r="LHM169" s="41"/>
      <c r="LHN169" s="42"/>
      <c r="LHO169" s="29"/>
      <c r="LHP169" s="29"/>
      <c r="LHQ169" s="29"/>
      <c r="LHR169" s="29"/>
      <c r="LHS169" s="29"/>
      <c r="LHT169" s="29"/>
      <c r="LHU169" s="39"/>
      <c r="LHV169" s="29"/>
      <c r="LHW169" s="40"/>
      <c r="LHX169" s="40"/>
      <c r="LHY169" s="40"/>
      <c r="LHZ169" s="41"/>
      <c r="LIA169" s="41"/>
      <c r="LIB169" s="41"/>
      <c r="LIC169" s="41"/>
      <c r="LID169" s="42"/>
      <c r="LIE169" s="29"/>
      <c r="LIF169" s="29"/>
      <c r="LIG169" s="29"/>
      <c r="LIH169" s="29"/>
      <c r="LII169" s="29"/>
      <c r="LIJ169" s="29"/>
      <c r="LIK169" s="39"/>
      <c r="LIL169" s="29"/>
      <c r="LIM169" s="40"/>
      <c r="LIN169" s="40"/>
      <c r="LIO169" s="40"/>
      <c r="LIP169" s="41"/>
      <c r="LIQ169" s="41"/>
      <c r="LIR169" s="41"/>
      <c r="LIS169" s="41"/>
      <c r="LIT169" s="42"/>
      <c r="LIU169" s="29"/>
      <c r="LIV169" s="29"/>
      <c r="LIW169" s="29"/>
      <c r="LIX169" s="29"/>
      <c r="LIY169" s="29"/>
      <c r="LIZ169" s="29"/>
      <c r="LJA169" s="39"/>
      <c r="LJB169" s="29"/>
      <c r="LJC169" s="40"/>
      <c r="LJD169" s="40"/>
      <c r="LJE169" s="40"/>
      <c r="LJF169" s="41"/>
      <c r="LJG169" s="41"/>
      <c r="LJH169" s="41"/>
      <c r="LJI169" s="41"/>
      <c r="LJJ169" s="42"/>
      <c r="LJK169" s="29"/>
      <c r="LJL169" s="29"/>
      <c r="LJM169" s="29"/>
      <c r="LJN169" s="29"/>
      <c r="LJO169" s="29"/>
      <c r="LJP169" s="29"/>
      <c r="LJQ169" s="39"/>
      <c r="LJR169" s="29"/>
      <c r="LJS169" s="40"/>
      <c r="LJT169" s="40"/>
      <c r="LJU169" s="40"/>
      <c r="LJV169" s="41"/>
      <c r="LJW169" s="41"/>
      <c r="LJX169" s="41"/>
      <c r="LJY169" s="41"/>
      <c r="LJZ169" s="42"/>
      <c r="LKA169" s="29"/>
      <c r="LKB169" s="29"/>
      <c r="LKC169" s="29"/>
      <c r="LKD169" s="29"/>
      <c r="LKE169" s="29"/>
      <c r="LKF169" s="29"/>
      <c r="LKG169" s="39"/>
      <c r="LKH169" s="29"/>
      <c r="LKI169" s="40"/>
      <c r="LKJ169" s="40"/>
      <c r="LKK169" s="40"/>
      <c r="LKL169" s="41"/>
      <c r="LKM169" s="41"/>
      <c r="LKN169" s="41"/>
      <c r="LKO169" s="41"/>
      <c r="LKP169" s="42"/>
      <c r="LKQ169" s="29"/>
      <c r="LKR169" s="29"/>
      <c r="LKS169" s="29"/>
      <c r="LKT169" s="29"/>
      <c r="LKU169" s="29"/>
      <c r="LKV169" s="29"/>
      <c r="LKW169" s="39"/>
      <c r="LKX169" s="29"/>
      <c r="LKY169" s="40"/>
      <c r="LKZ169" s="40"/>
      <c r="LLA169" s="40"/>
      <c r="LLB169" s="41"/>
      <c r="LLC169" s="41"/>
      <c r="LLD169" s="41"/>
      <c r="LLE169" s="41"/>
      <c r="LLF169" s="42"/>
      <c r="LLG169" s="29"/>
      <c r="LLH169" s="29"/>
      <c r="LLI169" s="29"/>
      <c r="LLJ169" s="29"/>
      <c r="LLK169" s="29"/>
      <c r="LLL169" s="29"/>
      <c r="LLM169" s="39"/>
      <c r="LLN169" s="29"/>
      <c r="LLO169" s="40"/>
      <c r="LLP169" s="40"/>
      <c r="LLQ169" s="40"/>
      <c r="LLR169" s="41"/>
      <c r="LLS169" s="41"/>
      <c r="LLT169" s="41"/>
      <c r="LLU169" s="41"/>
      <c r="LLV169" s="42"/>
      <c r="LLW169" s="29"/>
      <c r="LLX169" s="29"/>
      <c r="LLY169" s="29"/>
      <c r="LLZ169" s="29"/>
      <c r="LMA169" s="29"/>
      <c r="LMB169" s="29"/>
      <c r="LMC169" s="39"/>
      <c r="LMD169" s="29"/>
      <c r="LME169" s="40"/>
      <c r="LMF169" s="40"/>
      <c r="LMG169" s="40"/>
      <c r="LMH169" s="41"/>
      <c r="LMI169" s="41"/>
      <c r="LMJ169" s="41"/>
      <c r="LMK169" s="41"/>
      <c r="LML169" s="42"/>
      <c r="LMM169" s="29"/>
      <c r="LMN169" s="29"/>
      <c r="LMO169" s="29"/>
      <c r="LMP169" s="29"/>
      <c r="LMQ169" s="29"/>
      <c r="LMR169" s="29"/>
      <c r="LMS169" s="39"/>
      <c r="LMT169" s="29"/>
      <c r="LMU169" s="40"/>
      <c r="LMV169" s="40"/>
      <c r="LMW169" s="40"/>
      <c r="LMX169" s="41"/>
      <c r="LMY169" s="41"/>
      <c r="LMZ169" s="41"/>
      <c r="LNA169" s="41"/>
      <c r="LNB169" s="42"/>
      <c r="LNC169" s="29"/>
      <c r="LND169" s="29"/>
      <c r="LNE169" s="29"/>
      <c r="LNF169" s="29"/>
      <c r="LNG169" s="29"/>
      <c r="LNH169" s="29"/>
      <c r="LNI169" s="39"/>
      <c r="LNJ169" s="29"/>
      <c r="LNK169" s="40"/>
      <c r="LNL169" s="40"/>
      <c r="LNM169" s="40"/>
      <c r="LNN169" s="41"/>
      <c r="LNO169" s="41"/>
      <c r="LNP169" s="41"/>
      <c r="LNQ169" s="41"/>
      <c r="LNR169" s="42"/>
      <c r="LNS169" s="29"/>
      <c r="LNT169" s="29"/>
      <c r="LNU169" s="29"/>
      <c r="LNV169" s="29"/>
      <c r="LNW169" s="29"/>
      <c r="LNX169" s="29"/>
      <c r="LNY169" s="39"/>
      <c r="LNZ169" s="29"/>
      <c r="LOA169" s="40"/>
      <c r="LOB169" s="40"/>
      <c r="LOC169" s="40"/>
      <c r="LOD169" s="41"/>
      <c r="LOE169" s="41"/>
      <c r="LOF169" s="41"/>
      <c r="LOG169" s="41"/>
      <c r="LOH169" s="42"/>
      <c r="LOI169" s="29"/>
      <c r="LOJ169" s="29"/>
      <c r="LOK169" s="29"/>
      <c r="LOL169" s="29"/>
      <c r="LOM169" s="29"/>
      <c r="LON169" s="29"/>
      <c r="LOO169" s="39"/>
      <c r="LOP169" s="29"/>
      <c r="LOQ169" s="40"/>
      <c r="LOR169" s="40"/>
      <c r="LOS169" s="40"/>
      <c r="LOT169" s="41"/>
      <c r="LOU169" s="41"/>
      <c r="LOV169" s="41"/>
      <c r="LOW169" s="41"/>
      <c r="LOX169" s="42"/>
      <c r="LOY169" s="29"/>
      <c r="LOZ169" s="29"/>
      <c r="LPA169" s="29"/>
      <c r="LPB169" s="29"/>
      <c r="LPC169" s="29"/>
      <c r="LPD169" s="29"/>
      <c r="LPE169" s="39"/>
      <c r="LPF169" s="29"/>
      <c r="LPG169" s="40"/>
      <c r="LPH169" s="40"/>
      <c r="LPI169" s="40"/>
      <c r="LPJ169" s="41"/>
      <c r="LPK169" s="41"/>
      <c r="LPL169" s="41"/>
      <c r="LPM169" s="41"/>
      <c r="LPN169" s="42"/>
      <c r="LPO169" s="29"/>
      <c r="LPP169" s="29"/>
      <c r="LPQ169" s="29"/>
      <c r="LPR169" s="29"/>
      <c r="LPS169" s="29"/>
      <c r="LPT169" s="29"/>
      <c r="LPU169" s="39"/>
      <c r="LPV169" s="29"/>
      <c r="LPW169" s="40"/>
      <c r="LPX169" s="40"/>
      <c r="LPY169" s="40"/>
      <c r="LPZ169" s="41"/>
      <c r="LQA169" s="41"/>
      <c r="LQB169" s="41"/>
      <c r="LQC169" s="41"/>
      <c r="LQD169" s="42"/>
      <c r="LQE169" s="29"/>
      <c r="LQF169" s="29"/>
      <c r="LQG169" s="29"/>
      <c r="LQH169" s="29"/>
      <c r="LQI169" s="29"/>
      <c r="LQJ169" s="29"/>
      <c r="LQK169" s="39"/>
      <c r="LQL169" s="29"/>
      <c r="LQM169" s="40"/>
      <c r="LQN169" s="40"/>
      <c r="LQO169" s="40"/>
      <c r="LQP169" s="41"/>
      <c r="LQQ169" s="41"/>
      <c r="LQR169" s="41"/>
      <c r="LQS169" s="41"/>
      <c r="LQT169" s="42"/>
      <c r="LQU169" s="29"/>
      <c r="LQV169" s="29"/>
      <c r="LQW169" s="29"/>
      <c r="LQX169" s="29"/>
      <c r="LQY169" s="29"/>
      <c r="LQZ169" s="29"/>
      <c r="LRA169" s="39"/>
      <c r="LRB169" s="29"/>
      <c r="LRC169" s="40"/>
      <c r="LRD169" s="40"/>
      <c r="LRE169" s="40"/>
      <c r="LRF169" s="41"/>
      <c r="LRG169" s="41"/>
      <c r="LRH169" s="41"/>
      <c r="LRI169" s="41"/>
      <c r="LRJ169" s="42"/>
      <c r="LRK169" s="29"/>
      <c r="LRL169" s="29"/>
      <c r="LRM169" s="29"/>
      <c r="LRN169" s="29"/>
      <c r="LRO169" s="29"/>
      <c r="LRP169" s="29"/>
      <c r="LRQ169" s="39"/>
      <c r="LRR169" s="29"/>
      <c r="LRS169" s="40"/>
      <c r="LRT169" s="40"/>
      <c r="LRU169" s="40"/>
      <c r="LRV169" s="41"/>
      <c r="LRW169" s="41"/>
      <c r="LRX169" s="41"/>
      <c r="LRY169" s="41"/>
      <c r="LRZ169" s="42"/>
      <c r="LSA169" s="29"/>
      <c r="LSB169" s="29"/>
      <c r="LSC169" s="29"/>
      <c r="LSD169" s="29"/>
      <c r="LSE169" s="29"/>
      <c r="LSF169" s="29"/>
      <c r="LSG169" s="39"/>
      <c r="LSH169" s="29"/>
      <c r="LSI169" s="40"/>
      <c r="LSJ169" s="40"/>
      <c r="LSK169" s="40"/>
      <c r="LSL169" s="41"/>
      <c r="LSM169" s="41"/>
      <c r="LSN169" s="41"/>
      <c r="LSO169" s="41"/>
      <c r="LSP169" s="42"/>
      <c r="LSQ169" s="29"/>
      <c r="LSR169" s="29"/>
      <c r="LSS169" s="29"/>
      <c r="LST169" s="29"/>
      <c r="LSU169" s="29"/>
      <c r="LSV169" s="29"/>
      <c r="LSW169" s="39"/>
      <c r="LSX169" s="29"/>
      <c r="LSY169" s="40"/>
      <c r="LSZ169" s="40"/>
      <c r="LTA169" s="40"/>
      <c r="LTB169" s="41"/>
      <c r="LTC169" s="41"/>
      <c r="LTD169" s="41"/>
      <c r="LTE169" s="41"/>
      <c r="LTF169" s="42"/>
      <c r="LTG169" s="29"/>
      <c r="LTH169" s="29"/>
      <c r="LTI169" s="29"/>
      <c r="LTJ169" s="29"/>
      <c r="LTK169" s="29"/>
      <c r="LTL169" s="29"/>
      <c r="LTM169" s="39"/>
      <c r="LTN169" s="29"/>
      <c r="LTO169" s="40"/>
      <c r="LTP169" s="40"/>
      <c r="LTQ169" s="40"/>
      <c r="LTR169" s="41"/>
      <c r="LTS169" s="41"/>
      <c r="LTT169" s="41"/>
      <c r="LTU169" s="41"/>
      <c r="LTV169" s="42"/>
      <c r="LTW169" s="29"/>
      <c r="LTX169" s="29"/>
      <c r="LTY169" s="29"/>
      <c r="LTZ169" s="29"/>
      <c r="LUA169" s="29"/>
      <c r="LUB169" s="29"/>
      <c r="LUC169" s="39"/>
      <c r="LUD169" s="29"/>
      <c r="LUE169" s="40"/>
      <c r="LUF169" s="40"/>
      <c r="LUG169" s="40"/>
      <c r="LUH169" s="41"/>
      <c r="LUI169" s="41"/>
      <c r="LUJ169" s="41"/>
      <c r="LUK169" s="41"/>
      <c r="LUL169" s="42"/>
      <c r="LUM169" s="29"/>
      <c r="LUN169" s="29"/>
      <c r="LUO169" s="29"/>
      <c r="LUP169" s="29"/>
      <c r="LUQ169" s="29"/>
      <c r="LUR169" s="29"/>
      <c r="LUS169" s="39"/>
      <c r="LUT169" s="29"/>
      <c r="LUU169" s="40"/>
      <c r="LUV169" s="40"/>
      <c r="LUW169" s="40"/>
      <c r="LUX169" s="41"/>
      <c r="LUY169" s="41"/>
      <c r="LUZ169" s="41"/>
      <c r="LVA169" s="41"/>
      <c r="LVB169" s="42"/>
      <c r="LVC169" s="29"/>
      <c r="LVD169" s="29"/>
      <c r="LVE169" s="29"/>
      <c r="LVF169" s="29"/>
      <c r="LVG169" s="29"/>
      <c r="LVH169" s="29"/>
      <c r="LVI169" s="39"/>
      <c r="LVJ169" s="29"/>
      <c r="LVK169" s="40"/>
      <c r="LVL169" s="40"/>
      <c r="LVM169" s="40"/>
      <c r="LVN169" s="41"/>
      <c r="LVO169" s="41"/>
      <c r="LVP169" s="41"/>
      <c r="LVQ169" s="41"/>
      <c r="LVR169" s="42"/>
      <c r="LVS169" s="29"/>
      <c r="LVT169" s="29"/>
      <c r="LVU169" s="29"/>
      <c r="LVV169" s="29"/>
      <c r="LVW169" s="29"/>
      <c r="LVX169" s="29"/>
      <c r="LVY169" s="39"/>
      <c r="LVZ169" s="29"/>
      <c r="LWA169" s="40"/>
      <c r="LWB169" s="40"/>
      <c r="LWC169" s="40"/>
      <c r="LWD169" s="41"/>
      <c r="LWE169" s="41"/>
      <c r="LWF169" s="41"/>
      <c r="LWG169" s="41"/>
      <c r="LWH169" s="42"/>
      <c r="LWI169" s="29"/>
      <c r="LWJ169" s="29"/>
      <c r="LWK169" s="29"/>
      <c r="LWL169" s="29"/>
      <c r="LWM169" s="29"/>
      <c r="LWN169" s="29"/>
      <c r="LWO169" s="39"/>
      <c r="LWP169" s="29"/>
      <c r="LWQ169" s="40"/>
      <c r="LWR169" s="40"/>
      <c r="LWS169" s="40"/>
      <c r="LWT169" s="41"/>
      <c r="LWU169" s="41"/>
      <c r="LWV169" s="41"/>
      <c r="LWW169" s="41"/>
      <c r="LWX169" s="42"/>
      <c r="LWY169" s="29"/>
      <c r="LWZ169" s="29"/>
      <c r="LXA169" s="29"/>
      <c r="LXB169" s="29"/>
      <c r="LXC169" s="29"/>
      <c r="LXD169" s="29"/>
      <c r="LXE169" s="39"/>
      <c r="LXF169" s="29"/>
      <c r="LXG169" s="40"/>
      <c r="LXH169" s="40"/>
      <c r="LXI169" s="40"/>
      <c r="LXJ169" s="41"/>
      <c r="LXK169" s="41"/>
      <c r="LXL169" s="41"/>
      <c r="LXM169" s="41"/>
      <c r="LXN169" s="42"/>
      <c r="LXO169" s="29"/>
      <c r="LXP169" s="29"/>
      <c r="LXQ169" s="29"/>
      <c r="LXR169" s="29"/>
      <c r="LXS169" s="29"/>
      <c r="LXT169" s="29"/>
      <c r="LXU169" s="39"/>
      <c r="LXV169" s="29"/>
      <c r="LXW169" s="40"/>
      <c r="LXX169" s="40"/>
      <c r="LXY169" s="40"/>
      <c r="LXZ169" s="41"/>
      <c r="LYA169" s="41"/>
      <c r="LYB169" s="41"/>
      <c r="LYC169" s="41"/>
      <c r="LYD169" s="42"/>
      <c r="LYE169" s="29"/>
      <c r="LYF169" s="29"/>
      <c r="LYG169" s="29"/>
      <c r="LYH169" s="29"/>
      <c r="LYI169" s="29"/>
      <c r="LYJ169" s="29"/>
      <c r="LYK169" s="39"/>
      <c r="LYL169" s="29"/>
      <c r="LYM169" s="40"/>
      <c r="LYN169" s="40"/>
      <c r="LYO169" s="40"/>
      <c r="LYP169" s="41"/>
      <c r="LYQ169" s="41"/>
      <c r="LYR169" s="41"/>
      <c r="LYS169" s="41"/>
      <c r="LYT169" s="42"/>
      <c r="LYU169" s="29"/>
      <c r="LYV169" s="29"/>
      <c r="LYW169" s="29"/>
      <c r="LYX169" s="29"/>
      <c r="LYY169" s="29"/>
      <c r="LYZ169" s="29"/>
      <c r="LZA169" s="39"/>
      <c r="LZB169" s="29"/>
      <c r="LZC169" s="40"/>
      <c r="LZD169" s="40"/>
      <c r="LZE169" s="40"/>
      <c r="LZF169" s="41"/>
      <c r="LZG169" s="41"/>
      <c r="LZH169" s="41"/>
      <c r="LZI169" s="41"/>
      <c r="LZJ169" s="42"/>
      <c r="LZK169" s="29"/>
      <c r="LZL169" s="29"/>
      <c r="LZM169" s="29"/>
      <c r="LZN169" s="29"/>
      <c r="LZO169" s="29"/>
      <c r="LZP169" s="29"/>
      <c r="LZQ169" s="39"/>
      <c r="LZR169" s="29"/>
      <c r="LZS169" s="40"/>
      <c r="LZT169" s="40"/>
      <c r="LZU169" s="40"/>
      <c r="LZV169" s="41"/>
      <c r="LZW169" s="41"/>
      <c r="LZX169" s="41"/>
      <c r="LZY169" s="41"/>
      <c r="LZZ169" s="42"/>
      <c r="MAA169" s="29"/>
      <c r="MAB169" s="29"/>
      <c r="MAC169" s="29"/>
      <c r="MAD169" s="29"/>
      <c r="MAE169" s="29"/>
      <c r="MAF169" s="29"/>
      <c r="MAG169" s="39"/>
      <c r="MAH169" s="29"/>
      <c r="MAI169" s="40"/>
      <c r="MAJ169" s="40"/>
      <c r="MAK169" s="40"/>
      <c r="MAL169" s="41"/>
      <c r="MAM169" s="41"/>
      <c r="MAN169" s="41"/>
      <c r="MAO169" s="41"/>
      <c r="MAP169" s="42"/>
      <c r="MAQ169" s="29"/>
      <c r="MAR169" s="29"/>
      <c r="MAS169" s="29"/>
      <c r="MAT169" s="29"/>
      <c r="MAU169" s="29"/>
      <c r="MAV169" s="29"/>
      <c r="MAW169" s="39"/>
      <c r="MAX169" s="29"/>
      <c r="MAY169" s="40"/>
      <c r="MAZ169" s="40"/>
      <c r="MBA169" s="40"/>
      <c r="MBB169" s="41"/>
      <c r="MBC169" s="41"/>
      <c r="MBD169" s="41"/>
      <c r="MBE169" s="41"/>
      <c r="MBF169" s="42"/>
      <c r="MBG169" s="29"/>
      <c r="MBH169" s="29"/>
      <c r="MBI169" s="29"/>
      <c r="MBJ169" s="29"/>
      <c r="MBK169" s="29"/>
      <c r="MBL169" s="29"/>
      <c r="MBM169" s="39"/>
      <c r="MBN169" s="29"/>
      <c r="MBO169" s="40"/>
      <c r="MBP169" s="40"/>
      <c r="MBQ169" s="40"/>
      <c r="MBR169" s="41"/>
      <c r="MBS169" s="41"/>
      <c r="MBT169" s="41"/>
      <c r="MBU169" s="41"/>
      <c r="MBV169" s="42"/>
      <c r="MBW169" s="29"/>
      <c r="MBX169" s="29"/>
      <c r="MBY169" s="29"/>
      <c r="MBZ169" s="29"/>
      <c r="MCA169" s="29"/>
      <c r="MCB169" s="29"/>
      <c r="MCC169" s="39"/>
      <c r="MCD169" s="29"/>
      <c r="MCE169" s="40"/>
      <c r="MCF169" s="40"/>
      <c r="MCG169" s="40"/>
      <c r="MCH169" s="41"/>
      <c r="MCI169" s="41"/>
      <c r="MCJ169" s="41"/>
      <c r="MCK169" s="41"/>
      <c r="MCL169" s="42"/>
      <c r="MCM169" s="29"/>
      <c r="MCN169" s="29"/>
      <c r="MCO169" s="29"/>
      <c r="MCP169" s="29"/>
      <c r="MCQ169" s="29"/>
      <c r="MCR169" s="29"/>
      <c r="MCS169" s="39"/>
      <c r="MCT169" s="29"/>
      <c r="MCU169" s="40"/>
      <c r="MCV169" s="40"/>
      <c r="MCW169" s="40"/>
      <c r="MCX169" s="41"/>
      <c r="MCY169" s="41"/>
      <c r="MCZ169" s="41"/>
      <c r="MDA169" s="41"/>
      <c r="MDB169" s="42"/>
      <c r="MDC169" s="29"/>
      <c r="MDD169" s="29"/>
      <c r="MDE169" s="29"/>
      <c r="MDF169" s="29"/>
      <c r="MDG169" s="29"/>
      <c r="MDH169" s="29"/>
      <c r="MDI169" s="39"/>
      <c r="MDJ169" s="29"/>
      <c r="MDK169" s="40"/>
      <c r="MDL169" s="40"/>
      <c r="MDM169" s="40"/>
      <c r="MDN169" s="41"/>
      <c r="MDO169" s="41"/>
      <c r="MDP169" s="41"/>
      <c r="MDQ169" s="41"/>
      <c r="MDR169" s="42"/>
      <c r="MDS169" s="29"/>
      <c r="MDT169" s="29"/>
      <c r="MDU169" s="29"/>
      <c r="MDV169" s="29"/>
      <c r="MDW169" s="29"/>
      <c r="MDX169" s="29"/>
      <c r="MDY169" s="39"/>
      <c r="MDZ169" s="29"/>
      <c r="MEA169" s="40"/>
      <c r="MEB169" s="40"/>
      <c r="MEC169" s="40"/>
      <c r="MED169" s="41"/>
      <c r="MEE169" s="41"/>
      <c r="MEF169" s="41"/>
      <c r="MEG169" s="41"/>
      <c r="MEH169" s="42"/>
      <c r="MEI169" s="29"/>
      <c r="MEJ169" s="29"/>
      <c r="MEK169" s="29"/>
      <c r="MEL169" s="29"/>
      <c r="MEM169" s="29"/>
      <c r="MEN169" s="29"/>
      <c r="MEO169" s="39"/>
      <c r="MEP169" s="29"/>
      <c r="MEQ169" s="40"/>
      <c r="MER169" s="40"/>
      <c r="MES169" s="40"/>
      <c r="MET169" s="41"/>
      <c r="MEU169" s="41"/>
      <c r="MEV169" s="41"/>
      <c r="MEW169" s="41"/>
      <c r="MEX169" s="42"/>
      <c r="MEY169" s="29"/>
      <c r="MEZ169" s="29"/>
      <c r="MFA169" s="29"/>
      <c r="MFB169" s="29"/>
      <c r="MFC169" s="29"/>
      <c r="MFD169" s="29"/>
      <c r="MFE169" s="39"/>
      <c r="MFF169" s="29"/>
      <c r="MFG169" s="40"/>
      <c r="MFH169" s="40"/>
      <c r="MFI169" s="40"/>
      <c r="MFJ169" s="41"/>
      <c r="MFK169" s="41"/>
      <c r="MFL169" s="41"/>
      <c r="MFM169" s="41"/>
      <c r="MFN169" s="42"/>
      <c r="MFO169" s="29"/>
      <c r="MFP169" s="29"/>
      <c r="MFQ169" s="29"/>
      <c r="MFR169" s="29"/>
      <c r="MFS169" s="29"/>
      <c r="MFT169" s="29"/>
      <c r="MFU169" s="39"/>
      <c r="MFV169" s="29"/>
      <c r="MFW169" s="40"/>
      <c r="MFX169" s="40"/>
      <c r="MFY169" s="40"/>
      <c r="MFZ169" s="41"/>
      <c r="MGA169" s="41"/>
      <c r="MGB169" s="41"/>
      <c r="MGC169" s="41"/>
      <c r="MGD169" s="42"/>
      <c r="MGE169" s="29"/>
      <c r="MGF169" s="29"/>
      <c r="MGG169" s="29"/>
      <c r="MGH169" s="29"/>
      <c r="MGI169" s="29"/>
      <c r="MGJ169" s="29"/>
      <c r="MGK169" s="39"/>
      <c r="MGL169" s="29"/>
      <c r="MGM169" s="40"/>
      <c r="MGN169" s="40"/>
      <c r="MGO169" s="40"/>
      <c r="MGP169" s="41"/>
      <c r="MGQ169" s="41"/>
      <c r="MGR169" s="41"/>
      <c r="MGS169" s="41"/>
      <c r="MGT169" s="42"/>
      <c r="MGU169" s="29"/>
      <c r="MGV169" s="29"/>
      <c r="MGW169" s="29"/>
      <c r="MGX169" s="29"/>
      <c r="MGY169" s="29"/>
      <c r="MGZ169" s="29"/>
      <c r="MHA169" s="39"/>
      <c r="MHB169" s="29"/>
      <c r="MHC169" s="40"/>
      <c r="MHD169" s="40"/>
      <c r="MHE169" s="40"/>
      <c r="MHF169" s="41"/>
      <c r="MHG169" s="41"/>
      <c r="MHH169" s="41"/>
      <c r="MHI169" s="41"/>
      <c r="MHJ169" s="42"/>
      <c r="MHK169" s="29"/>
      <c r="MHL169" s="29"/>
      <c r="MHM169" s="29"/>
      <c r="MHN169" s="29"/>
      <c r="MHO169" s="29"/>
      <c r="MHP169" s="29"/>
      <c r="MHQ169" s="39"/>
      <c r="MHR169" s="29"/>
      <c r="MHS169" s="40"/>
      <c r="MHT169" s="40"/>
      <c r="MHU169" s="40"/>
      <c r="MHV169" s="41"/>
      <c r="MHW169" s="41"/>
      <c r="MHX169" s="41"/>
      <c r="MHY169" s="41"/>
      <c r="MHZ169" s="42"/>
      <c r="MIA169" s="29"/>
      <c r="MIB169" s="29"/>
      <c r="MIC169" s="29"/>
      <c r="MID169" s="29"/>
      <c r="MIE169" s="29"/>
      <c r="MIF169" s="29"/>
      <c r="MIG169" s="39"/>
      <c r="MIH169" s="29"/>
      <c r="MII169" s="40"/>
      <c r="MIJ169" s="40"/>
      <c r="MIK169" s="40"/>
      <c r="MIL169" s="41"/>
      <c r="MIM169" s="41"/>
      <c r="MIN169" s="41"/>
      <c r="MIO169" s="41"/>
      <c r="MIP169" s="42"/>
      <c r="MIQ169" s="29"/>
      <c r="MIR169" s="29"/>
      <c r="MIS169" s="29"/>
      <c r="MIT169" s="29"/>
      <c r="MIU169" s="29"/>
      <c r="MIV169" s="29"/>
      <c r="MIW169" s="39"/>
      <c r="MIX169" s="29"/>
      <c r="MIY169" s="40"/>
      <c r="MIZ169" s="40"/>
      <c r="MJA169" s="40"/>
      <c r="MJB169" s="41"/>
      <c r="MJC169" s="41"/>
      <c r="MJD169" s="41"/>
      <c r="MJE169" s="41"/>
      <c r="MJF169" s="42"/>
      <c r="MJG169" s="29"/>
      <c r="MJH169" s="29"/>
      <c r="MJI169" s="29"/>
      <c r="MJJ169" s="29"/>
      <c r="MJK169" s="29"/>
      <c r="MJL169" s="29"/>
      <c r="MJM169" s="39"/>
      <c r="MJN169" s="29"/>
      <c r="MJO169" s="40"/>
      <c r="MJP169" s="40"/>
      <c r="MJQ169" s="40"/>
      <c r="MJR169" s="41"/>
      <c r="MJS169" s="41"/>
      <c r="MJT169" s="41"/>
      <c r="MJU169" s="41"/>
      <c r="MJV169" s="42"/>
      <c r="MJW169" s="29"/>
      <c r="MJX169" s="29"/>
      <c r="MJY169" s="29"/>
      <c r="MJZ169" s="29"/>
      <c r="MKA169" s="29"/>
      <c r="MKB169" s="29"/>
      <c r="MKC169" s="39"/>
      <c r="MKD169" s="29"/>
      <c r="MKE169" s="40"/>
      <c r="MKF169" s="40"/>
      <c r="MKG169" s="40"/>
      <c r="MKH169" s="41"/>
      <c r="MKI169" s="41"/>
      <c r="MKJ169" s="41"/>
      <c r="MKK169" s="41"/>
      <c r="MKL169" s="42"/>
      <c r="MKM169" s="29"/>
      <c r="MKN169" s="29"/>
      <c r="MKO169" s="29"/>
      <c r="MKP169" s="29"/>
      <c r="MKQ169" s="29"/>
      <c r="MKR169" s="29"/>
      <c r="MKS169" s="39"/>
      <c r="MKT169" s="29"/>
      <c r="MKU169" s="40"/>
      <c r="MKV169" s="40"/>
      <c r="MKW169" s="40"/>
      <c r="MKX169" s="41"/>
      <c r="MKY169" s="41"/>
      <c r="MKZ169" s="41"/>
      <c r="MLA169" s="41"/>
      <c r="MLB169" s="42"/>
      <c r="MLC169" s="29"/>
      <c r="MLD169" s="29"/>
      <c r="MLE169" s="29"/>
      <c r="MLF169" s="29"/>
      <c r="MLG169" s="29"/>
      <c r="MLH169" s="29"/>
      <c r="MLI169" s="39"/>
      <c r="MLJ169" s="29"/>
      <c r="MLK169" s="40"/>
      <c r="MLL169" s="40"/>
      <c r="MLM169" s="40"/>
      <c r="MLN169" s="41"/>
      <c r="MLO169" s="41"/>
      <c r="MLP169" s="41"/>
      <c r="MLQ169" s="41"/>
      <c r="MLR169" s="42"/>
      <c r="MLS169" s="29"/>
      <c r="MLT169" s="29"/>
      <c r="MLU169" s="29"/>
      <c r="MLV169" s="29"/>
      <c r="MLW169" s="29"/>
      <c r="MLX169" s="29"/>
      <c r="MLY169" s="39"/>
      <c r="MLZ169" s="29"/>
      <c r="MMA169" s="40"/>
      <c r="MMB169" s="40"/>
      <c r="MMC169" s="40"/>
      <c r="MMD169" s="41"/>
      <c r="MME169" s="41"/>
      <c r="MMF169" s="41"/>
      <c r="MMG169" s="41"/>
      <c r="MMH169" s="42"/>
      <c r="MMI169" s="29"/>
      <c r="MMJ169" s="29"/>
      <c r="MMK169" s="29"/>
      <c r="MML169" s="29"/>
      <c r="MMM169" s="29"/>
      <c r="MMN169" s="29"/>
      <c r="MMO169" s="39"/>
      <c r="MMP169" s="29"/>
      <c r="MMQ169" s="40"/>
      <c r="MMR169" s="40"/>
      <c r="MMS169" s="40"/>
      <c r="MMT169" s="41"/>
      <c r="MMU169" s="41"/>
      <c r="MMV169" s="41"/>
      <c r="MMW169" s="41"/>
      <c r="MMX169" s="42"/>
      <c r="MMY169" s="29"/>
      <c r="MMZ169" s="29"/>
      <c r="MNA169" s="29"/>
      <c r="MNB169" s="29"/>
      <c r="MNC169" s="29"/>
      <c r="MND169" s="29"/>
      <c r="MNE169" s="39"/>
      <c r="MNF169" s="29"/>
      <c r="MNG169" s="40"/>
      <c r="MNH169" s="40"/>
      <c r="MNI169" s="40"/>
      <c r="MNJ169" s="41"/>
      <c r="MNK169" s="41"/>
      <c r="MNL169" s="41"/>
      <c r="MNM169" s="41"/>
      <c r="MNN169" s="42"/>
      <c r="MNO169" s="29"/>
      <c r="MNP169" s="29"/>
      <c r="MNQ169" s="29"/>
      <c r="MNR169" s="29"/>
      <c r="MNS169" s="29"/>
      <c r="MNT169" s="29"/>
      <c r="MNU169" s="39"/>
      <c r="MNV169" s="29"/>
      <c r="MNW169" s="40"/>
      <c r="MNX169" s="40"/>
      <c r="MNY169" s="40"/>
      <c r="MNZ169" s="41"/>
      <c r="MOA169" s="41"/>
      <c r="MOB169" s="41"/>
      <c r="MOC169" s="41"/>
      <c r="MOD169" s="42"/>
      <c r="MOE169" s="29"/>
      <c r="MOF169" s="29"/>
      <c r="MOG169" s="29"/>
      <c r="MOH169" s="29"/>
      <c r="MOI169" s="29"/>
      <c r="MOJ169" s="29"/>
      <c r="MOK169" s="39"/>
      <c r="MOL169" s="29"/>
      <c r="MOM169" s="40"/>
      <c r="MON169" s="40"/>
      <c r="MOO169" s="40"/>
      <c r="MOP169" s="41"/>
      <c r="MOQ169" s="41"/>
      <c r="MOR169" s="41"/>
      <c r="MOS169" s="41"/>
      <c r="MOT169" s="42"/>
      <c r="MOU169" s="29"/>
      <c r="MOV169" s="29"/>
      <c r="MOW169" s="29"/>
      <c r="MOX169" s="29"/>
      <c r="MOY169" s="29"/>
      <c r="MOZ169" s="29"/>
      <c r="MPA169" s="39"/>
      <c r="MPB169" s="29"/>
      <c r="MPC169" s="40"/>
      <c r="MPD169" s="40"/>
      <c r="MPE169" s="40"/>
      <c r="MPF169" s="41"/>
      <c r="MPG169" s="41"/>
      <c r="MPH169" s="41"/>
      <c r="MPI169" s="41"/>
      <c r="MPJ169" s="42"/>
      <c r="MPK169" s="29"/>
      <c r="MPL169" s="29"/>
      <c r="MPM169" s="29"/>
      <c r="MPN169" s="29"/>
      <c r="MPO169" s="29"/>
      <c r="MPP169" s="29"/>
      <c r="MPQ169" s="39"/>
      <c r="MPR169" s="29"/>
      <c r="MPS169" s="40"/>
      <c r="MPT169" s="40"/>
      <c r="MPU169" s="40"/>
      <c r="MPV169" s="41"/>
      <c r="MPW169" s="41"/>
      <c r="MPX169" s="41"/>
      <c r="MPY169" s="41"/>
      <c r="MPZ169" s="42"/>
      <c r="MQA169" s="29"/>
      <c r="MQB169" s="29"/>
      <c r="MQC169" s="29"/>
      <c r="MQD169" s="29"/>
      <c r="MQE169" s="29"/>
      <c r="MQF169" s="29"/>
      <c r="MQG169" s="39"/>
      <c r="MQH169" s="29"/>
      <c r="MQI169" s="40"/>
      <c r="MQJ169" s="40"/>
      <c r="MQK169" s="40"/>
      <c r="MQL169" s="41"/>
      <c r="MQM169" s="41"/>
      <c r="MQN169" s="41"/>
      <c r="MQO169" s="41"/>
      <c r="MQP169" s="42"/>
      <c r="MQQ169" s="29"/>
      <c r="MQR169" s="29"/>
      <c r="MQS169" s="29"/>
      <c r="MQT169" s="29"/>
      <c r="MQU169" s="29"/>
      <c r="MQV169" s="29"/>
      <c r="MQW169" s="39"/>
      <c r="MQX169" s="29"/>
      <c r="MQY169" s="40"/>
      <c r="MQZ169" s="40"/>
      <c r="MRA169" s="40"/>
      <c r="MRB169" s="41"/>
      <c r="MRC169" s="41"/>
      <c r="MRD169" s="41"/>
      <c r="MRE169" s="41"/>
      <c r="MRF169" s="42"/>
      <c r="MRG169" s="29"/>
      <c r="MRH169" s="29"/>
      <c r="MRI169" s="29"/>
      <c r="MRJ169" s="29"/>
      <c r="MRK169" s="29"/>
      <c r="MRL169" s="29"/>
      <c r="MRM169" s="39"/>
      <c r="MRN169" s="29"/>
      <c r="MRO169" s="40"/>
      <c r="MRP169" s="40"/>
      <c r="MRQ169" s="40"/>
      <c r="MRR169" s="41"/>
      <c r="MRS169" s="41"/>
      <c r="MRT169" s="41"/>
      <c r="MRU169" s="41"/>
      <c r="MRV169" s="42"/>
      <c r="MRW169" s="29"/>
      <c r="MRX169" s="29"/>
      <c r="MRY169" s="29"/>
      <c r="MRZ169" s="29"/>
      <c r="MSA169" s="29"/>
      <c r="MSB169" s="29"/>
      <c r="MSC169" s="39"/>
      <c r="MSD169" s="29"/>
      <c r="MSE169" s="40"/>
      <c r="MSF169" s="40"/>
      <c r="MSG169" s="40"/>
      <c r="MSH169" s="41"/>
      <c r="MSI169" s="41"/>
      <c r="MSJ169" s="41"/>
      <c r="MSK169" s="41"/>
      <c r="MSL169" s="42"/>
      <c r="MSM169" s="29"/>
      <c r="MSN169" s="29"/>
      <c r="MSO169" s="29"/>
      <c r="MSP169" s="29"/>
      <c r="MSQ169" s="29"/>
      <c r="MSR169" s="29"/>
      <c r="MSS169" s="39"/>
      <c r="MST169" s="29"/>
      <c r="MSU169" s="40"/>
      <c r="MSV169" s="40"/>
      <c r="MSW169" s="40"/>
      <c r="MSX169" s="41"/>
      <c r="MSY169" s="41"/>
      <c r="MSZ169" s="41"/>
      <c r="MTA169" s="41"/>
      <c r="MTB169" s="42"/>
      <c r="MTC169" s="29"/>
      <c r="MTD169" s="29"/>
      <c r="MTE169" s="29"/>
      <c r="MTF169" s="29"/>
      <c r="MTG169" s="29"/>
      <c r="MTH169" s="29"/>
      <c r="MTI169" s="39"/>
      <c r="MTJ169" s="29"/>
      <c r="MTK169" s="40"/>
      <c r="MTL169" s="40"/>
      <c r="MTM169" s="40"/>
      <c r="MTN169" s="41"/>
      <c r="MTO169" s="41"/>
      <c r="MTP169" s="41"/>
      <c r="MTQ169" s="41"/>
      <c r="MTR169" s="42"/>
      <c r="MTS169" s="29"/>
      <c r="MTT169" s="29"/>
      <c r="MTU169" s="29"/>
      <c r="MTV169" s="29"/>
      <c r="MTW169" s="29"/>
      <c r="MTX169" s="29"/>
      <c r="MTY169" s="39"/>
      <c r="MTZ169" s="29"/>
      <c r="MUA169" s="40"/>
      <c r="MUB169" s="40"/>
      <c r="MUC169" s="40"/>
      <c r="MUD169" s="41"/>
      <c r="MUE169" s="41"/>
      <c r="MUF169" s="41"/>
      <c r="MUG169" s="41"/>
      <c r="MUH169" s="42"/>
      <c r="MUI169" s="29"/>
      <c r="MUJ169" s="29"/>
      <c r="MUK169" s="29"/>
      <c r="MUL169" s="29"/>
      <c r="MUM169" s="29"/>
      <c r="MUN169" s="29"/>
      <c r="MUO169" s="39"/>
      <c r="MUP169" s="29"/>
      <c r="MUQ169" s="40"/>
      <c r="MUR169" s="40"/>
      <c r="MUS169" s="40"/>
      <c r="MUT169" s="41"/>
      <c r="MUU169" s="41"/>
      <c r="MUV169" s="41"/>
      <c r="MUW169" s="41"/>
      <c r="MUX169" s="42"/>
      <c r="MUY169" s="29"/>
      <c r="MUZ169" s="29"/>
      <c r="MVA169" s="29"/>
      <c r="MVB169" s="29"/>
      <c r="MVC169" s="29"/>
      <c r="MVD169" s="29"/>
      <c r="MVE169" s="39"/>
      <c r="MVF169" s="29"/>
      <c r="MVG169" s="40"/>
      <c r="MVH169" s="40"/>
      <c r="MVI169" s="40"/>
      <c r="MVJ169" s="41"/>
      <c r="MVK169" s="41"/>
      <c r="MVL169" s="41"/>
      <c r="MVM169" s="41"/>
      <c r="MVN169" s="42"/>
      <c r="MVO169" s="29"/>
      <c r="MVP169" s="29"/>
      <c r="MVQ169" s="29"/>
      <c r="MVR169" s="29"/>
      <c r="MVS169" s="29"/>
      <c r="MVT169" s="29"/>
      <c r="MVU169" s="39"/>
      <c r="MVV169" s="29"/>
      <c r="MVW169" s="40"/>
      <c r="MVX169" s="40"/>
      <c r="MVY169" s="40"/>
      <c r="MVZ169" s="41"/>
      <c r="MWA169" s="41"/>
      <c r="MWB169" s="41"/>
      <c r="MWC169" s="41"/>
      <c r="MWD169" s="42"/>
      <c r="MWE169" s="29"/>
      <c r="MWF169" s="29"/>
      <c r="MWG169" s="29"/>
      <c r="MWH169" s="29"/>
      <c r="MWI169" s="29"/>
      <c r="MWJ169" s="29"/>
      <c r="MWK169" s="39"/>
      <c r="MWL169" s="29"/>
      <c r="MWM169" s="40"/>
      <c r="MWN169" s="40"/>
      <c r="MWO169" s="40"/>
      <c r="MWP169" s="41"/>
      <c r="MWQ169" s="41"/>
      <c r="MWR169" s="41"/>
      <c r="MWS169" s="41"/>
      <c r="MWT169" s="42"/>
      <c r="MWU169" s="29"/>
      <c r="MWV169" s="29"/>
      <c r="MWW169" s="29"/>
      <c r="MWX169" s="29"/>
      <c r="MWY169" s="29"/>
      <c r="MWZ169" s="29"/>
      <c r="MXA169" s="39"/>
      <c r="MXB169" s="29"/>
      <c r="MXC169" s="40"/>
      <c r="MXD169" s="40"/>
      <c r="MXE169" s="40"/>
      <c r="MXF169" s="41"/>
      <c r="MXG169" s="41"/>
      <c r="MXH169" s="41"/>
      <c r="MXI169" s="41"/>
      <c r="MXJ169" s="42"/>
      <c r="MXK169" s="29"/>
      <c r="MXL169" s="29"/>
      <c r="MXM169" s="29"/>
      <c r="MXN169" s="29"/>
      <c r="MXO169" s="29"/>
      <c r="MXP169" s="29"/>
      <c r="MXQ169" s="39"/>
      <c r="MXR169" s="29"/>
      <c r="MXS169" s="40"/>
      <c r="MXT169" s="40"/>
      <c r="MXU169" s="40"/>
      <c r="MXV169" s="41"/>
      <c r="MXW169" s="41"/>
      <c r="MXX169" s="41"/>
      <c r="MXY169" s="41"/>
      <c r="MXZ169" s="42"/>
      <c r="MYA169" s="29"/>
      <c r="MYB169" s="29"/>
      <c r="MYC169" s="29"/>
      <c r="MYD169" s="29"/>
      <c r="MYE169" s="29"/>
      <c r="MYF169" s="29"/>
      <c r="MYG169" s="39"/>
      <c r="MYH169" s="29"/>
      <c r="MYI169" s="40"/>
      <c r="MYJ169" s="40"/>
      <c r="MYK169" s="40"/>
      <c r="MYL169" s="41"/>
      <c r="MYM169" s="41"/>
      <c r="MYN169" s="41"/>
      <c r="MYO169" s="41"/>
      <c r="MYP169" s="42"/>
      <c r="MYQ169" s="29"/>
      <c r="MYR169" s="29"/>
      <c r="MYS169" s="29"/>
      <c r="MYT169" s="29"/>
      <c r="MYU169" s="29"/>
      <c r="MYV169" s="29"/>
      <c r="MYW169" s="39"/>
      <c r="MYX169" s="29"/>
      <c r="MYY169" s="40"/>
      <c r="MYZ169" s="40"/>
      <c r="MZA169" s="40"/>
      <c r="MZB169" s="41"/>
      <c r="MZC169" s="41"/>
      <c r="MZD169" s="41"/>
      <c r="MZE169" s="41"/>
      <c r="MZF169" s="42"/>
      <c r="MZG169" s="29"/>
      <c r="MZH169" s="29"/>
      <c r="MZI169" s="29"/>
      <c r="MZJ169" s="29"/>
      <c r="MZK169" s="29"/>
      <c r="MZL169" s="29"/>
      <c r="MZM169" s="39"/>
      <c r="MZN169" s="29"/>
      <c r="MZO169" s="40"/>
      <c r="MZP169" s="40"/>
      <c r="MZQ169" s="40"/>
      <c r="MZR169" s="41"/>
      <c r="MZS169" s="41"/>
      <c r="MZT169" s="41"/>
      <c r="MZU169" s="41"/>
      <c r="MZV169" s="42"/>
      <c r="MZW169" s="29"/>
      <c r="MZX169" s="29"/>
      <c r="MZY169" s="29"/>
      <c r="MZZ169" s="29"/>
      <c r="NAA169" s="29"/>
      <c r="NAB169" s="29"/>
      <c r="NAC169" s="39"/>
      <c r="NAD169" s="29"/>
      <c r="NAE169" s="40"/>
      <c r="NAF169" s="40"/>
      <c r="NAG169" s="40"/>
      <c r="NAH169" s="41"/>
      <c r="NAI169" s="41"/>
      <c r="NAJ169" s="41"/>
      <c r="NAK169" s="41"/>
      <c r="NAL169" s="42"/>
      <c r="NAM169" s="29"/>
      <c r="NAN169" s="29"/>
      <c r="NAO169" s="29"/>
      <c r="NAP169" s="29"/>
      <c r="NAQ169" s="29"/>
      <c r="NAR169" s="29"/>
      <c r="NAS169" s="39"/>
      <c r="NAT169" s="29"/>
      <c r="NAU169" s="40"/>
      <c r="NAV169" s="40"/>
      <c r="NAW169" s="40"/>
      <c r="NAX169" s="41"/>
      <c r="NAY169" s="41"/>
      <c r="NAZ169" s="41"/>
      <c r="NBA169" s="41"/>
      <c r="NBB169" s="42"/>
      <c r="NBC169" s="29"/>
      <c r="NBD169" s="29"/>
      <c r="NBE169" s="29"/>
      <c r="NBF169" s="29"/>
      <c r="NBG169" s="29"/>
      <c r="NBH169" s="29"/>
      <c r="NBI169" s="39"/>
      <c r="NBJ169" s="29"/>
      <c r="NBK169" s="40"/>
      <c r="NBL169" s="40"/>
      <c r="NBM169" s="40"/>
      <c r="NBN169" s="41"/>
      <c r="NBO169" s="41"/>
      <c r="NBP169" s="41"/>
      <c r="NBQ169" s="41"/>
      <c r="NBR169" s="42"/>
      <c r="NBS169" s="29"/>
      <c r="NBT169" s="29"/>
      <c r="NBU169" s="29"/>
      <c r="NBV169" s="29"/>
      <c r="NBW169" s="29"/>
      <c r="NBX169" s="29"/>
      <c r="NBY169" s="39"/>
      <c r="NBZ169" s="29"/>
      <c r="NCA169" s="40"/>
      <c r="NCB169" s="40"/>
      <c r="NCC169" s="40"/>
      <c r="NCD169" s="41"/>
      <c r="NCE169" s="41"/>
      <c r="NCF169" s="41"/>
      <c r="NCG169" s="41"/>
      <c r="NCH169" s="42"/>
      <c r="NCI169" s="29"/>
      <c r="NCJ169" s="29"/>
      <c r="NCK169" s="29"/>
      <c r="NCL169" s="29"/>
      <c r="NCM169" s="29"/>
      <c r="NCN169" s="29"/>
      <c r="NCO169" s="39"/>
      <c r="NCP169" s="29"/>
      <c r="NCQ169" s="40"/>
      <c r="NCR169" s="40"/>
      <c r="NCS169" s="40"/>
      <c r="NCT169" s="41"/>
      <c r="NCU169" s="41"/>
      <c r="NCV169" s="41"/>
      <c r="NCW169" s="41"/>
      <c r="NCX169" s="42"/>
      <c r="NCY169" s="29"/>
      <c r="NCZ169" s="29"/>
      <c r="NDA169" s="29"/>
      <c r="NDB169" s="29"/>
      <c r="NDC169" s="29"/>
      <c r="NDD169" s="29"/>
      <c r="NDE169" s="39"/>
      <c r="NDF169" s="29"/>
      <c r="NDG169" s="40"/>
      <c r="NDH169" s="40"/>
      <c r="NDI169" s="40"/>
      <c r="NDJ169" s="41"/>
      <c r="NDK169" s="41"/>
      <c r="NDL169" s="41"/>
      <c r="NDM169" s="41"/>
      <c r="NDN169" s="42"/>
      <c r="NDO169" s="29"/>
      <c r="NDP169" s="29"/>
      <c r="NDQ169" s="29"/>
      <c r="NDR169" s="29"/>
      <c r="NDS169" s="29"/>
      <c r="NDT169" s="29"/>
      <c r="NDU169" s="39"/>
      <c r="NDV169" s="29"/>
      <c r="NDW169" s="40"/>
      <c r="NDX169" s="40"/>
      <c r="NDY169" s="40"/>
      <c r="NDZ169" s="41"/>
      <c r="NEA169" s="41"/>
      <c r="NEB169" s="41"/>
      <c r="NEC169" s="41"/>
      <c r="NED169" s="42"/>
      <c r="NEE169" s="29"/>
      <c r="NEF169" s="29"/>
      <c r="NEG169" s="29"/>
      <c r="NEH169" s="29"/>
      <c r="NEI169" s="29"/>
      <c r="NEJ169" s="29"/>
      <c r="NEK169" s="39"/>
      <c r="NEL169" s="29"/>
      <c r="NEM169" s="40"/>
      <c r="NEN169" s="40"/>
      <c r="NEO169" s="40"/>
      <c r="NEP169" s="41"/>
      <c r="NEQ169" s="41"/>
      <c r="NER169" s="41"/>
      <c r="NES169" s="41"/>
      <c r="NET169" s="42"/>
      <c r="NEU169" s="29"/>
      <c r="NEV169" s="29"/>
      <c r="NEW169" s="29"/>
      <c r="NEX169" s="29"/>
      <c r="NEY169" s="29"/>
      <c r="NEZ169" s="29"/>
      <c r="NFA169" s="39"/>
      <c r="NFB169" s="29"/>
      <c r="NFC169" s="40"/>
      <c r="NFD169" s="40"/>
      <c r="NFE169" s="40"/>
      <c r="NFF169" s="41"/>
      <c r="NFG169" s="41"/>
      <c r="NFH169" s="41"/>
      <c r="NFI169" s="41"/>
      <c r="NFJ169" s="42"/>
      <c r="NFK169" s="29"/>
      <c r="NFL169" s="29"/>
      <c r="NFM169" s="29"/>
      <c r="NFN169" s="29"/>
      <c r="NFO169" s="29"/>
      <c r="NFP169" s="29"/>
      <c r="NFQ169" s="39"/>
      <c r="NFR169" s="29"/>
      <c r="NFS169" s="40"/>
      <c r="NFT169" s="40"/>
      <c r="NFU169" s="40"/>
      <c r="NFV169" s="41"/>
      <c r="NFW169" s="41"/>
      <c r="NFX169" s="41"/>
      <c r="NFY169" s="41"/>
      <c r="NFZ169" s="42"/>
      <c r="NGA169" s="29"/>
      <c r="NGB169" s="29"/>
      <c r="NGC169" s="29"/>
      <c r="NGD169" s="29"/>
      <c r="NGE169" s="29"/>
      <c r="NGF169" s="29"/>
      <c r="NGG169" s="39"/>
      <c r="NGH169" s="29"/>
      <c r="NGI169" s="40"/>
      <c r="NGJ169" s="40"/>
      <c r="NGK169" s="40"/>
      <c r="NGL169" s="41"/>
      <c r="NGM169" s="41"/>
      <c r="NGN169" s="41"/>
      <c r="NGO169" s="41"/>
      <c r="NGP169" s="42"/>
      <c r="NGQ169" s="29"/>
      <c r="NGR169" s="29"/>
      <c r="NGS169" s="29"/>
      <c r="NGT169" s="29"/>
      <c r="NGU169" s="29"/>
      <c r="NGV169" s="29"/>
      <c r="NGW169" s="39"/>
      <c r="NGX169" s="29"/>
      <c r="NGY169" s="40"/>
      <c r="NGZ169" s="40"/>
      <c r="NHA169" s="40"/>
      <c r="NHB169" s="41"/>
      <c r="NHC169" s="41"/>
      <c r="NHD169" s="41"/>
      <c r="NHE169" s="41"/>
      <c r="NHF169" s="42"/>
      <c r="NHG169" s="29"/>
      <c r="NHH169" s="29"/>
      <c r="NHI169" s="29"/>
      <c r="NHJ169" s="29"/>
      <c r="NHK169" s="29"/>
      <c r="NHL169" s="29"/>
      <c r="NHM169" s="39"/>
      <c r="NHN169" s="29"/>
      <c r="NHO169" s="40"/>
      <c r="NHP169" s="40"/>
      <c r="NHQ169" s="40"/>
      <c r="NHR169" s="41"/>
      <c r="NHS169" s="41"/>
      <c r="NHT169" s="41"/>
      <c r="NHU169" s="41"/>
      <c r="NHV169" s="42"/>
      <c r="NHW169" s="29"/>
      <c r="NHX169" s="29"/>
      <c r="NHY169" s="29"/>
      <c r="NHZ169" s="29"/>
      <c r="NIA169" s="29"/>
      <c r="NIB169" s="29"/>
      <c r="NIC169" s="39"/>
      <c r="NID169" s="29"/>
      <c r="NIE169" s="40"/>
      <c r="NIF169" s="40"/>
      <c r="NIG169" s="40"/>
      <c r="NIH169" s="41"/>
      <c r="NII169" s="41"/>
      <c r="NIJ169" s="41"/>
      <c r="NIK169" s="41"/>
      <c r="NIL169" s="42"/>
      <c r="NIM169" s="29"/>
      <c r="NIN169" s="29"/>
      <c r="NIO169" s="29"/>
      <c r="NIP169" s="29"/>
      <c r="NIQ169" s="29"/>
      <c r="NIR169" s="29"/>
      <c r="NIS169" s="39"/>
      <c r="NIT169" s="29"/>
      <c r="NIU169" s="40"/>
      <c r="NIV169" s="40"/>
      <c r="NIW169" s="40"/>
      <c r="NIX169" s="41"/>
      <c r="NIY169" s="41"/>
      <c r="NIZ169" s="41"/>
      <c r="NJA169" s="41"/>
      <c r="NJB169" s="42"/>
      <c r="NJC169" s="29"/>
      <c r="NJD169" s="29"/>
      <c r="NJE169" s="29"/>
      <c r="NJF169" s="29"/>
      <c r="NJG169" s="29"/>
      <c r="NJH169" s="29"/>
      <c r="NJI169" s="39"/>
      <c r="NJJ169" s="29"/>
      <c r="NJK169" s="40"/>
      <c r="NJL169" s="40"/>
      <c r="NJM169" s="40"/>
      <c r="NJN169" s="41"/>
      <c r="NJO169" s="41"/>
      <c r="NJP169" s="41"/>
      <c r="NJQ169" s="41"/>
      <c r="NJR169" s="42"/>
      <c r="NJS169" s="29"/>
      <c r="NJT169" s="29"/>
      <c r="NJU169" s="29"/>
      <c r="NJV169" s="29"/>
      <c r="NJW169" s="29"/>
      <c r="NJX169" s="29"/>
      <c r="NJY169" s="39"/>
      <c r="NJZ169" s="29"/>
      <c r="NKA169" s="40"/>
      <c r="NKB169" s="40"/>
      <c r="NKC169" s="40"/>
      <c r="NKD169" s="41"/>
      <c r="NKE169" s="41"/>
      <c r="NKF169" s="41"/>
      <c r="NKG169" s="41"/>
      <c r="NKH169" s="42"/>
      <c r="NKI169" s="29"/>
      <c r="NKJ169" s="29"/>
      <c r="NKK169" s="29"/>
      <c r="NKL169" s="29"/>
      <c r="NKM169" s="29"/>
      <c r="NKN169" s="29"/>
      <c r="NKO169" s="39"/>
      <c r="NKP169" s="29"/>
      <c r="NKQ169" s="40"/>
      <c r="NKR169" s="40"/>
      <c r="NKS169" s="40"/>
      <c r="NKT169" s="41"/>
      <c r="NKU169" s="41"/>
      <c r="NKV169" s="41"/>
      <c r="NKW169" s="41"/>
      <c r="NKX169" s="42"/>
      <c r="NKY169" s="29"/>
      <c r="NKZ169" s="29"/>
      <c r="NLA169" s="29"/>
      <c r="NLB169" s="29"/>
      <c r="NLC169" s="29"/>
      <c r="NLD169" s="29"/>
      <c r="NLE169" s="39"/>
      <c r="NLF169" s="29"/>
      <c r="NLG169" s="40"/>
      <c r="NLH169" s="40"/>
      <c r="NLI169" s="40"/>
      <c r="NLJ169" s="41"/>
      <c r="NLK169" s="41"/>
      <c r="NLL169" s="41"/>
      <c r="NLM169" s="41"/>
      <c r="NLN169" s="42"/>
      <c r="NLO169" s="29"/>
      <c r="NLP169" s="29"/>
      <c r="NLQ169" s="29"/>
      <c r="NLR169" s="29"/>
      <c r="NLS169" s="29"/>
      <c r="NLT169" s="29"/>
      <c r="NLU169" s="39"/>
      <c r="NLV169" s="29"/>
      <c r="NLW169" s="40"/>
      <c r="NLX169" s="40"/>
      <c r="NLY169" s="40"/>
      <c r="NLZ169" s="41"/>
      <c r="NMA169" s="41"/>
      <c r="NMB169" s="41"/>
      <c r="NMC169" s="41"/>
      <c r="NMD169" s="42"/>
      <c r="NME169" s="29"/>
      <c r="NMF169" s="29"/>
      <c r="NMG169" s="29"/>
      <c r="NMH169" s="29"/>
      <c r="NMI169" s="29"/>
      <c r="NMJ169" s="29"/>
      <c r="NMK169" s="39"/>
      <c r="NML169" s="29"/>
      <c r="NMM169" s="40"/>
      <c r="NMN169" s="40"/>
      <c r="NMO169" s="40"/>
      <c r="NMP169" s="41"/>
      <c r="NMQ169" s="41"/>
      <c r="NMR169" s="41"/>
      <c r="NMS169" s="41"/>
      <c r="NMT169" s="42"/>
      <c r="NMU169" s="29"/>
      <c r="NMV169" s="29"/>
      <c r="NMW169" s="29"/>
      <c r="NMX169" s="29"/>
      <c r="NMY169" s="29"/>
      <c r="NMZ169" s="29"/>
      <c r="NNA169" s="39"/>
      <c r="NNB169" s="29"/>
      <c r="NNC169" s="40"/>
      <c r="NND169" s="40"/>
      <c r="NNE169" s="40"/>
      <c r="NNF169" s="41"/>
      <c r="NNG169" s="41"/>
      <c r="NNH169" s="41"/>
      <c r="NNI169" s="41"/>
      <c r="NNJ169" s="42"/>
      <c r="NNK169" s="29"/>
      <c r="NNL169" s="29"/>
      <c r="NNM169" s="29"/>
      <c r="NNN169" s="29"/>
      <c r="NNO169" s="29"/>
      <c r="NNP169" s="29"/>
      <c r="NNQ169" s="39"/>
      <c r="NNR169" s="29"/>
      <c r="NNS169" s="40"/>
      <c r="NNT169" s="40"/>
      <c r="NNU169" s="40"/>
      <c r="NNV169" s="41"/>
      <c r="NNW169" s="41"/>
      <c r="NNX169" s="41"/>
      <c r="NNY169" s="41"/>
      <c r="NNZ169" s="42"/>
      <c r="NOA169" s="29"/>
      <c r="NOB169" s="29"/>
      <c r="NOC169" s="29"/>
      <c r="NOD169" s="29"/>
      <c r="NOE169" s="29"/>
      <c r="NOF169" s="29"/>
      <c r="NOG169" s="39"/>
      <c r="NOH169" s="29"/>
      <c r="NOI169" s="40"/>
      <c r="NOJ169" s="40"/>
      <c r="NOK169" s="40"/>
      <c r="NOL169" s="41"/>
      <c r="NOM169" s="41"/>
      <c r="NON169" s="41"/>
      <c r="NOO169" s="41"/>
      <c r="NOP169" s="42"/>
      <c r="NOQ169" s="29"/>
      <c r="NOR169" s="29"/>
      <c r="NOS169" s="29"/>
      <c r="NOT169" s="29"/>
      <c r="NOU169" s="29"/>
      <c r="NOV169" s="29"/>
      <c r="NOW169" s="39"/>
      <c r="NOX169" s="29"/>
      <c r="NOY169" s="40"/>
      <c r="NOZ169" s="40"/>
      <c r="NPA169" s="40"/>
      <c r="NPB169" s="41"/>
      <c r="NPC169" s="41"/>
      <c r="NPD169" s="41"/>
      <c r="NPE169" s="41"/>
      <c r="NPF169" s="42"/>
      <c r="NPG169" s="29"/>
      <c r="NPH169" s="29"/>
      <c r="NPI169" s="29"/>
      <c r="NPJ169" s="29"/>
      <c r="NPK169" s="29"/>
      <c r="NPL169" s="29"/>
      <c r="NPM169" s="39"/>
      <c r="NPN169" s="29"/>
      <c r="NPO169" s="40"/>
      <c r="NPP169" s="40"/>
      <c r="NPQ169" s="40"/>
      <c r="NPR169" s="41"/>
      <c r="NPS169" s="41"/>
      <c r="NPT169" s="41"/>
      <c r="NPU169" s="41"/>
      <c r="NPV169" s="42"/>
      <c r="NPW169" s="29"/>
      <c r="NPX169" s="29"/>
      <c r="NPY169" s="29"/>
      <c r="NPZ169" s="29"/>
      <c r="NQA169" s="29"/>
      <c r="NQB169" s="29"/>
      <c r="NQC169" s="39"/>
      <c r="NQD169" s="29"/>
      <c r="NQE169" s="40"/>
      <c r="NQF169" s="40"/>
      <c r="NQG169" s="40"/>
      <c r="NQH169" s="41"/>
      <c r="NQI169" s="41"/>
      <c r="NQJ169" s="41"/>
      <c r="NQK169" s="41"/>
      <c r="NQL169" s="42"/>
      <c r="NQM169" s="29"/>
      <c r="NQN169" s="29"/>
      <c r="NQO169" s="29"/>
      <c r="NQP169" s="29"/>
      <c r="NQQ169" s="29"/>
      <c r="NQR169" s="29"/>
      <c r="NQS169" s="39"/>
      <c r="NQT169" s="29"/>
      <c r="NQU169" s="40"/>
      <c r="NQV169" s="40"/>
      <c r="NQW169" s="40"/>
      <c r="NQX169" s="41"/>
      <c r="NQY169" s="41"/>
      <c r="NQZ169" s="41"/>
      <c r="NRA169" s="41"/>
      <c r="NRB169" s="42"/>
      <c r="NRC169" s="29"/>
      <c r="NRD169" s="29"/>
      <c r="NRE169" s="29"/>
      <c r="NRF169" s="29"/>
      <c r="NRG169" s="29"/>
      <c r="NRH169" s="29"/>
      <c r="NRI169" s="39"/>
      <c r="NRJ169" s="29"/>
      <c r="NRK169" s="40"/>
      <c r="NRL169" s="40"/>
      <c r="NRM169" s="40"/>
      <c r="NRN169" s="41"/>
      <c r="NRO169" s="41"/>
      <c r="NRP169" s="41"/>
      <c r="NRQ169" s="41"/>
      <c r="NRR169" s="42"/>
      <c r="NRS169" s="29"/>
      <c r="NRT169" s="29"/>
      <c r="NRU169" s="29"/>
      <c r="NRV169" s="29"/>
      <c r="NRW169" s="29"/>
      <c r="NRX169" s="29"/>
      <c r="NRY169" s="39"/>
      <c r="NRZ169" s="29"/>
      <c r="NSA169" s="40"/>
      <c r="NSB169" s="40"/>
      <c r="NSC169" s="40"/>
      <c r="NSD169" s="41"/>
      <c r="NSE169" s="41"/>
      <c r="NSF169" s="41"/>
      <c r="NSG169" s="41"/>
      <c r="NSH169" s="42"/>
      <c r="NSI169" s="29"/>
      <c r="NSJ169" s="29"/>
      <c r="NSK169" s="29"/>
      <c r="NSL169" s="29"/>
      <c r="NSM169" s="29"/>
      <c r="NSN169" s="29"/>
      <c r="NSO169" s="39"/>
      <c r="NSP169" s="29"/>
      <c r="NSQ169" s="40"/>
      <c r="NSR169" s="40"/>
      <c r="NSS169" s="40"/>
      <c r="NST169" s="41"/>
      <c r="NSU169" s="41"/>
      <c r="NSV169" s="41"/>
      <c r="NSW169" s="41"/>
      <c r="NSX169" s="42"/>
      <c r="NSY169" s="29"/>
      <c r="NSZ169" s="29"/>
      <c r="NTA169" s="29"/>
      <c r="NTB169" s="29"/>
      <c r="NTC169" s="29"/>
      <c r="NTD169" s="29"/>
      <c r="NTE169" s="39"/>
      <c r="NTF169" s="29"/>
      <c r="NTG169" s="40"/>
      <c r="NTH169" s="40"/>
      <c r="NTI169" s="40"/>
      <c r="NTJ169" s="41"/>
      <c r="NTK169" s="41"/>
      <c r="NTL169" s="41"/>
      <c r="NTM169" s="41"/>
      <c r="NTN169" s="42"/>
      <c r="NTO169" s="29"/>
      <c r="NTP169" s="29"/>
      <c r="NTQ169" s="29"/>
      <c r="NTR169" s="29"/>
      <c r="NTS169" s="29"/>
      <c r="NTT169" s="29"/>
      <c r="NTU169" s="39"/>
      <c r="NTV169" s="29"/>
      <c r="NTW169" s="40"/>
      <c r="NTX169" s="40"/>
      <c r="NTY169" s="40"/>
      <c r="NTZ169" s="41"/>
      <c r="NUA169" s="41"/>
      <c r="NUB169" s="41"/>
      <c r="NUC169" s="41"/>
      <c r="NUD169" s="42"/>
      <c r="NUE169" s="29"/>
      <c r="NUF169" s="29"/>
      <c r="NUG169" s="29"/>
      <c r="NUH169" s="29"/>
      <c r="NUI169" s="29"/>
      <c r="NUJ169" s="29"/>
      <c r="NUK169" s="39"/>
      <c r="NUL169" s="29"/>
      <c r="NUM169" s="40"/>
      <c r="NUN169" s="40"/>
      <c r="NUO169" s="40"/>
      <c r="NUP169" s="41"/>
      <c r="NUQ169" s="41"/>
      <c r="NUR169" s="41"/>
      <c r="NUS169" s="41"/>
      <c r="NUT169" s="42"/>
      <c r="NUU169" s="29"/>
      <c r="NUV169" s="29"/>
      <c r="NUW169" s="29"/>
      <c r="NUX169" s="29"/>
      <c r="NUY169" s="29"/>
      <c r="NUZ169" s="29"/>
      <c r="NVA169" s="39"/>
      <c r="NVB169" s="29"/>
      <c r="NVC169" s="40"/>
      <c r="NVD169" s="40"/>
      <c r="NVE169" s="40"/>
      <c r="NVF169" s="41"/>
      <c r="NVG169" s="41"/>
      <c r="NVH169" s="41"/>
      <c r="NVI169" s="41"/>
      <c r="NVJ169" s="42"/>
      <c r="NVK169" s="29"/>
      <c r="NVL169" s="29"/>
      <c r="NVM169" s="29"/>
      <c r="NVN169" s="29"/>
      <c r="NVO169" s="29"/>
      <c r="NVP169" s="29"/>
      <c r="NVQ169" s="39"/>
      <c r="NVR169" s="29"/>
      <c r="NVS169" s="40"/>
      <c r="NVT169" s="40"/>
      <c r="NVU169" s="40"/>
      <c r="NVV169" s="41"/>
      <c r="NVW169" s="41"/>
      <c r="NVX169" s="41"/>
      <c r="NVY169" s="41"/>
      <c r="NVZ169" s="42"/>
      <c r="NWA169" s="29"/>
      <c r="NWB169" s="29"/>
      <c r="NWC169" s="29"/>
      <c r="NWD169" s="29"/>
      <c r="NWE169" s="29"/>
      <c r="NWF169" s="29"/>
      <c r="NWG169" s="39"/>
      <c r="NWH169" s="29"/>
      <c r="NWI169" s="40"/>
      <c r="NWJ169" s="40"/>
      <c r="NWK169" s="40"/>
      <c r="NWL169" s="41"/>
      <c r="NWM169" s="41"/>
      <c r="NWN169" s="41"/>
      <c r="NWO169" s="41"/>
      <c r="NWP169" s="42"/>
      <c r="NWQ169" s="29"/>
      <c r="NWR169" s="29"/>
      <c r="NWS169" s="29"/>
      <c r="NWT169" s="29"/>
      <c r="NWU169" s="29"/>
      <c r="NWV169" s="29"/>
      <c r="NWW169" s="39"/>
      <c r="NWX169" s="29"/>
      <c r="NWY169" s="40"/>
      <c r="NWZ169" s="40"/>
      <c r="NXA169" s="40"/>
      <c r="NXB169" s="41"/>
      <c r="NXC169" s="41"/>
      <c r="NXD169" s="41"/>
      <c r="NXE169" s="41"/>
      <c r="NXF169" s="42"/>
      <c r="NXG169" s="29"/>
      <c r="NXH169" s="29"/>
      <c r="NXI169" s="29"/>
      <c r="NXJ169" s="29"/>
      <c r="NXK169" s="29"/>
      <c r="NXL169" s="29"/>
      <c r="NXM169" s="39"/>
      <c r="NXN169" s="29"/>
      <c r="NXO169" s="40"/>
      <c r="NXP169" s="40"/>
      <c r="NXQ169" s="40"/>
      <c r="NXR169" s="41"/>
      <c r="NXS169" s="41"/>
      <c r="NXT169" s="41"/>
      <c r="NXU169" s="41"/>
      <c r="NXV169" s="42"/>
      <c r="NXW169" s="29"/>
      <c r="NXX169" s="29"/>
      <c r="NXY169" s="29"/>
      <c r="NXZ169" s="29"/>
      <c r="NYA169" s="29"/>
      <c r="NYB169" s="29"/>
      <c r="NYC169" s="39"/>
      <c r="NYD169" s="29"/>
      <c r="NYE169" s="40"/>
      <c r="NYF169" s="40"/>
      <c r="NYG169" s="40"/>
      <c r="NYH169" s="41"/>
      <c r="NYI169" s="41"/>
      <c r="NYJ169" s="41"/>
      <c r="NYK169" s="41"/>
      <c r="NYL169" s="42"/>
      <c r="NYM169" s="29"/>
      <c r="NYN169" s="29"/>
      <c r="NYO169" s="29"/>
      <c r="NYP169" s="29"/>
      <c r="NYQ169" s="29"/>
      <c r="NYR169" s="29"/>
      <c r="NYS169" s="39"/>
      <c r="NYT169" s="29"/>
      <c r="NYU169" s="40"/>
      <c r="NYV169" s="40"/>
      <c r="NYW169" s="40"/>
      <c r="NYX169" s="41"/>
      <c r="NYY169" s="41"/>
      <c r="NYZ169" s="41"/>
      <c r="NZA169" s="41"/>
      <c r="NZB169" s="42"/>
      <c r="NZC169" s="29"/>
      <c r="NZD169" s="29"/>
      <c r="NZE169" s="29"/>
      <c r="NZF169" s="29"/>
      <c r="NZG169" s="29"/>
      <c r="NZH169" s="29"/>
      <c r="NZI169" s="39"/>
      <c r="NZJ169" s="29"/>
      <c r="NZK169" s="40"/>
      <c r="NZL169" s="40"/>
      <c r="NZM169" s="40"/>
      <c r="NZN169" s="41"/>
      <c r="NZO169" s="41"/>
      <c r="NZP169" s="41"/>
      <c r="NZQ169" s="41"/>
      <c r="NZR169" s="42"/>
      <c r="NZS169" s="29"/>
      <c r="NZT169" s="29"/>
      <c r="NZU169" s="29"/>
      <c r="NZV169" s="29"/>
      <c r="NZW169" s="29"/>
      <c r="NZX169" s="29"/>
      <c r="NZY169" s="39"/>
      <c r="NZZ169" s="29"/>
      <c r="OAA169" s="40"/>
      <c r="OAB169" s="40"/>
      <c r="OAC169" s="40"/>
      <c r="OAD169" s="41"/>
      <c r="OAE169" s="41"/>
      <c r="OAF169" s="41"/>
      <c r="OAG169" s="41"/>
      <c r="OAH169" s="42"/>
      <c r="OAI169" s="29"/>
      <c r="OAJ169" s="29"/>
      <c r="OAK169" s="29"/>
      <c r="OAL169" s="29"/>
      <c r="OAM169" s="29"/>
      <c r="OAN169" s="29"/>
      <c r="OAO169" s="39"/>
      <c r="OAP169" s="29"/>
      <c r="OAQ169" s="40"/>
      <c r="OAR169" s="40"/>
      <c r="OAS169" s="40"/>
      <c r="OAT169" s="41"/>
      <c r="OAU169" s="41"/>
      <c r="OAV169" s="41"/>
      <c r="OAW169" s="41"/>
      <c r="OAX169" s="42"/>
      <c r="OAY169" s="29"/>
      <c r="OAZ169" s="29"/>
      <c r="OBA169" s="29"/>
      <c r="OBB169" s="29"/>
      <c r="OBC169" s="29"/>
      <c r="OBD169" s="29"/>
      <c r="OBE169" s="39"/>
      <c r="OBF169" s="29"/>
      <c r="OBG169" s="40"/>
      <c r="OBH169" s="40"/>
      <c r="OBI169" s="40"/>
      <c r="OBJ169" s="41"/>
      <c r="OBK169" s="41"/>
      <c r="OBL169" s="41"/>
      <c r="OBM169" s="41"/>
      <c r="OBN169" s="42"/>
      <c r="OBO169" s="29"/>
      <c r="OBP169" s="29"/>
      <c r="OBQ169" s="29"/>
      <c r="OBR169" s="29"/>
      <c r="OBS169" s="29"/>
      <c r="OBT169" s="29"/>
      <c r="OBU169" s="39"/>
      <c r="OBV169" s="29"/>
      <c r="OBW169" s="40"/>
      <c r="OBX169" s="40"/>
      <c r="OBY169" s="40"/>
      <c r="OBZ169" s="41"/>
      <c r="OCA169" s="41"/>
      <c r="OCB169" s="41"/>
      <c r="OCC169" s="41"/>
      <c r="OCD169" s="42"/>
      <c r="OCE169" s="29"/>
      <c r="OCF169" s="29"/>
      <c r="OCG169" s="29"/>
      <c r="OCH169" s="29"/>
      <c r="OCI169" s="29"/>
      <c r="OCJ169" s="29"/>
      <c r="OCK169" s="39"/>
      <c r="OCL169" s="29"/>
      <c r="OCM169" s="40"/>
      <c r="OCN169" s="40"/>
      <c r="OCO169" s="40"/>
      <c r="OCP169" s="41"/>
      <c r="OCQ169" s="41"/>
      <c r="OCR169" s="41"/>
      <c r="OCS169" s="41"/>
      <c r="OCT169" s="42"/>
      <c r="OCU169" s="29"/>
      <c r="OCV169" s="29"/>
      <c r="OCW169" s="29"/>
      <c r="OCX169" s="29"/>
      <c r="OCY169" s="29"/>
      <c r="OCZ169" s="29"/>
      <c r="ODA169" s="39"/>
      <c r="ODB169" s="29"/>
      <c r="ODC169" s="40"/>
      <c r="ODD169" s="40"/>
      <c r="ODE169" s="40"/>
      <c r="ODF169" s="41"/>
      <c r="ODG169" s="41"/>
      <c r="ODH169" s="41"/>
      <c r="ODI169" s="41"/>
      <c r="ODJ169" s="42"/>
      <c r="ODK169" s="29"/>
      <c r="ODL169" s="29"/>
      <c r="ODM169" s="29"/>
      <c r="ODN169" s="29"/>
      <c r="ODO169" s="29"/>
      <c r="ODP169" s="29"/>
      <c r="ODQ169" s="39"/>
      <c r="ODR169" s="29"/>
      <c r="ODS169" s="40"/>
      <c r="ODT169" s="40"/>
      <c r="ODU169" s="40"/>
      <c r="ODV169" s="41"/>
      <c r="ODW169" s="41"/>
      <c r="ODX169" s="41"/>
      <c r="ODY169" s="41"/>
      <c r="ODZ169" s="42"/>
      <c r="OEA169" s="29"/>
      <c r="OEB169" s="29"/>
      <c r="OEC169" s="29"/>
      <c r="OED169" s="29"/>
      <c r="OEE169" s="29"/>
      <c r="OEF169" s="29"/>
      <c r="OEG169" s="39"/>
      <c r="OEH169" s="29"/>
      <c r="OEI169" s="40"/>
      <c r="OEJ169" s="40"/>
      <c r="OEK169" s="40"/>
      <c r="OEL169" s="41"/>
      <c r="OEM169" s="41"/>
      <c r="OEN169" s="41"/>
      <c r="OEO169" s="41"/>
      <c r="OEP169" s="42"/>
      <c r="OEQ169" s="29"/>
      <c r="OER169" s="29"/>
      <c r="OES169" s="29"/>
      <c r="OET169" s="29"/>
      <c r="OEU169" s="29"/>
      <c r="OEV169" s="29"/>
      <c r="OEW169" s="39"/>
      <c r="OEX169" s="29"/>
      <c r="OEY169" s="40"/>
      <c r="OEZ169" s="40"/>
      <c r="OFA169" s="40"/>
      <c r="OFB169" s="41"/>
      <c r="OFC169" s="41"/>
      <c r="OFD169" s="41"/>
      <c r="OFE169" s="41"/>
      <c r="OFF169" s="42"/>
      <c r="OFG169" s="29"/>
      <c r="OFH169" s="29"/>
      <c r="OFI169" s="29"/>
      <c r="OFJ169" s="29"/>
      <c r="OFK169" s="29"/>
      <c r="OFL169" s="29"/>
      <c r="OFM169" s="39"/>
      <c r="OFN169" s="29"/>
      <c r="OFO169" s="40"/>
      <c r="OFP169" s="40"/>
      <c r="OFQ169" s="40"/>
      <c r="OFR169" s="41"/>
      <c r="OFS169" s="41"/>
      <c r="OFT169" s="41"/>
      <c r="OFU169" s="41"/>
      <c r="OFV169" s="42"/>
      <c r="OFW169" s="29"/>
      <c r="OFX169" s="29"/>
      <c r="OFY169" s="29"/>
      <c r="OFZ169" s="29"/>
      <c r="OGA169" s="29"/>
      <c r="OGB169" s="29"/>
      <c r="OGC169" s="39"/>
      <c r="OGD169" s="29"/>
      <c r="OGE169" s="40"/>
      <c r="OGF169" s="40"/>
      <c r="OGG169" s="40"/>
      <c r="OGH169" s="41"/>
      <c r="OGI169" s="41"/>
      <c r="OGJ169" s="41"/>
      <c r="OGK169" s="41"/>
      <c r="OGL169" s="42"/>
      <c r="OGM169" s="29"/>
      <c r="OGN169" s="29"/>
      <c r="OGO169" s="29"/>
      <c r="OGP169" s="29"/>
      <c r="OGQ169" s="29"/>
      <c r="OGR169" s="29"/>
      <c r="OGS169" s="39"/>
      <c r="OGT169" s="29"/>
      <c r="OGU169" s="40"/>
      <c r="OGV169" s="40"/>
      <c r="OGW169" s="40"/>
      <c r="OGX169" s="41"/>
      <c r="OGY169" s="41"/>
      <c r="OGZ169" s="41"/>
      <c r="OHA169" s="41"/>
      <c r="OHB169" s="42"/>
      <c r="OHC169" s="29"/>
      <c r="OHD169" s="29"/>
      <c r="OHE169" s="29"/>
      <c r="OHF169" s="29"/>
      <c r="OHG169" s="29"/>
      <c r="OHH169" s="29"/>
      <c r="OHI169" s="39"/>
      <c r="OHJ169" s="29"/>
      <c r="OHK169" s="40"/>
      <c r="OHL169" s="40"/>
      <c r="OHM169" s="40"/>
      <c r="OHN169" s="41"/>
      <c r="OHO169" s="41"/>
      <c r="OHP169" s="41"/>
      <c r="OHQ169" s="41"/>
      <c r="OHR169" s="42"/>
      <c r="OHS169" s="29"/>
      <c r="OHT169" s="29"/>
      <c r="OHU169" s="29"/>
      <c r="OHV169" s="29"/>
      <c r="OHW169" s="29"/>
      <c r="OHX169" s="29"/>
      <c r="OHY169" s="39"/>
      <c r="OHZ169" s="29"/>
      <c r="OIA169" s="40"/>
      <c r="OIB169" s="40"/>
      <c r="OIC169" s="40"/>
      <c r="OID169" s="41"/>
      <c r="OIE169" s="41"/>
      <c r="OIF169" s="41"/>
      <c r="OIG169" s="41"/>
      <c r="OIH169" s="42"/>
      <c r="OII169" s="29"/>
      <c r="OIJ169" s="29"/>
      <c r="OIK169" s="29"/>
      <c r="OIL169" s="29"/>
      <c r="OIM169" s="29"/>
      <c r="OIN169" s="29"/>
      <c r="OIO169" s="39"/>
      <c r="OIP169" s="29"/>
      <c r="OIQ169" s="40"/>
      <c r="OIR169" s="40"/>
      <c r="OIS169" s="40"/>
      <c r="OIT169" s="41"/>
      <c r="OIU169" s="41"/>
      <c r="OIV169" s="41"/>
      <c r="OIW169" s="41"/>
      <c r="OIX169" s="42"/>
      <c r="OIY169" s="29"/>
      <c r="OIZ169" s="29"/>
      <c r="OJA169" s="29"/>
      <c r="OJB169" s="29"/>
      <c r="OJC169" s="29"/>
      <c r="OJD169" s="29"/>
      <c r="OJE169" s="39"/>
      <c r="OJF169" s="29"/>
      <c r="OJG169" s="40"/>
      <c r="OJH169" s="40"/>
      <c r="OJI169" s="40"/>
      <c r="OJJ169" s="41"/>
      <c r="OJK169" s="41"/>
      <c r="OJL169" s="41"/>
      <c r="OJM169" s="41"/>
      <c r="OJN169" s="42"/>
      <c r="OJO169" s="29"/>
      <c r="OJP169" s="29"/>
      <c r="OJQ169" s="29"/>
      <c r="OJR169" s="29"/>
      <c r="OJS169" s="29"/>
      <c r="OJT169" s="29"/>
      <c r="OJU169" s="39"/>
      <c r="OJV169" s="29"/>
      <c r="OJW169" s="40"/>
      <c r="OJX169" s="40"/>
      <c r="OJY169" s="40"/>
      <c r="OJZ169" s="41"/>
      <c r="OKA169" s="41"/>
      <c r="OKB169" s="41"/>
      <c r="OKC169" s="41"/>
      <c r="OKD169" s="42"/>
      <c r="OKE169" s="29"/>
      <c r="OKF169" s="29"/>
      <c r="OKG169" s="29"/>
      <c r="OKH169" s="29"/>
      <c r="OKI169" s="29"/>
      <c r="OKJ169" s="29"/>
      <c r="OKK169" s="39"/>
      <c r="OKL169" s="29"/>
      <c r="OKM169" s="40"/>
      <c r="OKN169" s="40"/>
      <c r="OKO169" s="40"/>
      <c r="OKP169" s="41"/>
      <c r="OKQ169" s="41"/>
      <c r="OKR169" s="41"/>
      <c r="OKS169" s="41"/>
      <c r="OKT169" s="42"/>
      <c r="OKU169" s="29"/>
      <c r="OKV169" s="29"/>
      <c r="OKW169" s="29"/>
      <c r="OKX169" s="29"/>
      <c r="OKY169" s="29"/>
      <c r="OKZ169" s="29"/>
      <c r="OLA169" s="39"/>
      <c r="OLB169" s="29"/>
      <c r="OLC169" s="40"/>
      <c r="OLD169" s="40"/>
      <c r="OLE169" s="40"/>
      <c r="OLF169" s="41"/>
      <c r="OLG169" s="41"/>
      <c r="OLH169" s="41"/>
      <c r="OLI169" s="41"/>
      <c r="OLJ169" s="42"/>
      <c r="OLK169" s="29"/>
      <c r="OLL169" s="29"/>
      <c r="OLM169" s="29"/>
      <c r="OLN169" s="29"/>
      <c r="OLO169" s="29"/>
      <c r="OLP169" s="29"/>
      <c r="OLQ169" s="39"/>
      <c r="OLR169" s="29"/>
      <c r="OLS169" s="40"/>
      <c r="OLT169" s="40"/>
      <c r="OLU169" s="40"/>
      <c r="OLV169" s="41"/>
      <c r="OLW169" s="41"/>
      <c r="OLX169" s="41"/>
      <c r="OLY169" s="41"/>
      <c r="OLZ169" s="42"/>
      <c r="OMA169" s="29"/>
      <c r="OMB169" s="29"/>
      <c r="OMC169" s="29"/>
      <c r="OMD169" s="29"/>
      <c r="OME169" s="29"/>
      <c r="OMF169" s="29"/>
      <c r="OMG169" s="39"/>
      <c r="OMH169" s="29"/>
      <c r="OMI169" s="40"/>
      <c r="OMJ169" s="40"/>
      <c r="OMK169" s="40"/>
      <c r="OML169" s="41"/>
      <c r="OMM169" s="41"/>
      <c r="OMN169" s="41"/>
      <c r="OMO169" s="41"/>
      <c r="OMP169" s="42"/>
      <c r="OMQ169" s="29"/>
      <c r="OMR169" s="29"/>
      <c r="OMS169" s="29"/>
      <c r="OMT169" s="29"/>
      <c r="OMU169" s="29"/>
      <c r="OMV169" s="29"/>
      <c r="OMW169" s="39"/>
      <c r="OMX169" s="29"/>
      <c r="OMY169" s="40"/>
      <c r="OMZ169" s="40"/>
      <c r="ONA169" s="40"/>
      <c r="ONB169" s="41"/>
      <c r="ONC169" s="41"/>
      <c r="OND169" s="41"/>
      <c r="ONE169" s="41"/>
      <c r="ONF169" s="42"/>
      <c r="ONG169" s="29"/>
      <c r="ONH169" s="29"/>
      <c r="ONI169" s="29"/>
      <c r="ONJ169" s="29"/>
      <c r="ONK169" s="29"/>
      <c r="ONL169" s="29"/>
      <c r="ONM169" s="39"/>
      <c r="ONN169" s="29"/>
      <c r="ONO169" s="40"/>
      <c r="ONP169" s="40"/>
      <c r="ONQ169" s="40"/>
      <c r="ONR169" s="41"/>
      <c r="ONS169" s="41"/>
      <c r="ONT169" s="41"/>
      <c r="ONU169" s="41"/>
      <c r="ONV169" s="42"/>
      <c r="ONW169" s="29"/>
      <c r="ONX169" s="29"/>
      <c r="ONY169" s="29"/>
      <c r="ONZ169" s="29"/>
      <c r="OOA169" s="29"/>
      <c r="OOB169" s="29"/>
      <c r="OOC169" s="39"/>
      <c r="OOD169" s="29"/>
      <c r="OOE169" s="40"/>
      <c r="OOF169" s="40"/>
      <c r="OOG169" s="40"/>
      <c r="OOH169" s="41"/>
      <c r="OOI169" s="41"/>
      <c r="OOJ169" s="41"/>
      <c r="OOK169" s="41"/>
      <c r="OOL169" s="42"/>
      <c r="OOM169" s="29"/>
      <c r="OON169" s="29"/>
      <c r="OOO169" s="29"/>
      <c r="OOP169" s="29"/>
      <c r="OOQ169" s="29"/>
      <c r="OOR169" s="29"/>
      <c r="OOS169" s="39"/>
      <c r="OOT169" s="29"/>
      <c r="OOU169" s="40"/>
      <c r="OOV169" s="40"/>
      <c r="OOW169" s="40"/>
      <c r="OOX169" s="41"/>
      <c r="OOY169" s="41"/>
      <c r="OOZ169" s="41"/>
      <c r="OPA169" s="41"/>
      <c r="OPB169" s="42"/>
      <c r="OPC169" s="29"/>
      <c r="OPD169" s="29"/>
      <c r="OPE169" s="29"/>
      <c r="OPF169" s="29"/>
      <c r="OPG169" s="29"/>
      <c r="OPH169" s="29"/>
      <c r="OPI169" s="39"/>
      <c r="OPJ169" s="29"/>
      <c r="OPK169" s="40"/>
      <c r="OPL169" s="40"/>
      <c r="OPM169" s="40"/>
      <c r="OPN169" s="41"/>
      <c r="OPO169" s="41"/>
      <c r="OPP169" s="41"/>
      <c r="OPQ169" s="41"/>
      <c r="OPR169" s="42"/>
      <c r="OPS169" s="29"/>
      <c r="OPT169" s="29"/>
      <c r="OPU169" s="29"/>
      <c r="OPV169" s="29"/>
      <c r="OPW169" s="29"/>
      <c r="OPX169" s="29"/>
      <c r="OPY169" s="39"/>
      <c r="OPZ169" s="29"/>
      <c r="OQA169" s="40"/>
      <c r="OQB169" s="40"/>
      <c r="OQC169" s="40"/>
      <c r="OQD169" s="41"/>
      <c r="OQE169" s="41"/>
      <c r="OQF169" s="41"/>
      <c r="OQG169" s="41"/>
      <c r="OQH169" s="42"/>
      <c r="OQI169" s="29"/>
      <c r="OQJ169" s="29"/>
      <c r="OQK169" s="29"/>
      <c r="OQL169" s="29"/>
      <c r="OQM169" s="29"/>
      <c r="OQN169" s="29"/>
      <c r="OQO169" s="39"/>
      <c r="OQP169" s="29"/>
      <c r="OQQ169" s="40"/>
      <c r="OQR169" s="40"/>
      <c r="OQS169" s="40"/>
      <c r="OQT169" s="41"/>
      <c r="OQU169" s="41"/>
      <c r="OQV169" s="41"/>
      <c r="OQW169" s="41"/>
      <c r="OQX169" s="42"/>
      <c r="OQY169" s="29"/>
      <c r="OQZ169" s="29"/>
      <c r="ORA169" s="29"/>
      <c r="ORB169" s="29"/>
      <c r="ORC169" s="29"/>
      <c r="ORD169" s="29"/>
      <c r="ORE169" s="39"/>
      <c r="ORF169" s="29"/>
      <c r="ORG169" s="40"/>
      <c r="ORH169" s="40"/>
      <c r="ORI169" s="40"/>
      <c r="ORJ169" s="41"/>
      <c r="ORK169" s="41"/>
      <c r="ORL169" s="41"/>
      <c r="ORM169" s="41"/>
      <c r="ORN169" s="42"/>
      <c r="ORO169" s="29"/>
      <c r="ORP169" s="29"/>
      <c r="ORQ169" s="29"/>
      <c r="ORR169" s="29"/>
      <c r="ORS169" s="29"/>
      <c r="ORT169" s="29"/>
      <c r="ORU169" s="39"/>
      <c r="ORV169" s="29"/>
      <c r="ORW169" s="40"/>
      <c r="ORX169" s="40"/>
      <c r="ORY169" s="40"/>
      <c r="ORZ169" s="41"/>
      <c r="OSA169" s="41"/>
      <c r="OSB169" s="41"/>
      <c r="OSC169" s="41"/>
      <c r="OSD169" s="42"/>
      <c r="OSE169" s="29"/>
      <c r="OSF169" s="29"/>
      <c r="OSG169" s="29"/>
      <c r="OSH169" s="29"/>
      <c r="OSI169" s="29"/>
      <c r="OSJ169" s="29"/>
      <c r="OSK169" s="39"/>
      <c r="OSL169" s="29"/>
      <c r="OSM169" s="40"/>
      <c r="OSN169" s="40"/>
      <c r="OSO169" s="40"/>
      <c r="OSP169" s="41"/>
      <c r="OSQ169" s="41"/>
      <c r="OSR169" s="41"/>
      <c r="OSS169" s="41"/>
      <c r="OST169" s="42"/>
      <c r="OSU169" s="29"/>
      <c r="OSV169" s="29"/>
      <c r="OSW169" s="29"/>
      <c r="OSX169" s="29"/>
      <c r="OSY169" s="29"/>
      <c r="OSZ169" s="29"/>
      <c r="OTA169" s="39"/>
      <c r="OTB169" s="29"/>
      <c r="OTC169" s="40"/>
      <c r="OTD169" s="40"/>
      <c r="OTE169" s="40"/>
      <c r="OTF169" s="41"/>
      <c r="OTG169" s="41"/>
      <c r="OTH169" s="41"/>
      <c r="OTI169" s="41"/>
      <c r="OTJ169" s="42"/>
      <c r="OTK169" s="29"/>
      <c r="OTL169" s="29"/>
      <c r="OTM169" s="29"/>
      <c r="OTN169" s="29"/>
      <c r="OTO169" s="29"/>
      <c r="OTP169" s="29"/>
      <c r="OTQ169" s="39"/>
      <c r="OTR169" s="29"/>
      <c r="OTS169" s="40"/>
      <c r="OTT169" s="40"/>
      <c r="OTU169" s="40"/>
      <c r="OTV169" s="41"/>
      <c r="OTW169" s="41"/>
      <c r="OTX169" s="41"/>
      <c r="OTY169" s="41"/>
      <c r="OTZ169" s="42"/>
      <c r="OUA169" s="29"/>
      <c r="OUB169" s="29"/>
      <c r="OUC169" s="29"/>
      <c r="OUD169" s="29"/>
      <c r="OUE169" s="29"/>
      <c r="OUF169" s="29"/>
      <c r="OUG169" s="39"/>
      <c r="OUH169" s="29"/>
      <c r="OUI169" s="40"/>
      <c r="OUJ169" s="40"/>
      <c r="OUK169" s="40"/>
      <c r="OUL169" s="41"/>
      <c r="OUM169" s="41"/>
      <c r="OUN169" s="41"/>
      <c r="OUO169" s="41"/>
      <c r="OUP169" s="42"/>
      <c r="OUQ169" s="29"/>
      <c r="OUR169" s="29"/>
      <c r="OUS169" s="29"/>
      <c r="OUT169" s="29"/>
      <c r="OUU169" s="29"/>
      <c r="OUV169" s="29"/>
      <c r="OUW169" s="39"/>
      <c r="OUX169" s="29"/>
      <c r="OUY169" s="40"/>
      <c r="OUZ169" s="40"/>
      <c r="OVA169" s="40"/>
      <c r="OVB169" s="41"/>
      <c r="OVC169" s="41"/>
      <c r="OVD169" s="41"/>
      <c r="OVE169" s="41"/>
      <c r="OVF169" s="42"/>
      <c r="OVG169" s="29"/>
      <c r="OVH169" s="29"/>
      <c r="OVI169" s="29"/>
      <c r="OVJ169" s="29"/>
      <c r="OVK169" s="29"/>
      <c r="OVL169" s="29"/>
      <c r="OVM169" s="39"/>
      <c r="OVN169" s="29"/>
      <c r="OVO169" s="40"/>
      <c r="OVP169" s="40"/>
      <c r="OVQ169" s="40"/>
      <c r="OVR169" s="41"/>
      <c r="OVS169" s="41"/>
      <c r="OVT169" s="41"/>
      <c r="OVU169" s="41"/>
      <c r="OVV169" s="42"/>
      <c r="OVW169" s="29"/>
      <c r="OVX169" s="29"/>
      <c r="OVY169" s="29"/>
      <c r="OVZ169" s="29"/>
      <c r="OWA169" s="29"/>
      <c r="OWB169" s="29"/>
      <c r="OWC169" s="39"/>
      <c r="OWD169" s="29"/>
      <c r="OWE169" s="40"/>
      <c r="OWF169" s="40"/>
      <c r="OWG169" s="40"/>
      <c r="OWH169" s="41"/>
      <c r="OWI169" s="41"/>
      <c r="OWJ169" s="41"/>
      <c r="OWK169" s="41"/>
      <c r="OWL169" s="42"/>
      <c r="OWM169" s="29"/>
      <c r="OWN169" s="29"/>
      <c r="OWO169" s="29"/>
      <c r="OWP169" s="29"/>
      <c r="OWQ169" s="29"/>
      <c r="OWR169" s="29"/>
      <c r="OWS169" s="39"/>
      <c r="OWT169" s="29"/>
      <c r="OWU169" s="40"/>
      <c r="OWV169" s="40"/>
      <c r="OWW169" s="40"/>
      <c r="OWX169" s="41"/>
      <c r="OWY169" s="41"/>
      <c r="OWZ169" s="41"/>
      <c r="OXA169" s="41"/>
      <c r="OXB169" s="42"/>
      <c r="OXC169" s="29"/>
      <c r="OXD169" s="29"/>
      <c r="OXE169" s="29"/>
      <c r="OXF169" s="29"/>
      <c r="OXG169" s="29"/>
      <c r="OXH169" s="29"/>
      <c r="OXI169" s="39"/>
      <c r="OXJ169" s="29"/>
      <c r="OXK169" s="40"/>
      <c r="OXL169" s="40"/>
      <c r="OXM169" s="40"/>
      <c r="OXN169" s="41"/>
      <c r="OXO169" s="41"/>
      <c r="OXP169" s="41"/>
      <c r="OXQ169" s="41"/>
      <c r="OXR169" s="42"/>
      <c r="OXS169" s="29"/>
      <c r="OXT169" s="29"/>
      <c r="OXU169" s="29"/>
      <c r="OXV169" s="29"/>
      <c r="OXW169" s="29"/>
      <c r="OXX169" s="29"/>
      <c r="OXY169" s="39"/>
      <c r="OXZ169" s="29"/>
      <c r="OYA169" s="40"/>
      <c r="OYB169" s="40"/>
      <c r="OYC169" s="40"/>
      <c r="OYD169" s="41"/>
      <c r="OYE169" s="41"/>
      <c r="OYF169" s="41"/>
      <c r="OYG169" s="41"/>
      <c r="OYH169" s="42"/>
      <c r="OYI169" s="29"/>
      <c r="OYJ169" s="29"/>
      <c r="OYK169" s="29"/>
      <c r="OYL169" s="29"/>
      <c r="OYM169" s="29"/>
      <c r="OYN169" s="29"/>
      <c r="OYO169" s="39"/>
      <c r="OYP169" s="29"/>
      <c r="OYQ169" s="40"/>
      <c r="OYR169" s="40"/>
      <c r="OYS169" s="40"/>
      <c r="OYT169" s="41"/>
      <c r="OYU169" s="41"/>
      <c r="OYV169" s="41"/>
      <c r="OYW169" s="41"/>
      <c r="OYX169" s="42"/>
      <c r="OYY169" s="29"/>
      <c r="OYZ169" s="29"/>
      <c r="OZA169" s="29"/>
      <c r="OZB169" s="29"/>
      <c r="OZC169" s="29"/>
      <c r="OZD169" s="29"/>
      <c r="OZE169" s="39"/>
      <c r="OZF169" s="29"/>
      <c r="OZG169" s="40"/>
      <c r="OZH169" s="40"/>
      <c r="OZI169" s="40"/>
      <c r="OZJ169" s="41"/>
      <c r="OZK169" s="41"/>
      <c r="OZL169" s="41"/>
      <c r="OZM169" s="41"/>
      <c r="OZN169" s="42"/>
      <c r="OZO169" s="29"/>
      <c r="OZP169" s="29"/>
      <c r="OZQ169" s="29"/>
      <c r="OZR169" s="29"/>
      <c r="OZS169" s="29"/>
      <c r="OZT169" s="29"/>
      <c r="OZU169" s="39"/>
      <c r="OZV169" s="29"/>
      <c r="OZW169" s="40"/>
      <c r="OZX169" s="40"/>
      <c r="OZY169" s="40"/>
      <c r="OZZ169" s="41"/>
      <c r="PAA169" s="41"/>
      <c r="PAB169" s="41"/>
      <c r="PAC169" s="41"/>
      <c r="PAD169" s="42"/>
      <c r="PAE169" s="29"/>
      <c r="PAF169" s="29"/>
      <c r="PAG169" s="29"/>
      <c r="PAH169" s="29"/>
      <c r="PAI169" s="29"/>
      <c r="PAJ169" s="29"/>
      <c r="PAK169" s="39"/>
      <c r="PAL169" s="29"/>
      <c r="PAM169" s="40"/>
      <c r="PAN169" s="40"/>
      <c r="PAO169" s="40"/>
      <c r="PAP169" s="41"/>
      <c r="PAQ169" s="41"/>
      <c r="PAR169" s="41"/>
      <c r="PAS169" s="41"/>
      <c r="PAT169" s="42"/>
      <c r="PAU169" s="29"/>
      <c r="PAV169" s="29"/>
      <c r="PAW169" s="29"/>
      <c r="PAX169" s="29"/>
      <c r="PAY169" s="29"/>
      <c r="PAZ169" s="29"/>
      <c r="PBA169" s="39"/>
      <c r="PBB169" s="29"/>
      <c r="PBC169" s="40"/>
      <c r="PBD169" s="40"/>
      <c r="PBE169" s="40"/>
      <c r="PBF169" s="41"/>
      <c r="PBG169" s="41"/>
      <c r="PBH169" s="41"/>
      <c r="PBI169" s="41"/>
      <c r="PBJ169" s="42"/>
      <c r="PBK169" s="29"/>
      <c r="PBL169" s="29"/>
      <c r="PBM169" s="29"/>
      <c r="PBN169" s="29"/>
      <c r="PBO169" s="29"/>
      <c r="PBP169" s="29"/>
      <c r="PBQ169" s="39"/>
      <c r="PBR169" s="29"/>
      <c r="PBS169" s="40"/>
      <c r="PBT169" s="40"/>
      <c r="PBU169" s="40"/>
      <c r="PBV169" s="41"/>
      <c r="PBW169" s="41"/>
      <c r="PBX169" s="41"/>
      <c r="PBY169" s="41"/>
      <c r="PBZ169" s="42"/>
      <c r="PCA169" s="29"/>
      <c r="PCB169" s="29"/>
      <c r="PCC169" s="29"/>
      <c r="PCD169" s="29"/>
      <c r="PCE169" s="29"/>
      <c r="PCF169" s="29"/>
      <c r="PCG169" s="39"/>
      <c r="PCH169" s="29"/>
      <c r="PCI169" s="40"/>
      <c r="PCJ169" s="40"/>
      <c r="PCK169" s="40"/>
      <c r="PCL169" s="41"/>
      <c r="PCM169" s="41"/>
      <c r="PCN169" s="41"/>
      <c r="PCO169" s="41"/>
      <c r="PCP169" s="42"/>
      <c r="PCQ169" s="29"/>
      <c r="PCR169" s="29"/>
      <c r="PCS169" s="29"/>
      <c r="PCT169" s="29"/>
      <c r="PCU169" s="29"/>
      <c r="PCV169" s="29"/>
      <c r="PCW169" s="39"/>
      <c r="PCX169" s="29"/>
      <c r="PCY169" s="40"/>
      <c r="PCZ169" s="40"/>
      <c r="PDA169" s="40"/>
      <c r="PDB169" s="41"/>
      <c r="PDC169" s="41"/>
      <c r="PDD169" s="41"/>
      <c r="PDE169" s="41"/>
      <c r="PDF169" s="42"/>
      <c r="PDG169" s="29"/>
      <c r="PDH169" s="29"/>
      <c r="PDI169" s="29"/>
      <c r="PDJ169" s="29"/>
      <c r="PDK169" s="29"/>
      <c r="PDL169" s="29"/>
      <c r="PDM169" s="39"/>
      <c r="PDN169" s="29"/>
      <c r="PDO169" s="40"/>
      <c r="PDP169" s="40"/>
      <c r="PDQ169" s="40"/>
      <c r="PDR169" s="41"/>
      <c r="PDS169" s="41"/>
      <c r="PDT169" s="41"/>
      <c r="PDU169" s="41"/>
      <c r="PDV169" s="42"/>
      <c r="PDW169" s="29"/>
      <c r="PDX169" s="29"/>
      <c r="PDY169" s="29"/>
      <c r="PDZ169" s="29"/>
      <c r="PEA169" s="29"/>
      <c r="PEB169" s="29"/>
      <c r="PEC169" s="39"/>
      <c r="PED169" s="29"/>
      <c r="PEE169" s="40"/>
      <c r="PEF169" s="40"/>
      <c r="PEG169" s="40"/>
      <c r="PEH169" s="41"/>
      <c r="PEI169" s="41"/>
      <c r="PEJ169" s="41"/>
      <c r="PEK169" s="41"/>
      <c r="PEL169" s="42"/>
      <c r="PEM169" s="29"/>
      <c r="PEN169" s="29"/>
      <c r="PEO169" s="29"/>
      <c r="PEP169" s="29"/>
      <c r="PEQ169" s="29"/>
      <c r="PER169" s="29"/>
      <c r="PES169" s="39"/>
      <c r="PET169" s="29"/>
      <c r="PEU169" s="40"/>
      <c r="PEV169" s="40"/>
      <c r="PEW169" s="40"/>
      <c r="PEX169" s="41"/>
      <c r="PEY169" s="41"/>
      <c r="PEZ169" s="41"/>
      <c r="PFA169" s="41"/>
      <c r="PFB169" s="42"/>
      <c r="PFC169" s="29"/>
      <c r="PFD169" s="29"/>
      <c r="PFE169" s="29"/>
      <c r="PFF169" s="29"/>
      <c r="PFG169" s="29"/>
      <c r="PFH169" s="29"/>
      <c r="PFI169" s="39"/>
      <c r="PFJ169" s="29"/>
      <c r="PFK169" s="40"/>
      <c r="PFL169" s="40"/>
      <c r="PFM169" s="40"/>
      <c r="PFN169" s="41"/>
      <c r="PFO169" s="41"/>
      <c r="PFP169" s="41"/>
      <c r="PFQ169" s="41"/>
      <c r="PFR169" s="42"/>
      <c r="PFS169" s="29"/>
      <c r="PFT169" s="29"/>
      <c r="PFU169" s="29"/>
      <c r="PFV169" s="29"/>
      <c r="PFW169" s="29"/>
      <c r="PFX169" s="29"/>
      <c r="PFY169" s="39"/>
      <c r="PFZ169" s="29"/>
      <c r="PGA169" s="40"/>
      <c r="PGB169" s="40"/>
      <c r="PGC169" s="40"/>
      <c r="PGD169" s="41"/>
      <c r="PGE169" s="41"/>
      <c r="PGF169" s="41"/>
      <c r="PGG169" s="41"/>
      <c r="PGH169" s="42"/>
      <c r="PGI169" s="29"/>
      <c r="PGJ169" s="29"/>
      <c r="PGK169" s="29"/>
      <c r="PGL169" s="29"/>
      <c r="PGM169" s="29"/>
      <c r="PGN169" s="29"/>
      <c r="PGO169" s="39"/>
      <c r="PGP169" s="29"/>
      <c r="PGQ169" s="40"/>
      <c r="PGR169" s="40"/>
      <c r="PGS169" s="40"/>
      <c r="PGT169" s="41"/>
      <c r="PGU169" s="41"/>
      <c r="PGV169" s="41"/>
      <c r="PGW169" s="41"/>
      <c r="PGX169" s="42"/>
      <c r="PGY169" s="29"/>
      <c r="PGZ169" s="29"/>
      <c r="PHA169" s="29"/>
      <c r="PHB169" s="29"/>
      <c r="PHC169" s="29"/>
      <c r="PHD169" s="29"/>
      <c r="PHE169" s="39"/>
      <c r="PHF169" s="29"/>
      <c r="PHG169" s="40"/>
      <c r="PHH169" s="40"/>
      <c r="PHI169" s="40"/>
      <c r="PHJ169" s="41"/>
      <c r="PHK169" s="41"/>
      <c r="PHL169" s="41"/>
      <c r="PHM169" s="41"/>
      <c r="PHN169" s="42"/>
      <c r="PHO169" s="29"/>
      <c r="PHP169" s="29"/>
      <c r="PHQ169" s="29"/>
      <c r="PHR169" s="29"/>
      <c r="PHS169" s="29"/>
      <c r="PHT169" s="29"/>
      <c r="PHU169" s="39"/>
      <c r="PHV169" s="29"/>
      <c r="PHW169" s="40"/>
      <c r="PHX169" s="40"/>
      <c r="PHY169" s="40"/>
      <c r="PHZ169" s="41"/>
      <c r="PIA169" s="41"/>
      <c r="PIB169" s="41"/>
      <c r="PIC169" s="41"/>
      <c r="PID169" s="42"/>
      <c r="PIE169" s="29"/>
      <c r="PIF169" s="29"/>
      <c r="PIG169" s="29"/>
      <c r="PIH169" s="29"/>
      <c r="PII169" s="29"/>
      <c r="PIJ169" s="29"/>
      <c r="PIK169" s="39"/>
      <c r="PIL169" s="29"/>
      <c r="PIM169" s="40"/>
      <c r="PIN169" s="40"/>
      <c r="PIO169" s="40"/>
      <c r="PIP169" s="41"/>
      <c r="PIQ169" s="41"/>
      <c r="PIR169" s="41"/>
      <c r="PIS169" s="41"/>
      <c r="PIT169" s="42"/>
      <c r="PIU169" s="29"/>
      <c r="PIV169" s="29"/>
      <c r="PIW169" s="29"/>
      <c r="PIX169" s="29"/>
      <c r="PIY169" s="29"/>
      <c r="PIZ169" s="29"/>
      <c r="PJA169" s="39"/>
      <c r="PJB169" s="29"/>
      <c r="PJC169" s="40"/>
      <c r="PJD169" s="40"/>
      <c r="PJE169" s="40"/>
      <c r="PJF169" s="41"/>
      <c r="PJG169" s="41"/>
      <c r="PJH169" s="41"/>
      <c r="PJI169" s="41"/>
      <c r="PJJ169" s="42"/>
      <c r="PJK169" s="29"/>
      <c r="PJL169" s="29"/>
      <c r="PJM169" s="29"/>
      <c r="PJN169" s="29"/>
      <c r="PJO169" s="29"/>
      <c r="PJP169" s="29"/>
      <c r="PJQ169" s="39"/>
      <c r="PJR169" s="29"/>
      <c r="PJS169" s="40"/>
      <c r="PJT169" s="40"/>
      <c r="PJU169" s="40"/>
      <c r="PJV169" s="41"/>
      <c r="PJW169" s="41"/>
      <c r="PJX169" s="41"/>
      <c r="PJY169" s="41"/>
      <c r="PJZ169" s="42"/>
      <c r="PKA169" s="29"/>
      <c r="PKB169" s="29"/>
      <c r="PKC169" s="29"/>
      <c r="PKD169" s="29"/>
      <c r="PKE169" s="29"/>
      <c r="PKF169" s="29"/>
      <c r="PKG169" s="39"/>
      <c r="PKH169" s="29"/>
      <c r="PKI169" s="40"/>
      <c r="PKJ169" s="40"/>
      <c r="PKK169" s="40"/>
      <c r="PKL169" s="41"/>
      <c r="PKM169" s="41"/>
      <c r="PKN169" s="41"/>
      <c r="PKO169" s="41"/>
      <c r="PKP169" s="42"/>
      <c r="PKQ169" s="29"/>
      <c r="PKR169" s="29"/>
      <c r="PKS169" s="29"/>
      <c r="PKT169" s="29"/>
      <c r="PKU169" s="29"/>
      <c r="PKV169" s="29"/>
      <c r="PKW169" s="39"/>
      <c r="PKX169" s="29"/>
      <c r="PKY169" s="40"/>
      <c r="PKZ169" s="40"/>
      <c r="PLA169" s="40"/>
      <c r="PLB169" s="41"/>
      <c r="PLC169" s="41"/>
      <c r="PLD169" s="41"/>
      <c r="PLE169" s="41"/>
      <c r="PLF169" s="42"/>
      <c r="PLG169" s="29"/>
      <c r="PLH169" s="29"/>
      <c r="PLI169" s="29"/>
      <c r="PLJ169" s="29"/>
      <c r="PLK169" s="29"/>
      <c r="PLL169" s="29"/>
      <c r="PLM169" s="39"/>
      <c r="PLN169" s="29"/>
      <c r="PLO169" s="40"/>
      <c r="PLP169" s="40"/>
      <c r="PLQ169" s="40"/>
      <c r="PLR169" s="41"/>
      <c r="PLS169" s="41"/>
      <c r="PLT169" s="41"/>
      <c r="PLU169" s="41"/>
      <c r="PLV169" s="42"/>
      <c r="PLW169" s="29"/>
      <c r="PLX169" s="29"/>
      <c r="PLY169" s="29"/>
      <c r="PLZ169" s="29"/>
      <c r="PMA169" s="29"/>
      <c r="PMB169" s="29"/>
      <c r="PMC169" s="39"/>
      <c r="PMD169" s="29"/>
      <c r="PME169" s="40"/>
      <c r="PMF169" s="40"/>
      <c r="PMG169" s="40"/>
      <c r="PMH169" s="41"/>
      <c r="PMI169" s="41"/>
      <c r="PMJ169" s="41"/>
      <c r="PMK169" s="41"/>
      <c r="PML169" s="42"/>
      <c r="PMM169" s="29"/>
      <c r="PMN169" s="29"/>
      <c r="PMO169" s="29"/>
      <c r="PMP169" s="29"/>
      <c r="PMQ169" s="29"/>
      <c r="PMR169" s="29"/>
      <c r="PMS169" s="39"/>
      <c r="PMT169" s="29"/>
      <c r="PMU169" s="40"/>
      <c r="PMV169" s="40"/>
      <c r="PMW169" s="40"/>
      <c r="PMX169" s="41"/>
      <c r="PMY169" s="41"/>
      <c r="PMZ169" s="41"/>
      <c r="PNA169" s="41"/>
      <c r="PNB169" s="42"/>
      <c r="PNC169" s="29"/>
      <c r="PND169" s="29"/>
      <c r="PNE169" s="29"/>
      <c r="PNF169" s="29"/>
      <c r="PNG169" s="29"/>
      <c r="PNH169" s="29"/>
      <c r="PNI169" s="39"/>
      <c r="PNJ169" s="29"/>
      <c r="PNK169" s="40"/>
      <c r="PNL169" s="40"/>
      <c r="PNM169" s="40"/>
      <c r="PNN169" s="41"/>
      <c r="PNO169" s="41"/>
      <c r="PNP169" s="41"/>
      <c r="PNQ169" s="41"/>
      <c r="PNR169" s="42"/>
      <c r="PNS169" s="29"/>
      <c r="PNT169" s="29"/>
      <c r="PNU169" s="29"/>
      <c r="PNV169" s="29"/>
      <c r="PNW169" s="29"/>
      <c r="PNX169" s="29"/>
      <c r="PNY169" s="39"/>
      <c r="PNZ169" s="29"/>
      <c r="POA169" s="40"/>
      <c r="POB169" s="40"/>
      <c r="POC169" s="40"/>
      <c r="POD169" s="41"/>
      <c r="POE169" s="41"/>
      <c r="POF169" s="41"/>
      <c r="POG169" s="41"/>
      <c r="POH169" s="42"/>
      <c r="POI169" s="29"/>
      <c r="POJ169" s="29"/>
      <c r="POK169" s="29"/>
      <c r="POL169" s="29"/>
      <c r="POM169" s="29"/>
      <c r="PON169" s="29"/>
      <c r="POO169" s="39"/>
      <c r="POP169" s="29"/>
      <c r="POQ169" s="40"/>
      <c r="POR169" s="40"/>
      <c r="POS169" s="40"/>
      <c r="POT169" s="41"/>
      <c r="POU169" s="41"/>
      <c r="POV169" s="41"/>
      <c r="POW169" s="41"/>
      <c r="POX169" s="42"/>
      <c r="POY169" s="29"/>
      <c r="POZ169" s="29"/>
      <c r="PPA169" s="29"/>
      <c r="PPB169" s="29"/>
      <c r="PPC169" s="29"/>
      <c r="PPD169" s="29"/>
      <c r="PPE169" s="39"/>
      <c r="PPF169" s="29"/>
      <c r="PPG169" s="40"/>
      <c r="PPH169" s="40"/>
      <c r="PPI169" s="40"/>
      <c r="PPJ169" s="41"/>
      <c r="PPK169" s="41"/>
      <c r="PPL169" s="41"/>
      <c r="PPM169" s="41"/>
      <c r="PPN169" s="42"/>
      <c r="PPO169" s="29"/>
      <c r="PPP169" s="29"/>
      <c r="PPQ169" s="29"/>
      <c r="PPR169" s="29"/>
      <c r="PPS169" s="29"/>
      <c r="PPT169" s="29"/>
      <c r="PPU169" s="39"/>
      <c r="PPV169" s="29"/>
      <c r="PPW169" s="40"/>
      <c r="PPX169" s="40"/>
      <c r="PPY169" s="40"/>
      <c r="PPZ169" s="41"/>
      <c r="PQA169" s="41"/>
      <c r="PQB169" s="41"/>
      <c r="PQC169" s="41"/>
      <c r="PQD169" s="42"/>
      <c r="PQE169" s="29"/>
      <c r="PQF169" s="29"/>
      <c r="PQG169" s="29"/>
      <c r="PQH169" s="29"/>
      <c r="PQI169" s="29"/>
      <c r="PQJ169" s="29"/>
      <c r="PQK169" s="39"/>
      <c r="PQL169" s="29"/>
      <c r="PQM169" s="40"/>
      <c r="PQN169" s="40"/>
      <c r="PQO169" s="40"/>
      <c r="PQP169" s="41"/>
      <c r="PQQ169" s="41"/>
      <c r="PQR169" s="41"/>
      <c r="PQS169" s="41"/>
      <c r="PQT169" s="42"/>
      <c r="PQU169" s="29"/>
      <c r="PQV169" s="29"/>
      <c r="PQW169" s="29"/>
      <c r="PQX169" s="29"/>
      <c r="PQY169" s="29"/>
      <c r="PQZ169" s="29"/>
      <c r="PRA169" s="39"/>
      <c r="PRB169" s="29"/>
      <c r="PRC169" s="40"/>
      <c r="PRD169" s="40"/>
      <c r="PRE169" s="40"/>
      <c r="PRF169" s="41"/>
      <c r="PRG169" s="41"/>
      <c r="PRH169" s="41"/>
      <c r="PRI169" s="41"/>
      <c r="PRJ169" s="42"/>
      <c r="PRK169" s="29"/>
      <c r="PRL169" s="29"/>
      <c r="PRM169" s="29"/>
      <c r="PRN169" s="29"/>
      <c r="PRO169" s="29"/>
      <c r="PRP169" s="29"/>
      <c r="PRQ169" s="39"/>
      <c r="PRR169" s="29"/>
      <c r="PRS169" s="40"/>
      <c r="PRT169" s="40"/>
      <c r="PRU169" s="40"/>
      <c r="PRV169" s="41"/>
      <c r="PRW169" s="41"/>
      <c r="PRX169" s="41"/>
      <c r="PRY169" s="41"/>
      <c r="PRZ169" s="42"/>
      <c r="PSA169" s="29"/>
      <c r="PSB169" s="29"/>
      <c r="PSC169" s="29"/>
      <c r="PSD169" s="29"/>
      <c r="PSE169" s="29"/>
      <c r="PSF169" s="29"/>
      <c r="PSG169" s="39"/>
      <c r="PSH169" s="29"/>
      <c r="PSI169" s="40"/>
      <c r="PSJ169" s="40"/>
      <c r="PSK169" s="40"/>
      <c r="PSL169" s="41"/>
      <c r="PSM169" s="41"/>
      <c r="PSN169" s="41"/>
      <c r="PSO169" s="41"/>
      <c r="PSP169" s="42"/>
      <c r="PSQ169" s="29"/>
      <c r="PSR169" s="29"/>
      <c r="PSS169" s="29"/>
      <c r="PST169" s="29"/>
      <c r="PSU169" s="29"/>
      <c r="PSV169" s="29"/>
      <c r="PSW169" s="39"/>
      <c r="PSX169" s="29"/>
      <c r="PSY169" s="40"/>
      <c r="PSZ169" s="40"/>
      <c r="PTA169" s="40"/>
      <c r="PTB169" s="41"/>
      <c r="PTC169" s="41"/>
      <c r="PTD169" s="41"/>
      <c r="PTE169" s="41"/>
      <c r="PTF169" s="42"/>
      <c r="PTG169" s="29"/>
      <c r="PTH169" s="29"/>
      <c r="PTI169" s="29"/>
      <c r="PTJ169" s="29"/>
      <c r="PTK169" s="29"/>
      <c r="PTL169" s="29"/>
      <c r="PTM169" s="39"/>
      <c r="PTN169" s="29"/>
      <c r="PTO169" s="40"/>
      <c r="PTP169" s="40"/>
      <c r="PTQ169" s="40"/>
      <c r="PTR169" s="41"/>
      <c r="PTS169" s="41"/>
      <c r="PTT169" s="41"/>
      <c r="PTU169" s="41"/>
      <c r="PTV169" s="42"/>
      <c r="PTW169" s="29"/>
      <c r="PTX169" s="29"/>
      <c r="PTY169" s="29"/>
      <c r="PTZ169" s="29"/>
      <c r="PUA169" s="29"/>
      <c r="PUB169" s="29"/>
      <c r="PUC169" s="39"/>
      <c r="PUD169" s="29"/>
      <c r="PUE169" s="40"/>
      <c r="PUF169" s="40"/>
      <c r="PUG169" s="40"/>
      <c r="PUH169" s="41"/>
      <c r="PUI169" s="41"/>
      <c r="PUJ169" s="41"/>
      <c r="PUK169" s="41"/>
      <c r="PUL169" s="42"/>
      <c r="PUM169" s="29"/>
      <c r="PUN169" s="29"/>
      <c r="PUO169" s="29"/>
      <c r="PUP169" s="29"/>
      <c r="PUQ169" s="29"/>
      <c r="PUR169" s="29"/>
      <c r="PUS169" s="39"/>
      <c r="PUT169" s="29"/>
      <c r="PUU169" s="40"/>
      <c r="PUV169" s="40"/>
      <c r="PUW169" s="40"/>
      <c r="PUX169" s="41"/>
      <c r="PUY169" s="41"/>
      <c r="PUZ169" s="41"/>
      <c r="PVA169" s="41"/>
      <c r="PVB169" s="42"/>
      <c r="PVC169" s="29"/>
      <c r="PVD169" s="29"/>
      <c r="PVE169" s="29"/>
      <c r="PVF169" s="29"/>
      <c r="PVG169" s="29"/>
      <c r="PVH169" s="29"/>
      <c r="PVI169" s="39"/>
      <c r="PVJ169" s="29"/>
      <c r="PVK169" s="40"/>
      <c r="PVL169" s="40"/>
      <c r="PVM169" s="40"/>
      <c r="PVN169" s="41"/>
      <c r="PVO169" s="41"/>
      <c r="PVP169" s="41"/>
      <c r="PVQ169" s="41"/>
      <c r="PVR169" s="42"/>
      <c r="PVS169" s="29"/>
      <c r="PVT169" s="29"/>
      <c r="PVU169" s="29"/>
      <c r="PVV169" s="29"/>
      <c r="PVW169" s="29"/>
      <c r="PVX169" s="29"/>
      <c r="PVY169" s="39"/>
      <c r="PVZ169" s="29"/>
      <c r="PWA169" s="40"/>
      <c r="PWB169" s="40"/>
      <c r="PWC169" s="40"/>
      <c r="PWD169" s="41"/>
      <c r="PWE169" s="41"/>
      <c r="PWF169" s="41"/>
      <c r="PWG169" s="41"/>
      <c r="PWH169" s="42"/>
      <c r="PWI169" s="29"/>
      <c r="PWJ169" s="29"/>
      <c r="PWK169" s="29"/>
      <c r="PWL169" s="29"/>
      <c r="PWM169" s="29"/>
      <c r="PWN169" s="29"/>
      <c r="PWO169" s="39"/>
      <c r="PWP169" s="29"/>
      <c r="PWQ169" s="40"/>
      <c r="PWR169" s="40"/>
      <c r="PWS169" s="40"/>
      <c r="PWT169" s="41"/>
      <c r="PWU169" s="41"/>
      <c r="PWV169" s="41"/>
      <c r="PWW169" s="41"/>
      <c r="PWX169" s="42"/>
      <c r="PWY169" s="29"/>
      <c r="PWZ169" s="29"/>
      <c r="PXA169" s="29"/>
      <c r="PXB169" s="29"/>
      <c r="PXC169" s="29"/>
      <c r="PXD169" s="29"/>
      <c r="PXE169" s="39"/>
      <c r="PXF169" s="29"/>
      <c r="PXG169" s="40"/>
      <c r="PXH169" s="40"/>
      <c r="PXI169" s="40"/>
      <c r="PXJ169" s="41"/>
      <c r="PXK169" s="41"/>
      <c r="PXL169" s="41"/>
      <c r="PXM169" s="41"/>
      <c r="PXN169" s="42"/>
      <c r="PXO169" s="29"/>
      <c r="PXP169" s="29"/>
      <c r="PXQ169" s="29"/>
      <c r="PXR169" s="29"/>
      <c r="PXS169" s="29"/>
      <c r="PXT169" s="29"/>
      <c r="PXU169" s="39"/>
      <c r="PXV169" s="29"/>
      <c r="PXW169" s="40"/>
      <c r="PXX169" s="40"/>
      <c r="PXY169" s="40"/>
      <c r="PXZ169" s="41"/>
      <c r="PYA169" s="41"/>
      <c r="PYB169" s="41"/>
      <c r="PYC169" s="41"/>
      <c r="PYD169" s="42"/>
      <c r="PYE169" s="29"/>
      <c r="PYF169" s="29"/>
      <c r="PYG169" s="29"/>
      <c r="PYH169" s="29"/>
      <c r="PYI169" s="29"/>
      <c r="PYJ169" s="29"/>
      <c r="PYK169" s="39"/>
      <c r="PYL169" s="29"/>
      <c r="PYM169" s="40"/>
      <c r="PYN169" s="40"/>
      <c r="PYO169" s="40"/>
      <c r="PYP169" s="41"/>
      <c r="PYQ169" s="41"/>
      <c r="PYR169" s="41"/>
      <c r="PYS169" s="41"/>
      <c r="PYT169" s="42"/>
      <c r="PYU169" s="29"/>
      <c r="PYV169" s="29"/>
      <c r="PYW169" s="29"/>
      <c r="PYX169" s="29"/>
      <c r="PYY169" s="29"/>
      <c r="PYZ169" s="29"/>
      <c r="PZA169" s="39"/>
      <c r="PZB169" s="29"/>
      <c r="PZC169" s="40"/>
      <c r="PZD169" s="40"/>
      <c r="PZE169" s="40"/>
      <c r="PZF169" s="41"/>
      <c r="PZG169" s="41"/>
      <c r="PZH169" s="41"/>
      <c r="PZI169" s="41"/>
      <c r="PZJ169" s="42"/>
      <c r="PZK169" s="29"/>
      <c r="PZL169" s="29"/>
      <c r="PZM169" s="29"/>
      <c r="PZN169" s="29"/>
      <c r="PZO169" s="29"/>
      <c r="PZP169" s="29"/>
      <c r="PZQ169" s="39"/>
      <c r="PZR169" s="29"/>
      <c r="PZS169" s="40"/>
      <c r="PZT169" s="40"/>
      <c r="PZU169" s="40"/>
      <c r="PZV169" s="41"/>
      <c r="PZW169" s="41"/>
      <c r="PZX169" s="41"/>
      <c r="PZY169" s="41"/>
      <c r="PZZ169" s="42"/>
      <c r="QAA169" s="29"/>
      <c r="QAB169" s="29"/>
      <c r="QAC169" s="29"/>
      <c r="QAD169" s="29"/>
      <c r="QAE169" s="29"/>
      <c r="QAF169" s="29"/>
      <c r="QAG169" s="39"/>
      <c r="QAH169" s="29"/>
      <c r="QAI169" s="40"/>
      <c r="QAJ169" s="40"/>
      <c r="QAK169" s="40"/>
      <c r="QAL169" s="41"/>
      <c r="QAM169" s="41"/>
      <c r="QAN169" s="41"/>
      <c r="QAO169" s="41"/>
      <c r="QAP169" s="42"/>
      <c r="QAQ169" s="29"/>
      <c r="QAR169" s="29"/>
      <c r="QAS169" s="29"/>
      <c r="QAT169" s="29"/>
      <c r="QAU169" s="29"/>
      <c r="QAV169" s="29"/>
      <c r="QAW169" s="39"/>
      <c r="QAX169" s="29"/>
      <c r="QAY169" s="40"/>
      <c r="QAZ169" s="40"/>
      <c r="QBA169" s="40"/>
      <c r="QBB169" s="41"/>
      <c r="QBC169" s="41"/>
      <c r="QBD169" s="41"/>
      <c r="QBE169" s="41"/>
      <c r="QBF169" s="42"/>
      <c r="QBG169" s="29"/>
      <c r="QBH169" s="29"/>
      <c r="QBI169" s="29"/>
      <c r="QBJ169" s="29"/>
      <c r="QBK169" s="29"/>
      <c r="QBL169" s="29"/>
      <c r="QBM169" s="39"/>
      <c r="QBN169" s="29"/>
      <c r="QBO169" s="40"/>
      <c r="QBP169" s="40"/>
      <c r="QBQ169" s="40"/>
      <c r="QBR169" s="41"/>
      <c r="QBS169" s="41"/>
      <c r="QBT169" s="41"/>
      <c r="QBU169" s="41"/>
      <c r="QBV169" s="42"/>
      <c r="QBW169" s="29"/>
      <c r="QBX169" s="29"/>
      <c r="QBY169" s="29"/>
      <c r="QBZ169" s="29"/>
      <c r="QCA169" s="29"/>
      <c r="QCB169" s="29"/>
      <c r="QCC169" s="39"/>
      <c r="QCD169" s="29"/>
      <c r="QCE169" s="40"/>
      <c r="QCF169" s="40"/>
      <c r="QCG169" s="40"/>
      <c r="QCH169" s="41"/>
      <c r="QCI169" s="41"/>
      <c r="QCJ169" s="41"/>
      <c r="QCK169" s="41"/>
      <c r="QCL169" s="42"/>
      <c r="QCM169" s="29"/>
      <c r="QCN169" s="29"/>
      <c r="QCO169" s="29"/>
      <c r="QCP169" s="29"/>
      <c r="QCQ169" s="29"/>
      <c r="QCR169" s="29"/>
      <c r="QCS169" s="39"/>
      <c r="QCT169" s="29"/>
      <c r="QCU169" s="40"/>
      <c r="QCV169" s="40"/>
      <c r="QCW169" s="40"/>
      <c r="QCX169" s="41"/>
      <c r="QCY169" s="41"/>
      <c r="QCZ169" s="41"/>
      <c r="QDA169" s="41"/>
      <c r="QDB169" s="42"/>
      <c r="QDC169" s="29"/>
      <c r="QDD169" s="29"/>
      <c r="QDE169" s="29"/>
      <c r="QDF169" s="29"/>
      <c r="QDG169" s="29"/>
      <c r="QDH169" s="29"/>
      <c r="QDI169" s="39"/>
      <c r="QDJ169" s="29"/>
      <c r="QDK169" s="40"/>
      <c r="QDL169" s="40"/>
      <c r="QDM169" s="40"/>
      <c r="QDN169" s="41"/>
      <c r="QDO169" s="41"/>
      <c r="QDP169" s="41"/>
      <c r="QDQ169" s="41"/>
      <c r="QDR169" s="42"/>
      <c r="QDS169" s="29"/>
      <c r="QDT169" s="29"/>
      <c r="QDU169" s="29"/>
      <c r="QDV169" s="29"/>
      <c r="QDW169" s="29"/>
      <c r="QDX169" s="29"/>
      <c r="QDY169" s="39"/>
      <c r="QDZ169" s="29"/>
      <c r="QEA169" s="40"/>
      <c r="QEB169" s="40"/>
      <c r="QEC169" s="40"/>
      <c r="QED169" s="41"/>
      <c r="QEE169" s="41"/>
      <c r="QEF169" s="41"/>
      <c r="QEG169" s="41"/>
      <c r="QEH169" s="42"/>
      <c r="QEI169" s="29"/>
      <c r="QEJ169" s="29"/>
      <c r="QEK169" s="29"/>
      <c r="QEL169" s="29"/>
      <c r="QEM169" s="29"/>
      <c r="QEN169" s="29"/>
      <c r="QEO169" s="39"/>
      <c r="QEP169" s="29"/>
      <c r="QEQ169" s="40"/>
      <c r="QER169" s="40"/>
      <c r="QES169" s="40"/>
      <c r="QET169" s="41"/>
      <c r="QEU169" s="41"/>
      <c r="QEV169" s="41"/>
      <c r="QEW169" s="41"/>
      <c r="QEX169" s="42"/>
      <c r="QEY169" s="29"/>
      <c r="QEZ169" s="29"/>
      <c r="QFA169" s="29"/>
      <c r="QFB169" s="29"/>
      <c r="QFC169" s="29"/>
      <c r="QFD169" s="29"/>
      <c r="QFE169" s="39"/>
      <c r="QFF169" s="29"/>
      <c r="QFG169" s="40"/>
      <c r="QFH169" s="40"/>
      <c r="QFI169" s="40"/>
      <c r="QFJ169" s="41"/>
      <c r="QFK169" s="41"/>
      <c r="QFL169" s="41"/>
      <c r="QFM169" s="41"/>
      <c r="QFN169" s="42"/>
      <c r="QFO169" s="29"/>
      <c r="QFP169" s="29"/>
      <c r="QFQ169" s="29"/>
      <c r="QFR169" s="29"/>
      <c r="QFS169" s="29"/>
      <c r="QFT169" s="29"/>
      <c r="QFU169" s="39"/>
      <c r="QFV169" s="29"/>
      <c r="QFW169" s="40"/>
      <c r="QFX169" s="40"/>
      <c r="QFY169" s="40"/>
      <c r="QFZ169" s="41"/>
      <c r="QGA169" s="41"/>
      <c r="QGB169" s="41"/>
      <c r="QGC169" s="41"/>
      <c r="QGD169" s="42"/>
      <c r="QGE169" s="29"/>
      <c r="QGF169" s="29"/>
      <c r="QGG169" s="29"/>
      <c r="QGH169" s="29"/>
      <c r="QGI169" s="29"/>
      <c r="QGJ169" s="29"/>
      <c r="QGK169" s="39"/>
      <c r="QGL169" s="29"/>
      <c r="QGM169" s="40"/>
      <c r="QGN169" s="40"/>
      <c r="QGO169" s="40"/>
      <c r="QGP169" s="41"/>
      <c r="QGQ169" s="41"/>
      <c r="QGR169" s="41"/>
      <c r="QGS169" s="41"/>
      <c r="QGT169" s="42"/>
      <c r="QGU169" s="29"/>
      <c r="QGV169" s="29"/>
      <c r="QGW169" s="29"/>
      <c r="QGX169" s="29"/>
      <c r="QGY169" s="29"/>
      <c r="QGZ169" s="29"/>
      <c r="QHA169" s="39"/>
      <c r="QHB169" s="29"/>
      <c r="QHC169" s="40"/>
      <c r="QHD169" s="40"/>
      <c r="QHE169" s="40"/>
      <c r="QHF169" s="41"/>
      <c r="QHG169" s="41"/>
      <c r="QHH169" s="41"/>
      <c r="QHI169" s="41"/>
      <c r="QHJ169" s="42"/>
      <c r="QHK169" s="29"/>
      <c r="QHL169" s="29"/>
      <c r="QHM169" s="29"/>
      <c r="QHN169" s="29"/>
      <c r="QHO169" s="29"/>
      <c r="QHP169" s="29"/>
      <c r="QHQ169" s="39"/>
      <c r="QHR169" s="29"/>
      <c r="QHS169" s="40"/>
      <c r="QHT169" s="40"/>
      <c r="QHU169" s="40"/>
      <c r="QHV169" s="41"/>
      <c r="QHW169" s="41"/>
      <c r="QHX169" s="41"/>
      <c r="QHY169" s="41"/>
      <c r="QHZ169" s="42"/>
      <c r="QIA169" s="29"/>
      <c r="QIB169" s="29"/>
      <c r="QIC169" s="29"/>
      <c r="QID169" s="29"/>
      <c r="QIE169" s="29"/>
      <c r="QIF169" s="29"/>
      <c r="QIG169" s="39"/>
      <c r="QIH169" s="29"/>
      <c r="QII169" s="40"/>
      <c r="QIJ169" s="40"/>
      <c r="QIK169" s="40"/>
      <c r="QIL169" s="41"/>
      <c r="QIM169" s="41"/>
      <c r="QIN169" s="41"/>
      <c r="QIO169" s="41"/>
      <c r="QIP169" s="42"/>
      <c r="QIQ169" s="29"/>
      <c r="QIR169" s="29"/>
      <c r="QIS169" s="29"/>
      <c r="QIT169" s="29"/>
      <c r="QIU169" s="29"/>
      <c r="QIV169" s="29"/>
      <c r="QIW169" s="39"/>
      <c r="QIX169" s="29"/>
      <c r="QIY169" s="40"/>
      <c r="QIZ169" s="40"/>
      <c r="QJA169" s="40"/>
      <c r="QJB169" s="41"/>
      <c r="QJC169" s="41"/>
      <c r="QJD169" s="41"/>
      <c r="QJE169" s="41"/>
      <c r="QJF169" s="42"/>
      <c r="QJG169" s="29"/>
      <c r="QJH169" s="29"/>
      <c r="QJI169" s="29"/>
      <c r="QJJ169" s="29"/>
      <c r="QJK169" s="29"/>
      <c r="QJL169" s="29"/>
      <c r="QJM169" s="39"/>
      <c r="QJN169" s="29"/>
      <c r="QJO169" s="40"/>
      <c r="QJP169" s="40"/>
      <c r="QJQ169" s="40"/>
      <c r="QJR169" s="41"/>
      <c r="QJS169" s="41"/>
      <c r="QJT169" s="41"/>
      <c r="QJU169" s="41"/>
      <c r="QJV169" s="42"/>
      <c r="QJW169" s="29"/>
      <c r="QJX169" s="29"/>
      <c r="QJY169" s="29"/>
      <c r="QJZ169" s="29"/>
      <c r="QKA169" s="29"/>
      <c r="QKB169" s="29"/>
      <c r="QKC169" s="39"/>
      <c r="QKD169" s="29"/>
      <c r="QKE169" s="40"/>
      <c r="QKF169" s="40"/>
      <c r="QKG169" s="40"/>
      <c r="QKH169" s="41"/>
      <c r="QKI169" s="41"/>
      <c r="QKJ169" s="41"/>
      <c r="QKK169" s="41"/>
      <c r="QKL169" s="42"/>
      <c r="QKM169" s="29"/>
      <c r="QKN169" s="29"/>
      <c r="QKO169" s="29"/>
      <c r="QKP169" s="29"/>
      <c r="QKQ169" s="29"/>
      <c r="QKR169" s="29"/>
      <c r="QKS169" s="39"/>
      <c r="QKT169" s="29"/>
      <c r="QKU169" s="40"/>
      <c r="QKV169" s="40"/>
      <c r="QKW169" s="40"/>
      <c r="QKX169" s="41"/>
      <c r="QKY169" s="41"/>
      <c r="QKZ169" s="41"/>
      <c r="QLA169" s="41"/>
      <c r="QLB169" s="42"/>
      <c r="QLC169" s="29"/>
      <c r="QLD169" s="29"/>
      <c r="QLE169" s="29"/>
      <c r="QLF169" s="29"/>
      <c r="QLG169" s="29"/>
      <c r="QLH169" s="29"/>
      <c r="QLI169" s="39"/>
      <c r="QLJ169" s="29"/>
      <c r="QLK169" s="40"/>
      <c r="QLL169" s="40"/>
      <c r="QLM169" s="40"/>
      <c r="QLN169" s="41"/>
      <c r="QLO169" s="41"/>
      <c r="QLP169" s="41"/>
      <c r="QLQ169" s="41"/>
      <c r="QLR169" s="42"/>
      <c r="QLS169" s="29"/>
      <c r="QLT169" s="29"/>
      <c r="QLU169" s="29"/>
      <c r="QLV169" s="29"/>
      <c r="QLW169" s="29"/>
      <c r="QLX169" s="29"/>
      <c r="QLY169" s="39"/>
      <c r="QLZ169" s="29"/>
      <c r="QMA169" s="40"/>
      <c r="QMB169" s="40"/>
      <c r="QMC169" s="40"/>
      <c r="QMD169" s="41"/>
      <c r="QME169" s="41"/>
      <c r="QMF169" s="41"/>
      <c r="QMG169" s="41"/>
      <c r="QMH169" s="42"/>
      <c r="QMI169" s="29"/>
      <c r="QMJ169" s="29"/>
      <c r="QMK169" s="29"/>
      <c r="QML169" s="29"/>
      <c r="QMM169" s="29"/>
      <c r="QMN169" s="29"/>
      <c r="QMO169" s="39"/>
      <c r="QMP169" s="29"/>
      <c r="QMQ169" s="40"/>
      <c r="QMR169" s="40"/>
      <c r="QMS169" s="40"/>
      <c r="QMT169" s="41"/>
      <c r="QMU169" s="41"/>
      <c r="QMV169" s="41"/>
      <c r="QMW169" s="41"/>
      <c r="QMX169" s="42"/>
      <c r="QMY169" s="29"/>
      <c r="QMZ169" s="29"/>
      <c r="QNA169" s="29"/>
      <c r="QNB169" s="29"/>
      <c r="QNC169" s="29"/>
      <c r="QND169" s="29"/>
      <c r="QNE169" s="39"/>
      <c r="QNF169" s="29"/>
      <c r="QNG169" s="40"/>
      <c r="QNH169" s="40"/>
      <c r="QNI169" s="40"/>
      <c r="QNJ169" s="41"/>
      <c r="QNK169" s="41"/>
      <c r="QNL169" s="41"/>
      <c r="QNM169" s="41"/>
      <c r="QNN169" s="42"/>
      <c r="QNO169" s="29"/>
      <c r="QNP169" s="29"/>
      <c r="QNQ169" s="29"/>
      <c r="QNR169" s="29"/>
      <c r="QNS169" s="29"/>
      <c r="QNT169" s="29"/>
      <c r="QNU169" s="39"/>
      <c r="QNV169" s="29"/>
      <c r="QNW169" s="40"/>
      <c r="QNX169" s="40"/>
      <c r="QNY169" s="40"/>
      <c r="QNZ169" s="41"/>
      <c r="QOA169" s="41"/>
      <c r="QOB169" s="41"/>
      <c r="QOC169" s="41"/>
      <c r="QOD169" s="42"/>
      <c r="QOE169" s="29"/>
      <c r="QOF169" s="29"/>
      <c r="QOG169" s="29"/>
      <c r="QOH169" s="29"/>
      <c r="QOI169" s="29"/>
      <c r="QOJ169" s="29"/>
      <c r="QOK169" s="39"/>
      <c r="QOL169" s="29"/>
      <c r="QOM169" s="40"/>
      <c r="QON169" s="40"/>
      <c r="QOO169" s="40"/>
      <c r="QOP169" s="41"/>
      <c r="QOQ169" s="41"/>
      <c r="QOR169" s="41"/>
      <c r="QOS169" s="41"/>
      <c r="QOT169" s="42"/>
      <c r="QOU169" s="29"/>
      <c r="QOV169" s="29"/>
      <c r="QOW169" s="29"/>
      <c r="QOX169" s="29"/>
      <c r="QOY169" s="29"/>
      <c r="QOZ169" s="29"/>
      <c r="QPA169" s="39"/>
      <c r="QPB169" s="29"/>
      <c r="QPC169" s="40"/>
      <c r="QPD169" s="40"/>
      <c r="QPE169" s="40"/>
      <c r="QPF169" s="41"/>
      <c r="QPG169" s="41"/>
      <c r="QPH169" s="41"/>
      <c r="QPI169" s="41"/>
      <c r="QPJ169" s="42"/>
      <c r="QPK169" s="29"/>
      <c r="QPL169" s="29"/>
      <c r="QPM169" s="29"/>
      <c r="QPN169" s="29"/>
      <c r="QPO169" s="29"/>
      <c r="QPP169" s="29"/>
      <c r="QPQ169" s="39"/>
      <c r="QPR169" s="29"/>
      <c r="QPS169" s="40"/>
      <c r="QPT169" s="40"/>
      <c r="QPU169" s="40"/>
      <c r="QPV169" s="41"/>
      <c r="QPW169" s="41"/>
      <c r="QPX169" s="41"/>
      <c r="QPY169" s="41"/>
      <c r="QPZ169" s="42"/>
      <c r="QQA169" s="29"/>
      <c r="QQB169" s="29"/>
      <c r="QQC169" s="29"/>
      <c r="QQD169" s="29"/>
      <c r="QQE169" s="29"/>
      <c r="QQF169" s="29"/>
      <c r="QQG169" s="39"/>
      <c r="QQH169" s="29"/>
      <c r="QQI169" s="40"/>
      <c r="QQJ169" s="40"/>
      <c r="QQK169" s="40"/>
      <c r="QQL169" s="41"/>
      <c r="QQM169" s="41"/>
      <c r="QQN169" s="41"/>
      <c r="QQO169" s="41"/>
      <c r="QQP169" s="42"/>
      <c r="QQQ169" s="29"/>
      <c r="QQR169" s="29"/>
      <c r="QQS169" s="29"/>
      <c r="QQT169" s="29"/>
      <c r="QQU169" s="29"/>
      <c r="QQV169" s="29"/>
      <c r="QQW169" s="39"/>
      <c r="QQX169" s="29"/>
      <c r="QQY169" s="40"/>
      <c r="QQZ169" s="40"/>
      <c r="QRA169" s="40"/>
      <c r="QRB169" s="41"/>
      <c r="QRC169" s="41"/>
      <c r="QRD169" s="41"/>
      <c r="QRE169" s="41"/>
      <c r="QRF169" s="42"/>
      <c r="QRG169" s="29"/>
      <c r="QRH169" s="29"/>
      <c r="QRI169" s="29"/>
      <c r="QRJ169" s="29"/>
      <c r="QRK169" s="29"/>
      <c r="QRL169" s="29"/>
      <c r="QRM169" s="39"/>
      <c r="QRN169" s="29"/>
      <c r="QRO169" s="40"/>
      <c r="QRP169" s="40"/>
      <c r="QRQ169" s="40"/>
      <c r="QRR169" s="41"/>
      <c r="QRS169" s="41"/>
      <c r="QRT169" s="41"/>
      <c r="QRU169" s="41"/>
      <c r="QRV169" s="42"/>
      <c r="QRW169" s="29"/>
      <c r="QRX169" s="29"/>
      <c r="QRY169" s="29"/>
      <c r="QRZ169" s="29"/>
      <c r="QSA169" s="29"/>
      <c r="QSB169" s="29"/>
      <c r="QSC169" s="39"/>
      <c r="QSD169" s="29"/>
      <c r="QSE169" s="40"/>
      <c r="QSF169" s="40"/>
      <c r="QSG169" s="40"/>
      <c r="QSH169" s="41"/>
      <c r="QSI169" s="41"/>
      <c r="QSJ169" s="41"/>
      <c r="QSK169" s="41"/>
      <c r="QSL169" s="42"/>
      <c r="QSM169" s="29"/>
      <c r="QSN169" s="29"/>
      <c r="QSO169" s="29"/>
      <c r="QSP169" s="29"/>
      <c r="QSQ169" s="29"/>
      <c r="QSR169" s="29"/>
      <c r="QSS169" s="39"/>
      <c r="QST169" s="29"/>
      <c r="QSU169" s="40"/>
      <c r="QSV169" s="40"/>
      <c r="QSW169" s="40"/>
      <c r="QSX169" s="41"/>
      <c r="QSY169" s="41"/>
      <c r="QSZ169" s="41"/>
      <c r="QTA169" s="41"/>
      <c r="QTB169" s="42"/>
      <c r="QTC169" s="29"/>
      <c r="QTD169" s="29"/>
      <c r="QTE169" s="29"/>
      <c r="QTF169" s="29"/>
      <c r="QTG169" s="29"/>
      <c r="QTH169" s="29"/>
      <c r="QTI169" s="39"/>
      <c r="QTJ169" s="29"/>
      <c r="QTK169" s="40"/>
      <c r="QTL169" s="40"/>
      <c r="QTM169" s="40"/>
      <c r="QTN169" s="41"/>
      <c r="QTO169" s="41"/>
      <c r="QTP169" s="41"/>
      <c r="QTQ169" s="41"/>
      <c r="QTR169" s="42"/>
      <c r="QTS169" s="29"/>
      <c r="QTT169" s="29"/>
      <c r="QTU169" s="29"/>
      <c r="QTV169" s="29"/>
      <c r="QTW169" s="29"/>
      <c r="QTX169" s="29"/>
      <c r="QTY169" s="39"/>
      <c r="QTZ169" s="29"/>
      <c r="QUA169" s="40"/>
      <c r="QUB169" s="40"/>
      <c r="QUC169" s="40"/>
      <c r="QUD169" s="41"/>
      <c r="QUE169" s="41"/>
      <c r="QUF169" s="41"/>
      <c r="QUG169" s="41"/>
      <c r="QUH169" s="42"/>
      <c r="QUI169" s="29"/>
      <c r="QUJ169" s="29"/>
      <c r="QUK169" s="29"/>
      <c r="QUL169" s="29"/>
      <c r="QUM169" s="29"/>
      <c r="QUN169" s="29"/>
      <c r="QUO169" s="39"/>
      <c r="QUP169" s="29"/>
      <c r="QUQ169" s="40"/>
      <c r="QUR169" s="40"/>
      <c r="QUS169" s="40"/>
      <c r="QUT169" s="41"/>
      <c r="QUU169" s="41"/>
      <c r="QUV169" s="41"/>
      <c r="QUW169" s="41"/>
      <c r="QUX169" s="42"/>
      <c r="QUY169" s="29"/>
      <c r="QUZ169" s="29"/>
      <c r="QVA169" s="29"/>
      <c r="QVB169" s="29"/>
      <c r="QVC169" s="29"/>
      <c r="QVD169" s="29"/>
      <c r="QVE169" s="39"/>
      <c r="QVF169" s="29"/>
      <c r="QVG169" s="40"/>
      <c r="QVH169" s="40"/>
      <c r="QVI169" s="40"/>
      <c r="QVJ169" s="41"/>
      <c r="QVK169" s="41"/>
      <c r="QVL169" s="41"/>
      <c r="QVM169" s="41"/>
      <c r="QVN169" s="42"/>
      <c r="QVO169" s="29"/>
      <c r="QVP169" s="29"/>
      <c r="QVQ169" s="29"/>
      <c r="QVR169" s="29"/>
      <c r="QVS169" s="29"/>
      <c r="QVT169" s="29"/>
      <c r="QVU169" s="39"/>
      <c r="QVV169" s="29"/>
      <c r="QVW169" s="40"/>
      <c r="QVX169" s="40"/>
      <c r="QVY169" s="40"/>
      <c r="QVZ169" s="41"/>
      <c r="QWA169" s="41"/>
      <c r="QWB169" s="41"/>
      <c r="QWC169" s="41"/>
      <c r="QWD169" s="42"/>
      <c r="QWE169" s="29"/>
      <c r="QWF169" s="29"/>
      <c r="QWG169" s="29"/>
      <c r="QWH169" s="29"/>
      <c r="QWI169" s="29"/>
      <c r="QWJ169" s="29"/>
      <c r="QWK169" s="39"/>
      <c r="QWL169" s="29"/>
      <c r="QWM169" s="40"/>
      <c r="QWN169" s="40"/>
      <c r="QWO169" s="40"/>
      <c r="QWP169" s="41"/>
      <c r="QWQ169" s="41"/>
      <c r="QWR169" s="41"/>
      <c r="QWS169" s="41"/>
      <c r="QWT169" s="42"/>
      <c r="QWU169" s="29"/>
      <c r="QWV169" s="29"/>
      <c r="QWW169" s="29"/>
      <c r="QWX169" s="29"/>
      <c r="QWY169" s="29"/>
      <c r="QWZ169" s="29"/>
      <c r="QXA169" s="39"/>
      <c r="QXB169" s="29"/>
      <c r="QXC169" s="40"/>
      <c r="QXD169" s="40"/>
      <c r="QXE169" s="40"/>
      <c r="QXF169" s="41"/>
      <c r="QXG169" s="41"/>
      <c r="QXH169" s="41"/>
      <c r="QXI169" s="41"/>
      <c r="QXJ169" s="42"/>
      <c r="QXK169" s="29"/>
      <c r="QXL169" s="29"/>
      <c r="QXM169" s="29"/>
      <c r="QXN169" s="29"/>
      <c r="QXO169" s="29"/>
      <c r="QXP169" s="29"/>
      <c r="QXQ169" s="39"/>
      <c r="QXR169" s="29"/>
      <c r="QXS169" s="40"/>
      <c r="QXT169" s="40"/>
      <c r="QXU169" s="40"/>
      <c r="QXV169" s="41"/>
      <c r="QXW169" s="41"/>
      <c r="QXX169" s="41"/>
      <c r="QXY169" s="41"/>
      <c r="QXZ169" s="42"/>
      <c r="QYA169" s="29"/>
      <c r="QYB169" s="29"/>
      <c r="QYC169" s="29"/>
      <c r="QYD169" s="29"/>
      <c r="QYE169" s="29"/>
      <c r="QYF169" s="29"/>
      <c r="QYG169" s="39"/>
      <c r="QYH169" s="29"/>
      <c r="QYI169" s="40"/>
      <c r="QYJ169" s="40"/>
      <c r="QYK169" s="40"/>
      <c r="QYL169" s="41"/>
      <c r="QYM169" s="41"/>
      <c r="QYN169" s="41"/>
      <c r="QYO169" s="41"/>
      <c r="QYP169" s="42"/>
      <c r="QYQ169" s="29"/>
      <c r="QYR169" s="29"/>
      <c r="QYS169" s="29"/>
      <c r="QYT169" s="29"/>
      <c r="QYU169" s="29"/>
      <c r="QYV169" s="29"/>
      <c r="QYW169" s="39"/>
      <c r="QYX169" s="29"/>
      <c r="QYY169" s="40"/>
      <c r="QYZ169" s="40"/>
      <c r="QZA169" s="40"/>
      <c r="QZB169" s="41"/>
      <c r="QZC169" s="41"/>
      <c r="QZD169" s="41"/>
      <c r="QZE169" s="41"/>
      <c r="QZF169" s="42"/>
      <c r="QZG169" s="29"/>
      <c r="QZH169" s="29"/>
      <c r="QZI169" s="29"/>
      <c r="QZJ169" s="29"/>
      <c r="QZK169" s="29"/>
      <c r="QZL169" s="29"/>
      <c r="QZM169" s="39"/>
      <c r="QZN169" s="29"/>
      <c r="QZO169" s="40"/>
      <c r="QZP169" s="40"/>
      <c r="QZQ169" s="40"/>
      <c r="QZR169" s="41"/>
      <c r="QZS169" s="41"/>
      <c r="QZT169" s="41"/>
      <c r="QZU169" s="41"/>
      <c r="QZV169" s="42"/>
      <c r="QZW169" s="29"/>
      <c r="QZX169" s="29"/>
      <c r="QZY169" s="29"/>
      <c r="QZZ169" s="29"/>
      <c r="RAA169" s="29"/>
      <c r="RAB169" s="29"/>
      <c r="RAC169" s="39"/>
      <c r="RAD169" s="29"/>
      <c r="RAE169" s="40"/>
      <c r="RAF169" s="40"/>
      <c r="RAG169" s="40"/>
      <c r="RAH169" s="41"/>
      <c r="RAI169" s="41"/>
      <c r="RAJ169" s="41"/>
      <c r="RAK169" s="41"/>
      <c r="RAL169" s="42"/>
      <c r="RAM169" s="29"/>
      <c r="RAN169" s="29"/>
      <c r="RAO169" s="29"/>
      <c r="RAP169" s="29"/>
      <c r="RAQ169" s="29"/>
      <c r="RAR169" s="29"/>
      <c r="RAS169" s="39"/>
      <c r="RAT169" s="29"/>
      <c r="RAU169" s="40"/>
      <c r="RAV169" s="40"/>
      <c r="RAW169" s="40"/>
      <c r="RAX169" s="41"/>
      <c r="RAY169" s="41"/>
      <c r="RAZ169" s="41"/>
      <c r="RBA169" s="41"/>
      <c r="RBB169" s="42"/>
      <c r="RBC169" s="29"/>
      <c r="RBD169" s="29"/>
      <c r="RBE169" s="29"/>
      <c r="RBF169" s="29"/>
      <c r="RBG169" s="29"/>
      <c r="RBH169" s="29"/>
      <c r="RBI169" s="39"/>
      <c r="RBJ169" s="29"/>
      <c r="RBK169" s="40"/>
      <c r="RBL169" s="40"/>
      <c r="RBM169" s="40"/>
      <c r="RBN169" s="41"/>
      <c r="RBO169" s="41"/>
      <c r="RBP169" s="41"/>
      <c r="RBQ169" s="41"/>
      <c r="RBR169" s="42"/>
      <c r="RBS169" s="29"/>
      <c r="RBT169" s="29"/>
      <c r="RBU169" s="29"/>
      <c r="RBV169" s="29"/>
      <c r="RBW169" s="29"/>
      <c r="RBX169" s="29"/>
      <c r="RBY169" s="39"/>
      <c r="RBZ169" s="29"/>
      <c r="RCA169" s="40"/>
      <c r="RCB169" s="40"/>
      <c r="RCC169" s="40"/>
      <c r="RCD169" s="41"/>
      <c r="RCE169" s="41"/>
      <c r="RCF169" s="41"/>
      <c r="RCG169" s="41"/>
      <c r="RCH169" s="42"/>
      <c r="RCI169" s="29"/>
      <c r="RCJ169" s="29"/>
      <c r="RCK169" s="29"/>
      <c r="RCL169" s="29"/>
      <c r="RCM169" s="29"/>
      <c r="RCN169" s="29"/>
      <c r="RCO169" s="39"/>
      <c r="RCP169" s="29"/>
      <c r="RCQ169" s="40"/>
      <c r="RCR169" s="40"/>
      <c r="RCS169" s="40"/>
      <c r="RCT169" s="41"/>
      <c r="RCU169" s="41"/>
      <c r="RCV169" s="41"/>
      <c r="RCW169" s="41"/>
      <c r="RCX169" s="42"/>
      <c r="RCY169" s="29"/>
      <c r="RCZ169" s="29"/>
      <c r="RDA169" s="29"/>
      <c r="RDB169" s="29"/>
      <c r="RDC169" s="29"/>
      <c r="RDD169" s="29"/>
      <c r="RDE169" s="39"/>
      <c r="RDF169" s="29"/>
      <c r="RDG169" s="40"/>
      <c r="RDH169" s="40"/>
      <c r="RDI169" s="40"/>
      <c r="RDJ169" s="41"/>
      <c r="RDK169" s="41"/>
      <c r="RDL169" s="41"/>
      <c r="RDM169" s="41"/>
      <c r="RDN169" s="42"/>
      <c r="RDO169" s="29"/>
      <c r="RDP169" s="29"/>
      <c r="RDQ169" s="29"/>
      <c r="RDR169" s="29"/>
      <c r="RDS169" s="29"/>
      <c r="RDT169" s="29"/>
      <c r="RDU169" s="39"/>
      <c r="RDV169" s="29"/>
      <c r="RDW169" s="40"/>
      <c r="RDX169" s="40"/>
      <c r="RDY169" s="40"/>
      <c r="RDZ169" s="41"/>
      <c r="REA169" s="41"/>
      <c r="REB169" s="41"/>
      <c r="REC169" s="41"/>
      <c r="RED169" s="42"/>
      <c r="REE169" s="29"/>
      <c r="REF169" s="29"/>
      <c r="REG169" s="29"/>
      <c r="REH169" s="29"/>
      <c r="REI169" s="29"/>
      <c r="REJ169" s="29"/>
      <c r="REK169" s="39"/>
      <c r="REL169" s="29"/>
      <c r="REM169" s="40"/>
      <c r="REN169" s="40"/>
      <c r="REO169" s="40"/>
      <c r="REP169" s="41"/>
      <c r="REQ169" s="41"/>
      <c r="RER169" s="41"/>
      <c r="RES169" s="41"/>
      <c r="RET169" s="42"/>
      <c r="REU169" s="29"/>
      <c r="REV169" s="29"/>
      <c r="REW169" s="29"/>
      <c r="REX169" s="29"/>
      <c r="REY169" s="29"/>
      <c r="REZ169" s="29"/>
      <c r="RFA169" s="39"/>
      <c r="RFB169" s="29"/>
      <c r="RFC169" s="40"/>
      <c r="RFD169" s="40"/>
      <c r="RFE169" s="40"/>
      <c r="RFF169" s="41"/>
      <c r="RFG169" s="41"/>
      <c r="RFH169" s="41"/>
      <c r="RFI169" s="41"/>
      <c r="RFJ169" s="42"/>
      <c r="RFK169" s="29"/>
      <c r="RFL169" s="29"/>
      <c r="RFM169" s="29"/>
      <c r="RFN169" s="29"/>
      <c r="RFO169" s="29"/>
      <c r="RFP169" s="29"/>
      <c r="RFQ169" s="39"/>
      <c r="RFR169" s="29"/>
      <c r="RFS169" s="40"/>
      <c r="RFT169" s="40"/>
      <c r="RFU169" s="40"/>
      <c r="RFV169" s="41"/>
      <c r="RFW169" s="41"/>
      <c r="RFX169" s="41"/>
      <c r="RFY169" s="41"/>
      <c r="RFZ169" s="42"/>
      <c r="RGA169" s="29"/>
      <c r="RGB169" s="29"/>
      <c r="RGC169" s="29"/>
      <c r="RGD169" s="29"/>
      <c r="RGE169" s="29"/>
      <c r="RGF169" s="29"/>
      <c r="RGG169" s="39"/>
      <c r="RGH169" s="29"/>
      <c r="RGI169" s="40"/>
      <c r="RGJ169" s="40"/>
      <c r="RGK169" s="40"/>
      <c r="RGL169" s="41"/>
      <c r="RGM169" s="41"/>
      <c r="RGN169" s="41"/>
      <c r="RGO169" s="41"/>
      <c r="RGP169" s="42"/>
      <c r="RGQ169" s="29"/>
      <c r="RGR169" s="29"/>
      <c r="RGS169" s="29"/>
      <c r="RGT169" s="29"/>
      <c r="RGU169" s="29"/>
      <c r="RGV169" s="29"/>
      <c r="RGW169" s="39"/>
      <c r="RGX169" s="29"/>
      <c r="RGY169" s="40"/>
      <c r="RGZ169" s="40"/>
      <c r="RHA169" s="40"/>
      <c r="RHB169" s="41"/>
      <c r="RHC169" s="41"/>
      <c r="RHD169" s="41"/>
      <c r="RHE169" s="41"/>
      <c r="RHF169" s="42"/>
      <c r="RHG169" s="29"/>
      <c r="RHH169" s="29"/>
      <c r="RHI169" s="29"/>
      <c r="RHJ169" s="29"/>
      <c r="RHK169" s="29"/>
      <c r="RHL169" s="29"/>
      <c r="RHM169" s="39"/>
      <c r="RHN169" s="29"/>
      <c r="RHO169" s="40"/>
      <c r="RHP169" s="40"/>
      <c r="RHQ169" s="40"/>
      <c r="RHR169" s="41"/>
      <c r="RHS169" s="41"/>
      <c r="RHT169" s="41"/>
      <c r="RHU169" s="41"/>
      <c r="RHV169" s="42"/>
      <c r="RHW169" s="29"/>
      <c r="RHX169" s="29"/>
      <c r="RHY169" s="29"/>
      <c r="RHZ169" s="29"/>
      <c r="RIA169" s="29"/>
      <c r="RIB169" s="29"/>
      <c r="RIC169" s="39"/>
      <c r="RID169" s="29"/>
      <c r="RIE169" s="40"/>
      <c r="RIF169" s="40"/>
      <c r="RIG169" s="40"/>
      <c r="RIH169" s="41"/>
      <c r="RII169" s="41"/>
      <c r="RIJ169" s="41"/>
      <c r="RIK169" s="41"/>
      <c r="RIL169" s="42"/>
      <c r="RIM169" s="29"/>
      <c r="RIN169" s="29"/>
      <c r="RIO169" s="29"/>
      <c r="RIP169" s="29"/>
      <c r="RIQ169" s="29"/>
      <c r="RIR169" s="29"/>
      <c r="RIS169" s="39"/>
      <c r="RIT169" s="29"/>
      <c r="RIU169" s="40"/>
      <c r="RIV169" s="40"/>
      <c r="RIW169" s="40"/>
      <c r="RIX169" s="41"/>
      <c r="RIY169" s="41"/>
      <c r="RIZ169" s="41"/>
      <c r="RJA169" s="41"/>
      <c r="RJB169" s="42"/>
      <c r="RJC169" s="29"/>
      <c r="RJD169" s="29"/>
      <c r="RJE169" s="29"/>
      <c r="RJF169" s="29"/>
      <c r="RJG169" s="29"/>
      <c r="RJH169" s="29"/>
      <c r="RJI169" s="39"/>
      <c r="RJJ169" s="29"/>
      <c r="RJK169" s="40"/>
      <c r="RJL169" s="40"/>
      <c r="RJM169" s="40"/>
      <c r="RJN169" s="41"/>
      <c r="RJO169" s="41"/>
      <c r="RJP169" s="41"/>
      <c r="RJQ169" s="41"/>
      <c r="RJR169" s="42"/>
      <c r="RJS169" s="29"/>
      <c r="RJT169" s="29"/>
      <c r="RJU169" s="29"/>
      <c r="RJV169" s="29"/>
      <c r="RJW169" s="29"/>
      <c r="RJX169" s="29"/>
      <c r="RJY169" s="39"/>
      <c r="RJZ169" s="29"/>
      <c r="RKA169" s="40"/>
      <c r="RKB169" s="40"/>
      <c r="RKC169" s="40"/>
      <c r="RKD169" s="41"/>
      <c r="RKE169" s="41"/>
      <c r="RKF169" s="41"/>
      <c r="RKG169" s="41"/>
      <c r="RKH169" s="42"/>
      <c r="RKI169" s="29"/>
      <c r="RKJ169" s="29"/>
      <c r="RKK169" s="29"/>
      <c r="RKL169" s="29"/>
      <c r="RKM169" s="29"/>
      <c r="RKN169" s="29"/>
      <c r="RKO169" s="39"/>
      <c r="RKP169" s="29"/>
      <c r="RKQ169" s="40"/>
      <c r="RKR169" s="40"/>
      <c r="RKS169" s="40"/>
      <c r="RKT169" s="41"/>
      <c r="RKU169" s="41"/>
      <c r="RKV169" s="41"/>
      <c r="RKW169" s="41"/>
      <c r="RKX169" s="42"/>
      <c r="RKY169" s="29"/>
      <c r="RKZ169" s="29"/>
      <c r="RLA169" s="29"/>
      <c r="RLB169" s="29"/>
      <c r="RLC169" s="29"/>
      <c r="RLD169" s="29"/>
      <c r="RLE169" s="39"/>
      <c r="RLF169" s="29"/>
      <c r="RLG169" s="40"/>
      <c r="RLH169" s="40"/>
      <c r="RLI169" s="40"/>
      <c r="RLJ169" s="41"/>
      <c r="RLK169" s="41"/>
      <c r="RLL169" s="41"/>
      <c r="RLM169" s="41"/>
      <c r="RLN169" s="42"/>
      <c r="RLO169" s="29"/>
      <c r="RLP169" s="29"/>
      <c r="RLQ169" s="29"/>
      <c r="RLR169" s="29"/>
      <c r="RLS169" s="29"/>
      <c r="RLT169" s="29"/>
      <c r="RLU169" s="39"/>
      <c r="RLV169" s="29"/>
      <c r="RLW169" s="40"/>
      <c r="RLX169" s="40"/>
      <c r="RLY169" s="40"/>
      <c r="RLZ169" s="41"/>
      <c r="RMA169" s="41"/>
      <c r="RMB169" s="41"/>
      <c r="RMC169" s="41"/>
      <c r="RMD169" s="42"/>
      <c r="RME169" s="29"/>
      <c r="RMF169" s="29"/>
      <c r="RMG169" s="29"/>
      <c r="RMH169" s="29"/>
      <c r="RMI169" s="29"/>
      <c r="RMJ169" s="29"/>
      <c r="RMK169" s="39"/>
      <c r="RML169" s="29"/>
      <c r="RMM169" s="40"/>
      <c r="RMN169" s="40"/>
      <c r="RMO169" s="40"/>
      <c r="RMP169" s="41"/>
      <c r="RMQ169" s="41"/>
      <c r="RMR169" s="41"/>
      <c r="RMS169" s="41"/>
      <c r="RMT169" s="42"/>
      <c r="RMU169" s="29"/>
      <c r="RMV169" s="29"/>
      <c r="RMW169" s="29"/>
      <c r="RMX169" s="29"/>
      <c r="RMY169" s="29"/>
      <c r="RMZ169" s="29"/>
      <c r="RNA169" s="39"/>
      <c r="RNB169" s="29"/>
      <c r="RNC169" s="40"/>
      <c r="RND169" s="40"/>
      <c r="RNE169" s="40"/>
      <c r="RNF169" s="41"/>
      <c r="RNG169" s="41"/>
      <c r="RNH169" s="41"/>
      <c r="RNI169" s="41"/>
      <c r="RNJ169" s="42"/>
      <c r="RNK169" s="29"/>
      <c r="RNL169" s="29"/>
      <c r="RNM169" s="29"/>
      <c r="RNN169" s="29"/>
      <c r="RNO169" s="29"/>
      <c r="RNP169" s="29"/>
      <c r="RNQ169" s="39"/>
      <c r="RNR169" s="29"/>
      <c r="RNS169" s="40"/>
      <c r="RNT169" s="40"/>
      <c r="RNU169" s="40"/>
      <c r="RNV169" s="41"/>
      <c r="RNW169" s="41"/>
      <c r="RNX169" s="41"/>
      <c r="RNY169" s="41"/>
      <c r="RNZ169" s="42"/>
      <c r="ROA169" s="29"/>
      <c r="ROB169" s="29"/>
      <c r="ROC169" s="29"/>
      <c r="ROD169" s="29"/>
      <c r="ROE169" s="29"/>
      <c r="ROF169" s="29"/>
      <c r="ROG169" s="39"/>
      <c r="ROH169" s="29"/>
      <c r="ROI169" s="40"/>
      <c r="ROJ169" s="40"/>
      <c r="ROK169" s="40"/>
      <c r="ROL169" s="41"/>
      <c r="ROM169" s="41"/>
      <c r="RON169" s="41"/>
      <c r="ROO169" s="41"/>
      <c r="ROP169" s="42"/>
      <c r="ROQ169" s="29"/>
      <c r="ROR169" s="29"/>
      <c r="ROS169" s="29"/>
      <c r="ROT169" s="29"/>
      <c r="ROU169" s="29"/>
      <c r="ROV169" s="29"/>
      <c r="ROW169" s="39"/>
      <c r="ROX169" s="29"/>
      <c r="ROY169" s="40"/>
      <c r="ROZ169" s="40"/>
      <c r="RPA169" s="40"/>
      <c r="RPB169" s="41"/>
      <c r="RPC169" s="41"/>
      <c r="RPD169" s="41"/>
      <c r="RPE169" s="41"/>
      <c r="RPF169" s="42"/>
      <c r="RPG169" s="29"/>
      <c r="RPH169" s="29"/>
      <c r="RPI169" s="29"/>
      <c r="RPJ169" s="29"/>
      <c r="RPK169" s="29"/>
      <c r="RPL169" s="29"/>
      <c r="RPM169" s="39"/>
      <c r="RPN169" s="29"/>
      <c r="RPO169" s="40"/>
      <c r="RPP169" s="40"/>
      <c r="RPQ169" s="40"/>
      <c r="RPR169" s="41"/>
      <c r="RPS169" s="41"/>
      <c r="RPT169" s="41"/>
      <c r="RPU169" s="41"/>
      <c r="RPV169" s="42"/>
      <c r="RPW169" s="29"/>
      <c r="RPX169" s="29"/>
      <c r="RPY169" s="29"/>
      <c r="RPZ169" s="29"/>
      <c r="RQA169" s="29"/>
      <c r="RQB169" s="29"/>
      <c r="RQC169" s="39"/>
      <c r="RQD169" s="29"/>
      <c r="RQE169" s="40"/>
      <c r="RQF169" s="40"/>
      <c r="RQG169" s="40"/>
      <c r="RQH169" s="41"/>
      <c r="RQI169" s="41"/>
      <c r="RQJ169" s="41"/>
      <c r="RQK169" s="41"/>
      <c r="RQL169" s="42"/>
      <c r="RQM169" s="29"/>
      <c r="RQN169" s="29"/>
      <c r="RQO169" s="29"/>
      <c r="RQP169" s="29"/>
      <c r="RQQ169" s="29"/>
      <c r="RQR169" s="29"/>
      <c r="RQS169" s="39"/>
      <c r="RQT169" s="29"/>
      <c r="RQU169" s="40"/>
      <c r="RQV169" s="40"/>
      <c r="RQW169" s="40"/>
      <c r="RQX169" s="41"/>
      <c r="RQY169" s="41"/>
      <c r="RQZ169" s="41"/>
      <c r="RRA169" s="41"/>
      <c r="RRB169" s="42"/>
      <c r="RRC169" s="29"/>
      <c r="RRD169" s="29"/>
      <c r="RRE169" s="29"/>
      <c r="RRF169" s="29"/>
      <c r="RRG169" s="29"/>
      <c r="RRH169" s="29"/>
      <c r="RRI169" s="39"/>
      <c r="RRJ169" s="29"/>
      <c r="RRK169" s="40"/>
      <c r="RRL169" s="40"/>
      <c r="RRM169" s="40"/>
      <c r="RRN169" s="41"/>
      <c r="RRO169" s="41"/>
      <c r="RRP169" s="41"/>
      <c r="RRQ169" s="41"/>
      <c r="RRR169" s="42"/>
      <c r="RRS169" s="29"/>
      <c r="RRT169" s="29"/>
      <c r="RRU169" s="29"/>
      <c r="RRV169" s="29"/>
      <c r="RRW169" s="29"/>
      <c r="RRX169" s="29"/>
      <c r="RRY169" s="39"/>
      <c r="RRZ169" s="29"/>
      <c r="RSA169" s="40"/>
      <c r="RSB169" s="40"/>
      <c r="RSC169" s="40"/>
      <c r="RSD169" s="41"/>
      <c r="RSE169" s="41"/>
      <c r="RSF169" s="41"/>
      <c r="RSG169" s="41"/>
      <c r="RSH169" s="42"/>
      <c r="RSI169" s="29"/>
      <c r="RSJ169" s="29"/>
      <c r="RSK169" s="29"/>
      <c r="RSL169" s="29"/>
      <c r="RSM169" s="29"/>
      <c r="RSN169" s="29"/>
      <c r="RSO169" s="39"/>
      <c r="RSP169" s="29"/>
      <c r="RSQ169" s="40"/>
      <c r="RSR169" s="40"/>
      <c r="RSS169" s="40"/>
      <c r="RST169" s="41"/>
      <c r="RSU169" s="41"/>
      <c r="RSV169" s="41"/>
      <c r="RSW169" s="41"/>
      <c r="RSX169" s="42"/>
      <c r="RSY169" s="29"/>
      <c r="RSZ169" s="29"/>
      <c r="RTA169" s="29"/>
      <c r="RTB169" s="29"/>
      <c r="RTC169" s="29"/>
      <c r="RTD169" s="29"/>
      <c r="RTE169" s="39"/>
      <c r="RTF169" s="29"/>
      <c r="RTG169" s="40"/>
      <c r="RTH169" s="40"/>
      <c r="RTI169" s="40"/>
      <c r="RTJ169" s="41"/>
      <c r="RTK169" s="41"/>
      <c r="RTL169" s="41"/>
      <c r="RTM169" s="41"/>
      <c r="RTN169" s="42"/>
      <c r="RTO169" s="29"/>
      <c r="RTP169" s="29"/>
      <c r="RTQ169" s="29"/>
      <c r="RTR169" s="29"/>
      <c r="RTS169" s="29"/>
      <c r="RTT169" s="29"/>
      <c r="RTU169" s="39"/>
      <c r="RTV169" s="29"/>
      <c r="RTW169" s="40"/>
      <c r="RTX169" s="40"/>
      <c r="RTY169" s="40"/>
      <c r="RTZ169" s="41"/>
      <c r="RUA169" s="41"/>
      <c r="RUB169" s="41"/>
      <c r="RUC169" s="41"/>
      <c r="RUD169" s="42"/>
      <c r="RUE169" s="29"/>
      <c r="RUF169" s="29"/>
      <c r="RUG169" s="29"/>
      <c r="RUH169" s="29"/>
      <c r="RUI169" s="29"/>
      <c r="RUJ169" s="29"/>
      <c r="RUK169" s="39"/>
      <c r="RUL169" s="29"/>
      <c r="RUM169" s="40"/>
      <c r="RUN169" s="40"/>
      <c r="RUO169" s="40"/>
      <c r="RUP169" s="41"/>
      <c r="RUQ169" s="41"/>
      <c r="RUR169" s="41"/>
      <c r="RUS169" s="41"/>
      <c r="RUT169" s="42"/>
      <c r="RUU169" s="29"/>
      <c r="RUV169" s="29"/>
      <c r="RUW169" s="29"/>
      <c r="RUX169" s="29"/>
      <c r="RUY169" s="29"/>
      <c r="RUZ169" s="29"/>
      <c r="RVA169" s="39"/>
      <c r="RVB169" s="29"/>
      <c r="RVC169" s="40"/>
      <c r="RVD169" s="40"/>
      <c r="RVE169" s="40"/>
      <c r="RVF169" s="41"/>
      <c r="RVG169" s="41"/>
      <c r="RVH169" s="41"/>
      <c r="RVI169" s="41"/>
      <c r="RVJ169" s="42"/>
      <c r="RVK169" s="29"/>
      <c r="RVL169" s="29"/>
      <c r="RVM169" s="29"/>
      <c r="RVN169" s="29"/>
      <c r="RVO169" s="29"/>
      <c r="RVP169" s="29"/>
      <c r="RVQ169" s="39"/>
      <c r="RVR169" s="29"/>
      <c r="RVS169" s="40"/>
      <c r="RVT169" s="40"/>
      <c r="RVU169" s="40"/>
      <c r="RVV169" s="41"/>
      <c r="RVW169" s="41"/>
      <c r="RVX169" s="41"/>
      <c r="RVY169" s="41"/>
      <c r="RVZ169" s="42"/>
      <c r="RWA169" s="29"/>
      <c r="RWB169" s="29"/>
      <c r="RWC169" s="29"/>
      <c r="RWD169" s="29"/>
      <c r="RWE169" s="29"/>
      <c r="RWF169" s="29"/>
      <c r="RWG169" s="39"/>
      <c r="RWH169" s="29"/>
      <c r="RWI169" s="40"/>
      <c r="RWJ169" s="40"/>
      <c r="RWK169" s="40"/>
      <c r="RWL169" s="41"/>
      <c r="RWM169" s="41"/>
      <c r="RWN169" s="41"/>
      <c r="RWO169" s="41"/>
      <c r="RWP169" s="42"/>
      <c r="RWQ169" s="29"/>
      <c r="RWR169" s="29"/>
      <c r="RWS169" s="29"/>
      <c r="RWT169" s="29"/>
      <c r="RWU169" s="29"/>
      <c r="RWV169" s="29"/>
      <c r="RWW169" s="39"/>
      <c r="RWX169" s="29"/>
      <c r="RWY169" s="40"/>
      <c r="RWZ169" s="40"/>
      <c r="RXA169" s="40"/>
      <c r="RXB169" s="41"/>
      <c r="RXC169" s="41"/>
      <c r="RXD169" s="41"/>
      <c r="RXE169" s="41"/>
      <c r="RXF169" s="42"/>
      <c r="RXG169" s="29"/>
      <c r="RXH169" s="29"/>
      <c r="RXI169" s="29"/>
      <c r="RXJ169" s="29"/>
      <c r="RXK169" s="29"/>
      <c r="RXL169" s="29"/>
      <c r="RXM169" s="39"/>
      <c r="RXN169" s="29"/>
      <c r="RXO169" s="40"/>
      <c r="RXP169" s="40"/>
      <c r="RXQ169" s="40"/>
      <c r="RXR169" s="41"/>
      <c r="RXS169" s="41"/>
      <c r="RXT169" s="41"/>
      <c r="RXU169" s="41"/>
      <c r="RXV169" s="42"/>
      <c r="RXW169" s="29"/>
      <c r="RXX169" s="29"/>
      <c r="RXY169" s="29"/>
      <c r="RXZ169" s="29"/>
      <c r="RYA169" s="29"/>
      <c r="RYB169" s="29"/>
      <c r="RYC169" s="39"/>
      <c r="RYD169" s="29"/>
      <c r="RYE169" s="40"/>
      <c r="RYF169" s="40"/>
      <c r="RYG169" s="40"/>
      <c r="RYH169" s="41"/>
      <c r="RYI169" s="41"/>
      <c r="RYJ169" s="41"/>
      <c r="RYK169" s="41"/>
      <c r="RYL169" s="42"/>
      <c r="RYM169" s="29"/>
      <c r="RYN169" s="29"/>
      <c r="RYO169" s="29"/>
      <c r="RYP169" s="29"/>
      <c r="RYQ169" s="29"/>
      <c r="RYR169" s="29"/>
      <c r="RYS169" s="39"/>
      <c r="RYT169" s="29"/>
      <c r="RYU169" s="40"/>
      <c r="RYV169" s="40"/>
      <c r="RYW169" s="40"/>
      <c r="RYX169" s="41"/>
      <c r="RYY169" s="41"/>
      <c r="RYZ169" s="41"/>
      <c r="RZA169" s="41"/>
      <c r="RZB169" s="42"/>
      <c r="RZC169" s="29"/>
      <c r="RZD169" s="29"/>
      <c r="RZE169" s="29"/>
      <c r="RZF169" s="29"/>
      <c r="RZG169" s="29"/>
      <c r="RZH169" s="29"/>
      <c r="RZI169" s="39"/>
      <c r="RZJ169" s="29"/>
      <c r="RZK169" s="40"/>
      <c r="RZL169" s="40"/>
      <c r="RZM169" s="40"/>
      <c r="RZN169" s="41"/>
      <c r="RZO169" s="41"/>
      <c r="RZP169" s="41"/>
      <c r="RZQ169" s="41"/>
      <c r="RZR169" s="42"/>
      <c r="RZS169" s="29"/>
      <c r="RZT169" s="29"/>
      <c r="RZU169" s="29"/>
      <c r="RZV169" s="29"/>
      <c r="RZW169" s="29"/>
      <c r="RZX169" s="29"/>
      <c r="RZY169" s="39"/>
      <c r="RZZ169" s="29"/>
      <c r="SAA169" s="40"/>
      <c r="SAB169" s="40"/>
      <c r="SAC169" s="40"/>
      <c r="SAD169" s="41"/>
      <c r="SAE169" s="41"/>
      <c r="SAF169" s="41"/>
      <c r="SAG169" s="41"/>
      <c r="SAH169" s="42"/>
      <c r="SAI169" s="29"/>
      <c r="SAJ169" s="29"/>
      <c r="SAK169" s="29"/>
      <c r="SAL169" s="29"/>
      <c r="SAM169" s="29"/>
      <c r="SAN169" s="29"/>
      <c r="SAO169" s="39"/>
      <c r="SAP169" s="29"/>
      <c r="SAQ169" s="40"/>
      <c r="SAR169" s="40"/>
      <c r="SAS169" s="40"/>
      <c r="SAT169" s="41"/>
      <c r="SAU169" s="41"/>
      <c r="SAV169" s="41"/>
      <c r="SAW169" s="41"/>
      <c r="SAX169" s="42"/>
      <c r="SAY169" s="29"/>
      <c r="SAZ169" s="29"/>
      <c r="SBA169" s="29"/>
      <c r="SBB169" s="29"/>
      <c r="SBC169" s="29"/>
      <c r="SBD169" s="29"/>
      <c r="SBE169" s="39"/>
      <c r="SBF169" s="29"/>
      <c r="SBG169" s="40"/>
      <c r="SBH169" s="40"/>
      <c r="SBI169" s="40"/>
      <c r="SBJ169" s="41"/>
      <c r="SBK169" s="41"/>
      <c r="SBL169" s="41"/>
      <c r="SBM169" s="41"/>
      <c r="SBN169" s="42"/>
      <c r="SBO169" s="29"/>
      <c r="SBP169" s="29"/>
      <c r="SBQ169" s="29"/>
      <c r="SBR169" s="29"/>
      <c r="SBS169" s="29"/>
      <c r="SBT169" s="29"/>
      <c r="SBU169" s="39"/>
      <c r="SBV169" s="29"/>
      <c r="SBW169" s="40"/>
      <c r="SBX169" s="40"/>
      <c r="SBY169" s="40"/>
      <c r="SBZ169" s="41"/>
      <c r="SCA169" s="41"/>
      <c r="SCB169" s="41"/>
      <c r="SCC169" s="41"/>
      <c r="SCD169" s="42"/>
      <c r="SCE169" s="29"/>
      <c r="SCF169" s="29"/>
      <c r="SCG169" s="29"/>
      <c r="SCH169" s="29"/>
      <c r="SCI169" s="29"/>
      <c r="SCJ169" s="29"/>
      <c r="SCK169" s="39"/>
      <c r="SCL169" s="29"/>
      <c r="SCM169" s="40"/>
      <c r="SCN169" s="40"/>
      <c r="SCO169" s="40"/>
      <c r="SCP169" s="41"/>
      <c r="SCQ169" s="41"/>
      <c r="SCR169" s="41"/>
      <c r="SCS169" s="41"/>
      <c r="SCT169" s="42"/>
      <c r="SCU169" s="29"/>
      <c r="SCV169" s="29"/>
      <c r="SCW169" s="29"/>
      <c r="SCX169" s="29"/>
      <c r="SCY169" s="29"/>
      <c r="SCZ169" s="29"/>
      <c r="SDA169" s="39"/>
      <c r="SDB169" s="29"/>
      <c r="SDC169" s="40"/>
      <c r="SDD169" s="40"/>
      <c r="SDE169" s="40"/>
      <c r="SDF169" s="41"/>
      <c r="SDG169" s="41"/>
      <c r="SDH169" s="41"/>
      <c r="SDI169" s="41"/>
      <c r="SDJ169" s="42"/>
      <c r="SDK169" s="29"/>
      <c r="SDL169" s="29"/>
      <c r="SDM169" s="29"/>
      <c r="SDN169" s="29"/>
      <c r="SDO169" s="29"/>
      <c r="SDP169" s="29"/>
      <c r="SDQ169" s="39"/>
      <c r="SDR169" s="29"/>
      <c r="SDS169" s="40"/>
      <c r="SDT169" s="40"/>
      <c r="SDU169" s="40"/>
      <c r="SDV169" s="41"/>
      <c r="SDW169" s="41"/>
      <c r="SDX169" s="41"/>
      <c r="SDY169" s="41"/>
      <c r="SDZ169" s="42"/>
      <c r="SEA169" s="29"/>
      <c r="SEB169" s="29"/>
      <c r="SEC169" s="29"/>
      <c r="SED169" s="29"/>
      <c r="SEE169" s="29"/>
      <c r="SEF169" s="29"/>
      <c r="SEG169" s="39"/>
      <c r="SEH169" s="29"/>
      <c r="SEI169" s="40"/>
      <c r="SEJ169" s="40"/>
      <c r="SEK169" s="40"/>
      <c r="SEL169" s="41"/>
      <c r="SEM169" s="41"/>
      <c r="SEN169" s="41"/>
      <c r="SEO169" s="41"/>
      <c r="SEP169" s="42"/>
      <c r="SEQ169" s="29"/>
      <c r="SER169" s="29"/>
      <c r="SES169" s="29"/>
      <c r="SET169" s="29"/>
      <c r="SEU169" s="29"/>
      <c r="SEV169" s="29"/>
      <c r="SEW169" s="39"/>
      <c r="SEX169" s="29"/>
      <c r="SEY169" s="40"/>
      <c r="SEZ169" s="40"/>
      <c r="SFA169" s="40"/>
      <c r="SFB169" s="41"/>
      <c r="SFC169" s="41"/>
      <c r="SFD169" s="41"/>
      <c r="SFE169" s="41"/>
      <c r="SFF169" s="42"/>
      <c r="SFG169" s="29"/>
      <c r="SFH169" s="29"/>
      <c r="SFI169" s="29"/>
      <c r="SFJ169" s="29"/>
      <c r="SFK169" s="29"/>
      <c r="SFL169" s="29"/>
      <c r="SFM169" s="39"/>
      <c r="SFN169" s="29"/>
      <c r="SFO169" s="40"/>
      <c r="SFP169" s="40"/>
      <c r="SFQ169" s="40"/>
      <c r="SFR169" s="41"/>
      <c r="SFS169" s="41"/>
      <c r="SFT169" s="41"/>
      <c r="SFU169" s="41"/>
      <c r="SFV169" s="42"/>
      <c r="SFW169" s="29"/>
      <c r="SFX169" s="29"/>
      <c r="SFY169" s="29"/>
      <c r="SFZ169" s="29"/>
      <c r="SGA169" s="29"/>
      <c r="SGB169" s="29"/>
      <c r="SGC169" s="39"/>
      <c r="SGD169" s="29"/>
      <c r="SGE169" s="40"/>
      <c r="SGF169" s="40"/>
      <c r="SGG169" s="40"/>
      <c r="SGH169" s="41"/>
      <c r="SGI169" s="41"/>
      <c r="SGJ169" s="41"/>
      <c r="SGK169" s="41"/>
      <c r="SGL169" s="42"/>
      <c r="SGM169" s="29"/>
      <c r="SGN169" s="29"/>
      <c r="SGO169" s="29"/>
      <c r="SGP169" s="29"/>
      <c r="SGQ169" s="29"/>
      <c r="SGR169" s="29"/>
      <c r="SGS169" s="39"/>
      <c r="SGT169" s="29"/>
      <c r="SGU169" s="40"/>
      <c r="SGV169" s="40"/>
      <c r="SGW169" s="40"/>
      <c r="SGX169" s="41"/>
      <c r="SGY169" s="41"/>
      <c r="SGZ169" s="41"/>
      <c r="SHA169" s="41"/>
      <c r="SHB169" s="42"/>
      <c r="SHC169" s="29"/>
      <c r="SHD169" s="29"/>
      <c r="SHE169" s="29"/>
      <c r="SHF169" s="29"/>
      <c r="SHG169" s="29"/>
      <c r="SHH169" s="29"/>
      <c r="SHI169" s="39"/>
      <c r="SHJ169" s="29"/>
      <c r="SHK169" s="40"/>
      <c r="SHL169" s="40"/>
      <c r="SHM169" s="40"/>
      <c r="SHN169" s="41"/>
      <c r="SHO169" s="41"/>
      <c r="SHP169" s="41"/>
      <c r="SHQ169" s="41"/>
      <c r="SHR169" s="42"/>
      <c r="SHS169" s="29"/>
      <c r="SHT169" s="29"/>
      <c r="SHU169" s="29"/>
      <c r="SHV169" s="29"/>
      <c r="SHW169" s="29"/>
      <c r="SHX169" s="29"/>
      <c r="SHY169" s="39"/>
      <c r="SHZ169" s="29"/>
      <c r="SIA169" s="40"/>
      <c r="SIB169" s="40"/>
      <c r="SIC169" s="40"/>
      <c r="SID169" s="41"/>
      <c r="SIE169" s="41"/>
      <c r="SIF169" s="41"/>
      <c r="SIG169" s="41"/>
      <c r="SIH169" s="42"/>
      <c r="SII169" s="29"/>
      <c r="SIJ169" s="29"/>
      <c r="SIK169" s="29"/>
      <c r="SIL169" s="29"/>
      <c r="SIM169" s="29"/>
      <c r="SIN169" s="29"/>
      <c r="SIO169" s="39"/>
      <c r="SIP169" s="29"/>
      <c r="SIQ169" s="40"/>
      <c r="SIR169" s="40"/>
      <c r="SIS169" s="40"/>
      <c r="SIT169" s="41"/>
      <c r="SIU169" s="41"/>
      <c r="SIV169" s="41"/>
      <c r="SIW169" s="41"/>
      <c r="SIX169" s="42"/>
      <c r="SIY169" s="29"/>
      <c r="SIZ169" s="29"/>
      <c r="SJA169" s="29"/>
      <c r="SJB169" s="29"/>
      <c r="SJC169" s="29"/>
      <c r="SJD169" s="29"/>
      <c r="SJE169" s="39"/>
      <c r="SJF169" s="29"/>
      <c r="SJG169" s="40"/>
      <c r="SJH169" s="40"/>
      <c r="SJI169" s="40"/>
      <c r="SJJ169" s="41"/>
      <c r="SJK169" s="41"/>
      <c r="SJL169" s="41"/>
      <c r="SJM169" s="41"/>
      <c r="SJN169" s="42"/>
      <c r="SJO169" s="29"/>
      <c r="SJP169" s="29"/>
      <c r="SJQ169" s="29"/>
      <c r="SJR169" s="29"/>
      <c r="SJS169" s="29"/>
      <c r="SJT169" s="29"/>
      <c r="SJU169" s="39"/>
      <c r="SJV169" s="29"/>
      <c r="SJW169" s="40"/>
      <c r="SJX169" s="40"/>
      <c r="SJY169" s="40"/>
      <c r="SJZ169" s="41"/>
      <c r="SKA169" s="41"/>
      <c r="SKB169" s="41"/>
      <c r="SKC169" s="41"/>
      <c r="SKD169" s="42"/>
      <c r="SKE169" s="29"/>
      <c r="SKF169" s="29"/>
      <c r="SKG169" s="29"/>
      <c r="SKH169" s="29"/>
      <c r="SKI169" s="29"/>
      <c r="SKJ169" s="29"/>
      <c r="SKK169" s="39"/>
      <c r="SKL169" s="29"/>
      <c r="SKM169" s="40"/>
      <c r="SKN169" s="40"/>
      <c r="SKO169" s="40"/>
      <c r="SKP169" s="41"/>
      <c r="SKQ169" s="41"/>
      <c r="SKR169" s="41"/>
      <c r="SKS169" s="41"/>
      <c r="SKT169" s="42"/>
      <c r="SKU169" s="29"/>
      <c r="SKV169" s="29"/>
      <c r="SKW169" s="29"/>
      <c r="SKX169" s="29"/>
      <c r="SKY169" s="29"/>
      <c r="SKZ169" s="29"/>
      <c r="SLA169" s="39"/>
      <c r="SLB169" s="29"/>
      <c r="SLC169" s="40"/>
      <c r="SLD169" s="40"/>
      <c r="SLE169" s="40"/>
      <c r="SLF169" s="41"/>
      <c r="SLG169" s="41"/>
      <c r="SLH169" s="41"/>
      <c r="SLI169" s="41"/>
      <c r="SLJ169" s="42"/>
      <c r="SLK169" s="29"/>
      <c r="SLL169" s="29"/>
      <c r="SLM169" s="29"/>
      <c r="SLN169" s="29"/>
      <c r="SLO169" s="29"/>
      <c r="SLP169" s="29"/>
      <c r="SLQ169" s="39"/>
      <c r="SLR169" s="29"/>
      <c r="SLS169" s="40"/>
      <c r="SLT169" s="40"/>
      <c r="SLU169" s="40"/>
      <c r="SLV169" s="41"/>
      <c r="SLW169" s="41"/>
      <c r="SLX169" s="41"/>
      <c r="SLY169" s="41"/>
      <c r="SLZ169" s="42"/>
      <c r="SMA169" s="29"/>
      <c r="SMB169" s="29"/>
      <c r="SMC169" s="29"/>
      <c r="SMD169" s="29"/>
      <c r="SME169" s="29"/>
      <c r="SMF169" s="29"/>
      <c r="SMG169" s="39"/>
      <c r="SMH169" s="29"/>
      <c r="SMI169" s="40"/>
      <c r="SMJ169" s="40"/>
      <c r="SMK169" s="40"/>
      <c r="SML169" s="41"/>
      <c r="SMM169" s="41"/>
      <c r="SMN169" s="41"/>
      <c r="SMO169" s="41"/>
      <c r="SMP169" s="42"/>
      <c r="SMQ169" s="29"/>
      <c r="SMR169" s="29"/>
      <c r="SMS169" s="29"/>
      <c r="SMT169" s="29"/>
      <c r="SMU169" s="29"/>
      <c r="SMV169" s="29"/>
      <c r="SMW169" s="39"/>
      <c r="SMX169" s="29"/>
      <c r="SMY169" s="40"/>
      <c r="SMZ169" s="40"/>
      <c r="SNA169" s="40"/>
      <c r="SNB169" s="41"/>
      <c r="SNC169" s="41"/>
      <c r="SND169" s="41"/>
      <c r="SNE169" s="41"/>
      <c r="SNF169" s="42"/>
      <c r="SNG169" s="29"/>
      <c r="SNH169" s="29"/>
      <c r="SNI169" s="29"/>
      <c r="SNJ169" s="29"/>
      <c r="SNK169" s="29"/>
      <c r="SNL169" s="29"/>
      <c r="SNM169" s="39"/>
      <c r="SNN169" s="29"/>
      <c r="SNO169" s="40"/>
      <c r="SNP169" s="40"/>
      <c r="SNQ169" s="40"/>
      <c r="SNR169" s="41"/>
      <c r="SNS169" s="41"/>
      <c r="SNT169" s="41"/>
      <c r="SNU169" s="41"/>
      <c r="SNV169" s="42"/>
      <c r="SNW169" s="29"/>
      <c r="SNX169" s="29"/>
      <c r="SNY169" s="29"/>
      <c r="SNZ169" s="29"/>
      <c r="SOA169" s="29"/>
      <c r="SOB169" s="29"/>
      <c r="SOC169" s="39"/>
      <c r="SOD169" s="29"/>
      <c r="SOE169" s="40"/>
      <c r="SOF169" s="40"/>
      <c r="SOG169" s="40"/>
      <c r="SOH169" s="41"/>
      <c r="SOI169" s="41"/>
      <c r="SOJ169" s="41"/>
      <c r="SOK169" s="41"/>
      <c r="SOL169" s="42"/>
      <c r="SOM169" s="29"/>
      <c r="SON169" s="29"/>
      <c r="SOO169" s="29"/>
      <c r="SOP169" s="29"/>
      <c r="SOQ169" s="29"/>
      <c r="SOR169" s="29"/>
      <c r="SOS169" s="39"/>
      <c r="SOT169" s="29"/>
      <c r="SOU169" s="40"/>
      <c r="SOV169" s="40"/>
      <c r="SOW169" s="40"/>
      <c r="SOX169" s="41"/>
      <c r="SOY169" s="41"/>
      <c r="SOZ169" s="41"/>
      <c r="SPA169" s="41"/>
      <c r="SPB169" s="42"/>
      <c r="SPC169" s="29"/>
      <c r="SPD169" s="29"/>
      <c r="SPE169" s="29"/>
      <c r="SPF169" s="29"/>
      <c r="SPG169" s="29"/>
      <c r="SPH169" s="29"/>
      <c r="SPI169" s="39"/>
      <c r="SPJ169" s="29"/>
      <c r="SPK169" s="40"/>
      <c r="SPL169" s="40"/>
      <c r="SPM169" s="40"/>
      <c r="SPN169" s="41"/>
      <c r="SPO169" s="41"/>
      <c r="SPP169" s="41"/>
      <c r="SPQ169" s="41"/>
      <c r="SPR169" s="42"/>
      <c r="SPS169" s="29"/>
      <c r="SPT169" s="29"/>
      <c r="SPU169" s="29"/>
      <c r="SPV169" s="29"/>
      <c r="SPW169" s="29"/>
      <c r="SPX169" s="29"/>
      <c r="SPY169" s="39"/>
      <c r="SPZ169" s="29"/>
      <c r="SQA169" s="40"/>
      <c r="SQB169" s="40"/>
      <c r="SQC169" s="40"/>
      <c r="SQD169" s="41"/>
      <c r="SQE169" s="41"/>
      <c r="SQF169" s="41"/>
      <c r="SQG169" s="41"/>
      <c r="SQH169" s="42"/>
      <c r="SQI169" s="29"/>
      <c r="SQJ169" s="29"/>
      <c r="SQK169" s="29"/>
      <c r="SQL169" s="29"/>
      <c r="SQM169" s="29"/>
      <c r="SQN169" s="29"/>
      <c r="SQO169" s="39"/>
      <c r="SQP169" s="29"/>
      <c r="SQQ169" s="40"/>
      <c r="SQR169" s="40"/>
      <c r="SQS169" s="40"/>
      <c r="SQT169" s="41"/>
      <c r="SQU169" s="41"/>
      <c r="SQV169" s="41"/>
      <c r="SQW169" s="41"/>
      <c r="SQX169" s="42"/>
      <c r="SQY169" s="29"/>
      <c r="SQZ169" s="29"/>
      <c r="SRA169" s="29"/>
      <c r="SRB169" s="29"/>
      <c r="SRC169" s="29"/>
      <c r="SRD169" s="29"/>
      <c r="SRE169" s="39"/>
      <c r="SRF169" s="29"/>
      <c r="SRG169" s="40"/>
      <c r="SRH169" s="40"/>
      <c r="SRI169" s="40"/>
      <c r="SRJ169" s="41"/>
      <c r="SRK169" s="41"/>
      <c r="SRL169" s="41"/>
      <c r="SRM169" s="41"/>
      <c r="SRN169" s="42"/>
      <c r="SRO169" s="29"/>
      <c r="SRP169" s="29"/>
      <c r="SRQ169" s="29"/>
      <c r="SRR169" s="29"/>
      <c r="SRS169" s="29"/>
      <c r="SRT169" s="29"/>
      <c r="SRU169" s="39"/>
      <c r="SRV169" s="29"/>
      <c r="SRW169" s="40"/>
      <c r="SRX169" s="40"/>
      <c r="SRY169" s="40"/>
      <c r="SRZ169" s="41"/>
      <c r="SSA169" s="41"/>
      <c r="SSB169" s="41"/>
      <c r="SSC169" s="41"/>
      <c r="SSD169" s="42"/>
      <c r="SSE169" s="29"/>
      <c r="SSF169" s="29"/>
      <c r="SSG169" s="29"/>
      <c r="SSH169" s="29"/>
      <c r="SSI169" s="29"/>
      <c r="SSJ169" s="29"/>
      <c r="SSK169" s="39"/>
      <c r="SSL169" s="29"/>
      <c r="SSM169" s="40"/>
      <c r="SSN169" s="40"/>
      <c r="SSO169" s="40"/>
      <c r="SSP169" s="41"/>
      <c r="SSQ169" s="41"/>
      <c r="SSR169" s="41"/>
      <c r="SSS169" s="41"/>
      <c r="SST169" s="42"/>
      <c r="SSU169" s="29"/>
      <c r="SSV169" s="29"/>
      <c r="SSW169" s="29"/>
      <c r="SSX169" s="29"/>
      <c r="SSY169" s="29"/>
      <c r="SSZ169" s="29"/>
      <c r="STA169" s="39"/>
      <c r="STB169" s="29"/>
      <c r="STC169" s="40"/>
      <c r="STD169" s="40"/>
      <c r="STE169" s="40"/>
      <c r="STF169" s="41"/>
      <c r="STG169" s="41"/>
      <c r="STH169" s="41"/>
      <c r="STI169" s="41"/>
      <c r="STJ169" s="42"/>
      <c r="STK169" s="29"/>
      <c r="STL169" s="29"/>
      <c r="STM169" s="29"/>
      <c r="STN169" s="29"/>
      <c r="STO169" s="29"/>
      <c r="STP169" s="29"/>
      <c r="STQ169" s="39"/>
      <c r="STR169" s="29"/>
      <c r="STS169" s="40"/>
      <c r="STT169" s="40"/>
      <c r="STU169" s="40"/>
      <c r="STV169" s="41"/>
      <c r="STW169" s="41"/>
      <c r="STX169" s="41"/>
      <c r="STY169" s="41"/>
      <c r="STZ169" s="42"/>
      <c r="SUA169" s="29"/>
      <c r="SUB169" s="29"/>
      <c r="SUC169" s="29"/>
      <c r="SUD169" s="29"/>
      <c r="SUE169" s="29"/>
      <c r="SUF169" s="29"/>
      <c r="SUG169" s="39"/>
      <c r="SUH169" s="29"/>
      <c r="SUI169" s="40"/>
      <c r="SUJ169" s="40"/>
      <c r="SUK169" s="40"/>
      <c r="SUL169" s="41"/>
      <c r="SUM169" s="41"/>
      <c r="SUN169" s="41"/>
      <c r="SUO169" s="41"/>
      <c r="SUP169" s="42"/>
      <c r="SUQ169" s="29"/>
      <c r="SUR169" s="29"/>
      <c r="SUS169" s="29"/>
      <c r="SUT169" s="29"/>
      <c r="SUU169" s="29"/>
      <c r="SUV169" s="29"/>
      <c r="SUW169" s="39"/>
      <c r="SUX169" s="29"/>
      <c r="SUY169" s="40"/>
      <c r="SUZ169" s="40"/>
      <c r="SVA169" s="40"/>
      <c r="SVB169" s="41"/>
      <c r="SVC169" s="41"/>
      <c r="SVD169" s="41"/>
      <c r="SVE169" s="41"/>
      <c r="SVF169" s="42"/>
      <c r="SVG169" s="29"/>
      <c r="SVH169" s="29"/>
      <c r="SVI169" s="29"/>
      <c r="SVJ169" s="29"/>
      <c r="SVK169" s="29"/>
      <c r="SVL169" s="29"/>
      <c r="SVM169" s="39"/>
      <c r="SVN169" s="29"/>
      <c r="SVO169" s="40"/>
      <c r="SVP169" s="40"/>
      <c r="SVQ169" s="40"/>
      <c r="SVR169" s="41"/>
      <c r="SVS169" s="41"/>
      <c r="SVT169" s="41"/>
      <c r="SVU169" s="41"/>
      <c r="SVV169" s="42"/>
      <c r="SVW169" s="29"/>
      <c r="SVX169" s="29"/>
      <c r="SVY169" s="29"/>
      <c r="SVZ169" s="29"/>
      <c r="SWA169" s="29"/>
      <c r="SWB169" s="29"/>
      <c r="SWC169" s="39"/>
      <c r="SWD169" s="29"/>
      <c r="SWE169" s="40"/>
      <c r="SWF169" s="40"/>
      <c r="SWG169" s="40"/>
      <c r="SWH169" s="41"/>
      <c r="SWI169" s="41"/>
      <c r="SWJ169" s="41"/>
      <c r="SWK169" s="41"/>
      <c r="SWL169" s="42"/>
      <c r="SWM169" s="29"/>
      <c r="SWN169" s="29"/>
      <c r="SWO169" s="29"/>
      <c r="SWP169" s="29"/>
      <c r="SWQ169" s="29"/>
      <c r="SWR169" s="29"/>
      <c r="SWS169" s="39"/>
      <c r="SWT169" s="29"/>
      <c r="SWU169" s="40"/>
      <c r="SWV169" s="40"/>
      <c r="SWW169" s="40"/>
      <c r="SWX169" s="41"/>
      <c r="SWY169" s="41"/>
      <c r="SWZ169" s="41"/>
      <c r="SXA169" s="41"/>
      <c r="SXB169" s="42"/>
      <c r="SXC169" s="29"/>
      <c r="SXD169" s="29"/>
      <c r="SXE169" s="29"/>
      <c r="SXF169" s="29"/>
      <c r="SXG169" s="29"/>
      <c r="SXH169" s="29"/>
      <c r="SXI169" s="39"/>
      <c r="SXJ169" s="29"/>
      <c r="SXK169" s="40"/>
      <c r="SXL169" s="40"/>
      <c r="SXM169" s="40"/>
      <c r="SXN169" s="41"/>
      <c r="SXO169" s="41"/>
      <c r="SXP169" s="41"/>
      <c r="SXQ169" s="41"/>
      <c r="SXR169" s="42"/>
      <c r="SXS169" s="29"/>
      <c r="SXT169" s="29"/>
      <c r="SXU169" s="29"/>
      <c r="SXV169" s="29"/>
      <c r="SXW169" s="29"/>
      <c r="SXX169" s="29"/>
      <c r="SXY169" s="39"/>
      <c r="SXZ169" s="29"/>
      <c r="SYA169" s="40"/>
      <c r="SYB169" s="40"/>
      <c r="SYC169" s="40"/>
      <c r="SYD169" s="41"/>
      <c r="SYE169" s="41"/>
      <c r="SYF169" s="41"/>
      <c r="SYG169" s="41"/>
      <c r="SYH169" s="42"/>
      <c r="SYI169" s="29"/>
      <c r="SYJ169" s="29"/>
      <c r="SYK169" s="29"/>
      <c r="SYL169" s="29"/>
      <c r="SYM169" s="29"/>
      <c r="SYN169" s="29"/>
      <c r="SYO169" s="39"/>
      <c r="SYP169" s="29"/>
      <c r="SYQ169" s="40"/>
      <c r="SYR169" s="40"/>
      <c r="SYS169" s="40"/>
      <c r="SYT169" s="41"/>
      <c r="SYU169" s="41"/>
      <c r="SYV169" s="41"/>
      <c r="SYW169" s="41"/>
      <c r="SYX169" s="42"/>
      <c r="SYY169" s="29"/>
      <c r="SYZ169" s="29"/>
      <c r="SZA169" s="29"/>
      <c r="SZB169" s="29"/>
      <c r="SZC169" s="29"/>
      <c r="SZD169" s="29"/>
      <c r="SZE169" s="39"/>
      <c r="SZF169" s="29"/>
      <c r="SZG169" s="40"/>
      <c r="SZH169" s="40"/>
      <c r="SZI169" s="40"/>
      <c r="SZJ169" s="41"/>
      <c r="SZK169" s="41"/>
      <c r="SZL169" s="41"/>
      <c r="SZM169" s="41"/>
      <c r="SZN169" s="42"/>
      <c r="SZO169" s="29"/>
      <c r="SZP169" s="29"/>
      <c r="SZQ169" s="29"/>
      <c r="SZR169" s="29"/>
      <c r="SZS169" s="29"/>
      <c r="SZT169" s="29"/>
      <c r="SZU169" s="39"/>
      <c r="SZV169" s="29"/>
      <c r="SZW169" s="40"/>
      <c r="SZX169" s="40"/>
      <c r="SZY169" s="40"/>
      <c r="SZZ169" s="41"/>
      <c r="TAA169" s="41"/>
      <c r="TAB169" s="41"/>
      <c r="TAC169" s="41"/>
      <c r="TAD169" s="42"/>
      <c r="TAE169" s="29"/>
      <c r="TAF169" s="29"/>
      <c r="TAG169" s="29"/>
      <c r="TAH169" s="29"/>
      <c r="TAI169" s="29"/>
      <c r="TAJ169" s="29"/>
      <c r="TAK169" s="39"/>
      <c r="TAL169" s="29"/>
      <c r="TAM169" s="40"/>
      <c r="TAN169" s="40"/>
      <c r="TAO169" s="40"/>
      <c r="TAP169" s="41"/>
      <c r="TAQ169" s="41"/>
      <c r="TAR169" s="41"/>
      <c r="TAS169" s="41"/>
      <c r="TAT169" s="42"/>
      <c r="TAU169" s="29"/>
      <c r="TAV169" s="29"/>
      <c r="TAW169" s="29"/>
      <c r="TAX169" s="29"/>
      <c r="TAY169" s="29"/>
      <c r="TAZ169" s="29"/>
      <c r="TBA169" s="39"/>
      <c r="TBB169" s="29"/>
      <c r="TBC169" s="40"/>
      <c r="TBD169" s="40"/>
      <c r="TBE169" s="40"/>
      <c r="TBF169" s="41"/>
      <c r="TBG169" s="41"/>
      <c r="TBH169" s="41"/>
      <c r="TBI169" s="41"/>
      <c r="TBJ169" s="42"/>
      <c r="TBK169" s="29"/>
      <c r="TBL169" s="29"/>
      <c r="TBM169" s="29"/>
      <c r="TBN169" s="29"/>
      <c r="TBO169" s="29"/>
      <c r="TBP169" s="29"/>
      <c r="TBQ169" s="39"/>
      <c r="TBR169" s="29"/>
      <c r="TBS169" s="40"/>
      <c r="TBT169" s="40"/>
      <c r="TBU169" s="40"/>
      <c r="TBV169" s="41"/>
      <c r="TBW169" s="41"/>
      <c r="TBX169" s="41"/>
      <c r="TBY169" s="41"/>
      <c r="TBZ169" s="42"/>
      <c r="TCA169" s="29"/>
      <c r="TCB169" s="29"/>
      <c r="TCC169" s="29"/>
      <c r="TCD169" s="29"/>
      <c r="TCE169" s="29"/>
      <c r="TCF169" s="29"/>
      <c r="TCG169" s="39"/>
      <c r="TCH169" s="29"/>
      <c r="TCI169" s="40"/>
      <c r="TCJ169" s="40"/>
      <c r="TCK169" s="40"/>
      <c r="TCL169" s="41"/>
      <c r="TCM169" s="41"/>
      <c r="TCN169" s="41"/>
      <c r="TCO169" s="41"/>
      <c r="TCP169" s="42"/>
      <c r="TCQ169" s="29"/>
      <c r="TCR169" s="29"/>
      <c r="TCS169" s="29"/>
      <c r="TCT169" s="29"/>
      <c r="TCU169" s="29"/>
      <c r="TCV169" s="29"/>
      <c r="TCW169" s="39"/>
      <c r="TCX169" s="29"/>
      <c r="TCY169" s="40"/>
      <c r="TCZ169" s="40"/>
      <c r="TDA169" s="40"/>
      <c r="TDB169" s="41"/>
      <c r="TDC169" s="41"/>
      <c r="TDD169" s="41"/>
      <c r="TDE169" s="41"/>
      <c r="TDF169" s="42"/>
      <c r="TDG169" s="29"/>
      <c r="TDH169" s="29"/>
      <c r="TDI169" s="29"/>
      <c r="TDJ169" s="29"/>
      <c r="TDK169" s="29"/>
      <c r="TDL169" s="29"/>
      <c r="TDM169" s="39"/>
      <c r="TDN169" s="29"/>
      <c r="TDO169" s="40"/>
      <c r="TDP169" s="40"/>
      <c r="TDQ169" s="40"/>
      <c r="TDR169" s="41"/>
      <c r="TDS169" s="41"/>
      <c r="TDT169" s="41"/>
      <c r="TDU169" s="41"/>
      <c r="TDV169" s="42"/>
      <c r="TDW169" s="29"/>
      <c r="TDX169" s="29"/>
      <c r="TDY169" s="29"/>
      <c r="TDZ169" s="29"/>
      <c r="TEA169" s="29"/>
      <c r="TEB169" s="29"/>
      <c r="TEC169" s="39"/>
      <c r="TED169" s="29"/>
      <c r="TEE169" s="40"/>
      <c r="TEF169" s="40"/>
      <c r="TEG169" s="40"/>
      <c r="TEH169" s="41"/>
      <c r="TEI169" s="41"/>
      <c r="TEJ169" s="41"/>
      <c r="TEK169" s="41"/>
      <c r="TEL169" s="42"/>
      <c r="TEM169" s="29"/>
      <c r="TEN169" s="29"/>
      <c r="TEO169" s="29"/>
      <c r="TEP169" s="29"/>
      <c r="TEQ169" s="29"/>
      <c r="TER169" s="29"/>
      <c r="TES169" s="39"/>
      <c r="TET169" s="29"/>
      <c r="TEU169" s="40"/>
      <c r="TEV169" s="40"/>
      <c r="TEW169" s="40"/>
      <c r="TEX169" s="41"/>
      <c r="TEY169" s="41"/>
      <c r="TEZ169" s="41"/>
      <c r="TFA169" s="41"/>
      <c r="TFB169" s="42"/>
      <c r="TFC169" s="29"/>
      <c r="TFD169" s="29"/>
      <c r="TFE169" s="29"/>
      <c r="TFF169" s="29"/>
      <c r="TFG169" s="29"/>
      <c r="TFH169" s="29"/>
      <c r="TFI169" s="39"/>
      <c r="TFJ169" s="29"/>
      <c r="TFK169" s="40"/>
      <c r="TFL169" s="40"/>
      <c r="TFM169" s="40"/>
      <c r="TFN169" s="41"/>
      <c r="TFO169" s="41"/>
      <c r="TFP169" s="41"/>
      <c r="TFQ169" s="41"/>
      <c r="TFR169" s="42"/>
      <c r="TFS169" s="29"/>
      <c r="TFT169" s="29"/>
      <c r="TFU169" s="29"/>
      <c r="TFV169" s="29"/>
      <c r="TFW169" s="29"/>
      <c r="TFX169" s="29"/>
      <c r="TFY169" s="39"/>
      <c r="TFZ169" s="29"/>
      <c r="TGA169" s="40"/>
      <c r="TGB169" s="40"/>
      <c r="TGC169" s="40"/>
      <c r="TGD169" s="41"/>
      <c r="TGE169" s="41"/>
      <c r="TGF169" s="41"/>
      <c r="TGG169" s="41"/>
      <c r="TGH169" s="42"/>
      <c r="TGI169" s="29"/>
      <c r="TGJ169" s="29"/>
      <c r="TGK169" s="29"/>
      <c r="TGL169" s="29"/>
      <c r="TGM169" s="29"/>
      <c r="TGN169" s="29"/>
      <c r="TGO169" s="39"/>
      <c r="TGP169" s="29"/>
      <c r="TGQ169" s="40"/>
      <c r="TGR169" s="40"/>
      <c r="TGS169" s="40"/>
      <c r="TGT169" s="41"/>
      <c r="TGU169" s="41"/>
      <c r="TGV169" s="41"/>
      <c r="TGW169" s="41"/>
      <c r="TGX169" s="42"/>
      <c r="TGY169" s="29"/>
      <c r="TGZ169" s="29"/>
      <c r="THA169" s="29"/>
      <c r="THB169" s="29"/>
      <c r="THC169" s="29"/>
      <c r="THD169" s="29"/>
      <c r="THE169" s="39"/>
      <c r="THF169" s="29"/>
      <c r="THG169" s="40"/>
      <c r="THH169" s="40"/>
      <c r="THI169" s="40"/>
      <c r="THJ169" s="41"/>
      <c r="THK169" s="41"/>
      <c r="THL169" s="41"/>
      <c r="THM169" s="41"/>
      <c r="THN169" s="42"/>
      <c r="THO169" s="29"/>
      <c r="THP169" s="29"/>
      <c r="THQ169" s="29"/>
      <c r="THR169" s="29"/>
      <c r="THS169" s="29"/>
      <c r="THT169" s="29"/>
      <c r="THU169" s="39"/>
      <c r="THV169" s="29"/>
      <c r="THW169" s="40"/>
      <c r="THX169" s="40"/>
      <c r="THY169" s="40"/>
      <c r="THZ169" s="41"/>
      <c r="TIA169" s="41"/>
      <c r="TIB169" s="41"/>
      <c r="TIC169" s="41"/>
      <c r="TID169" s="42"/>
      <c r="TIE169" s="29"/>
      <c r="TIF169" s="29"/>
      <c r="TIG169" s="29"/>
      <c r="TIH169" s="29"/>
      <c r="TII169" s="29"/>
      <c r="TIJ169" s="29"/>
      <c r="TIK169" s="39"/>
      <c r="TIL169" s="29"/>
      <c r="TIM169" s="40"/>
      <c r="TIN169" s="40"/>
      <c r="TIO169" s="40"/>
      <c r="TIP169" s="41"/>
      <c r="TIQ169" s="41"/>
      <c r="TIR169" s="41"/>
      <c r="TIS169" s="41"/>
      <c r="TIT169" s="42"/>
      <c r="TIU169" s="29"/>
      <c r="TIV169" s="29"/>
      <c r="TIW169" s="29"/>
      <c r="TIX169" s="29"/>
      <c r="TIY169" s="29"/>
      <c r="TIZ169" s="29"/>
      <c r="TJA169" s="39"/>
      <c r="TJB169" s="29"/>
      <c r="TJC169" s="40"/>
      <c r="TJD169" s="40"/>
      <c r="TJE169" s="40"/>
      <c r="TJF169" s="41"/>
      <c r="TJG169" s="41"/>
      <c r="TJH169" s="41"/>
      <c r="TJI169" s="41"/>
      <c r="TJJ169" s="42"/>
      <c r="TJK169" s="29"/>
      <c r="TJL169" s="29"/>
      <c r="TJM169" s="29"/>
      <c r="TJN169" s="29"/>
      <c r="TJO169" s="29"/>
      <c r="TJP169" s="29"/>
      <c r="TJQ169" s="39"/>
      <c r="TJR169" s="29"/>
      <c r="TJS169" s="40"/>
      <c r="TJT169" s="40"/>
      <c r="TJU169" s="40"/>
      <c r="TJV169" s="41"/>
      <c r="TJW169" s="41"/>
      <c r="TJX169" s="41"/>
      <c r="TJY169" s="41"/>
      <c r="TJZ169" s="42"/>
      <c r="TKA169" s="29"/>
      <c r="TKB169" s="29"/>
      <c r="TKC169" s="29"/>
      <c r="TKD169" s="29"/>
      <c r="TKE169" s="29"/>
      <c r="TKF169" s="29"/>
      <c r="TKG169" s="39"/>
      <c r="TKH169" s="29"/>
      <c r="TKI169" s="40"/>
      <c r="TKJ169" s="40"/>
      <c r="TKK169" s="40"/>
      <c r="TKL169" s="41"/>
      <c r="TKM169" s="41"/>
      <c r="TKN169" s="41"/>
      <c r="TKO169" s="41"/>
      <c r="TKP169" s="42"/>
      <c r="TKQ169" s="29"/>
      <c r="TKR169" s="29"/>
      <c r="TKS169" s="29"/>
      <c r="TKT169" s="29"/>
      <c r="TKU169" s="29"/>
      <c r="TKV169" s="29"/>
      <c r="TKW169" s="39"/>
      <c r="TKX169" s="29"/>
      <c r="TKY169" s="40"/>
      <c r="TKZ169" s="40"/>
      <c r="TLA169" s="40"/>
      <c r="TLB169" s="41"/>
      <c r="TLC169" s="41"/>
      <c r="TLD169" s="41"/>
      <c r="TLE169" s="41"/>
      <c r="TLF169" s="42"/>
      <c r="TLG169" s="29"/>
      <c r="TLH169" s="29"/>
      <c r="TLI169" s="29"/>
      <c r="TLJ169" s="29"/>
      <c r="TLK169" s="29"/>
      <c r="TLL169" s="29"/>
      <c r="TLM169" s="39"/>
      <c r="TLN169" s="29"/>
      <c r="TLO169" s="40"/>
      <c r="TLP169" s="40"/>
      <c r="TLQ169" s="40"/>
      <c r="TLR169" s="41"/>
      <c r="TLS169" s="41"/>
      <c r="TLT169" s="41"/>
      <c r="TLU169" s="41"/>
      <c r="TLV169" s="42"/>
      <c r="TLW169" s="29"/>
      <c r="TLX169" s="29"/>
      <c r="TLY169" s="29"/>
      <c r="TLZ169" s="29"/>
      <c r="TMA169" s="29"/>
      <c r="TMB169" s="29"/>
      <c r="TMC169" s="39"/>
      <c r="TMD169" s="29"/>
      <c r="TME169" s="40"/>
      <c r="TMF169" s="40"/>
      <c r="TMG169" s="40"/>
      <c r="TMH169" s="41"/>
      <c r="TMI169" s="41"/>
      <c r="TMJ169" s="41"/>
      <c r="TMK169" s="41"/>
      <c r="TML169" s="42"/>
      <c r="TMM169" s="29"/>
      <c r="TMN169" s="29"/>
      <c r="TMO169" s="29"/>
      <c r="TMP169" s="29"/>
      <c r="TMQ169" s="29"/>
      <c r="TMR169" s="29"/>
      <c r="TMS169" s="39"/>
      <c r="TMT169" s="29"/>
      <c r="TMU169" s="40"/>
      <c r="TMV169" s="40"/>
      <c r="TMW169" s="40"/>
      <c r="TMX169" s="41"/>
      <c r="TMY169" s="41"/>
      <c r="TMZ169" s="41"/>
      <c r="TNA169" s="41"/>
      <c r="TNB169" s="42"/>
      <c r="TNC169" s="29"/>
      <c r="TND169" s="29"/>
      <c r="TNE169" s="29"/>
      <c r="TNF169" s="29"/>
      <c r="TNG169" s="29"/>
      <c r="TNH169" s="29"/>
      <c r="TNI169" s="39"/>
      <c r="TNJ169" s="29"/>
      <c r="TNK169" s="40"/>
      <c r="TNL169" s="40"/>
      <c r="TNM169" s="40"/>
      <c r="TNN169" s="41"/>
      <c r="TNO169" s="41"/>
      <c r="TNP169" s="41"/>
      <c r="TNQ169" s="41"/>
      <c r="TNR169" s="42"/>
      <c r="TNS169" s="29"/>
      <c r="TNT169" s="29"/>
      <c r="TNU169" s="29"/>
      <c r="TNV169" s="29"/>
      <c r="TNW169" s="29"/>
      <c r="TNX169" s="29"/>
      <c r="TNY169" s="39"/>
      <c r="TNZ169" s="29"/>
      <c r="TOA169" s="40"/>
      <c r="TOB169" s="40"/>
      <c r="TOC169" s="40"/>
      <c r="TOD169" s="41"/>
      <c r="TOE169" s="41"/>
      <c r="TOF169" s="41"/>
      <c r="TOG169" s="41"/>
      <c r="TOH169" s="42"/>
      <c r="TOI169" s="29"/>
      <c r="TOJ169" s="29"/>
      <c r="TOK169" s="29"/>
      <c r="TOL169" s="29"/>
      <c r="TOM169" s="29"/>
      <c r="TON169" s="29"/>
      <c r="TOO169" s="39"/>
      <c r="TOP169" s="29"/>
      <c r="TOQ169" s="40"/>
      <c r="TOR169" s="40"/>
      <c r="TOS169" s="40"/>
      <c r="TOT169" s="41"/>
      <c r="TOU169" s="41"/>
      <c r="TOV169" s="41"/>
      <c r="TOW169" s="41"/>
      <c r="TOX169" s="42"/>
      <c r="TOY169" s="29"/>
      <c r="TOZ169" s="29"/>
      <c r="TPA169" s="29"/>
      <c r="TPB169" s="29"/>
      <c r="TPC169" s="29"/>
      <c r="TPD169" s="29"/>
      <c r="TPE169" s="39"/>
      <c r="TPF169" s="29"/>
      <c r="TPG169" s="40"/>
      <c r="TPH169" s="40"/>
      <c r="TPI169" s="40"/>
      <c r="TPJ169" s="41"/>
      <c r="TPK169" s="41"/>
      <c r="TPL169" s="41"/>
      <c r="TPM169" s="41"/>
      <c r="TPN169" s="42"/>
      <c r="TPO169" s="29"/>
      <c r="TPP169" s="29"/>
      <c r="TPQ169" s="29"/>
      <c r="TPR169" s="29"/>
      <c r="TPS169" s="29"/>
      <c r="TPT169" s="29"/>
      <c r="TPU169" s="39"/>
      <c r="TPV169" s="29"/>
      <c r="TPW169" s="40"/>
      <c r="TPX169" s="40"/>
      <c r="TPY169" s="40"/>
      <c r="TPZ169" s="41"/>
      <c r="TQA169" s="41"/>
      <c r="TQB169" s="41"/>
      <c r="TQC169" s="41"/>
      <c r="TQD169" s="42"/>
      <c r="TQE169" s="29"/>
      <c r="TQF169" s="29"/>
      <c r="TQG169" s="29"/>
      <c r="TQH169" s="29"/>
      <c r="TQI169" s="29"/>
      <c r="TQJ169" s="29"/>
      <c r="TQK169" s="39"/>
      <c r="TQL169" s="29"/>
      <c r="TQM169" s="40"/>
      <c r="TQN169" s="40"/>
      <c r="TQO169" s="40"/>
      <c r="TQP169" s="41"/>
      <c r="TQQ169" s="41"/>
      <c r="TQR169" s="41"/>
      <c r="TQS169" s="41"/>
      <c r="TQT169" s="42"/>
      <c r="TQU169" s="29"/>
      <c r="TQV169" s="29"/>
      <c r="TQW169" s="29"/>
      <c r="TQX169" s="29"/>
      <c r="TQY169" s="29"/>
      <c r="TQZ169" s="29"/>
      <c r="TRA169" s="39"/>
      <c r="TRB169" s="29"/>
      <c r="TRC169" s="40"/>
      <c r="TRD169" s="40"/>
      <c r="TRE169" s="40"/>
      <c r="TRF169" s="41"/>
      <c r="TRG169" s="41"/>
      <c r="TRH169" s="41"/>
      <c r="TRI169" s="41"/>
      <c r="TRJ169" s="42"/>
      <c r="TRK169" s="29"/>
      <c r="TRL169" s="29"/>
      <c r="TRM169" s="29"/>
      <c r="TRN169" s="29"/>
      <c r="TRO169" s="29"/>
      <c r="TRP169" s="29"/>
      <c r="TRQ169" s="39"/>
      <c r="TRR169" s="29"/>
      <c r="TRS169" s="40"/>
      <c r="TRT169" s="40"/>
      <c r="TRU169" s="40"/>
      <c r="TRV169" s="41"/>
      <c r="TRW169" s="41"/>
      <c r="TRX169" s="41"/>
      <c r="TRY169" s="41"/>
      <c r="TRZ169" s="42"/>
      <c r="TSA169" s="29"/>
      <c r="TSB169" s="29"/>
      <c r="TSC169" s="29"/>
      <c r="TSD169" s="29"/>
      <c r="TSE169" s="29"/>
      <c r="TSF169" s="29"/>
      <c r="TSG169" s="39"/>
      <c r="TSH169" s="29"/>
      <c r="TSI169" s="40"/>
      <c r="TSJ169" s="40"/>
      <c r="TSK169" s="40"/>
      <c r="TSL169" s="41"/>
      <c r="TSM169" s="41"/>
      <c r="TSN169" s="41"/>
      <c r="TSO169" s="41"/>
      <c r="TSP169" s="42"/>
      <c r="TSQ169" s="29"/>
      <c r="TSR169" s="29"/>
      <c r="TSS169" s="29"/>
      <c r="TST169" s="29"/>
      <c r="TSU169" s="29"/>
      <c r="TSV169" s="29"/>
      <c r="TSW169" s="39"/>
      <c r="TSX169" s="29"/>
      <c r="TSY169" s="40"/>
      <c r="TSZ169" s="40"/>
      <c r="TTA169" s="40"/>
      <c r="TTB169" s="41"/>
      <c r="TTC169" s="41"/>
      <c r="TTD169" s="41"/>
      <c r="TTE169" s="41"/>
      <c r="TTF169" s="42"/>
      <c r="TTG169" s="29"/>
      <c r="TTH169" s="29"/>
      <c r="TTI169" s="29"/>
      <c r="TTJ169" s="29"/>
      <c r="TTK169" s="29"/>
      <c r="TTL169" s="29"/>
      <c r="TTM169" s="39"/>
      <c r="TTN169" s="29"/>
      <c r="TTO169" s="40"/>
      <c r="TTP169" s="40"/>
      <c r="TTQ169" s="40"/>
      <c r="TTR169" s="41"/>
      <c r="TTS169" s="41"/>
      <c r="TTT169" s="41"/>
      <c r="TTU169" s="41"/>
      <c r="TTV169" s="42"/>
      <c r="TTW169" s="29"/>
      <c r="TTX169" s="29"/>
      <c r="TTY169" s="29"/>
      <c r="TTZ169" s="29"/>
      <c r="TUA169" s="29"/>
      <c r="TUB169" s="29"/>
      <c r="TUC169" s="39"/>
      <c r="TUD169" s="29"/>
      <c r="TUE169" s="40"/>
      <c r="TUF169" s="40"/>
      <c r="TUG169" s="40"/>
      <c r="TUH169" s="41"/>
      <c r="TUI169" s="41"/>
      <c r="TUJ169" s="41"/>
      <c r="TUK169" s="41"/>
      <c r="TUL169" s="42"/>
      <c r="TUM169" s="29"/>
      <c r="TUN169" s="29"/>
      <c r="TUO169" s="29"/>
      <c r="TUP169" s="29"/>
      <c r="TUQ169" s="29"/>
      <c r="TUR169" s="29"/>
      <c r="TUS169" s="39"/>
      <c r="TUT169" s="29"/>
      <c r="TUU169" s="40"/>
      <c r="TUV169" s="40"/>
      <c r="TUW169" s="40"/>
      <c r="TUX169" s="41"/>
      <c r="TUY169" s="41"/>
      <c r="TUZ169" s="41"/>
      <c r="TVA169" s="41"/>
      <c r="TVB169" s="42"/>
      <c r="TVC169" s="29"/>
      <c r="TVD169" s="29"/>
      <c r="TVE169" s="29"/>
      <c r="TVF169" s="29"/>
      <c r="TVG169" s="29"/>
      <c r="TVH169" s="29"/>
      <c r="TVI169" s="39"/>
      <c r="TVJ169" s="29"/>
      <c r="TVK169" s="40"/>
      <c r="TVL169" s="40"/>
      <c r="TVM169" s="40"/>
      <c r="TVN169" s="41"/>
      <c r="TVO169" s="41"/>
      <c r="TVP169" s="41"/>
      <c r="TVQ169" s="41"/>
      <c r="TVR169" s="42"/>
      <c r="TVS169" s="29"/>
      <c r="TVT169" s="29"/>
      <c r="TVU169" s="29"/>
      <c r="TVV169" s="29"/>
      <c r="TVW169" s="29"/>
      <c r="TVX169" s="29"/>
      <c r="TVY169" s="39"/>
      <c r="TVZ169" s="29"/>
      <c r="TWA169" s="40"/>
      <c r="TWB169" s="40"/>
      <c r="TWC169" s="40"/>
      <c r="TWD169" s="41"/>
      <c r="TWE169" s="41"/>
      <c r="TWF169" s="41"/>
      <c r="TWG169" s="41"/>
      <c r="TWH169" s="42"/>
      <c r="TWI169" s="29"/>
      <c r="TWJ169" s="29"/>
      <c r="TWK169" s="29"/>
      <c r="TWL169" s="29"/>
      <c r="TWM169" s="29"/>
      <c r="TWN169" s="29"/>
      <c r="TWO169" s="39"/>
      <c r="TWP169" s="29"/>
      <c r="TWQ169" s="40"/>
      <c r="TWR169" s="40"/>
      <c r="TWS169" s="40"/>
      <c r="TWT169" s="41"/>
      <c r="TWU169" s="41"/>
      <c r="TWV169" s="41"/>
      <c r="TWW169" s="41"/>
      <c r="TWX169" s="42"/>
      <c r="TWY169" s="29"/>
      <c r="TWZ169" s="29"/>
      <c r="TXA169" s="29"/>
      <c r="TXB169" s="29"/>
      <c r="TXC169" s="29"/>
      <c r="TXD169" s="29"/>
      <c r="TXE169" s="39"/>
      <c r="TXF169" s="29"/>
      <c r="TXG169" s="40"/>
      <c r="TXH169" s="40"/>
      <c r="TXI169" s="40"/>
      <c r="TXJ169" s="41"/>
      <c r="TXK169" s="41"/>
      <c r="TXL169" s="41"/>
      <c r="TXM169" s="41"/>
      <c r="TXN169" s="42"/>
      <c r="TXO169" s="29"/>
      <c r="TXP169" s="29"/>
      <c r="TXQ169" s="29"/>
      <c r="TXR169" s="29"/>
      <c r="TXS169" s="29"/>
      <c r="TXT169" s="29"/>
      <c r="TXU169" s="39"/>
      <c r="TXV169" s="29"/>
      <c r="TXW169" s="40"/>
      <c r="TXX169" s="40"/>
      <c r="TXY169" s="40"/>
      <c r="TXZ169" s="41"/>
      <c r="TYA169" s="41"/>
      <c r="TYB169" s="41"/>
      <c r="TYC169" s="41"/>
      <c r="TYD169" s="42"/>
      <c r="TYE169" s="29"/>
      <c r="TYF169" s="29"/>
      <c r="TYG169" s="29"/>
      <c r="TYH169" s="29"/>
      <c r="TYI169" s="29"/>
      <c r="TYJ169" s="29"/>
      <c r="TYK169" s="39"/>
      <c r="TYL169" s="29"/>
      <c r="TYM169" s="40"/>
      <c r="TYN169" s="40"/>
      <c r="TYO169" s="40"/>
      <c r="TYP169" s="41"/>
      <c r="TYQ169" s="41"/>
      <c r="TYR169" s="41"/>
      <c r="TYS169" s="41"/>
      <c r="TYT169" s="42"/>
      <c r="TYU169" s="29"/>
      <c r="TYV169" s="29"/>
      <c r="TYW169" s="29"/>
      <c r="TYX169" s="29"/>
      <c r="TYY169" s="29"/>
      <c r="TYZ169" s="29"/>
      <c r="TZA169" s="39"/>
      <c r="TZB169" s="29"/>
      <c r="TZC169" s="40"/>
      <c r="TZD169" s="40"/>
      <c r="TZE169" s="40"/>
      <c r="TZF169" s="41"/>
      <c r="TZG169" s="41"/>
      <c r="TZH169" s="41"/>
      <c r="TZI169" s="41"/>
      <c r="TZJ169" s="42"/>
      <c r="TZK169" s="29"/>
      <c r="TZL169" s="29"/>
      <c r="TZM169" s="29"/>
      <c r="TZN169" s="29"/>
      <c r="TZO169" s="29"/>
      <c r="TZP169" s="29"/>
      <c r="TZQ169" s="39"/>
      <c r="TZR169" s="29"/>
      <c r="TZS169" s="40"/>
      <c r="TZT169" s="40"/>
      <c r="TZU169" s="40"/>
      <c r="TZV169" s="41"/>
      <c r="TZW169" s="41"/>
      <c r="TZX169" s="41"/>
      <c r="TZY169" s="41"/>
      <c r="TZZ169" s="42"/>
      <c r="UAA169" s="29"/>
      <c r="UAB169" s="29"/>
      <c r="UAC169" s="29"/>
      <c r="UAD169" s="29"/>
      <c r="UAE169" s="29"/>
      <c r="UAF169" s="29"/>
      <c r="UAG169" s="39"/>
      <c r="UAH169" s="29"/>
      <c r="UAI169" s="40"/>
      <c r="UAJ169" s="40"/>
      <c r="UAK169" s="40"/>
      <c r="UAL169" s="41"/>
      <c r="UAM169" s="41"/>
      <c r="UAN169" s="41"/>
      <c r="UAO169" s="41"/>
      <c r="UAP169" s="42"/>
      <c r="UAQ169" s="29"/>
      <c r="UAR169" s="29"/>
      <c r="UAS169" s="29"/>
      <c r="UAT169" s="29"/>
      <c r="UAU169" s="29"/>
      <c r="UAV169" s="29"/>
      <c r="UAW169" s="39"/>
      <c r="UAX169" s="29"/>
      <c r="UAY169" s="40"/>
      <c r="UAZ169" s="40"/>
      <c r="UBA169" s="40"/>
      <c r="UBB169" s="41"/>
      <c r="UBC169" s="41"/>
      <c r="UBD169" s="41"/>
      <c r="UBE169" s="41"/>
      <c r="UBF169" s="42"/>
      <c r="UBG169" s="29"/>
      <c r="UBH169" s="29"/>
      <c r="UBI169" s="29"/>
      <c r="UBJ169" s="29"/>
      <c r="UBK169" s="29"/>
      <c r="UBL169" s="29"/>
      <c r="UBM169" s="39"/>
      <c r="UBN169" s="29"/>
      <c r="UBO169" s="40"/>
      <c r="UBP169" s="40"/>
      <c r="UBQ169" s="40"/>
      <c r="UBR169" s="41"/>
      <c r="UBS169" s="41"/>
      <c r="UBT169" s="41"/>
      <c r="UBU169" s="41"/>
      <c r="UBV169" s="42"/>
      <c r="UBW169" s="29"/>
      <c r="UBX169" s="29"/>
      <c r="UBY169" s="29"/>
      <c r="UBZ169" s="29"/>
      <c r="UCA169" s="29"/>
      <c r="UCB169" s="29"/>
      <c r="UCC169" s="39"/>
      <c r="UCD169" s="29"/>
      <c r="UCE169" s="40"/>
      <c r="UCF169" s="40"/>
      <c r="UCG169" s="40"/>
      <c r="UCH169" s="41"/>
      <c r="UCI169" s="41"/>
      <c r="UCJ169" s="41"/>
      <c r="UCK169" s="41"/>
      <c r="UCL169" s="42"/>
      <c r="UCM169" s="29"/>
      <c r="UCN169" s="29"/>
      <c r="UCO169" s="29"/>
      <c r="UCP169" s="29"/>
      <c r="UCQ169" s="29"/>
      <c r="UCR169" s="29"/>
      <c r="UCS169" s="39"/>
      <c r="UCT169" s="29"/>
      <c r="UCU169" s="40"/>
      <c r="UCV169" s="40"/>
      <c r="UCW169" s="40"/>
      <c r="UCX169" s="41"/>
      <c r="UCY169" s="41"/>
      <c r="UCZ169" s="41"/>
      <c r="UDA169" s="41"/>
      <c r="UDB169" s="42"/>
      <c r="UDC169" s="29"/>
      <c r="UDD169" s="29"/>
      <c r="UDE169" s="29"/>
      <c r="UDF169" s="29"/>
      <c r="UDG169" s="29"/>
      <c r="UDH169" s="29"/>
      <c r="UDI169" s="39"/>
      <c r="UDJ169" s="29"/>
      <c r="UDK169" s="40"/>
      <c r="UDL169" s="40"/>
      <c r="UDM169" s="40"/>
      <c r="UDN169" s="41"/>
      <c r="UDO169" s="41"/>
      <c r="UDP169" s="41"/>
      <c r="UDQ169" s="41"/>
      <c r="UDR169" s="42"/>
      <c r="UDS169" s="29"/>
      <c r="UDT169" s="29"/>
      <c r="UDU169" s="29"/>
      <c r="UDV169" s="29"/>
      <c r="UDW169" s="29"/>
      <c r="UDX169" s="29"/>
      <c r="UDY169" s="39"/>
      <c r="UDZ169" s="29"/>
      <c r="UEA169" s="40"/>
      <c r="UEB169" s="40"/>
      <c r="UEC169" s="40"/>
      <c r="UED169" s="41"/>
      <c r="UEE169" s="41"/>
      <c r="UEF169" s="41"/>
      <c r="UEG169" s="41"/>
      <c r="UEH169" s="42"/>
      <c r="UEI169" s="29"/>
      <c r="UEJ169" s="29"/>
      <c r="UEK169" s="29"/>
      <c r="UEL169" s="29"/>
      <c r="UEM169" s="29"/>
      <c r="UEN169" s="29"/>
      <c r="UEO169" s="39"/>
      <c r="UEP169" s="29"/>
      <c r="UEQ169" s="40"/>
      <c r="UER169" s="40"/>
      <c r="UES169" s="40"/>
      <c r="UET169" s="41"/>
      <c r="UEU169" s="41"/>
      <c r="UEV169" s="41"/>
      <c r="UEW169" s="41"/>
      <c r="UEX169" s="42"/>
      <c r="UEY169" s="29"/>
      <c r="UEZ169" s="29"/>
      <c r="UFA169" s="29"/>
      <c r="UFB169" s="29"/>
      <c r="UFC169" s="29"/>
      <c r="UFD169" s="29"/>
      <c r="UFE169" s="39"/>
      <c r="UFF169" s="29"/>
      <c r="UFG169" s="40"/>
      <c r="UFH169" s="40"/>
      <c r="UFI169" s="40"/>
      <c r="UFJ169" s="41"/>
      <c r="UFK169" s="41"/>
      <c r="UFL169" s="41"/>
      <c r="UFM169" s="41"/>
      <c r="UFN169" s="42"/>
      <c r="UFO169" s="29"/>
      <c r="UFP169" s="29"/>
      <c r="UFQ169" s="29"/>
      <c r="UFR169" s="29"/>
      <c r="UFS169" s="29"/>
      <c r="UFT169" s="29"/>
      <c r="UFU169" s="39"/>
      <c r="UFV169" s="29"/>
      <c r="UFW169" s="40"/>
      <c r="UFX169" s="40"/>
      <c r="UFY169" s="40"/>
      <c r="UFZ169" s="41"/>
      <c r="UGA169" s="41"/>
      <c r="UGB169" s="41"/>
      <c r="UGC169" s="41"/>
      <c r="UGD169" s="42"/>
      <c r="UGE169" s="29"/>
      <c r="UGF169" s="29"/>
      <c r="UGG169" s="29"/>
      <c r="UGH169" s="29"/>
      <c r="UGI169" s="29"/>
      <c r="UGJ169" s="29"/>
      <c r="UGK169" s="39"/>
      <c r="UGL169" s="29"/>
      <c r="UGM169" s="40"/>
      <c r="UGN169" s="40"/>
      <c r="UGO169" s="40"/>
      <c r="UGP169" s="41"/>
      <c r="UGQ169" s="41"/>
      <c r="UGR169" s="41"/>
      <c r="UGS169" s="41"/>
      <c r="UGT169" s="42"/>
      <c r="UGU169" s="29"/>
      <c r="UGV169" s="29"/>
      <c r="UGW169" s="29"/>
      <c r="UGX169" s="29"/>
      <c r="UGY169" s="29"/>
      <c r="UGZ169" s="29"/>
      <c r="UHA169" s="39"/>
      <c r="UHB169" s="29"/>
      <c r="UHC169" s="40"/>
      <c r="UHD169" s="40"/>
      <c r="UHE169" s="40"/>
      <c r="UHF169" s="41"/>
      <c r="UHG169" s="41"/>
      <c r="UHH169" s="41"/>
      <c r="UHI169" s="41"/>
      <c r="UHJ169" s="42"/>
      <c r="UHK169" s="29"/>
      <c r="UHL169" s="29"/>
      <c r="UHM169" s="29"/>
      <c r="UHN169" s="29"/>
      <c r="UHO169" s="29"/>
      <c r="UHP169" s="29"/>
      <c r="UHQ169" s="39"/>
      <c r="UHR169" s="29"/>
      <c r="UHS169" s="40"/>
      <c r="UHT169" s="40"/>
      <c r="UHU169" s="40"/>
      <c r="UHV169" s="41"/>
      <c r="UHW169" s="41"/>
      <c r="UHX169" s="41"/>
      <c r="UHY169" s="41"/>
      <c r="UHZ169" s="42"/>
      <c r="UIA169" s="29"/>
      <c r="UIB169" s="29"/>
      <c r="UIC169" s="29"/>
      <c r="UID169" s="29"/>
      <c r="UIE169" s="29"/>
      <c r="UIF169" s="29"/>
      <c r="UIG169" s="39"/>
      <c r="UIH169" s="29"/>
      <c r="UII169" s="40"/>
      <c r="UIJ169" s="40"/>
      <c r="UIK169" s="40"/>
      <c r="UIL169" s="41"/>
      <c r="UIM169" s="41"/>
      <c r="UIN169" s="41"/>
      <c r="UIO169" s="41"/>
      <c r="UIP169" s="42"/>
      <c r="UIQ169" s="29"/>
      <c r="UIR169" s="29"/>
      <c r="UIS169" s="29"/>
      <c r="UIT169" s="29"/>
      <c r="UIU169" s="29"/>
      <c r="UIV169" s="29"/>
      <c r="UIW169" s="39"/>
      <c r="UIX169" s="29"/>
      <c r="UIY169" s="40"/>
      <c r="UIZ169" s="40"/>
      <c r="UJA169" s="40"/>
      <c r="UJB169" s="41"/>
      <c r="UJC169" s="41"/>
      <c r="UJD169" s="41"/>
      <c r="UJE169" s="41"/>
      <c r="UJF169" s="42"/>
      <c r="UJG169" s="29"/>
      <c r="UJH169" s="29"/>
      <c r="UJI169" s="29"/>
      <c r="UJJ169" s="29"/>
      <c r="UJK169" s="29"/>
      <c r="UJL169" s="29"/>
      <c r="UJM169" s="39"/>
      <c r="UJN169" s="29"/>
      <c r="UJO169" s="40"/>
      <c r="UJP169" s="40"/>
      <c r="UJQ169" s="40"/>
      <c r="UJR169" s="41"/>
      <c r="UJS169" s="41"/>
      <c r="UJT169" s="41"/>
      <c r="UJU169" s="41"/>
      <c r="UJV169" s="42"/>
      <c r="UJW169" s="29"/>
      <c r="UJX169" s="29"/>
      <c r="UJY169" s="29"/>
      <c r="UJZ169" s="29"/>
      <c r="UKA169" s="29"/>
      <c r="UKB169" s="29"/>
      <c r="UKC169" s="39"/>
      <c r="UKD169" s="29"/>
      <c r="UKE169" s="40"/>
      <c r="UKF169" s="40"/>
      <c r="UKG169" s="40"/>
      <c r="UKH169" s="41"/>
      <c r="UKI169" s="41"/>
      <c r="UKJ169" s="41"/>
      <c r="UKK169" s="41"/>
      <c r="UKL169" s="42"/>
      <c r="UKM169" s="29"/>
      <c r="UKN169" s="29"/>
      <c r="UKO169" s="29"/>
      <c r="UKP169" s="29"/>
      <c r="UKQ169" s="29"/>
      <c r="UKR169" s="29"/>
      <c r="UKS169" s="39"/>
      <c r="UKT169" s="29"/>
      <c r="UKU169" s="40"/>
      <c r="UKV169" s="40"/>
      <c r="UKW169" s="40"/>
      <c r="UKX169" s="41"/>
      <c r="UKY169" s="41"/>
      <c r="UKZ169" s="41"/>
      <c r="ULA169" s="41"/>
      <c r="ULB169" s="42"/>
      <c r="ULC169" s="29"/>
      <c r="ULD169" s="29"/>
      <c r="ULE169" s="29"/>
      <c r="ULF169" s="29"/>
      <c r="ULG169" s="29"/>
      <c r="ULH169" s="29"/>
      <c r="ULI169" s="39"/>
      <c r="ULJ169" s="29"/>
      <c r="ULK169" s="40"/>
      <c r="ULL169" s="40"/>
      <c r="ULM169" s="40"/>
      <c r="ULN169" s="41"/>
      <c r="ULO169" s="41"/>
      <c r="ULP169" s="41"/>
      <c r="ULQ169" s="41"/>
      <c r="ULR169" s="42"/>
      <c r="ULS169" s="29"/>
      <c r="ULT169" s="29"/>
      <c r="ULU169" s="29"/>
      <c r="ULV169" s="29"/>
      <c r="ULW169" s="29"/>
      <c r="ULX169" s="29"/>
      <c r="ULY169" s="39"/>
      <c r="ULZ169" s="29"/>
      <c r="UMA169" s="40"/>
      <c r="UMB169" s="40"/>
      <c r="UMC169" s="40"/>
      <c r="UMD169" s="41"/>
      <c r="UME169" s="41"/>
      <c r="UMF169" s="41"/>
      <c r="UMG169" s="41"/>
      <c r="UMH169" s="42"/>
      <c r="UMI169" s="29"/>
      <c r="UMJ169" s="29"/>
      <c r="UMK169" s="29"/>
      <c r="UML169" s="29"/>
      <c r="UMM169" s="29"/>
      <c r="UMN169" s="29"/>
      <c r="UMO169" s="39"/>
      <c r="UMP169" s="29"/>
      <c r="UMQ169" s="40"/>
      <c r="UMR169" s="40"/>
      <c r="UMS169" s="40"/>
      <c r="UMT169" s="41"/>
      <c r="UMU169" s="41"/>
      <c r="UMV169" s="41"/>
      <c r="UMW169" s="41"/>
      <c r="UMX169" s="42"/>
      <c r="UMY169" s="29"/>
      <c r="UMZ169" s="29"/>
      <c r="UNA169" s="29"/>
      <c r="UNB169" s="29"/>
      <c r="UNC169" s="29"/>
      <c r="UND169" s="29"/>
      <c r="UNE169" s="39"/>
      <c r="UNF169" s="29"/>
      <c r="UNG169" s="40"/>
      <c r="UNH169" s="40"/>
      <c r="UNI169" s="40"/>
      <c r="UNJ169" s="41"/>
      <c r="UNK169" s="41"/>
      <c r="UNL169" s="41"/>
      <c r="UNM169" s="41"/>
      <c r="UNN169" s="42"/>
      <c r="UNO169" s="29"/>
      <c r="UNP169" s="29"/>
      <c r="UNQ169" s="29"/>
      <c r="UNR169" s="29"/>
      <c r="UNS169" s="29"/>
      <c r="UNT169" s="29"/>
      <c r="UNU169" s="39"/>
      <c r="UNV169" s="29"/>
      <c r="UNW169" s="40"/>
      <c r="UNX169" s="40"/>
      <c r="UNY169" s="40"/>
      <c r="UNZ169" s="41"/>
      <c r="UOA169" s="41"/>
      <c r="UOB169" s="41"/>
      <c r="UOC169" s="41"/>
      <c r="UOD169" s="42"/>
      <c r="UOE169" s="29"/>
      <c r="UOF169" s="29"/>
      <c r="UOG169" s="29"/>
      <c r="UOH169" s="29"/>
      <c r="UOI169" s="29"/>
      <c r="UOJ169" s="29"/>
      <c r="UOK169" s="39"/>
      <c r="UOL169" s="29"/>
      <c r="UOM169" s="40"/>
      <c r="UON169" s="40"/>
      <c r="UOO169" s="40"/>
      <c r="UOP169" s="41"/>
      <c r="UOQ169" s="41"/>
      <c r="UOR169" s="41"/>
      <c r="UOS169" s="41"/>
      <c r="UOT169" s="42"/>
      <c r="UOU169" s="29"/>
      <c r="UOV169" s="29"/>
      <c r="UOW169" s="29"/>
      <c r="UOX169" s="29"/>
      <c r="UOY169" s="29"/>
      <c r="UOZ169" s="29"/>
      <c r="UPA169" s="39"/>
      <c r="UPB169" s="29"/>
      <c r="UPC169" s="40"/>
      <c r="UPD169" s="40"/>
      <c r="UPE169" s="40"/>
      <c r="UPF169" s="41"/>
      <c r="UPG169" s="41"/>
      <c r="UPH169" s="41"/>
      <c r="UPI169" s="41"/>
      <c r="UPJ169" s="42"/>
      <c r="UPK169" s="29"/>
      <c r="UPL169" s="29"/>
      <c r="UPM169" s="29"/>
      <c r="UPN169" s="29"/>
      <c r="UPO169" s="29"/>
      <c r="UPP169" s="29"/>
      <c r="UPQ169" s="39"/>
      <c r="UPR169" s="29"/>
      <c r="UPS169" s="40"/>
      <c r="UPT169" s="40"/>
      <c r="UPU169" s="40"/>
      <c r="UPV169" s="41"/>
      <c r="UPW169" s="41"/>
      <c r="UPX169" s="41"/>
      <c r="UPY169" s="41"/>
      <c r="UPZ169" s="42"/>
      <c r="UQA169" s="29"/>
      <c r="UQB169" s="29"/>
      <c r="UQC169" s="29"/>
      <c r="UQD169" s="29"/>
      <c r="UQE169" s="29"/>
      <c r="UQF169" s="29"/>
      <c r="UQG169" s="39"/>
      <c r="UQH169" s="29"/>
      <c r="UQI169" s="40"/>
      <c r="UQJ169" s="40"/>
      <c r="UQK169" s="40"/>
      <c r="UQL169" s="41"/>
      <c r="UQM169" s="41"/>
      <c r="UQN169" s="41"/>
      <c r="UQO169" s="41"/>
      <c r="UQP169" s="42"/>
      <c r="UQQ169" s="29"/>
      <c r="UQR169" s="29"/>
      <c r="UQS169" s="29"/>
      <c r="UQT169" s="29"/>
      <c r="UQU169" s="29"/>
      <c r="UQV169" s="29"/>
      <c r="UQW169" s="39"/>
      <c r="UQX169" s="29"/>
      <c r="UQY169" s="40"/>
      <c r="UQZ169" s="40"/>
      <c r="URA169" s="40"/>
      <c r="URB169" s="41"/>
      <c r="URC169" s="41"/>
      <c r="URD169" s="41"/>
      <c r="URE169" s="41"/>
      <c r="URF169" s="42"/>
      <c r="URG169" s="29"/>
      <c r="URH169" s="29"/>
      <c r="URI169" s="29"/>
      <c r="URJ169" s="29"/>
      <c r="URK169" s="29"/>
      <c r="URL169" s="29"/>
      <c r="URM169" s="39"/>
      <c r="URN169" s="29"/>
      <c r="URO169" s="40"/>
      <c r="URP169" s="40"/>
      <c r="URQ169" s="40"/>
      <c r="URR169" s="41"/>
      <c r="URS169" s="41"/>
      <c r="URT169" s="41"/>
      <c r="URU169" s="41"/>
      <c r="URV169" s="42"/>
      <c r="URW169" s="29"/>
      <c r="URX169" s="29"/>
      <c r="URY169" s="29"/>
      <c r="URZ169" s="29"/>
      <c r="USA169" s="29"/>
      <c r="USB169" s="29"/>
      <c r="USC169" s="39"/>
      <c r="USD169" s="29"/>
      <c r="USE169" s="40"/>
      <c r="USF169" s="40"/>
      <c r="USG169" s="40"/>
      <c r="USH169" s="41"/>
      <c r="USI169" s="41"/>
      <c r="USJ169" s="41"/>
      <c r="USK169" s="41"/>
      <c r="USL169" s="42"/>
      <c r="USM169" s="29"/>
      <c r="USN169" s="29"/>
      <c r="USO169" s="29"/>
      <c r="USP169" s="29"/>
      <c r="USQ169" s="29"/>
      <c r="USR169" s="29"/>
      <c r="USS169" s="39"/>
      <c r="UST169" s="29"/>
      <c r="USU169" s="40"/>
      <c r="USV169" s="40"/>
      <c r="USW169" s="40"/>
      <c r="USX169" s="41"/>
      <c r="USY169" s="41"/>
      <c r="USZ169" s="41"/>
      <c r="UTA169" s="41"/>
      <c r="UTB169" s="42"/>
      <c r="UTC169" s="29"/>
      <c r="UTD169" s="29"/>
      <c r="UTE169" s="29"/>
      <c r="UTF169" s="29"/>
      <c r="UTG169" s="29"/>
      <c r="UTH169" s="29"/>
      <c r="UTI169" s="39"/>
      <c r="UTJ169" s="29"/>
      <c r="UTK169" s="40"/>
      <c r="UTL169" s="40"/>
      <c r="UTM169" s="40"/>
      <c r="UTN169" s="41"/>
      <c r="UTO169" s="41"/>
      <c r="UTP169" s="41"/>
      <c r="UTQ169" s="41"/>
      <c r="UTR169" s="42"/>
      <c r="UTS169" s="29"/>
      <c r="UTT169" s="29"/>
      <c r="UTU169" s="29"/>
      <c r="UTV169" s="29"/>
      <c r="UTW169" s="29"/>
      <c r="UTX169" s="29"/>
      <c r="UTY169" s="39"/>
      <c r="UTZ169" s="29"/>
      <c r="UUA169" s="40"/>
      <c r="UUB169" s="40"/>
      <c r="UUC169" s="40"/>
      <c r="UUD169" s="41"/>
      <c r="UUE169" s="41"/>
      <c r="UUF169" s="41"/>
      <c r="UUG169" s="41"/>
      <c r="UUH169" s="42"/>
      <c r="UUI169" s="29"/>
      <c r="UUJ169" s="29"/>
      <c r="UUK169" s="29"/>
      <c r="UUL169" s="29"/>
      <c r="UUM169" s="29"/>
      <c r="UUN169" s="29"/>
      <c r="UUO169" s="39"/>
      <c r="UUP169" s="29"/>
      <c r="UUQ169" s="40"/>
      <c r="UUR169" s="40"/>
      <c r="UUS169" s="40"/>
      <c r="UUT169" s="41"/>
      <c r="UUU169" s="41"/>
      <c r="UUV169" s="41"/>
      <c r="UUW169" s="41"/>
      <c r="UUX169" s="42"/>
      <c r="UUY169" s="29"/>
      <c r="UUZ169" s="29"/>
      <c r="UVA169" s="29"/>
      <c r="UVB169" s="29"/>
      <c r="UVC169" s="29"/>
      <c r="UVD169" s="29"/>
      <c r="UVE169" s="39"/>
      <c r="UVF169" s="29"/>
      <c r="UVG169" s="40"/>
      <c r="UVH169" s="40"/>
      <c r="UVI169" s="40"/>
      <c r="UVJ169" s="41"/>
      <c r="UVK169" s="41"/>
      <c r="UVL169" s="41"/>
      <c r="UVM169" s="41"/>
      <c r="UVN169" s="42"/>
      <c r="UVO169" s="29"/>
      <c r="UVP169" s="29"/>
      <c r="UVQ169" s="29"/>
      <c r="UVR169" s="29"/>
      <c r="UVS169" s="29"/>
      <c r="UVT169" s="29"/>
      <c r="UVU169" s="39"/>
      <c r="UVV169" s="29"/>
      <c r="UVW169" s="40"/>
      <c r="UVX169" s="40"/>
      <c r="UVY169" s="40"/>
      <c r="UVZ169" s="41"/>
      <c r="UWA169" s="41"/>
      <c r="UWB169" s="41"/>
      <c r="UWC169" s="41"/>
      <c r="UWD169" s="42"/>
      <c r="UWE169" s="29"/>
      <c r="UWF169" s="29"/>
      <c r="UWG169" s="29"/>
      <c r="UWH169" s="29"/>
      <c r="UWI169" s="29"/>
      <c r="UWJ169" s="29"/>
      <c r="UWK169" s="39"/>
      <c r="UWL169" s="29"/>
      <c r="UWM169" s="40"/>
      <c r="UWN169" s="40"/>
      <c r="UWO169" s="40"/>
      <c r="UWP169" s="41"/>
      <c r="UWQ169" s="41"/>
      <c r="UWR169" s="41"/>
      <c r="UWS169" s="41"/>
      <c r="UWT169" s="42"/>
      <c r="UWU169" s="29"/>
      <c r="UWV169" s="29"/>
      <c r="UWW169" s="29"/>
      <c r="UWX169" s="29"/>
      <c r="UWY169" s="29"/>
      <c r="UWZ169" s="29"/>
      <c r="UXA169" s="39"/>
      <c r="UXB169" s="29"/>
      <c r="UXC169" s="40"/>
      <c r="UXD169" s="40"/>
      <c r="UXE169" s="40"/>
      <c r="UXF169" s="41"/>
      <c r="UXG169" s="41"/>
      <c r="UXH169" s="41"/>
      <c r="UXI169" s="41"/>
      <c r="UXJ169" s="42"/>
      <c r="UXK169" s="29"/>
      <c r="UXL169" s="29"/>
      <c r="UXM169" s="29"/>
      <c r="UXN169" s="29"/>
      <c r="UXO169" s="29"/>
      <c r="UXP169" s="29"/>
      <c r="UXQ169" s="39"/>
      <c r="UXR169" s="29"/>
      <c r="UXS169" s="40"/>
      <c r="UXT169" s="40"/>
      <c r="UXU169" s="40"/>
      <c r="UXV169" s="41"/>
      <c r="UXW169" s="41"/>
      <c r="UXX169" s="41"/>
      <c r="UXY169" s="41"/>
      <c r="UXZ169" s="42"/>
      <c r="UYA169" s="29"/>
      <c r="UYB169" s="29"/>
      <c r="UYC169" s="29"/>
      <c r="UYD169" s="29"/>
      <c r="UYE169" s="29"/>
      <c r="UYF169" s="29"/>
      <c r="UYG169" s="39"/>
      <c r="UYH169" s="29"/>
      <c r="UYI169" s="40"/>
      <c r="UYJ169" s="40"/>
      <c r="UYK169" s="40"/>
      <c r="UYL169" s="41"/>
      <c r="UYM169" s="41"/>
      <c r="UYN169" s="41"/>
      <c r="UYO169" s="41"/>
      <c r="UYP169" s="42"/>
      <c r="UYQ169" s="29"/>
      <c r="UYR169" s="29"/>
      <c r="UYS169" s="29"/>
      <c r="UYT169" s="29"/>
      <c r="UYU169" s="29"/>
      <c r="UYV169" s="29"/>
      <c r="UYW169" s="39"/>
      <c r="UYX169" s="29"/>
      <c r="UYY169" s="40"/>
      <c r="UYZ169" s="40"/>
      <c r="UZA169" s="40"/>
      <c r="UZB169" s="41"/>
      <c r="UZC169" s="41"/>
      <c r="UZD169" s="41"/>
      <c r="UZE169" s="41"/>
      <c r="UZF169" s="42"/>
      <c r="UZG169" s="29"/>
      <c r="UZH169" s="29"/>
      <c r="UZI169" s="29"/>
      <c r="UZJ169" s="29"/>
      <c r="UZK169" s="29"/>
      <c r="UZL169" s="29"/>
      <c r="UZM169" s="39"/>
      <c r="UZN169" s="29"/>
      <c r="UZO169" s="40"/>
      <c r="UZP169" s="40"/>
      <c r="UZQ169" s="40"/>
      <c r="UZR169" s="41"/>
      <c r="UZS169" s="41"/>
      <c r="UZT169" s="41"/>
      <c r="UZU169" s="41"/>
      <c r="UZV169" s="42"/>
      <c r="UZW169" s="29"/>
      <c r="UZX169" s="29"/>
      <c r="UZY169" s="29"/>
      <c r="UZZ169" s="29"/>
      <c r="VAA169" s="29"/>
      <c r="VAB169" s="29"/>
      <c r="VAC169" s="39"/>
      <c r="VAD169" s="29"/>
      <c r="VAE169" s="40"/>
      <c r="VAF169" s="40"/>
      <c r="VAG169" s="40"/>
      <c r="VAH169" s="41"/>
      <c r="VAI169" s="41"/>
      <c r="VAJ169" s="41"/>
      <c r="VAK169" s="41"/>
      <c r="VAL169" s="42"/>
      <c r="VAM169" s="29"/>
      <c r="VAN169" s="29"/>
      <c r="VAO169" s="29"/>
      <c r="VAP169" s="29"/>
      <c r="VAQ169" s="29"/>
      <c r="VAR169" s="29"/>
      <c r="VAS169" s="39"/>
      <c r="VAT169" s="29"/>
      <c r="VAU169" s="40"/>
      <c r="VAV169" s="40"/>
      <c r="VAW169" s="40"/>
      <c r="VAX169" s="41"/>
      <c r="VAY169" s="41"/>
      <c r="VAZ169" s="41"/>
      <c r="VBA169" s="41"/>
      <c r="VBB169" s="42"/>
      <c r="VBC169" s="29"/>
      <c r="VBD169" s="29"/>
      <c r="VBE169" s="29"/>
      <c r="VBF169" s="29"/>
      <c r="VBG169" s="29"/>
      <c r="VBH169" s="29"/>
      <c r="VBI169" s="39"/>
      <c r="VBJ169" s="29"/>
      <c r="VBK169" s="40"/>
      <c r="VBL169" s="40"/>
      <c r="VBM169" s="40"/>
      <c r="VBN169" s="41"/>
      <c r="VBO169" s="41"/>
      <c r="VBP169" s="41"/>
      <c r="VBQ169" s="41"/>
      <c r="VBR169" s="42"/>
      <c r="VBS169" s="29"/>
      <c r="VBT169" s="29"/>
      <c r="VBU169" s="29"/>
      <c r="VBV169" s="29"/>
      <c r="VBW169" s="29"/>
      <c r="VBX169" s="29"/>
      <c r="VBY169" s="39"/>
      <c r="VBZ169" s="29"/>
      <c r="VCA169" s="40"/>
      <c r="VCB169" s="40"/>
      <c r="VCC169" s="40"/>
      <c r="VCD169" s="41"/>
      <c r="VCE169" s="41"/>
      <c r="VCF169" s="41"/>
      <c r="VCG169" s="41"/>
      <c r="VCH169" s="42"/>
      <c r="VCI169" s="29"/>
      <c r="VCJ169" s="29"/>
      <c r="VCK169" s="29"/>
      <c r="VCL169" s="29"/>
      <c r="VCM169" s="29"/>
      <c r="VCN169" s="29"/>
      <c r="VCO169" s="39"/>
      <c r="VCP169" s="29"/>
      <c r="VCQ169" s="40"/>
      <c r="VCR169" s="40"/>
      <c r="VCS169" s="40"/>
      <c r="VCT169" s="41"/>
      <c r="VCU169" s="41"/>
      <c r="VCV169" s="41"/>
      <c r="VCW169" s="41"/>
      <c r="VCX169" s="42"/>
      <c r="VCY169" s="29"/>
      <c r="VCZ169" s="29"/>
      <c r="VDA169" s="29"/>
      <c r="VDB169" s="29"/>
      <c r="VDC169" s="29"/>
      <c r="VDD169" s="29"/>
      <c r="VDE169" s="39"/>
      <c r="VDF169" s="29"/>
      <c r="VDG169" s="40"/>
      <c r="VDH169" s="40"/>
      <c r="VDI169" s="40"/>
      <c r="VDJ169" s="41"/>
      <c r="VDK169" s="41"/>
      <c r="VDL169" s="41"/>
      <c r="VDM169" s="41"/>
      <c r="VDN169" s="42"/>
      <c r="VDO169" s="29"/>
      <c r="VDP169" s="29"/>
      <c r="VDQ169" s="29"/>
      <c r="VDR169" s="29"/>
      <c r="VDS169" s="29"/>
      <c r="VDT169" s="29"/>
      <c r="VDU169" s="39"/>
      <c r="VDV169" s="29"/>
      <c r="VDW169" s="40"/>
      <c r="VDX169" s="40"/>
      <c r="VDY169" s="40"/>
      <c r="VDZ169" s="41"/>
      <c r="VEA169" s="41"/>
      <c r="VEB169" s="41"/>
      <c r="VEC169" s="41"/>
      <c r="VED169" s="42"/>
      <c r="VEE169" s="29"/>
      <c r="VEF169" s="29"/>
      <c r="VEG169" s="29"/>
      <c r="VEH169" s="29"/>
      <c r="VEI169" s="29"/>
      <c r="VEJ169" s="29"/>
      <c r="VEK169" s="39"/>
      <c r="VEL169" s="29"/>
      <c r="VEM169" s="40"/>
      <c r="VEN169" s="40"/>
      <c r="VEO169" s="40"/>
      <c r="VEP169" s="41"/>
      <c r="VEQ169" s="41"/>
      <c r="VER169" s="41"/>
      <c r="VES169" s="41"/>
      <c r="VET169" s="42"/>
      <c r="VEU169" s="29"/>
      <c r="VEV169" s="29"/>
      <c r="VEW169" s="29"/>
      <c r="VEX169" s="29"/>
      <c r="VEY169" s="29"/>
      <c r="VEZ169" s="29"/>
      <c r="VFA169" s="39"/>
      <c r="VFB169" s="29"/>
      <c r="VFC169" s="40"/>
      <c r="VFD169" s="40"/>
      <c r="VFE169" s="40"/>
      <c r="VFF169" s="41"/>
      <c r="VFG169" s="41"/>
      <c r="VFH169" s="41"/>
      <c r="VFI169" s="41"/>
      <c r="VFJ169" s="42"/>
      <c r="VFK169" s="29"/>
      <c r="VFL169" s="29"/>
      <c r="VFM169" s="29"/>
      <c r="VFN169" s="29"/>
      <c r="VFO169" s="29"/>
      <c r="VFP169" s="29"/>
      <c r="VFQ169" s="39"/>
      <c r="VFR169" s="29"/>
      <c r="VFS169" s="40"/>
      <c r="VFT169" s="40"/>
      <c r="VFU169" s="40"/>
      <c r="VFV169" s="41"/>
      <c r="VFW169" s="41"/>
      <c r="VFX169" s="41"/>
      <c r="VFY169" s="41"/>
      <c r="VFZ169" s="42"/>
      <c r="VGA169" s="29"/>
      <c r="VGB169" s="29"/>
      <c r="VGC169" s="29"/>
      <c r="VGD169" s="29"/>
      <c r="VGE169" s="29"/>
      <c r="VGF169" s="29"/>
      <c r="VGG169" s="39"/>
      <c r="VGH169" s="29"/>
      <c r="VGI169" s="40"/>
      <c r="VGJ169" s="40"/>
      <c r="VGK169" s="40"/>
      <c r="VGL169" s="41"/>
      <c r="VGM169" s="41"/>
      <c r="VGN169" s="41"/>
      <c r="VGO169" s="41"/>
      <c r="VGP169" s="42"/>
      <c r="VGQ169" s="29"/>
      <c r="VGR169" s="29"/>
      <c r="VGS169" s="29"/>
      <c r="VGT169" s="29"/>
      <c r="VGU169" s="29"/>
      <c r="VGV169" s="29"/>
      <c r="VGW169" s="39"/>
      <c r="VGX169" s="29"/>
      <c r="VGY169" s="40"/>
      <c r="VGZ169" s="40"/>
      <c r="VHA169" s="40"/>
      <c r="VHB169" s="41"/>
      <c r="VHC169" s="41"/>
      <c r="VHD169" s="41"/>
      <c r="VHE169" s="41"/>
      <c r="VHF169" s="42"/>
      <c r="VHG169" s="29"/>
      <c r="VHH169" s="29"/>
      <c r="VHI169" s="29"/>
      <c r="VHJ169" s="29"/>
      <c r="VHK169" s="29"/>
      <c r="VHL169" s="29"/>
      <c r="VHM169" s="39"/>
      <c r="VHN169" s="29"/>
      <c r="VHO169" s="40"/>
      <c r="VHP169" s="40"/>
      <c r="VHQ169" s="40"/>
      <c r="VHR169" s="41"/>
      <c r="VHS169" s="41"/>
      <c r="VHT169" s="41"/>
      <c r="VHU169" s="41"/>
      <c r="VHV169" s="42"/>
      <c r="VHW169" s="29"/>
      <c r="VHX169" s="29"/>
      <c r="VHY169" s="29"/>
      <c r="VHZ169" s="29"/>
      <c r="VIA169" s="29"/>
      <c r="VIB169" s="29"/>
      <c r="VIC169" s="39"/>
      <c r="VID169" s="29"/>
      <c r="VIE169" s="40"/>
      <c r="VIF169" s="40"/>
      <c r="VIG169" s="40"/>
      <c r="VIH169" s="41"/>
      <c r="VII169" s="41"/>
      <c r="VIJ169" s="41"/>
      <c r="VIK169" s="41"/>
      <c r="VIL169" s="42"/>
      <c r="VIM169" s="29"/>
      <c r="VIN169" s="29"/>
      <c r="VIO169" s="29"/>
      <c r="VIP169" s="29"/>
      <c r="VIQ169" s="29"/>
      <c r="VIR169" s="29"/>
      <c r="VIS169" s="39"/>
      <c r="VIT169" s="29"/>
      <c r="VIU169" s="40"/>
      <c r="VIV169" s="40"/>
      <c r="VIW169" s="40"/>
      <c r="VIX169" s="41"/>
      <c r="VIY169" s="41"/>
      <c r="VIZ169" s="41"/>
      <c r="VJA169" s="41"/>
      <c r="VJB169" s="42"/>
      <c r="VJC169" s="29"/>
      <c r="VJD169" s="29"/>
      <c r="VJE169" s="29"/>
      <c r="VJF169" s="29"/>
      <c r="VJG169" s="29"/>
      <c r="VJH169" s="29"/>
      <c r="VJI169" s="39"/>
      <c r="VJJ169" s="29"/>
      <c r="VJK169" s="40"/>
      <c r="VJL169" s="40"/>
      <c r="VJM169" s="40"/>
      <c r="VJN169" s="41"/>
      <c r="VJO169" s="41"/>
      <c r="VJP169" s="41"/>
      <c r="VJQ169" s="41"/>
      <c r="VJR169" s="42"/>
      <c r="VJS169" s="29"/>
      <c r="VJT169" s="29"/>
      <c r="VJU169" s="29"/>
      <c r="VJV169" s="29"/>
      <c r="VJW169" s="29"/>
      <c r="VJX169" s="29"/>
      <c r="VJY169" s="39"/>
      <c r="VJZ169" s="29"/>
      <c r="VKA169" s="40"/>
      <c r="VKB169" s="40"/>
      <c r="VKC169" s="40"/>
      <c r="VKD169" s="41"/>
      <c r="VKE169" s="41"/>
      <c r="VKF169" s="41"/>
      <c r="VKG169" s="41"/>
      <c r="VKH169" s="42"/>
      <c r="VKI169" s="29"/>
      <c r="VKJ169" s="29"/>
      <c r="VKK169" s="29"/>
      <c r="VKL169" s="29"/>
      <c r="VKM169" s="29"/>
      <c r="VKN169" s="29"/>
      <c r="VKO169" s="39"/>
      <c r="VKP169" s="29"/>
      <c r="VKQ169" s="40"/>
      <c r="VKR169" s="40"/>
      <c r="VKS169" s="40"/>
      <c r="VKT169" s="41"/>
      <c r="VKU169" s="41"/>
      <c r="VKV169" s="41"/>
      <c r="VKW169" s="41"/>
      <c r="VKX169" s="42"/>
      <c r="VKY169" s="29"/>
      <c r="VKZ169" s="29"/>
      <c r="VLA169" s="29"/>
      <c r="VLB169" s="29"/>
      <c r="VLC169" s="29"/>
      <c r="VLD169" s="29"/>
      <c r="VLE169" s="39"/>
      <c r="VLF169" s="29"/>
      <c r="VLG169" s="40"/>
      <c r="VLH169" s="40"/>
      <c r="VLI169" s="40"/>
      <c r="VLJ169" s="41"/>
      <c r="VLK169" s="41"/>
      <c r="VLL169" s="41"/>
      <c r="VLM169" s="41"/>
      <c r="VLN169" s="42"/>
      <c r="VLO169" s="29"/>
      <c r="VLP169" s="29"/>
      <c r="VLQ169" s="29"/>
      <c r="VLR169" s="29"/>
      <c r="VLS169" s="29"/>
      <c r="VLT169" s="29"/>
      <c r="VLU169" s="39"/>
      <c r="VLV169" s="29"/>
      <c r="VLW169" s="40"/>
      <c r="VLX169" s="40"/>
      <c r="VLY169" s="40"/>
      <c r="VLZ169" s="41"/>
      <c r="VMA169" s="41"/>
      <c r="VMB169" s="41"/>
      <c r="VMC169" s="41"/>
      <c r="VMD169" s="42"/>
      <c r="VME169" s="29"/>
      <c r="VMF169" s="29"/>
      <c r="VMG169" s="29"/>
      <c r="VMH169" s="29"/>
      <c r="VMI169" s="29"/>
      <c r="VMJ169" s="29"/>
      <c r="VMK169" s="39"/>
      <c r="VML169" s="29"/>
      <c r="VMM169" s="40"/>
      <c r="VMN169" s="40"/>
      <c r="VMO169" s="40"/>
      <c r="VMP169" s="41"/>
      <c r="VMQ169" s="41"/>
      <c r="VMR169" s="41"/>
      <c r="VMS169" s="41"/>
      <c r="VMT169" s="42"/>
      <c r="VMU169" s="29"/>
      <c r="VMV169" s="29"/>
      <c r="VMW169" s="29"/>
      <c r="VMX169" s="29"/>
      <c r="VMY169" s="29"/>
      <c r="VMZ169" s="29"/>
      <c r="VNA169" s="39"/>
      <c r="VNB169" s="29"/>
      <c r="VNC169" s="40"/>
      <c r="VND169" s="40"/>
      <c r="VNE169" s="40"/>
      <c r="VNF169" s="41"/>
      <c r="VNG169" s="41"/>
      <c r="VNH169" s="41"/>
      <c r="VNI169" s="41"/>
      <c r="VNJ169" s="42"/>
      <c r="VNK169" s="29"/>
      <c r="VNL169" s="29"/>
      <c r="VNM169" s="29"/>
      <c r="VNN169" s="29"/>
      <c r="VNO169" s="29"/>
      <c r="VNP169" s="29"/>
      <c r="VNQ169" s="39"/>
      <c r="VNR169" s="29"/>
      <c r="VNS169" s="40"/>
      <c r="VNT169" s="40"/>
      <c r="VNU169" s="40"/>
      <c r="VNV169" s="41"/>
      <c r="VNW169" s="41"/>
      <c r="VNX169" s="41"/>
      <c r="VNY169" s="41"/>
      <c r="VNZ169" s="42"/>
      <c r="VOA169" s="29"/>
      <c r="VOB169" s="29"/>
      <c r="VOC169" s="29"/>
      <c r="VOD169" s="29"/>
      <c r="VOE169" s="29"/>
      <c r="VOF169" s="29"/>
      <c r="VOG169" s="39"/>
      <c r="VOH169" s="29"/>
      <c r="VOI169" s="40"/>
      <c r="VOJ169" s="40"/>
      <c r="VOK169" s="40"/>
      <c r="VOL169" s="41"/>
      <c r="VOM169" s="41"/>
      <c r="VON169" s="41"/>
      <c r="VOO169" s="41"/>
      <c r="VOP169" s="42"/>
      <c r="VOQ169" s="29"/>
      <c r="VOR169" s="29"/>
      <c r="VOS169" s="29"/>
      <c r="VOT169" s="29"/>
      <c r="VOU169" s="29"/>
      <c r="VOV169" s="29"/>
      <c r="VOW169" s="39"/>
      <c r="VOX169" s="29"/>
      <c r="VOY169" s="40"/>
      <c r="VOZ169" s="40"/>
      <c r="VPA169" s="40"/>
      <c r="VPB169" s="41"/>
      <c r="VPC169" s="41"/>
      <c r="VPD169" s="41"/>
      <c r="VPE169" s="41"/>
      <c r="VPF169" s="42"/>
      <c r="VPG169" s="29"/>
      <c r="VPH169" s="29"/>
      <c r="VPI169" s="29"/>
      <c r="VPJ169" s="29"/>
      <c r="VPK169" s="29"/>
      <c r="VPL169" s="29"/>
      <c r="VPM169" s="39"/>
      <c r="VPN169" s="29"/>
      <c r="VPO169" s="40"/>
      <c r="VPP169" s="40"/>
      <c r="VPQ169" s="40"/>
      <c r="VPR169" s="41"/>
      <c r="VPS169" s="41"/>
      <c r="VPT169" s="41"/>
      <c r="VPU169" s="41"/>
      <c r="VPV169" s="42"/>
      <c r="VPW169" s="29"/>
      <c r="VPX169" s="29"/>
      <c r="VPY169" s="29"/>
      <c r="VPZ169" s="29"/>
      <c r="VQA169" s="29"/>
      <c r="VQB169" s="29"/>
      <c r="VQC169" s="39"/>
      <c r="VQD169" s="29"/>
      <c r="VQE169" s="40"/>
      <c r="VQF169" s="40"/>
      <c r="VQG169" s="40"/>
      <c r="VQH169" s="41"/>
      <c r="VQI169" s="41"/>
      <c r="VQJ169" s="41"/>
      <c r="VQK169" s="41"/>
      <c r="VQL169" s="42"/>
      <c r="VQM169" s="29"/>
      <c r="VQN169" s="29"/>
      <c r="VQO169" s="29"/>
      <c r="VQP169" s="29"/>
      <c r="VQQ169" s="29"/>
      <c r="VQR169" s="29"/>
      <c r="VQS169" s="39"/>
      <c r="VQT169" s="29"/>
      <c r="VQU169" s="40"/>
      <c r="VQV169" s="40"/>
      <c r="VQW169" s="40"/>
      <c r="VQX169" s="41"/>
      <c r="VQY169" s="41"/>
      <c r="VQZ169" s="41"/>
      <c r="VRA169" s="41"/>
      <c r="VRB169" s="42"/>
      <c r="VRC169" s="29"/>
      <c r="VRD169" s="29"/>
      <c r="VRE169" s="29"/>
      <c r="VRF169" s="29"/>
      <c r="VRG169" s="29"/>
      <c r="VRH169" s="29"/>
      <c r="VRI169" s="39"/>
      <c r="VRJ169" s="29"/>
      <c r="VRK169" s="40"/>
      <c r="VRL169" s="40"/>
      <c r="VRM169" s="40"/>
      <c r="VRN169" s="41"/>
      <c r="VRO169" s="41"/>
      <c r="VRP169" s="41"/>
      <c r="VRQ169" s="41"/>
      <c r="VRR169" s="42"/>
      <c r="VRS169" s="29"/>
      <c r="VRT169" s="29"/>
      <c r="VRU169" s="29"/>
      <c r="VRV169" s="29"/>
      <c r="VRW169" s="29"/>
      <c r="VRX169" s="29"/>
      <c r="VRY169" s="39"/>
      <c r="VRZ169" s="29"/>
      <c r="VSA169" s="40"/>
      <c r="VSB169" s="40"/>
      <c r="VSC169" s="40"/>
      <c r="VSD169" s="41"/>
      <c r="VSE169" s="41"/>
      <c r="VSF169" s="41"/>
      <c r="VSG169" s="41"/>
      <c r="VSH169" s="42"/>
      <c r="VSI169" s="29"/>
      <c r="VSJ169" s="29"/>
      <c r="VSK169" s="29"/>
      <c r="VSL169" s="29"/>
      <c r="VSM169" s="29"/>
      <c r="VSN169" s="29"/>
      <c r="VSO169" s="39"/>
      <c r="VSP169" s="29"/>
      <c r="VSQ169" s="40"/>
      <c r="VSR169" s="40"/>
      <c r="VSS169" s="40"/>
      <c r="VST169" s="41"/>
      <c r="VSU169" s="41"/>
      <c r="VSV169" s="41"/>
      <c r="VSW169" s="41"/>
      <c r="VSX169" s="42"/>
      <c r="VSY169" s="29"/>
      <c r="VSZ169" s="29"/>
      <c r="VTA169" s="29"/>
      <c r="VTB169" s="29"/>
      <c r="VTC169" s="29"/>
      <c r="VTD169" s="29"/>
      <c r="VTE169" s="39"/>
      <c r="VTF169" s="29"/>
      <c r="VTG169" s="40"/>
      <c r="VTH169" s="40"/>
      <c r="VTI169" s="40"/>
      <c r="VTJ169" s="41"/>
      <c r="VTK169" s="41"/>
      <c r="VTL169" s="41"/>
      <c r="VTM169" s="41"/>
      <c r="VTN169" s="42"/>
      <c r="VTO169" s="29"/>
      <c r="VTP169" s="29"/>
      <c r="VTQ169" s="29"/>
      <c r="VTR169" s="29"/>
      <c r="VTS169" s="29"/>
      <c r="VTT169" s="29"/>
      <c r="VTU169" s="39"/>
      <c r="VTV169" s="29"/>
      <c r="VTW169" s="40"/>
      <c r="VTX169" s="40"/>
      <c r="VTY169" s="40"/>
      <c r="VTZ169" s="41"/>
      <c r="VUA169" s="41"/>
      <c r="VUB169" s="41"/>
      <c r="VUC169" s="41"/>
      <c r="VUD169" s="42"/>
      <c r="VUE169" s="29"/>
      <c r="VUF169" s="29"/>
      <c r="VUG169" s="29"/>
      <c r="VUH169" s="29"/>
      <c r="VUI169" s="29"/>
      <c r="VUJ169" s="29"/>
      <c r="VUK169" s="39"/>
      <c r="VUL169" s="29"/>
      <c r="VUM169" s="40"/>
      <c r="VUN169" s="40"/>
      <c r="VUO169" s="40"/>
      <c r="VUP169" s="41"/>
      <c r="VUQ169" s="41"/>
      <c r="VUR169" s="41"/>
      <c r="VUS169" s="41"/>
      <c r="VUT169" s="42"/>
      <c r="VUU169" s="29"/>
      <c r="VUV169" s="29"/>
      <c r="VUW169" s="29"/>
      <c r="VUX169" s="29"/>
      <c r="VUY169" s="29"/>
      <c r="VUZ169" s="29"/>
      <c r="VVA169" s="39"/>
      <c r="VVB169" s="29"/>
      <c r="VVC169" s="40"/>
      <c r="VVD169" s="40"/>
      <c r="VVE169" s="40"/>
      <c r="VVF169" s="41"/>
      <c r="VVG169" s="41"/>
      <c r="VVH169" s="41"/>
      <c r="VVI169" s="41"/>
      <c r="VVJ169" s="42"/>
      <c r="VVK169" s="29"/>
      <c r="VVL169" s="29"/>
      <c r="VVM169" s="29"/>
      <c r="VVN169" s="29"/>
      <c r="VVO169" s="29"/>
      <c r="VVP169" s="29"/>
      <c r="VVQ169" s="39"/>
      <c r="VVR169" s="29"/>
      <c r="VVS169" s="40"/>
      <c r="VVT169" s="40"/>
      <c r="VVU169" s="40"/>
      <c r="VVV169" s="41"/>
      <c r="VVW169" s="41"/>
      <c r="VVX169" s="41"/>
      <c r="VVY169" s="41"/>
      <c r="VVZ169" s="42"/>
      <c r="VWA169" s="29"/>
      <c r="VWB169" s="29"/>
      <c r="VWC169" s="29"/>
      <c r="VWD169" s="29"/>
      <c r="VWE169" s="29"/>
      <c r="VWF169" s="29"/>
      <c r="VWG169" s="39"/>
      <c r="VWH169" s="29"/>
      <c r="VWI169" s="40"/>
      <c r="VWJ169" s="40"/>
      <c r="VWK169" s="40"/>
      <c r="VWL169" s="41"/>
      <c r="VWM169" s="41"/>
      <c r="VWN169" s="41"/>
      <c r="VWO169" s="41"/>
      <c r="VWP169" s="42"/>
      <c r="VWQ169" s="29"/>
      <c r="VWR169" s="29"/>
      <c r="VWS169" s="29"/>
      <c r="VWT169" s="29"/>
      <c r="VWU169" s="29"/>
      <c r="VWV169" s="29"/>
      <c r="VWW169" s="39"/>
      <c r="VWX169" s="29"/>
      <c r="VWY169" s="40"/>
      <c r="VWZ169" s="40"/>
      <c r="VXA169" s="40"/>
      <c r="VXB169" s="41"/>
      <c r="VXC169" s="41"/>
      <c r="VXD169" s="41"/>
      <c r="VXE169" s="41"/>
      <c r="VXF169" s="42"/>
      <c r="VXG169" s="29"/>
      <c r="VXH169" s="29"/>
      <c r="VXI169" s="29"/>
      <c r="VXJ169" s="29"/>
      <c r="VXK169" s="29"/>
      <c r="VXL169" s="29"/>
      <c r="VXM169" s="39"/>
      <c r="VXN169" s="29"/>
      <c r="VXO169" s="40"/>
      <c r="VXP169" s="40"/>
      <c r="VXQ169" s="40"/>
      <c r="VXR169" s="41"/>
      <c r="VXS169" s="41"/>
      <c r="VXT169" s="41"/>
      <c r="VXU169" s="41"/>
      <c r="VXV169" s="42"/>
      <c r="VXW169" s="29"/>
      <c r="VXX169" s="29"/>
      <c r="VXY169" s="29"/>
      <c r="VXZ169" s="29"/>
      <c r="VYA169" s="29"/>
      <c r="VYB169" s="29"/>
      <c r="VYC169" s="39"/>
      <c r="VYD169" s="29"/>
      <c r="VYE169" s="40"/>
      <c r="VYF169" s="40"/>
      <c r="VYG169" s="40"/>
      <c r="VYH169" s="41"/>
      <c r="VYI169" s="41"/>
      <c r="VYJ169" s="41"/>
      <c r="VYK169" s="41"/>
      <c r="VYL169" s="42"/>
      <c r="VYM169" s="29"/>
      <c r="VYN169" s="29"/>
      <c r="VYO169" s="29"/>
      <c r="VYP169" s="29"/>
      <c r="VYQ169" s="29"/>
      <c r="VYR169" s="29"/>
      <c r="VYS169" s="39"/>
      <c r="VYT169" s="29"/>
      <c r="VYU169" s="40"/>
      <c r="VYV169" s="40"/>
      <c r="VYW169" s="40"/>
      <c r="VYX169" s="41"/>
      <c r="VYY169" s="41"/>
      <c r="VYZ169" s="41"/>
      <c r="VZA169" s="41"/>
      <c r="VZB169" s="42"/>
      <c r="VZC169" s="29"/>
      <c r="VZD169" s="29"/>
      <c r="VZE169" s="29"/>
      <c r="VZF169" s="29"/>
      <c r="VZG169" s="29"/>
      <c r="VZH169" s="29"/>
      <c r="VZI169" s="39"/>
      <c r="VZJ169" s="29"/>
      <c r="VZK169" s="40"/>
      <c r="VZL169" s="40"/>
      <c r="VZM169" s="40"/>
      <c r="VZN169" s="41"/>
      <c r="VZO169" s="41"/>
      <c r="VZP169" s="41"/>
      <c r="VZQ169" s="41"/>
      <c r="VZR169" s="42"/>
      <c r="VZS169" s="29"/>
      <c r="VZT169" s="29"/>
      <c r="VZU169" s="29"/>
      <c r="VZV169" s="29"/>
      <c r="VZW169" s="29"/>
      <c r="VZX169" s="29"/>
      <c r="VZY169" s="39"/>
      <c r="VZZ169" s="29"/>
      <c r="WAA169" s="40"/>
      <c r="WAB169" s="40"/>
      <c r="WAC169" s="40"/>
      <c r="WAD169" s="41"/>
      <c r="WAE169" s="41"/>
      <c r="WAF169" s="41"/>
      <c r="WAG169" s="41"/>
      <c r="WAH169" s="42"/>
      <c r="WAI169" s="29"/>
      <c r="WAJ169" s="29"/>
      <c r="WAK169" s="29"/>
      <c r="WAL169" s="29"/>
      <c r="WAM169" s="29"/>
      <c r="WAN169" s="29"/>
      <c r="WAO169" s="39"/>
      <c r="WAP169" s="29"/>
      <c r="WAQ169" s="40"/>
      <c r="WAR169" s="40"/>
      <c r="WAS169" s="40"/>
      <c r="WAT169" s="41"/>
      <c r="WAU169" s="41"/>
      <c r="WAV169" s="41"/>
      <c r="WAW169" s="41"/>
      <c r="WAX169" s="42"/>
      <c r="WAY169" s="29"/>
      <c r="WAZ169" s="29"/>
      <c r="WBA169" s="29"/>
      <c r="WBB169" s="29"/>
      <c r="WBC169" s="29"/>
      <c r="WBD169" s="29"/>
      <c r="WBE169" s="39"/>
      <c r="WBF169" s="29"/>
      <c r="WBG169" s="40"/>
      <c r="WBH169" s="40"/>
      <c r="WBI169" s="40"/>
      <c r="WBJ169" s="41"/>
      <c r="WBK169" s="41"/>
      <c r="WBL169" s="41"/>
      <c r="WBM169" s="41"/>
      <c r="WBN169" s="42"/>
      <c r="WBO169" s="29"/>
      <c r="WBP169" s="29"/>
      <c r="WBQ169" s="29"/>
      <c r="WBR169" s="29"/>
      <c r="WBS169" s="29"/>
      <c r="WBT169" s="29"/>
      <c r="WBU169" s="39"/>
      <c r="WBV169" s="29"/>
      <c r="WBW169" s="40"/>
      <c r="WBX169" s="40"/>
      <c r="WBY169" s="40"/>
      <c r="WBZ169" s="41"/>
      <c r="WCA169" s="41"/>
      <c r="WCB169" s="41"/>
      <c r="WCC169" s="41"/>
      <c r="WCD169" s="42"/>
      <c r="WCE169" s="29"/>
      <c r="WCF169" s="29"/>
      <c r="WCG169" s="29"/>
      <c r="WCH169" s="29"/>
      <c r="WCI169" s="29"/>
      <c r="WCJ169" s="29"/>
      <c r="WCK169" s="39"/>
      <c r="WCL169" s="29"/>
      <c r="WCM169" s="40"/>
      <c r="WCN169" s="40"/>
      <c r="WCO169" s="40"/>
      <c r="WCP169" s="41"/>
      <c r="WCQ169" s="41"/>
      <c r="WCR169" s="41"/>
      <c r="WCS169" s="41"/>
      <c r="WCT169" s="42"/>
      <c r="WCU169" s="29"/>
      <c r="WCV169" s="29"/>
      <c r="WCW169" s="29"/>
      <c r="WCX169" s="29"/>
      <c r="WCY169" s="29"/>
      <c r="WCZ169" s="29"/>
      <c r="WDA169" s="39"/>
      <c r="WDB169" s="29"/>
      <c r="WDC169" s="40"/>
      <c r="WDD169" s="40"/>
      <c r="WDE169" s="40"/>
      <c r="WDF169" s="41"/>
      <c r="WDG169" s="41"/>
      <c r="WDH169" s="41"/>
      <c r="WDI169" s="41"/>
      <c r="WDJ169" s="42"/>
      <c r="WDK169" s="29"/>
      <c r="WDL169" s="29"/>
      <c r="WDM169" s="29"/>
      <c r="WDN169" s="29"/>
      <c r="WDO169" s="29"/>
      <c r="WDP169" s="29"/>
      <c r="WDQ169" s="39"/>
      <c r="WDR169" s="29"/>
      <c r="WDS169" s="40"/>
      <c r="WDT169" s="40"/>
      <c r="WDU169" s="40"/>
      <c r="WDV169" s="41"/>
      <c r="WDW169" s="41"/>
      <c r="WDX169" s="41"/>
      <c r="WDY169" s="41"/>
      <c r="WDZ169" s="42"/>
      <c r="WEA169" s="29"/>
      <c r="WEB169" s="29"/>
      <c r="WEC169" s="29"/>
      <c r="WED169" s="29"/>
      <c r="WEE169" s="29"/>
      <c r="WEF169" s="29"/>
      <c r="WEG169" s="39"/>
      <c r="WEH169" s="29"/>
      <c r="WEI169" s="40"/>
      <c r="WEJ169" s="40"/>
      <c r="WEK169" s="40"/>
      <c r="WEL169" s="41"/>
      <c r="WEM169" s="41"/>
      <c r="WEN169" s="41"/>
      <c r="WEO169" s="41"/>
      <c r="WEP169" s="42"/>
      <c r="WEQ169" s="29"/>
      <c r="WER169" s="29"/>
      <c r="WES169" s="29"/>
      <c r="WET169" s="29"/>
      <c r="WEU169" s="29"/>
      <c r="WEV169" s="29"/>
      <c r="WEW169" s="39"/>
      <c r="WEX169" s="29"/>
      <c r="WEY169" s="40"/>
      <c r="WEZ169" s="40"/>
      <c r="WFA169" s="40"/>
      <c r="WFB169" s="41"/>
      <c r="WFC169" s="41"/>
      <c r="WFD169" s="41"/>
      <c r="WFE169" s="41"/>
      <c r="WFF169" s="42"/>
      <c r="WFG169" s="29"/>
      <c r="WFH169" s="29"/>
      <c r="WFI169" s="29"/>
      <c r="WFJ169" s="29"/>
      <c r="WFK169" s="29"/>
      <c r="WFL169" s="29"/>
      <c r="WFM169" s="39"/>
      <c r="WFN169" s="29"/>
      <c r="WFO169" s="40"/>
      <c r="WFP169" s="40"/>
      <c r="WFQ169" s="40"/>
      <c r="WFR169" s="41"/>
      <c r="WFS169" s="41"/>
      <c r="WFT169" s="41"/>
      <c r="WFU169" s="41"/>
      <c r="WFV169" s="42"/>
      <c r="WFW169" s="29"/>
      <c r="WFX169" s="29"/>
      <c r="WFY169" s="29"/>
      <c r="WFZ169" s="29"/>
      <c r="WGA169" s="29"/>
      <c r="WGB169" s="29"/>
      <c r="WGC169" s="39"/>
      <c r="WGD169" s="29"/>
      <c r="WGE169" s="40"/>
      <c r="WGF169" s="40"/>
      <c r="WGG169" s="40"/>
      <c r="WGH169" s="41"/>
      <c r="WGI169" s="41"/>
      <c r="WGJ169" s="41"/>
      <c r="WGK169" s="41"/>
      <c r="WGL169" s="42"/>
      <c r="WGM169" s="29"/>
      <c r="WGN169" s="29"/>
      <c r="WGO169" s="29"/>
      <c r="WGP169" s="29"/>
      <c r="WGQ169" s="29"/>
      <c r="WGR169" s="29"/>
      <c r="WGS169" s="39"/>
      <c r="WGT169" s="29"/>
      <c r="WGU169" s="40"/>
      <c r="WGV169" s="40"/>
      <c r="WGW169" s="40"/>
      <c r="WGX169" s="41"/>
      <c r="WGY169" s="41"/>
      <c r="WGZ169" s="41"/>
      <c r="WHA169" s="41"/>
      <c r="WHB169" s="42"/>
      <c r="WHC169" s="29"/>
      <c r="WHD169" s="29"/>
      <c r="WHE169" s="29"/>
      <c r="WHF169" s="29"/>
      <c r="WHG169" s="29"/>
      <c r="WHH169" s="29"/>
      <c r="WHI169" s="39"/>
      <c r="WHJ169" s="29"/>
      <c r="WHK169" s="40"/>
      <c r="WHL169" s="40"/>
      <c r="WHM169" s="40"/>
      <c r="WHN169" s="41"/>
      <c r="WHO169" s="41"/>
      <c r="WHP169" s="41"/>
      <c r="WHQ169" s="41"/>
      <c r="WHR169" s="42"/>
      <c r="WHS169" s="29"/>
      <c r="WHT169" s="29"/>
      <c r="WHU169" s="29"/>
      <c r="WHV169" s="29"/>
      <c r="WHW169" s="29"/>
      <c r="WHX169" s="29"/>
      <c r="WHY169" s="39"/>
      <c r="WHZ169" s="29"/>
      <c r="WIA169" s="40"/>
      <c r="WIB169" s="40"/>
      <c r="WIC169" s="40"/>
      <c r="WID169" s="41"/>
      <c r="WIE169" s="41"/>
      <c r="WIF169" s="41"/>
      <c r="WIG169" s="41"/>
      <c r="WIH169" s="42"/>
      <c r="WII169" s="29"/>
      <c r="WIJ169" s="29"/>
      <c r="WIK169" s="29"/>
      <c r="WIL169" s="29"/>
      <c r="WIM169" s="29"/>
      <c r="WIN169" s="29"/>
      <c r="WIO169" s="39"/>
      <c r="WIP169" s="29"/>
      <c r="WIQ169" s="40"/>
      <c r="WIR169" s="40"/>
      <c r="WIS169" s="40"/>
      <c r="WIT169" s="41"/>
      <c r="WIU169" s="41"/>
      <c r="WIV169" s="41"/>
      <c r="WIW169" s="41"/>
      <c r="WIX169" s="42"/>
      <c r="WIY169" s="29"/>
      <c r="WIZ169" s="29"/>
      <c r="WJA169" s="29"/>
      <c r="WJB169" s="29"/>
      <c r="WJC169" s="29"/>
      <c r="WJD169" s="29"/>
      <c r="WJE169" s="39"/>
      <c r="WJF169" s="29"/>
      <c r="WJG169" s="40"/>
      <c r="WJH169" s="40"/>
      <c r="WJI169" s="40"/>
      <c r="WJJ169" s="41"/>
      <c r="WJK169" s="41"/>
      <c r="WJL169" s="41"/>
      <c r="WJM169" s="41"/>
      <c r="WJN169" s="42"/>
      <c r="WJO169" s="29"/>
      <c r="WJP169" s="29"/>
      <c r="WJQ169" s="29"/>
      <c r="WJR169" s="29"/>
      <c r="WJS169" s="29"/>
      <c r="WJT169" s="29"/>
      <c r="WJU169" s="39"/>
      <c r="WJV169" s="29"/>
      <c r="WJW169" s="40"/>
      <c r="WJX169" s="40"/>
      <c r="WJY169" s="40"/>
      <c r="WJZ169" s="41"/>
      <c r="WKA169" s="41"/>
      <c r="WKB169" s="41"/>
      <c r="WKC169" s="41"/>
      <c r="WKD169" s="42"/>
      <c r="WKE169" s="29"/>
      <c r="WKF169" s="29"/>
      <c r="WKG169" s="29"/>
      <c r="WKH169" s="29"/>
      <c r="WKI169" s="29"/>
      <c r="WKJ169" s="29"/>
      <c r="WKK169" s="39"/>
      <c r="WKL169" s="29"/>
      <c r="WKM169" s="40"/>
      <c r="WKN169" s="40"/>
      <c r="WKO169" s="40"/>
      <c r="WKP169" s="41"/>
      <c r="WKQ169" s="41"/>
      <c r="WKR169" s="41"/>
      <c r="WKS169" s="41"/>
      <c r="WKT169" s="42"/>
      <c r="WKU169" s="29"/>
      <c r="WKV169" s="29"/>
      <c r="WKW169" s="29"/>
      <c r="WKX169" s="29"/>
      <c r="WKY169" s="29"/>
      <c r="WKZ169" s="29"/>
      <c r="WLA169" s="39"/>
      <c r="WLB169" s="29"/>
      <c r="WLC169" s="40"/>
      <c r="WLD169" s="40"/>
      <c r="WLE169" s="40"/>
      <c r="WLF169" s="41"/>
      <c r="WLG169" s="41"/>
      <c r="WLH169" s="41"/>
      <c r="WLI169" s="41"/>
      <c r="WLJ169" s="42"/>
      <c r="WLK169" s="29"/>
      <c r="WLL169" s="29"/>
      <c r="WLM169" s="29"/>
      <c r="WLN169" s="29"/>
      <c r="WLO169" s="29"/>
      <c r="WLP169" s="29"/>
      <c r="WLQ169" s="39"/>
      <c r="WLR169" s="29"/>
      <c r="WLS169" s="40"/>
      <c r="WLT169" s="40"/>
      <c r="WLU169" s="40"/>
      <c r="WLV169" s="41"/>
      <c r="WLW169" s="41"/>
      <c r="WLX169" s="41"/>
      <c r="WLY169" s="41"/>
      <c r="WLZ169" s="42"/>
      <c r="WMA169" s="29"/>
      <c r="WMB169" s="29"/>
      <c r="WMC169" s="29"/>
      <c r="WMD169" s="29"/>
      <c r="WME169" s="29"/>
      <c r="WMF169" s="29"/>
      <c r="WMG169" s="39"/>
      <c r="WMH169" s="29"/>
      <c r="WMI169" s="40"/>
      <c r="WMJ169" s="40"/>
      <c r="WMK169" s="40"/>
      <c r="WML169" s="41"/>
      <c r="WMM169" s="41"/>
      <c r="WMN169" s="41"/>
      <c r="WMO169" s="41"/>
      <c r="WMP169" s="42"/>
      <c r="WMQ169" s="29"/>
      <c r="WMR169" s="29"/>
      <c r="WMS169" s="29"/>
      <c r="WMT169" s="29"/>
      <c r="WMU169" s="29"/>
      <c r="WMV169" s="29"/>
      <c r="WMW169" s="39"/>
      <c r="WMX169" s="29"/>
      <c r="WMY169" s="40"/>
      <c r="WMZ169" s="40"/>
      <c r="WNA169" s="40"/>
      <c r="WNB169" s="41"/>
      <c r="WNC169" s="41"/>
      <c r="WND169" s="41"/>
      <c r="WNE169" s="41"/>
      <c r="WNF169" s="42"/>
      <c r="WNG169" s="29"/>
      <c r="WNH169" s="29"/>
      <c r="WNI169" s="29"/>
      <c r="WNJ169" s="29"/>
      <c r="WNK169" s="29"/>
      <c r="WNL169" s="29"/>
      <c r="WNM169" s="39"/>
      <c r="WNN169" s="29"/>
      <c r="WNO169" s="40"/>
      <c r="WNP169" s="40"/>
      <c r="WNQ169" s="40"/>
      <c r="WNR169" s="41"/>
      <c r="WNS169" s="41"/>
      <c r="WNT169" s="41"/>
      <c r="WNU169" s="41"/>
      <c r="WNV169" s="42"/>
      <c r="WNW169" s="29"/>
      <c r="WNX169" s="29"/>
      <c r="WNY169" s="29"/>
      <c r="WNZ169" s="29"/>
      <c r="WOA169" s="29"/>
      <c r="WOB169" s="29"/>
      <c r="WOC169" s="39"/>
      <c r="WOD169" s="29"/>
      <c r="WOE169" s="40"/>
      <c r="WOF169" s="40"/>
      <c r="WOG169" s="40"/>
      <c r="WOH169" s="41"/>
      <c r="WOI169" s="41"/>
      <c r="WOJ169" s="41"/>
      <c r="WOK169" s="41"/>
      <c r="WOL169" s="42"/>
      <c r="WOM169" s="29"/>
      <c r="WON169" s="29"/>
      <c r="WOO169" s="29"/>
      <c r="WOP169" s="29"/>
      <c r="WOQ169" s="29"/>
      <c r="WOR169" s="29"/>
      <c r="WOS169" s="39"/>
      <c r="WOT169" s="29"/>
      <c r="WOU169" s="40"/>
      <c r="WOV169" s="40"/>
      <c r="WOW169" s="40"/>
      <c r="WOX169" s="41"/>
      <c r="WOY169" s="41"/>
      <c r="WOZ169" s="41"/>
      <c r="WPA169" s="41"/>
      <c r="WPB169" s="42"/>
      <c r="WPC169" s="29"/>
      <c r="WPD169" s="29"/>
      <c r="WPE169" s="29"/>
      <c r="WPF169" s="29"/>
      <c r="WPG169" s="29"/>
      <c r="WPH169" s="29"/>
      <c r="WPI169" s="39"/>
      <c r="WPJ169" s="29"/>
      <c r="WPK169" s="40"/>
      <c r="WPL169" s="40"/>
      <c r="WPM169" s="40"/>
      <c r="WPN169" s="41"/>
      <c r="WPO169" s="41"/>
      <c r="WPP169" s="41"/>
      <c r="WPQ169" s="41"/>
      <c r="WPR169" s="42"/>
      <c r="WPS169" s="29"/>
      <c r="WPT169" s="29"/>
      <c r="WPU169" s="29"/>
      <c r="WPV169" s="29"/>
      <c r="WPW169" s="29"/>
      <c r="WPX169" s="29"/>
      <c r="WPY169" s="39"/>
      <c r="WPZ169" s="29"/>
      <c r="WQA169" s="40"/>
      <c r="WQB169" s="40"/>
      <c r="WQC169" s="40"/>
      <c r="WQD169" s="41"/>
      <c r="WQE169" s="41"/>
      <c r="WQF169" s="41"/>
      <c r="WQG169" s="41"/>
      <c r="WQH169" s="42"/>
      <c r="WQI169" s="29"/>
      <c r="WQJ169" s="29"/>
      <c r="WQK169" s="29"/>
      <c r="WQL169" s="29"/>
      <c r="WQM169" s="29"/>
      <c r="WQN169" s="29"/>
      <c r="WQO169" s="39"/>
      <c r="WQP169" s="29"/>
      <c r="WQQ169" s="40"/>
      <c r="WQR169" s="40"/>
      <c r="WQS169" s="40"/>
      <c r="WQT169" s="41"/>
      <c r="WQU169" s="41"/>
      <c r="WQV169" s="41"/>
      <c r="WQW169" s="41"/>
      <c r="WQX169" s="42"/>
      <c r="WQY169" s="29"/>
      <c r="WQZ169" s="29"/>
      <c r="WRA169" s="29"/>
      <c r="WRB169" s="29"/>
      <c r="WRC169" s="29"/>
      <c r="WRD169" s="29"/>
      <c r="WRE169" s="39"/>
      <c r="WRF169" s="29"/>
      <c r="WRG169" s="40"/>
      <c r="WRH169" s="40"/>
      <c r="WRI169" s="40"/>
      <c r="WRJ169" s="41"/>
      <c r="WRK169" s="41"/>
      <c r="WRL169" s="41"/>
      <c r="WRM169" s="41"/>
      <c r="WRN169" s="42"/>
      <c r="WRO169" s="29"/>
      <c r="WRP169" s="29"/>
      <c r="WRQ169" s="29"/>
      <c r="WRR169" s="29"/>
      <c r="WRS169" s="29"/>
      <c r="WRT169" s="29"/>
      <c r="WRU169" s="39"/>
      <c r="WRV169" s="29"/>
      <c r="WRW169" s="40"/>
      <c r="WRX169" s="40"/>
      <c r="WRY169" s="40"/>
      <c r="WRZ169" s="41"/>
      <c r="WSA169" s="41"/>
      <c r="WSB169" s="41"/>
      <c r="WSC169" s="41"/>
      <c r="WSD169" s="42"/>
      <c r="WSE169" s="29"/>
      <c r="WSF169" s="29"/>
      <c r="WSG169" s="29"/>
      <c r="WSH169" s="29"/>
      <c r="WSI169" s="29"/>
      <c r="WSJ169" s="29"/>
      <c r="WSK169" s="39"/>
      <c r="WSL169" s="29"/>
      <c r="WSM169" s="40"/>
      <c r="WSN169" s="40"/>
      <c r="WSO169" s="40"/>
      <c r="WSP169" s="41"/>
      <c r="WSQ169" s="41"/>
      <c r="WSR169" s="41"/>
      <c r="WSS169" s="41"/>
      <c r="WST169" s="42"/>
      <c r="WSU169" s="29"/>
      <c r="WSV169" s="29"/>
      <c r="WSW169" s="29"/>
      <c r="WSX169" s="29"/>
      <c r="WSY169" s="29"/>
      <c r="WSZ169" s="29"/>
      <c r="WTA169" s="39"/>
      <c r="WTB169" s="29"/>
      <c r="WTC169" s="40"/>
      <c r="WTD169" s="40"/>
      <c r="WTE169" s="40"/>
      <c r="WTF169" s="41"/>
      <c r="WTG169" s="41"/>
      <c r="WTH169" s="41"/>
      <c r="WTI169" s="41"/>
      <c r="WTJ169" s="42"/>
      <c r="WTK169" s="29"/>
      <c r="WTL169" s="29"/>
      <c r="WTM169" s="29"/>
      <c r="WTN169" s="29"/>
      <c r="WTO169" s="29"/>
      <c r="WTP169" s="29"/>
      <c r="WTQ169" s="39"/>
      <c r="WTR169" s="29"/>
      <c r="WTS169" s="40"/>
      <c r="WTT169" s="40"/>
      <c r="WTU169" s="40"/>
      <c r="WTV169" s="41"/>
      <c r="WTW169" s="41"/>
      <c r="WTX169" s="41"/>
      <c r="WTY169" s="41"/>
      <c r="WTZ169" s="42"/>
      <c r="WUA169" s="29"/>
      <c r="WUB169" s="29"/>
      <c r="WUC169" s="29"/>
      <c r="WUD169" s="29"/>
      <c r="WUE169" s="29"/>
      <c r="WUF169" s="29"/>
      <c r="WUG169" s="39"/>
      <c r="WUH169" s="29"/>
      <c r="WUI169" s="40"/>
      <c r="WUJ169" s="40"/>
      <c r="WUK169" s="40"/>
      <c r="WUL169" s="41"/>
      <c r="WUM169" s="41"/>
      <c r="WUN169" s="41"/>
      <c r="WUO169" s="41"/>
      <c r="WUP169" s="42"/>
      <c r="WUQ169" s="29"/>
      <c r="WUR169" s="29"/>
      <c r="WUS169" s="29"/>
      <c r="WUT169" s="29"/>
      <c r="WUU169" s="29"/>
      <c r="WUV169" s="29"/>
      <c r="WUW169" s="39"/>
      <c r="WUX169" s="29"/>
      <c r="WUY169" s="40"/>
      <c r="WUZ169" s="40"/>
      <c r="WVA169" s="40"/>
      <c r="WVB169" s="41"/>
      <c r="WVC169" s="41"/>
      <c r="WVD169" s="41"/>
      <c r="WVE169" s="41"/>
      <c r="WVF169" s="42"/>
      <c r="WVG169" s="29"/>
      <c r="WVH169" s="29"/>
      <c r="WVI169" s="29"/>
      <c r="WVJ169" s="29"/>
      <c r="WVK169" s="29"/>
      <c r="WVL169" s="29"/>
      <c r="WVM169" s="39"/>
      <c r="WVN169" s="29"/>
      <c r="WVO169" s="40"/>
      <c r="WVP169" s="40"/>
      <c r="WVQ169" s="40"/>
      <c r="WVR169" s="41"/>
      <c r="WVS169" s="41"/>
      <c r="WVT169" s="41"/>
      <c r="WVU169" s="41"/>
      <c r="WVV169" s="42"/>
      <c r="WVW169" s="29"/>
      <c r="WVX169" s="29"/>
      <c r="WVY169" s="29"/>
      <c r="WVZ169" s="29"/>
      <c r="WWA169" s="29"/>
      <c r="WWB169" s="29"/>
      <c r="WWC169" s="39"/>
      <c r="WWD169" s="29"/>
      <c r="WWE169" s="40"/>
      <c r="WWF169" s="40"/>
      <c r="WWG169" s="40"/>
      <c r="WWH169" s="41"/>
      <c r="WWI169" s="41"/>
      <c r="WWJ169" s="41"/>
      <c r="WWK169" s="41"/>
      <c r="WWL169" s="42"/>
      <c r="WWM169" s="29"/>
      <c r="WWN169" s="29"/>
      <c r="WWO169" s="29"/>
      <c r="WWP169" s="29"/>
      <c r="WWQ169" s="29"/>
      <c r="WWR169" s="29"/>
      <c r="WWS169" s="39"/>
      <c r="WWT169" s="29"/>
      <c r="WWU169" s="40"/>
      <c r="WWV169" s="40"/>
      <c r="WWW169" s="40"/>
      <c r="WWX169" s="41"/>
      <c r="WWY169" s="41"/>
      <c r="WWZ169" s="41"/>
      <c r="WXA169" s="41"/>
      <c r="WXB169" s="42"/>
      <c r="WXC169" s="29"/>
      <c r="WXD169" s="29"/>
      <c r="WXE169" s="29"/>
      <c r="WXF169" s="29"/>
      <c r="WXG169" s="29"/>
      <c r="WXH169" s="29"/>
      <c r="WXI169" s="39"/>
      <c r="WXJ169" s="29"/>
      <c r="WXK169" s="40"/>
      <c r="WXL169" s="40"/>
      <c r="WXM169" s="40"/>
      <c r="WXN169" s="41"/>
      <c r="WXO169" s="41"/>
      <c r="WXP169" s="41"/>
      <c r="WXQ169" s="41"/>
      <c r="WXR169" s="42"/>
      <c r="WXS169" s="29"/>
      <c r="WXT169" s="29"/>
      <c r="WXU169" s="29"/>
      <c r="WXV169" s="29"/>
      <c r="WXW169" s="29"/>
      <c r="WXX169" s="29"/>
      <c r="WXY169" s="39"/>
      <c r="WXZ169" s="29"/>
      <c r="WYA169" s="40"/>
      <c r="WYB169" s="40"/>
      <c r="WYC169" s="40"/>
      <c r="WYD169" s="41"/>
      <c r="WYE169" s="41"/>
      <c r="WYF169" s="41"/>
      <c r="WYG169" s="41"/>
      <c r="WYH169" s="42"/>
      <c r="WYI169" s="29"/>
      <c r="WYJ169" s="29"/>
      <c r="WYK169" s="29"/>
      <c r="WYL169" s="29"/>
      <c r="WYM169" s="29"/>
      <c r="WYN169" s="29"/>
      <c r="WYO169" s="39"/>
      <c r="WYP169" s="29"/>
      <c r="WYQ169" s="40"/>
      <c r="WYR169" s="40"/>
      <c r="WYS169" s="40"/>
      <c r="WYT169" s="41"/>
      <c r="WYU169" s="41"/>
      <c r="WYV169" s="41"/>
      <c r="WYW169" s="41"/>
      <c r="WYX169" s="42"/>
      <c r="WYY169" s="29"/>
      <c r="WYZ169" s="29"/>
      <c r="WZA169" s="29"/>
      <c r="WZB169" s="29"/>
      <c r="WZC169" s="29"/>
      <c r="WZD169" s="29"/>
      <c r="WZE169" s="39"/>
      <c r="WZF169" s="29"/>
      <c r="WZG169" s="40"/>
      <c r="WZH169" s="40"/>
      <c r="WZI169" s="40"/>
      <c r="WZJ169" s="41"/>
      <c r="WZK169" s="41"/>
      <c r="WZL169" s="41"/>
      <c r="WZM169" s="41"/>
      <c r="WZN169" s="42"/>
      <c r="WZO169" s="29"/>
      <c r="WZP169" s="29"/>
      <c r="WZQ169" s="29"/>
      <c r="WZR169" s="29"/>
      <c r="WZS169" s="29"/>
      <c r="WZT169" s="29"/>
      <c r="WZU169" s="39"/>
      <c r="WZV169" s="29"/>
      <c r="WZW169" s="40"/>
      <c r="WZX169" s="40"/>
      <c r="WZY169" s="40"/>
      <c r="WZZ169" s="41"/>
      <c r="XAA169" s="41"/>
      <c r="XAB169" s="41"/>
      <c r="XAC169" s="41"/>
      <c r="XAD169" s="42"/>
      <c r="XAE169" s="29"/>
      <c r="XAF169" s="29"/>
      <c r="XAG169" s="29"/>
      <c r="XAH169" s="29"/>
      <c r="XAI169" s="29"/>
      <c r="XAJ169" s="29"/>
      <c r="XAK169" s="39"/>
      <c r="XAL169" s="29"/>
      <c r="XAM169" s="40"/>
      <c r="XAN169" s="40"/>
      <c r="XAO169" s="40"/>
      <c r="XAP169" s="41"/>
      <c r="XAQ169" s="41"/>
      <c r="XAR169" s="41"/>
      <c r="XAS169" s="41"/>
      <c r="XAT169" s="42"/>
      <c r="XAU169" s="29"/>
      <c r="XAV169" s="29"/>
      <c r="XAW169" s="29"/>
      <c r="XAX169" s="29"/>
      <c r="XAY169" s="29"/>
      <c r="XAZ169" s="29"/>
      <c r="XBA169" s="39"/>
      <c r="XBB169" s="29"/>
      <c r="XBC169" s="40"/>
      <c r="XBD169" s="40"/>
      <c r="XBE169" s="40"/>
      <c r="XBF169" s="41"/>
      <c r="XBG169" s="41"/>
      <c r="XBH169" s="41"/>
      <c r="XBI169" s="41"/>
      <c r="XBJ169" s="42"/>
      <c r="XBK169" s="29"/>
      <c r="XBL169" s="29"/>
      <c r="XBM169" s="29"/>
      <c r="XBN169" s="29"/>
      <c r="XBO169" s="29"/>
      <c r="XBP169" s="29"/>
      <c r="XBQ169" s="39"/>
      <c r="XBR169" s="29"/>
      <c r="XBS169" s="40"/>
      <c r="XBT169" s="40"/>
      <c r="XBU169" s="40"/>
      <c r="XBV169" s="41"/>
      <c r="XBW169" s="41"/>
      <c r="XBX169" s="41"/>
      <c r="XBY169" s="41"/>
      <c r="XBZ169" s="42"/>
      <c r="XCA169" s="29"/>
      <c r="XCB169" s="29"/>
      <c r="XCC169" s="29"/>
      <c r="XCD169" s="29"/>
      <c r="XCE169" s="29"/>
      <c r="XCF169" s="29"/>
      <c r="XCG169" s="39"/>
      <c r="XCH169" s="29"/>
      <c r="XCI169" s="40"/>
      <c r="XCJ169" s="40"/>
      <c r="XCK169" s="40"/>
      <c r="XCL169" s="41"/>
      <c r="XCM169" s="41"/>
      <c r="XCN169" s="41"/>
      <c r="XCO169" s="41"/>
      <c r="XCP169" s="42"/>
      <c r="XCQ169" s="29"/>
      <c r="XCR169" s="29"/>
      <c r="XCS169" s="29"/>
      <c r="XCT169" s="29"/>
      <c r="XCU169" s="29"/>
      <c r="XCV169" s="29"/>
      <c r="XCW169" s="39"/>
      <c r="XCX169" s="29"/>
      <c r="XCY169" s="40"/>
      <c r="XCZ169" s="40"/>
      <c r="XDA169" s="40"/>
      <c r="XDB169" s="41"/>
      <c r="XDC169" s="41"/>
      <c r="XDD169" s="41"/>
      <c r="XDE169" s="41"/>
      <c r="XDF169" s="42"/>
      <c r="XDG169" s="29"/>
      <c r="XDH169" s="29"/>
      <c r="XDI169" s="29"/>
      <c r="XDJ169" s="29"/>
      <c r="XDK169" s="29"/>
      <c r="XDL169" s="29"/>
      <c r="XDM169" s="39"/>
      <c r="XDN169" s="29"/>
      <c r="XDO169" s="40"/>
      <c r="XDP169" s="40"/>
      <c r="XDQ169" s="40"/>
      <c r="XDR169" s="41"/>
      <c r="XDS169" s="41"/>
      <c r="XDT169" s="41"/>
      <c r="XDU169" s="41"/>
      <c r="XDV169" s="42"/>
      <c r="XDW169" s="29"/>
      <c r="XDX169" s="29"/>
      <c r="XDY169" s="29"/>
      <c r="XDZ169" s="29"/>
      <c r="XEA169" s="29"/>
      <c r="XEB169" s="29"/>
      <c r="XEC169" s="39"/>
      <c r="XED169" s="29"/>
      <c r="XEE169" s="40"/>
      <c r="XEF169" s="40"/>
      <c r="XEG169" s="40"/>
      <c r="XEH169" s="41"/>
      <c r="XEI169" s="41"/>
      <c r="XEJ169" s="41"/>
      <c r="XEK169" s="41"/>
      <c r="XEL169" s="42"/>
      <c r="XEM169" s="29"/>
      <c r="XEN169" s="29"/>
      <c r="XEO169" s="29"/>
      <c r="XEP169" s="29"/>
      <c r="XEQ169" s="29"/>
      <c r="XER169" s="29"/>
      <c r="XES169" s="39"/>
      <c r="XET169" s="29"/>
      <c r="XEU169" s="40"/>
      <c r="XEV169" s="40"/>
      <c r="XEW169" s="40"/>
      <c r="XEX169" s="41"/>
      <c r="XEY169" s="41"/>
      <c r="XEZ169" s="41"/>
      <c r="XFA169" s="41"/>
      <c r="XFB169" s="42"/>
      <c r="XFC169" s="29"/>
      <c r="XFD169" s="29"/>
    </row>
    <row r="170" spans="1:16384" s="29" customFormat="1" ht="14.4" outlineLevel="1" thickBot="1" x14ac:dyDescent="0.3">
      <c r="D170" s="29" t="s">
        <v>120</v>
      </c>
      <c r="E170" s="39" t="str">
        <f>currency</f>
        <v>₦m's</v>
      </c>
      <c r="G170" s="43"/>
      <c r="H170" s="43"/>
      <c r="J170" s="47">
        <v>244151.41099999999</v>
      </c>
      <c r="K170" s="47">
        <v>266274.62099999998</v>
      </c>
      <c r="L170" s="47">
        <v>284035.255</v>
      </c>
      <c r="M170" s="37"/>
      <c r="T170" s="29" t="s">
        <v>120</v>
      </c>
      <c r="U170" s="39" t="str">
        <f>currency</f>
        <v>₦m's</v>
      </c>
      <c r="W170" s="43"/>
      <c r="X170" s="43"/>
      <c r="Z170" s="47">
        <v>244151.41099999999</v>
      </c>
      <c r="AA170" s="47">
        <v>266274.62099999998</v>
      </c>
      <c r="AB170" s="47">
        <v>284035.255</v>
      </c>
      <c r="AC170" s="37"/>
      <c r="AJ170" s="29" t="s">
        <v>120</v>
      </c>
      <c r="AK170" s="39" t="str">
        <f>currency</f>
        <v>₦m's</v>
      </c>
      <c r="AM170" s="43"/>
      <c r="AN170" s="43"/>
      <c r="AP170" s="47">
        <v>244151.41099999999</v>
      </c>
      <c r="AQ170" s="47">
        <v>266274.62099999998</v>
      </c>
      <c r="AR170" s="47">
        <v>284035.255</v>
      </c>
      <c r="AS170" s="37"/>
      <c r="AZ170" s="29" t="s">
        <v>120</v>
      </c>
      <c r="BA170" s="39" t="str">
        <f>currency</f>
        <v>₦m's</v>
      </c>
      <c r="BC170" s="43"/>
      <c r="BD170" s="43"/>
      <c r="BF170" s="47">
        <v>244151.41099999999</v>
      </c>
      <c r="BG170" s="47">
        <v>266274.62099999998</v>
      </c>
      <c r="BH170" s="47">
        <v>284035.255</v>
      </c>
      <c r="BI170" s="37"/>
      <c r="BP170" s="29" t="s">
        <v>120</v>
      </c>
      <c r="BQ170" s="39" t="str">
        <f>currency</f>
        <v>₦m's</v>
      </c>
      <c r="BS170" s="43"/>
      <c r="BT170" s="43"/>
      <c r="BV170" s="47">
        <v>244151.41099999999</v>
      </c>
      <c r="BW170" s="47">
        <v>266274.62099999998</v>
      </c>
      <c r="BX170" s="47">
        <v>284035.255</v>
      </c>
      <c r="BY170" s="37"/>
      <c r="CF170" s="29" t="s">
        <v>120</v>
      </c>
      <c r="CG170" s="39" t="str">
        <f>currency</f>
        <v>₦m's</v>
      </c>
      <c r="CI170" s="43"/>
      <c r="CJ170" s="43"/>
      <c r="CL170" s="47">
        <v>244151.41099999999</v>
      </c>
      <c r="CM170" s="47">
        <v>266274.62099999998</v>
      </c>
      <c r="CN170" s="47">
        <v>284035.255</v>
      </c>
      <c r="CO170" s="37"/>
      <c r="CV170" s="29" t="s">
        <v>120</v>
      </c>
      <c r="CW170" s="39" t="str">
        <f>currency</f>
        <v>₦m's</v>
      </c>
      <c r="CY170" s="43"/>
      <c r="CZ170" s="43"/>
      <c r="DB170" s="47">
        <v>244151.41099999999</v>
      </c>
      <c r="DC170" s="47">
        <v>266274.62099999998</v>
      </c>
      <c r="DD170" s="47">
        <v>284035.255</v>
      </c>
      <c r="DE170" s="37"/>
      <c r="DL170" s="29" t="s">
        <v>120</v>
      </c>
      <c r="DM170" s="39" t="str">
        <f>currency</f>
        <v>₦m's</v>
      </c>
      <c r="DO170" s="43"/>
      <c r="DP170" s="43"/>
      <c r="DR170" s="47">
        <v>244151.41099999999</v>
      </c>
      <c r="DS170" s="47">
        <v>266274.62099999998</v>
      </c>
      <c r="DT170" s="47">
        <v>284035.255</v>
      </c>
      <c r="DU170" s="37"/>
      <c r="EB170" s="29" t="s">
        <v>120</v>
      </c>
      <c r="EC170" s="39" t="str">
        <f>currency</f>
        <v>₦m's</v>
      </c>
      <c r="EE170" s="43"/>
      <c r="EF170" s="43"/>
      <c r="EH170" s="47">
        <v>244151.41099999999</v>
      </c>
      <c r="EI170" s="47">
        <v>266274.62099999998</v>
      </c>
      <c r="EJ170" s="47">
        <v>284035.255</v>
      </c>
      <c r="EK170" s="37"/>
      <c r="ER170" s="29" t="s">
        <v>120</v>
      </c>
      <c r="ES170" s="39" t="str">
        <f>currency</f>
        <v>₦m's</v>
      </c>
      <c r="EU170" s="43"/>
      <c r="EV170" s="43"/>
      <c r="EX170" s="47">
        <v>244151.41099999999</v>
      </c>
      <c r="EY170" s="47">
        <v>266274.62099999998</v>
      </c>
      <c r="EZ170" s="47">
        <v>284035.255</v>
      </c>
      <c r="FA170" s="37"/>
      <c r="FH170" s="29" t="s">
        <v>120</v>
      </c>
      <c r="FI170" s="39" t="str">
        <f>currency</f>
        <v>₦m's</v>
      </c>
      <c r="FK170" s="43"/>
      <c r="FL170" s="43"/>
      <c r="FN170" s="47">
        <v>244151.41099999999</v>
      </c>
      <c r="FO170" s="47">
        <v>266274.62099999998</v>
      </c>
      <c r="FP170" s="47">
        <v>284035.255</v>
      </c>
      <c r="FQ170" s="37"/>
      <c r="FX170" s="29" t="s">
        <v>120</v>
      </c>
      <c r="FY170" s="39" t="str">
        <f>currency</f>
        <v>₦m's</v>
      </c>
      <c r="GA170" s="43"/>
      <c r="GB170" s="43"/>
      <c r="GD170" s="47">
        <v>244151.41099999999</v>
      </c>
      <c r="GE170" s="47">
        <v>266274.62099999998</v>
      </c>
      <c r="GF170" s="47">
        <v>284035.255</v>
      </c>
      <c r="GG170" s="37"/>
      <c r="GN170" s="29" t="s">
        <v>120</v>
      </c>
      <c r="GO170" s="39" t="str">
        <f>currency</f>
        <v>₦m's</v>
      </c>
      <c r="GQ170" s="43"/>
      <c r="GR170" s="43"/>
      <c r="GT170" s="47">
        <v>244151.41099999999</v>
      </c>
      <c r="GU170" s="47">
        <v>266274.62099999998</v>
      </c>
      <c r="GV170" s="47">
        <v>284035.255</v>
      </c>
      <c r="GW170" s="37"/>
      <c r="HD170" s="29" t="s">
        <v>120</v>
      </c>
      <c r="HE170" s="39" t="str">
        <f>currency</f>
        <v>₦m's</v>
      </c>
      <c r="HG170" s="43"/>
      <c r="HH170" s="43"/>
      <c r="HJ170" s="47">
        <v>244151.41099999999</v>
      </c>
      <c r="HK170" s="47">
        <v>266274.62099999998</v>
      </c>
      <c r="HL170" s="47">
        <v>284035.255</v>
      </c>
      <c r="HM170" s="37"/>
      <c r="HT170" s="29" t="s">
        <v>120</v>
      </c>
      <c r="HU170" s="39" t="str">
        <f>currency</f>
        <v>₦m's</v>
      </c>
      <c r="HW170" s="43"/>
      <c r="HX170" s="43"/>
      <c r="HZ170" s="47">
        <v>244151.41099999999</v>
      </c>
      <c r="IA170" s="47">
        <v>266274.62099999998</v>
      </c>
      <c r="IB170" s="47">
        <v>284035.255</v>
      </c>
      <c r="IC170" s="37"/>
      <c r="IJ170" s="29" t="s">
        <v>120</v>
      </c>
      <c r="IK170" s="39" t="str">
        <f>currency</f>
        <v>₦m's</v>
      </c>
      <c r="IM170" s="43"/>
      <c r="IN170" s="43"/>
      <c r="IP170" s="47">
        <v>244151.41099999999</v>
      </c>
      <c r="IQ170" s="47">
        <v>266274.62099999998</v>
      </c>
      <c r="IR170" s="47">
        <v>284035.255</v>
      </c>
      <c r="IS170" s="37"/>
      <c r="IZ170" s="29" t="s">
        <v>120</v>
      </c>
      <c r="JA170" s="39" t="str">
        <f>currency</f>
        <v>₦m's</v>
      </c>
      <c r="JC170" s="43"/>
      <c r="JD170" s="43"/>
      <c r="JF170" s="47">
        <v>244151.41099999999</v>
      </c>
      <c r="JG170" s="47">
        <v>266274.62099999998</v>
      </c>
      <c r="JH170" s="47">
        <v>284035.255</v>
      </c>
      <c r="JI170" s="37"/>
      <c r="JP170" s="29" t="s">
        <v>120</v>
      </c>
      <c r="JQ170" s="39" t="str">
        <f>currency</f>
        <v>₦m's</v>
      </c>
      <c r="JS170" s="43"/>
      <c r="JT170" s="43"/>
      <c r="JV170" s="47">
        <v>244151.41099999999</v>
      </c>
      <c r="JW170" s="47">
        <v>266274.62099999998</v>
      </c>
      <c r="JX170" s="47">
        <v>284035.255</v>
      </c>
      <c r="JY170" s="37"/>
      <c r="KF170" s="29" t="s">
        <v>120</v>
      </c>
      <c r="KG170" s="39" t="str">
        <f>currency</f>
        <v>₦m's</v>
      </c>
      <c r="KI170" s="43"/>
      <c r="KJ170" s="43"/>
      <c r="KL170" s="47">
        <v>244151.41099999999</v>
      </c>
      <c r="KM170" s="47">
        <v>266274.62099999998</v>
      </c>
      <c r="KN170" s="47">
        <v>284035.255</v>
      </c>
      <c r="KO170" s="37"/>
      <c r="KV170" s="29" t="s">
        <v>120</v>
      </c>
      <c r="KW170" s="39" t="str">
        <f>currency</f>
        <v>₦m's</v>
      </c>
      <c r="KY170" s="43"/>
      <c r="KZ170" s="43"/>
      <c r="LB170" s="47">
        <v>244151.41099999999</v>
      </c>
      <c r="LC170" s="47">
        <v>266274.62099999998</v>
      </c>
      <c r="LD170" s="47">
        <v>284035.255</v>
      </c>
      <c r="LE170" s="37"/>
      <c r="LL170" s="29" t="s">
        <v>120</v>
      </c>
      <c r="LM170" s="39" t="str">
        <f>currency</f>
        <v>₦m's</v>
      </c>
      <c r="LO170" s="43"/>
      <c r="LP170" s="43"/>
      <c r="LR170" s="47">
        <v>244151.41099999999</v>
      </c>
      <c r="LS170" s="47">
        <v>266274.62099999998</v>
      </c>
      <c r="LT170" s="47">
        <v>284035.255</v>
      </c>
      <c r="LU170" s="37"/>
      <c r="MB170" s="29" t="s">
        <v>120</v>
      </c>
      <c r="MC170" s="39" t="str">
        <f>currency</f>
        <v>₦m's</v>
      </c>
      <c r="ME170" s="43"/>
      <c r="MF170" s="43"/>
      <c r="MH170" s="47">
        <v>244151.41099999999</v>
      </c>
      <c r="MI170" s="47">
        <v>266274.62099999998</v>
      </c>
      <c r="MJ170" s="47">
        <v>284035.255</v>
      </c>
      <c r="MK170" s="37"/>
      <c r="MR170" s="29" t="s">
        <v>120</v>
      </c>
      <c r="MS170" s="39" t="str">
        <f>currency</f>
        <v>₦m's</v>
      </c>
      <c r="MU170" s="43"/>
      <c r="MV170" s="43"/>
      <c r="MX170" s="47">
        <v>244151.41099999999</v>
      </c>
      <c r="MY170" s="47">
        <v>266274.62099999998</v>
      </c>
      <c r="MZ170" s="47">
        <v>284035.255</v>
      </c>
      <c r="NA170" s="37"/>
      <c r="NH170" s="29" t="s">
        <v>120</v>
      </c>
      <c r="NI170" s="39" t="str">
        <f>currency</f>
        <v>₦m's</v>
      </c>
      <c r="NK170" s="43"/>
      <c r="NL170" s="43"/>
      <c r="NN170" s="47">
        <v>244151.41099999999</v>
      </c>
      <c r="NO170" s="47">
        <v>266274.62099999998</v>
      </c>
      <c r="NP170" s="47">
        <v>284035.255</v>
      </c>
      <c r="NQ170" s="37"/>
      <c r="NX170" s="29" t="s">
        <v>120</v>
      </c>
      <c r="NY170" s="39" t="str">
        <f>currency</f>
        <v>₦m's</v>
      </c>
      <c r="OA170" s="43"/>
      <c r="OB170" s="43"/>
      <c r="OD170" s="47">
        <v>244151.41099999999</v>
      </c>
      <c r="OE170" s="47">
        <v>266274.62099999998</v>
      </c>
      <c r="OF170" s="47">
        <v>284035.255</v>
      </c>
      <c r="OG170" s="37"/>
      <c r="ON170" s="29" t="s">
        <v>120</v>
      </c>
      <c r="OO170" s="39" t="str">
        <f>currency</f>
        <v>₦m's</v>
      </c>
      <c r="OQ170" s="43"/>
      <c r="OR170" s="43"/>
      <c r="OT170" s="47">
        <v>244151.41099999999</v>
      </c>
      <c r="OU170" s="47">
        <v>266274.62099999998</v>
      </c>
      <c r="OV170" s="47">
        <v>284035.255</v>
      </c>
      <c r="OW170" s="37"/>
      <c r="PD170" s="29" t="s">
        <v>120</v>
      </c>
      <c r="PE170" s="39" t="str">
        <f>currency</f>
        <v>₦m's</v>
      </c>
      <c r="PG170" s="43"/>
      <c r="PH170" s="43"/>
      <c r="PJ170" s="47">
        <v>244151.41099999999</v>
      </c>
      <c r="PK170" s="47">
        <v>266274.62099999998</v>
      </c>
      <c r="PL170" s="47">
        <v>284035.255</v>
      </c>
      <c r="PM170" s="37"/>
      <c r="PT170" s="29" t="s">
        <v>120</v>
      </c>
      <c r="PU170" s="39" t="str">
        <f>currency</f>
        <v>₦m's</v>
      </c>
      <c r="PW170" s="43"/>
      <c r="PX170" s="43"/>
      <c r="PZ170" s="47">
        <v>244151.41099999999</v>
      </c>
      <c r="QA170" s="47">
        <v>266274.62099999998</v>
      </c>
      <c r="QB170" s="47">
        <v>284035.255</v>
      </c>
      <c r="QC170" s="37"/>
      <c r="QJ170" s="29" t="s">
        <v>120</v>
      </c>
      <c r="QK170" s="39" t="str">
        <f>currency</f>
        <v>₦m's</v>
      </c>
      <c r="QM170" s="43"/>
      <c r="QN170" s="43"/>
      <c r="QP170" s="47">
        <v>244151.41099999999</v>
      </c>
      <c r="QQ170" s="47">
        <v>266274.62099999998</v>
      </c>
      <c r="QR170" s="47">
        <v>284035.255</v>
      </c>
      <c r="QS170" s="37"/>
      <c r="QZ170" s="29" t="s">
        <v>120</v>
      </c>
      <c r="RA170" s="39" t="str">
        <f>currency</f>
        <v>₦m's</v>
      </c>
      <c r="RC170" s="43"/>
      <c r="RD170" s="43"/>
      <c r="RF170" s="47">
        <v>244151.41099999999</v>
      </c>
      <c r="RG170" s="47">
        <v>266274.62099999998</v>
      </c>
      <c r="RH170" s="47">
        <v>284035.255</v>
      </c>
      <c r="RI170" s="37"/>
      <c r="RP170" s="29" t="s">
        <v>120</v>
      </c>
      <c r="RQ170" s="39" t="str">
        <f>currency</f>
        <v>₦m's</v>
      </c>
      <c r="RS170" s="43"/>
      <c r="RT170" s="43"/>
      <c r="RV170" s="47">
        <v>244151.41099999999</v>
      </c>
      <c r="RW170" s="47">
        <v>266274.62099999998</v>
      </c>
      <c r="RX170" s="47">
        <v>284035.255</v>
      </c>
      <c r="RY170" s="37"/>
      <c r="SF170" s="29" t="s">
        <v>120</v>
      </c>
      <c r="SG170" s="39" t="str">
        <f>currency</f>
        <v>₦m's</v>
      </c>
      <c r="SI170" s="43"/>
      <c r="SJ170" s="43"/>
      <c r="SL170" s="47">
        <v>244151.41099999999</v>
      </c>
      <c r="SM170" s="47">
        <v>266274.62099999998</v>
      </c>
      <c r="SN170" s="47">
        <v>284035.255</v>
      </c>
      <c r="SO170" s="37"/>
      <c r="SV170" s="29" t="s">
        <v>120</v>
      </c>
      <c r="SW170" s="39" t="str">
        <f>currency</f>
        <v>₦m's</v>
      </c>
      <c r="SY170" s="43"/>
      <c r="SZ170" s="43"/>
      <c r="TB170" s="47">
        <v>244151.41099999999</v>
      </c>
      <c r="TC170" s="47">
        <v>266274.62099999998</v>
      </c>
      <c r="TD170" s="47">
        <v>284035.255</v>
      </c>
      <c r="TE170" s="37"/>
      <c r="TL170" s="29" t="s">
        <v>120</v>
      </c>
      <c r="TM170" s="39" t="str">
        <f>currency</f>
        <v>₦m's</v>
      </c>
      <c r="TO170" s="43"/>
      <c r="TP170" s="43"/>
      <c r="TR170" s="47">
        <v>244151.41099999999</v>
      </c>
      <c r="TS170" s="47">
        <v>266274.62099999998</v>
      </c>
      <c r="TT170" s="47">
        <v>284035.255</v>
      </c>
      <c r="TU170" s="37"/>
      <c r="UB170" s="29" t="s">
        <v>120</v>
      </c>
      <c r="UC170" s="39" t="str">
        <f>currency</f>
        <v>₦m's</v>
      </c>
      <c r="UE170" s="43"/>
      <c r="UF170" s="43"/>
      <c r="UH170" s="47">
        <v>244151.41099999999</v>
      </c>
      <c r="UI170" s="47">
        <v>266274.62099999998</v>
      </c>
      <c r="UJ170" s="47">
        <v>284035.255</v>
      </c>
      <c r="UK170" s="37"/>
      <c r="UR170" s="29" t="s">
        <v>120</v>
      </c>
      <c r="US170" s="39" t="str">
        <f>currency</f>
        <v>₦m's</v>
      </c>
      <c r="UU170" s="43"/>
      <c r="UV170" s="43"/>
      <c r="UX170" s="47">
        <v>244151.41099999999</v>
      </c>
      <c r="UY170" s="47">
        <v>266274.62099999998</v>
      </c>
      <c r="UZ170" s="47">
        <v>284035.255</v>
      </c>
      <c r="VA170" s="37"/>
      <c r="VH170" s="29" t="s">
        <v>120</v>
      </c>
      <c r="VI170" s="39" t="str">
        <f>currency</f>
        <v>₦m's</v>
      </c>
      <c r="VK170" s="43"/>
      <c r="VL170" s="43"/>
      <c r="VN170" s="47">
        <v>244151.41099999999</v>
      </c>
      <c r="VO170" s="47">
        <v>266274.62099999998</v>
      </c>
      <c r="VP170" s="47">
        <v>284035.255</v>
      </c>
      <c r="VQ170" s="37"/>
      <c r="VX170" s="29" t="s">
        <v>120</v>
      </c>
      <c r="VY170" s="39" t="str">
        <f>currency</f>
        <v>₦m's</v>
      </c>
      <c r="WA170" s="43"/>
      <c r="WB170" s="43"/>
      <c r="WD170" s="47">
        <v>244151.41099999999</v>
      </c>
      <c r="WE170" s="47">
        <v>266274.62099999998</v>
      </c>
      <c r="WF170" s="47">
        <v>284035.255</v>
      </c>
      <c r="WG170" s="37"/>
      <c r="WN170" s="29" t="s">
        <v>120</v>
      </c>
      <c r="WO170" s="39" t="str">
        <f>currency</f>
        <v>₦m's</v>
      </c>
      <c r="WQ170" s="43"/>
      <c r="WR170" s="43"/>
      <c r="WT170" s="47">
        <v>244151.41099999999</v>
      </c>
      <c r="WU170" s="47">
        <v>266274.62099999998</v>
      </c>
      <c r="WV170" s="47">
        <v>284035.255</v>
      </c>
      <c r="WW170" s="37"/>
      <c r="XD170" s="29" t="s">
        <v>120</v>
      </c>
      <c r="XE170" s="39" t="str">
        <f>currency</f>
        <v>₦m's</v>
      </c>
      <c r="XG170" s="43"/>
      <c r="XH170" s="43"/>
      <c r="XJ170" s="47">
        <v>244151.41099999999</v>
      </c>
      <c r="XK170" s="47">
        <v>266274.62099999998</v>
      </c>
      <c r="XL170" s="47">
        <v>284035.255</v>
      </c>
      <c r="XM170" s="37"/>
      <c r="XT170" s="29" t="s">
        <v>120</v>
      </c>
      <c r="XU170" s="39" t="str">
        <f>currency</f>
        <v>₦m's</v>
      </c>
      <c r="XW170" s="43"/>
      <c r="XX170" s="43"/>
      <c r="XZ170" s="47">
        <v>244151.41099999999</v>
      </c>
      <c r="YA170" s="47">
        <v>266274.62099999998</v>
      </c>
      <c r="YB170" s="47">
        <v>284035.255</v>
      </c>
      <c r="YC170" s="37"/>
      <c r="YJ170" s="29" t="s">
        <v>120</v>
      </c>
      <c r="YK170" s="39" t="str">
        <f>currency</f>
        <v>₦m's</v>
      </c>
      <c r="YM170" s="43"/>
      <c r="YN170" s="43"/>
      <c r="YP170" s="47">
        <v>244151.41099999999</v>
      </c>
      <c r="YQ170" s="47">
        <v>266274.62099999998</v>
      </c>
      <c r="YR170" s="47">
        <v>284035.255</v>
      </c>
      <c r="YS170" s="37"/>
      <c r="YZ170" s="29" t="s">
        <v>120</v>
      </c>
      <c r="ZA170" s="39" t="str">
        <f>currency</f>
        <v>₦m's</v>
      </c>
      <c r="ZC170" s="43"/>
      <c r="ZD170" s="43"/>
      <c r="ZF170" s="47">
        <v>244151.41099999999</v>
      </c>
      <c r="ZG170" s="47">
        <v>266274.62099999998</v>
      </c>
      <c r="ZH170" s="47">
        <v>284035.255</v>
      </c>
      <c r="ZI170" s="37"/>
      <c r="ZP170" s="29" t="s">
        <v>120</v>
      </c>
      <c r="ZQ170" s="39" t="str">
        <f>currency</f>
        <v>₦m's</v>
      </c>
      <c r="ZS170" s="43"/>
      <c r="ZT170" s="43"/>
      <c r="ZV170" s="47">
        <v>244151.41099999999</v>
      </c>
      <c r="ZW170" s="47">
        <v>266274.62099999998</v>
      </c>
      <c r="ZX170" s="47">
        <v>284035.255</v>
      </c>
      <c r="ZY170" s="37"/>
      <c r="AAF170" s="29" t="s">
        <v>120</v>
      </c>
      <c r="AAG170" s="39" t="str">
        <f>currency</f>
        <v>₦m's</v>
      </c>
      <c r="AAI170" s="43"/>
      <c r="AAJ170" s="43"/>
      <c r="AAL170" s="47">
        <v>244151.41099999999</v>
      </c>
      <c r="AAM170" s="47">
        <v>266274.62099999998</v>
      </c>
      <c r="AAN170" s="47">
        <v>284035.255</v>
      </c>
      <c r="AAO170" s="37"/>
      <c r="AAV170" s="29" t="s">
        <v>120</v>
      </c>
      <c r="AAW170" s="39" t="str">
        <f>currency</f>
        <v>₦m's</v>
      </c>
      <c r="AAY170" s="43"/>
      <c r="AAZ170" s="43"/>
      <c r="ABB170" s="47">
        <v>244151.41099999999</v>
      </c>
      <c r="ABC170" s="47">
        <v>266274.62099999998</v>
      </c>
      <c r="ABD170" s="47">
        <v>284035.255</v>
      </c>
      <c r="ABE170" s="37"/>
      <c r="ABL170" s="29" t="s">
        <v>120</v>
      </c>
      <c r="ABM170" s="39" t="str">
        <f>currency</f>
        <v>₦m's</v>
      </c>
      <c r="ABO170" s="43"/>
      <c r="ABP170" s="43"/>
      <c r="ABR170" s="47">
        <v>244151.41099999999</v>
      </c>
      <c r="ABS170" s="47">
        <v>266274.62099999998</v>
      </c>
      <c r="ABT170" s="47">
        <v>284035.255</v>
      </c>
      <c r="ABU170" s="37"/>
      <c r="ACB170" s="29" t="s">
        <v>120</v>
      </c>
      <c r="ACC170" s="39" t="str">
        <f>currency</f>
        <v>₦m's</v>
      </c>
      <c r="ACE170" s="43"/>
      <c r="ACF170" s="43"/>
      <c r="ACH170" s="47">
        <v>244151.41099999999</v>
      </c>
      <c r="ACI170" s="47">
        <v>266274.62099999998</v>
      </c>
      <c r="ACJ170" s="47">
        <v>284035.255</v>
      </c>
      <c r="ACK170" s="37"/>
      <c r="ACR170" s="29" t="s">
        <v>120</v>
      </c>
      <c r="ACS170" s="39" t="str">
        <f>currency</f>
        <v>₦m's</v>
      </c>
      <c r="ACU170" s="43"/>
      <c r="ACV170" s="43"/>
      <c r="ACX170" s="47">
        <v>244151.41099999999</v>
      </c>
      <c r="ACY170" s="47">
        <v>266274.62099999998</v>
      </c>
      <c r="ACZ170" s="47">
        <v>284035.255</v>
      </c>
      <c r="ADA170" s="37"/>
      <c r="ADH170" s="29" t="s">
        <v>120</v>
      </c>
      <c r="ADI170" s="39" t="str">
        <f>currency</f>
        <v>₦m's</v>
      </c>
      <c r="ADK170" s="43"/>
      <c r="ADL170" s="43"/>
      <c r="ADN170" s="47">
        <v>244151.41099999999</v>
      </c>
      <c r="ADO170" s="47">
        <v>266274.62099999998</v>
      </c>
      <c r="ADP170" s="47">
        <v>284035.255</v>
      </c>
      <c r="ADQ170" s="37"/>
      <c r="ADX170" s="29" t="s">
        <v>120</v>
      </c>
      <c r="ADY170" s="39" t="str">
        <f>currency</f>
        <v>₦m's</v>
      </c>
      <c r="AEA170" s="43"/>
      <c r="AEB170" s="43"/>
      <c r="AED170" s="47">
        <v>244151.41099999999</v>
      </c>
      <c r="AEE170" s="47">
        <v>266274.62099999998</v>
      </c>
      <c r="AEF170" s="47">
        <v>284035.255</v>
      </c>
      <c r="AEG170" s="37"/>
      <c r="AEN170" s="29" t="s">
        <v>120</v>
      </c>
      <c r="AEO170" s="39" t="str">
        <f>currency</f>
        <v>₦m's</v>
      </c>
      <c r="AEQ170" s="43"/>
      <c r="AER170" s="43"/>
      <c r="AET170" s="47">
        <v>244151.41099999999</v>
      </c>
      <c r="AEU170" s="47">
        <v>266274.62099999998</v>
      </c>
      <c r="AEV170" s="47">
        <v>284035.255</v>
      </c>
      <c r="AEW170" s="37"/>
      <c r="AFD170" s="29" t="s">
        <v>120</v>
      </c>
      <c r="AFE170" s="39" t="str">
        <f>currency</f>
        <v>₦m's</v>
      </c>
      <c r="AFG170" s="43"/>
      <c r="AFH170" s="43"/>
      <c r="AFJ170" s="47">
        <v>244151.41099999999</v>
      </c>
      <c r="AFK170" s="47">
        <v>266274.62099999998</v>
      </c>
      <c r="AFL170" s="47">
        <v>284035.255</v>
      </c>
      <c r="AFM170" s="37"/>
      <c r="AFT170" s="29" t="s">
        <v>120</v>
      </c>
      <c r="AFU170" s="39" t="str">
        <f>currency</f>
        <v>₦m's</v>
      </c>
      <c r="AFW170" s="43"/>
      <c r="AFX170" s="43"/>
      <c r="AFZ170" s="47">
        <v>244151.41099999999</v>
      </c>
      <c r="AGA170" s="47">
        <v>266274.62099999998</v>
      </c>
      <c r="AGB170" s="47">
        <v>284035.255</v>
      </c>
      <c r="AGC170" s="37"/>
      <c r="AGJ170" s="29" t="s">
        <v>120</v>
      </c>
      <c r="AGK170" s="39" t="str">
        <f>currency</f>
        <v>₦m's</v>
      </c>
      <c r="AGM170" s="43"/>
      <c r="AGN170" s="43"/>
      <c r="AGP170" s="47">
        <v>244151.41099999999</v>
      </c>
      <c r="AGQ170" s="47">
        <v>266274.62099999998</v>
      </c>
      <c r="AGR170" s="47">
        <v>284035.255</v>
      </c>
      <c r="AGS170" s="37"/>
      <c r="AGZ170" s="29" t="s">
        <v>120</v>
      </c>
      <c r="AHA170" s="39" t="str">
        <f>currency</f>
        <v>₦m's</v>
      </c>
      <c r="AHC170" s="43"/>
      <c r="AHD170" s="43"/>
      <c r="AHF170" s="47">
        <v>244151.41099999999</v>
      </c>
      <c r="AHG170" s="47">
        <v>266274.62099999998</v>
      </c>
      <c r="AHH170" s="47">
        <v>284035.255</v>
      </c>
      <c r="AHI170" s="37"/>
      <c r="AHP170" s="29" t="s">
        <v>120</v>
      </c>
      <c r="AHQ170" s="39" t="str">
        <f>currency</f>
        <v>₦m's</v>
      </c>
      <c r="AHS170" s="43"/>
      <c r="AHT170" s="43"/>
      <c r="AHV170" s="47">
        <v>244151.41099999999</v>
      </c>
      <c r="AHW170" s="47">
        <v>266274.62099999998</v>
      </c>
      <c r="AHX170" s="47">
        <v>284035.255</v>
      </c>
      <c r="AHY170" s="37"/>
      <c r="AIF170" s="29" t="s">
        <v>120</v>
      </c>
      <c r="AIG170" s="39" t="str">
        <f>currency</f>
        <v>₦m's</v>
      </c>
      <c r="AII170" s="43"/>
      <c r="AIJ170" s="43"/>
      <c r="AIL170" s="47">
        <v>244151.41099999999</v>
      </c>
      <c r="AIM170" s="47">
        <v>266274.62099999998</v>
      </c>
      <c r="AIN170" s="47">
        <v>284035.255</v>
      </c>
      <c r="AIO170" s="37"/>
      <c r="AIV170" s="29" t="s">
        <v>120</v>
      </c>
      <c r="AIW170" s="39" t="str">
        <f>currency</f>
        <v>₦m's</v>
      </c>
      <c r="AIY170" s="43"/>
      <c r="AIZ170" s="43"/>
      <c r="AJB170" s="47">
        <v>244151.41099999999</v>
      </c>
      <c r="AJC170" s="47">
        <v>266274.62099999998</v>
      </c>
      <c r="AJD170" s="47">
        <v>284035.255</v>
      </c>
      <c r="AJE170" s="37"/>
      <c r="AJL170" s="29" t="s">
        <v>120</v>
      </c>
      <c r="AJM170" s="39" t="str">
        <f>currency</f>
        <v>₦m's</v>
      </c>
      <c r="AJO170" s="43"/>
      <c r="AJP170" s="43"/>
      <c r="AJR170" s="47">
        <v>244151.41099999999</v>
      </c>
      <c r="AJS170" s="47">
        <v>266274.62099999998</v>
      </c>
      <c r="AJT170" s="47">
        <v>284035.255</v>
      </c>
      <c r="AJU170" s="37"/>
      <c r="AKB170" s="29" t="s">
        <v>120</v>
      </c>
      <c r="AKC170" s="39" t="str">
        <f>currency</f>
        <v>₦m's</v>
      </c>
      <c r="AKE170" s="43"/>
      <c r="AKF170" s="43"/>
      <c r="AKH170" s="47">
        <v>244151.41099999999</v>
      </c>
      <c r="AKI170" s="47">
        <v>266274.62099999998</v>
      </c>
      <c r="AKJ170" s="47">
        <v>284035.255</v>
      </c>
      <c r="AKK170" s="37"/>
      <c r="AKR170" s="29" t="s">
        <v>120</v>
      </c>
      <c r="AKS170" s="39" t="str">
        <f>currency</f>
        <v>₦m's</v>
      </c>
      <c r="AKU170" s="43"/>
      <c r="AKV170" s="43"/>
      <c r="AKX170" s="47">
        <v>244151.41099999999</v>
      </c>
      <c r="AKY170" s="47">
        <v>266274.62099999998</v>
      </c>
      <c r="AKZ170" s="47">
        <v>284035.255</v>
      </c>
      <c r="ALA170" s="37"/>
      <c r="ALH170" s="29" t="s">
        <v>120</v>
      </c>
      <c r="ALI170" s="39" t="str">
        <f>currency</f>
        <v>₦m's</v>
      </c>
      <c r="ALK170" s="43"/>
      <c r="ALL170" s="43"/>
      <c r="ALN170" s="47">
        <v>244151.41099999999</v>
      </c>
      <c r="ALO170" s="47">
        <v>266274.62099999998</v>
      </c>
      <c r="ALP170" s="47">
        <v>284035.255</v>
      </c>
      <c r="ALQ170" s="37"/>
      <c r="ALX170" s="29" t="s">
        <v>120</v>
      </c>
      <c r="ALY170" s="39" t="str">
        <f>currency</f>
        <v>₦m's</v>
      </c>
      <c r="AMA170" s="43"/>
      <c r="AMB170" s="43"/>
      <c r="AMD170" s="47">
        <v>244151.41099999999</v>
      </c>
      <c r="AME170" s="47">
        <v>266274.62099999998</v>
      </c>
      <c r="AMF170" s="47">
        <v>284035.255</v>
      </c>
      <c r="AMG170" s="37"/>
      <c r="AMN170" s="29" t="s">
        <v>120</v>
      </c>
      <c r="AMO170" s="39" t="str">
        <f>currency</f>
        <v>₦m's</v>
      </c>
      <c r="AMQ170" s="43"/>
      <c r="AMR170" s="43"/>
      <c r="AMT170" s="47">
        <v>244151.41099999999</v>
      </c>
      <c r="AMU170" s="47">
        <v>266274.62099999998</v>
      </c>
      <c r="AMV170" s="47">
        <v>284035.255</v>
      </c>
      <c r="AMW170" s="37"/>
      <c r="AND170" s="29" t="s">
        <v>120</v>
      </c>
      <c r="ANE170" s="39" t="str">
        <f>currency</f>
        <v>₦m's</v>
      </c>
      <c r="ANG170" s="43"/>
      <c r="ANH170" s="43"/>
      <c r="ANJ170" s="47">
        <v>244151.41099999999</v>
      </c>
      <c r="ANK170" s="47">
        <v>266274.62099999998</v>
      </c>
      <c r="ANL170" s="47">
        <v>284035.255</v>
      </c>
      <c r="ANM170" s="37"/>
      <c r="ANT170" s="29" t="s">
        <v>120</v>
      </c>
      <c r="ANU170" s="39" t="str">
        <f>currency</f>
        <v>₦m's</v>
      </c>
      <c r="ANW170" s="43"/>
      <c r="ANX170" s="43"/>
      <c r="ANZ170" s="47">
        <v>244151.41099999999</v>
      </c>
      <c r="AOA170" s="47">
        <v>266274.62099999998</v>
      </c>
      <c r="AOB170" s="47">
        <v>284035.255</v>
      </c>
      <c r="AOC170" s="37"/>
      <c r="AOJ170" s="29" t="s">
        <v>120</v>
      </c>
      <c r="AOK170" s="39" t="str">
        <f>currency</f>
        <v>₦m's</v>
      </c>
      <c r="AOM170" s="43"/>
      <c r="AON170" s="43"/>
      <c r="AOP170" s="47">
        <v>244151.41099999999</v>
      </c>
      <c r="AOQ170" s="47">
        <v>266274.62099999998</v>
      </c>
      <c r="AOR170" s="47">
        <v>284035.255</v>
      </c>
      <c r="AOS170" s="37"/>
      <c r="AOZ170" s="29" t="s">
        <v>120</v>
      </c>
      <c r="APA170" s="39" t="str">
        <f>currency</f>
        <v>₦m's</v>
      </c>
      <c r="APC170" s="43"/>
      <c r="APD170" s="43"/>
      <c r="APF170" s="47">
        <v>244151.41099999999</v>
      </c>
      <c r="APG170" s="47">
        <v>266274.62099999998</v>
      </c>
      <c r="APH170" s="47">
        <v>284035.255</v>
      </c>
      <c r="API170" s="37"/>
      <c r="APP170" s="29" t="s">
        <v>120</v>
      </c>
      <c r="APQ170" s="39" t="str">
        <f>currency</f>
        <v>₦m's</v>
      </c>
      <c r="APS170" s="43"/>
      <c r="APT170" s="43"/>
      <c r="APV170" s="47">
        <v>244151.41099999999</v>
      </c>
      <c r="APW170" s="47">
        <v>266274.62099999998</v>
      </c>
      <c r="APX170" s="47">
        <v>284035.255</v>
      </c>
      <c r="APY170" s="37"/>
      <c r="AQF170" s="29" t="s">
        <v>120</v>
      </c>
      <c r="AQG170" s="39" t="str">
        <f>currency</f>
        <v>₦m's</v>
      </c>
      <c r="AQI170" s="43"/>
      <c r="AQJ170" s="43"/>
      <c r="AQL170" s="47">
        <v>244151.41099999999</v>
      </c>
      <c r="AQM170" s="47">
        <v>266274.62099999998</v>
      </c>
      <c r="AQN170" s="47">
        <v>284035.255</v>
      </c>
      <c r="AQO170" s="37"/>
      <c r="AQV170" s="29" t="s">
        <v>120</v>
      </c>
      <c r="AQW170" s="39" t="str">
        <f>currency</f>
        <v>₦m's</v>
      </c>
      <c r="AQY170" s="43"/>
      <c r="AQZ170" s="43"/>
      <c r="ARB170" s="47">
        <v>244151.41099999999</v>
      </c>
      <c r="ARC170" s="47">
        <v>266274.62099999998</v>
      </c>
      <c r="ARD170" s="47">
        <v>284035.255</v>
      </c>
      <c r="ARE170" s="37"/>
      <c r="ARL170" s="29" t="s">
        <v>120</v>
      </c>
      <c r="ARM170" s="39" t="str">
        <f>currency</f>
        <v>₦m's</v>
      </c>
      <c r="ARO170" s="43"/>
      <c r="ARP170" s="43"/>
      <c r="ARR170" s="47">
        <v>244151.41099999999</v>
      </c>
      <c r="ARS170" s="47">
        <v>266274.62099999998</v>
      </c>
      <c r="ART170" s="47">
        <v>284035.255</v>
      </c>
      <c r="ARU170" s="37"/>
      <c r="ASB170" s="29" t="s">
        <v>120</v>
      </c>
      <c r="ASC170" s="39" t="str">
        <f>currency</f>
        <v>₦m's</v>
      </c>
      <c r="ASE170" s="43"/>
      <c r="ASF170" s="43"/>
      <c r="ASH170" s="47">
        <v>244151.41099999999</v>
      </c>
      <c r="ASI170" s="47">
        <v>266274.62099999998</v>
      </c>
      <c r="ASJ170" s="47">
        <v>284035.255</v>
      </c>
      <c r="ASK170" s="37"/>
      <c r="ASR170" s="29" t="s">
        <v>120</v>
      </c>
      <c r="ASS170" s="39" t="str">
        <f>currency</f>
        <v>₦m's</v>
      </c>
      <c r="ASU170" s="43"/>
      <c r="ASV170" s="43"/>
      <c r="ASX170" s="47">
        <v>244151.41099999999</v>
      </c>
      <c r="ASY170" s="47">
        <v>266274.62099999998</v>
      </c>
      <c r="ASZ170" s="47">
        <v>284035.255</v>
      </c>
      <c r="ATA170" s="37"/>
      <c r="ATH170" s="29" t="s">
        <v>120</v>
      </c>
      <c r="ATI170" s="39" t="str">
        <f>currency</f>
        <v>₦m's</v>
      </c>
      <c r="ATK170" s="43"/>
      <c r="ATL170" s="43"/>
      <c r="ATN170" s="47">
        <v>244151.41099999999</v>
      </c>
      <c r="ATO170" s="47">
        <v>266274.62099999998</v>
      </c>
      <c r="ATP170" s="47">
        <v>284035.255</v>
      </c>
      <c r="ATQ170" s="37"/>
      <c r="ATX170" s="29" t="s">
        <v>120</v>
      </c>
      <c r="ATY170" s="39" t="str">
        <f>currency</f>
        <v>₦m's</v>
      </c>
      <c r="AUA170" s="43"/>
      <c r="AUB170" s="43"/>
      <c r="AUD170" s="47">
        <v>244151.41099999999</v>
      </c>
      <c r="AUE170" s="47">
        <v>266274.62099999998</v>
      </c>
      <c r="AUF170" s="47">
        <v>284035.255</v>
      </c>
      <c r="AUG170" s="37"/>
      <c r="AUN170" s="29" t="s">
        <v>120</v>
      </c>
      <c r="AUO170" s="39" t="str">
        <f>currency</f>
        <v>₦m's</v>
      </c>
      <c r="AUQ170" s="43"/>
      <c r="AUR170" s="43"/>
      <c r="AUT170" s="47">
        <v>244151.41099999999</v>
      </c>
      <c r="AUU170" s="47">
        <v>266274.62099999998</v>
      </c>
      <c r="AUV170" s="47">
        <v>284035.255</v>
      </c>
      <c r="AUW170" s="37"/>
      <c r="AVD170" s="29" t="s">
        <v>120</v>
      </c>
      <c r="AVE170" s="39" t="str">
        <f>currency</f>
        <v>₦m's</v>
      </c>
      <c r="AVG170" s="43"/>
      <c r="AVH170" s="43"/>
      <c r="AVJ170" s="47">
        <v>244151.41099999999</v>
      </c>
      <c r="AVK170" s="47">
        <v>266274.62099999998</v>
      </c>
      <c r="AVL170" s="47">
        <v>284035.255</v>
      </c>
      <c r="AVM170" s="37"/>
      <c r="AVT170" s="29" t="s">
        <v>120</v>
      </c>
      <c r="AVU170" s="39" t="str">
        <f>currency</f>
        <v>₦m's</v>
      </c>
      <c r="AVW170" s="43"/>
      <c r="AVX170" s="43"/>
      <c r="AVZ170" s="47">
        <v>244151.41099999999</v>
      </c>
      <c r="AWA170" s="47">
        <v>266274.62099999998</v>
      </c>
      <c r="AWB170" s="47">
        <v>284035.255</v>
      </c>
      <c r="AWC170" s="37"/>
      <c r="AWJ170" s="29" t="s">
        <v>120</v>
      </c>
      <c r="AWK170" s="39" t="str">
        <f>currency</f>
        <v>₦m's</v>
      </c>
      <c r="AWM170" s="43"/>
      <c r="AWN170" s="43"/>
      <c r="AWP170" s="47">
        <v>244151.41099999999</v>
      </c>
      <c r="AWQ170" s="47">
        <v>266274.62099999998</v>
      </c>
      <c r="AWR170" s="47">
        <v>284035.255</v>
      </c>
      <c r="AWS170" s="37"/>
      <c r="AWZ170" s="29" t="s">
        <v>120</v>
      </c>
      <c r="AXA170" s="39" t="str">
        <f>currency</f>
        <v>₦m's</v>
      </c>
      <c r="AXC170" s="43"/>
      <c r="AXD170" s="43"/>
      <c r="AXF170" s="47">
        <v>244151.41099999999</v>
      </c>
      <c r="AXG170" s="47">
        <v>266274.62099999998</v>
      </c>
      <c r="AXH170" s="47">
        <v>284035.255</v>
      </c>
      <c r="AXI170" s="37"/>
      <c r="AXP170" s="29" t="s">
        <v>120</v>
      </c>
      <c r="AXQ170" s="39" t="str">
        <f>currency</f>
        <v>₦m's</v>
      </c>
      <c r="AXS170" s="43"/>
      <c r="AXT170" s="43"/>
      <c r="AXV170" s="47">
        <v>244151.41099999999</v>
      </c>
      <c r="AXW170" s="47">
        <v>266274.62099999998</v>
      </c>
      <c r="AXX170" s="47">
        <v>284035.255</v>
      </c>
      <c r="AXY170" s="37"/>
      <c r="AYF170" s="29" t="s">
        <v>120</v>
      </c>
      <c r="AYG170" s="39" t="str">
        <f>currency</f>
        <v>₦m's</v>
      </c>
      <c r="AYI170" s="43"/>
      <c r="AYJ170" s="43"/>
      <c r="AYL170" s="47">
        <v>244151.41099999999</v>
      </c>
      <c r="AYM170" s="47">
        <v>266274.62099999998</v>
      </c>
      <c r="AYN170" s="47">
        <v>284035.255</v>
      </c>
      <c r="AYO170" s="37"/>
      <c r="AYV170" s="29" t="s">
        <v>120</v>
      </c>
      <c r="AYW170" s="39" t="str">
        <f>currency</f>
        <v>₦m's</v>
      </c>
      <c r="AYY170" s="43"/>
      <c r="AYZ170" s="43"/>
      <c r="AZB170" s="47">
        <v>244151.41099999999</v>
      </c>
      <c r="AZC170" s="47">
        <v>266274.62099999998</v>
      </c>
      <c r="AZD170" s="47">
        <v>284035.255</v>
      </c>
      <c r="AZE170" s="37"/>
      <c r="AZL170" s="29" t="s">
        <v>120</v>
      </c>
      <c r="AZM170" s="39" t="str">
        <f>currency</f>
        <v>₦m's</v>
      </c>
      <c r="AZO170" s="43"/>
      <c r="AZP170" s="43"/>
      <c r="AZR170" s="47">
        <v>244151.41099999999</v>
      </c>
      <c r="AZS170" s="47">
        <v>266274.62099999998</v>
      </c>
      <c r="AZT170" s="47">
        <v>284035.255</v>
      </c>
      <c r="AZU170" s="37"/>
      <c r="BAB170" s="29" t="s">
        <v>120</v>
      </c>
      <c r="BAC170" s="39" t="str">
        <f>currency</f>
        <v>₦m's</v>
      </c>
      <c r="BAE170" s="43"/>
      <c r="BAF170" s="43"/>
      <c r="BAH170" s="47">
        <v>244151.41099999999</v>
      </c>
      <c r="BAI170" s="47">
        <v>266274.62099999998</v>
      </c>
      <c r="BAJ170" s="47">
        <v>284035.255</v>
      </c>
      <c r="BAK170" s="37"/>
      <c r="BAR170" s="29" t="s">
        <v>120</v>
      </c>
      <c r="BAS170" s="39" t="str">
        <f>currency</f>
        <v>₦m's</v>
      </c>
      <c r="BAU170" s="43"/>
      <c r="BAV170" s="43"/>
      <c r="BAX170" s="47">
        <v>244151.41099999999</v>
      </c>
      <c r="BAY170" s="47">
        <v>266274.62099999998</v>
      </c>
      <c r="BAZ170" s="47">
        <v>284035.255</v>
      </c>
      <c r="BBA170" s="37"/>
      <c r="BBH170" s="29" t="s">
        <v>120</v>
      </c>
      <c r="BBI170" s="39" t="str">
        <f>currency</f>
        <v>₦m's</v>
      </c>
      <c r="BBK170" s="43"/>
      <c r="BBL170" s="43"/>
      <c r="BBN170" s="47">
        <v>244151.41099999999</v>
      </c>
      <c r="BBO170" s="47">
        <v>266274.62099999998</v>
      </c>
      <c r="BBP170" s="47">
        <v>284035.255</v>
      </c>
      <c r="BBQ170" s="37"/>
      <c r="BBX170" s="29" t="s">
        <v>120</v>
      </c>
      <c r="BBY170" s="39" t="str">
        <f>currency</f>
        <v>₦m's</v>
      </c>
      <c r="BCA170" s="43"/>
      <c r="BCB170" s="43"/>
      <c r="BCD170" s="47">
        <v>244151.41099999999</v>
      </c>
      <c r="BCE170" s="47">
        <v>266274.62099999998</v>
      </c>
      <c r="BCF170" s="47">
        <v>284035.255</v>
      </c>
      <c r="BCG170" s="37"/>
      <c r="BCN170" s="29" t="s">
        <v>120</v>
      </c>
      <c r="BCO170" s="39" t="str">
        <f>currency</f>
        <v>₦m's</v>
      </c>
      <c r="BCQ170" s="43"/>
      <c r="BCR170" s="43"/>
      <c r="BCT170" s="47">
        <v>244151.41099999999</v>
      </c>
      <c r="BCU170" s="47">
        <v>266274.62099999998</v>
      </c>
      <c r="BCV170" s="47">
        <v>284035.255</v>
      </c>
      <c r="BCW170" s="37"/>
      <c r="BDD170" s="29" t="s">
        <v>120</v>
      </c>
      <c r="BDE170" s="39" t="str">
        <f>currency</f>
        <v>₦m's</v>
      </c>
      <c r="BDG170" s="43"/>
      <c r="BDH170" s="43"/>
      <c r="BDJ170" s="47">
        <v>244151.41099999999</v>
      </c>
      <c r="BDK170" s="47">
        <v>266274.62099999998</v>
      </c>
      <c r="BDL170" s="47">
        <v>284035.255</v>
      </c>
      <c r="BDM170" s="37"/>
      <c r="BDT170" s="29" t="s">
        <v>120</v>
      </c>
      <c r="BDU170" s="39" t="str">
        <f>currency</f>
        <v>₦m's</v>
      </c>
      <c r="BDW170" s="43"/>
      <c r="BDX170" s="43"/>
      <c r="BDZ170" s="47">
        <v>244151.41099999999</v>
      </c>
      <c r="BEA170" s="47">
        <v>266274.62099999998</v>
      </c>
      <c r="BEB170" s="47">
        <v>284035.255</v>
      </c>
      <c r="BEC170" s="37"/>
      <c r="BEJ170" s="29" t="s">
        <v>120</v>
      </c>
      <c r="BEK170" s="39" t="str">
        <f>currency</f>
        <v>₦m's</v>
      </c>
      <c r="BEM170" s="43"/>
      <c r="BEN170" s="43"/>
      <c r="BEP170" s="47">
        <v>244151.41099999999</v>
      </c>
      <c r="BEQ170" s="47">
        <v>266274.62099999998</v>
      </c>
      <c r="BER170" s="47">
        <v>284035.255</v>
      </c>
      <c r="BES170" s="37"/>
      <c r="BEZ170" s="29" t="s">
        <v>120</v>
      </c>
      <c r="BFA170" s="39" t="str">
        <f>currency</f>
        <v>₦m's</v>
      </c>
      <c r="BFC170" s="43"/>
      <c r="BFD170" s="43"/>
      <c r="BFF170" s="47">
        <v>244151.41099999999</v>
      </c>
      <c r="BFG170" s="47">
        <v>266274.62099999998</v>
      </c>
      <c r="BFH170" s="47">
        <v>284035.255</v>
      </c>
      <c r="BFI170" s="37"/>
      <c r="BFP170" s="29" t="s">
        <v>120</v>
      </c>
      <c r="BFQ170" s="39" t="str">
        <f>currency</f>
        <v>₦m's</v>
      </c>
      <c r="BFS170" s="43"/>
      <c r="BFT170" s="43"/>
      <c r="BFV170" s="47">
        <v>244151.41099999999</v>
      </c>
      <c r="BFW170" s="47">
        <v>266274.62099999998</v>
      </c>
      <c r="BFX170" s="47">
        <v>284035.255</v>
      </c>
      <c r="BFY170" s="37"/>
      <c r="BGF170" s="29" t="s">
        <v>120</v>
      </c>
      <c r="BGG170" s="39" t="str">
        <f>currency</f>
        <v>₦m's</v>
      </c>
      <c r="BGI170" s="43"/>
      <c r="BGJ170" s="43"/>
      <c r="BGL170" s="47">
        <v>244151.41099999999</v>
      </c>
      <c r="BGM170" s="47">
        <v>266274.62099999998</v>
      </c>
      <c r="BGN170" s="47">
        <v>284035.255</v>
      </c>
      <c r="BGO170" s="37"/>
      <c r="BGV170" s="29" t="s">
        <v>120</v>
      </c>
      <c r="BGW170" s="39" t="str">
        <f>currency</f>
        <v>₦m's</v>
      </c>
      <c r="BGY170" s="43"/>
      <c r="BGZ170" s="43"/>
      <c r="BHB170" s="47">
        <v>244151.41099999999</v>
      </c>
      <c r="BHC170" s="47">
        <v>266274.62099999998</v>
      </c>
      <c r="BHD170" s="47">
        <v>284035.255</v>
      </c>
      <c r="BHE170" s="37"/>
      <c r="BHL170" s="29" t="s">
        <v>120</v>
      </c>
      <c r="BHM170" s="39" t="str">
        <f>currency</f>
        <v>₦m's</v>
      </c>
      <c r="BHO170" s="43"/>
      <c r="BHP170" s="43"/>
      <c r="BHR170" s="47">
        <v>244151.41099999999</v>
      </c>
      <c r="BHS170" s="47">
        <v>266274.62099999998</v>
      </c>
      <c r="BHT170" s="47">
        <v>284035.255</v>
      </c>
      <c r="BHU170" s="37"/>
      <c r="BIB170" s="29" t="s">
        <v>120</v>
      </c>
      <c r="BIC170" s="39" t="str">
        <f>currency</f>
        <v>₦m's</v>
      </c>
      <c r="BIE170" s="43"/>
      <c r="BIF170" s="43"/>
      <c r="BIH170" s="47">
        <v>244151.41099999999</v>
      </c>
      <c r="BII170" s="47">
        <v>266274.62099999998</v>
      </c>
      <c r="BIJ170" s="47">
        <v>284035.255</v>
      </c>
      <c r="BIK170" s="37"/>
      <c r="BIR170" s="29" t="s">
        <v>120</v>
      </c>
      <c r="BIS170" s="39" t="str">
        <f>currency</f>
        <v>₦m's</v>
      </c>
      <c r="BIU170" s="43"/>
      <c r="BIV170" s="43"/>
      <c r="BIX170" s="47">
        <v>244151.41099999999</v>
      </c>
      <c r="BIY170" s="47">
        <v>266274.62099999998</v>
      </c>
      <c r="BIZ170" s="47">
        <v>284035.255</v>
      </c>
      <c r="BJA170" s="37"/>
      <c r="BJH170" s="29" t="s">
        <v>120</v>
      </c>
      <c r="BJI170" s="39" t="str">
        <f>currency</f>
        <v>₦m's</v>
      </c>
      <c r="BJK170" s="43"/>
      <c r="BJL170" s="43"/>
      <c r="BJN170" s="47">
        <v>244151.41099999999</v>
      </c>
      <c r="BJO170" s="47">
        <v>266274.62099999998</v>
      </c>
      <c r="BJP170" s="47">
        <v>284035.255</v>
      </c>
      <c r="BJQ170" s="37"/>
      <c r="BJX170" s="29" t="s">
        <v>120</v>
      </c>
      <c r="BJY170" s="39" t="str">
        <f>currency</f>
        <v>₦m's</v>
      </c>
      <c r="BKA170" s="43"/>
      <c r="BKB170" s="43"/>
      <c r="BKD170" s="47">
        <v>244151.41099999999</v>
      </c>
      <c r="BKE170" s="47">
        <v>266274.62099999998</v>
      </c>
      <c r="BKF170" s="47">
        <v>284035.255</v>
      </c>
      <c r="BKG170" s="37"/>
      <c r="BKN170" s="29" t="s">
        <v>120</v>
      </c>
      <c r="BKO170" s="39" t="str">
        <f>currency</f>
        <v>₦m's</v>
      </c>
      <c r="BKQ170" s="43"/>
      <c r="BKR170" s="43"/>
      <c r="BKT170" s="47">
        <v>244151.41099999999</v>
      </c>
      <c r="BKU170" s="47">
        <v>266274.62099999998</v>
      </c>
      <c r="BKV170" s="47">
        <v>284035.255</v>
      </c>
      <c r="BKW170" s="37"/>
      <c r="BLD170" s="29" t="s">
        <v>120</v>
      </c>
      <c r="BLE170" s="39" t="str">
        <f>currency</f>
        <v>₦m's</v>
      </c>
      <c r="BLG170" s="43"/>
      <c r="BLH170" s="43"/>
      <c r="BLJ170" s="47">
        <v>244151.41099999999</v>
      </c>
      <c r="BLK170" s="47">
        <v>266274.62099999998</v>
      </c>
      <c r="BLL170" s="47">
        <v>284035.255</v>
      </c>
      <c r="BLM170" s="37"/>
      <c r="BLT170" s="29" t="s">
        <v>120</v>
      </c>
      <c r="BLU170" s="39" t="str">
        <f>currency</f>
        <v>₦m's</v>
      </c>
      <c r="BLW170" s="43"/>
      <c r="BLX170" s="43"/>
      <c r="BLZ170" s="47">
        <v>244151.41099999999</v>
      </c>
      <c r="BMA170" s="47">
        <v>266274.62099999998</v>
      </c>
      <c r="BMB170" s="47">
        <v>284035.255</v>
      </c>
      <c r="BMC170" s="37"/>
      <c r="BMJ170" s="29" t="s">
        <v>120</v>
      </c>
      <c r="BMK170" s="39" t="str">
        <f>currency</f>
        <v>₦m's</v>
      </c>
      <c r="BMM170" s="43"/>
      <c r="BMN170" s="43"/>
      <c r="BMP170" s="47">
        <v>244151.41099999999</v>
      </c>
      <c r="BMQ170" s="47">
        <v>266274.62099999998</v>
      </c>
      <c r="BMR170" s="47">
        <v>284035.255</v>
      </c>
      <c r="BMS170" s="37"/>
      <c r="BMZ170" s="29" t="s">
        <v>120</v>
      </c>
      <c r="BNA170" s="39" t="str">
        <f>currency</f>
        <v>₦m's</v>
      </c>
      <c r="BNC170" s="43"/>
      <c r="BND170" s="43"/>
      <c r="BNF170" s="47">
        <v>244151.41099999999</v>
      </c>
      <c r="BNG170" s="47">
        <v>266274.62099999998</v>
      </c>
      <c r="BNH170" s="47">
        <v>284035.255</v>
      </c>
      <c r="BNI170" s="37"/>
      <c r="BNP170" s="29" t="s">
        <v>120</v>
      </c>
      <c r="BNQ170" s="39" t="str">
        <f>currency</f>
        <v>₦m's</v>
      </c>
      <c r="BNS170" s="43"/>
      <c r="BNT170" s="43"/>
      <c r="BNV170" s="47">
        <v>244151.41099999999</v>
      </c>
      <c r="BNW170" s="47">
        <v>266274.62099999998</v>
      </c>
      <c r="BNX170" s="47">
        <v>284035.255</v>
      </c>
      <c r="BNY170" s="37"/>
      <c r="BOF170" s="29" t="s">
        <v>120</v>
      </c>
      <c r="BOG170" s="39" t="str">
        <f>currency</f>
        <v>₦m's</v>
      </c>
      <c r="BOI170" s="43"/>
      <c r="BOJ170" s="43"/>
      <c r="BOL170" s="47">
        <v>244151.41099999999</v>
      </c>
      <c r="BOM170" s="47">
        <v>266274.62099999998</v>
      </c>
      <c r="BON170" s="47">
        <v>284035.255</v>
      </c>
      <c r="BOO170" s="37"/>
      <c r="BOV170" s="29" t="s">
        <v>120</v>
      </c>
      <c r="BOW170" s="39" t="str">
        <f>currency</f>
        <v>₦m's</v>
      </c>
      <c r="BOY170" s="43"/>
      <c r="BOZ170" s="43"/>
      <c r="BPB170" s="47">
        <v>244151.41099999999</v>
      </c>
      <c r="BPC170" s="47">
        <v>266274.62099999998</v>
      </c>
      <c r="BPD170" s="47">
        <v>284035.255</v>
      </c>
      <c r="BPE170" s="37"/>
      <c r="BPL170" s="29" t="s">
        <v>120</v>
      </c>
      <c r="BPM170" s="39" t="str">
        <f>currency</f>
        <v>₦m's</v>
      </c>
      <c r="BPO170" s="43"/>
      <c r="BPP170" s="43"/>
      <c r="BPR170" s="47">
        <v>244151.41099999999</v>
      </c>
      <c r="BPS170" s="47">
        <v>266274.62099999998</v>
      </c>
      <c r="BPT170" s="47">
        <v>284035.255</v>
      </c>
      <c r="BPU170" s="37"/>
      <c r="BQB170" s="29" t="s">
        <v>120</v>
      </c>
      <c r="BQC170" s="39" t="str">
        <f>currency</f>
        <v>₦m's</v>
      </c>
      <c r="BQE170" s="43"/>
      <c r="BQF170" s="43"/>
      <c r="BQH170" s="47">
        <v>244151.41099999999</v>
      </c>
      <c r="BQI170" s="47">
        <v>266274.62099999998</v>
      </c>
      <c r="BQJ170" s="47">
        <v>284035.255</v>
      </c>
      <c r="BQK170" s="37"/>
      <c r="BQR170" s="29" t="s">
        <v>120</v>
      </c>
      <c r="BQS170" s="39" t="str">
        <f>currency</f>
        <v>₦m's</v>
      </c>
      <c r="BQU170" s="43"/>
      <c r="BQV170" s="43"/>
      <c r="BQX170" s="47">
        <v>244151.41099999999</v>
      </c>
      <c r="BQY170" s="47">
        <v>266274.62099999998</v>
      </c>
      <c r="BQZ170" s="47">
        <v>284035.255</v>
      </c>
      <c r="BRA170" s="37"/>
      <c r="BRH170" s="29" t="s">
        <v>120</v>
      </c>
      <c r="BRI170" s="39" t="str">
        <f>currency</f>
        <v>₦m's</v>
      </c>
      <c r="BRK170" s="43"/>
      <c r="BRL170" s="43"/>
      <c r="BRN170" s="47">
        <v>244151.41099999999</v>
      </c>
      <c r="BRO170" s="47">
        <v>266274.62099999998</v>
      </c>
      <c r="BRP170" s="47">
        <v>284035.255</v>
      </c>
      <c r="BRQ170" s="37"/>
      <c r="BRX170" s="29" t="s">
        <v>120</v>
      </c>
      <c r="BRY170" s="39" t="str">
        <f>currency</f>
        <v>₦m's</v>
      </c>
      <c r="BSA170" s="43"/>
      <c r="BSB170" s="43"/>
      <c r="BSD170" s="47">
        <v>244151.41099999999</v>
      </c>
      <c r="BSE170" s="47">
        <v>266274.62099999998</v>
      </c>
      <c r="BSF170" s="47">
        <v>284035.255</v>
      </c>
      <c r="BSG170" s="37"/>
      <c r="BSN170" s="29" t="s">
        <v>120</v>
      </c>
      <c r="BSO170" s="39" t="str">
        <f>currency</f>
        <v>₦m's</v>
      </c>
      <c r="BSQ170" s="43"/>
      <c r="BSR170" s="43"/>
      <c r="BST170" s="47">
        <v>244151.41099999999</v>
      </c>
      <c r="BSU170" s="47">
        <v>266274.62099999998</v>
      </c>
      <c r="BSV170" s="47">
        <v>284035.255</v>
      </c>
      <c r="BSW170" s="37"/>
      <c r="BTD170" s="29" t="s">
        <v>120</v>
      </c>
      <c r="BTE170" s="39" t="str">
        <f>currency</f>
        <v>₦m's</v>
      </c>
      <c r="BTG170" s="43"/>
      <c r="BTH170" s="43"/>
      <c r="BTJ170" s="47">
        <v>244151.41099999999</v>
      </c>
      <c r="BTK170" s="47">
        <v>266274.62099999998</v>
      </c>
      <c r="BTL170" s="47">
        <v>284035.255</v>
      </c>
      <c r="BTM170" s="37"/>
      <c r="BTT170" s="29" t="s">
        <v>120</v>
      </c>
      <c r="BTU170" s="39" t="str">
        <f>currency</f>
        <v>₦m's</v>
      </c>
      <c r="BTW170" s="43"/>
      <c r="BTX170" s="43"/>
      <c r="BTZ170" s="47">
        <v>244151.41099999999</v>
      </c>
      <c r="BUA170" s="47">
        <v>266274.62099999998</v>
      </c>
      <c r="BUB170" s="47">
        <v>284035.255</v>
      </c>
      <c r="BUC170" s="37"/>
      <c r="BUJ170" s="29" t="s">
        <v>120</v>
      </c>
      <c r="BUK170" s="39" t="str">
        <f>currency</f>
        <v>₦m's</v>
      </c>
      <c r="BUM170" s="43"/>
      <c r="BUN170" s="43"/>
      <c r="BUP170" s="47">
        <v>244151.41099999999</v>
      </c>
      <c r="BUQ170" s="47">
        <v>266274.62099999998</v>
      </c>
      <c r="BUR170" s="47">
        <v>284035.255</v>
      </c>
      <c r="BUS170" s="37"/>
      <c r="BUZ170" s="29" t="s">
        <v>120</v>
      </c>
      <c r="BVA170" s="39" t="str">
        <f>currency</f>
        <v>₦m's</v>
      </c>
      <c r="BVC170" s="43"/>
      <c r="BVD170" s="43"/>
      <c r="BVF170" s="47">
        <v>244151.41099999999</v>
      </c>
      <c r="BVG170" s="47">
        <v>266274.62099999998</v>
      </c>
      <c r="BVH170" s="47">
        <v>284035.255</v>
      </c>
      <c r="BVI170" s="37"/>
      <c r="BVP170" s="29" t="s">
        <v>120</v>
      </c>
      <c r="BVQ170" s="39" t="str">
        <f>currency</f>
        <v>₦m's</v>
      </c>
      <c r="BVS170" s="43"/>
      <c r="BVT170" s="43"/>
      <c r="BVV170" s="47">
        <v>244151.41099999999</v>
      </c>
      <c r="BVW170" s="47">
        <v>266274.62099999998</v>
      </c>
      <c r="BVX170" s="47">
        <v>284035.255</v>
      </c>
      <c r="BVY170" s="37"/>
      <c r="BWF170" s="29" t="s">
        <v>120</v>
      </c>
      <c r="BWG170" s="39" t="str">
        <f>currency</f>
        <v>₦m's</v>
      </c>
      <c r="BWI170" s="43"/>
      <c r="BWJ170" s="43"/>
      <c r="BWL170" s="47">
        <v>244151.41099999999</v>
      </c>
      <c r="BWM170" s="47">
        <v>266274.62099999998</v>
      </c>
      <c r="BWN170" s="47">
        <v>284035.255</v>
      </c>
      <c r="BWO170" s="37"/>
      <c r="BWV170" s="29" t="s">
        <v>120</v>
      </c>
      <c r="BWW170" s="39" t="str">
        <f>currency</f>
        <v>₦m's</v>
      </c>
      <c r="BWY170" s="43"/>
      <c r="BWZ170" s="43"/>
      <c r="BXB170" s="47">
        <v>244151.41099999999</v>
      </c>
      <c r="BXC170" s="47">
        <v>266274.62099999998</v>
      </c>
      <c r="BXD170" s="47">
        <v>284035.255</v>
      </c>
      <c r="BXE170" s="37"/>
      <c r="BXL170" s="29" t="s">
        <v>120</v>
      </c>
      <c r="BXM170" s="39" t="str">
        <f>currency</f>
        <v>₦m's</v>
      </c>
      <c r="BXO170" s="43"/>
      <c r="BXP170" s="43"/>
      <c r="BXR170" s="47">
        <v>244151.41099999999</v>
      </c>
      <c r="BXS170" s="47">
        <v>266274.62099999998</v>
      </c>
      <c r="BXT170" s="47">
        <v>284035.255</v>
      </c>
      <c r="BXU170" s="37"/>
      <c r="BYB170" s="29" t="s">
        <v>120</v>
      </c>
      <c r="BYC170" s="39" t="str">
        <f>currency</f>
        <v>₦m's</v>
      </c>
      <c r="BYE170" s="43"/>
      <c r="BYF170" s="43"/>
      <c r="BYH170" s="47">
        <v>244151.41099999999</v>
      </c>
      <c r="BYI170" s="47">
        <v>266274.62099999998</v>
      </c>
      <c r="BYJ170" s="47">
        <v>284035.255</v>
      </c>
      <c r="BYK170" s="37"/>
      <c r="BYR170" s="29" t="s">
        <v>120</v>
      </c>
      <c r="BYS170" s="39" t="str">
        <f>currency</f>
        <v>₦m's</v>
      </c>
      <c r="BYU170" s="43"/>
      <c r="BYV170" s="43"/>
      <c r="BYX170" s="47">
        <v>244151.41099999999</v>
      </c>
      <c r="BYY170" s="47">
        <v>266274.62099999998</v>
      </c>
      <c r="BYZ170" s="47">
        <v>284035.255</v>
      </c>
      <c r="BZA170" s="37"/>
      <c r="BZH170" s="29" t="s">
        <v>120</v>
      </c>
      <c r="BZI170" s="39" t="str">
        <f>currency</f>
        <v>₦m's</v>
      </c>
      <c r="BZK170" s="43"/>
      <c r="BZL170" s="43"/>
      <c r="BZN170" s="47">
        <v>244151.41099999999</v>
      </c>
      <c r="BZO170" s="47">
        <v>266274.62099999998</v>
      </c>
      <c r="BZP170" s="47">
        <v>284035.255</v>
      </c>
      <c r="BZQ170" s="37"/>
      <c r="BZX170" s="29" t="s">
        <v>120</v>
      </c>
      <c r="BZY170" s="39" t="str">
        <f>currency</f>
        <v>₦m's</v>
      </c>
      <c r="CAA170" s="43"/>
      <c r="CAB170" s="43"/>
      <c r="CAD170" s="47">
        <v>244151.41099999999</v>
      </c>
      <c r="CAE170" s="47">
        <v>266274.62099999998</v>
      </c>
      <c r="CAF170" s="47">
        <v>284035.255</v>
      </c>
      <c r="CAG170" s="37"/>
      <c r="CAN170" s="29" t="s">
        <v>120</v>
      </c>
      <c r="CAO170" s="39" t="str">
        <f>currency</f>
        <v>₦m's</v>
      </c>
      <c r="CAQ170" s="43"/>
      <c r="CAR170" s="43"/>
      <c r="CAT170" s="47">
        <v>244151.41099999999</v>
      </c>
      <c r="CAU170" s="47">
        <v>266274.62099999998</v>
      </c>
      <c r="CAV170" s="47">
        <v>284035.255</v>
      </c>
      <c r="CAW170" s="37"/>
      <c r="CBD170" s="29" t="s">
        <v>120</v>
      </c>
      <c r="CBE170" s="39" t="str">
        <f>currency</f>
        <v>₦m's</v>
      </c>
      <c r="CBG170" s="43"/>
      <c r="CBH170" s="43"/>
      <c r="CBJ170" s="47">
        <v>244151.41099999999</v>
      </c>
      <c r="CBK170" s="47">
        <v>266274.62099999998</v>
      </c>
      <c r="CBL170" s="47">
        <v>284035.255</v>
      </c>
      <c r="CBM170" s="37"/>
      <c r="CBT170" s="29" t="s">
        <v>120</v>
      </c>
      <c r="CBU170" s="39" t="str">
        <f>currency</f>
        <v>₦m's</v>
      </c>
      <c r="CBW170" s="43"/>
      <c r="CBX170" s="43"/>
      <c r="CBZ170" s="47">
        <v>244151.41099999999</v>
      </c>
      <c r="CCA170" s="47">
        <v>266274.62099999998</v>
      </c>
      <c r="CCB170" s="47">
        <v>284035.255</v>
      </c>
      <c r="CCC170" s="37"/>
      <c r="CCJ170" s="29" t="s">
        <v>120</v>
      </c>
      <c r="CCK170" s="39" t="str">
        <f>currency</f>
        <v>₦m's</v>
      </c>
      <c r="CCM170" s="43"/>
      <c r="CCN170" s="43"/>
      <c r="CCP170" s="47">
        <v>244151.41099999999</v>
      </c>
      <c r="CCQ170" s="47">
        <v>266274.62099999998</v>
      </c>
      <c r="CCR170" s="47">
        <v>284035.255</v>
      </c>
      <c r="CCS170" s="37"/>
      <c r="CCZ170" s="29" t="s">
        <v>120</v>
      </c>
      <c r="CDA170" s="39" t="str">
        <f>currency</f>
        <v>₦m's</v>
      </c>
      <c r="CDC170" s="43"/>
      <c r="CDD170" s="43"/>
      <c r="CDF170" s="47">
        <v>244151.41099999999</v>
      </c>
      <c r="CDG170" s="47">
        <v>266274.62099999998</v>
      </c>
      <c r="CDH170" s="47">
        <v>284035.255</v>
      </c>
      <c r="CDI170" s="37"/>
      <c r="CDP170" s="29" t="s">
        <v>120</v>
      </c>
      <c r="CDQ170" s="39" t="str">
        <f>currency</f>
        <v>₦m's</v>
      </c>
      <c r="CDS170" s="43"/>
      <c r="CDT170" s="43"/>
      <c r="CDV170" s="47">
        <v>244151.41099999999</v>
      </c>
      <c r="CDW170" s="47">
        <v>266274.62099999998</v>
      </c>
      <c r="CDX170" s="47">
        <v>284035.255</v>
      </c>
      <c r="CDY170" s="37"/>
      <c r="CEF170" s="29" t="s">
        <v>120</v>
      </c>
      <c r="CEG170" s="39" t="str">
        <f>currency</f>
        <v>₦m's</v>
      </c>
      <c r="CEI170" s="43"/>
      <c r="CEJ170" s="43"/>
      <c r="CEL170" s="47">
        <v>244151.41099999999</v>
      </c>
      <c r="CEM170" s="47">
        <v>266274.62099999998</v>
      </c>
      <c r="CEN170" s="47">
        <v>284035.255</v>
      </c>
      <c r="CEO170" s="37"/>
      <c r="CEV170" s="29" t="s">
        <v>120</v>
      </c>
      <c r="CEW170" s="39" t="str">
        <f>currency</f>
        <v>₦m's</v>
      </c>
      <c r="CEY170" s="43"/>
      <c r="CEZ170" s="43"/>
      <c r="CFB170" s="47">
        <v>244151.41099999999</v>
      </c>
      <c r="CFC170" s="47">
        <v>266274.62099999998</v>
      </c>
      <c r="CFD170" s="47">
        <v>284035.255</v>
      </c>
      <c r="CFE170" s="37"/>
      <c r="CFL170" s="29" t="s">
        <v>120</v>
      </c>
      <c r="CFM170" s="39" t="str">
        <f>currency</f>
        <v>₦m's</v>
      </c>
      <c r="CFO170" s="43"/>
      <c r="CFP170" s="43"/>
      <c r="CFR170" s="47">
        <v>244151.41099999999</v>
      </c>
      <c r="CFS170" s="47">
        <v>266274.62099999998</v>
      </c>
      <c r="CFT170" s="47">
        <v>284035.255</v>
      </c>
      <c r="CFU170" s="37"/>
      <c r="CGB170" s="29" t="s">
        <v>120</v>
      </c>
      <c r="CGC170" s="39" t="str">
        <f>currency</f>
        <v>₦m's</v>
      </c>
      <c r="CGE170" s="43"/>
      <c r="CGF170" s="43"/>
      <c r="CGH170" s="47">
        <v>244151.41099999999</v>
      </c>
      <c r="CGI170" s="47">
        <v>266274.62099999998</v>
      </c>
      <c r="CGJ170" s="47">
        <v>284035.255</v>
      </c>
      <c r="CGK170" s="37"/>
      <c r="CGR170" s="29" t="s">
        <v>120</v>
      </c>
      <c r="CGS170" s="39" t="str">
        <f>currency</f>
        <v>₦m's</v>
      </c>
      <c r="CGU170" s="43"/>
      <c r="CGV170" s="43"/>
      <c r="CGX170" s="47">
        <v>244151.41099999999</v>
      </c>
      <c r="CGY170" s="47">
        <v>266274.62099999998</v>
      </c>
      <c r="CGZ170" s="47">
        <v>284035.255</v>
      </c>
      <c r="CHA170" s="37"/>
      <c r="CHH170" s="29" t="s">
        <v>120</v>
      </c>
      <c r="CHI170" s="39" t="str">
        <f>currency</f>
        <v>₦m's</v>
      </c>
      <c r="CHK170" s="43"/>
      <c r="CHL170" s="43"/>
      <c r="CHN170" s="47">
        <v>244151.41099999999</v>
      </c>
      <c r="CHO170" s="47">
        <v>266274.62099999998</v>
      </c>
      <c r="CHP170" s="47">
        <v>284035.255</v>
      </c>
      <c r="CHQ170" s="37"/>
      <c r="CHX170" s="29" t="s">
        <v>120</v>
      </c>
      <c r="CHY170" s="39" t="str">
        <f>currency</f>
        <v>₦m's</v>
      </c>
      <c r="CIA170" s="43"/>
      <c r="CIB170" s="43"/>
      <c r="CID170" s="47">
        <v>244151.41099999999</v>
      </c>
      <c r="CIE170" s="47">
        <v>266274.62099999998</v>
      </c>
      <c r="CIF170" s="47">
        <v>284035.255</v>
      </c>
      <c r="CIG170" s="37"/>
      <c r="CIN170" s="29" t="s">
        <v>120</v>
      </c>
      <c r="CIO170" s="39" t="str">
        <f>currency</f>
        <v>₦m's</v>
      </c>
      <c r="CIQ170" s="43"/>
      <c r="CIR170" s="43"/>
      <c r="CIT170" s="47">
        <v>244151.41099999999</v>
      </c>
      <c r="CIU170" s="47">
        <v>266274.62099999998</v>
      </c>
      <c r="CIV170" s="47">
        <v>284035.255</v>
      </c>
      <c r="CIW170" s="37"/>
      <c r="CJD170" s="29" t="s">
        <v>120</v>
      </c>
      <c r="CJE170" s="39" t="str">
        <f>currency</f>
        <v>₦m's</v>
      </c>
      <c r="CJG170" s="43"/>
      <c r="CJH170" s="43"/>
      <c r="CJJ170" s="47">
        <v>244151.41099999999</v>
      </c>
      <c r="CJK170" s="47">
        <v>266274.62099999998</v>
      </c>
      <c r="CJL170" s="47">
        <v>284035.255</v>
      </c>
      <c r="CJM170" s="37"/>
      <c r="CJT170" s="29" t="s">
        <v>120</v>
      </c>
      <c r="CJU170" s="39" t="str">
        <f>currency</f>
        <v>₦m's</v>
      </c>
      <c r="CJW170" s="43"/>
      <c r="CJX170" s="43"/>
      <c r="CJZ170" s="47">
        <v>244151.41099999999</v>
      </c>
      <c r="CKA170" s="47">
        <v>266274.62099999998</v>
      </c>
      <c r="CKB170" s="47">
        <v>284035.255</v>
      </c>
      <c r="CKC170" s="37"/>
      <c r="CKJ170" s="29" t="s">
        <v>120</v>
      </c>
      <c r="CKK170" s="39" t="str">
        <f>currency</f>
        <v>₦m's</v>
      </c>
      <c r="CKM170" s="43"/>
      <c r="CKN170" s="43"/>
      <c r="CKP170" s="47">
        <v>244151.41099999999</v>
      </c>
      <c r="CKQ170" s="47">
        <v>266274.62099999998</v>
      </c>
      <c r="CKR170" s="47">
        <v>284035.255</v>
      </c>
      <c r="CKS170" s="37"/>
      <c r="CKZ170" s="29" t="s">
        <v>120</v>
      </c>
      <c r="CLA170" s="39" t="str">
        <f>currency</f>
        <v>₦m's</v>
      </c>
      <c r="CLC170" s="43"/>
      <c r="CLD170" s="43"/>
      <c r="CLF170" s="47">
        <v>244151.41099999999</v>
      </c>
      <c r="CLG170" s="47">
        <v>266274.62099999998</v>
      </c>
      <c r="CLH170" s="47">
        <v>284035.255</v>
      </c>
      <c r="CLI170" s="37"/>
      <c r="CLP170" s="29" t="s">
        <v>120</v>
      </c>
      <c r="CLQ170" s="39" t="str">
        <f>currency</f>
        <v>₦m's</v>
      </c>
      <c r="CLS170" s="43"/>
      <c r="CLT170" s="43"/>
      <c r="CLV170" s="47">
        <v>244151.41099999999</v>
      </c>
      <c r="CLW170" s="47">
        <v>266274.62099999998</v>
      </c>
      <c r="CLX170" s="47">
        <v>284035.255</v>
      </c>
      <c r="CLY170" s="37"/>
      <c r="CMF170" s="29" t="s">
        <v>120</v>
      </c>
      <c r="CMG170" s="39" t="str">
        <f>currency</f>
        <v>₦m's</v>
      </c>
      <c r="CMI170" s="43"/>
      <c r="CMJ170" s="43"/>
      <c r="CML170" s="47">
        <v>244151.41099999999</v>
      </c>
      <c r="CMM170" s="47">
        <v>266274.62099999998</v>
      </c>
      <c r="CMN170" s="47">
        <v>284035.255</v>
      </c>
      <c r="CMO170" s="37"/>
      <c r="CMV170" s="29" t="s">
        <v>120</v>
      </c>
      <c r="CMW170" s="39" t="str">
        <f>currency</f>
        <v>₦m's</v>
      </c>
      <c r="CMY170" s="43"/>
      <c r="CMZ170" s="43"/>
      <c r="CNB170" s="47">
        <v>244151.41099999999</v>
      </c>
      <c r="CNC170" s="47">
        <v>266274.62099999998</v>
      </c>
      <c r="CND170" s="47">
        <v>284035.255</v>
      </c>
      <c r="CNE170" s="37"/>
      <c r="CNL170" s="29" t="s">
        <v>120</v>
      </c>
      <c r="CNM170" s="39" t="str">
        <f>currency</f>
        <v>₦m's</v>
      </c>
      <c r="CNO170" s="43"/>
      <c r="CNP170" s="43"/>
      <c r="CNR170" s="47">
        <v>244151.41099999999</v>
      </c>
      <c r="CNS170" s="47">
        <v>266274.62099999998</v>
      </c>
      <c r="CNT170" s="47">
        <v>284035.255</v>
      </c>
      <c r="CNU170" s="37"/>
      <c r="COB170" s="29" t="s">
        <v>120</v>
      </c>
      <c r="COC170" s="39" t="str">
        <f>currency</f>
        <v>₦m's</v>
      </c>
      <c r="COE170" s="43"/>
      <c r="COF170" s="43"/>
      <c r="COH170" s="47">
        <v>244151.41099999999</v>
      </c>
      <c r="COI170" s="47">
        <v>266274.62099999998</v>
      </c>
      <c r="COJ170" s="47">
        <v>284035.255</v>
      </c>
      <c r="COK170" s="37"/>
      <c r="COR170" s="29" t="s">
        <v>120</v>
      </c>
      <c r="COS170" s="39" t="str">
        <f>currency</f>
        <v>₦m's</v>
      </c>
      <c r="COU170" s="43"/>
      <c r="COV170" s="43"/>
      <c r="COX170" s="47">
        <v>244151.41099999999</v>
      </c>
      <c r="COY170" s="47">
        <v>266274.62099999998</v>
      </c>
      <c r="COZ170" s="47">
        <v>284035.255</v>
      </c>
      <c r="CPA170" s="37"/>
      <c r="CPH170" s="29" t="s">
        <v>120</v>
      </c>
      <c r="CPI170" s="39" t="str">
        <f>currency</f>
        <v>₦m's</v>
      </c>
      <c r="CPK170" s="43"/>
      <c r="CPL170" s="43"/>
      <c r="CPN170" s="47">
        <v>244151.41099999999</v>
      </c>
      <c r="CPO170" s="47">
        <v>266274.62099999998</v>
      </c>
      <c r="CPP170" s="47">
        <v>284035.255</v>
      </c>
      <c r="CPQ170" s="37"/>
      <c r="CPX170" s="29" t="s">
        <v>120</v>
      </c>
      <c r="CPY170" s="39" t="str">
        <f>currency</f>
        <v>₦m's</v>
      </c>
      <c r="CQA170" s="43"/>
      <c r="CQB170" s="43"/>
      <c r="CQD170" s="47">
        <v>244151.41099999999</v>
      </c>
      <c r="CQE170" s="47">
        <v>266274.62099999998</v>
      </c>
      <c r="CQF170" s="47">
        <v>284035.255</v>
      </c>
      <c r="CQG170" s="37"/>
      <c r="CQN170" s="29" t="s">
        <v>120</v>
      </c>
      <c r="CQO170" s="39" t="str">
        <f>currency</f>
        <v>₦m's</v>
      </c>
      <c r="CQQ170" s="43"/>
      <c r="CQR170" s="43"/>
      <c r="CQT170" s="47">
        <v>244151.41099999999</v>
      </c>
      <c r="CQU170" s="47">
        <v>266274.62099999998</v>
      </c>
      <c r="CQV170" s="47">
        <v>284035.255</v>
      </c>
      <c r="CQW170" s="37"/>
      <c r="CRD170" s="29" t="s">
        <v>120</v>
      </c>
      <c r="CRE170" s="39" t="str">
        <f>currency</f>
        <v>₦m's</v>
      </c>
      <c r="CRG170" s="43"/>
      <c r="CRH170" s="43"/>
      <c r="CRJ170" s="47">
        <v>244151.41099999999</v>
      </c>
      <c r="CRK170" s="47">
        <v>266274.62099999998</v>
      </c>
      <c r="CRL170" s="47">
        <v>284035.255</v>
      </c>
      <c r="CRM170" s="37"/>
      <c r="CRT170" s="29" t="s">
        <v>120</v>
      </c>
      <c r="CRU170" s="39" t="str">
        <f>currency</f>
        <v>₦m's</v>
      </c>
      <c r="CRW170" s="43"/>
      <c r="CRX170" s="43"/>
      <c r="CRZ170" s="47">
        <v>244151.41099999999</v>
      </c>
      <c r="CSA170" s="47">
        <v>266274.62099999998</v>
      </c>
      <c r="CSB170" s="47">
        <v>284035.255</v>
      </c>
      <c r="CSC170" s="37"/>
      <c r="CSJ170" s="29" t="s">
        <v>120</v>
      </c>
      <c r="CSK170" s="39" t="str">
        <f>currency</f>
        <v>₦m's</v>
      </c>
      <c r="CSM170" s="43"/>
      <c r="CSN170" s="43"/>
      <c r="CSP170" s="47">
        <v>244151.41099999999</v>
      </c>
      <c r="CSQ170" s="47">
        <v>266274.62099999998</v>
      </c>
      <c r="CSR170" s="47">
        <v>284035.255</v>
      </c>
      <c r="CSS170" s="37"/>
      <c r="CSZ170" s="29" t="s">
        <v>120</v>
      </c>
      <c r="CTA170" s="39" t="str">
        <f>currency</f>
        <v>₦m's</v>
      </c>
      <c r="CTC170" s="43"/>
      <c r="CTD170" s="43"/>
      <c r="CTF170" s="47">
        <v>244151.41099999999</v>
      </c>
      <c r="CTG170" s="47">
        <v>266274.62099999998</v>
      </c>
      <c r="CTH170" s="47">
        <v>284035.255</v>
      </c>
      <c r="CTI170" s="37"/>
      <c r="CTP170" s="29" t="s">
        <v>120</v>
      </c>
      <c r="CTQ170" s="39" t="str">
        <f>currency</f>
        <v>₦m's</v>
      </c>
      <c r="CTS170" s="43"/>
      <c r="CTT170" s="43"/>
      <c r="CTV170" s="47">
        <v>244151.41099999999</v>
      </c>
      <c r="CTW170" s="47">
        <v>266274.62099999998</v>
      </c>
      <c r="CTX170" s="47">
        <v>284035.255</v>
      </c>
      <c r="CTY170" s="37"/>
      <c r="CUF170" s="29" t="s">
        <v>120</v>
      </c>
      <c r="CUG170" s="39" t="str">
        <f>currency</f>
        <v>₦m's</v>
      </c>
      <c r="CUI170" s="43"/>
      <c r="CUJ170" s="43"/>
      <c r="CUL170" s="47">
        <v>244151.41099999999</v>
      </c>
      <c r="CUM170" s="47">
        <v>266274.62099999998</v>
      </c>
      <c r="CUN170" s="47">
        <v>284035.255</v>
      </c>
      <c r="CUO170" s="37"/>
      <c r="CUV170" s="29" t="s">
        <v>120</v>
      </c>
      <c r="CUW170" s="39" t="str">
        <f>currency</f>
        <v>₦m's</v>
      </c>
      <c r="CUY170" s="43"/>
      <c r="CUZ170" s="43"/>
      <c r="CVB170" s="47">
        <v>244151.41099999999</v>
      </c>
      <c r="CVC170" s="47">
        <v>266274.62099999998</v>
      </c>
      <c r="CVD170" s="47">
        <v>284035.255</v>
      </c>
      <c r="CVE170" s="37"/>
      <c r="CVL170" s="29" t="s">
        <v>120</v>
      </c>
      <c r="CVM170" s="39" t="str">
        <f>currency</f>
        <v>₦m's</v>
      </c>
      <c r="CVO170" s="43"/>
      <c r="CVP170" s="43"/>
      <c r="CVR170" s="47">
        <v>244151.41099999999</v>
      </c>
      <c r="CVS170" s="47">
        <v>266274.62099999998</v>
      </c>
      <c r="CVT170" s="47">
        <v>284035.255</v>
      </c>
      <c r="CVU170" s="37"/>
      <c r="CWB170" s="29" t="s">
        <v>120</v>
      </c>
      <c r="CWC170" s="39" t="str">
        <f>currency</f>
        <v>₦m's</v>
      </c>
      <c r="CWE170" s="43"/>
      <c r="CWF170" s="43"/>
      <c r="CWH170" s="47">
        <v>244151.41099999999</v>
      </c>
      <c r="CWI170" s="47">
        <v>266274.62099999998</v>
      </c>
      <c r="CWJ170" s="47">
        <v>284035.255</v>
      </c>
      <c r="CWK170" s="37"/>
      <c r="CWR170" s="29" t="s">
        <v>120</v>
      </c>
      <c r="CWS170" s="39" t="str">
        <f>currency</f>
        <v>₦m's</v>
      </c>
      <c r="CWU170" s="43"/>
      <c r="CWV170" s="43"/>
      <c r="CWX170" s="47">
        <v>244151.41099999999</v>
      </c>
      <c r="CWY170" s="47">
        <v>266274.62099999998</v>
      </c>
      <c r="CWZ170" s="47">
        <v>284035.255</v>
      </c>
      <c r="CXA170" s="37"/>
      <c r="CXH170" s="29" t="s">
        <v>120</v>
      </c>
      <c r="CXI170" s="39" t="str">
        <f>currency</f>
        <v>₦m's</v>
      </c>
      <c r="CXK170" s="43"/>
      <c r="CXL170" s="43"/>
      <c r="CXN170" s="47">
        <v>244151.41099999999</v>
      </c>
      <c r="CXO170" s="47">
        <v>266274.62099999998</v>
      </c>
      <c r="CXP170" s="47">
        <v>284035.255</v>
      </c>
      <c r="CXQ170" s="37"/>
      <c r="CXX170" s="29" t="s">
        <v>120</v>
      </c>
      <c r="CXY170" s="39" t="str">
        <f>currency</f>
        <v>₦m's</v>
      </c>
      <c r="CYA170" s="43"/>
      <c r="CYB170" s="43"/>
      <c r="CYD170" s="47">
        <v>244151.41099999999</v>
      </c>
      <c r="CYE170" s="47">
        <v>266274.62099999998</v>
      </c>
      <c r="CYF170" s="47">
        <v>284035.255</v>
      </c>
      <c r="CYG170" s="37"/>
      <c r="CYN170" s="29" t="s">
        <v>120</v>
      </c>
      <c r="CYO170" s="39" t="str">
        <f>currency</f>
        <v>₦m's</v>
      </c>
      <c r="CYQ170" s="43"/>
      <c r="CYR170" s="43"/>
      <c r="CYT170" s="47">
        <v>244151.41099999999</v>
      </c>
      <c r="CYU170" s="47">
        <v>266274.62099999998</v>
      </c>
      <c r="CYV170" s="47">
        <v>284035.255</v>
      </c>
      <c r="CYW170" s="37"/>
      <c r="CZD170" s="29" t="s">
        <v>120</v>
      </c>
      <c r="CZE170" s="39" t="str">
        <f>currency</f>
        <v>₦m's</v>
      </c>
      <c r="CZG170" s="43"/>
      <c r="CZH170" s="43"/>
      <c r="CZJ170" s="47">
        <v>244151.41099999999</v>
      </c>
      <c r="CZK170" s="47">
        <v>266274.62099999998</v>
      </c>
      <c r="CZL170" s="47">
        <v>284035.255</v>
      </c>
      <c r="CZM170" s="37"/>
      <c r="CZT170" s="29" t="s">
        <v>120</v>
      </c>
      <c r="CZU170" s="39" t="str">
        <f>currency</f>
        <v>₦m's</v>
      </c>
      <c r="CZW170" s="43"/>
      <c r="CZX170" s="43"/>
      <c r="CZZ170" s="47">
        <v>244151.41099999999</v>
      </c>
      <c r="DAA170" s="47">
        <v>266274.62099999998</v>
      </c>
      <c r="DAB170" s="47">
        <v>284035.255</v>
      </c>
      <c r="DAC170" s="37"/>
      <c r="DAJ170" s="29" t="s">
        <v>120</v>
      </c>
      <c r="DAK170" s="39" t="str">
        <f>currency</f>
        <v>₦m's</v>
      </c>
      <c r="DAM170" s="43"/>
      <c r="DAN170" s="43"/>
      <c r="DAP170" s="47">
        <v>244151.41099999999</v>
      </c>
      <c r="DAQ170" s="47">
        <v>266274.62099999998</v>
      </c>
      <c r="DAR170" s="47">
        <v>284035.255</v>
      </c>
      <c r="DAS170" s="37"/>
      <c r="DAZ170" s="29" t="s">
        <v>120</v>
      </c>
      <c r="DBA170" s="39" t="str">
        <f>currency</f>
        <v>₦m's</v>
      </c>
      <c r="DBC170" s="43"/>
      <c r="DBD170" s="43"/>
      <c r="DBF170" s="47">
        <v>244151.41099999999</v>
      </c>
      <c r="DBG170" s="47">
        <v>266274.62099999998</v>
      </c>
      <c r="DBH170" s="47">
        <v>284035.255</v>
      </c>
      <c r="DBI170" s="37"/>
      <c r="DBP170" s="29" t="s">
        <v>120</v>
      </c>
      <c r="DBQ170" s="39" t="str">
        <f>currency</f>
        <v>₦m's</v>
      </c>
      <c r="DBS170" s="43"/>
      <c r="DBT170" s="43"/>
      <c r="DBV170" s="47">
        <v>244151.41099999999</v>
      </c>
      <c r="DBW170" s="47">
        <v>266274.62099999998</v>
      </c>
      <c r="DBX170" s="47">
        <v>284035.255</v>
      </c>
      <c r="DBY170" s="37"/>
      <c r="DCF170" s="29" t="s">
        <v>120</v>
      </c>
      <c r="DCG170" s="39" t="str">
        <f>currency</f>
        <v>₦m's</v>
      </c>
      <c r="DCI170" s="43"/>
      <c r="DCJ170" s="43"/>
      <c r="DCL170" s="47">
        <v>244151.41099999999</v>
      </c>
      <c r="DCM170" s="47">
        <v>266274.62099999998</v>
      </c>
      <c r="DCN170" s="47">
        <v>284035.255</v>
      </c>
      <c r="DCO170" s="37"/>
      <c r="DCV170" s="29" t="s">
        <v>120</v>
      </c>
      <c r="DCW170" s="39" t="str">
        <f>currency</f>
        <v>₦m's</v>
      </c>
      <c r="DCY170" s="43"/>
      <c r="DCZ170" s="43"/>
      <c r="DDB170" s="47">
        <v>244151.41099999999</v>
      </c>
      <c r="DDC170" s="47">
        <v>266274.62099999998</v>
      </c>
      <c r="DDD170" s="47">
        <v>284035.255</v>
      </c>
      <c r="DDE170" s="37"/>
      <c r="DDL170" s="29" t="s">
        <v>120</v>
      </c>
      <c r="DDM170" s="39" t="str">
        <f>currency</f>
        <v>₦m's</v>
      </c>
      <c r="DDO170" s="43"/>
      <c r="DDP170" s="43"/>
      <c r="DDR170" s="47">
        <v>244151.41099999999</v>
      </c>
      <c r="DDS170" s="47">
        <v>266274.62099999998</v>
      </c>
      <c r="DDT170" s="47">
        <v>284035.255</v>
      </c>
      <c r="DDU170" s="37"/>
      <c r="DEB170" s="29" t="s">
        <v>120</v>
      </c>
      <c r="DEC170" s="39" t="str">
        <f>currency</f>
        <v>₦m's</v>
      </c>
      <c r="DEE170" s="43"/>
      <c r="DEF170" s="43"/>
      <c r="DEH170" s="47">
        <v>244151.41099999999</v>
      </c>
      <c r="DEI170" s="47">
        <v>266274.62099999998</v>
      </c>
      <c r="DEJ170" s="47">
        <v>284035.255</v>
      </c>
      <c r="DEK170" s="37"/>
      <c r="DER170" s="29" t="s">
        <v>120</v>
      </c>
      <c r="DES170" s="39" t="str">
        <f>currency</f>
        <v>₦m's</v>
      </c>
      <c r="DEU170" s="43"/>
      <c r="DEV170" s="43"/>
      <c r="DEX170" s="47">
        <v>244151.41099999999</v>
      </c>
      <c r="DEY170" s="47">
        <v>266274.62099999998</v>
      </c>
      <c r="DEZ170" s="47">
        <v>284035.255</v>
      </c>
      <c r="DFA170" s="37"/>
      <c r="DFH170" s="29" t="s">
        <v>120</v>
      </c>
      <c r="DFI170" s="39" t="str">
        <f>currency</f>
        <v>₦m's</v>
      </c>
      <c r="DFK170" s="43"/>
      <c r="DFL170" s="43"/>
      <c r="DFN170" s="47">
        <v>244151.41099999999</v>
      </c>
      <c r="DFO170" s="47">
        <v>266274.62099999998</v>
      </c>
      <c r="DFP170" s="47">
        <v>284035.255</v>
      </c>
      <c r="DFQ170" s="37"/>
      <c r="DFX170" s="29" t="s">
        <v>120</v>
      </c>
      <c r="DFY170" s="39" t="str">
        <f>currency</f>
        <v>₦m's</v>
      </c>
      <c r="DGA170" s="43"/>
      <c r="DGB170" s="43"/>
      <c r="DGD170" s="47">
        <v>244151.41099999999</v>
      </c>
      <c r="DGE170" s="47">
        <v>266274.62099999998</v>
      </c>
      <c r="DGF170" s="47">
        <v>284035.255</v>
      </c>
      <c r="DGG170" s="37"/>
      <c r="DGN170" s="29" t="s">
        <v>120</v>
      </c>
      <c r="DGO170" s="39" t="str">
        <f>currency</f>
        <v>₦m's</v>
      </c>
      <c r="DGQ170" s="43"/>
      <c r="DGR170" s="43"/>
      <c r="DGT170" s="47">
        <v>244151.41099999999</v>
      </c>
      <c r="DGU170" s="47">
        <v>266274.62099999998</v>
      </c>
      <c r="DGV170" s="47">
        <v>284035.255</v>
      </c>
      <c r="DGW170" s="37"/>
      <c r="DHD170" s="29" t="s">
        <v>120</v>
      </c>
      <c r="DHE170" s="39" t="str">
        <f>currency</f>
        <v>₦m's</v>
      </c>
      <c r="DHG170" s="43"/>
      <c r="DHH170" s="43"/>
      <c r="DHJ170" s="47">
        <v>244151.41099999999</v>
      </c>
      <c r="DHK170" s="47">
        <v>266274.62099999998</v>
      </c>
      <c r="DHL170" s="47">
        <v>284035.255</v>
      </c>
      <c r="DHM170" s="37"/>
      <c r="DHT170" s="29" t="s">
        <v>120</v>
      </c>
      <c r="DHU170" s="39" t="str">
        <f>currency</f>
        <v>₦m's</v>
      </c>
      <c r="DHW170" s="43"/>
      <c r="DHX170" s="43"/>
      <c r="DHZ170" s="47">
        <v>244151.41099999999</v>
      </c>
      <c r="DIA170" s="47">
        <v>266274.62099999998</v>
      </c>
      <c r="DIB170" s="47">
        <v>284035.255</v>
      </c>
      <c r="DIC170" s="37"/>
      <c r="DIJ170" s="29" t="s">
        <v>120</v>
      </c>
      <c r="DIK170" s="39" t="str">
        <f>currency</f>
        <v>₦m's</v>
      </c>
      <c r="DIM170" s="43"/>
      <c r="DIN170" s="43"/>
      <c r="DIP170" s="47">
        <v>244151.41099999999</v>
      </c>
      <c r="DIQ170" s="47">
        <v>266274.62099999998</v>
      </c>
      <c r="DIR170" s="47">
        <v>284035.255</v>
      </c>
      <c r="DIS170" s="37"/>
      <c r="DIZ170" s="29" t="s">
        <v>120</v>
      </c>
      <c r="DJA170" s="39" t="str">
        <f>currency</f>
        <v>₦m's</v>
      </c>
      <c r="DJC170" s="43"/>
      <c r="DJD170" s="43"/>
      <c r="DJF170" s="47">
        <v>244151.41099999999</v>
      </c>
      <c r="DJG170" s="47">
        <v>266274.62099999998</v>
      </c>
      <c r="DJH170" s="47">
        <v>284035.255</v>
      </c>
      <c r="DJI170" s="37"/>
      <c r="DJP170" s="29" t="s">
        <v>120</v>
      </c>
      <c r="DJQ170" s="39" t="str">
        <f>currency</f>
        <v>₦m's</v>
      </c>
      <c r="DJS170" s="43"/>
      <c r="DJT170" s="43"/>
      <c r="DJV170" s="47">
        <v>244151.41099999999</v>
      </c>
      <c r="DJW170" s="47">
        <v>266274.62099999998</v>
      </c>
      <c r="DJX170" s="47">
        <v>284035.255</v>
      </c>
      <c r="DJY170" s="37"/>
      <c r="DKF170" s="29" t="s">
        <v>120</v>
      </c>
      <c r="DKG170" s="39" t="str">
        <f>currency</f>
        <v>₦m's</v>
      </c>
      <c r="DKI170" s="43"/>
      <c r="DKJ170" s="43"/>
      <c r="DKL170" s="47">
        <v>244151.41099999999</v>
      </c>
      <c r="DKM170" s="47">
        <v>266274.62099999998</v>
      </c>
      <c r="DKN170" s="47">
        <v>284035.255</v>
      </c>
      <c r="DKO170" s="37"/>
      <c r="DKV170" s="29" t="s">
        <v>120</v>
      </c>
      <c r="DKW170" s="39" t="str">
        <f>currency</f>
        <v>₦m's</v>
      </c>
      <c r="DKY170" s="43"/>
      <c r="DKZ170" s="43"/>
      <c r="DLB170" s="47">
        <v>244151.41099999999</v>
      </c>
      <c r="DLC170" s="47">
        <v>266274.62099999998</v>
      </c>
      <c r="DLD170" s="47">
        <v>284035.255</v>
      </c>
      <c r="DLE170" s="37"/>
      <c r="DLL170" s="29" t="s">
        <v>120</v>
      </c>
      <c r="DLM170" s="39" t="str">
        <f>currency</f>
        <v>₦m's</v>
      </c>
      <c r="DLO170" s="43"/>
      <c r="DLP170" s="43"/>
      <c r="DLR170" s="47">
        <v>244151.41099999999</v>
      </c>
      <c r="DLS170" s="47">
        <v>266274.62099999998</v>
      </c>
      <c r="DLT170" s="47">
        <v>284035.255</v>
      </c>
      <c r="DLU170" s="37"/>
      <c r="DMB170" s="29" t="s">
        <v>120</v>
      </c>
      <c r="DMC170" s="39" t="str">
        <f>currency</f>
        <v>₦m's</v>
      </c>
      <c r="DME170" s="43"/>
      <c r="DMF170" s="43"/>
      <c r="DMH170" s="47">
        <v>244151.41099999999</v>
      </c>
      <c r="DMI170" s="47">
        <v>266274.62099999998</v>
      </c>
      <c r="DMJ170" s="47">
        <v>284035.255</v>
      </c>
      <c r="DMK170" s="37"/>
      <c r="DMR170" s="29" t="s">
        <v>120</v>
      </c>
      <c r="DMS170" s="39" t="str">
        <f>currency</f>
        <v>₦m's</v>
      </c>
      <c r="DMU170" s="43"/>
      <c r="DMV170" s="43"/>
      <c r="DMX170" s="47">
        <v>244151.41099999999</v>
      </c>
      <c r="DMY170" s="47">
        <v>266274.62099999998</v>
      </c>
      <c r="DMZ170" s="47">
        <v>284035.255</v>
      </c>
      <c r="DNA170" s="37"/>
      <c r="DNH170" s="29" t="s">
        <v>120</v>
      </c>
      <c r="DNI170" s="39" t="str">
        <f>currency</f>
        <v>₦m's</v>
      </c>
      <c r="DNK170" s="43"/>
      <c r="DNL170" s="43"/>
      <c r="DNN170" s="47">
        <v>244151.41099999999</v>
      </c>
      <c r="DNO170" s="47">
        <v>266274.62099999998</v>
      </c>
      <c r="DNP170" s="47">
        <v>284035.255</v>
      </c>
      <c r="DNQ170" s="37"/>
      <c r="DNX170" s="29" t="s">
        <v>120</v>
      </c>
      <c r="DNY170" s="39" t="str">
        <f>currency</f>
        <v>₦m's</v>
      </c>
      <c r="DOA170" s="43"/>
      <c r="DOB170" s="43"/>
      <c r="DOD170" s="47">
        <v>244151.41099999999</v>
      </c>
      <c r="DOE170" s="47">
        <v>266274.62099999998</v>
      </c>
      <c r="DOF170" s="47">
        <v>284035.255</v>
      </c>
      <c r="DOG170" s="37"/>
      <c r="DON170" s="29" t="s">
        <v>120</v>
      </c>
      <c r="DOO170" s="39" t="str">
        <f>currency</f>
        <v>₦m's</v>
      </c>
      <c r="DOQ170" s="43"/>
      <c r="DOR170" s="43"/>
      <c r="DOT170" s="47">
        <v>244151.41099999999</v>
      </c>
      <c r="DOU170" s="47">
        <v>266274.62099999998</v>
      </c>
      <c r="DOV170" s="47">
        <v>284035.255</v>
      </c>
      <c r="DOW170" s="37"/>
      <c r="DPD170" s="29" t="s">
        <v>120</v>
      </c>
      <c r="DPE170" s="39" t="str">
        <f>currency</f>
        <v>₦m's</v>
      </c>
      <c r="DPG170" s="43"/>
      <c r="DPH170" s="43"/>
      <c r="DPJ170" s="47">
        <v>244151.41099999999</v>
      </c>
      <c r="DPK170" s="47">
        <v>266274.62099999998</v>
      </c>
      <c r="DPL170" s="47">
        <v>284035.255</v>
      </c>
      <c r="DPM170" s="37"/>
      <c r="DPT170" s="29" t="s">
        <v>120</v>
      </c>
      <c r="DPU170" s="39" t="str">
        <f>currency</f>
        <v>₦m's</v>
      </c>
      <c r="DPW170" s="43"/>
      <c r="DPX170" s="43"/>
      <c r="DPZ170" s="47">
        <v>244151.41099999999</v>
      </c>
      <c r="DQA170" s="47">
        <v>266274.62099999998</v>
      </c>
      <c r="DQB170" s="47">
        <v>284035.255</v>
      </c>
      <c r="DQC170" s="37"/>
      <c r="DQJ170" s="29" t="s">
        <v>120</v>
      </c>
      <c r="DQK170" s="39" t="str">
        <f>currency</f>
        <v>₦m's</v>
      </c>
      <c r="DQM170" s="43"/>
      <c r="DQN170" s="43"/>
      <c r="DQP170" s="47">
        <v>244151.41099999999</v>
      </c>
      <c r="DQQ170" s="47">
        <v>266274.62099999998</v>
      </c>
      <c r="DQR170" s="47">
        <v>284035.255</v>
      </c>
      <c r="DQS170" s="37"/>
      <c r="DQZ170" s="29" t="s">
        <v>120</v>
      </c>
      <c r="DRA170" s="39" t="str">
        <f>currency</f>
        <v>₦m's</v>
      </c>
      <c r="DRC170" s="43"/>
      <c r="DRD170" s="43"/>
      <c r="DRF170" s="47">
        <v>244151.41099999999</v>
      </c>
      <c r="DRG170" s="47">
        <v>266274.62099999998</v>
      </c>
      <c r="DRH170" s="47">
        <v>284035.255</v>
      </c>
      <c r="DRI170" s="37"/>
      <c r="DRP170" s="29" t="s">
        <v>120</v>
      </c>
      <c r="DRQ170" s="39" t="str">
        <f>currency</f>
        <v>₦m's</v>
      </c>
      <c r="DRS170" s="43"/>
      <c r="DRT170" s="43"/>
      <c r="DRV170" s="47">
        <v>244151.41099999999</v>
      </c>
      <c r="DRW170" s="47">
        <v>266274.62099999998</v>
      </c>
      <c r="DRX170" s="47">
        <v>284035.255</v>
      </c>
      <c r="DRY170" s="37"/>
      <c r="DSF170" s="29" t="s">
        <v>120</v>
      </c>
      <c r="DSG170" s="39" t="str">
        <f>currency</f>
        <v>₦m's</v>
      </c>
      <c r="DSI170" s="43"/>
      <c r="DSJ170" s="43"/>
      <c r="DSL170" s="47">
        <v>244151.41099999999</v>
      </c>
      <c r="DSM170" s="47">
        <v>266274.62099999998</v>
      </c>
      <c r="DSN170" s="47">
        <v>284035.255</v>
      </c>
      <c r="DSO170" s="37"/>
      <c r="DSV170" s="29" t="s">
        <v>120</v>
      </c>
      <c r="DSW170" s="39" t="str">
        <f>currency</f>
        <v>₦m's</v>
      </c>
      <c r="DSY170" s="43"/>
      <c r="DSZ170" s="43"/>
      <c r="DTB170" s="47">
        <v>244151.41099999999</v>
      </c>
      <c r="DTC170" s="47">
        <v>266274.62099999998</v>
      </c>
      <c r="DTD170" s="47">
        <v>284035.255</v>
      </c>
      <c r="DTE170" s="37"/>
      <c r="DTL170" s="29" t="s">
        <v>120</v>
      </c>
      <c r="DTM170" s="39" t="str">
        <f>currency</f>
        <v>₦m's</v>
      </c>
      <c r="DTO170" s="43"/>
      <c r="DTP170" s="43"/>
      <c r="DTR170" s="47">
        <v>244151.41099999999</v>
      </c>
      <c r="DTS170" s="47">
        <v>266274.62099999998</v>
      </c>
      <c r="DTT170" s="47">
        <v>284035.255</v>
      </c>
      <c r="DTU170" s="37"/>
      <c r="DUB170" s="29" t="s">
        <v>120</v>
      </c>
      <c r="DUC170" s="39" t="str">
        <f>currency</f>
        <v>₦m's</v>
      </c>
      <c r="DUE170" s="43"/>
      <c r="DUF170" s="43"/>
      <c r="DUH170" s="47">
        <v>244151.41099999999</v>
      </c>
      <c r="DUI170" s="47">
        <v>266274.62099999998</v>
      </c>
      <c r="DUJ170" s="47">
        <v>284035.255</v>
      </c>
      <c r="DUK170" s="37"/>
      <c r="DUR170" s="29" t="s">
        <v>120</v>
      </c>
      <c r="DUS170" s="39" t="str">
        <f>currency</f>
        <v>₦m's</v>
      </c>
      <c r="DUU170" s="43"/>
      <c r="DUV170" s="43"/>
      <c r="DUX170" s="47">
        <v>244151.41099999999</v>
      </c>
      <c r="DUY170" s="47">
        <v>266274.62099999998</v>
      </c>
      <c r="DUZ170" s="47">
        <v>284035.255</v>
      </c>
      <c r="DVA170" s="37"/>
      <c r="DVH170" s="29" t="s">
        <v>120</v>
      </c>
      <c r="DVI170" s="39" t="str">
        <f>currency</f>
        <v>₦m's</v>
      </c>
      <c r="DVK170" s="43"/>
      <c r="DVL170" s="43"/>
      <c r="DVN170" s="47">
        <v>244151.41099999999</v>
      </c>
      <c r="DVO170" s="47">
        <v>266274.62099999998</v>
      </c>
      <c r="DVP170" s="47">
        <v>284035.255</v>
      </c>
      <c r="DVQ170" s="37"/>
      <c r="DVX170" s="29" t="s">
        <v>120</v>
      </c>
      <c r="DVY170" s="39" t="str">
        <f>currency</f>
        <v>₦m's</v>
      </c>
      <c r="DWA170" s="43"/>
      <c r="DWB170" s="43"/>
      <c r="DWD170" s="47">
        <v>244151.41099999999</v>
      </c>
      <c r="DWE170" s="47">
        <v>266274.62099999998</v>
      </c>
      <c r="DWF170" s="47">
        <v>284035.255</v>
      </c>
      <c r="DWG170" s="37"/>
      <c r="DWN170" s="29" t="s">
        <v>120</v>
      </c>
      <c r="DWO170" s="39" t="str">
        <f>currency</f>
        <v>₦m's</v>
      </c>
      <c r="DWQ170" s="43"/>
      <c r="DWR170" s="43"/>
      <c r="DWT170" s="47">
        <v>244151.41099999999</v>
      </c>
      <c r="DWU170" s="47">
        <v>266274.62099999998</v>
      </c>
      <c r="DWV170" s="47">
        <v>284035.255</v>
      </c>
      <c r="DWW170" s="37"/>
      <c r="DXD170" s="29" t="s">
        <v>120</v>
      </c>
      <c r="DXE170" s="39" t="str">
        <f>currency</f>
        <v>₦m's</v>
      </c>
      <c r="DXG170" s="43"/>
      <c r="DXH170" s="43"/>
      <c r="DXJ170" s="47">
        <v>244151.41099999999</v>
      </c>
      <c r="DXK170" s="47">
        <v>266274.62099999998</v>
      </c>
      <c r="DXL170" s="47">
        <v>284035.255</v>
      </c>
      <c r="DXM170" s="37"/>
      <c r="DXT170" s="29" t="s">
        <v>120</v>
      </c>
      <c r="DXU170" s="39" t="str">
        <f>currency</f>
        <v>₦m's</v>
      </c>
      <c r="DXW170" s="43"/>
      <c r="DXX170" s="43"/>
      <c r="DXZ170" s="47">
        <v>244151.41099999999</v>
      </c>
      <c r="DYA170" s="47">
        <v>266274.62099999998</v>
      </c>
      <c r="DYB170" s="47">
        <v>284035.255</v>
      </c>
      <c r="DYC170" s="37"/>
      <c r="DYJ170" s="29" t="s">
        <v>120</v>
      </c>
      <c r="DYK170" s="39" t="str">
        <f>currency</f>
        <v>₦m's</v>
      </c>
      <c r="DYM170" s="43"/>
      <c r="DYN170" s="43"/>
      <c r="DYP170" s="47">
        <v>244151.41099999999</v>
      </c>
      <c r="DYQ170" s="47">
        <v>266274.62099999998</v>
      </c>
      <c r="DYR170" s="47">
        <v>284035.255</v>
      </c>
      <c r="DYS170" s="37"/>
      <c r="DYZ170" s="29" t="s">
        <v>120</v>
      </c>
      <c r="DZA170" s="39" t="str">
        <f>currency</f>
        <v>₦m's</v>
      </c>
      <c r="DZC170" s="43"/>
      <c r="DZD170" s="43"/>
      <c r="DZF170" s="47">
        <v>244151.41099999999</v>
      </c>
      <c r="DZG170" s="47">
        <v>266274.62099999998</v>
      </c>
      <c r="DZH170" s="47">
        <v>284035.255</v>
      </c>
      <c r="DZI170" s="37"/>
      <c r="DZP170" s="29" t="s">
        <v>120</v>
      </c>
      <c r="DZQ170" s="39" t="str">
        <f>currency</f>
        <v>₦m's</v>
      </c>
      <c r="DZS170" s="43"/>
      <c r="DZT170" s="43"/>
      <c r="DZV170" s="47">
        <v>244151.41099999999</v>
      </c>
      <c r="DZW170" s="47">
        <v>266274.62099999998</v>
      </c>
      <c r="DZX170" s="47">
        <v>284035.255</v>
      </c>
      <c r="DZY170" s="37"/>
      <c r="EAF170" s="29" t="s">
        <v>120</v>
      </c>
      <c r="EAG170" s="39" t="str">
        <f>currency</f>
        <v>₦m's</v>
      </c>
      <c r="EAI170" s="43"/>
      <c r="EAJ170" s="43"/>
      <c r="EAL170" s="47">
        <v>244151.41099999999</v>
      </c>
      <c r="EAM170" s="47">
        <v>266274.62099999998</v>
      </c>
      <c r="EAN170" s="47">
        <v>284035.255</v>
      </c>
      <c r="EAO170" s="37"/>
      <c r="EAV170" s="29" t="s">
        <v>120</v>
      </c>
      <c r="EAW170" s="39" t="str">
        <f>currency</f>
        <v>₦m's</v>
      </c>
      <c r="EAY170" s="43"/>
      <c r="EAZ170" s="43"/>
      <c r="EBB170" s="47">
        <v>244151.41099999999</v>
      </c>
      <c r="EBC170" s="47">
        <v>266274.62099999998</v>
      </c>
      <c r="EBD170" s="47">
        <v>284035.255</v>
      </c>
      <c r="EBE170" s="37"/>
      <c r="EBL170" s="29" t="s">
        <v>120</v>
      </c>
      <c r="EBM170" s="39" t="str">
        <f>currency</f>
        <v>₦m's</v>
      </c>
      <c r="EBO170" s="43"/>
      <c r="EBP170" s="43"/>
      <c r="EBR170" s="47">
        <v>244151.41099999999</v>
      </c>
      <c r="EBS170" s="47">
        <v>266274.62099999998</v>
      </c>
      <c r="EBT170" s="47">
        <v>284035.255</v>
      </c>
      <c r="EBU170" s="37"/>
      <c r="ECB170" s="29" t="s">
        <v>120</v>
      </c>
      <c r="ECC170" s="39" t="str">
        <f>currency</f>
        <v>₦m's</v>
      </c>
      <c r="ECE170" s="43"/>
      <c r="ECF170" s="43"/>
      <c r="ECH170" s="47">
        <v>244151.41099999999</v>
      </c>
      <c r="ECI170" s="47">
        <v>266274.62099999998</v>
      </c>
      <c r="ECJ170" s="47">
        <v>284035.255</v>
      </c>
      <c r="ECK170" s="37"/>
      <c r="ECR170" s="29" t="s">
        <v>120</v>
      </c>
      <c r="ECS170" s="39" t="str">
        <f>currency</f>
        <v>₦m's</v>
      </c>
      <c r="ECU170" s="43"/>
      <c r="ECV170" s="43"/>
      <c r="ECX170" s="47">
        <v>244151.41099999999</v>
      </c>
      <c r="ECY170" s="47">
        <v>266274.62099999998</v>
      </c>
      <c r="ECZ170" s="47">
        <v>284035.255</v>
      </c>
      <c r="EDA170" s="37"/>
      <c r="EDH170" s="29" t="s">
        <v>120</v>
      </c>
      <c r="EDI170" s="39" t="str">
        <f>currency</f>
        <v>₦m's</v>
      </c>
      <c r="EDK170" s="43"/>
      <c r="EDL170" s="43"/>
      <c r="EDN170" s="47">
        <v>244151.41099999999</v>
      </c>
      <c r="EDO170" s="47">
        <v>266274.62099999998</v>
      </c>
      <c r="EDP170" s="47">
        <v>284035.255</v>
      </c>
      <c r="EDQ170" s="37"/>
      <c r="EDX170" s="29" t="s">
        <v>120</v>
      </c>
      <c r="EDY170" s="39" t="str">
        <f>currency</f>
        <v>₦m's</v>
      </c>
      <c r="EEA170" s="43"/>
      <c r="EEB170" s="43"/>
      <c r="EED170" s="47">
        <v>244151.41099999999</v>
      </c>
      <c r="EEE170" s="47">
        <v>266274.62099999998</v>
      </c>
      <c r="EEF170" s="47">
        <v>284035.255</v>
      </c>
      <c r="EEG170" s="37"/>
      <c r="EEN170" s="29" t="s">
        <v>120</v>
      </c>
      <c r="EEO170" s="39" t="str">
        <f>currency</f>
        <v>₦m's</v>
      </c>
      <c r="EEQ170" s="43"/>
      <c r="EER170" s="43"/>
      <c r="EET170" s="47">
        <v>244151.41099999999</v>
      </c>
      <c r="EEU170" s="47">
        <v>266274.62099999998</v>
      </c>
      <c r="EEV170" s="47">
        <v>284035.255</v>
      </c>
      <c r="EEW170" s="37"/>
      <c r="EFD170" s="29" t="s">
        <v>120</v>
      </c>
      <c r="EFE170" s="39" t="str">
        <f>currency</f>
        <v>₦m's</v>
      </c>
      <c r="EFG170" s="43"/>
      <c r="EFH170" s="43"/>
      <c r="EFJ170" s="47">
        <v>244151.41099999999</v>
      </c>
      <c r="EFK170" s="47">
        <v>266274.62099999998</v>
      </c>
      <c r="EFL170" s="47">
        <v>284035.255</v>
      </c>
      <c r="EFM170" s="37"/>
      <c r="EFT170" s="29" t="s">
        <v>120</v>
      </c>
      <c r="EFU170" s="39" t="str">
        <f>currency</f>
        <v>₦m's</v>
      </c>
      <c r="EFW170" s="43"/>
      <c r="EFX170" s="43"/>
      <c r="EFZ170" s="47">
        <v>244151.41099999999</v>
      </c>
      <c r="EGA170" s="47">
        <v>266274.62099999998</v>
      </c>
      <c r="EGB170" s="47">
        <v>284035.255</v>
      </c>
      <c r="EGC170" s="37"/>
      <c r="EGJ170" s="29" t="s">
        <v>120</v>
      </c>
      <c r="EGK170" s="39" t="str">
        <f>currency</f>
        <v>₦m's</v>
      </c>
      <c r="EGM170" s="43"/>
      <c r="EGN170" s="43"/>
      <c r="EGP170" s="47">
        <v>244151.41099999999</v>
      </c>
      <c r="EGQ170" s="47">
        <v>266274.62099999998</v>
      </c>
      <c r="EGR170" s="47">
        <v>284035.255</v>
      </c>
      <c r="EGS170" s="37"/>
      <c r="EGZ170" s="29" t="s">
        <v>120</v>
      </c>
      <c r="EHA170" s="39" t="str">
        <f>currency</f>
        <v>₦m's</v>
      </c>
      <c r="EHC170" s="43"/>
      <c r="EHD170" s="43"/>
      <c r="EHF170" s="47">
        <v>244151.41099999999</v>
      </c>
      <c r="EHG170" s="47">
        <v>266274.62099999998</v>
      </c>
      <c r="EHH170" s="47">
        <v>284035.255</v>
      </c>
      <c r="EHI170" s="37"/>
      <c r="EHP170" s="29" t="s">
        <v>120</v>
      </c>
      <c r="EHQ170" s="39" t="str">
        <f>currency</f>
        <v>₦m's</v>
      </c>
      <c r="EHS170" s="43"/>
      <c r="EHT170" s="43"/>
      <c r="EHV170" s="47">
        <v>244151.41099999999</v>
      </c>
      <c r="EHW170" s="47">
        <v>266274.62099999998</v>
      </c>
      <c r="EHX170" s="47">
        <v>284035.255</v>
      </c>
      <c r="EHY170" s="37"/>
      <c r="EIF170" s="29" t="s">
        <v>120</v>
      </c>
      <c r="EIG170" s="39" t="str">
        <f>currency</f>
        <v>₦m's</v>
      </c>
      <c r="EII170" s="43"/>
      <c r="EIJ170" s="43"/>
      <c r="EIL170" s="47">
        <v>244151.41099999999</v>
      </c>
      <c r="EIM170" s="47">
        <v>266274.62099999998</v>
      </c>
      <c r="EIN170" s="47">
        <v>284035.255</v>
      </c>
      <c r="EIO170" s="37"/>
      <c r="EIV170" s="29" t="s">
        <v>120</v>
      </c>
      <c r="EIW170" s="39" t="str">
        <f>currency</f>
        <v>₦m's</v>
      </c>
      <c r="EIY170" s="43"/>
      <c r="EIZ170" s="43"/>
      <c r="EJB170" s="47">
        <v>244151.41099999999</v>
      </c>
      <c r="EJC170" s="47">
        <v>266274.62099999998</v>
      </c>
      <c r="EJD170" s="47">
        <v>284035.255</v>
      </c>
      <c r="EJE170" s="37"/>
      <c r="EJL170" s="29" t="s">
        <v>120</v>
      </c>
      <c r="EJM170" s="39" t="str">
        <f>currency</f>
        <v>₦m's</v>
      </c>
      <c r="EJO170" s="43"/>
      <c r="EJP170" s="43"/>
      <c r="EJR170" s="47">
        <v>244151.41099999999</v>
      </c>
      <c r="EJS170" s="47">
        <v>266274.62099999998</v>
      </c>
      <c r="EJT170" s="47">
        <v>284035.255</v>
      </c>
      <c r="EJU170" s="37"/>
      <c r="EKB170" s="29" t="s">
        <v>120</v>
      </c>
      <c r="EKC170" s="39" t="str">
        <f>currency</f>
        <v>₦m's</v>
      </c>
      <c r="EKE170" s="43"/>
      <c r="EKF170" s="43"/>
      <c r="EKH170" s="47">
        <v>244151.41099999999</v>
      </c>
      <c r="EKI170" s="47">
        <v>266274.62099999998</v>
      </c>
      <c r="EKJ170" s="47">
        <v>284035.255</v>
      </c>
      <c r="EKK170" s="37"/>
      <c r="EKR170" s="29" t="s">
        <v>120</v>
      </c>
      <c r="EKS170" s="39" t="str">
        <f>currency</f>
        <v>₦m's</v>
      </c>
      <c r="EKU170" s="43"/>
      <c r="EKV170" s="43"/>
      <c r="EKX170" s="47">
        <v>244151.41099999999</v>
      </c>
      <c r="EKY170" s="47">
        <v>266274.62099999998</v>
      </c>
      <c r="EKZ170" s="47">
        <v>284035.255</v>
      </c>
      <c r="ELA170" s="37"/>
      <c r="ELH170" s="29" t="s">
        <v>120</v>
      </c>
      <c r="ELI170" s="39" t="str">
        <f>currency</f>
        <v>₦m's</v>
      </c>
      <c r="ELK170" s="43"/>
      <c r="ELL170" s="43"/>
      <c r="ELN170" s="47">
        <v>244151.41099999999</v>
      </c>
      <c r="ELO170" s="47">
        <v>266274.62099999998</v>
      </c>
      <c r="ELP170" s="47">
        <v>284035.255</v>
      </c>
      <c r="ELQ170" s="37"/>
      <c r="ELX170" s="29" t="s">
        <v>120</v>
      </c>
      <c r="ELY170" s="39" t="str">
        <f>currency</f>
        <v>₦m's</v>
      </c>
      <c r="EMA170" s="43"/>
      <c r="EMB170" s="43"/>
      <c r="EMD170" s="47">
        <v>244151.41099999999</v>
      </c>
      <c r="EME170" s="47">
        <v>266274.62099999998</v>
      </c>
      <c r="EMF170" s="47">
        <v>284035.255</v>
      </c>
      <c r="EMG170" s="37"/>
      <c r="EMN170" s="29" t="s">
        <v>120</v>
      </c>
      <c r="EMO170" s="39" t="str">
        <f>currency</f>
        <v>₦m's</v>
      </c>
      <c r="EMQ170" s="43"/>
      <c r="EMR170" s="43"/>
      <c r="EMT170" s="47">
        <v>244151.41099999999</v>
      </c>
      <c r="EMU170" s="47">
        <v>266274.62099999998</v>
      </c>
      <c r="EMV170" s="47">
        <v>284035.255</v>
      </c>
      <c r="EMW170" s="37"/>
      <c r="END170" s="29" t="s">
        <v>120</v>
      </c>
      <c r="ENE170" s="39" t="str">
        <f>currency</f>
        <v>₦m's</v>
      </c>
      <c r="ENG170" s="43"/>
      <c r="ENH170" s="43"/>
      <c r="ENJ170" s="47">
        <v>244151.41099999999</v>
      </c>
      <c r="ENK170" s="47">
        <v>266274.62099999998</v>
      </c>
      <c r="ENL170" s="47">
        <v>284035.255</v>
      </c>
      <c r="ENM170" s="37"/>
      <c r="ENT170" s="29" t="s">
        <v>120</v>
      </c>
      <c r="ENU170" s="39" t="str">
        <f>currency</f>
        <v>₦m's</v>
      </c>
      <c r="ENW170" s="43"/>
      <c r="ENX170" s="43"/>
      <c r="ENZ170" s="47">
        <v>244151.41099999999</v>
      </c>
      <c r="EOA170" s="47">
        <v>266274.62099999998</v>
      </c>
      <c r="EOB170" s="47">
        <v>284035.255</v>
      </c>
      <c r="EOC170" s="37"/>
      <c r="EOJ170" s="29" t="s">
        <v>120</v>
      </c>
      <c r="EOK170" s="39" t="str">
        <f>currency</f>
        <v>₦m's</v>
      </c>
      <c r="EOM170" s="43"/>
      <c r="EON170" s="43"/>
      <c r="EOP170" s="47">
        <v>244151.41099999999</v>
      </c>
      <c r="EOQ170" s="47">
        <v>266274.62099999998</v>
      </c>
      <c r="EOR170" s="47">
        <v>284035.255</v>
      </c>
      <c r="EOS170" s="37"/>
      <c r="EOZ170" s="29" t="s">
        <v>120</v>
      </c>
      <c r="EPA170" s="39" t="str">
        <f>currency</f>
        <v>₦m's</v>
      </c>
      <c r="EPC170" s="43"/>
      <c r="EPD170" s="43"/>
      <c r="EPF170" s="47">
        <v>244151.41099999999</v>
      </c>
      <c r="EPG170" s="47">
        <v>266274.62099999998</v>
      </c>
      <c r="EPH170" s="47">
        <v>284035.255</v>
      </c>
      <c r="EPI170" s="37"/>
      <c r="EPP170" s="29" t="s">
        <v>120</v>
      </c>
      <c r="EPQ170" s="39" t="str">
        <f>currency</f>
        <v>₦m's</v>
      </c>
      <c r="EPS170" s="43"/>
      <c r="EPT170" s="43"/>
      <c r="EPV170" s="47">
        <v>244151.41099999999</v>
      </c>
      <c r="EPW170" s="47">
        <v>266274.62099999998</v>
      </c>
      <c r="EPX170" s="47">
        <v>284035.255</v>
      </c>
      <c r="EPY170" s="37"/>
      <c r="EQF170" s="29" t="s">
        <v>120</v>
      </c>
      <c r="EQG170" s="39" t="str">
        <f>currency</f>
        <v>₦m's</v>
      </c>
      <c r="EQI170" s="43"/>
      <c r="EQJ170" s="43"/>
      <c r="EQL170" s="47">
        <v>244151.41099999999</v>
      </c>
      <c r="EQM170" s="47">
        <v>266274.62099999998</v>
      </c>
      <c r="EQN170" s="47">
        <v>284035.255</v>
      </c>
      <c r="EQO170" s="37"/>
      <c r="EQV170" s="29" t="s">
        <v>120</v>
      </c>
      <c r="EQW170" s="39" t="str">
        <f>currency</f>
        <v>₦m's</v>
      </c>
      <c r="EQY170" s="43"/>
      <c r="EQZ170" s="43"/>
      <c r="ERB170" s="47">
        <v>244151.41099999999</v>
      </c>
      <c r="ERC170" s="47">
        <v>266274.62099999998</v>
      </c>
      <c r="ERD170" s="47">
        <v>284035.255</v>
      </c>
      <c r="ERE170" s="37"/>
      <c r="ERL170" s="29" t="s">
        <v>120</v>
      </c>
      <c r="ERM170" s="39" t="str">
        <f>currency</f>
        <v>₦m's</v>
      </c>
      <c r="ERO170" s="43"/>
      <c r="ERP170" s="43"/>
      <c r="ERR170" s="47">
        <v>244151.41099999999</v>
      </c>
      <c r="ERS170" s="47">
        <v>266274.62099999998</v>
      </c>
      <c r="ERT170" s="47">
        <v>284035.255</v>
      </c>
      <c r="ERU170" s="37"/>
      <c r="ESB170" s="29" t="s">
        <v>120</v>
      </c>
      <c r="ESC170" s="39" t="str">
        <f>currency</f>
        <v>₦m's</v>
      </c>
      <c r="ESE170" s="43"/>
      <c r="ESF170" s="43"/>
      <c r="ESH170" s="47">
        <v>244151.41099999999</v>
      </c>
      <c r="ESI170" s="47">
        <v>266274.62099999998</v>
      </c>
      <c r="ESJ170" s="47">
        <v>284035.255</v>
      </c>
      <c r="ESK170" s="37"/>
      <c r="ESR170" s="29" t="s">
        <v>120</v>
      </c>
      <c r="ESS170" s="39" t="str">
        <f>currency</f>
        <v>₦m's</v>
      </c>
      <c r="ESU170" s="43"/>
      <c r="ESV170" s="43"/>
      <c r="ESX170" s="47">
        <v>244151.41099999999</v>
      </c>
      <c r="ESY170" s="47">
        <v>266274.62099999998</v>
      </c>
      <c r="ESZ170" s="47">
        <v>284035.255</v>
      </c>
      <c r="ETA170" s="37"/>
      <c r="ETH170" s="29" t="s">
        <v>120</v>
      </c>
      <c r="ETI170" s="39" t="str">
        <f>currency</f>
        <v>₦m's</v>
      </c>
      <c r="ETK170" s="43"/>
      <c r="ETL170" s="43"/>
      <c r="ETN170" s="47">
        <v>244151.41099999999</v>
      </c>
      <c r="ETO170" s="47">
        <v>266274.62099999998</v>
      </c>
      <c r="ETP170" s="47">
        <v>284035.255</v>
      </c>
      <c r="ETQ170" s="37"/>
      <c r="ETX170" s="29" t="s">
        <v>120</v>
      </c>
      <c r="ETY170" s="39" t="str">
        <f>currency</f>
        <v>₦m's</v>
      </c>
      <c r="EUA170" s="43"/>
      <c r="EUB170" s="43"/>
      <c r="EUD170" s="47">
        <v>244151.41099999999</v>
      </c>
      <c r="EUE170" s="47">
        <v>266274.62099999998</v>
      </c>
      <c r="EUF170" s="47">
        <v>284035.255</v>
      </c>
      <c r="EUG170" s="37"/>
      <c r="EUN170" s="29" t="s">
        <v>120</v>
      </c>
      <c r="EUO170" s="39" t="str">
        <f>currency</f>
        <v>₦m's</v>
      </c>
      <c r="EUQ170" s="43"/>
      <c r="EUR170" s="43"/>
      <c r="EUT170" s="47">
        <v>244151.41099999999</v>
      </c>
      <c r="EUU170" s="47">
        <v>266274.62099999998</v>
      </c>
      <c r="EUV170" s="47">
        <v>284035.255</v>
      </c>
      <c r="EUW170" s="37"/>
      <c r="EVD170" s="29" t="s">
        <v>120</v>
      </c>
      <c r="EVE170" s="39" t="str">
        <f>currency</f>
        <v>₦m's</v>
      </c>
      <c r="EVG170" s="43"/>
      <c r="EVH170" s="43"/>
      <c r="EVJ170" s="47">
        <v>244151.41099999999</v>
      </c>
      <c r="EVK170" s="47">
        <v>266274.62099999998</v>
      </c>
      <c r="EVL170" s="47">
        <v>284035.255</v>
      </c>
      <c r="EVM170" s="37"/>
      <c r="EVT170" s="29" t="s">
        <v>120</v>
      </c>
      <c r="EVU170" s="39" t="str">
        <f>currency</f>
        <v>₦m's</v>
      </c>
      <c r="EVW170" s="43"/>
      <c r="EVX170" s="43"/>
      <c r="EVZ170" s="47">
        <v>244151.41099999999</v>
      </c>
      <c r="EWA170" s="47">
        <v>266274.62099999998</v>
      </c>
      <c r="EWB170" s="47">
        <v>284035.255</v>
      </c>
      <c r="EWC170" s="37"/>
      <c r="EWJ170" s="29" t="s">
        <v>120</v>
      </c>
      <c r="EWK170" s="39" t="str">
        <f>currency</f>
        <v>₦m's</v>
      </c>
      <c r="EWM170" s="43"/>
      <c r="EWN170" s="43"/>
      <c r="EWP170" s="47">
        <v>244151.41099999999</v>
      </c>
      <c r="EWQ170" s="47">
        <v>266274.62099999998</v>
      </c>
      <c r="EWR170" s="47">
        <v>284035.255</v>
      </c>
      <c r="EWS170" s="37"/>
      <c r="EWZ170" s="29" t="s">
        <v>120</v>
      </c>
      <c r="EXA170" s="39" t="str">
        <f>currency</f>
        <v>₦m's</v>
      </c>
      <c r="EXC170" s="43"/>
      <c r="EXD170" s="43"/>
      <c r="EXF170" s="47">
        <v>244151.41099999999</v>
      </c>
      <c r="EXG170" s="47">
        <v>266274.62099999998</v>
      </c>
      <c r="EXH170" s="47">
        <v>284035.255</v>
      </c>
      <c r="EXI170" s="37"/>
      <c r="EXP170" s="29" t="s">
        <v>120</v>
      </c>
      <c r="EXQ170" s="39" t="str">
        <f>currency</f>
        <v>₦m's</v>
      </c>
      <c r="EXS170" s="43"/>
      <c r="EXT170" s="43"/>
      <c r="EXV170" s="47">
        <v>244151.41099999999</v>
      </c>
      <c r="EXW170" s="47">
        <v>266274.62099999998</v>
      </c>
      <c r="EXX170" s="47">
        <v>284035.255</v>
      </c>
      <c r="EXY170" s="37"/>
      <c r="EYF170" s="29" t="s">
        <v>120</v>
      </c>
      <c r="EYG170" s="39" t="str">
        <f>currency</f>
        <v>₦m's</v>
      </c>
      <c r="EYI170" s="43"/>
      <c r="EYJ170" s="43"/>
      <c r="EYL170" s="47">
        <v>244151.41099999999</v>
      </c>
      <c r="EYM170" s="47">
        <v>266274.62099999998</v>
      </c>
      <c r="EYN170" s="47">
        <v>284035.255</v>
      </c>
      <c r="EYO170" s="37"/>
      <c r="EYV170" s="29" t="s">
        <v>120</v>
      </c>
      <c r="EYW170" s="39" t="str">
        <f>currency</f>
        <v>₦m's</v>
      </c>
      <c r="EYY170" s="43"/>
      <c r="EYZ170" s="43"/>
      <c r="EZB170" s="47">
        <v>244151.41099999999</v>
      </c>
      <c r="EZC170" s="47">
        <v>266274.62099999998</v>
      </c>
      <c r="EZD170" s="47">
        <v>284035.255</v>
      </c>
      <c r="EZE170" s="37"/>
      <c r="EZL170" s="29" t="s">
        <v>120</v>
      </c>
      <c r="EZM170" s="39" t="str">
        <f>currency</f>
        <v>₦m's</v>
      </c>
      <c r="EZO170" s="43"/>
      <c r="EZP170" s="43"/>
      <c r="EZR170" s="47">
        <v>244151.41099999999</v>
      </c>
      <c r="EZS170" s="47">
        <v>266274.62099999998</v>
      </c>
      <c r="EZT170" s="47">
        <v>284035.255</v>
      </c>
      <c r="EZU170" s="37"/>
      <c r="FAB170" s="29" t="s">
        <v>120</v>
      </c>
      <c r="FAC170" s="39" t="str">
        <f>currency</f>
        <v>₦m's</v>
      </c>
      <c r="FAE170" s="43"/>
      <c r="FAF170" s="43"/>
      <c r="FAH170" s="47">
        <v>244151.41099999999</v>
      </c>
      <c r="FAI170" s="47">
        <v>266274.62099999998</v>
      </c>
      <c r="FAJ170" s="47">
        <v>284035.255</v>
      </c>
      <c r="FAK170" s="37"/>
      <c r="FAR170" s="29" t="s">
        <v>120</v>
      </c>
      <c r="FAS170" s="39" t="str">
        <f>currency</f>
        <v>₦m's</v>
      </c>
      <c r="FAU170" s="43"/>
      <c r="FAV170" s="43"/>
      <c r="FAX170" s="47">
        <v>244151.41099999999</v>
      </c>
      <c r="FAY170" s="47">
        <v>266274.62099999998</v>
      </c>
      <c r="FAZ170" s="47">
        <v>284035.255</v>
      </c>
      <c r="FBA170" s="37"/>
      <c r="FBH170" s="29" t="s">
        <v>120</v>
      </c>
      <c r="FBI170" s="39" t="str">
        <f>currency</f>
        <v>₦m's</v>
      </c>
      <c r="FBK170" s="43"/>
      <c r="FBL170" s="43"/>
      <c r="FBN170" s="47">
        <v>244151.41099999999</v>
      </c>
      <c r="FBO170" s="47">
        <v>266274.62099999998</v>
      </c>
      <c r="FBP170" s="47">
        <v>284035.255</v>
      </c>
      <c r="FBQ170" s="37"/>
      <c r="FBX170" s="29" t="s">
        <v>120</v>
      </c>
      <c r="FBY170" s="39" t="str">
        <f>currency</f>
        <v>₦m's</v>
      </c>
      <c r="FCA170" s="43"/>
      <c r="FCB170" s="43"/>
      <c r="FCD170" s="47">
        <v>244151.41099999999</v>
      </c>
      <c r="FCE170" s="47">
        <v>266274.62099999998</v>
      </c>
      <c r="FCF170" s="47">
        <v>284035.255</v>
      </c>
      <c r="FCG170" s="37"/>
      <c r="FCN170" s="29" t="s">
        <v>120</v>
      </c>
      <c r="FCO170" s="39" t="str">
        <f>currency</f>
        <v>₦m's</v>
      </c>
      <c r="FCQ170" s="43"/>
      <c r="FCR170" s="43"/>
      <c r="FCT170" s="47">
        <v>244151.41099999999</v>
      </c>
      <c r="FCU170" s="47">
        <v>266274.62099999998</v>
      </c>
      <c r="FCV170" s="47">
        <v>284035.255</v>
      </c>
      <c r="FCW170" s="37"/>
      <c r="FDD170" s="29" t="s">
        <v>120</v>
      </c>
      <c r="FDE170" s="39" t="str">
        <f>currency</f>
        <v>₦m's</v>
      </c>
      <c r="FDG170" s="43"/>
      <c r="FDH170" s="43"/>
      <c r="FDJ170" s="47">
        <v>244151.41099999999</v>
      </c>
      <c r="FDK170" s="47">
        <v>266274.62099999998</v>
      </c>
      <c r="FDL170" s="47">
        <v>284035.255</v>
      </c>
      <c r="FDM170" s="37"/>
      <c r="FDT170" s="29" t="s">
        <v>120</v>
      </c>
      <c r="FDU170" s="39" t="str">
        <f>currency</f>
        <v>₦m's</v>
      </c>
      <c r="FDW170" s="43"/>
      <c r="FDX170" s="43"/>
      <c r="FDZ170" s="47">
        <v>244151.41099999999</v>
      </c>
      <c r="FEA170" s="47">
        <v>266274.62099999998</v>
      </c>
      <c r="FEB170" s="47">
        <v>284035.255</v>
      </c>
      <c r="FEC170" s="37"/>
      <c r="FEJ170" s="29" t="s">
        <v>120</v>
      </c>
      <c r="FEK170" s="39" t="str">
        <f>currency</f>
        <v>₦m's</v>
      </c>
      <c r="FEM170" s="43"/>
      <c r="FEN170" s="43"/>
      <c r="FEP170" s="47">
        <v>244151.41099999999</v>
      </c>
      <c r="FEQ170" s="47">
        <v>266274.62099999998</v>
      </c>
      <c r="FER170" s="47">
        <v>284035.255</v>
      </c>
      <c r="FES170" s="37"/>
      <c r="FEZ170" s="29" t="s">
        <v>120</v>
      </c>
      <c r="FFA170" s="39" t="str">
        <f>currency</f>
        <v>₦m's</v>
      </c>
      <c r="FFC170" s="43"/>
      <c r="FFD170" s="43"/>
      <c r="FFF170" s="47">
        <v>244151.41099999999</v>
      </c>
      <c r="FFG170" s="47">
        <v>266274.62099999998</v>
      </c>
      <c r="FFH170" s="47">
        <v>284035.255</v>
      </c>
      <c r="FFI170" s="37"/>
      <c r="FFP170" s="29" t="s">
        <v>120</v>
      </c>
      <c r="FFQ170" s="39" t="str">
        <f>currency</f>
        <v>₦m's</v>
      </c>
      <c r="FFS170" s="43"/>
      <c r="FFT170" s="43"/>
      <c r="FFV170" s="47">
        <v>244151.41099999999</v>
      </c>
      <c r="FFW170" s="47">
        <v>266274.62099999998</v>
      </c>
      <c r="FFX170" s="47">
        <v>284035.255</v>
      </c>
      <c r="FFY170" s="37"/>
      <c r="FGF170" s="29" t="s">
        <v>120</v>
      </c>
      <c r="FGG170" s="39" t="str">
        <f>currency</f>
        <v>₦m's</v>
      </c>
      <c r="FGI170" s="43"/>
      <c r="FGJ170" s="43"/>
      <c r="FGL170" s="47">
        <v>244151.41099999999</v>
      </c>
      <c r="FGM170" s="47">
        <v>266274.62099999998</v>
      </c>
      <c r="FGN170" s="47">
        <v>284035.255</v>
      </c>
      <c r="FGO170" s="37"/>
      <c r="FGV170" s="29" t="s">
        <v>120</v>
      </c>
      <c r="FGW170" s="39" t="str">
        <f>currency</f>
        <v>₦m's</v>
      </c>
      <c r="FGY170" s="43"/>
      <c r="FGZ170" s="43"/>
      <c r="FHB170" s="47">
        <v>244151.41099999999</v>
      </c>
      <c r="FHC170" s="47">
        <v>266274.62099999998</v>
      </c>
      <c r="FHD170" s="47">
        <v>284035.255</v>
      </c>
      <c r="FHE170" s="37"/>
      <c r="FHL170" s="29" t="s">
        <v>120</v>
      </c>
      <c r="FHM170" s="39" t="str">
        <f>currency</f>
        <v>₦m's</v>
      </c>
      <c r="FHO170" s="43"/>
      <c r="FHP170" s="43"/>
      <c r="FHR170" s="47">
        <v>244151.41099999999</v>
      </c>
      <c r="FHS170" s="47">
        <v>266274.62099999998</v>
      </c>
      <c r="FHT170" s="47">
        <v>284035.255</v>
      </c>
      <c r="FHU170" s="37"/>
      <c r="FIB170" s="29" t="s">
        <v>120</v>
      </c>
      <c r="FIC170" s="39" t="str">
        <f>currency</f>
        <v>₦m's</v>
      </c>
      <c r="FIE170" s="43"/>
      <c r="FIF170" s="43"/>
      <c r="FIH170" s="47">
        <v>244151.41099999999</v>
      </c>
      <c r="FII170" s="47">
        <v>266274.62099999998</v>
      </c>
      <c r="FIJ170" s="47">
        <v>284035.255</v>
      </c>
      <c r="FIK170" s="37"/>
      <c r="FIR170" s="29" t="s">
        <v>120</v>
      </c>
      <c r="FIS170" s="39" t="str">
        <f>currency</f>
        <v>₦m's</v>
      </c>
      <c r="FIU170" s="43"/>
      <c r="FIV170" s="43"/>
      <c r="FIX170" s="47">
        <v>244151.41099999999</v>
      </c>
      <c r="FIY170" s="47">
        <v>266274.62099999998</v>
      </c>
      <c r="FIZ170" s="47">
        <v>284035.255</v>
      </c>
      <c r="FJA170" s="37"/>
      <c r="FJH170" s="29" t="s">
        <v>120</v>
      </c>
      <c r="FJI170" s="39" t="str">
        <f>currency</f>
        <v>₦m's</v>
      </c>
      <c r="FJK170" s="43"/>
      <c r="FJL170" s="43"/>
      <c r="FJN170" s="47">
        <v>244151.41099999999</v>
      </c>
      <c r="FJO170" s="47">
        <v>266274.62099999998</v>
      </c>
      <c r="FJP170" s="47">
        <v>284035.255</v>
      </c>
      <c r="FJQ170" s="37"/>
      <c r="FJX170" s="29" t="s">
        <v>120</v>
      </c>
      <c r="FJY170" s="39" t="str">
        <f>currency</f>
        <v>₦m's</v>
      </c>
      <c r="FKA170" s="43"/>
      <c r="FKB170" s="43"/>
      <c r="FKD170" s="47">
        <v>244151.41099999999</v>
      </c>
      <c r="FKE170" s="47">
        <v>266274.62099999998</v>
      </c>
      <c r="FKF170" s="47">
        <v>284035.255</v>
      </c>
      <c r="FKG170" s="37"/>
      <c r="FKN170" s="29" t="s">
        <v>120</v>
      </c>
      <c r="FKO170" s="39" t="str">
        <f>currency</f>
        <v>₦m's</v>
      </c>
      <c r="FKQ170" s="43"/>
      <c r="FKR170" s="43"/>
      <c r="FKT170" s="47">
        <v>244151.41099999999</v>
      </c>
      <c r="FKU170" s="47">
        <v>266274.62099999998</v>
      </c>
      <c r="FKV170" s="47">
        <v>284035.255</v>
      </c>
      <c r="FKW170" s="37"/>
      <c r="FLD170" s="29" t="s">
        <v>120</v>
      </c>
      <c r="FLE170" s="39" t="str">
        <f>currency</f>
        <v>₦m's</v>
      </c>
      <c r="FLG170" s="43"/>
      <c r="FLH170" s="43"/>
      <c r="FLJ170" s="47">
        <v>244151.41099999999</v>
      </c>
      <c r="FLK170" s="47">
        <v>266274.62099999998</v>
      </c>
      <c r="FLL170" s="47">
        <v>284035.255</v>
      </c>
      <c r="FLM170" s="37"/>
      <c r="FLT170" s="29" t="s">
        <v>120</v>
      </c>
      <c r="FLU170" s="39" t="str">
        <f>currency</f>
        <v>₦m's</v>
      </c>
      <c r="FLW170" s="43"/>
      <c r="FLX170" s="43"/>
      <c r="FLZ170" s="47">
        <v>244151.41099999999</v>
      </c>
      <c r="FMA170" s="47">
        <v>266274.62099999998</v>
      </c>
      <c r="FMB170" s="47">
        <v>284035.255</v>
      </c>
      <c r="FMC170" s="37"/>
      <c r="FMJ170" s="29" t="s">
        <v>120</v>
      </c>
      <c r="FMK170" s="39" t="str">
        <f>currency</f>
        <v>₦m's</v>
      </c>
      <c r="FMM170" s="43"/>
      <c r="FMN170" s="43"/>
      <c r="FMP170" s="47">
        <v>244151.41099999999</v>
      </c>
      <c r="FMQ170" s="47">
        <v>266274.62099999998</v>
      </c>
      <c r="FMR170" s="47">
        <v>284035.255</v>
      </c>
      <c r="FMS170" s="37"/>
      <c r="FMZ170" s="29" t="s">
        <v>120</v>
      </c>
      <c r="FNA170" s="39" t="str">
        <f>currency</f>
        <v>₦m's</v>
      </c>
      <c r="FNC170" s="43"/>
      <c r="FND170" s="43"/>
      <c r="FNF170" s="47">
        <v>244151.41099999999</v>
      </c>
      <c r="FNG170" s="47">
        <v>266274.62099999998</v>
      </c>
      <c r="FNH170" s="47">
        <v>284035.255</v>
      </c>
      <c r="FNI170" s="37"/>
      <c r="FNP170" s="29" t="s">
        <v>120</v>
      </c>
      <c r="FNQ170" s="39" t="str">
        <f>currency</f>
        <v>₦m's</v>
      </c>
      <c r="FNS170" s="43"/>
      <c r="FNT170" s="43"/>
      <c r="FNV170" s="47">
        <v>244151.41099999999</v>
      </c>
      <c r="FNW170" s="47">
        <v>266274.62099999998</v>
      </c>
      <c r="FNX170" s="47">
        <v>284035.255</v>
      </c>
      <c r="FNY170" s="37"/>
      <c r="FOF170" s="29" t="s">
        <v>120</v>
      </c>
      <c r="FOG170" s="39" t="str">
        <f>currency</f>
        <v>₦m's</v>
      </c>
      <c r="FOI170" s="43"/>
      <c r="FOJ170" s="43"/>
      <c r="FOL170" s="47">
        <v>244151.41099999999</v>
      </c>
      <c r="FOM170" s="47">
        <v>266274.62099999998</v>
      </c>
      <c r="FON170" s="47">
        <v>284035.255</v>
      </c>
      <c r="FOO170" s="37"/>
      <c r="FOV170" s="29" t="s">
        <v>120</v>
      </c>
      <c r="FOW170" s="39" t="str">
        <f>currency</f>
        <v>₦m's</v>
      </c>
      <c r="FOY170" s="43"/>
      <c r="FOZ170" s="43"/>
      <c r="FPB170" s="47">
        <v>244151.41099999999</v>
      </c>
      <c r="FPC170" s="47">
        <v>266274.62099999998</v>
      </c>
      <c r="FPD170" s="47">
        <v>284035.255</v>
      </c>
      <c r="FPE170" s="37"/>
      <c r="FPL170" s="29" t="s">
        <v>120</v>
      </c>
      <c r="FPM170" s="39" t="str">
        <f>currency</f>
        <v>₦m's</v>
      </c>
      <c r="FPO170" s="43"/>
      <c r="FPP170" s="43"/>
      <c r="FPR170" s="47">
        <v>244151.41099999999</v>
      </c>
      <c r="FPS170" s="47">
        <v>266274.62099999998</v>
      </c>
      <c r="FPT170" s="47">
        <v>284035.255</v>
      </c>
      <c r="FPU170" s="37"/>
      <c r="FQB170" s="29" t="s">
        <v>120</v>
      </c>
      <c r="FQC170" s="39" t="str">
        <f>currency</f>
        <v>₦m's</v>
      </c>
      <c r="FQE170" s="43"/>
      <c r="FQF170" s="43"/>
      <c r="FQH170" s="47">
        <v>244151.41099999999</v>
      </c>
      <c r="FQI170" s="47">
        <v>266274.62099999998</v>
      </c>
      <c r="FQJ170" s="47">
        <v>284035.255</v>
      </c>
      <c r="FQK170" s="37"/>
      <c r="FQR170" s="29" t="s">
        <v>120</v>
      </c>
      <c r="FQS170" s="39" t="str">
        <f>currency</f>
        <v>₦m's</v>
      </c>
      <c r="FQU170" s="43"/>
      <c r="FQV170" s="43"/>
      <c r="FQX170" s="47">
        <v>244151.41099999999</v>
      </c>
      <c r="FQY170" s="47">
        <v>266274.62099999998</v>
      </c>
      <c r="FQZ170" s="47">
        <v>284035.255</v>
      </c>
      <c r="FRA170" s="37"/>
      <c r="FRH170" s="29" t="s">
        <v>120</v>
      </c>
      <c r="FRI170" s="39" t="str">
        <f>currency</f>
        <v>₦m's</v>
      </c>
      <c r="FRK170" s="43"/>
      <c r="FRL170" s="43"/>
      <c r="FRN170" s="47">
        <v>244151.41099999999</v>
      </c>
      <c r="FRO170" s="47">
        <v>266274.62099999998</v>
      </c>
      <c r="FRP170" s="47">
        <v>284035.255</v>
      </c>
      <c r="FRQ170" s="37"/>
      <c r="FRX170" s="29" t="s">
        <v>120</v>
      </c>
      <c r="FRY170" s="39" t="str">
        <f>currency</f>
        <v>₦m's</v>
      </c>
      <c r="FSA170" s="43"/>
      <c r="FSB170" s="43"/>
      <c r="FSD170" s="47">
        <v>244151.41099999999</v>
      </c>
      <c r="FSE170" s="47">
        <v>266274.62099999998</v>
      </c>
      <c r="FSF170" s="47">
        <v>284035.255</v>
      </c>
      <c r="FSG170" s="37"/>
      <c r="FSN170" s="29" t="s">
        <v>120</v>
      </c>
      <c r="FSO170" s="39" t="str">
        <f>currency</f>
        <v>₦m's</v>
      </c>
      <c r="FSQ170" s="43"/>
      <c r="FSR170" s="43"/>
      <c r="FST170" s="47">
        <v>244151.41099999999</v>
      </c>
      <c r="FSU170" s="47">
        <v>266274.62099999998</v>
      </c>
      <c r="FSV170" s="47">
        <v>284035.255</v>
      </c>
      <c r="FSW170" s="37"/>
      <c r="FTD170" s="29" t="s">
        <v>120</v>
      </c>
      <c r="FTE170" s="39" t="str">
        <f>currency</f>
        <v>₦m's</v>
      </c>
      <c r="FTG170" s="43"/>
      <c r="FTH170" s="43"/>
      <c r="FTJ170" s="47">
        <v>244151.41099999999</v>
      </c>
      <c r="FTK170" s="47">
        <v>266274.62099999998</v>
      </c>
      <c r="FTL170" s="47">
        <v>284035.255</v>
      </c>
      <c r="FTM170" s="37"/>
      <c r="FTT170" s="29" t="s">
        <v>120</v>
      </c>
      <c r="FTU170" s="39" t="str">
        <f>currency</f>
        <v>₦m's</v>
      </c>
      <c r="FTW170" s="43"/>
      <c r="FTX170" s="43"/>
      <c r="FTZ170" s="47">
        <v>244151.41099999999</v>
      </c>
      <c r="FUA170" s="47">
        <v>266274.62099999998</v>
      </c>
      <c r="FUB170" s="47">
        <v>284035.255</v>
      </c>
      <c r="FUC170" s="37"/>
      <c r="FUJ170" s="29" t="s">
        <v>120</v>
      </c>
      <c r="FUK170" s="39" t="str">
        <f>currency</f>
        <v>₦m's</v>
      </c>
      <c r="FUM170" s="43"/>
      <c r="FUN170" s="43"/>
      <c r="FUP170" s="47">
        <v>244151.41099999999</v>
      </c>
      <c r="FUQ170" s="47">
        <v>266274.62099999998</v>
      </c>
      <c r="FUR170" s="47">
        <v>284035.255</v>
      </c>
      <c r="FUS170" s="37"/>
      <c r="FUZ170" s="29" t="s">
        <v>120</v>
      </c>
      <c r="FVA170" s="39" t="str">
        <f>currency</f>
        <v>₦m's</v>
      </c>
      <c r="FVC170" s="43"/>
      <c r="FVD170" s="43"/>
      <c r="FVF170" s="47">
        <v>244151.41099999999</v>
      </c>
      <c r="FVG170" s="47">
        <v>266274.62099999998</v>
      </c>
      <c r="FVH170" s="47">
        <v>284035.255</v>
      </c>
      <c r="FVI170" s="37"/>
      <c r="FVP170" s="29" t="s">
        <v>120</v>
      </c>
      <c r="FVQ170" s="39" t="str">
        <f>currency</f>
        <v>₦m's</v>
      </c>
      <c r="FVS170" s="43"/>
      <c r="FVT170" s="43"/>
      <c r="FVV170" s="47">
        <v>244151.41099999999</v>
      </c>
      <c r="FVW170" s="47">
        <v>266274.62099999998</v>
      </c>
      <c r="FVX170" s="47">
        <v>284035.255</v>
      </c>
      <c r="FVY170" s="37"/>
      <c r="FWF170" s="29" t="s">
        <v>120</v>
      </c>
      <c r="FWG170" s="39" t="str">
        <f>currency</f>
        <v>₦m's</v>
      </c>
      <c r="FWI170" s="43"/>
      <c r="FWJ170" s="43"/>
      <c r="FWL170" s="47">
        <v>244151.41099999999</v>
      </c>
      <c r="FWM170" s="47">
        <v>266274.62099999998</v>
      </c>
      <c r="FWN170" s="47">
        <v>284035.255</v>
      </c>
      <c r="FWO170" s="37"/>
      <c r="FWV170" s="29" t="s">
        <v>120</v>
      </c>
      <c r="FWW170" s="39" t="str">
        <f>currency</f>
        <v>₦m's</v>
      </c>
      <c r="FWY170" s="43"/>
      <c r="FWZ170" s="43"/>
      <c r="FXB170" s="47">
        <v>244151.41099999999</v>
      </c>
      <c r="FXC170" s="47">
        <v>266274.62099999998</v>
      </c>
      <c r="FXD170" s="47">
        <v>284035.255</v>
      </c>
      <c r="FXE170" s="37"/>
      <c r="FXL170" s="29" t="s">
        <v>120</v>
      </c>
      <c r="FXM170" s="39" t="str">
        <f>currency</f>
        <v>₦m's</v>
      </c>
      <c r="FXO170" s="43"/>
      <c r="FXP170" s="43"/>
      <c r="FXR170" s="47">
        <v>244151.41099999999</v>
      </c>
      <c r="FXS170" s="47">
        <v>266274.62099999998</v>
      </c>
      <c r="FXT170" s="47">
        <v>284035.255</v>
      </c>
      <c r="FXU170" s="37"/>
      <c r="FYB170" s="29" t="s">
        <v>120</v>
      </c>
      <c r="FYC170" s="39" t="str">
        <f>currency</f>
        <v>₦m's</v>
      </c>
      <c r="FYE170" s="43"/>
      <c r="FYF170" s="43"/>
      <c r="FYH170" s="47">
        <v>244151.41099999999</v>
      </c>
      <c r="FYI170" s="47">
        <v>266274.62099999998</v>
      </c>
      <c r="FYJ170" s="47">
        <v>284035.255</v>
      </c>
      <c r="FYK170" s="37"/>
      <c r="FYR170" s="29" t="s">
        <v>120</v>
      </c>
      <c r="FYS170" s="39" t="str">
        <f>currency</f>
        <v>₦m's</v>
      </c>
      <c r="FYU170" s="43"/>
      <c r="FYV170" s="43"/>
      <c r="FYX170" s="47">
        <v>244151.41099999999</v>
      </c>
      <c r="FYY170" s="47">
        <v>266274.62099999998</v>
      </c>
      <c r="FYZ170" s="47">
        <v>284035.255</v>
      </c>
      <c r="FZA170" s="37"/>
      <c r="FZH170" s="29" t="s">
        <v>120</v>
      </c>
      <c r="FZI170" s="39" t="str">
        <f>currency</f>
        <v>₦m's</v>
      </c>
      <c r="FZK170" s="43"/>
      <c r="FZL170" s="43"/>
      <c r="FZN170" s="47">
        <v>244151.41099999999</v>
      </c>
      <c r="FZO170" s="47">
        <v>266274.62099999998</v>
      </c>
      <c r="FZP170" s="47">
        <v>284035.255</v>
      </c>
      <c r="FZQ170" s="37"/>
      <c r="FZX170" s="29" t="s">
        <v>120</v>
      </c>
      <c r="FZY170" s="39" t="str">
        <f>currency</f>
        <v>₦m's</v>
      </c>
      <c r="GAA170" s="43"/>
      <c r="GAB170" s="43"/>
      <c r="GAD170" s="47">
        <v>244151.41099999999</v>
      </c>
      <c r="GAE170" s="47">
        <v>266274.62099999998</v>
      </c>
      <c r="GAF170" s="47">
        <v>284035.255</v>
      </c>
      <c r="GAG170" s="37"/>
      <c r="GAN170" s="29" t="s">
        <v>120</v>
      </c>
      <c r="GAO170" s="39" t="str">
        <f>currency</f>
        <v>₦m's</v>
      </c>
      <c r="GAQ170" s="43"/>
      <c r="GAR170" s="43"/>
      <c r="GAT170" s="47">
        <v>244151.41099999999</v>
      </c>
      <c r="GAU170" s="47">
        <v>266274.62099999998</v>
      </c>
      <c r="GAV170" s="47">
        <v>284035.255</v>
      </c>
      <c r="GAW170" s="37"/>
      <c r="GBD170" s="29" t="s">
        <v>120</v>
      </c>
      <c r="GBE170" s="39" t="str">
        <f>currency</f>
        <v>₦m's</v>
      </c>
      <c r="GBG170" s="43"/>
      <c r="GBH170" s="43"/>
      <c r="GBJ170" s="47">
        <v>244151.41099999999</v>
      </c>
      <c r="GBK170" s="47">
        <v>266274.62099999998</v>
      </c>
      <c r="GBL170" s="47">
        <v>284035.255</v>
      </c>
      <c r="GBM170" s="37"/>
      <c r="GBT170" s="29" t="s">
        <v>120</v>
      </c>
      <c r="GBU170" s="39" t="str">
        <f>currency</f>
        <v>₦m's</v>
      </c>
      <c r="GBW170" s="43"/>
      <c r="GBX170" s="43"/>
      <c r="GBZ170" s="47">
        <v>244151.41099999999</v>
      </c>
      <c r="GCA170" s="47">
        <v>266274.62099999998</v>
      </c>
      <c r="GCB170" s="47">
        <v>284035.255</v>
      </c>
      <c r="GCC170" s="37"/>
      <c r="GCJ170" s="29" t="s">
        <v>120</v>
      </c>
      <c r="GCK170" s="39" t="str">
        <f>currency</f>
        <v>₦m's</v>
      </c>
      <c r="GCM170" s="43"/>
      <c r="GCN170" s="43"/>
      <c r="GCP170" s="47">
        <v>244151.41099999999</v>
      </c>
      <c r="GCQ170" s="47">
        <v>266274.62099999998</v>
      </c>
      <c r="GCR170" s="47">
        <v>284035.255</v>
      </c>
      <c r="GCS170" s="37"/>
      <c r="GCZ170" s="29" t="s">
        <v>120</v>
      </c>
      <c r="GDA170" s="39" t="str">
        <f>currency</f>
        <v>₦m's</v>
      </c>
      <c r="GDC170" s="43"/>
      <c r="GDD170" s="43"/>
      <c r="GDF170" s="47">
        <v>244151.41099999999</v>
      </c>
      <c r="GDG170" s="47">
        <v>266274.62099999998</v>
      </c>
      <c r="GDH170" s="47">
        <v>284035.255</v>
      </c>
      <c r="GDI170" s="37"/>
      <c r="GDP170" s="29" t="s">
        <v>120</v>
      </c>
      <c r="GDQ170" s="39" t="str">
        <f>currency</f>
        <v>₦m's</v>
      </c>
      <c r="GDS170" s="43"/>
      <c r="GDT170" s="43"/>
      <c r="GDV170" s="47">
        <v>244151.41099999999</v>
      </c>
      <c r="GDW170" s="47">
        <v>266274.62099999998</v>
      </c>
      <c r="GDX170" s="47">
        <v>284035.255</v>
      </c>
      <c r="GDY170" s="37"/>
      <c r="GEF170" s="29" t="s">
        <v>120</v>
      </c>
      <c r="GEG170" s="39" t="str">
        <f>currency</f>
        <v>₦m's</v>
      </c>
      <c r="GEI170" s="43"/>
      <c r="GEJ170" s="43"/>
      <c r="GEL170" s="47">
        <v>244151.41099999999</v>
      </c>
      <c r="GEM170" s="47">
        <v>266274.62099999998</v>
      </c>
      <c r="GEN170" s="47">
        <v>284035.255</v>
      </c>
      <c r="GEO170" s="37"/>
      <c r="GEV170" s="29" t="s">
        <v>120</v>
      </c>
      <c r="GEW170" s="39" t="str">
        <f>currency</f>
        <v>₦m's</v>
      </c>
      <c r="GEY170" s="43"/>
      <c r="GEZ170" s="43"/>
      <c r="GFB170" s="47">
        <v>244151.41099999999</v>
      </c>
      <c r="GFC170" s="47">
        <v>266274.62099999998</v>
      </c>
      <c r="GFD170" s="47">
        <v>284035.255</v>
      </c>
      <c r="GFE170" s="37"/>
      <c r="GFL170" s="29" t="s">
        <v>120</v>
      </c>
      <c r="GFM170" s="39" t="str">
        <f>currency</f>
        <v>₦m's</v>
      </c>
      <c r="GFO170" s="43"/>
      <c r="GFP170" s="43"/>
      <c r="GFR170" s="47">
        <v>244151.41099999999</v>
      </c>
      <c r="GFS170" s="47">
        <v>266274.62099999998</v>
      </c>
      <c r="GFT170" s="47">
        <v>284035.255</v>
      </c>
      <c r="GFU170" s="37"/>
      <c r="GGB170" s="29" t="s">
        <v>120</v>
      </c>
      <c r="GGC170" s="39" t="str">
        <f>currency</f>
        <v>₦m's</v>
      </c>
      <c r="GGE170" s="43"/>
      <c r="GGF170" s="43"/>
      <c r="GGH170" s="47">
        <v>244151.41099999999</v>
      </c>
      <c r="GGI170" s="47">
        <v>266274.62099999998</v>
      </c>
      <c r="GGJ170" s="47">
        <v>284035.255</v>
      </c>
      <c r="GGK170" s="37"/>
      <c r="GGR170" s="29" t="s">
        <v>120</v>
      </c>
      <c r="GGS170" s="39" t="str">
        <f>currency</f>
        <v>₦m's</v>
      </c>
      <c r="GGU170" s="43"/>
      <c r="GGV170" s="43"/>
      <c r="GGX170" s="47">
        <v>244151.41099999999</v>
      </c>
      <c r="GGY170" s="47">
        <v>266274.62099999998</v>
      </c>
      <c r="GGZ170" s="47">
        <v>284035.255</v>
      </c>
      <c r="GHA170" s="37"/>
      <c r="GHH170" s="29" t="s">
        <v>120</v>
      </c>
      <c r="GHI170" s="39" t="str">
        <f>currency</f>
        <v>₦m's</v>
      </c>
      <c r="GHK170" s="43"/>
      <c r="GHL170" s="43"/>
      <c r="GHN170" s="47">
        <v>244151.41099999999</v>
      </c>
      <c r="GHO170" s="47">
        <v>266274.62099999998</v>
      </c>
      <c r="GHP170" s="47">
        <v>284035.255</v>
      </c>
      <c r="GHQ170" s="37"/>
      <c r="GHX170" s="29" t="s">
        <v>120</v>
      </c>
      <c r="GHY170" s="39" t="str">
        <f>currency</f>
        <v>₦m's</v>
      </c>
      <c r="GIA170" s="43"/>
      <c r="GIB170" s="43"/>
      <c r="GID170" s="47">
        <v>244151.41099999999</v>
      </c>
      <c r="GIE170" s="47">
        <v>266274.62099999998</v>
      </c>
      <c r="GIF170" s="47">
        <v>284035.255</v>
      </c>
      <c r="GIG170" s="37"/>
      <c r="GIN170" s="29" t="s">
        <v>120</v>
      </c>
      <c r="GIO170" s="39" t="str">
        <f>currency</f>
        <v>₦m's</v>
      </c>
      <c r="GIQ170" s="43"/>
      <c r="GIR170" s="43"/>
      <c r="GIT170" s="47">
        <v>244151.41099999999</v>
      </c>
      <c r="GIU170" s="47">
        <v>266274.62099999998</v>
      </c>
      <c r="GIV170" s="47">
        <v>284035.255</v>
      </c>
      <c r="GIW170" s="37"/>
      <c r="GJD170" s="29" t="s">
        <v>120</v>
      </c>
      <c r="GJE170" s="39" t="str">
        <f>currency</f>
        <v>₦m's</v>
      </c>
      <c r="GJG170" s="43"/>
      <c r="GJH170" s="43"/>
      <c r="GJJ170" s="47">
        <v>244151.41099999999</v>
      </c>
      <c r="GJK170" s="47">
        <v>266274.62099999998</v>
      </c>
      <c r="GJL170" s="47">
        <v>284035.255</v>
      </c>
      <c r="GJM170" s="37"/>
      <c r="GJT170" s="29" t="s">
        <v>120</v>
      </c>
      <c r="GJU170" s="39" t="str">
        <f>currency</f>
        <v>₦m's</v>
      </c>
      <c r="GJW170" s="43"/>
      <c r="GJX170" s="43"/>
      <c r="GJZ170" s="47">
        <v>244151.41099999999</v>
      </c>
      <c r="GKA170" s="47">
        <v>266274.62099999998</v>
      </c>
      <c r="GKB170" s="47">
        <v>284035.255</v>
      </c>
      <c r="GKC170" s="37"/>
      <c r="GKJ170" s="29" t="s">
        <v>120</v>
      </c>
      <c r="GKK170" s="39" t="str">
        <f>currency</f>
        <v>₦m's</v>
      </c>
      <c r="GKM170" s="43"/>
      <c r="GKN170" s="43"/>
      <c r="GKP170" s="47">
        <v>244151.41099999999</v>
      </c>
      <c r="GKQ170" s="47">
        <v>266274.62099999998</v>
      </c>
      <c r="GKR170" s="47">
        <v>284035.255</v>
      </c>
      <c r="GKS170" s="37"/>
      <c r="GKZ170" s="29" t="s">
        <v>120</v>
      </c>
      <c r="GLA170" s="39" t="str">
        <f>currency</f>
        <v>₦m's</v>
      </c>
      <c r="GLC170" s="43"/>
      <c r="GLD170" s="43"/>
      <c r="GLF170" s="47">
        <v>244151.41099999999</v>
      </c>
      <c r="GLG170" s="47">
        <v>266274.62099999998</v>
      </c>
      <c r="GLH170" s="47">
        <v>284035.255</v>
      </c>
      <c r="GLI170" s="37"/>
      <c r="GLP170" s="29" t="s">
        <v>120</v>
      </c>
      <c r="GLQ170" s="39" t="str">
        <f>currency</f>
        <v>₦m's</v>
      </c>
      <c r="GLS170" s="43"/>
      <c r="GLT170" s="43"/>
      <c r="GLV170" s="47">
        <v>244151.41099999999</v>
      </c>
      <c r="GLW170" s="47">
        <v>266274.62099999998</v>
      </c>
      <c r="GLX170" s="47">
        <v>284035.255</v>
      </c>
      <c r="GLY170" s="37"/>
      <c r="GMF170" s="29" t="s">
        <v>120</v>
      </c>
      <c r="GMG170" s="39" t="str">
        <f>currency</f>
        <v>₦m's</v>
      </c>
      <c r="GMI170" s="43"/>
      <c r="GMJ170" s="43"/>
      <c r="GML170" s="47">
        <v>244151.41099999999</v>
      </c>
      <c r="GMM170" s="47">
        <v>266274.62099999998</v>
      </c>
      <c r="GMN170" s="47">
        <v>284035.255</v>
      </c>
      <c r="GMO170" s="37"/>
      <c r="GMV170" s="29" t="s">
        <v>120</v>
      </c>
      <c r="GMW170" s="39" t="str">
        <f>currency</f>
        <v>₦m's</v>
      </c>
      <c r="GMY170" s="43"/>
      <c r="GMZ170" s="43"/>
      <c r="GNB170" s="47">
        <v>244151.41099999999</v>
      </c>
      <c r="GNC170" s="47">
        <v>266274.62099999998</v>
      </c>
      <c r="GND170" s="47">
        <v>284035.255</v>
      </c>
      <c r="GNE170" s="37"/>
      <c r="GNL170" s="29" t="s">
        <v>120</v>
      </c>
      <c r="GNM170" s="39" t="str">
        <f>currency</f>
        <v>₦m's</v>
      </c>
      <c r="GNO170" s="43"/>
      <c r="GNP170" s="43"/>
      <c r="GNR170" s="47">
        <v>244151.41099999999</v>
      </c>
      <c r="GNS170" s="47">
        <v>266274.62099999998</v>
      </c>
      <c r="GNT170" s="47">
        <v>284035.255</v>
      </c>
      <c r="GNU170" s="37"/>
      <c r="GOB170" s="29" t="s">
        <v>120</v>
      </c>
      <c r="GOC170" s="39" t="str">
        <f>currency</f>
        <v>₦m's</v>
      </c>
      <c r="GOE170" s="43"/>
      <c r="GOF170" s="43"/>
      <c r="GOH170" s="47">
        <v>244151.41099999999</v>
      </c>
      <c r="GOI170" s="47">
        <v>266274.62099999998</v>
      </c>
      <c r="GOJ170" s="47">
        <v>284035.255</v>
      </c>
      <c r="GOK170" s="37"/>
      <c r="GOR170" s="29" t="s">
        <v>120</v>
      </c>
      <c r="GOS170" s="39" t="str">
        <f>currency</f>
        <v>₦m's</v>
      </c>
      <c r="GOU170" s="43"/>
      <c r="GOV170" s="43"/>
      <c r="GOX170" s="47">
        <v>244151.41099999999</v>
      </c>
      <c r="GOY170" s="47">
        <v>266274.62099999998</v>
      </c>
      <c r="GOZ170" s="47">
        <v>284035.255</v>
      </c>
      <c r="GPA170" s="37"/>
      <c r="GPH170" s="29" t="s">
        <v>120</v>
      </c>
      <c r="GPI170" s="39" t="str">
        <f>currency</f>
        <v>₦m's</v>
      </c>
      <c r="GPK170" s="43"/>
      <c r="GPL170" s="43"/>
      <c r="GPN170" s="47">
        <v>244151.41099999999</v>
      </c>
      <c r="GPO170" s="47">
        <v>266274.62099999998</v>
      </c>
      <c r="GPP170" s="47">
        <v>284035.255</v>
      </c>
      <c r="GPQ170" s="37"/>
      <c r="GPX170" s="29" t="s">
        <v>120</v>
      </c>
      <c r="GPY170" s="39" t="str">
        <f>currency</f>
        <v>₦m's</v>
      </c>
      <c r="GQA170" s="43"/>
      <c r="GQB170" s="43"/>
      <c r="GQD170" s="47">
        <v>244151.41099999999</v>
      </c>
      <c r="GQE170" s="47">
        <v>266274.62099999998</v>
      </c>
      <c r="GQF170" s="47">
        <v>284035.255</v>
      </c>
      <c r="GQG170" s="37"/>
      <c r="GQN170" s="29" t="s">
        <v>120</v>
      </c>
      <c r="GQO170" s="39" t="str">
        <f>currency</f>
        <v>₦m's</v>
      </c>
      <c r="GQQ170" s="43"/>
      <c r="GQR170" s="43"/>
      <c r="GQT170" s="47">
        <v>244151.41099999999</v>
      </c>
      <c r="GQU170" s="47">
        <v>266274.62099999998</v>
      </c>
      <c r="GQV170" s="47">
        <v>284035.255</v>
      </c>
      <c r="GQW170" s="37"/>
      <c r="GRD170" s="29" t="s">
        <v>120</v>
      </c>
      <c r="GRE170" s="39" t="str">
        <f>currency</f>
        <v>₦m's</v>
      </c>
      <c r="GRG170" s="43"/>
      <c r="GRH170" s="43"/>
      <c r="GRJ170" s="47">
        <v>244151.41099999999</v>
      </c>
      <c r="GRK170" s="47">
        <v>266274.62099999998</v>
      </c>
      <c r="GRL170" s="47">
        <v>284035.255</v>
      </c>
      <c r="GRM170" s="37"/>
      <c r="GRT170" s="29" t="s">
        <v>120</v>
      </c>
      <c r="GRU170" s="39" t="str">
        <f>currency</f>
        <v>₦m's</v>
      </c>
      <c r="GRW170" s="43"/>
      <c r="GRX170" s="43"/>
      <c r="GRZ170" s="47">
        <v>244151.41099999999</v>
      </c>
      <c r="GSA170" s="47">
        <v>266274.62099999998</v>
      </c>
      <c r="GSB170" s="47">
        <v>284035.255</v>
      </c>
      <c r="GSC170" s="37"/>
      <c r="GSJ170" s="29" t="s">
        <v>120</v>
      </c>
      <c r="GSK170" s="39" t="str">
        <f>currency</f>
        <v>₦m's</v>
      </c>
      <c r="GSM170" s="43"/>
      <c r="GSN170" s="43"/>
      <c r="GSP170" s="47">
        <v>244151.41099999999</v>
      </c>
      <c r="GSQ170" s="47">
        <v>266274.62099999998</v>
      </c>
      <c r="GSR170" s="47">
        <v>284035.255</v>
      </c>
      <c r="GSS170" s="37"/>
      <c r="GSZ170" s="29" t="s">
        <v>120</v>
      </c>
      <c r="GTA170" s="39" t="str">
        <f>currency</f>
        <v>₦m's</v>
      </c>
      <c r="GTC170" s="43"/>
      <c r="GTD170" s="43"/>
      <c r="GTF170" s="47">
        <v>244151.41099999999</v>
      </c>
      <c r="GTG170" s="47">
        <v>266274.62099999998</v>
      </c>
      <c r="GTH170" s="47">
        <v>284035.255</v>
      </c>
      <c r="GTI170" s="37"/>
      <c r="GTP170" s="29" t="s">
        <v>120</v>
      </c>
      <c r="GTQ170" s="39" t="str">
        <f>currency</f>
        <v>₦m's</v>
      </c>
      <c r="GTS170" s="43"/>
      <c r="GTT170" s="43"/>
      <c r="GTV170" s="47">
        <v>244151.41099999999</v>
      </c>
      <c r="GTW170" s="47">
        <v>266274.62099999998</v>
      </c>
      <c r="GTX170" s="47">
        <v>284035.255</v>
      </c>
      <c r="GTY170" s="37"/>
      <c r="GUF170" s="29" t="s">
        <v>120</v>
      </c>
      <c r="GUG170" s="39" t="str">
        <f>currency</f>
        <v>₦m's</v>
      </c>
      <c r="GUI170" s="43"/>
      <c r="GUJ170" s="43"/>
      <c r="GUL170" s="47">
        <v>244151.41099999999</v>
      </c>
      <c r="GUM170" s="47">
        <v>266274.62099999998</v>
      </c>
      <c r="GUN170" s="47">
        <v>284035.255</v>
      </c>
      <c r="GUO170" s="37"/>
      <c r="GUV170" s="29" t="s">
        <v>120</v>
      </c>
      <c r="GUW170" s="39" t="str">
        <f>currency</f>
        <v>₦m's</v>
      </c>
      <c r="GUY170" s="43"/>
      <c r="GUZ170" s="43"/>
      <c r="GVB170" s="47">
        <v>244151.41099999999</v>
      </c>
      <c r="GVC170" s="47">
        <v>266274.62099999998</v>
      </c>
      <c r="GVD170" s="47">
        <v>284035.255</v>
      </c>
      <c r="GVE170" s="37"/>
      <c r="GVL170" s="29" t="s">
        <v>120</v>
      </c>
      <c r="GVM170" s="39" t="str">
        <f>currency</f>
        <v>₦m's</v>
      </c>
      <c r="GVO170" s="43"/>
      <c r="GVP170" s="43"/>
      <c r="GVR170" s="47">
        <v>244151.41099999999</v>
      </c>
      <c r="GVS170" s="47">
        <v>266274.62099999998</v>
      </c>
      <c r="GVT170" s="47">
        <v>284035.255</v>
      </c>
      <c r="GVU170" s="37"/>
      <c r="GWB170" s="29" t="s">
        <v>120</v>
      </c>
      <c r="GWC170" s="39" t="str">
        <f>currency</f>
        <v>₦m's</v>
      </c>
      <c r="GWE170" s="43"/>
      <c r="GWF170" s="43"/>
      <c r="GWH170" s="47">
        <v>244151.41099999999</v>
      </c>
      <c r="GWI170" s="47">
        <v>266274.62099999998</v>
      </c>
      <c r="GWJ170" s="47">
        <v>284035.255</v>
      </c>
      <c r="GWK170" s="37"/>
      <c r="GWR170" s="29" t="s">
        <v>120</v>
      </c>
      <c r="GWS170" s="39" t="str">
        <f>currency</f>
        <v>₦m's</v>
      </c>
      <c r="GWU170" s="43"/>
      <c r="GWV170" s="43"/>
      <c r="GWX170" s="47">
        <v>244151.41099999999</v>
      </c>
      <c r="GWY170" s="47">
        <v>266274.62099999998</v>
      </c>
      <c r="GWZ170" s="47">
        <v>284035.255</v>
      </c>
      <c r="GXA170" s="37"/>
      <c r="GXH170" s="29" t="s">
        <v>120</v>
      </c>
      <c r="GXI170" s="39" t="str">
        <f>currency</f>
        <v>₦m's</v>
      </c>
      <c r="GXK170" s="43"/>
      <c r="GXL170" s="43"/>
      <c r="GXN170" s="47">
        <v>244151.41099999999</v>
      </c>
      <c r="GXO170" s="47">
        <v>266274.62099999998</v>
      </c>
      <c r="GXP170" s="47">
        <v>284035.255</v>
      </c>
      <c r="GXQ170" s="37"/>
      <c r="GXX170" s="29" t="s">
        <v>120</v>
      </c>
      <c r="GXY170" s="39" t="str">
        <f>currency</f>
        <v>₦m's</v>
      </c>
      <c r="GYA170" s="43"/>
      <c r="GYB170" s="43"/>
      <c r="GYD170" s="47">
        <v>244151.41099999999</v>
      </c>
      <c r="GYE170" s="47">
        <v>266274.62099999998</v>
      </c>
      <c r="GYF170" s="47">
        <v>284035.255</v>
      </c>
      <c r="GYG170" s="37"/>
      <c r="GYN170" s="29" t="s">
        <v>120</v>
      </c>
      <c r="GYO170" s="39" t="str">
        <f>currency</f>
        <v>₦m's</v>
      </c>
      <c r="GYQ170" s="43"/>
      <c r="GYR170" s="43"/>
      <c r="GYT170" s="47">
        <v>244151.41099999999</v>
      </c>
      <c r="GYU170" s="47">
        <v>266274.62099999998</v>
      </c>
      <c r="GYV170" s="47">
        <v>284035.255</v>
      </c>
      <c r="GYW170" s="37"/>
      <c r="GZD170" s="29" t="s">
        <v>120</v>
      </c>
      <c r="GZE170" s="39" t="str">
        <f>currency</f>
        <v>₦m's</v>
      </c>
      <c r="GZG170" s="43"/>
      <c r="GZH170" s="43"/>
      <c r="GZJ170" s="47">
        <v>244151.41099999999</v>
      </c>
      <c r="GZK170" s="47">
        <v>266274.62099999998</v>
      </c>
      <c r="GZL170" s="47">
        <v>284035.255</v>
      </c>
      <c r="GZM170" s="37"/>
      <c r="GZT170" s="29" t="s">
        <v>120</v>
      </c>
      <c r="GZU170" s="39" t="str">
        <f>currency</f>
        <v>₦m's</v>
      </c>
      <c r="GZW170" s="43"/>
      <c r="GZX170" s="43"/>
      <c r="GZZ170" s="47">
        <v>244151.41099999999</v>
      </c>
      <c r="HAA170" s="47">
        <v>266274.62099999998</v>
      </c>
      <c r="HAB170" s="47">
        <v>284035.255</v>
      </c>
      <c r="HAC170" s="37"/>
      <c r="HAJ170" s="29" t="s">
        <v>120</v>
      </c>
      <c r="HAK170" s="39" t="str">
        <f>currency</f>
        <v>₦m's</v>
      </c>
      <c r="HAM170" s="43"/>
      <c r="HAN170" s="43"/>
      <c r="HAP170" s="47">
        <v>244151.41099999999</v>
      </c>
      <c r="HAQ170" s="47">
        <v>266274.62099999998</v>
      </c>
      <c r="HAR170" s="47">
        <v>284035.255</v>
      </c>
      <c r="HAS170" s="37"/>
      <c r="HAZ170" s="29" t="s">
        <v>120</v>
      </c>
      <c r="HBA170" s="39" t="str">
        <f>currency</f>
        <v>₦m's</v>
      </c>
      <c r="HBC170" s="43"/>
      <c r="HBD170" s="43"/>
      <c r="HBF170" s="47">
        <v>244151.41099999999</v>
      </c>
      <c r="HBG170" s="47">
        <v>266274.62099999998</v>
      </c>
      <c r="HBH170" s="47">
        <v>284035.255</v>
      </c>
      <c r="HBI170" s="37"/>
      <c r="HBP170" s="29" t="s">
        <v>120</v>
      </c>
      <c r="HBQ170" s="39" t="str">
        <f>currency</f>
        <v>₦m's</v>
      </c>
      <c r="HBS170" s="43"/>
      <c r="HBT170" s="43"/>
      <c r="HBV170" s="47">
        <v>244151.41099999999</v>
      </c>
      <c r="HBW170" s="47">
        <v>266274.62099999998</v>
      </c>
      <c r="HBX170" s="47">
        <v>284035.255</v>
      </c>
      <c r="HBY170" s="37"/>
      <c r="HCF170" s="29" t="s">
        <v>120</v>
      </c>
      <c r="HCG170" s="39" t="str">
        <f>currency</f>
        <v>₦m's</v>
      </c>
      <c r="HCI170" s="43"/>
      <c r="HCJ170" s="43"/>
      <c r="HCL170" s="47">
        <v>244151.41099999999</v>
      </c>
      <c r="HCM170" s="47">
        <v>266274.62099999998</v>
      </c>
      <c r="HCN170" s="47">
        <v>284035.255</v>
      </c>
      <c r="HCO170" s="37"/>
      <c r="HCV170" s="29" t="s">
        <v>120</v>
      </c>
      <c r="HCW170" s="39" t="str">
        <f>currency</f>
        <v>₦m's</v>
      </c>
      <c r="HCY170" s="43"/>
      <c r="HCZ170" s="43"/>
      <c r="HDB170" s="47">
        <v>244151.41099999999</v>
      </c>
      <c r="HDC170" s="47">
        <v>266274.62099999998</v>
      </c>
      <c r="HDD170" s="47">
        <v>284035.255</v>
      </c>
      <c r="HDE170" s="37"/>
      <c r="HDL170" s="29" t="s">
        <v>120</v>
      </c>
      <c r="HDM170" s="39" t="str">
        <f>currency</f>
        <v>₦m's</v>
      </c>
      <c r="HDO170" s="43"/>
      <c r="HDP170" s="43"/>
      <c r="HDR170" s="47">
        <v>244151.41099999999</v>
      </c>
      <c r="HDS170" s="47">
        <v>266274.62099999998</v>
      </c>
      <c r="HDT170" s="47">
        <v>284035.255</v>
      </c>
      <c r="HDU170" s="37"/>
      <c r="HEB170" s="29" t="s">
        <v>120</v>
      </c>
      <c r="HEC170" s="39" t="str">
        <f>currency</f>
        <v>₦m's</v>
      </c>
      <c r="HEE170" s="43"/>
      <c r="HEF170" s="43"/>
      <c r="HEH170" s="47">
        <v>244151.41099999999</v>
      </c>
      <c r="HEI170" s="47">
        <v>266274.62099999998</v>
      </c>
      <c r="HEJ170" s="47">
        <v>284035.255</v>
      </c>
      <c r="HEK170" s="37"/>
      <c r="HER170" s="29" t="s">
        <v>120</v>
      </c>
      <c r="HES170" s="39" t="str">
        <f>currency</f>
        <v>₦m's</v>
      </c>
      <c r="HEU170" s="43"/>
      <c r="HEV170" s="43"/>
      <c r="HEX170" s="47">
        <v>244151.41099999999</v>
      </c>
      <c r="HEY170" s="47">
        <v>266274.62099999998</v>
      </c>
      <c r="HEZ170" s="47">
        <v>284035.255</v>
      </c>
      <c r="HFA170" s="37"/>
      <c r="HFH170" s="29" t="s">
        <v>120</v>
      </c>
      <c r="HFI170" s="39" t="str">
        <f>currency</f>
        <v>₦m's</v>
      </c>
      <c r="HFK170" s="43"/>
      <c r="HFL170" s="43"/>
      <c r="HFN170" s="47">
        <v>244151.41099999999</v>
      </c>
      <c r="HFO170" s="47">
        <v>266274.62099999998</v>
      </c>
      <c r="HFP170" s="47">
        <v>284035.255</v>
      </c>
      <c r="HFQ170" s="37"/>
      <c r="HFX170" s="29" t="s">
        <v>120</v>
      </c>
      <c r="HFY170" s="39" t="str">
        <f>currency</f>
        <v>₦m's</v>
      </c>
      <c r="HGA170" s="43"/>
      <c r="HGB170" s="43"/>
      <c r="HGD170" s="47">
        <v>244151.41099999999</v>
      </c>
      <c r="HGE170" s="47">
        <v>266274.62099999998</v>
      </c>
      <c r="HGF170" s="47">
        <v>284035.255</v>
      </c>
      <c r="HGG170" s="37"/>
      <c r="HGN170" s="29" t="s">
        <v>120</v>
      </c>
      <c r="HGO170" s="39" t="str">
        <f>currency</f>
        <v>₦m's</v>
      </c>
      <c r="HGQ170" s="43"/>
      <c r="HGR170" s="43"/>
      <c r="HGT170" s="47">
        <v>244151.41099999999</v>
      </c>
      <c r="HGU170" s="47">
        <v>266274.62099999998</v>
      </c>
      <c r="HGV170" s="47">
        <v>284035.255</v>
      </c>
      <c r="HGW170" s="37"/>
      <c r="HHD170" s="29" t="s">
        <v>120</v>
      </c>
      <c r="HHE170" s="39" t="str">
        <f>currency</f>
        <v>₦m's</v>
      </c>
      <c r="HHG170" s="43"/>
      <c r="HHH170" s="43"/>
      <c r="HHJ170" s="47">
        <v>244151.41099999999</v>
      </c>
      <c r="HHK170" s="47">
        <v>266274.62099999998</v>
      </c>
      <c r="HHL170" s="47">
        <v>284035.255</v>
      </c>
      <c r="HHM170" s="37"/>
      <c r="HHT170" s="29" t="s">
        <v>120</v>
      </c>
      <c r="HHU170" s="39" t="str">
        <f>currency</f>
        <v>₦m's</v>
      </c>
      <c r="HHW170" s="43"/>
      <c r="HHX170" s="43"/>
      <c r="HHZ170" s="47">
        <v>244151.41099999999</v>
      </c>
      <c r="HIA170" s="47">
        <v>266274.62099999998</v>
      </c>
      <c r="HIB170" s="47">
        <v>284035.255</v>
      </c>
      <c r="HIC170" s="37"/>
      <c r="HIJ170" s="29" t="s">
        <v>120</v>
      </c>
      <c r="HIK170" s="39" t="str">
        <f>currency</f>
        <v>₦m's</v>
      </c>
      <c r="HIM170" s="43"/>
      <c r="HIN170" s="43"/>
      <c r="HIP170" s="47">
        <v>244151.41099999999</v>
      </c>
      <c r="HIQ170" s="47">
        <v>266274.62099999998</v>
      </c>
      <c r="HIR170" s="47">
        <v>284035.255</v>
      </c>
      <c r="HIS170" s="37"/>
      <c r="HIZ170" s="29" t="s">
        <v>120</v>
      </c>
      <c r="HJA170" s="39" t="str">
        <f>currency</f>
        <v>₦m's</v>
      </c>
      <c r="HJC170" s="43"/>
      <c r="HJD170" s="43"/>
      <c r="HJF170" s="47">
        <v>244151.41099999999</v>
      </c>
      <c r="HJG170" s="47">
        <v>266274.62099999998</v>
      </c>
      <c r="HJH170" s="47">
        <v>284035.255</v>
      </c>
      <c r="HJI170" s="37"/>
      <c r="HJP170" s="29" t="s">
        <v>120</v>
      </c>
      <c r="HJQ170" s="39" t="str">
        <f>currency</f>
        <v>₦m's</v>
      </c>
      <c r="HJS170" s="43"/>
      <c r="HJT170" s="43"/>
      <c r="HJV170" s="47">
        <v>244151.41099999999</v>
      </c>
      <c r="HJW170" s="47">
        <v>266274.62099999998</v>
      </c>
      <c r="HJX170" s="47">
        <v>284035.255</v>
      </c>
      <c r="HJY170" s="37"/>
      <c r="HKF170" s="29" t="s">
        <v>120</v>
      </c>
      <c r="HKG170" s="39" t="str">
        <f>currency</f>
        <v>₦m's</v>
      </c>
      <c r="HKI170" s="43"/>
      <c r="HKJ170" s="43"/>
      <c r="HKL170" s="47">
        <v>244151.41099999999</v>
      </c>
      <c r="HKM170" s="47">
        <v>266274.62099999998</v>
      </c>
      <c r="HKN170" s="47">
        <v>284035.255</v>
      </c>
      <c r="HKO170" s="37"/>
      <c r="HKV170" s="29" t="s">
        <v>120</v>
      </c>
      <c r="HKW170" s="39" t="str">
        <f>currency</f>
        <v>₦m's</v>
      </c>
      <c r="HKY170" s="43"/>
      <c r="HKZ170" s="43"/>
      <c r="HLB170" s="47">
        <v>244151.41099999999</v>
      </c>
      <c r="HLC170" s="47">
        <v>266274.62099999998</v>
      </c>
      <c r="HLD170" s="47">
        <v>284035.255</v>
      </c>
      <c r="HLE170" s="37"/>
      <c r="HLL170" s="29" t="s">
        <v>120</v>
      </c>
      <c r="HLM170" s="39" t="str">
        <f>currency</f>
        <v>₦m's</v>
      </c>
      <c r="HLO170" s="43"/>
      <c r="HLP170" s="43"/>
      <c r="HLR170" s="47">
        <v>244151.41099999999</v>
      </c>
      <c r="HLS170" s="47">
        <v>266274.62099999998</v>
      </c>
      <c r="HLT170" s="47">
        <v>284035.255</v>
      </c>
      <c r="HLU170" s="37"/>
      <c r="HMB170" s="29" t="s">
        <v>120</v>
      </c>
      <c r="HMC170" s="39" t="str">
        <f>currency</f>
        <v>₦m's</v>
      </c>
      <c r="HME170" s="43"/>
      <c r="HMF170" s="43"/>
      <c r="HMH170" s="47">
        <v>244151.41099999999</v>
      </c>
      <c r="HMI170" s="47">
        <v>266274.62099999998</v>
      </c>
      <c r="HMJ170" s="47">
        <v>284035.255</v>
      </c>
      <c r="HMK170" s="37"/>
      <c r="HMR170" s="29" t="s">
        <v>120</v>
      </c>
      <c r="HMS170" s="39" t="str">
        <f>currency</f>
        <v>₦m's</v>
      </c>
      <c r="HMU170" s="43"/>
      <c r="HMV170" s="43"/>
      <c r="HMX170" s="47">
        <v>244151.41099999999</v>
      </c>
      <c r="HMY170" s="47">
        <v>266274.62099999998</v>
      </c>
      <c r="HMZ170" s="47">
        <v>284035.255</v>
      </c>
      <c r="HNA170" s="37"/>
      <c r="HNH170" s="29" t="s">
        <v>120</v>
      </c>
      <c r="HNI170" s="39" t="str">
        <f>currency</f>
        <v>₦m's</v>
      </c>
      <c r="HNK170" s="43"/>
      <c r="HNL170" s="43"/>
      <c r="HNN170" s="47">
        <v>244151.41099999999</v>
      </c>
      <c r="HNO170" s="47">
        <v>266274.62099999998</v>
      </c>
      <c r="HNP170" s="47">
        <v>284035.255</v>
      </c>
      <c r="HNQ170" s="37"/>
      <c r="HNX170" s="29" t="s">
        <v>120</v>
      </c>
      <c r="HNY170" s="39" t="str">
        <f>currency</f>
        <v>₦m's</v>
      </c>
      <c r="HOA170" s="43"/>
      <c r="HOB170" s="43"/>
      <c r="HOD170" s="47">
        <v>244151.41099999999</v>
      </c>
      <c r="HOE170" s="47">
        <v>266274.62099999998</v>
      </c>
      <c r="HOF170" s="47">
        <v>284035.255</v>
      </c>
      <c r="HOG170" s="37"/>
      <c r="HON170" s="29" t="s">
        <v>120</v>
      </c>
      <c r="HOO170" s="39" t="str">
        <f>currency</f>
        <v>₦m's</v>
      </c>
      <c r="HOQ170" s="43"/>
      <c r="HOR170" s="43"/>
      <c r="HOT170" s="47">
        <v>244151.41099999999</v>
      </c>
      <c r="HOU170" s="47">
        <v>266274.62099999998</v>
      </c>
      <c r="HOV170" s="47">
        <v>284035.255</v>
      </c>
      <c r="HOW170" s="37"/>
      <c r="HPD170" s="29" t="s">
        <v>120</v>
      </c>
      <c r="HPE170" s="39" t="str">
        <f>currency</f>
        <v>₦m's</v>
      </c>
      <c r="HPG170" s="43"/>
      <c r="HPH170" s="43"/>
      <c r="HPJ170" s="47">
        <v>244151.41099999999</v>
      </c>
      <c r="HPK170" s="47">
        <v>266274.62099999998</v>
      </c>
      <c r="HPL170" s="47">
        <v>284035.255</v>
      </c>
      <c r="HPM170" s="37"/>
      <c r="HPT170" s="29" t="s">
        <v>120</v>
      </c>
      <c r="HPU170" s="39" t="str">
        <f>currency</f>
        <v>₦m's</v>
      </c>
      <c r="HPW170" s="43"/>
      <c r="HPX170" s="43"/>
      <c r="HPZ170" s="47">
        <v>244151.41099999999</v>
      </c>
      <c r="HQA170" s="47">
        <v>266274.62099999998</v>
      </c>
      <c r="HQB170" s="47">
        <v>284035.255</v>
      </c>
      <c r="HQC170" s="37"/>
      <c r="HQJ170" s="29" t="s">
        <v>120</v>
      </c>
      <c r="HQK170" s="39" t="str">
        <f>currency</f>
        <v>₦m's</v>
      </c>
      <c r="HQM170" s="43"/>
      <c r="HQN170" s="43"/>
      <c r="HQP170" s="47">
        <v>244151.41099999999</v>
      </c>
      <c r="HQQ170" s="47">
        <v>266274.62099999998</v>
      </c>
      <c r="HQR170" s="47">
        <v>284035.255</v>
      </c>
      <c r="HQS170" s="37"/>
      <c r="HQZ170" s="29" t="s">
        <v>120</v>
      </c>
      <c r="HRA170" s="39" t="str">
        <f>currency</f>
        <v>₦m's</v>
      </c>
      <c r="HRC170" s="43"/>
      <c r="HRD170" s="43"/>
      <c r="HRF170" s="47">
        <v>244151.41099999999</v>
      </c>
      <c r="HRG170" s="47">
        <v>266274.62099999998</v>
      </c>
      <c r="HRH170" s="47">
        <v>284035.255</v>
      </c>
      <c r="HRI170" s="37"/>
      <c r="HRP170" s="29" t="s">
        <v>120</v>
      </c>
      <c r="HRQ170" s="39" t="str">
        <f>currency</f>
        <v>₦m's</v>
      </c>
      <c r="HRS170" s="43"/>
      <c r="HRT170" s="43"/>
      <c r="HRV170" s="47">
        <v>244151.41099999999</v>
      </c>
      <c r="HRW170" s="47">
        <v>266274.62099999998</v>
      </c>
      <c r="HRX170" s="47">
        <v>284035.255</v>
      </c>
      <c r="HRY170" s="37"/>
      <c r="HSF170" s="29" t="s">
        <v>120</v>
      </c>
      <c r="HSG170" s="39" t="str">
        <f>currency</f>
        <v>₦m's</v>
      </c>
      <c r="HSI170" s="43"/>
      <c r="HSJ170" s="43"/>
      <c r="HSL170" s="47">
        <v>244151.41099999999</v>
      </c>
      <c r="HSM170" s="47">
        <v>266274.62099999998</v>
      </c>
      <c r="HSN170" s="47">
        <v>284035.255</v>
      </c>
      <c r="HSO170" s="37"/>
      <c r="HSV170" s="29" t="s">
        <v>120</v>
      </c>
      <c r="HSW170" s="39" t="str">
        <f>currency</f>
        <v>₦m's</v>
      </c>
      <c r="HSY170" s="43"/>
      <c r="HSZ170" s="43"/>
      <c r="HTB170" s="47">
        <v>244151.41099999999</v>
      </c>
      <c r="HTC170" s="47">
        <v>266274.62099999998</v>
      </c>
      <c r="HTD170" s="47">
        <v>284035.255</v>
      </c>
      <c r="HTE170" s="37"/>
      <c r="HTL170" s="29" t="s">
        <v>120</v>
      </c>
      <c r="HTM170" s="39" t="str">
        <f>currency</f>
        <v>₦m's</v>
      </c>
      <c r="HTO170" s="43"/>
      <c r="HTP170" s="43"/>
      <c r="HTR170" s="47">
        <v>244151.41099999999</v>
      </c>
      <c r="HTS170" s="47">
        <v>266274.62099999998</v>
      </c>
      <c r="HTT170" s="47">
        <v>284035.255</v>
      </c>
      <c r="HTU170" s="37"/>
      <c r="HUB170" s="29" t="s">
        <v>120</v>
      </c>
      <c r="HUC170" s="39" t="str">
        <f>currency</f>
        <v>₦m's</v>
      </c>
      <c r="HUE170" s="43"/>
      <c r="HUF170" s="43"/>
      <c r="HUH170" s="47">
        <v>244151.41099999999</v>
      </c>
      <c r="HUI170" s="47">
        <v>266274.62099999998</v>
      </c>
      <c r="HUJ170" s="47">
        <v>284035.255</v>
      </c>
      <c r="HUK170" s="37"/>
      <c r="HUR170" s="29" t="s">
        <v>120</v>
      </c>
      <c r="HUS170" s="39" t="str">
        <f>currency</f>
        <v>₦m's</v>
      </c>
      <c r="HUU170" s="43"/>
      <c r="HUV170" s="43"/>
      <c r="HUX170" s="47">
        <v>244151.41099999999</v>
      </c>
      <c r="HUY170" s="47">
        <v>266274.62099999998</v>
      </c>
      <c r="HUZ170" s="47">
        <v>284035.255</v>
      </c>
      <c r="HVA170" s="37"/>
      <c r="HVH170" s="29" t="s">
        <v>120</v>
      </c>
      <c r="HVI170" s="39" t="str">
        <f>currency</f>
        <v>₦m's</v>
      </c>
      <c r="HVK170" s="43"/>
      <c r="HVL170" s="43"/>
      <c r="HVN170" s="47">
        <v>244151.41099999999</v>
      </c>
      <c r="HVO170" s="47">
        <v>266274.62099999998</v>
      </c>
      <c r="HVP170" s="47">
        <v>284035.255</v>
      </c>
      <c r="HVQ170" s="37"/>
      <c r="HVX170" s="29" t="s">
        <v>120</v>
      </c>
      <c r="HVY170" s="39" t="str">
        <f>currency</f>
        <v>₦m's</v>
      </c>
      <c r="HWA170" s="43"/>
      <c r="HWB170" s="43"/>
      <c r="HWD170" s="47">
        <v>244151.41099999999</v>
      </c>
      <c r="HWE170" s="47">
        <v>266274.62099999998</v>
      </c>
      <c r="HWF170" s="47">
        <v>284035.255</v>
      </c>
      <c r="HWG170" s="37"/>
      <c r="HWN170" s="29" t="s">
        <v>120</v>
      </c>
      <c r="HWO170" s="39" t="str">
        <f>currency</f>
        <v>₦m's</v>
      </c>
      <c r="HWQ170" s="43"/>
      <c r="HWR170" s="43"/>
      <c r="HWT170" s="47">
        <v>244151.41099999999</v>
      </c>
      <c r="HWU170" s="47">
        <v>266274.62099999998</v>
      </c>
      <c r="HWV170" s="47">
        <v>284035.255</v>
      </c>
      <c r="HWW170" s="37"/>
      <c r="HXD170" s="29" t="s">
        <v>120</v>
      </c>
      <c r="HXE170" s="39" t="str">
        <f>currency</f>
        <v>₦m's</v>
      </c>
      <c r="HXG170" s="43"/>
      <c r="HXH170" s="43"/>
      <c r="HXJ170" s="47">
        <v>244151.41099999999</v>
      </c>
      <c r="HXK170" s="47">
        <v>266274.62099999998</v>
      </c>
      <c r="HXL170" s="47">
        <v>284035.255</v>
      </c>
      <c r="HXM170" s="37"/>
      <c r="HXT170" s="29" t="s">
        <v>120</v>
      </c>
      <c r="HXU170" s="39" t="str">
        <f>currency</f>
        <v>₦m's</v>
      </c>
      <c r="HXW170" s="43"/>
      <c r="HXX170" s="43"/>
      <c r="HXZ170" s="47">
        <v>244151.41099999999</v>
      </c>
      <c r="HYA170" s="47">
        <v>266274.62099999998</v>
      </c>
      <c r="HYB170" s="47">
        <v>284035.255</v>
      </c>
      <c r="HYC170" s="37"/>
      <c r="HYJ170" s="29" t="s">
        <v>120</v>
      </c>
      <c r="HYK170" s="39" t="str">
        <f>currency</f>
        <v>₦m's</v>
      </c>
      <c r="HYM170" s="43"/>
      <c r="HYN170" s="43"/>
      <c r="HYP170" s="47">
        <v>244151.41099999999</v>
      </c>
      <c r="HYQ170" s="47">
        <v>266274.62099999998</v>
      </c>
      <c r="HYR170" s="47">
        <v>284035.255</v>
      </c>
      <c r="HYS170" s="37"/>
      <c r="HYZ170" s="29" t="s">
        <v>120</v>
      </c>
      <c r="HZA170" s="39" t="str">
        <f>currency</f>
        <v>₦m's</v>
      </c>
      <c r="HZC170" s="43"/>
      <c r="HZD170" s="43"/>
      <c r="HZF170" s="47">
        <v>244151.41099999999</v>
      </c>
      <c r="HZG170" s="47">
        <v>266274.62099999998</v>
      </c>
      <c r="HZH170" s="47">
        <v>284035.255</v>
      </c>
      <c r="HZI170" s="37"/>
      <c r="HZP170" s="29" t="s">
        <v>120</v>
      </c>
      <c r="HZQ170" s="39" t="str">
        <f>currency</f>
        <v>₦m's</v>
      </c>
      <c r="HZS170" s="43"/>
      <c r="HZT170" s="43"/>
      <c r="HZV170" s="47">
        <v>244151.41099999999</v>
      </c>
      <c r="HZW170" s="47">
        <v>266274.62099999998</v>
      </c>
      <c r="HZX170" s="47">
        <v>284035.255</v>
      </c>
      <c r="HZY170" s="37"/>
      <c r="IAF170" s="29" t="s">
        <v>120</v>
      </c>
      <c r="IAG170" s="39" t="str">
        <f>currency</f>
        <v>₦m's</v>
      </c>
      <c r="IAI170" s="43"/>
      <c r="IAJ170" s="43"/>
      <c r="IAL170" s="47">
        <v>244151.41099999999</v>
      </c>
      <c r="IAM170" s="47">
        <v>266274.62099999998</v>
      </c>
      <c r="IAN170" s="47">
        <v>284035.255</v>
      </c>
      <c r="IAO170" s="37"/>
      <c r="IAV170" s="29" t="s">
        <v>120</v>
      </c>
      <c r="IAW170" s="39" t="str">
        <f>currency</f>
        <v>₦m's</v>
      </c>
      <c r="IAY170" s="43"/>
      <c r="IAZ170" s="43"/>
      <c r="IBB170" s="47">
        <v>244151.41099999999</v>
      </c>
      <c r="IBC170" s="47">
        <v>266274.62099999998</v>
      </c>
      <c r="IBD170" s="47">
        <v>284035.255</v>
      </c>
      <c r="IBE170" s="37"/>
      <c r="IBL170" s="29" t="s">
        <v>120</v>
      </c>
      <c r="IBM170" s="39" t="str">
        <f>currency</f>
        <v>₦m's</v>
      </c>
      <c r="IBO170" s="43"/>
      <c r="IBP170" s="43"/>
      <c r="IBR170" s="47">
        <v>244151.41099999999</v>
      </c>
      <c r="IBS170" s="47">
        <v>266274.62099999998</v>
      </c>
      <c r="IBT170" s="47">
        <v>284035.255</v>
      </c>
      <c r="IBU170" s="37"/>
      <c r="ICB170" s="29" t="s">
        <v>120</v>
      </c>
      <c r="ICC170" s="39" t="str">
        <f>currency</f>
        <v>₦m's</v>
      </c>
      <c r="ICE170" s="43"/>
      <c r="ICF170" s="43"/>
      <c r="ICH170" s="47">
        <v>244151.41099999999</v>
      </c>
      <c r="ICI170" s="47">
        <v>266274.62099999998</v>
      </c>
      <c r="ICJ170" s="47">
        <v>284035.255</v>
      </c>
      <c r="ICK170" s="37"/>
      <c r="ICR170" s="29" t="s">
        <v>120</v>
      </c>
      <c r="ICS170" s="39" t="str">
        <f>currency</f>
        <v>₦m's</v>
      </c>
      <c r="ICU170" s="43"/>
      <c r="ICV170" s="43"/>
      <c r="ICX170" s="47">
        <v>244151.41099999999</v>
      </c>
      <c r="ICY170" s="47">
        <v>266274.62099999998</v>
      </c>
      <c r="ICZ170" s="47">
        <v>284035.255</v>
      </c>
      <c r="IDA170" s="37"/>
      <c r="IDH170" s="29" t="s">
        <v>120</v>
      </c>
      <c r="IDI170" s="39" t="str">
        <f>currency</f>
        <v>₦m's</v>
      </c>
      <c r="IDK170" s="43"/>
      <c r="IDL170" s="43"/>
      <c r="IDN170" s="47">
        <v>244151.41099999999</v>
      </c>
      <c r="IDO170" s="47">
        <v>266274.62099999998</v>
      </c>
      <c r="IDP170" s="47">
        <v>284035.255</v>
      </c>
      <c r="IDQ170" s="37"/>
      <c r="IDX170" s="29" t="s">
        <v>120</v>
      </c>
      <c r="IDY170" s="39" t="str">
        <f>currency</f>
        <v>₦m's</v>
      </c>
      <c r="IEA170" s="43"/>
      <c r="IEB170" s="43"/>
      <c r="IED170" s="47">
        <v>244151.41099999999</v>
      </c>
      <c r="IEE170" s="47">
        <v>266274.62099999998</v>
      </c>
      <c r="IEF170" s="47">
        <v>284035.255</v>
      </c>
      <c r="IEG170" s="37"/>
      <c r="IEN170" s="29" t="s">
        <v>120</v>
      </c>
      <c r="IEO170" s="39" t="str">
        <f>currency</f>
        <v>₦m's</v>
      </c>
      <c r="IEQ170" s="43"/>
      <c r="IER170" s="43"/>
      <c r="IET170" s="47">
        <v>244151.41099999999</v>
      </c>
      <c r="IEU170" s="47">
        <v>266274.62099999998</v>
      </c>
      <c r="IEV170" s="47">
        <v>284035.255</v>
      </c>
      <c r="IEW170" s="37"/>
      <c r="IFD170" s="29" t="s">
        <v>120</v>
      </c>
      <c r="IFE170" s="39" t="str">
        <f>currency</f>
        <v>₦m's</v>
      </c>
      <c r="IFG170" s="43"/>
      <c r="IFH170" s="43"/>
      <c r="IFJ170" s="47">
        <v>244151.41099999999</v>
      </c>
      <c r="IFK170" s="47">
        <v>266274.62099999998</v>
      </c>
      <c r="IFL170" s="47">
        <v>284035.255</v>
      </c>
      <c r="IFM170" s="37"/>
      <c r="IFT170" s="29" t="s">
        <v>120</v>
      </c>
      <c r="IFU170" s="39" t="str">
        <f>currency</f>
        <v>₦m's</v>
      </c>
      <c r="IFW170" s="43"/>
      <c r="IFX170" s="43"/>
      <c r="IFZ170" s="47">
        <v>244151.41099999999</v>
      </c>
      <c r="IGA170" s="47">
        <v>266274.62099999998</v>
      </c>
      <c r="IGB170" s="47">
        <v>284035.255</v>
      </c>
      <c r="IGC170" s="37"/>
      <c r="IGJ170" s="29" t="s">
        <v>120</v>
      </c>
      <c r="IGK170" s="39" t="str">
        <f>currency</f>
        <v>₦m's</v>
      </c>
      <c r="IGM170" s="43"/>
      <c r="IGN170" s="43"/>
      <c r="IGP170" s="47">
        <v>244151.41099999999</v>
      </c>
      <c r="IGQ170" s="47">
        <v>266274.62099999998</v>
      </c>
      <c r="IGR170" s="47">
        <v>284035.255</v>
      </c>
      <c r="IGS170" s="37"/>
      <c r="IGZ170" s="29" t="s">
        <v>120</v>
      </c>
      <c r="IHA170" s="39" t="str">
        <f>currency</f>
        <v>₦m's</v>
      </c>
      <c r="IHC170" s="43"/>
      <c r="IHD170" s="43"/>
      <c r="IHF170" s="47">
        <v>244151.41099999999</v>
      </c>
      <c r="IHG170" s="47">
        <v>266274.62099999998</v>
      </c>
      <c r="IHH170" s="47">
        <v>284035.255</v>
      </c>
      <c r="IHI170" s="37"/>
      <c r="IHP170" s="29" t="s">
        <v>120</v>
      </c>
      <c r="IHQ170" s="39" t="str">
        <f>currency</f>
        <v>₦m's</v>
      </c>
      <c r="IHS170" s="43"/>
      <c r="IHT170" s="43"/>
      <c r="IHV170" s="47">
        <v>244151.41099999999</v>
      </c>
      <c r="IHW170" s="47">
        <v>266274.62099999998</v>
      </c>
      <c r="IHX170" s="47">
        <v>284035.255</v>
      </c>
      <c r="IHY170" s="37"/>
      <c r="IIF170" s="29" t="s">
        <v>120</v>
      </c>
      <c r="IIG170" s="39" t="str">
        <f>currency</f>
        <v>₦m's</v>
      </c>
      <c r="III170" s="43"/>
      <c r="IIJ170" s="43"/>
      <c r="IIL170" s="47">
        <v>244151.41099999999</v>
      </c>
      <c r="IIM170" s="47">
        <v>266274.62099999998</v>
      </c>
      <c r="IIN170" s="47">
        <v>284035.255</v>
      </c>
      <c r="IIO170" s="37"/>
      <c r="IIV170" s="29" t="s">
        <v>120</v>
      </c>
      <c r="IIW170" s="39" t="str">
        <f>currency</f>
        <v>₦m's</v>
      </c>
      <c r="IIY170" s="43"/>
      <c r="IIZ170" s="43"/>
      <c r="IJB170" s="47">
        <v>244151.41099999999</v>
      </c>
      <c r="IJC170" s="47">
        <v>266274.62099999998</v>
      </c>
      <c r="IJD170" s="47">
        <v>284035.255</v>
      </c>
      <c r="IJE170" s="37"/>
      <c r="IJL170" s="29" t="s">
        <v>120</v>
      </c>
      <c r="IJM170" s="39" t="str">
        <f>currency</f>
        <v>₦m's</v>
      </c>
      <c r="IJO170" s="43"/>
      <c r="IJP170" s="43"/>
      <c r="IJR170" s="47">
        <v>244151.41099999999</v>
      </c>
      <c r="IJS170" s="47">
        <v>266274.62099999998</v>
      </c>
      <c r="IJT170" s="47">
        <v>284035.255</v>
      </c>
      <c r="IJU170" s="37"/>
      <c r="IKB170" s="29" t="s">
        <v>120</v>
      </c>
      <c r="IKC170" s="39" t="str">
        <f>currency</f>
        <v>₦m's</v>
      </c>
      <c r="IKE170" s="43"/>
      <c r="IKF170" s="43"/>
      <c r="IKH170" s="47">
        <v>244151.41099999999</v>
      </c>
      <c r="IKI170" s="47">
        <v>266274.62099999998</v>
      </c>
      <c r="IKJ170" s="47">
        <v>284035.255</v>
      </c>
      <c r="IKK170" s="37"/>
      <c r="IKR170" s="29" t="s">
        <v>120</v>
      </c>
      <c r="IKS170" s="39" t="str">
        <f>currency</f>
        <v>₦m's</v>
      </c>
      <c r="IKU170" s="43"/>
      <c r="IKV170" s="43"/>
      <c r="IKX170" s="47">
        <v>244151.41099999999</v>
      </c>
      <c r="IKY170" s="47">
        <v>266274.62099999998</v>
      </c>
      <c r="IKZ170" s="47">
        <v>284035.255</v>
      </c>
      <c r="ILA170" s="37"/>
      <c r="ILH170" s="29" t="s">
        <v>120</v>
      </c>
      <c r="ILI170" s="39" t="str">
        <f>currency</f>
        <v>₦m's</v>
      </c>
      <c r="ILK170" s="43"/>
      <c r="ILL170" s="43"/>
      <c r="ILN170" s="47">
        <v>244151.41099999999</v>
      </c>
      <c r="ILO170" s="47">
        <v>266274.62099999998</v>
      </c>
      <c r="ILP170" s="47">
        <v>284035.255</v>
      </c>
      <c r="ILQ170" s="37"/>
      <c r="ILX170" s="29" t="s">
        <v>120</v>
      </c>
      <c r="ILY170" s="39" t="str">
        <f>currency</f>
        <v>₦m's</v>
      </c>
      <c r="IMA170" s="43"/>
      <c r="IMB170" s="43"/>
      <c r="IMD170" s="47">
        <v>244151.41099999999</v>
      </c>
      <c r="IME170" s="47">
        <v>266274.62099999998</v>
      </c>
      <c r="IMF170" s="47">
        <v>284035.255</v>
      </c>
      <c r="IMG170" s="37"/>
      <c r="IMN170" s="29" t="s">
        <v>120</v>
      </c>
      <c r="IMO170" s="39" t="str">
        <f>currency</f>
        <v>₦m's</v>
      </c>
      <c r="IMQ170" s="43"/>
      <c r="IMR170" s="43"/>
      <c r="IMT170" s="47">
        <v>244151.41099999999</v>
      </c>
      <c r="IMU170" s="47">
        <v>266274.62099999998</v>
      </c>
      <c r="IMV170" s="47">
        <v>284035.255</v>
      </c>
      <c r="IMW170" s="37"/>
      <c r="IND170" s="29" t="s">
        <v>120</v>
      </c>
      <c r="INE170" s="39" t="str">
        <f>currency</f>
        <v>₦m's</v>
      </c>
      <c r="ING170" s="43"/>
      <c r="INH170" s="43"/>
      <c r="INJ170" s="47">
        <v>244151.41099999999</v>
      </c>
      <c r="INK170" s="47">
        <v>266274.62099999998</v>
      </c>
      <c r="INL170" s="47">
        <v>284035.255</v>
      </c>
      <c r="INM170" s="37"/>
      <c r="INT170" s="29" t="s">
        <v>120</v>
      </c>
      <c r="INU170" s="39" t="str">
        <f>currency</f>
        <v>₦m's</v>
      </c>
      <c r="INW170" s="43"/>
      <c r="INX170" s="43"/>
      <c r="INZ170" s="47">
        <v>244151.41099999999</v>
      </c>
      <c r="IOA170" s="47">
        <v>266274.62099999998</v>
      </c>
      <c r="IOB170" s="47">
        <v>284035.255</v>
      </c>
      <c r="IOC170" s="37"/>
      <c r="IOJ170" s="29" t="s">
        <v>120</v>
      </c>
      <c r="IOK170" s="39" t="str">
        <f>currency</f>
        <v>₦m's</v>
      </c>
      <c r="IOM170" s="43"/>
      <c r="ION170" s="43"/>
      <c r="IOP170" s="47">
        <v>244151.41099999999</v>
      </c>
      <c r="IOQ170" s="47">
        <v>266274.62099999998</v>
      </c>
      <c r="IOR170" s="47">
        <v>284035.255</v>
      </c>
      <c r="IOS170" s="37"/>
      <c r="IOZ170" s="29" t="s">
        <v>120</v>
      </c>
      <c r="IPA170" s="39" t="str">
        <f>currency</f>
        <v>₦m's</v>
      </c>
      <c r="IPC170" s="43"/>
      <c r="IPD170" s="43"/>
      <c r="IPF170" s="47">
        <v>244151.41099999999</v>
      </c>
      <c r="IPG170" s="47">
        <v>266274.62099999998</v>
      </c>
      <c r="IPH170" s="47">
        <v>284035.255</v>
      </c>
      <c r="IPI170" s="37"/>
      <c r="IPP170" s="29" t="s">
        <v>120</v>
      </c>
      <c r="IPQ170" s="39" t="str">
        <f>currency</f>
        <v>₦m's</v>
      </c>
      <c r="IPS170" s="43"/>
      <c r="IPT170" s="43"/>
      <c r="IPV170" s="47">
        <v>244151.41099999999</v>
      </c>
      <c r="IPW170" s="47">
        <v>266274.62099999998</v>
      </c>
      <c r="IPX170" s="47">
        <v>284035.255</v>
      </c>
      <c r="IPY170" s="37"/>
      <c r="IQF170" s="29" t="s">
        <v>120</v>
      </c>
      <c r="IQG170" s="39" t="str">
        <f>currency</f>
        <v>₦m's</v>
      </c>
      <c r="IQI170" s="43"/>
      <c r="IQJ170" s="43"/>
      <c r="IQL170" s="47">
        <v>244151.41099999999</v>
      </c>
      <c r="IQM170" s="47">
        <v>266274.62099999998</v>
      </c>
      <c r="IQN170" s="47">
        <v>284035.255</v>
      </c>
      <c r="IQO170" s="37"/>
      <c r="IQV170" s="29" t="s">
        <v>120</v>
      </c>
      <c r="IQW170" s="39" t="str">
        <f>currency</f>
        <v>₦m's</v>
      </c>
      <c r="IQY170" s="43"/>
      <c r="IQZ170" s="43"/>
      <c r="IRB170" s="47">
        <v>244151.41099999999</v>
      </c>
      <c r="IRC170" s="47">
        <v>266274.62099999998</v>
      </c>
      <c r="IRD170" s="47">
        <v>284035.255</v>
      </c>
      <c r="IRE170" s="37"/>
      <c r="IRL170" s="29" t="s">
        <v>120</v>
      </c>
      <c r="IRM170" s="39" t="str">
        <f>currency</f>
        <v>₦m's</v>
      </c>
      <c r="IRO170" s="43"/>
      <c r="IRP170" s="43"/>
      <c r="IRR170" s="47">
        <v>244151.41099999999</v>
      </c>
      <c r="IRS170" s="47">
        <v>266274.62099999998</v>
      </c>
      <c r="IRT170" s="47">
        <v>284035.255</v>
      </c>
      <c r="IRU170" s="37"/>
      <c r="ISB170" s="29" t="s">
        <v>120</v>
      </c>
      <c r="ISC170" s="39" t="str">
        <f>currency</f>
        <v>₦m's</v>
      </c>
      <c r="ISE170" s="43"/>
      <c r="ISF170" s="43"/>
      <c r="ISH170" s="47">
        <v>244151.41099999999</v>
      </c>
      <c r="ISI170" s="47">
        <v>266274.62099999998</v>
      </c>
      <c r="ISJ170" s="47">
        <v>284035.255</v>
      </c>
      <c r="ISK170" s="37"/>
      <c r="ISR170" s="29" t="s">
        <v>120</v>
      </c>
      <c r="ISS170" s="39" t="str">
        <f>currency</f>
        <v>₦m's</v>
      </c>
      <c r="ISU170" s="43"/>
      <c r="ISV170" s="43"/>
      <c r="ISX170" s="47">
        <v>244151.41099999999</v>
      </c>
      <c r="ISY170" s="47">
        <v>266274.62099999998</v>
      </c>
      <c r="ISZ170" s="47">
        <v>284035.255</v>
      </c>
      <c r="ITA170" s="37"/>
      <c r="ITH170" s="29" t="s">
        <v>120</v>
      </c>
      <c r="ITI170" s="39" t="str">
        <f>currency</f>
        <v>₦m's</v>
      </c>
      <c r="ITK170" s="43"/>
      <c r="ITL170" s="43"/>
      <c r="ITN170" s="47">
        <v>244151.41099999999</v>
      </c>
      <c r="ITO170" s="47">
        <v>266274.62099999998</v>
      </c>
      <c r="ITP170" s="47">
        <v>284035.255</v>
      </c>
      <c r="ITQ170" s="37"/>
      <c r="ITX170" s="29" t="s">
        <v>120</v>
      </c>
      <c r="ITY170" s="39" t="str">
        <f>currency</f>
        <v>₦m's</v>
      </c>
      <c r="IUA170" s="43"/>
      <c r="IUB170" s="43"/>
      <c r="IUD170" s="47">
        <v>244151.41099999999</v>
      </c>
      <c r="IUE170" s="47">
        <v>266274.62099999998</v>
      </c>
      <c r="IUF170" s="47">
        <v>284035.255</v>
      </c>
      <c r="IUG170" s="37"/>
      <c r="IUN170" s="29" t="s">
        <v>120</v>
      </c>
      <c r="IUO170" s="39" t="str">
        <f>currency</f>
        <v>₦m's</v>
      </c>
      <c r="IUQ170" s="43"/>
      <c r="IUR170" s="43"/>
      <c r="IUT170" s="47">
        <v>244151.41099999999</v>
      </c>
      <c r="IUU170" s="47">
        <v>266274.62099999998</v>
      </c>
      <c r="IUV170" s="47">
        <v>284035.255</v>
      </c>
      <c r="IUW170" s="37"/>
      <c r="IVD170" s="29" t="s">
        <v>120</v>
      </c>
      <c r="IVE170" s="39" t="str">
        <f>currency</f>
        <v>₦m's</v>
      </c>
      <c r="IVG170" s="43"/>
      <c r="IVH170" s="43"/>
      <c r="IVJ170" s="47">
        <v>244151.41099999999</v>
      </c>
      <c r="IVK170" s="47">
        <v>266274.62099999998</v>
      </c>
      <c r="IVL170" s="47">
        <v>284035.255</v>
      </c>
      <c r="IVM170" s="37"/>
      <c r="IVT170" s="29" t="s">
        <v>120</v>
      </c>
      <c r="IVU170" s="39" t="str">
        <f>currency</f>
        <v>₦m's</v>
      </c>
      <c r="IVW170" s="43"/>
      <c r="IVX170" s="43"/>
      <c r="IVZ170" s="47">
        <v>244151.41099999999</v>
      </c>
      <c r="IWA170" s="47">
        <v>266274.62099999998</v>
      </c>
      <c r="IWB170" s="47">
        <v>284035.255</v>
      </c>
      <c r="IWC170" s="37"/>
      <c r="IWJ170" s="29" t="s">
        <v>120</v>
      </c>
      <c r="IWK170" s="39" t="str">
        <f>currency</f>
        <v>₦m's</v>
      </c>
      <c r="IWM170" s="43"/>
      <c r="IWN170" s="43"/>
      <c r="IWP170" s="47">
        <v>244151.41099999999</v>
      </c>
      <c r="IWQ170" s="47">
        <v>266274.62099999998</v>
      </c>
      <c r="IWR170" s="47">
        <v>284035.255</v>
      </c>
      <c r="IWS170" s="37"/>
      <c r="IWZ170" s="29" t="s">
        <v>120</v>
      </c>
      <c r="IXA170" s="39" t="str">
        <f>currency</f>
        <v>₦m's</v>
      </c>
      <c r="IXC170" s="43"/>
      <c r="IXD170" s="43"/>
      <c r="IXF170" s="47">
        <v>244151.41099999999</v>
      </c>
      <c r="IXG170" s="47">
        <v>266274.62099999998</v>
      </c>
      <c r="IXH170" s="47">
        <v>284035.255</v>
      </c>
      <c r="IXI170" s="37"/>
      <c r="IXP170" s="29" t="s">
        <v>120</v>
      </c>
      <c r="IXQ170" s="39" t="str">
        <f>currency</f>
        <v>₦m's</v>
      </c>
      <c r="IXS170" s="43"/>
      <c r="IXT170" s="43"/>
      <c r="IXV170" s="47">
        <v>244151.41099999999</v>
      </c>
      <c r="IXW170" s="47">
        <v>266274.62099999998</v>
      </c>
      <c r="IXX170" s="47">
        <v>284035.255</v>
      </c>
      <c r="IXY170" s="37"/>
      <c r="IYF170" s="29" t="s">
        <v>120</v>
      </c>
      <c r="IYG170" s="39" t="str">
        <f>currency</f>
        <v>₦m's</v>
      </c>
      <c r="IYI170" s="43"/>
      <c r="IYJ170" s="43"/>
      <c r="IYL170" s="47">
        <v>244151.41099999999</v>
      </c>
      <c r="IYM170" s="47">
        <v>266274.62099999998</v>
      </c>
      <c r="IYN170" s="47">
        <v>284035.255</v>
      </c>
      <c r="IYO170" s="37"/>
      <c r="IYV170" s="29" t="s">
        <v>120</v>
      </c>
      <c r="IYW170" s="39" t="str">
        <f>currency</f>
        <v>₦m's</v>
      </c>
      <c r="IYY170" s="43"/>
      <c r="IYZ170" s="43"/>
      <c r="IZB170" s="47">
        <v>244151.41099999999</v>
      </c>
      <c r="IZC170" s="47">
        <v>266274.62099999998</v>
      </c>
      <c r="IZD170" s="47">
        <v>284035.255</v>
      </c>
      <c r="IZE170" s="37"/>
      <c r="IZL170" s="29" t="s">
        <v>120</v>
      </c>
      <c r="IZM170" s="39" t="str">
        <f>currency</f>
        <v>₦m's</v>
      </c>
      <c r="IZO170" s="43"/>
      <c r="IZP170" s="43"/>
      <c r="IZR170" s="47">
        <v>244151.41099999999</v>
      </c>
      <c r="IZS170" s="47">
        <v>266274.62099999998</v>
      </c>
      <c r="IZT170" s="47">
        <v>284035.255</v>
      </c>
      <c r="IZU170" s="37"/>
      <c r="JAB170" s="29" t="s">
        <v>120</v>
      </c>
      <c r="JAC170" s="39" t="str">
        <f>currency</f>
        <v>₦m's</v>
      </c>
      <c r="JAE170" s="43"/>
      <c r="JAF170" s="43"/>
      <c r="JAH170" s="47">
        <v>244151.41099999999</v>
      </c>
      <c r="JAI170" s="47">
        <v>266274.62099999998</v>
      </c>
      <c r="JAJ170" s="47">
        <v>284035.255</v>
      </c>
      <c r="JAK170" s="37"/>
      <c r="JAR170" s="29" t="s">
        <v>120</v>
      </c>
      <c r="JAS170" s="39" t="str">
        <f>currency</f>
        <v>₦m's</v>
      </c>
      <c r="JAU170" s="43"/>
      <c r="JAV170" s="43"/>
      <c r="JAX170" s="47">
        <v>244151.41099999999</v>
      </c>
      <c r="JAY170" s="47">
        <v>266274.62099999998</v>
      </c>
      <c r="JAZ170" s="47">
        <v>284035.255</v>
      </c>
      <c r="JBA170" s="37"/>
      <c r="JBH170" s="29" t="s">
        <v>120</v>
      </c>
      <c r="JBI170" s="39" t="str">
        <f>currency</f>
        <v>₦m's</v>
      </c>
      <c r="JBK170" s="43"/>
      <c r="JBL170" s="43"/>
      <c r="JBN170" s="47">
        <v>244151.41099999999</v>
      </c>
      <c r="JBO170" s="47">
        <v>266274.62099999998</v>
      </c>
      <c r="JBP170" s="47">
        <v>284035.255</v>
      </c>
      <c r="JBQ170" s="37"/>
      <c r="JBX170" s="29" t="s">
        <v>120</v>
      </c>
      <c r="JBY170" s="39" t="str">
        <f>currency</f>
        <v>₦m's</v>
      </c>
      <c r="JCA170" s="43"/>
      <c r="JCB170" s="43"/>
      <c r="JCD170" s="47">
        <v>244151.41099999999</v>
      </c>
      <c r="JCE170" s="47">
        <v>266274.62099999998</v>
      </c>
      <c r="JCF170" s="47">
        <v>284035.255</v>
      </c>
      <c r="JCG170" s="37"/>
      <c r="JCN170" s="29" t="s">
        <v>120</v>
      </c>
      <c r="JCO170" s="39" t="str">
        <f>currency</f>
        <v>₦m's</v>
      </c>
      <c r="JCQ170" s="43"/>
      <c r="JCR170" s="43"/>
      <c r="JCT170" s="47">
        <v>244151.41099999999</v>
      </c>
      <c r="JCU170" s="47">
        <v>266274.62099999998</v>
      </c>
      <c r="JCV170" s="47">
        <v>284035.255</v>
      </c>
      <c r="JCW170" s="37"/>
      <c r="JDD170" s="29" t="s">
        <v>120</v>
      </c>
      <c r="JDE170" s="39" t="str">
        <f>currency</f>
        <v>₦m's</v>
      </c>
      <c r="JDG170" s="43"/>
      <c r="JDH170" s="43"/>
      <c r="JDJ170" s="47">
        <v>244151.41099999999</v>
      </c>
      <c r="JDK170" s="47">
        <v>266274.62099999998</v>
      </c>
      <c r="JDL170" s="47">
        <v>284035.255</v>
      </c>
      <c r="JDM170" s="37"/>
      <c r="JDT170" s="29" t="s">
        <v>120</v>
      </c>
      <c r="JDU170" s="39" t="str">
        <f>currency</f>
        <v>₦m's</v>
      </c>
      <c r="JDW170" s="43"/>
      <c r="JDX170" s="43"/>
      <c r="JDZ170" s="47">
        <v>244151.41099999999</v>
      </c>
      <c r="JEA170" s="47">
        <v>266274.62099999998</v>
      </c>
      <c r="JEB170" s="47">
        <v>284035.255</v>
      </c>
      <c r="JEC170" s="37"/>
      <c r="JEJ170" s="29" t="s">
        <v>120</v>
      </c>
      <c r="JEK170" s="39" t="str">
        <f>currency</f>
        <v>₦m's</v>
      </c>
      <c r="JEM170" s="43"/>
      <c r="JEN170" s="43"/>
      <c r="JEP170" s="47">
        <v>244151.41099999999</v>
      </c>
      <c r="JEQ170" s="47">
        <v>266274.62099999998</v>
      </c>
      <c r="JER170" s="47">
        <v>284035.255</v>
      </c>
      <c r="JES170" s="37"/>
      <c r="JEZ170" s="29" t="s">
        <v>120</v>
      </c>
      <c r="JFA170" s="39" t="str">
        <f>currency</f>
        <v>₦m's</v>
      </c>
      <c r="JFC170" s="43"/>
      <c r="JFD170" s="43"/>
      <c r="JFF170" s="47">
        <v>244151.41099999999</v>
      </c>
      <c r="JFG170" s="47">
        <v>266274.62099999998</v>
      </c>
      <c r="JFH170" s="47">
        <v>284035.255</v>
      </c>
      <c r="JFI170" s="37"/>
      <c r="JFP170" s="29" t="s">
        <v>120</v>
      </c>
      <c r="JFQ170" s="39" t="str">
        <f>currency</f>
        <v>₦m's</v>
      </c>
      <c r="JFS170" s="43"/>
      <c r="JFT170" s="43"/>
      <c r="JFV170" s="47">
        <v>244151.41099999999</v>
      </c>
      <c r="JFW170" s="47">
        <v>266274.62099999998</v>
      </c>
      <c r="JFX170" s="47">
        <v>284035.255</v>
      </c>
      <c r="JFY170" s="37"/>
      <c r="JGF170" s="29" t="s">
        <v>120</v>
      </c>
      <c r="JGG170" s="39" t="str">
        <f>currency</f>
        <v>₦m's</v>
      </c>
      <c r="JGI170" s="43"/>
      <c r="JGJ170" s="43"/>
      <c r="JGL170" s="47">
        <v>244151.41099999999</v>
      </c>
      <c r="JGM170" s="47">
        <v>266274.62099999998</v>
      </c>
      <c r="JGN170" s="47">
        <v>284035.255</v>
      </c>
      <c r="JGO170" s="37"/>
      <c r="JGV170" s="29" t="s">
        <v>120</v>
      </c>
      <c r="JGW170" s="39" t="str">
        <f>currency</f>
        <v>₦m's</v>
      </c>
      <c r="JGY170" s="43"/>
      <c r="JGZ170" s="43"/>
      <c r="JHB170" s="47">
        <v>244151.41099999999</v>
      </c>
      <c r="JHC170" s="47">
        <v>266274.62099999998</v>
      </c>
      <c r="JHD170" s="47">
        <v>284035.255</v>
      </c>
      <c r="JHE170" s="37"/>
      <c r="JHL170" s="29" t="s">
        <v>120</v>
      </c>
      <c r="JHM170" s="39" t="str">
        <f>currency</f>
        <v>₦m's</v>
      </c>
      <c r="JHO170" s="43"/>
      <c r="JHP170" s="43"/>
      <c r="JHR170" s="47">
        <v>244151.41099999999</v>
      </c>
      <c r="JHS170" s="47">
        <v>266274.62099999998</v>
      </c>
      <c r="JHT170" s="47">
        <v>284035.255</v>
      </c>
      <c r="JHU170" s="37"/>
      <c r="JIB170" s="29" t="s">
        <v>120</v>
      </c>
      <c r="JIC170" s="39" t="str">
        <f>currency</f>
        <v>₦m's</v>
      </c>
      <c r="JIE170" s="43"/>
      <c r="JIF170" s="43"/>
      <c r="JIH170" s="47">
        <v>244151.41099999999</v>
      </c>
      <c r="JII170" s="47">
        <v>266274.62099999998</v>
      </c>
      <c r="JIJ170" s="47">
        <v>284035.255</v>
      </c>
      <c r="JIK170" s="37"/>
      <c r="JIR170" s="29" t="s">
        <v>120</v>
      </c>
      <c r="JIS170" s="39" t="str">
        <f>currency</f>
        <v>₦m's</v>
      </c>
      <c r="JIU170" s="43"/>
      <c r="JIV170" s="43"/>
      <c r="JIX170" s="47">
        <v>244151.41099999999</v>
      </c>
      <c r="JIY170" s="47">
        <v>266274.62099999998</v>
      </c>
      <c r="JIZ170" s="47">
        <v>284035.255</v>
      </c>
      <c r="JJA170" s="37"/>
      <c r="JJH170" s="29" t="s">
        <v>120</v>
      </c>
      <c r="JJI170" s="39" t="str">
        <f>currency</f>
        <v>₦m's</v>
      </c>
      <c r="JJK170" s="43"/>
      <c r="JJL170" s="43"/>
      <c r="JJN170" s="47">
        <v>244151.41099999999</v>
      </c>
      <c r="JJO170" s="47">
        <v>266274.62099999998</v>
      </c>
      <c r="JJP170" s="47">
        <v>284035.255</v>
      </c>
      <c r="JJQ170" s="37"/>
      <c r="JJX170" s="29" t="s">
        <v>120</v>
      </c>
      <c r="JJY170" s="39" t="str">
        <f>currency</f>
        <v>₦m's</v>
      </c>
      <c r="JKA170" s="43"/>
      <c r="JKB170" s="43"/>
      <c r="JKD170" s="47">
        <v>244151.41099999999</v>
      </c>
      <c r="JKE170" s="47">
        <v>266274.62099999998</v>
      </c>
      <c r="JKF170" s="47">
        <v>284035.255</v>
      </c>
      <c r="JKG170" s="37"/>
      <c r="JKN170" s="29" t="s">
        <v>120</v>
      </c>
      <c r="JKO170" s="39" t="str">
        <f>currency</f>
        <v>₦m's</v>
      </c>
      <c r="JKQ170" s="43"/>
      <c r="JKR170" s="43"/>
      <c r="JKT170" s="47">
        <v>244151.41099999999</v>
      </c>
      <c r="JKU170" s="47">
        <v>266274.62099999998</v>
      </c>
      <c r="JKV170" s="47">
        <v>284035.255</v>
      </c>
      <c r="JKW170" s="37"/>
      <c r="JLD170" s="29" t="s">
        <v>120</v>
      </c>
      <c r="JLE170" s="39" t="str">
        <f>currency</f>
        <v>₦m's</v>
      </c>
      <c r="JLG170" s="43"/>
      <c r="JLH170" s="43"/>
      <c r="JLJ170" s="47">
        <v>244151.41099999999</v>
      </c>
      <c r="JLK170" s="47">
        <v>266274.62099999998</v>
      </c>
      <c r="JLL170" s="47">
        <v>284035.255</v>
      </c>
      <c r="JLM170" s="37"/>
      <c r="JLT170" s="29" t="s">
        <v>120</v>
      </c>
      <c r="JLU170" s="39" t="str">
        <f>currency</f>
        <v>₦m's</v>
      </c>
      <c r="JLW170" s="43"/>
      <c r="JLX170" s="43"/>
      <c r="JLZ170" s="47">
        <v>244151.41099999999</v>
      </c>
      <c r="JMA170" s="47">
        <v>266274.62099999998</v>
      </c>
      <c r="JMB170" s="47">
        <v>284035.255</v>
      </c>
      <c r="JMC170" s="37"/>
      <c r="JMJ170" s="29" t="s">
        <v>120</v>
      </c>
      <c r="JMK170" s="39" t="str">
        <f>currency</f>
        <v>₦m's</v>
      </c>
      <c r="JMM170" s="43"/>
      <c r="JMN170" s="43"/>
      <c r="JMP170" s="47">
        <v>244151.41099999999</v>
      </c>
      <c r="JMQ170" s="47">
        <v>266274.62099999998</v>
      </c>
      <c r="JMR170" s="47">
        <v>284035.255</v>
      </c>
      <c r="JMS170" s="37"/>
      <c r="JMZ170" s="29" t="s">
        <v>120</v>
      </c>
      <c r="JNA170" s="39" t="str">
        <f>currency</f>
        <v>₦m's</v>
      </c>
      <c r="JNC170" s="43"/>
      <c r="JND170" s="43"/>
      <c r="JNF170" s="47">
        <v>244151.41099999999</v>
      </c>
      <c r="JNG170" s="47">
        <v>266274.62099999998</v>
      </c>
      <c r="JNH170" s="47">
        <v>284035.255</v>
      </c>
      <c r="JNI170" s="37"/>
      <c r="JNP170" s="29" t="s">
        <v>120</v>
      </c>
      <c r="JNQ170" s="39" t="str">
        <f>currency</f>
        <v>₦m's</v>
      </c>
      <c r="JNS170" s="43"/>
      <c r="JNT170" s="43"/>
      <c r="JNV170" s="47">
        <v>244151.41099999999</v>
      </c>
      <c r="JNW170" s="47">
        <v>266274.62099999998</v>
      </c>
      <c r="JNX170" s="47">
        <v>284035.255</v>
      </c>
      <c r="JNY170" s="37"/>
      <c r="JOF170" s="29" t="s">
        <v>120</v>
      </c>
      <c r="JOG170" s="39" t="str">
        <f>currency</f>
        <v>₦m's</v>
      </c>
      <c r="JOI170" s="43"/>
      <c r="JOJ170" s="43"/>
      <c r="JOL170" s="47">
        <v>244151.41099999999</v>
      </c>
      <c r="JOM170" s="47">
        <v>266274.62099999998</v>
      </c>
      <c r="JON170" s="47">
        <v>284035.255</v>
      </c>
      <c r="JOO170" s="37"/>
      <c r="JOV170" s="29" t="s">
        <v>120</v>
      </c>
      <c r="JOW170" s="39" t="str">
        <f>currency</f>
        <v>₦m's</v>
      </c>
      <c r="JOY170" s="43"/>
      <c r="JOZ170" s="43"/>
      <c r="JPB170" s="47">
        <v>244151.41099999999</v>
      </c>
      <c r="JPC170" s="47">
        <v>266274.62099999998</v>
      </c>
      <c r="JPD170" s="47">
        <v>284035.255</v>
      </c>
      <c r="JPE170" s="37"/>
      <c r="JPL170" s="29" t="s">
        <v>120</v>
      </c>
      <c r="JPM170" s="39" t="str">
        <f>currency</f>
        <v>₦m's</v>
      </c>
      <c r="JPO170" s="43"/>
      <c r="JPP170" s="43"/>
      <c r="JPR170" s="47">
        <v>244151.41099999999</v>
      </c>
      <c r="JPS170" s="47">
        <v>266274.62099999998</v>
      </c>
      <c r="JPT170" s="47">
        <v>284035.255</v>
      </c>
      <c r="JPU170" s="37"/>
      <c r="JQB170" s="29" t="s">
        <v>120</v>
      </c>
      <c r="JQC170" s="39" t="str">
        <f>currency</f>
        <v>₦m's</v>
      </c>
      <c r="JQE170" s="43"/>
      <c r="JQF170" s="43"/>
      <c r="JQH170" s="47">
        <v>244151.41099999999</v>
      </c>
      <c r="JQI170" s="47">
        <v>266274.62099999998</v>
      </c>
      <c r="JQJ170" s="47">
        <v>284035.255</v>
      </c>
      <c r="JQK170" s="37"/>
      <c r="JQR170" s="29" t="s">
        <v>120</v>
      </c>
      <c r="JQS170" s="39" t="str">
        <f>currency</f>
        <v>₦m's</v>
      </c>
      <c r="JQU170" s="43"/>
      <c r="JQV170" s="43"/>
      <c r="JQX170" s="47">
        <v>244151.41099999999</v>
      </c>
      <c r="JQY170" s="47">
        <v>266274.62099999998</v>
      </c>
      <c r="JQZ170" s="47">
        <v>284035.255</v>
      </c>
      <c r="JRA170" s="37"/>
      <c r="JRH170" s="29" t="s">
        <v>120</v>
      </c>
      <c r="JRI170" s="39" t="str">
        <f>currency</f>
        <v>₦m's</v>
      </c>
      <c r="JRK170" s="43"/>
      <c r="JRL170" s="43"/>
      <c r="JRN170" s="47">
        <v>244151.41099999999</v>
      </c>
      <c r="JRO170" s="47">
        <v>266274.62099999998</v>
      </c>
      <c r="JRP170" s="47">
        <v>284035.255</v>
      </c>
      <c r="JRQ170" s="37"/>
      <c r="JRX170" s="29" t="s">
        <v>120</v>
      </c>
      <c r="JRY170" s="39" t="str">
        <f>currency</f>
        <v>₦m's</v>
      </c>
      <c r="JSA170" s="43"/>
      <c r="JSB170" s="43"/>
      <c r="JSD170" s="47">
        <v>244151.41099999999</v>
      </c>
      <c r="JSE170" s="47">
        <v>266274.62099999998</v>
      </c>
      <c r="JSF170" s="47">
        <v>284035.255</v>
      </c>
      <c r="JSG170" s="37"/>
      <c r="JSN170" s="29" t="s">
        <v>120</v>
      </c>
      <c r="JSO170" s="39" t="str">
        <f>currency</f>
        <v>₦m's</v>
      </c>
      <c r="JSQ170" s="43"/>
      <c r="JSR170" s="43"/>
      <c r="JST170" s="47">
        <v>244151.41099999999</v>
      </c>
      <c r="JSU170" s="47">
        <v>266274.62099999998</v>
      </c>
      <c r="JSV170" s="47">
        <v>284035.255</v>
      </c>
      <c r="JSW170" s="37"/>
      <c r="JTD170" s="29" t="s">
        <v>120</v>
      </c>
      <c r="JTE170" s="39" t="str">
        <f>currency</f>
        <v>₦m's</v>
      </c>
      <c r="JTG170" s="43"/>
      <c r="JTH170" s="43"/>
      <c r="JTJ170" s="47">
        <v>244151.41099999999</v>
      </c>
      <c r="JTK170" s="47">
        <v>266274.62099999998</v>
      </c>
      <c r="JTL170" s="47">
        <v>284035.255</v>
      </c>
      <c r="JTM170" s="37"/>
      <c r="JTT170" s="29" t="s">
        <v>120</v>
      </c>
      <c r="JTU170" s="39" t="str">
        <f>currency</f>
        <v>₦m's</v>
      </c>
      <c r="JTW170" s="43"/>
      <c r="JTX170" s="43"/>
      <c r="JTZ170" s="47">
        <v>244151.41099999999</v>
      </c>
      <c r="JUA170" s="47">
        <v>266274.62099999998</v>
      </c>
      <c r="JUB170" s="47">
        <v>284035.255</v>
      </c>
      <c r="JUC170" s="37"/>
      <c r="JUJ170" s="29" t="s">
        <v>120</v>
      </c>
      <c r="JUK170" s="39" t="str">
        <f>currency</f>
        <v>₦m's</v>
      </c>
      <c r="JUM170" s="43"/>
      <c r="JUN170" s="43"/>
      <c r="JUP170" s="47">
        <v>244151.41099999999</v>
      </c>
      <c r="JUQ170" s="47">
        <v>266274.62099999998</v>
      </c>
      <c r="JUR170" s="47">
        <v>284035.255</v>
      </c>
      <c r="JUS170" s="37"/>
      <c r="JUZ170" s="29" t="s">
        <v>120</v>
      </c>
      <c r="JVA170" s="39" t="str">
        <f>currency</f>
        <v>₦m's</v>
      </c>
      <c r="JVC170" s="43"/>
      <c r="JVD170" s="43"/>
      <c r="JVF170" s="47">
        <v>244151.41099999999</v>
      </c>
      <c r="JVG170" s="47">
        <v>266274.62099999998</v>
      </c>
      <c r="JVH170" s="47">
        <v>284035.255</v>
      </c>
      <c r="JVI170" s="37"/>
      <c r="JVP170" s="29" t="s">
        <v>120</v>
      </c>
      <c r="JVQ170" s="39" t="str">
        <f>currency</f>
        <v>₦m's</v>
      </c>
      <c r="JVS170" s="43"/>
      <c r="JVT170" s="43"/>
      <c r="JVV170" s="47">
        <v>244151.41099999999</v>
      </c>
      <c r="JVW170" s="47">
        <v>266274.62099999998</v>
      </c>
      <c r="JVX170" s="47">
        <v>284035.255</v>
      </c>
      <c r="JVY170" s="37"/>
      <c r="JWF170" s="29" t="s">
        <v>120</v>
      </c>
      <c r="JWG170" s="39" t="str">
        <f>currency</f>
        <v>₦m's</v>
      </c>
      <c r="JWI170" s="43"/>
      <c r="JWJ170" s="43"/>
      <c r="JWL170" s="47">
        <v>244151.41099999999</v>
      </c>
      <c r="JWM170" s="47">
        <v>266274.62099999998</v>
      </c>
      <c r="JWN170" s="47">
        <v>284035.255</v>
      </c>
      <c r="JWO170" s="37"/>
      <c r="JWV170" s="29" t="s">
        <v>120</v>
      </c>
      <c r="JWW170" s="39" t="str">
        <f>currency</f>
        <v>₦m's</v>
      </c>
      <c r="JWY170" s="43"/>
      <c r="JWZ170" s="43"/>
      <c r="JXB170" s="47">
        <v>244151.41099999999</v>
      </c>
      <c r="JXC170" s="47">
        <v>266274.62099999998</v>
      </c>
      <c r="JXD170" s="47">
        <v>284035.255</v>
      </c>
      <c r="JXE170" s="37"/>
      <c r="JXL170" s="29" t="s">
        <v>120</v>
      </c>
      <c r="JXM170" s="39" t="str">
        <f>currency</f>
        <v>₦m's</v>
      </c>
      <c r="JXO170" s="43"/>
      <c r="JXP170" s="43"/>
      <c r="JXR170" s="47">
        <v>244151.41099999999</v>
      </c>
      <c r="JXS170" s="47">
        <v>266274.62099999998</v>
      </c>
      <c r="JXT170" s="47">
        <v>284035.255</v>
      </c>
      <c r="JXU170" s="37"/>
      <c r="JYB170" s="29" t="s">
        <v>120</v>
      </c>
      <c r="JYC170" s="39" t="str">
        <f>currency</f>
        <v>₦m's</v>
      </c>
      <c r="JYE170" s="43"/>
      <c r="JYF170" s="43"/>
      <c r="JYH170" s="47">
        <v>244151.41099999999</v>
      </c>
      <c r="JYI170" s="47">
        <v>266274.62099999998</v>
      </c>
      <c r="JYJ170" s="47">
        <v>284035.255</v>
      </c>
      <c r="JYK170" s="37"/>
      <c r="JYR170" s="29" t="s">
        <v>120</v>
      </c>
      <c r="JYS170" s="39" t="str">
        <f>currency</f>
        <v>₦m's</v>
      </c>
      <c r="JYU170" s="43"/>
      <c r="JYV170" s="43"/>
      <c r="JYX170" s="47">
        <v>244151.41099999999</v>
      </c>
      <c r="JYY170" s="47">
        <v>266274.62099999998</v>
      </c>
      <c r="JYZ170" s="47">
        <v>284035.255</v>
      </c>
      <c r="JZA170" s="37"/>
      <c r="JZH170" s="29" t="s">
        <v>120</v>
      </c>
      <c r="JZI170" s="39" t="str">
        <f>currency</f>
        <v>₦m's</v>
      </c>
      <c r="JZK170" s="43"/>
      <c r="JZL170" s="43"/>
      <c r="JZN170" s="47">
        <v>244151.41099999999</v>
      </c>
      <c r="JZO170" s="47">
        <v>266274.62099999998</v>
      </c>
      <c r="JZP170" s="47">
        <v>284035.255</v>
      </c>
      <c r="JZQ170" s="37"/>
      <c r="JZX170" s="29" t="s">
        <v>120</v>
      </c>
      <c r="JZY170" s="39" t="str">
        <f>currency</f>
        <v>₦m's</v>
      </c>
      <c r="KAA170" s="43"/>
      <c r="KAB170" s="43"/>
      <c r="KAD170" s="47">
        <v>244151.41099999999</v>
      </c>
      <c r="KAE170" s="47">
        <v>266274.62099999998</v>
      </c>
      <c r="KAF170" s="47">
        <v>284035.255</v>
      </c>
      <c r="KAG170" s="37"/>
      <c r="KAN170" s="29" t="s">
        <v>120</v>
      </c>
      <c r="KAO170" s="39" t="str">
        <f>currency</f>
        <v>₦m's</v>
      </c>
      <c r="KAQ170" s="43"/>
      <c r="KAR170" s="43"/>
      <c r="KAT170" s="47">
        <v>244151.41099999999</v>
      </c>
      <c r="KAU170" s="47">
        <v>266274.62099999998</v>
      </c>
      <c r="KAV170" s="47">
        <v>284035.255</v>
      </c>
      <c r="KAW170" s="37"/>
      <c r="KBD170" s="29" t="s">
        <v>120</v>
      </c>
      <c r="KBE170" s="39" t="str">
        <f>currency</f>
        <v>₦m's</v>
      </c>
      <c r="KBG170" s="43"/>
      <c r="KBH170" s="43"/>
      <c r="KBJ170" s="47">
        <v>244151.41099999999</v>
      </c>
      <c r="KBK170" s="47">
        <v>266274.62099999998</v>
      </c>
      <c r="KBL170" s="47">
        <v>284035.255</v>
      </c>
      <c r="KBM170" s="37"/>
      <c r="KBT170" s="29" t="s">
        <v>120</v>
      </c>
      <c r="KBU170" s="39" t="str">
        <f>currency</f>
        <v>₦m's</v>
      </c>
      <c r="KBW170" s="43"/>
      <c r="KBX170" s="43"/>
      <c r="KBZ170" s="47">
        <v>244151.41099999999</v>
      </c>
      <c r="KCA170" s="47">
        <v>266274.62099999998</v>
      </c>
      <c r="KCB170" s="47">
        <v>284035.255</v>
      </c>
      <c r="KCC170" s="37"/>
      <c r="KCJ170" s="29" t="s">
        <v>120</v>
      </c>
      <c r="KCK170" s="39" t="str">
        <f>currency</f>
        <v>₦m's</v>
      </c>
      <c r="KCM170" s="43"/>
      <c r="KCN170" s="43"/>
      <c r="KCP170" s="47">
        <v>244151.41099999999</v>
      </c>
      <c r="KCQ170" s="47">
        <v>266274.62099999998</v>
      </c>
      <c r="KCR170" s="47">
        <v>284035.255</v>
      </c>
      <c r="KCS170" s="37"/>
      <c r="KCZ170" s="29" t="s">
        <v>120</v>
      </c>
      <c r="KDA170" s="39" t="str">
        <f>currency</f>
        <v>₦m's</v>
      </c>
      <c r="KDC170" s="43"/>
      <c r="KDD170" s="43"/>
      <c r="KDF170" s="47">
        <v>244151.41099999999</v>
      </c>
      <c r="KDG170" s="47">
        <v>266274.62099999998</v>
      </c>
      <c r="KDH170" s="47">
        <v>284035.255</v>
      </c>
      <c r="KDI170" s="37"/>
      <c r="KDP170" s="29" t="s">
        <v>120</v>
      </c>
      <c r="KDQ170" s="39" t="str">
        <f>currency</f>
        <v>₦m's</v>
      </c>
      <c r="KDS170" s="43"/>
      <c r="KDT170" s="43"/>
      <c r="KDV170" s="47">
        <v>244151.41099999999</v>
      </c>
      <c r="KDW170" s="47">
        <v>266274.62099999998</v>
      </c>
      <c r="KDX170" s="47">
        <v>284035.255</v>
      </c>
      <c r="KDY170" s="37"/>
      <c r="KEF170" s="29" t="s">
        <v>120</v>
      </c>
      <c r="KEG170" s="39" t="str">
        <f>currency</f>
        <v>₦m's</v>
      </c>
      <c r="KEI170" s="43"/>
      <c r="KEJ170" s="43"/>
      <c r="KEL170" s="47">
        <v>244151.41099999999</v>
      </c>
      <c r="KEM170" s="47">
        <v>266274.62099999998</v>
      </c>
      <c r="KEN170" s="47">
        <v>284035.255</v>
      </c>
      <c r="KEO170" s="37"/>
      <c r="KEV170" s="29" t="s">
        <v>120</v>
      </c>
      <c r="KEW170" s="39" t="str">
        <f>currency</f>
        <v>₦m's</v>
      </c>
      <c r="KEY170" s="43"/>
      <c r="KEZ170" s="43"/>
      <c r="KFB170" s="47">
        <v>244151.41099999999</v>
      </c>
      <c r="KFC170" s="47">
        <v>266274.62099999998</v>
      </c>
      <c r="KFD170" s="47">
        <v>284035.255</v>
      </c>
      <c r="KFE170" s="37"/>
      <c r="KFL170" s="29" t="s">
        <v>120</v>
      </c>
      <c r="KFM170" s="39" t="str">
        <f>currency</f>
        <v>₦m's</v>
      </c>
      <c r="KFO170" s="43"/>
      <c r="KFP170" s="43"/>
      <c r="KFR170" s="47">
        <v>244151.41099999999</v>
      </c>
      <c r="KFS170" s="47">
        <v>266274.62099999998</v>
      </c>
      <c r="KFT170" s="47">
        <v>284035.255</v>
      </c>
      <c r="KFU170" s="37"/>
      <c r="KGB170" s="29" t="s">
        <v>120</v>
      </c>
      <c r="KGC170" s="39" t="str">
        <f>currency</f>
        <v>₦m's</v>
      </c>
      <c r="KGE170" s="43"/>
      <c r="KGF170" s="43"/>
      <c r="KGH170" s="47">
        <v>244151.41099999999</v>
      </c>
      <c r="KGI170" s="47">
        <v>266274.62099999998</v>
      </c>
      <c r="KGJ170" s="47">
        <v>284035.255</v>
      </c>
      <c r="KGK170" s="37"/>
      <c r="KGR170" s="29" t="s">
        <v>120</v>
      </c>
      <c r="KGS170" s="39" t="str">
        <f>currency</f>
        <v>₦m's</v>
      </c>
      <c r="KGU170" s="43"/>
      <c r="KGV170" s="43"/>
      <c r="KGX170" s="47">
        <v>244151.41099999999</v>
      </c>
      <c r="KGY170" s="47">
        <v>266274.62099999998</v>
      </c>
      <c r="KGZ170" s="47">
        <v>284035.255</v>
      </c>
      <c r="KHA170" s="37"/>
      <c r="KHH170" s="29" t="s">
        <v>120</v>
      </c>
      <c r="KHI170" s="39" t="str">
        <f>currency</f>
        <v>₦m's</v>
      </c>
      <c r="KHK170" s="43"/>
      <c r="KHL170" s="43"/>
      <c r="KHN170" s="47">
        <v>244151.41099999999</v>
      </c>
      <c r="KHO170" s="47">
        <v>266274.62099999998</v>
      </c>
      <c r="KHP170" s="47">
        <v>284035.255</v>
      </c>
      <c r="KHQ170" s="37"/>
      <c r="KHX170" s="29" t="s">
        <v>120</v>
      </c>
      <c r="KHY170" s="39" t="str">
        <f>currency</f>
        <v>₦m's</v>
      </c>
      <c r="KIA170" s="43"/>
      <c r="KIB170" s="43"/>
      <c r="KID170" s="47">
        <v>244151.41099999999</v>
      </c>
      <c r="KIE170" s="47">
        <v>266274.62099999998</v>
      </c>
      <c r="KIF170" s="47">
        <v>284035.255</v>
      </c>
      <c r="KIG170" s="37"/>
      <c r="KIN170" s="29" t="s">
        <v>120</v>
      </c>
      <c r="KIO170" s="39" t="str">
        <f>currency</f>
        <v>₦m's</v>
      </c>
      <c r="KIQ170" s="43"/>
      <c r="KIR170" s="43"/>
      <c r="KIT170" s="47">
        <v>244151.41099999999</v>
      </c>
      <c r="KIU170" s="47">
        <v>266274.62099999998</v>
      </c>
      <c r="KIV170" s="47">
        <v>284035.255</v>
      </c>
      <c r="KIW170" s="37"/>
      <c r="KJD170" s="29" t="s">
        <v>120</v>
      </c>
      <c r="KJE170" s="39" t="str">
        <f>currency</f>
        <v>₦m's</v>
      </c>
      <c r="KJG170" s="43"/>
      <c r="KJH170" s="43"/>
      <c r="KJJ170" s="47">
        <v>244151.41099999999</v>
      </c>
      <c r="KJK170" s="47">
        <v>266274.62099999998</v>
      </c>
      <c r="KJL170" s="47">
        <v>284035.255</v>
      </c>
      <c r="KJM170" s="37"/>
      <c r="KJT170" s="29" t="s">
        <v>120</v>
      </c>
      <c r="KJU170" s="39" t="str">
        <f>currency</f>
        <v>₦m's</v>
      </c>
      <c r="KJW170" s="43"/>
      <c r="KJX170" s="43"/>
      <c r="KJZ170" s="47">
        <v>244151.41099999999</v>
      </c>
      <c r="KKA170" s="47">
        <v>266274.62099999998</v>
      </c>
      <c r="KKB170" s="47">
        <v>284035.255</v>
      </c>
      <c r="KKC170" s="37"/>
      <c r="KKJ170" s="29" t="s">
        <v>120</v>
      </c>
      <c r="KKK170" s="39" t="str">
        <f>currency</f>
        <v>₦m's</v>
      </c>
      <c r="KKM170" s="43"/>
      <c r="KKN170" s="43"/>
      <c r="KKP170" s="47">
        <v>244151.41099999999</v>
      </c>
      <c r="KKQ170" s="47">
        <v>266274.62099999998</v>
      </c>
      <c r="KKR170" s="47">
        <v>284035.255</v>
      </c>
      <c r="KKS170" s="37"/>
      <c r="KKZ170" s="29" t="s">
        <v>120</v>
      </c>
      <c r="KLA170" s="39" t="str">
        <f>currency</f>
        <v>₦m's</v>
      </c>
      <c r="KLC170" s="43"/>
      <c r="KLD170" s="43"/>
      <c r="KLF170" s="47">
        <v>244151.41099999999</v>
      </c>
      <c r="KLG170" s="47">
        <v>266274.62099999998</v>
      </c>
      <c r="KLH170" s="47">
        <v>284035.255</v>
      </c>
      <c r="KLI170" s="37"/>
      <c r="KLP170" s="29" t="s">
        <v>120</v>
      </c>
      <c r="KLQ170" s="39" t="str">
        <f>currency</f>
        <v>₦m's</v>
      </c>
      <c r="KLS170" s="43"/>
      <c r="KLT170" s="43"/>
      <c r="KLV170" s="47">
        <v>244151.41099999999</v>
      </c>
      <c r="KLW170" s="47">
        <v>266274.62099999998</v>
      </c>
      <c r="KLX170" s="47">
        <v>284035.255</v>
      </c>
      <c r="KLY170" s="37"/>
      <c r="KMF170" s="29" t="s">
        <v>120</v>
      </c>
      <c r="KMG170" s="39" t="str">
        <f>currency</f>
        <v>₦m's</v>
      </c>
      <c r="KMI170" s="43"/>
      <c r="KMJ170" s="43"/>
      <c r="KML170" s="47">
        <v>244151.41099999999</v>
      </c>
      <c r="KMM170" s="47">
        <v>266274.62099999998</v>
      </c>
      <c r="KMN170" s="47">
        <v>284035.255</v>
      </c>
      <c r="KMO170" s="37"/>
      <c r="KMV170" s="29" t="s">
        <v>120</v>
      </c>
      <c r="KMW170" s="39" t="str">
        <f>currency</f>
        <v>₦m's</v>
      </c>
      <c r="KMY170" s="43"/>
      <c r="KMZ170" s="43"/>
      <c r="KNB170" s="47">
        <v>244151.41099999999</v>
      </c>
      <c r="KNC170" s="47">
        <v>266274.62099999998</v>
      </c>
      <c r="KND170" s="47">
        <v>284035.255</v>
      </c>
      <c r="KNE170" s="37"/>
      <c r="KNL170" s="29" t="s">
        <v>120</v>
      </c>
      <c r="KNM170" s="39" t="str">
        <f>currency</f>
        <v>₦m's</v>
      </c>
      <c r="KNO170" s="43"/>
      <c r="KNP170" s="43"/>
      <c r="KNR170" s="47">
        <v>244151.41099999999</v>
      </c>
      <c r="KNS170" s="47">
        <v>266274.62099999998</v>
      </c>
      <c r="KNT170" s="47">
        <v>284035.255</v>
      </c>
      <c r="KNU170" s="37"/>
      <c r="KOB170" s="29" t="s">
        <v>120</v>
      </c>
      <c r="KOC170" s="39" t="str">
        <f>currency</f>
        <v>₦m's</v>
      </c>
      <c r="KOE170" s="43"/>
      <c r="KOF170" s="43"/>
      <c r="KOH170" s="47">
        <v>244151.41099999999</v>
      </c>
      <c r="KOI170" s="47">
        <v>266274.62099999998</v>
      </c>
      <c r="KOJ170" s="47">
        <v>284035.255</v>
      </c>
      <c r="KOK170" s="37"/>
      <c r="KOR170" s="29" t="s">
        <v>120</v>
      </c>
      <c r="KOS170" s="39" t="str">
        <f>currency</f>
        <v>₦m's</v>
      </c>
      <c r="KOU170" s="43"/>
      <c r="KOV170" s="43"/>
      <c r="KOX170" s="47">
        <v>244151.41099999999</v>
      </c>
      <c r="KOY170" s="47">
        <v>266274.62099999998</v>
      </c>
      <c r="KOZ170" s="47">
        <v>284035.255</v>
      </c>
      <c r="KPA170" s="37"/>
      <c r="KPH170" s="29" t="s">
        <v>120</v>
      </c>
      <c r="KPI170" s="39" t="str">
        <f>currency</f>
        <v>₦m's</v>
      </c>
      <c r="KPK170" s="43"/>
      <c r="KPL170" s="43"/>
      <c r="KPN170" s="47">
        <v>244151.41099999999</v>
      </c>
      <c r="KPO170" s="47">
        <v>266274.62099999998</v>
      </c>
      <c r="KPP170" s="47">
        <v>284035.255</v>
      </c>
      <c r="KPQ170" s="37"/>
      <c r="KPX170" s="29" t="s">
        <v>120</v>
      </c>
      <c r="KPY170" s="39" t="str">
        <f>currency</f>
        <v>₦m's</v>
      </c>
      <c r="KQA170" s="43"/>
      <c r="KQB170" s="43"/>
      <c r="KQD170" s="47">
        <v>244151.41099999999</v>
      </c>
      <c r="KQE170" s="47">
        <v>266274.62099999998</v>
      </c>
      <c r="KQF170" s="47">
        <v>284035.255</v>
      </c>
      <c r="KQG170" s="37"/>
      <c r="KQN170" s="29" t="s">
        <v>120</v>
      </c>
      <c r="KQO170" s="39" t="str">
        <f>currency</f>
        <v>₦m's</v>
      </c>
      <c r="KQQ170" s="43"/>
      <c r="KQR170" s="43"/>
      <c r="KQT170" s="47">
        <v>244151.41099999999</v>
      </c>
      <c r="KQU170" s="47">
        <v>266274.62099999998</v>
      </c>
      <c r="KQV170" s="47">
        <v>284035.255</v>
      </c>
      <c r="KQW170" s="37"/>
      <c r="KRD170" s="29" t="s">
        <v>120</v>
      </c>
      <c r="KRE170" s="39" t="str">
        <f>currency</f>
        <v>₦m's</v>
      </c>
      <c r="KRG170" s="43"/>
      <c r="KRH170" s="43"/>
      <c r="KRJ170" s="47">
        <v>244151.41099999999</v>
      </c>
      <c r="KRK170" s="47">
        <v>266274.62099999998</v>
      </c>
      <c r="KRL170" s="47">
        <v>284035.255</v>
      </c>
      <c r="KRM170" s="37"/>
      <c r="KRT170" s="29" t="s">
        <v>120</v>
      </c>
      <c r="KRU170" s="39" t="str">
        <f>currency</f>
        <v>₦m's</v>
      </c>
      <c r="KRW170" s="43"/>
      <c r="KRX170" s="43"/>
      <c r="KRZ170" s="47">
        <v>244151.41099999999</v>
      </c>
      <c r="KSA170" s="47">
        <v>266274.62099999998</v>
      </c>
      <c r="KSB170" s="47">
        <v>284035.255</v>
      </c>
      <c r="KSC170" s="37"/>
      <c r="KSJ170" s="29" t="s">
        <v>120</v>
      </c>
      <c r="KSK170" s="39" t="str">
        <f>currency</f>
        <v>₦m's</v>
      </c>
      <c r="KSM170" s="43"/>
      <c r="KSN170" s="43"/>
      <c r="KSP170" s="47">
        <v>244151.41099999999</v>
      </c>
      <c r="KSQ170" s="47">
        <v>266274.62099999998</v>
      </c>
      <c r="KSR170" s="47">
        <v>284035.255</v>
      </c>
      <c r="KSS170" s="37"/>
      <c r="KSZ170" s="29" t="s">
        <v>120</v>
      </c>
      <c r="KTA170" s="39" t="str">
        <f>currency</f>
        <v>₦m's</v>
      </c>
      <c r="KTC170" s="43"/>
      <c r="KTD170" s="43"/>
      <c r="KTF170" s="47">
        <v>244151.41099999999</v>
      </c>
      <c r="KTG170" s="47">
        <v>266274.62099999998</v>
      </c>
      <c r="KTH170" s="47">
        <v>284035.255</v>
      </c>
      <c r="KTI170" s="37"/>
      <c r="KTP170" s="29" t="s">
        <v>120</v>
      </c>
      <c r="KTQ170" s="39" t="str">
        <f>currency</f>
        <v>₦m's</v>
      </c>
      <c r="KTS170" s="43"/>
      <c r="KTT170" s="43"/>
      <c r="KTV170" s="47">
        <v>244151.41099999999</v>
      </c>
      <c r="KTW170" s="47">
        <v>266274.62099999998</v>
      </c>
      <c r="KTX170" s="47">
        <v>284035.255</v>
      </c>
      <c r="KTY170" s="37"/>
      <c r="KUF170" s="29" t="s">
        <v>120</v>
      </c>
      <c r="KUG170" s="39" t="str">
        <f>currency</f>
        <v>₦m's</v>
      </c>
      <c r="KUI170" s="43"/>
      <c r="KUJ170" s="43"/>
      <c r="KUL170" s="47">
        <v>244151.41099999999</v>
      </c>
      <c r="KUM170" s="47">
        <v>266274.62099999998</v>
      </c>
      <c r="KUN170" s="47">
        <v>284035.255</v>
      </c>
      <c r="KUO170" s="37"/>
      <c r="KUV170" s="29" t="s">
        <v>120</v>
      </c>
      <c r="KUW170" s="39" t="str">
        <f>currency</f>
        <v>₦m's</v>
      </c>
      <c r="KUY170" s="43"/>
      <c r="KUZ170" s="43"/>
      <c r="KVB170" s="47">
        <v>244151.41099999999</v>
      </c>
      <c r="KVC170" s="47">
        <v>266274.62099999998</v>
      </c>
      <c r="KVD170" s="47">
        <v>284035.255</v>
      </c>
      <c r="KVE170" s="37"/>
      <c r="KVL170" s="29" t="s">
        <v>120</v>
      </c>
      <c r="KVM170" s="39" t="str">
        <f>currency</f>
        <v>₦m's</v>
      </c>
      <c r="KVO170" s="43"/>
      <c r="KVP170" s="43"/>
      <c r="KVR170" s="47">
        <v>244151.41099999999</v>
      </c>
      <c r="KVS170" s="47">
        <v>266274.62099999998</v>
      </c>
      <c r="KVT170" s="47">
        <v>284035.255</v>
      </c>
      <c r="KVU170" s="37"/>
      <c r="KWB170" s="29" t="s">
        <v>120</v>
      </c>
      <c r="KWC170" s="39" t="str">
        <f>currency</f>
        <v>₦m's</v>
      </c>
      <c r="KWE170" s="43"/>
      <c r="KWF170" s="43"/>
      <c r="KWH170" s="47">
        <v>244151.41099999999</v>
      </c>
      <c r="KWI170" s="47">
        <v>266274.62099999998</v>
      </c>
      <c r="KWJ170" s="47">
        <v>284035.255</v>
      </c>
      <c r="KWK170" s="37"/>
      <c r="KWR170" s="29" t="s">
        <v>120</v>
      </c>
      <c r="KWS170" s="39" t="str">
        <f>currency</f>
        <v>₦m's</v>
      </c>
      <c r="KWU170" s="43"/>
      <c r="KWV170" s="43"/>
      <c r="KWX170" s="47">
        <v>244151.41099999999</v>
      </c>
      <c r="KWY170" s="47">
        <v>266274.62099999998</v>
      </c>
      <c r="KWZ170" s="47">
        <v>284035.255</v>
      </c>
      <c r="KXA170" s="37"/>
      <c r="KXH170" s="29" t="s">
        <v>120</v>
      </c>
      <c r="KXI170" s="39" t="str">
        <f>currency</f>
        <v>₦m's</v>
      </c>
      <c r="KXK170" s="43"/>
      <c r="KXL170" s="43"/>
      <c r="KXN170" s="47">
        <v>244151.41099999999</v>
      </c>
      <c r="KXO170" s="47">
        <v>266274.62099999998</v>
      </c>
      <c r="KXP170" s="47">
        <v>284035.255</v>
      </c>
      <c r="KXQ170" s="37"/>
      <c r="KXX170" s="29" t="s">
        <v>120</v>
      </c>
      <c r="KXY170" s="39" t="str">
        <f>currency</f>
        <v>₦m's</v>
      </c>
      <c r="KYA170" s="43"/>
      <c r="KYB170" s="43"/>
      <c r="KYD170" s="47">
        <v>244151.41099999999</v>
      </c>
      <c r="KYE170" s="47">
        <v>266274.62099999998</v>
      </c>
      <c r="KYF170" s="47">
        <v>284035.255</v>
      </c>
      <c r="KYG170" s="37"/>
      <c r="KYN170" s="29" t="s">
        <v>120</v>
      </c>
      <c r="KYO170" s="39" t="str">
        <f>currency</f>
        <v>₦m's</v>
      </c>
      <c r="KYQ170" s="43"/>
      <c r="KYR170" s="43"/>
      <c r="KYT170" s="47">
        <v>244151.41099999999</v>
      </c>
      <c r="KYU170" s="47">
        <v>266274.62099999998</v>
      </c>
      <c r="KYV170" s="47">
        <v>284035.255</v>
      </c>
      <c r="KYW170" s="37"/>
      <c r="KZD170" s="29" t="s">
        <v>120</v>
      </c>
      <c r="KZE170" s="39" t="str">
        <f>currency</f>
        <v>₦m's</v>
      </c>
      <c r="KZG170" s="43"/>
      <c r="KZH170" s="43"/>
      <c r="KZJ170" s="47">
        <v>244151.41099999999</v>
      </c>
      <c r="KZK170" s="47">
        <v>266274.62099999998</v>
      </c>
      <c r="KZL170" s="47">
        <v>284035.255</v>
      </c>
      <c r="KZM170" s="37"/>
      <c r="KZT170" s="29" t="s">
        <v>120</v>
      </c>
      <c r="KZU170" s="39" t="str">
        <f>currency</f>
        <v>₦m's</v>
      </c>
      <c r="KZW170" s="43"/>
      <c r="KZX170" s="43"/>
      <c r="KZZ170" s="47">
        <v>244151.41099999999</v>
      </c>
      <c r="LAA170" s="47">
        <v>266274.62099999998</v>
      </c>
      <c r="LAB170" s="47">
        <v>284035.255</v>
      </c>
      <c r="LAC170" s="37"/>
      <c r="LAJ170" s="29" t="s">
        <v>120</v>
      </c>
      <c r="LAK170" s="39" t="str">
        <f>currency</f>
        <v>₦m's</v>
      </c>
      <c r="LAM170" s="43"/>
      <c r="LAN170" s="43"/>
      <c r="LAP170" s="47">
        <v>244151.41099999999</v>
      </c>
      <c r="LAQ170" s="47">
        <v>266274.62099999998</v>
      </c>
      <c r="LAR170" s="47">
        <v>284035.255</v>
      </c>
      <c r="LAS170" s="37"/>
      <c r="LAZ170" s="29" t="s">
        <v>120</v>
      </c>
      <c r="LBA170" s="39" t="str">
        <f>currency</f>
        <v>₦m's</v>
      </c>
      <c r="LBC170" s="43"/>
      <c r="LBD170" s="43"/>
      <c r="LBF170" s="47">
        <v>244151.41099999999</v>
      </c>
      <c r="LBG170" s="47">
        <v>266274.62099999998</v>
      </c>
      <c r="LBH170" s="47">
        <v>284035.255</v>
      </c>
      <c r="LBI170" s="37"/>
      <c r="LBP170" s="29" t="s">
        <v>120</v>
      </c>
      <c r="LBQ170" s="39" t="str">
        <f>currency</f>
        <v>₦m's</v>
      </c>
      <c r="LBS170" s="43"/>
      <c r="LBT170" s="43"/>
      <c r="LBV170" s="47">
        <v>244151.41099999999</v>
      </c>
      <c r="LBW170" s="47">
        <v>266274.62099999998</v>
      </c>
      <c r="LBX170" s="47">
        <v>284035.255</v>
      </c>
      <c r="LBY170" s="37"/>
      <c r="LCF170" s="29" t="s">
        <v>120</v>
      </c>
      <c r="LCG170" s="39" t="str">
        <f>currency</f>
        <v>₦m's</v>
      </c>
      <c r="LCI170" s="43"/>
      <c r="LCJ170" s="43"/>
      <c r="LCL170" s="47">
        <v>244151.41099999999</v>
      </c>
      <c r="LCM170" s="47">
        <v>266274.62099999998</v>
      </c>
      <c r="LCN170" s="47">
        <v>284035.255</v>
      </c>
      <c r="LCO170" s="37"/>
      <c r="LCV170" s="29" t="s">
        <v>120</v>
      </c>
      <c r="LCW170" s="39" t="str">
        <f>currency</f>
        <v>₦m's</v>
      </c>
      <c r="LCY170" s="43"/>
      <c r="LCZ170" s="43"/>
      <c r="LDB170" s="47">
        <v>244151.41099999999</v>
      </c>
      <c r="LDC170" s="47">
        <v>266274.62099999998</v>
      </c>
      <c r="LDD170" s="47">
        <v>284035.255</v>
      </c>
      <c r="LDE170" s="37"/>
      <c r="LDL170" s="29" t="s">
        <v>120</v>
      </c>
      <c r="LDM170" s="39" t="str">
        <f>currency</f>
        <v>₦m's</v>
      </c>
      <c r="LDO170" s="43"/>
      <c r="LDP170" s="43"/>
      <c r="LDR170" s="47">
        <v>244151.41099999999</v>
      </c>
      <c r="LDS170" s="47">
        <v>266274.62099999998</v>
      </c>
      <c r="LDT170" s="47">
        <v>284035.255</v>
      </c>
      <c r="LDU170" s="37"/>
      <c r="LEB170" s="29" t="s">
        <v>120</v>
      </c>
      <c r="LEC170" s="39" t="str">
        <f>currency</f>
        <v>₦m's</v>
      </c>
      <c r="LEE170" s="43"/>
      <c r="LEF170" s="43"/>
      <c r="LEH170" s="47">
        <v>244151.41099999999</v>
      </c>
      <c r="LEI170" s="47">
        <v>266274.62099999998</v>
      </c>
      <c r="LEJ170" s="47">
        <v>284035.255</v>
      </c>
      <c r="LEK170" s="37"/>
      <c r="LER170" s="29" t="s">
        <v>120</v>
      </c>
      <c r="LES170" s="39" t="str">
        <f>currency</f>
        <v>₦m's</v>
      </c>
      <c r="LEU170" s="43"/>
      <c r="LEV170" s="43"/>
      <c r="LEX170" s="47">
        <v>244151.41099999999</v>
      </c>
      <c r="LEY170" s="47">
        <v>266274.62099999998</v>
      </c>
      <c r="LEZ170" s="47">
        <v>284035.255</v>
      </c>
      <c r="LFA170" s="37"/>
      <c r="LFH170" s="29" t="s">
        <v>120</v>
      </c>
      <c r="LFI170" s="39" t="str">
        <f>currency</f>
        <v>₦m's</v>
      </c>
      <c r="LFK170" s="43"/>
      <c r="LFL170" s="43"/>
      <c r="LFN170" s="47">
        <v>244151.41099999999</v>
      </c>
      <c r="LFO170" s="47">
        <v>266274.62099999998</v>
      </c>
      <c r="LFP170" s="47">
        <v>284035.255</v>
      </c>
      <c r="LFQ170" s="37"/>
      <c r="LFX170" s="29" t="s">
        <v>120</v>
      </c>
      <c r="LFY170" s="39" t="str">
        <f>currency</f>
        <v>₦m's</v>
      </c>
      <c r="LGA170" s="43"/>
      <c r="LGB170" s="43"/>
      <c r="LGD170" s="47">
        <v>244151.41099999999</v>
      </c>
      <c r="LGE170" s="47">
        <v>266274.62099999998</v>
      </c>
      <c r="LGF170" s="47">
        <v>284035.255</v>
      </c>
      <c r="LGG170" s="37"/>
      <c r="LGN170" s="29" t="s">
        <v>120</v>
      </c>
      <c r="LGO170" s="39" t="str">
        <f>currency</f>
        <v>₦m's</v>
      </c>
      <c r="LGQ170" s="43"/>
      <c r="LGR170" s="43"/>
      <c r="LGT170" s="47">
        <v>244151.41099999999</v>
      </c>
      <c r="LGU170" s="47">
        <v>266274.62099999998</v>
      </c>
      <c r="LGV170" s="47">
        <v>284035.255</v>
      </c>
      <c r="LGW170" s="37"/>
      <c r="LHD170" s="29" t="s">
        <v>120</v>
      </c>
      <c r="LHE170" s="39" t="str">
        <f>currency</f>
        <v>₦m's</v>
      </c>
      <c r="LHG170" s="43"/>
      <c r="LHH170" s="43"/>
      <c r="LHJ170" s="47">
        <v>244151.41099999999</v>
      </c>
      <c r="LHK170" s="47">
        <v>266274.62099999998</v>
      </c>
      <c r="LHL170" s="47">
        <v>284035.255</v>
      </c>
      <c r="LHM170" s="37"/>
      <c r="LHT170" s="29" t="s">
        <v>120</v>
      </c>
      <c r="LHU170" s="39" t="str">
        <f>currency</f>
        <v>₦m's</v>
      </c>
      <c r="LHW170" s="43"/>
      <c r="LHX170" s="43"/>
      <c r="LHZ170" s="47">
        <v>244151.41099999999</v>
      </c>
      <c r="LIA170" s="47">
        <v>266274.62099999998</v>
      </c>
      <c r="LIB170" s="47">
        <v>284035.255</v>
      </c>
      <c r="LIC170" s="37"/>
      <c r="LIJ170" s="29" t="s">
        <v>120</v>
      </c>
      <c r="LIK170" s="39" t="str">
        <f>currency</f>
        <v>₦m's</v>
      </c>
      <c r="LIM170" s="43"/>
      <c r="LIN170" s="43"/>
      <c r="LIP170" s="47">
        <v>244151.41099999999</v>
      </c>
      <c r="LIQ170" s="47">
        <v>266274.62099999998</v>
      </c>
      <c r="LIR170" s="47">
        <v>284035.255</v>
      </c>
      <c r="LIS170" s="37"/>
      <c r="LIZ170" s="29" t="s">
        <v>120</v>
      </c>
      <c r="LJA170" s="39" t="str">
        <f>currency</f>
        <v>₦m's</v>
      </c>
      <c r="LJC170" s="43"/>
      <c r="LJD170" s="43"/>
      <c r="LJF170" s="47">
        <v>244151.41099999999</v>
      </c>
      <c r="LJG170" s="47">
        <v>266274.62099999998</v>
      </c>
      <c r="LJH170" s="47">
        <v>284035.255</v>
      </c>
      <c r="LJI170" s="37"/>
      <c r="LJP170" s="29" t="s">
        <v>120</v>
      </c>
      <c r="LJQ170" s="39" t="str">
        <f>currency</f>
        <v>₦m's</v>
      </c>
      <c r="LJS170" s="43"/>
      <c r="LJT170" s="43"/>
      <c r="LJV170" s="47">
        <v>244151.41099999999</v>
      </c>
      <c r="LJW170" s="47">
        <v>266274.62099999998</v>
      </c>
      <c r="LJX170" s="47">
        <v>284035.255</v>
      </c>
      <c r="LJY170" s="37"/>
      <c r="LKF170" s="29" t="s">
        <v>120</v>
      </c>
      <c r="LKG170" s="39" t="str">
        <f>currency</f>
        <v>₦m's</v>
      </c>
      <c r="LKI170" s="43"/>
      <c r="LKJ170" s="43"/>
      <c r="LKL170" s="47">
        <v>244151.41099999999</v>
      </c>
      <c r="LKM170" s="47">
        <v>266274.62099999998</v>
      </c>
      <c r="LKN170" s="47">
        <v>284035.255</v>
      </c>
      <c r="LKO170" s="37"/>
      <c r="LKV170" s="29" t="s">
        <v>120</v>
      </c>
      <c r="LKW170" s="39" t="str">
        <f>currency</f>
        <v>₦m's</v>
      </c>
      <c r="LKY170" s="43"/>
      <c r="LKZ170" s="43"/>
      <c r="LLB170" s="47">
        <v>244151.41099999999</v>
      </c>
      <c r="LLC170" s="47">
        <v>266274.62099999998</v>
      </c>
      <c r="LLD170" s="47">
        <v>284035.255</v>
      </c>
      <c r="LLE170" s="37"/>
      <c r="LLL170" s="29" t="s">
        <v>120</v>
      </c>
      <c r="LLM170" s="39" t="str">
        <f>currency</f>
        <v>₦m's</v>
      </c>
      <c r="LLO170" s="43"/>
      <c r="LLP170" s="43"/>
      <c r="LLR170" s="47">
        <v>244151.41099999999</v>
      </c>
      <c r="LLS170" s="47">
        <v>266274.62099999998</v>
      </c>
      <c r="LLT170" s="47">
        <v>284035.255</v>
      </c>
      <c r="LLU170" s="37"/>
      <c r="LMB170" s="29" t="s">
        <v>120</v>
      </c>
      <c r="LMC170" s="39" t="str">
        <f>currency</f>
        <v>₦m's</v>
      </c>
      <c r="LME170" s="43"/>
      <c r="LMF170" s="43"/>
      <c r="LMH170" s="47">
        <v>244151.41099999999</v>
      </c>
      <c r="LMI170" s="47">
        <v>266274.62099999998</v>
      </c>
      <c r="LMJ170" s="47">
        <v>284035.255</v>
      </c>
      <c r="LMK170" s="37"/>
      <c r="LMR170" s="29" t="s">
        <v>120</v>
      </c>
      <c r="LMS170" s="39" t="str">
        <f>currency</f>
        <v>₦m's</v>
      </c>
      <c r="LMU170" s="43"/>
      <c r="LMV170" s="43"/>
      <c r="LMX170" s="47">
        <v>244151.41099999999</v>
      </c>
      <c r="LMY170" s="47">
        <v>266274.62099999998</v>
      </c>
      <c r="LMZ170" s="47">
        <v>284035.255</v>
      </c>
      <c r="LNA170" s="37"/>
      <c r="LNH170" s="29" t="s">
        <v>120</v>
      </c>
      <c r="LNI170" s="39" t="str">
        <f>currency</f>
        <v>₦m's</v>
      </c>
      <c r="LNK170" s="43"/>
      <c r="LNL170" s="43"/>
      <c r="LNN170" s="47">
        <v>244151.41099999999</v>
      </c>
      <c r="LNO170" s="47">
        <v>266274.62099999998</v>
      </c>
      <c r="LNP170" s="47">
        <v>284035.255</v>
      </c>
      <c r="LNQ170" s="37"/>
      <c r="LNX170" s="29" t="s">
        <v>120</v>
      </c>
      <c r="LNY170" s="39" t="str">
        <f>currency</f>
        <v>₦m's</v>
      </c>
      <c r="LOA170" s="43"/>
      <c r="LOB170" s="43"/>
      <c r="LOD170" s="47">
        <v>244151.41099999999</v>
      </c>
      <c r="LOE170" s="47">
        <v>266274.62099999998</v>
      </c>
      <c r="LOF170" s="47">
        <v>284035.255</v>
      </c>
      <c r="LOG170" s="37"/>
      <c r="LON170" s="29" t="s">
        <v>120</v>
      </c>
      <c r="LOO170" s="39" t="str">
        <f>currency</f>
        <v>₦m's</v>
      </c>
      <c r="LOQ170" s="43"/>
      <c r="LOR170" s="43"/>
      <c r="LOT170" s="47">
        <v>244151.41099999999</v>
      </c>
      <c r="LOU170" s="47">
        <v>266274.62099999998</v>
      </c>
      <c r="LOV170" s="47">
        <v>284035.255</v>
      </c>
      <c r="LOW170" s="37"/>
      <c r="LPD170" s="29" t="s">
        <v>120</v>
      </c>
      <c r="LPE170" s="39" t="str">
        <f>currency</f>
        <v>₦m's</v>
      </c>
      <c r="LPG170" s="43"/>
      <c r="LPH170" s="43"/>
      <c r="LPJ170" s="47">
        <v>244151.41099999999</v>
      </c>
      <c r="LPK170" s="47">
        <v>266274.62099999998</v>
      </c>
      <c r="LPL170" s="47">
        <v>284035.255</v>
      </c>
      <c r="LPM170" s="37"/>
      <c r="LPT170" s="29" t="s">
        <v>120</v>
      </c>
      <c r="LPU170" s="39" t="str">
        <f>currency</f>
        <v>₦m's</v>
      </c>
      <c r="LPW170" s="43"/>
      <c r="LPX170" s="43"/>
      <c r="LPZ170" s="47">
        <v>244151.41099999999</v>
      </c>
      <c r="LQA170" s="47">
        <v>266274.62099999998</v>
      </c>
      <c r="LQB170" s="47">
        <v>284035.255</v>
      </c>
      <c r="LQC170" s="37"/>
      <c r="LQJ170" s="29" t="s">
        <v>120</v>
      </c>
      <c r="LQK170" s="39" t="str">
        <f>currency</f>
        <v>₦m's</v>
      </c>
      <c r="LQM170" s="43"/>
      <c r="LQN170" s="43"/>
      <c r="LQP170" s="47">
        <v>244151.41099999999</v>
      </c>
      <c r="LQQ170" s="47">
        <v>266274.62099999998</v>
      </c>
      <c r="LQR170" s="47">
        <v>284035.255</v>
      </c>
      <c r="LQS170" s="37"/>
      <c r="LQZ170" s="29" t="s">
        <v>120</v>
      </c>
      <c r="LRA170" s="39" t="str">
        <f>currency</f>
        <v>₦m's</v>
      </c>
      <c r="LRC170" s="43"/>
      <c r="LRD170" s="43"/>
      <c r="LRF170" s="47">
        <v>244151.41099999999</v>
      </c>
      <c r="LRG170" s="47">
        <v>266274.62099999998</v>
      </c>
      <c r="LRH170" s="47">
        <v>284035.255</v>
      </c>
      <c r="LRI170" s="37"/>
      <c r="LRP170" s="29" t="s">
        <v>120</v>
      </c>
      <c r="LRQ170" s="39" t="str">
        <f>currency</f>
        <v>₦m's</v>
      </c>
      <c r="LRS170" s="43"/>
      <c r="LRT170" s="43"/>
      <c r="LRV170" s="47">
        <v>244151.41099999999</v>
      </c>
      <c r="LRW170" s="47">
        <v>266274.62099999998</v>
      </c>
      <c r="LRX170" s="47">
        <v>284035.255</v>
      </c>
      <c r="LRY170" s="37"/>
      <c r="LSF170" s="29" t="s">
        <v>120</v>
      </c>
      <c r="LSG170" s="39" t="str">
        <f>currency</f>
        <v>₦m's</v>
      </c>
      <c r="LSI170" s="43"/>
      <c r="LSJ170" s="43"/>
      <c r="LSL170" s="47">
        <v>244151.41099999999</v>
      </c>
      <c r="LSM170" s="47">
        <v>266274.62099999998</v>
      </c>
      <c r="LSN170" s="47">
        <v>284035.255</v>
      </c>
      <c r="LSO170" s="37"/>
      <c r="LSV170" s="29" t="s">
        <v>120</v>
      </c>
      <c r="LSW170" s="39" t="str">
        <f>currency</f>
        <v>₦m's</v>
      </c>
      <c r="LSY170" s="43"/>
      <c r="LSZ170" s="43"/>
      <c r="LTB170" s="47">
        <v>244151.41099999999</v>
      </c>
      <c r="LTC170" s="47">
        <v>266274.62099999998</v>
      </c>
      <c r="LTD170" s="47">
        <v>284035.255</v>
      </c>
      <c r="LTE170" s="37"/>
      <c r="LTL170" s="29" t="s">
        <v>120</v>
      </c>
      <c r="LTM170" s="39" t="str">
        <f>currency</f>
        <v>₦m's</v>
      </c>
      <c r="LTO170" s="43"/>
      <c r="LTP170" s="43"/>
      <c r="LTR170" s="47">
        <v>244151.41099999999</v>
      </c>
      <c r="LTS170" s="47">
        <v>266274.62099999998</v>
      </c>
      <c r="LTT170" s="47">
        <v>284035.255</v>
      </c>
      <c r="LTU170" s="37"/>
      <c r="LUB170" s="29" t="s">
        <v>120</v>
      </c>
      <c r="LUC170" s="39" t="str">
        <f>currency</f>
        <v>₦m's</v>
      </c>
      <c r="LUE170" s="43"/>
      <c r="LUF170" s="43"/>
      <c r="LUH170" s="47">
        <v>244151.41099999999</v>
      </c>
      <c r="LUI170" s="47">
        <v>266274.62099999998</v>
      </c>
      <c r="LUJ170" s="47">
        <v>284035.255</v>
      </c>
      <c r="LUK170" s="37"/>
      <c r="LUR170" s="29" t="s">
        <v>120</v>
      </c>
      <c r="LUS170" s="39" t="str">
        <f>currency</f>
        <v>₦m's</v>
      </c>
      <c r="LUU170" s="43"/>
      <c r="LUV170" s="43"/>
      <c r="LUX170" s="47">
        <v>244151.41099999999</v>
      </c>
      <c r="LUY170" s="47">
        <v>266274.62099999998</v>
      </c>
      <c r="LUZ170" s="47">
        <v>284035.255</v>
      </c>
      <c r="LVA170" s="37"/>
      <c r="LVH170" s="29" t="s">
        <v>120</v>
      </c>
      <c r="LVI170" s="39" t="str">
        <f>currency</f>
        <v>₦m's</v>
      </c>
      <c r="LVK170" s="43"/>
      <c r="LVL170" s="43"/>
      <c r="LVN170" s="47">
        <v>244151.41099999999</v>
      </c>
      <c r="LVO170" s="47">
        <v>266274.62099999998</v>
      </c>
      <c r="LVP170" s="47">
        <v>284035.255</v>
      </c>
      <c r="LVQ170" s="37"/>
      <c r="LVX170" s="29" t="s">
        <v>120</v>
      </c>
      <c r="LVY170" s="39" t="str">
        <f>currency</f>
        <v>₦m's</v>
      </c>
      <c r="LWA170" s="43"/>
      <c r="LWB170" s="43"/>
      <c r="LWD170" s="47">
        <v>244151.41099999999</v>
      </c>
      <c r="LWE170" s="47">
        <v>266274.62099999998</v>
      </c>
      <c r="LWF170" s="47">
        <v>284035.255</v>
      </c>
      <c r="LWG170" s="37"/>
      <c r="LWN170" s="29" t="s">
        <v>120</v>
      </c>
      <c r="LWO170" s="39" t="str">
        <f>currency</f>
        <v>₦m's</v>
      </c>
      <c r="LWQ170" s="43"/>
      <c r="LWR170" s="43"/>
      <c r="LWT170" s="47">
        <v>244151.41099999999</v>
      </c>
      <c r="LWU170" s="47">
        <v>266274.62099999998</v>
      </c>
      <c r="LWV170" s="47">
        <v>284035.255</v>
      </c>
      <c r="LWW170" s="37"/>
      <c r="LXD170" s="29" t="s">
        <v>120</v>
      </c>
      <c r="LXE170" s="39" t="str">
        <f>currency</f>
        <v>₦m's</v>
      </c>
      <c r="LXG170" s="43"/>
      <c r="LXH170" s="43"/>
      <c r="LXJ170" s="47">
        <v>244151.41099999999</v>
      </c>
      <c r="LXK170" s="47">
        <v>266274.62099999998</v>
      </c>
      <c r="LXL170" s="47">
        <v>284035.255</v>
      </c>
      <c r="LXM170" s="37"/>
      <c r="LXT170" s="29" t="s">
        <v>120</v>
      </c>
      <c r="LXU170" s="39" t="str">
        <f>currency</f>
        <v>₦m's</v>
      </c>
      <c r="LXW170" s="43"/>
      <c r="LXX170" s="43"/>
      <c r="LXZ170" s="47">
        <v>244151.41099999999</v>
      </c>
      <c r="LYA170" s="47">
        <v>266274.62099999998</v>
      </c>
      <c r="LYB170" s="47">
        <v>284035.255</v>
      </c>
      <c r="LYC170" s="37"/>
      <c r="LYJ170" s="29" t="s">
        <v>120</v>
      </c>
      <c r="LYK170" s="39" t="str">
        <f>currency</f>
        <v>₦m's</v>
      </c>
      <c r="LYM170" s="43"/>
      <c r="LYN170" s="43"/>
      <c r="LYP170" s="47">
        <v>244151.41099999999</v>
      </c>
      <c r="LYQ170" s="47">
        <v>266274.62099999998</v>
      </c>
      <c r="LYR170" s="47">
        <v>284035.255</v>
      </c>
      <c r="LYS170" s="37"/>
      <c r="LYZ170" s="29" t="s">
        <v>120</v>
      </c>
      <c r="LZA170" s="39" t="str">
        <f>currency</f>
        <v>₦m's</v>
      </c>
      <c r="LZC170" s="43"/>
      <c r="LZD170" s="43"/>
      <c r="LZF170" s="47">
        <v>244151.41099999999</v>
      </c>
      <c r="LZG170" s="47">
        <v>266274.62099999998</v>
      </c>
      <c r="LZH170" s="47">
        <v>284035.255</v>
      </c>
      <c r="LZI170" s="37"/>
      <c r="LZP170" s="29" t="s">
        <v>120</v>
      </c>
      <c r="LZQ170" s="39" t="str">
        <f>currency</f>
        <v>₦m's</v>
      </c>
      <c r="LZS170" s="43"/>
      <c r="LZT170" s="43"/>
      <c r="LZV170" s="47">
        <v>244151.41099999999</v>
      </c>
      <c r="LZW170" s="47">
        <v>266274.62099999998</v>
      </c>
      <c r="LZX170" s="47">
        <v>284035.255</v>
      </c>
      <c r="LZY170" s="37"/>
      <c r="MAF170" s="29" t="s">
        <v>120</v>
      </c>
      <c r="MAG170" s="39" t="str">
        <f>currency</f>
        <v>₦m's</v>
      </c>
      <c r="MAI170" s="43"/>
      <c r="MAJ170" s="43"/>
      <c r="MAL170" s="47">
        <v>244151.41099999999</v>
      </c>
      <c r="MAM170" s="47">
        <v>266274.62099999998</v>
      </c>
      <c r="MAN170" s="47">
        <v>284035.255</v>
      </c>
      <c r="MAO170" s="37"/>
      <c r="MAV170" s="29" t="s">
        <v>120</v>
      </c>
      <c r="MAW170" s="39" t="str">
        <f>currency</f>
        <v>₦m's</v>
      </c>
      <c r="MAY170" s="43"/>
      <c r="MAZ170" s="43"/>
      <c r="MBB170" s="47">
        <v>244151.41099999999</v>
      </c>
      <c r="MBC170" s="47">
        <v>266274.62099999998</v>
      </c>
      <c r="MBD170" s="47">
        <v>284035.255</v>
      </c>
      <c r="MBE170" s="37"/>
      <c r="MBL170" s="29" t="s">
        <v>120</v>
      </c>
      <c r="MBM170" s="39" t="str">
        <f>currency</f>
        <v>₦m's</v>
      </c>
      <c r="MBO170" s="43"/>
      <c r="MBP170" s="43"/>
      <c r="MBR170" s="47">
        <v>244151.41099999999</v>
      </c>
      <c r="MBS170" s="47">
        <v>266274.62099999998</v>
      </c>
      <c r="MBT170" s="47">
        <v>284035.255</v>
      </c>
      <c r="MBU170" s="37"/>
      <c r="MCB170" s="29" t="s">
        <v>120</v>
      </c>
      <c r="MCC170" s="39" t="str">
        <f>currency</f>
        <v>₦m's</v>
      </c>
      <c r="MCE170" s="43"/>
      <c r="MCF170" s="43"/>
      <c r="MCH170" s="47">
        <v>244151.41099999999</v>
      </c>
      <c r="MCI170" s="47">
        <v>266274.62099999998</v>
      </c>
      <c r="MCJ170" s="47">
        <v>284035.255</v>
      </c>
      <c r="MCK170" s="37"/>
      <c r="MCR170" s="29" t="s">
        <v>120</v>
      </c>
      <c r="MCS170" s="39" t="str">
        <f>currency</f>
        <v>₦m's</v>
      </c>
      <c r="MCU170" s="43"/>
      <c r="MCV170" s="43"/>
      <c r="MCX170" s="47">
        <v>244151.41099999999</v>
      </c>
      <c r="MCY170" s="47">
        <v>266274.62099999998</v>
      </c>
      <c r="MCZ170" s="47">
        <v>284035.255</v>
      </c>
      <c r="MDA170" s="37"/>
      <c r="MDH170" s="29" t="s">
        <v>120</v>
      </c>
      <c r="MDI170" s="39" t="str">
        <f>currency</f>
        <v>₦m's</v>
      </c>
      <c r="MDK170" s="43"/>
      <c r="MDL170" s="43"/>
      <c r="MDN170" s="47">
        <v>244151.41099999999</v>
      </c>
      <c r="MDO170" s="47">
        <v>266274.62099999998</v>
      </c>
      <c r="MDP170" s="47">
        <v>284035.255</v>
      </c>
      <c r="MDQ170" s="37"/>
      <c r="MDX170" s="29" t="s">
        <v>120</v>
      </c>
      <c r="MDY170" s="39" t="str">
        <f>currency</f>
        <v>₦m's</v>
      </c>
      <c r="MEA170" s="43"/>
      <c r="MEB170" s="43"/>
      <c r="MED170" s="47">
        <v>244151.41099999999</v>
      </c>
      <c r="MEE170" s="47">
        <v>266274.62099999998</v>
      </c>
      <c r="MEF170" s="47">
        <v>284035.255</v>
      </c>
      <c r="MEG170" s="37"/>
      <c r="MEN170" s="29" t="s">
        <v>120</v>
      </c>
      <c r="MEO170" s="39" t="str">
        <f>currency</f>
        <v>₦m's</v>
      </c>
      <c r="MEQ170" s="43"/>
      <c r="MER170" s="43"/>
      <c r="MET170" s="47">
        <v>244151.41099999999</v>
      </c>
      <c r="MEU170" s="47">
        <v>266274.62099999998</v>
      </c>
      <c r="MEV170" s="47">
        <v>284035.255</v>
      </c>
      <c r="MEW170" s="37"/>
      <c r="MFD170" s="29" t="s">
        <v>120</v>
      </c>
      <c r="MFE170" s="39" t="str">
        <f>currency</f>
        <v>₦m's</v>
      </c>
      <c r="MFG170" s="43"/>
      <c r="MFH170" s="43"/>
      <c r="MFJ170" s="47">
        <v>244151.41099999999</v>
      </c>
      <c r="MFK170" s="47">
        <v>266274.62099999998</v>
      </c>
      <c r="MFL170" s="47">
        <v>284035.255</v>
      </c>
      <c r="MFM170" s="37"/>
      <c r="MFT170" s="29" t="s">
        <v>120</v>
      </c>
      <c r="MFU170" s="39" t="str">
        <f>currency</f>
        <v>₦m's</v>
      </c>
      <c r="MFW170" s="43"/>
      <c r="MFX170" s="43"/>
      <c r="MFZ170" s="47">
        <v>244151.41099999999</v>
      </c>
      <c r="MGA170" s="47">
        <v>266274.62099999998</v>
      </c>
      <c r="MGB170" s="47">
        <v>284035.255</v>
      </c>
      <c r="MGC170" s="37"/>
      <c r="MGJ170" s="29" t="s">
        <v>120</v>
      </c>
      <c r="MGK170" s="39" t="str">
        <f>currency</f>
        <v>₦m's</v>
      </c>
      <c r="MGM170" s="43"/>
      <c r="MGN170" s="43"/>
      <c r="MGP170" s="47">
        <v>244151.41099999999</v>
      </c>
      <c r="MGQ170" s="47">
        <v>266274.62099999998</v>
      </c>
      <c r="MGR170" s="47">
        <v>284035.255</v>
      </c>
      <c r="MGS170" s="37"/>
      <c r="MGZ170" s="29" t="s">
        <v>120</v>
      </c>
      <c r="MHA170" s="39" t="str">
        <f>currency</f>
        <v>₦m's</v>
      </c>
      <c r="MHC170" s="43"/>
      <c r="MHD170" s="43"/>
      <c r="MHF170" s="47">
        <v>244151.41099999999</v>
      </c>
      <c r="MHG170" s="47">
        <v>266274.62099999998</v>
      </c>
      <c r="MHH170" s="47">
        <v>284035.255</v>
      </c>
      <c r="MHI170" s="37"/>
      <c r="MHP170" s="29" t="s">
        <v>120</v>
      </c>
      <c r="MHQ170" s="39" t="str">
        <f>currency</f>
        <v>₦m's</v>
      </c>
      <c r="MHS170" s="43"/>
      <c r="MHT170" s="43"/>
      <c r="MHV170" s="47">
        <v>244151.41099999999</v>
      </c>
      <c r="MHW170" s="47">
        <v>266274.62099999998</v>
      </c>
      <c r="MHX170" s="47">
        <v>284035.255</v>
      </c>
      <c r="MHY170" s="37"/>
      <c r="MIF170" s="29" t="s">
        <v>120</v>
      </c>
      <c r="MIG170" s="39" t="str">
        <f>currency</f>
        <v>₦m's</v>
      </c>
      <c r="MII170" s="43"/>
      <c r="MIJ170" s="43"/>
      <c r="MIL170" s="47">
        <v>244151.41099999999</v>
      </c>
      <c r="MIM170" s="47">
        <v>266274.62099999998</v>
      </c>
      <c r="MIN170" s="47">
        <v>284035.255</v>
      </c>
      <c r="MIO170" s="37"/>
      <c r="MIV170" s="29" t="s">
        <v>120</v>
      </c>
      <c r="MIW170" s="39" t="str">
        <f>currency</f>
        <v>₦m's</v>
      </c>
      <c r="MIY170" s="43"/>
      <c r="MIZ170" s="43"/>
      <c r="MJB170" s="47">
        <v>244151.41099999999</v>
      </c>
      <c r="MJC170" s="47">
        <v>266274.62099999998</v>
      </c>
      <c r="MJD170" s="47">
        <v>284035.255</v>
      </c>
      <c r="MJE170" s="37"/>
      <c r="MJL170" s="29" t="s">
        <v>120</v>
      </c>
      <c r="MJM170" s="39" t="str">
        <f>currency</f>
        <v>₦m's</v>
      </c>
      <c r="MJO170" s="43"/>
      <c r="MJP170" s="43"/>
      <c r="MJR170" s="47">
        <v>244151.41099999999</v>
      </c>
      <c r="MJS170" s="47">
        <v>266274.62099999998</v>
      </c>
      <c r="MJT170" s="47">
        <v>284035.255</v>
      </c>
      <c r="MJU170" s="37"/>
      <c r="MKB170" s="29" t="s">
        <v>120</v>
      </c>
      <c r="MKC170" s="39" t="str">
        <f>currency</f>
        <v>₦m's</v>
      </c>
      <c r="MKE170" s="43"/>
      <c r="MKF170" s="43"/>
      <c r="MKH170" s="47">
        <v>244151.41099999999</v>
      </c>
      <c r="MKI170" s="47">
        <v>266274.62099999998</v>
      </c>
      <c r="MKJ170" s="47">
        <v>284035.255</v>
      </c>
      <c r="MKK170" s="37"/>
      <c r="MKR170" s="29" t="s">
        <v>120</v>
      </c>
      <c r="MKS170" s="39" t="str">
        <f>currency</f>
        <v>₦m's</v>
      </c>
      <c r="MKU170" s="43"/>
      <c r="MKV170" s="43"/>
      <c r="MKX170" s="47">
        <v>244151.41099999999</v>
      </c>
      <c r="MKY170" s="47">
        <v>266274.62099999998</v>
      </c>
      <c r="MKZ170" s="47">
        <v>284035.255</v>
      </c>
      <c r="MLA170" s="37"/>
      <c r="MLH170" s="29" t="s">
        <v>120</v>
      </c>
      <c r="MLI170" s="39" t="str">
        <f>currency</f>
        <v>₦m's</v>
      </c>
      <c r="MLK170" s="43"/>
      <c r="MLL170" s="43"/>
      <c r="MLN170" s="47">
        <v>244151.41099999999</v>
      </c>
      <c r="MLO170" s="47">
        <v>266274.62099999998</v>
      </c>
      <c r="MLP170" s="47">
        <v>284035.255</v>
      </c>
      <c r="MLQ170" s="37"/>
      <c r="MLX170" s="29" t="s">
        <v>120</v>
      </c>
      <c r="MLY170" s="39" t="str">
        <f>currency</f>
        <v>₦m's</v>
      </c>
      <c r="MMA170" s="43"/>
      <c r="MMB170" s="43"/>
      <c r="MMD170" s="47">
        <v>244151.41099999999</v>
      </c>
      <c r="MME170" s="47">
        <v>266274.62099999998</v>
      </c>
      <c r="MMF170" s="47">
        <v>284035.255</v>
      </c>
      <c r="MMG170" s="37"/>
      <c r="MMN170" s="29" t="s">
        <v>120</v>
      </c>
      <c r="MMO170" s="39" t="str">
        <f>currency</f>
        <v>₦m's</v>
      </c>
      <c r="MMQ170" s="43"/>
      <c r="MMR170" s="43"/>
      <c r="MMT170" s="47">
        <v>244151.41099999999</v>
      </c>
      <c r="MMU170" s="47">
        <v>266274.62099999998</v>
      </c>
      <c r="MMV170" s="47">
        <v>284035.255</v>
      </c>
      <c r="MMW170" s="37"/>
      <c r="MND170" s="29" t="s">
        <v>120</v>
      </c>
      <c r="MNE170" s="39" t="str">
        <f>currency</f>
        <v>₦m's</v>
      </c>
      <c r="MNG170" s="43"/>
      <c r="MNH170" s="43"/>
      <c r="MNJ170" s="47">
        <v>244151.41099999999</v>
      </c>
      <c r="MNK170" s="47">
        <v>266274.62099999998</v>
      </c>
      <c r="MNL170" s="47">
        <v>284035.255</v>
      </c>
      <c r="MNM170" s="37"/>
      <c r="MNT170" s="29" t="s">
        <v>120</v>
      </c>
      <c r="MNU170" s="39" t="str">
        <f>currency</f>
        <v>₦m's</v>
      </c>
      <c r="MNW170" s="43"/>
      <c r="MNX170" s="43"/>
      <c r="MNZ170" s="47">
        <v>244151.41099999999</v>
      </c>
      <c r="MOA170" s="47">
        <v>266274.62099999998</v>
      </c>
      <c r="MOB170" s="47">
        <v>284035.255</v>
      </c>
      <c r="MOC170" s="37"/>
      <c r="MOJ170" s="29" t="s">
        <v>120</v>
      </c>
      <c r="MOK170" s="39" t="str">
        <f>currency</f>
        <v>₦m's</v>
      </c>
      <c r="MOM170" s="43"/>
      <c r="MON170" s="43"/>
      <c r="MOP170" s="47">
        <v>244151.41099999999</v>
      </c>
      <c r="MOQ170" s="47">
        <v>266274.62099999998</v>
      </c>
      <c r="MOR170" s="47">
        <v>284035.255</v>
      </c>
      <c r="MOS170" s="37"/>
      <c r="MOZ170" s="29" t="s">
        <v>120</v>
      </c>
      <c r="MPA170" s="39" t="str">
        <f>currency</f>
        <v>₦m's</v>
      </c>
      <c r="MPC170" s="43"/>
      <c r="MPD170" s="43"/>
      <c r="MPF170" s="47">
        <v>244151.41099999999</v>
      </c>
      <c r="MPG170" s="47">
        <v>266274.62099999998</v>
      </c>
      <c r="MPH170" s="47">
        <v>284035.255</v>
      </c>
      <c r="MPI170" s="37"/>
      <c r="MPP170" s="29" t="s">
        <v>120</v>
      </c>
      <c r="MPQ170" s="39" t="str">
        <f>currency</f>
        <v>₦m's</v>
      </c>
      <c r="MPS170" s="43"/>
      <c r="MPT170" s="43"/>
      <c r="MPV170" s="47">
        <v>244151.41099999999</v>
      </c>
      <c r="MPW170" s="47">
        <v>266274.62099999998</v>
      </c>
      <c r="MPX170" s="47">
        <v>284035.255</v>
      </c>
      <c r="MPY170" s="37"/>
      <c r="MQF170" s="29" t="s">
        <v>120</v>
      </c>
      <c r="MQG170" s="39" t="str">
        <f>currency</f>
        <v>₦m's</v>
      </c>
      <c r="MQI170" s="43"/>
      <c r="MQJ170" s="43"/>
      <c r="MQL170" s="47">
        <v>244151.41099999999</v>
      </c>
      <c r="MQM170" s="47">
        <v>266274.62099999998</v>
      </c>
      <c r="MQN170" s="47">
        <v>284035.255</v>
      </c>
      <c r="MQO170" s="37"/>
      <c r="MQV170" s="29" t="s">
        <v>120</v>
      </c>
      <c r="MQW170" s="39" t="str">
        <f>currency</f>
        <v>₦m's</v>
      </c>
      <c r="MQY170" s="43"/>
      <c r="MQZ170" s="43"/>
      <c r="MRB170" s="47">
        <v>244151.41099999999</v>
      </c>
      <c r="MRC170" s="47">
        <v>266274.62099999998</v>
      </c>
      <c r="MRD170" s="47">
        <v>284035.255</v>
      </c>
      <c r="MRE170" s="37"/>
      <c r="MRL170" s="29" t="s">
        <v>120</v>
      </c>
      <c r="MRM170" s="39" t="str">
        <f>currency</f>
        <v>₦m's</v>
      </c>
      <c r="MRO170" s="43"/>
      <c r="MRP170" s="43"/>
      <c r="MRR170" s="47">
        <v>244151.41099999999</v>
      </c>
      <c r="MRS170" s="47">
        <v>266274.62099999998</v>
      </c>
      <c r="MRT170" s="47">
        <v>284035.255</v>
      </c>
      <c r="MRU170" s="37"/>
      <c r="MSB170" s="29" t="s">
        <v>120</v>
      </c>
      <c r="MSC170" s="39" t="str">
        <f>currency</f>
        <v>₦m's</v>
      </c>
      <c r="MSE170" s="43"/>
      <c r="MSF170" s="43"/>
      <c r="MSH170" s="47">
        <v>244151.41099999999</v>
      </c>
      <c r="MSI170" s="47">
        <v>266274.62099999998</v>
      </c>
      <c r="MSJ170" s="47">
        <v>284035.255</v>
      </c>
      <c r="MSK170" s="37"/>
      <c r="MSR170" s="29" t="s">
        <v>120</v>
      </c>
      <c r="MSS170" s="39" t="str">
        <f>currency</f>
        <v>₦m's</v>
      </c>
      <c r="MSU170" s="43"/>
      <c r="MSV170" s="43"/>
      <c r="MSX170" s="47">
        <v>244151.41099999999</v>
      </c>
      <c r="MSY170" s="47">
        <v>266274.62099999998</v>
      </c>
      <c r="MSZ170" s="47">
        <v>284035.255</v>
      </c>
      <c r="MTA170" s="37"/>
      <c r="MTH170" s="29" t="s">
        <v>120</v>
      </c>
      <c r="MTI170" s="39" t="str">
        <f>currency</f>
        <v>₦m's</v>
      </c>
      <c r="MTK170" s="43"/>
      <c r="MTL170" s="43"/>
      <c r="MTN170" s="47">
        <v>244151.41099999999</v>
      </c>
      <c r="MTO170" s="47">
        <v>266274.62099999998</v>
      </c>
      <c r="MTP170" s="47">
        <v>284035.255</v>
      </c>
      <c r="MTQ170" s="37"/>
      <c r="MTX170" s="29" t="s">
        <v>120</v>
      </c>
      <c r="MTY170" s="39" t="str">
        <f>currency</f>
        <v>₦m's</v>
      </c>
      <c r="MUA170" s="43"/>
      <c r="MUB170" s="43"/>
      <c r="MUD170" s="47">
        <v>244151.41099999999</v>
      </c>
      <c r="MUE170" s="47">
        <v>266274.62099999998</v>
      </c>
      <c r="MUF170" s="47">
        <v>284035.255</v>
      </c>
      <c r="MUG170" s="37"/>
      <c r="MUN170" s="29" t="s">
        <v>120</v>
      </c>
      <c r="MUO170" s="39" t="str">
        <f>currency</f>
        <v>₦m's</v>
      </c>
      <c r="MUQ170" s="43"/>
      <c r="MUR170" s="43"/>
      <c r="MUT170" s="47">
        <v>244151.41099999999</v>
      </c>
      <c r="MUU170" s="47">
        <v>266274.62099999998</v>
      </c>
      <c r="MUV170" s="47">
        <v>284035.255</v>
      </c>
      <c r="MUW170" s="37"/>
      <c r="MVD170" s="29" t="s">
        <v>120</v>
      </c>
      <c r="MVE170" s="39" t="str">
        <f>currency</f>
        <v>₦m's</v>
      </c>
      <c r="MVG170" s="43"/>
      <c r="MVH170" s="43"/>
      <c r="MVJ170" s="47">
        <v>244151.41099999999</v>
      </c>
      <c r="MVK170" s="47">
        <v>266274.62099999998</v>
      </c>
      <c r="MVL170" s="47">
        <v>284035.255</v>
      </c>
      <c r="MVM170" s="37"/>
      <c r="MVT170" s="29" t="s">
        <v>120</v>
      </c>
      <c r="MVU170" s="39" t="str">
        <f>currency</f>
        <v>₦m's</v>
      </c>
      <c r="MVW170" s="43"/>
      <c r="MVX170" s="43"/>
      <c r="MVZ170" s="47">
        <v>244151.41099999999</v>
      </c>
      <c r="MWA170" s="47">
        <v>266274.62099999998</v>
      </c>
      <c r="MWB170" s="47">
        <v>284035.255</v>
      </c>
      <c r="MWC170" s="37"/>
      <c r="MWJ170" s="29" t="s">
        <v>120</v>
      </c>
      <c r="MWK170" s="39" t="str">
        <f>currency</f>
        <v>₦m's</v>
      </c>
      <c r="MWM170" s="43"/>
      <c r="MWN170" s="43"/>
      <c r="MWP170" s="47">
        <v>244151.41099999999</v>
      </c>
      <c r="MWQ170" s="47">
        <v>266274.62099999998</v>
      </c>
      <c r="MWR170" s="47">
        <v>284035.255</v>
      </c>
      <c r="MWS170" s="37"/>
      <c r="MWZ170" s="29" t="s">
        <v>120</v>
      </c>
      <c r="MXA170" s="39" t="str">
        <f>currency</f>
        <v>₦m's</v>
      </c>
      <c r="MXC170" s="43"/>
      <c r="MXD170" s="43"/>
      <c r="MXF170" s="47">
        <v>244151.41099999999</v>
      </c>
      <c r="MXG170" s="47">
        <v>266274.62099999998</v>
      </c>
      <c r="MXH170" s="47">
        <v>284035.255</v>
      </c>
      <c r="MXI170" s="37"/>
      <c r="MXP170" s="29" t="s">
        <v>120</v>
      </c>
      <c r="MXQ170" s="39" t="str">
        <f>currency</f>
        <v>₦m's</v>
      </c>
      <c r="MXS170" s="43"/>
      <c r="MXT170" s="43"/>
      <c r="MXV170" s="47">
        <v>244151.41099999999</v>
      </c>
      <c r="MXW170" s="47">
        <v>266274.62099999998</v>
      </c>
      <c r="MXX170" s="47">
        <v>284035.255</v>
      </c>
      <c r="MXY170" s="37"/>
      <c r="MYF170" s="29" t="s">
        <v>120</v>
      </c>
      <c r="MYG170" s="39" t="str">
        <f>currency</f>
        <v>₦m's</v>
      </c>
      <c r="MYI170" s="43"/>
      <c r="MYJ170" s="43"/>
      <c r="MYL170" s="47">
        <v>244151.41099999999</v>
      </c>
      <c r="MYM170" s="47">
        <v>266274.62099999998</v>
      </c>
      <c r="MYN170" s="47">
        <v>284035.255</v>
      </c>
      <c r="MYO170" s="37"/>
      <c r="MYV170" s="29" t="s">
        <v>120</v>
      </c>
      <c r="MYW170" s="39" t="str">
        <f>currency</f>
        <v>₦m's</v>
      </c>
      <c r="MYY170" s="43"/>
      <c r="MYZ170" s="43"/>
      <c r="MZB170" s="47">
        <v>244151.41099999999</v>
      </c>
      <c r="MZC170" s="47">
        <v>266274.62099999998</v>
      </c>
      <c r="MZD170" s="47">
        <v>284035.255</v>
      </c>
      <c r="MZE170" s="37"/>
      <c r="MZL170" s="29" t="s">
        <v>120</v>
      </c>
      <c r="MZM170" s="39" t="str">
        <f>currency</f>
        <v>₦m's</v>
      </c>
      <c r="MZO170" s="43"/>
      <c r="MZP170" s="43"/>
      <c r="MZR170" s="47">
        <v>244151.41099999999</v>
      </c>
      <c r="MZS170" s="47">
        <v>266274.62099999998</v>
      </c>
      <c r="MZT170" s="47">
        <v>284035.255</v>
      </c>
      <c r="MZU170" s="37"/>
      <c r="NAB170" s="29" t="s">
        <v>120</v>
      </c>
      <c r="NAC170" s="39" t="str">
        <f>currency</f>
        <v>₦m's</v>
      </c>
      <c r="NAE170" s="43"/>
      <c r="NAF170" s="43"/>
      <c r="NAH170" s="47">
        <v>244151.41099999999</v>
      </c>
      <c r="NAI170" s="47">
        <v>266274.62099999998</v>
      </c>
      <c r="NAJ170" s="47">
        <v>284035.255</v>
      </c>
      <c r="NAK170" s="37"/>
      <c r="NAR170" s="29" t="s">
        <v>120</v>
      </c>
      <c r="NAS170" s="39" t="str">
        <f>currency</f>
        <v>₦m's</v>
      </c>
      <c r="NAU170" s="43"/>
      <c r="NAV170" s="43"/>
      <c r="NAX170" s="47">
        <v>244151.41099999999</v>
      </c>
      <c r="NAY170" s="47">
        <v>266274.62099999998</v>
      </c>
      <c r="NAZ170" s="47">
        <v>284035.255</v>
      </c>
      <c r="NBA170" s="37"/>
      <c r="NBH170" s="29" t="s">
        <v>120</v>
      </c>
      <c r="NBI170" s="39" t="str">
        <f>currency</f>
        <v>₦m's</v>
      </c>
      <c r="NBK170" s="43"/>
      <c r="NBL170" s="43"/>
      <c r="NBN170" s="47">
        <v>244151.41099999999</v>
      </c>
      <c r="NBO170" s="47">
        <v>266274.62099999998</v>
      </c>
      <c r="NBP170" s="47">
        <v>284035.255</v>
      </c>
      <c r="NBQ170" s="37"/>
      <c r="NBX170" s="29" t="s">
        <v>120</v>
      </c>
      <c r="NBY170" s="39" t="str">
        <f>currency</f>
        <v>₦m's</v>
      </c>
      <c r="NCA170" s="43"/>
      <c r="NCB170" s="43"/>
      <c r="NCD170" s="47">
        <v>244151.41099999999</v>
      </c>
      <c r="NCE170" s="47">
        <v>266274.62099999998</v>
      </c>
      <c r="NCF170" s="47">
        <v>284035.255</v>
      </c>
      <c r="NCG170" s="37"/>
      <c r="NCN170" s="29" t="s">
        <v>120</v>
      </c>
      <c r="NCO170" s="39" t="str">
        <f>currency</f>
        <v>₦m's</v>
      </c>
      <c r="NCQ170" s="43"/>
      <c r="NCR170" s="43"/>
      <c r="NCT170" s="47">
        <v>244151.41099999999</v>
      </c>
      <c r="NCU170" s="47">
        <v>266274.62099999998</v>
      </c>
      <c r="NCV170" s="47">
        <v>284035.255</v>
      </c>
      <c r="NCW170" s="37"/>
      <c r="NDD170" s="29" t="s">
        <v>120</v>
      </c>
      <c r="NDE170" s="39" t="str">
        <f>currency</f>
        <v>₦m's</v>
      </c>
      <c r="NDG170" s="43"/>
      <c r="NDH170" s="43"/>
      <c r="NDJ170" s="47">
        <v>244151.41099999999</v>
      </c>
      <c r="NDK170" s="47">
        <v>266274.62099999998</v>
      </c>
      <c r="NDL170" s="47">
        <v>284035.255</v>
      </c>
      <c r="NDM170" s="37"/>
      <c r="NDT170" s="29" t="s">
        <v>120</v>
      </c>
      <c r="NDU170" s="39" t="str">
        <f>currency</f>
        <v>₦m's</v>
      </c>
      <c r="NDW170" s="43"/>
      <c r="NDX170" s="43"/>
      <c r="NDZ170" s="47">
        <v>244151.41099999999</v>
      </c>
      <c r="NEA170" s="47">
        <v>266274.62099999998</v>
      </c>
      <c r="NEB170" s="47">
        <v>284035.255</v>
      </c>
      <c r="NEC170" s="37"/>
      <c r="NEJ170" s="29" t="s">
        <v>120</v>
      </c>
      <c r="NEK170" s="39" t="str">
        <f>currency</f>
        <v>₦m's</v>
      </c>
      <c r="NEM170" s="43"/>
      <c r="NEN170" s="43"/>
      <c r="NEP170" s="47">
        <v>244151.41099999999</v>
      </c>
      <c r="NEQ170" s="47">
        <v>266274.62099999998</v>
      </c>
      <c r="NER170" s="47">
        <v>284035.255</v>
      </c>
      <c r="NES170" s="37"/>
      <c r="NEZ170" s="29" t="s">
        <v>120</v>
      </c>
      <c r="NFA170" s="39" t="str">
        <f>currency</f>
        <v>₦m's</v>
      </c>
      <c r="NFC170" s="43"/>
      <c r="NFD170" s="43"/>
      <c r="NFF170" s="47">
        <v>244151.41099999999</v>
      </c>
      <c r="NFG170" s="47">
        <v>266274.62099999998</v>
      </c>
      <c r="NFH170" s="47">
        <v>284035.255</v>
      </c>
      <c r="NFI170" s="37"/>
      <c r="NFP170" s="29" t="s">
        <v>120</v>
      </c>
      <c r="NFQ170" s="39" t="str">
        <f>currency</f>
        <v>₦m's</v>
      </c>
      <c r="NFS170" s="43"/>
      <c r="NFT170" s="43"/>
      <c r="NFV170" s="47">
        <v>244151.41099999999</v>
      </c>
      <c r="NFW170" s="47">
        <v>266274.62099999998</v>
      </c>
      <c r="NFX170" s="47">
        <v>284035.255</v>
      </c>
      <c r="NFY170" s="37"/>
      <c r="NGF170" s="29" t="s">
        <v>120</v>
      </c>
      <c r="NGG170" s="39" t="str">
        <f>currency</f>
        <v>₦m's</v>
      </c>
      <c r="NGI170" s="43"/>
      <c r="NGJ170" s="43"/>
      <c r="NGL170" s="47">
        <v>244151.41099999999</v>
      </c>
      <c r="NGM170" s="47">
        <v>266274.62099999998</v>
      </c>
      <c r="NGN170" s="47">
        <v>284035.255</v>
      </c>
      <c r="NGO170" s="37"/>
      <c r="NGV170" s="29" t="s">
        <v>120</v>
      </c>
      <c r="NGW170" s="39" t="str">
        <f>currency</f>
        <v>₦m's</v>
      </c>
      <c r="NGY170" s="43"/>
      <c r="NGZ170" s="43"/>
      <c r="NHB170" s="47">
        <v>244151.41099999999</v>
      </c>
      <c r="NHC170" s="47">
        <v>266274.62099999998</v>
      </c>
      <c r="NHD170" s="47">
        <v>284035.255</v>
      </c>
      <c r="NHE170" s="37"/>
      <c r="NHL170" s="29" t="s">
        <v>120</v>
      </c>
      <c r="NHM170" s="39" t="str">
        <f>currency</f>
        <v>₦m's</v>
      </c>
      <c r="NHO170" s="43"/>
      <c r="NHP170" s="43"/>
      <c r="NHR170" s="47">
        <v>244151.41099999999</v>
      </c>
      <c r="NHS170" s="47">
        <v>266274.62099999998</v>
      </c>
      <c r="NHT170" s="47">
        <v>284035.255</v>
      </c>
      <c r="NHU170" s="37"/>
      <c r="NIB170" s="29" t="s">
        <v>120</v>
      </c>
      <c r="NIC170" s="39" t="str">
        <f>currency</f>
        <v>₦m's</v>
      </c>
      <c r="NIE170" s="43"/>
      <c r="NIF170" s="43"/>
      <c r="NIH170" s="47">
        <v>244151.41099999999</v>
      </c>
      <c r="NII170" s="47">
        <v>266274.62099999998</v>
      </c>
      <c r="NIJ170" s="47">
        <v>284035.255</v>
      </c>
      <c r="NIK170" s="37"/>
      <c r="NIR170" s="29" t="s">
        <v>120</v>
      </c>
      <c r="NIS170" s="39" t="str">
        <f>currency</f>
        <v>₦m's</v>
      </c>
      <c r="NIU170" s="43"/>
      <c r="NIV170" s="43"/>
      <c r="NIX170" s="47">
        <v>244151.41099999999</v>
      </c>
      <c r="NIY170" s="47">
        <v>266274.62099999998</v>
      </c>
      <c r="NIZ170" s="47">
        <v>284035.255</v>
      </c>
      <c r="NJA170" s="37"/>
      <c r="NJH170" s="29" t="s">
        <v>120</v>
      </c>
      <c r="NJI170" s="39" t="str">
        <f>currency</f>
        <v>₦m's</v>
      </c>
      <c r="NJK170" s="43"/>
      <c r="NJL170" s="43"/>
      <c r="NJN170" s="47">
        <v>244151.41099999999</v>
      </c>
      <c r="NJO170" s="47">
        <v>266274.62099999998</v>
      </c>
      <c r="NJP170" s="47">
        <v>284035.255</v>
      </c>
      <c r="NJQ170" s="37"/>
      <c r="NJX170" s="29" t="s">
        <v>120</v>
      </c>
      <c r="NJY170" s="39" t="str">
        <f>currency</f>
        <v>₦m's</v>
      </c>
      <c r="NKA170" s="43"/>
      <c r="NKB170" s="43"/>
      <c r="NKD170" s="47">
        <v>244151.41099999999</v>
      </c>
      <c r="NKE170" s="47">
        <v>266274.62099999998</v>
      </c>
      <c r="NKF170" s="47">
        <v>284035.255</v>
      </c>
      <c r="NKG170" s="37"/>
      <c r="NKN170" s="29" t="s">
        <v>120</v>
      </c>
      <c r="NKO170" s="39" t="str">
        <f>currency</f>
        <v>₦m's</v>
      </c>
      <c r="NKQ170" s="43"/>
      <c r="NKR170" s="43"/>
      <c r="NKT170" s="47">
        <v>244151.41099999999</v>
      </c>
      <c r="NKU170" s="47">
        <v>266274.62099999998</v>
      </c>
      <c r="NKV170" s="47">
        <v>284035.255</v>
      </c>
      <c r="NKW170" s="37"/>
      <c r="NLD170" s="29" t="s">
        <v>120</v>
      </c>
      <c r="NLE170" s="39" t="str">
        <f>currency</f>
        <v>₦m's</v>
      </c>
      <c r="NLG170" s="43"/>
      <c r="NLH170" s="43"/>
      <c r="NLJ170" s="47">
        <v>244151.41099999999</v>
      </c>
      <c r="NLK170" s="47">
        <v>266274.62099999998</v>
      </c>
      <c r="NLL170" s="47">
        <v>284035.255</v>
      </c>
      <c r="NLM170" s="37"/>
      <c r="NLT170" s="29" t="s">
        <v>120</v>
      </c>
      <c r="NLU170" s="39" t="str">
        <f>currency</f>
        <v>₦m's</v>
      </c>
      <c r="NLW170" s="43"/>
      <c r="NLX170" s="43"/>
      <c r="NLZ170" s="47">
        <v>244151.41099999999</v>
      </c>
      <c r="NMA170" s="47">
        <v>266274.62099999998</v>
      </c>
      <c r="NMB170" s="47">
        <v>284035.255</v>
      </c>
      <c r="NMC170" s="37"/>
      <c r="NMJ170" s="29" t="s">
        <v>120</v>
      </c>
      <c r="NMK170" s="39" t="str">
        <f>currency</f>
        <v>₦m's</v>
      </c>
      <c r="NMM170" s="43"/>
      <c r="NMN170" s="43"/>
      <c r="NMP170" s="47">
        <v>244151.41099999999</v>
      </c>
      <c r="NMQ170" s="47">
        <v>266274.62099999998</v>
      </c>
      <c r="NMR170" s="47">
        <v>284035.255</v>
      </c>
      <c r="NMS170" s="37"/>
      <c r="NMZ170" s="29" t="s">
        <v>120</v>
      </c>
      <c r="NNA170" s="39" t="str">
        <f>currency</f>
        <v>₦m's</v>
      </c>
      <c r="NNC170" s="43"/>
      <c r="NND170" s="43"/>
      <c r="NNF170" s="47">
        <v>244151.41099999999</v>
      </c>
      <c r="NNG170" s="47">
        <v>266274.62099999998</v>
      </c>
      <c r="NNH170" s="47">
        <v>284035.255</v>
      </c>
      <c r="NNI170" s="37"/>
      <c r="NNP170" s="29" t="s">
        <v>120</v>
      </c>
      <c r="NNQ170" s="39" t="str">
        <f>currency</f>
        <v>₦m's</v>
      </c>
      <c r="NNS170" s="43"/>
      <c r="NNT170" s="43"/>
      <c r="NNV170" s="47">
        <v>244151.41099999999</v>
      </c>
      <c r="NNW170" s="47">
        <v>266274.62099999998</v>
      </c>
      <c r="NNX170" s="47">
        <v>284035.255</v>
      </c>
      <c r="NNY170" s="37"/>
      <c r="NOF170" s="29" t="s">
        <v>120</v>
      </c>
      <c r="NOG170" s="39" t="str">
        <f>currency</f>
        <v>₦m's</v>
      </c>
      <c r="NOI170" s="43"/>
      <c r="NOJ170" s="43"/>
      <c r="NOL170" s="47">
        <v>244151.41099999999</v>
      </c>
      <c r="NOM170" s="47">
        <v>266274.62099999998</v>
      </c>
      <c r="NON170" s="47">
        <v>284035.255</v>
      </c>
      <c r="NOO170" s="37"/>
      <c r="NOV170" s="29" t="s">
        <v>120</v>
      </c>
      <c r="NOW170" s="39" t="str">
        <f>currency</f>
        <v>₦m's</v>
      </c>
      <c r="NOY170" s="43"/>
      <c r="NOZ170" s="43"/>
      <c r="NPB170" s="47">
        <v>244151.41099999999</v>
      </c>
      <c r="NPC170" s="47">
        <v>266274.62099999998</v>
      </c>
      <c r="NPD170" s="47">
        <v>284035.255</v>
      </c>
      <c r="NPE170" s="37"/>
      <c r="NPL170" s="29" t="s">
        <v>120</v>
      </c>
      <c r="NPM170" s="39" t="str">
        <f>currency</f>
        <v>₦m's</v>
      </c>
      <c r="NPO170" s="43"/>
      <c r="NPP170" s="43"/>
      <c r="NPR170" s="47">
        <v>244151.41099999999</v>
      </c>
      <c r="NPS170" s="47">
        <v>266274.62099999998</v>
      </c>
      <c r="NPT170" s="47">
        <v>284035.255</v>
      </c>
      <c r="NPU170" s="37"/>
      <c r="NQB170" s="29" t="s">
        <v>120</v>
      </c>
      <c r="NQC170" s="39" t="str">
        <f>currency</f>
        <v>₦m's</v>
      </c>
      <c r="NQE170" s="43"/>
      <c r="NQF170" s="43"/>
      <c r="NQH170" s="47">
        <v>244151.41099999999</v>
      </c>
      <c r="NQI170" s="47">
        <v>266274.62099999998</v>
      </c>
      <c r="NQJ170" s="47">
        <v>284035.255</v>
      </c>
      <c r="NQK170" s="37"/>
      <c r="NQR170" s="29" t="s">
        <v>120</v>
      </c>
      <c r="NQS170" s="39" t="str">
        <f>currency</f>
        <v>₦m's</v>
      </c>
      <c r="NQU170" s="43"/>
      <c r="NQV170" s="43"/>
      <c r="NQX170" s="47">
        <v>244151.41099999999</v>
      </c>
      <c r="NQY170" s="47">
        <v>266274.62099999998</v>
      </c>
      <c r="NQZ170" s="47">
        <v>284035.255</v>
      </c>
      <c r="NRA170" s="37"/>
      <c r="NRH170" s="29" t="s">
        <v>120</v>
      </c>
      <c r="NRI170" s="39" t="str">
        <f>currency</f>
        <v>₦m's</v>
      </c>
      <c r="NRK170" s="43"/>
      <c r="NRL170" s="43"/>
      <c r="NRN170" s="47">
        <v>244151.41099999999</v>
      </c>
      <c r="NRO170" s="47">
        <v>266274.62099999998</v>
      </c>
      <c r="NRP170" s="47">
        <v>284035.255</v>
      </c>
      <c r="NRQ170" s="37"/>
      <c r="NRX170" s="29" t="s">
        <v>120</v>
      </c>
      <c r="NRY170" s="39" t="str">
        <f>currency</f>
        <v>₦m's</v>
      </c>
      <c r="NSA170" s="43"/>
      <c r="NSB170" s="43"/>
      <c r="NSD170" s="47">
        <v>244151.41099999999</v>
      </c>
      <c r="NSE170" s="47">
        <v>266274.62099999998</v>
      </c>
      <c r="NSF170" s="47">
        <v>284035.255</v>
      </c>
      <c r="NSG170" s="37"/>
      <c r="NSN170" s="29" t="s">
        <v>120</v>
      </c>
      <c r="NSO170" s="39" t="str">
        <f>currency</f>
        <v>₦m's</v>
      </c>
      <c r="NSQ170" s="43"/>
      <c r="NSR170" s="43"/>
      <c r="NST170" s="47">
        <v>244151.41099999999</v>
      </c>
      <c r="NSU170" s="47">
        <v>266274.62099999998</v>
      </c>
      <c r="NSV170" s="47">
        <v>284035.255</v>
      </c>
      <c r="NSW170" s="37"/>
      <c r="NTD170" s="29" t="s">
        <v>120</v>
      </c>
      <c r="NTE170" s="39" t="str">
        <f>currency</f>
        <v>₦m's</v>
      </c>
      <c r="NTG170" s="43"/>
      <c r="NTH170" s="43"/>
      <c r="NTJ170" s="47">
        <v>244151.41099999999</v>
      </c>
      <c r="NTK170" s="47">
        <v>266274.62099999998</v>
      </c>
      <c r="NTL170" s="47">
        <v>284035.255</v>
      </c>
      <c r="NTM170" s="37"/>
      <c r="NTT170" s="29" t="s">
        <v>120</v>
      </c>
      <c r="NTU170" s="39" t="str">
        <f>currency</f>
        <v>₦m's</v>
      </c>
      <c r="NTW170" s="43"/>
      <c r="NTX170" s="43"/>
      <c r="NTZ170" s="47">
        <v>244151.41099999999</v>
      </c>
      <c r="NUA170" s="47">
        <v>266274.62099999998</v>
      </c>
      <c r="NUB170" s="47">
        <v>284035.255</v>
      </c>
      <c r="NUC170" s="37"/>
      <c r="NUJ170" s="29" t="s">
        <v>120</v>
      </c>
      <c r="NUK170" s="39" t="str">
        <f>currency</f>
        <v>₦m's</v>
      </c>
      <c r="NUM170" s="43"/>
      <c r="NUN170" s="43"/>
      <c r="NUP170" s="47">
        <v>244151.41099999999</v>
      </c>
      <c r="NUQ170" s="47">
        <v>266274.62099999998</v>
      </c>
      <c r="NUR170" s="47">
        <v>284035.255</v>
      </c>
      <c r="NUS170" s="37"/>
      <c r="NUZ170" s="29" t="s">
        <v>120</v>
      </c>
      <c r="NVA170" s="39" t="str">
        <f>currency</f>
        <v>₦m's</v>
      </c>
      <c r="NVC170" s="43"/>
      <c r="NVD170" s="43"/>
      <c r="NVF170" s="47">
        <v>244151.41099999999</v>
      </c>
      <c r="NVG170" s="47">
        <v>266274.62099999998</v>
      </c>
      <c r="NVH170" s="47">
        <v>284035.255</v>
      </c>
      <c r="NVI170" s="37"/>
      <c r="NVP170" s="29" t="s">
        <v>120</v>
      </c>
      <c r="NVQ170" s="39" t="str">
        <f>currency</f>
        <v>₦m's</v>
      </c>
      <c r="NVS170" s="43"/>
      <c r="NVT170" s="43"/>
      <c r="NVV170" s="47">
        <v>244151.41099999999</v>
      </c>
      <c r="NVW170" s="47">
        <v>266274.62099999998</v>
      </c>
      <c r="NVX170" s="47">
        <v>284035.255</v>
      </c>
      <c r="NVY170" s="37"/>
      <c r="NWF170" s="29" t="s">
        <v>120</v>
      </c>
      <c r="NWG170" s="39" t="str">
        <f>currency</f>
        <v>₦m's</v>
      </c>
      <c r="NWI170" s="43"/>
      <c r="NWJ170" s="43"/>
      <c r="NWL170" s="47">
        <v>244151.41099999999</v>
      </c>
      <c r="NWM170" s="47">
        <v>266274.62099999998</v>
      </c>
      <c r="NWN170" s="47">
        <v>284035.255</v>
      </c>
      <c r="NWO170" s="37"/>
      <c r="NWV170" s="29" t="s">
        <v>120</v>
      </c>
      <c r="NWW170" s="39" t="str">
        <f>currency</f>
        <v>₦m's</v>
      </c>
      <c r="NWY170" s="43"/>
      <c r="NWZ170" s="43"/>
      <c r="NXB170" s="47">
        <v>244151.41099999999</v>
      </c>
      <c r="NXC170" s="47">
        <v>266274.62099999998</v>
      </c>
      <c r="NXD170" s="47">
        <v>284035.255</v>
      </c>
      <c r="NXE170" s="37"/>
      <c r="NXL170" s="29" t="s">
        <v>120</v>
      </c>
      <c r="NXM170" s="39" t="str">
        <f>currency</f>
        <v>₦m's</v>
      </c>
      <c r="NXO170" s="43"/>
      <c r="NXP170" s="43"/>
      <c r="NXR170" s="47">
        <v>244151.41099999999</v>
      </c>
      <c r="NXS170" s="47">
        <v>266274.62099999998</v>
      </c>
      <c r="NXT170" s="47">
        <v>284035.255</v>
      </c>
      <c r="NXU170" s="37"/>
      <c r="NYB170" s="29" t="s">
        <v>120</v>
      </c>
      <c r="NYC170" s="39" t="str">
        <f>currency</f>
        <v>₦m's</v>
      </c>
      <c r="NYE170" s="43"/>
      <c r="NYF170" s="43"/>
      <c r="NYH170" s="47">
        <v>244151.41099999999</v>
      </c>
      <c r="NYI170" s="47">
        <v>266274.62099999998</v>
      </c>
      <c r="NYJ170" s="47">
        <v>284035.255</v>
      </c>
      <c r="NYK170" s="37"/>
      <c r="NYR170" s="29" t="s">
        <v>120</v>
      </c>
      <c r="NYS170" s="39" t="str">
        <f>currency</f>
        <v>₦m's</v>
      </c>
      <c r="NYU170" s="43"/>
      <c r="NYV170" s="43"/>
      <c r="NYX170" s="47">
        <v>244151.41099999999</v>
      </c>
      <c r="NYY170" s="47">
        <v>266274.62099999998</v>
      </c>
      <c r="NYZ170" s="47">
        <v>284035.255</v>
      </c>
      <c r="NZA170" s="37"/>
      <c r="NZH170" s="29" t="s">
        <v>120</v>
      </c>
      <c r="NZI170" s="39" t="str">
        <f>currency</f>
        <v>₦m's</v>
      </c>
      <c r="NZK170" s="43"/>
      <c r="NZL170" s="43"/>
      <c r="NZN170" s="47">
        <v>244151.41099999999</v>
      </c>
      <c r="NZO170" s="47">
        <v>266274.62099999998</v>
      </c>
      <c r="NZP170" s="47">
        <v>284035.255</v>
      </c>
      <c r="NZQ170" s="37"/>
      <c r="NZX170" s="29" t="s">
        <v>120</v>
      </c>
      <c r="NZY170" s="39" t="str">
        <f>currency</f>
        <v>₦m's</v>
      </c>
      <c r="OAA170" s="43"/>
      <c r="OAB170" s="43"/>
      <c r="OAD170" s="47">
        <v>244151.41099999999</v>
      </c>
      <c r="OAE170" s="47">
        <v>266274.62099999998</v>
      </c>
      <c r="OAF170" s="47">
        <v>284035.255</v>
      </c>
      <c r="OAG170" s="37"/>
      <c r="OAN170" s="29" t="s">
        <v>120</v>
      </c>
      <c r="OAO170" s="39" t="str">
        <f>currency</f>
        <v>₦m's</v>
      </c>
      <c r="OAQ170" s="43"/>
      <c r="OAR170" s="43"/>
      <c r="OAT170" s="47">
        <v>244151.41099999999</v>
      </c>
      <c r="OAU170" s="47">
        <v>266274.62099999998</v>
      </c>
      <c r="OAV170" s="47">
        <v>284035.255</v>
      </c>
      <c r="OAW170" s="37"/>
      <c r="OBD170" s="29" t="s">
        <v>120</v>
      </c>
      <c r="OBE170" s="39" t="str">
        <f>currency</f>
        <v>₦m's</v>
      </c>
      <c r="OBG170" s="43"/>
      <c r="OBH170" s="43"/>
      <c r="OBJ170" s="47">
        <v>244151.41099999999</v>
      </c>
      <c r="OBK170" s="47">
        <v>266274.62099999998</v>
      </c>
      <c r="OBL170" s="47">
        <v>284035.255</v>
      </c>
      <c r="OBM170" s="37"/>
      <c r="OBT170" s="29" t="s">
        <v>120</v>
      </c>
      <c r="OBU170" s="39" t="str">
        <f>currency</f>
        <v>₦m's</v>
      </c>
      <c r="OBW170" s="43"/>
      <c r="OBX170" s="43"/>
      <c r="OBZ170" s="47">
        <v>244151.41099999999</v>
      </c>
      <c r="OCA170" s="47">
        <v>266274.62099999998</v>
      </c>
      <c r="OCB170" s="47">
        <v>284035.255</v>
      </c>
      <c r="OCC170" s="37"/>
      <c r="OCJ170" s="29" t="s">
        <v>120</v>
      </c>
      <c r="OCK170" s="39" t="str">
        <f>currency</f>
        <v>₦m's</v>
      </c>
      <c r="OCM170" s="43"/>
      <c r="OCN170" s="43"/>
      <c r="OCP170" s="47">
        <v>244151.41099999999</v>
      </c>
      <c r="OCQ170" s="47">
        <v>266274.62099999998</v>
      </c>
      <c r="OCR170" s="47">
        <v>284035.255</v>
      </c>
      <c r="OCS170" s="37"/>
      <c r="OCZ170" s="29" t="s">
        <v>120</v>
      </c>
      <c r="ODA170" s="39" t="str">
        <f>currency</f>
        <v>₦m's</v>
      </c>
      <c r="ODC170" s="43"/>
      <c r="ODD170" s="43"/>
      <c r="ODF170" s="47">
        <v>244151.41099999999</v>
      </c>
      <c r="ODG170" s="47">
        <v>266274.62099999998</v>
      </c>
      <c r="ODH170" s="47">
        <v>284035.255</v>
      </c>
      <c r="ODI170" s="37"/>
      <c r="ODP170" s="29" t="s">
        <v>120</v>
      </c>
      <c r="ODQ170" s="39" t="str">
        <f>currency</f>
        <v>₦m's</v>
      </c>
      <c r="ODS170" s="43"/>
      <c r="ODT170" s="43"/>
      <c r="ODV170" s="47">
        <v>244151.41099999999</v>
      </c>
      <c r="ODW170" s="47">
        <v>266274.62099999998</v>
      </c>
      <c r="ODX170" s="47">
        <v>284035.255</v>
      </c>
      <c r="ODY170" s="37"/>
      <c r="OEF170" s="29" t="s">
        <v>120</v>
      </c>
      <c r="OEG170" s="39" t="str">
        <f>currency</f>
        <v>₦m's</v>
      </c>
      <c r="OEI170" s="43"/>
      <c r="OEJ170" s="43"/>
      <c r="OEL170" s="47">
        <v>244151.41099999999</v>
      </c>
      <c r="OEM170" s="47">
        <v>266274.62099999998</v>
      </c>
      <c r="OEN170" s="47">
        <v>284035.255</v>
      </c>
      <c r="OEO170" s="37"/>
      <c r="OEV170" s="29" t="s">
        <v>120</v>
      </c>
      <c r="OEW170" s="39" t="str">
        <f>currency</f>
        <v>₦m's</v>
      </c>
      <c r="OEY170" s="43"/>
      <c r="OEZ170" s="43"/>
      <c r="OFB170" s="47">
        <v>244151.41099999999</v>
      </c>
      <c r="OFC170" s="47">
        <v>266274.62099999998</v>
      </c>
      <c r="OFD170" s="47">
        <v>284035.255</v>
      </c>
      <c r="OFE170" s="37"/>
      <c r="OFL170" s="29" t="s">
        <v>120</v>
      </c>
      <c r="OFM170" s="39" t="str">
        <f>currency</f>
        <v>₦m's</v>
      </c>
      <c r="OFO170" s="43"/>
      <c r="OFP170" s="43"/>
      <c r="OFR170" s="47">
        <v>244151.41099999999</v>
      </c>
      <c r="OFS170" s="47">
        <v>266274.62099999998</v>
      </c>
      <c r="OFT170" s="47">
        <v>284035.255</v>
      </c>
      <c r="OFU170" s="37"/>
      <c r="OGB170" s="29" t="s">
        <v>120</v>
      </c>
      <c r="OGC170" s="39" t="str">
        <f>currency</f>
        <v>₦m's</v>
      </c>
      <c r="OGE170" s="43"/>
      <c r="OGF170" s="43"/>
      <c r="OGH170" s="47">
        <v>244151.41099999999</v>
      </c>
      <c r="OGI170" s="47">
        <v>266274.62099999998</v>
      </c>
      <c r="OGJ170" s="47">
        <v>284035.255</v>
      </c>
      <c r="OGK170" s="37"/>
      <c r="OGR170" s="29" t="s">
        <v>120</v>
      </c>
      <c r="OGS170" s="39" t="str">
        <f>currency</f>
        <v>₦m's</v>
      </c>
      <c r="OGU170" s="43"/>
      <c r="OGV170" s="43"/>
      <c r="OGX170" s="47">
        <v>244151.41099999999</v>
      </c>
      <c r="OGY170" s="47">
        <v>266274.62099999998</v>
      </c>
      <c r="OGZ170" s="47">
        <v>284035.255</v>
      </c>
      <c r="OHA170" s="37"/>
      <c r="OHH170" s="29" t="s">
        <v>120</v>
      </c>
      <c r="OHI170" s="39" t="str">
        <f>currency</f>
        <v>₦m's</v>
      </c>
      <c r="OHK170" s="43"/>
      <c r="OHL170" s="43"/>
      <c r="OHN170" s="47">
        <v>244151.41099999999</v>
      </c>
      <c r="OHO170" s="47">
        <v>266274.62099999998</v>
      </c>
      <c r="OHP170" s="47">
        <v>284035.255</v>
      </c>
      <c r="OHQ170" s="37"/>
      <c r="OHX170" s="29" t="s">
        <v>120</v>
      </c>
      <c r="OHY170" s="39" t="str">
        <f>currency</f>
        <v>₦m's</v>
      </c>
      <c r="OIA170" s="43"/>
      <c r="OIB170" s="43"/>
      <c r="OID170" s="47">
        <v>244151.41099999999</v>
      </c>
      <c r="OIE170" s="47">
        <v>266274.62099999998</v>
      </c>
      <c r="OIF170" s="47">
        <v>284035.255</v>
      </c>
      <c r="OIG170" s="37"/>
      <c r="OIN170" s="29" t="s">
        <v>120</v>
      </c>
      <c r="OIO170" s="39" t="str">
        <f>currency</f>
        <v>₦m's</v>
      </c>
      <c r="OIQ170" s="43"/>
      <c r="OIR170" s="43"/>
      <c r="OIT170" s="47">
        <v>244151.41099999999</v>
      </c>
      <c r="OIU170" s="47">
        <v>266274.62099999998</v>
      </c>
      <c r="OIV170" s="47">
        <v>284035.255</v>
      </c>
      <c r="OIW170" s="37"/>
      <c r="OJD170" s="29" t="s">
        <v>120</v>
      </c>
      <c r="OJE170" s="39" t="str">
        <f>currency</f>
        <v>₦m's</v>
      </c>
      <c r="OJG170" s="43"/>
      <c r="OJH170" s="43"/>
      <c r="OJJ170" s="47">
        <v>244151.41099999999</v>
      </c>
      <c r="OJK170" s="47">
        <v>266274.62099999998</v>
      </c>
      <c r="OJL170" s="47">
        <v>284035.255</v>
      </c>
      <c r="OJM170" s="37"/>
      <c r="OJT170" s="29" t="s">
        <v>120</v>
      </c>
      <c r="OJU170" s="39" t="str">
        <f>currency</f>
        <v>₦m's</v>
      </c>
      <c r="OJW170" s="43"/>
      <c r="OJX170" s="43"/>
      <c r="OJZ170" s="47">
        <v>244151.41099999999</v>
      </c>
      <c r="OKA170" s="47">
        <v>266274.62099999998</v>
      </c>
      <c r="OKB170" s="47">
        <v>284035.255</v>
      </c>
      <c r="OKC170" s="37"/>
      <c r="OKJ170" s="29" t="s">
        <v>120</v>
      </c>
      <c r="OKK170" s="39" t="str">
        <f>currency</f>
        <v>₦m's</v>
      </c>
      <c r="OKM170" s="43"/>
      <c r="OKN170" s="43"/>
      <c r="OKP170" s="47">
        <v>244151.41099999999</v>
      </c>
      <c r="OKQ170" s="47">
        <v>266274.62099999998</v>
      </c>
      <c r="OKR170" s="47">
        <v>284035.255</v>
      </c>
      <c r="OKS170" s="37"/>
      <c r="OKZ170" s="29" t="s">
        <v>120</v>
      </c>
      <c r="OLA170" s="39" t="str">
        <f>currency</f>
        <v>₦m's</v>
      </c>
      <c r="OLC170" s="43"/>
      <c r="OLD170" s="43"/>
      <c r="OLF170" s="47">
        <v>244151.41099999999</v>
      </c>
      <c r="OLG170" s="47">
        <v>266274.62099999998</v>
      </c>
      <c r="OLH170" s="47">
        <v>284035.255</v>
      </c>
      <c r="OLI170" s="37"/>
      <c r="OLP170" s="29" t="s">
        <v>120</v>
      </c>
      <c r="OLQ170" s="39" t="str">
        <f>currency</f>
        <v>₦m's</v>
      </c>
      <c r="OLS170" s="43"/>
      <c r="OLT170" s="43"/>
      <c r="OLV170" s="47">
        <v>244151.41099999999</v>
      </c>
      <c r="OLW170" s="47">
        <v>266274.62099999998</v>
      </c>
      <c r="OLX170" s="47">
        <v>284035.255</v>
      </c>
      <c r="OLY170" s="37"/>
      <c r="OMF170" s="29" t="s">
        <v>120</v>
      </c>
      <c r="OMG170" s="39" t="str">
        <f>currency</f>
        <v>₦m's</v>
      </c>
      <c r="OMI170" s="43"/>
      <c r="OMJ170" s="43"/>
      <c r="OML170" s="47">
        <v>244151.41099999999</v>
      </c>
      <c r="OMM170" s="47">
        <v>266274.62099999998</v>
      </c>
      <c r="OMN170" s="47">
        <v>284035.255</v>
      </c>
      <c r="OMO170" s="37"/>
      <c r="OMV170" s="29" t="s">
        <v>120</v>
      </c>
      <c r="OMW170" s="39" t="str">
        <f>currency</f>
        <v>₦m's</v>
      </c>
      <c r="OMY170" s="43"/>
      <c r="OMZ170" s="43"/>
      <c r="ONB170" s="47">
        <v>244151.41099999999</v>
      </c>
      <c r="ONC170" s="47">
        <v>266274.62099999998</v>
      </c>
      <c r="OND170" s="47">
        <v>284035.255</v>
      </c>
      <c r="ONE170" s="37"/>
      <c r="ONL170" s="29" t="s">
        <v>120</v>
      </c>
      <c r="ONM170" s="39" t="str">
        <f>currency</f>
        <v>₦m's</v>
      </c>
      <c r="ONO170" s="43"/>
      <c r="ONP170" s="43"/>
      <c r="ONR170" s="47">
        <v>244151.41099999999</v>
      </c>
      <c r="ONS170" s="47">
        <v>266274.62099999998</v>
      </c>
      <c r="ONT170" s="47">
        <v>284035.255</v>
      </c>
      <c r="ONU170" s="37"/>
      <c r="OOB170" s="29" t="s">
        <v>120</v>
      </c>
      <c r="OOC170" s="39" t="str">
        <f>currency</f>
        <v>₦m's</v>
      </c>
      <c r="OOE170" s="43"/>
      <c r="OOF170" s="43"/>
      <c r="OOH170" s="47">
        <v>244151.41099999999</v>
      </c>
      <c r="OOI170" s="47">
        <v>266274.62099999998</v>
      </c>
      <c r="OOJ170" s="47">
        <v>284035.255</v>
      </c>
      <c r="OOK170" s="37"/>
      <c r="OOR170" s="29" t="s">
        <v>120</v>
      </c>
      <c r="OOS170" s="39" t="str">
        <f>currency</f>
        <v>₦m's</v>
      </c>
      <c r="OOU170" s="43"/>
      <c r="OOV170" s="43"/>
      <c r="OOX170" s="47">
        <v>244151.41099999999</v>
      </c>
      <c r="OOY170" s="47">
        <v>266274.62099999998</v>
      </c>
      <c r="OOZ170" s="47">
        <v>284035.255</v>
      </c>
      <c r="OPA170" s="37"/>
      <c r="OPH170" s="29" t="s">
        <v>120</v>
      </c>
      <c r="OPI170" s="39" t="str">
        <f>currency</f>
        <v>₦m's</v>
      </c>
      <c r="OPK170" s="43"/>
      <c r="OPL170" s="43"/>
      <c r="OPN170" s="47">
        <v>244151.41099999999</v>
      </c>
      <c r="OPO170" s="47">
        <v>266274.62099999998</v>
      </c>
      <c r="OPP170" s="47">
        <v>284035.255</v>
      </c>
      <c r="OPQ170" s="37"/>
      <c r="OPX170" s="29" t="s">
        <v>120</v>
      </c>
      <c r="OPY170" s="39" t="str">
        <f>currency</f>
        <v>₦m's</v>
      </c>
      <c r="OQA170" s="43"/>
      <c r="OQB170" s="43"/>
      <c r="OQD170" s="47">
        <v>244151.41099999999</v>
      </c>
      <c r="OQE170" s="47">
        <v>266274.62099999998</v>
      </c>
      <c r="OQF170" s="47">
        <v>284035.255</v>
      </c>
      <c r="OQG170" s="37"/>
      <c r="OQN170" s="29" t="s">
        <v>120</v>
      </c>
      <c r="OQO170" s="39" t="str">
        <f>currency</f>
        <v>₦m's</v>
      </c>
      <c r="OQQ170" s="43"/>
      <c r="OQR170" s="43"/>
      <c r="OQT170" s="47">
        <v>244151.41099999999</v>
      </c>
      <c r="OQU170" s="47">
        <v>266274.62099999998</v>
      </c>
      <c r="OQV170" s="47">
        <v>284035.255</v>
      </c>
      <c r="OQW170" s="37"/>
      <c r="ORD170" s="29" t="s">
        <v>120</v>
      </c>
      <c r="ORE170" s="39" t="str">
        <f>currency</f>
        <v>₦m's</v>
      </c>
      <c r="ORG170" s="43"/>
      <c r="ORH170" s="43"/>
      <c r="ORJ170" s="47">
        <v>244151.41099999999</v>
      </c>
      <c r="ORK170" s="47">
        <v>266274.62099999998</v>
      </c>
      <c r="ORL170" s="47">
        <v>284035.255</v>
      </c>
      <c r="ORM170" s="37"/>
      <c r="ORT170" s="29" t="s">
        <v>120</v>
      </c>
      <c r="ORU170" s="39" t="str">
        <f>currency</f>
        <v>₦m's</v>
      </c>
      <c r="ORW170" s="43"/>
      <c r="ORX170" s="43"/>
      <c r="ORZ170" s="47">
        <v>244151.41099999999</v>
      </c>
      <c r="OSA170" s="47">
        <v>266274.62099999998</v>
      </c>
      <c r="OSB170" s="47">
        <v>284035.255</v>
      </c>
      <c r="OSC170" s="37"/>
      <c r="OSJ170" s="29" t="s">
        <v>120</v>
      </c>
      <c r="OSK170" s="39" t="str">
        <f>currency</f>
        <v>₦m's</v>
      </c>
      <c r="OSM170" s="43"/>
      <c r="OSN170" s="43"/>
      <c r="OSP170" s="47">
        <v>244151.41099999999</v>
      </c>
      <c r="OSQ170" s="47">
        <v>266274.62099999998</v>
      </c>
      <c r="OSR170" s="47">
        <v>284035.255</v>
      </c>
      <c r="OSS170" s="37"/>
      <c r="OSZ170" s="29" t="s">
        <v>120</v>
      </c>
      <c r="OTA170" s="39" t="str">
        <f>currency</f>
        <v>₦m's</v>
      </c>
      <c r="OTC170" s="43"/>
      <c r="OTD170" s="43"/>
      <c r="OTF170" s="47">
        <v>244151.41099999999</v>
      </c>
      <c r="OTG170" s="47">
        <v>266274.62099999998</v>
      </c>
      <c r="OTH170" s="47">
        <v>284035.255</v>
      </c>
      <c r="OTI170" s="37"/>
      <c r="OTP170" s="29" t="s">
        <v>120</v>
      </c>
      <c r="OTQ170" s="39" t="str">
        <f>currency</f>
        <v>₦m's</v>
      </c>
      <c r="OTS170" s="43"/>
      <c r="OTT170" s="43"/>
      <c r="OTV170" s="47">
        <v>244151.41099999999</v>
      </c>
      <c r="OTW170" s="47">
        <v>266274.62099999998</v>
      </c>
      <c r="OTX170" s="47">
        <v>284035.255</v>
      </c>
      <c r="OTY170" s="37"/>
      <c r="OUF170" s="29" t="s">
        <v>120</v>
      </c>
      <c r="OUG170" s="39" t="str">
        <f>currency</f>
        <v>₦m's</v>
      </c>
      <c r="OUI170" s="43"/>
      <c r="OUJ170" s="43"/>
      <c r="OUL170" s="47">
        <v>244151.41099999999</v>
      </c>
      <c r="OUM170" s="47">
        <v>266274.62099999998</v>
      </c>
      <c r="OUN170" s="47">
        <v>284035.255</v>
      </c>
      <c r="OUO170" s="37"/>
      <c r="OUV170" s="29" t="s">
        <v>120</v>
      </c>
      <c r="OUW170" s="39" t="str">
        <f>currency</f>
        <v>₦m's</v>
      </c>
      <c r="OUY170" s="43"/>
      <c r="OUZ170" s="43"/>
      <c r="OVB170" s="47">
        <v>244151.41099999999</v>
      </c>
      <c r="OVC170" s="47">
        <v>266274.62099999998</v>
      </c>
      <c r="OVD170" s="47">
        <v>284035.255</v>
      </c>
      <c r="OVE170" s="37"/>
      <c r="OVL170" s="29" t="s">
        <v>120</v>
      </c>
      <c r="OVM170" s="39" t="str">
        <f>currency</f>
        <v>₦m's</v>
      </c>
      <c r="OVO170" s="43"/>
      <c r="OVP170" s="43"/>
      <c r="OVR170" s="47">
        <v>244151.41099999999</v>
      </c>
      <c r="OVS170" s="47">
        <v>266274.62099999998</v>
      </c>
      <c r="OVT170" s="47">
        <v>284035.255</v>
      </c>
      <c r="OVU170" s="37"/>
      <c r="OWB170" s="29" t="s">
        <v>120</v>
      </c>
      <c r="OWC170" s="39" t="str">
        <f>currency</f>
        <v>₦m's</v>
      </c>
      <c r="OWE170" s="43"/>
      <c r="OWF170" s="43"/>
      <c r="OWH170" s="47">
        <v>244151.41099999999</v>
      </c>
      <c r="OWI170" s="47">
        <v>266274.62099999998</v>
      </c>
      <c r="OWJ170" s="47">
        <v>284035.255</v>
      </c>
      <c r="OWK170" s="37"/>
      <c r="OWR170" s="29" t="s">
        <v>120</v>
      </c>
      <c r="OWS170" s="39" t="str">
        <f>currency</f>
        <v>₦m's</v>
      </c>
      <c r="OWU170" s="43"/>
      <c r="OWV170" s="43"/>
      <c r="OWX170" s="47">
        <v>244151.41099999999</v>
      </c>
      <c r="OWY170" s="47">
        <v>266274.62099999998</v>
      </c>
      <c r="OWZ170" s="47">
        <v>284035.255</v>
      </c>
      <c r="OXA170" s="37"/>
      <c r="OXH170" s="29" t="s">
        <v>120</v>
      </c>
      <c r="OXI170" s="39" t="str">
        <f>currency</f>
        <v>₦m's</v>
      </c>
      <c r="OXK170" s="43"/>
      <c r="OXL170" s="43"/>
      <c r="OXN170" s="47">
        <v>244151.41099999999</v>
      </c>
      <c r="OXO170" s="47">
        <v>266274.62099999998</v>
      </c>
      <c r="OXP170" s="47">
        <v>284035.255</v>
      </c>
      <c r="OXQ170" s="37"/>
      <c r="OXX170" s="29" t="s">
        <v>120</v>
      </c>
      <c r="OXY170" s="39" t="str">
        <f>currency</f>
        <v>₦m's</v>
      </c>
      <c r="OYA170" s="43"/>
      <c r="OYB170" s="43"/>
      <c r="OYD170" s="47">
        <v>244151.41099999999</v>
      </c>
      <c r="OYE170" s="47">
        <v>266274.62099999998</v>
      </c>
      <c r="OYF170" s="47">
        <v>284035.255</v>
      </c>
      <c r="OYG170" s="37"/>
      <c r="OYN170" s="29" t="s">
        <v>120</v>
      </c>
      <c r="OYO170" s="39" t="str">
        <f>currency</f>
        <v>₦m's</v>
      </c>
      <c r="OYQ170" s="43"/>
      <c r="OYR170" s="43"/>
      <c r="OYT170" s="47">
        <v>244151.41099999999</v>
      </c>
      <c r="OYU170" s="47">
        <v>266274.62099999998</v>
      </c>
      <c r="OYV170" s="47">
        <v>284035.255</v>
      </c>
      <c r="OYW170" s="37"/>
      <c r="OZD170" s="29" t="s">
        <v>120</v>
      </c>
      <c r="OZE170" s="39" t="str">
        <f>currency</f>
        <v>₦m's</v>
      </c>
      <c r="OZG170" s="43"/>
      <c r="OZH170" s="43"/>
      <c r="OZJ170" s="47">
        <v>244151.41099999999</v>
      </c>
      <c r="OZK170" s="47">
        <v>266274.62099999998</v>
      </c>
      <c r="OZL170" s="47">
        <v>284035.255</v>
      </c>
      <c r="OZM170" s="37"/>
      <c r="OZT170" s="29" t="s">
        <v>120</v>
      </c>
      <c r="OZU170" s="39" t="str">
        <f>currency</f>
        <v>₦m's</v>
      </c>
      <c r="OZW170" s="43"/>
      <c r="OZX170" s="43"/>
      <c r="OZZ170" s="47">
        <v>244151.41099999999</v>
      </c>
      <c r="PAA170" s="47">
        <v>266274.62099999998</v>
      </c>
      <c r="PAB170" s="47">
        <v>284035.255</v>
      </c>
      <c r="PAC170" s="37"/>
      <c r="PAJ170" s="29" t="s">
        <v>120</v>
      </c>
      <c r="PAK170" s="39" t="str">
        <f>currency</f>
        <v>₦m's</v>
      </c>
      <c r="PAM170" s="43"/>
      <c r="PAN170" s="43"/>
      <c r="PAP170" s="47">
        <v>244151.41099999999</v>
      </c>
      <c r="PAQ170" s="47">
        <v>266274.62099999998</v>
      </c>
      <c r="PAR170" s="47">
        <v>284035.255</v>
      </c>
      <c r="PAS170" s="37"/>
      <c r="PAZ170" s="29" t="s">
        <v>120</v>
      </c>
      <c r="PBA170" s="39" t="str">
        <f>currency</f>
        <v>₦m's</v>
      </c>
      <c r="PBC170" s="43"/>
      <c r="PBD170" s="43"/>
      <c r="PBF170" s="47">
        <v>244151.41099999999</v>
      </c>
      <c r="PBG170" s="47">
        <v>266274.62099999998</v>
      </c>
      <c r="PBH170" s="47">
        <v>284035.255</v>
      </c>
      <c r="PBI170" s="37"/>
      <c r="PBP170" s="29" t="s">
        <v>120</v>
      </c>
      <c r="PBQ170" s="39" t="str">
        <f>currency</f>
        <v>₦m's</v>
      </c>
      <c r="PBS170" s="43"/>
      <c r="PBT170" s="43"/>
      <c r="PBV170" s="47">
        <v>244151.41099999999</v>
      </c>
      <c r="PBW170" s="47">
        <v>266274.62099999998</v>
      </c>
      <c r="PBX170" s="47">
        <v>284035.255</v>
      </c>
      <c r="PBY170" s="37"/>
      <c r="PCF170" s="29" t="s">
        <v>120</v>
      </c>
      <c r="PCG170" s="39" t="str">
        <f>currency</f>
        <v>₦m's</v>
      </c>
      <c r="PCI170" s="43"/>
      <c r="PCJ170" s="43"/>
      <c r="PCL170" s="47">
        <v>244151.41099999999</v>
      </c>
      <c r="PCM170" s="47">
        <v>266274.62099999998</v>
      </c>
      <c r="PCN170" s="47">
        <v>284035.255</v>
      </c>
      <c r="PCO170" s="37"/>
      <c r="PCV170" s="29" t="s">
        <v>120</v>
      </c>
      <c r="PCW170" s="39" t="str">
        <f>currency</f>
        <v>₦m's</v>
      </c>
      <c r="PCY170" s="43"/>
      <c r="PCZ170" s="43"/>
      <c r="PDB170" s="47">
        <v>244151.41099999999</v>
      </c>
      <c r="PDC170" s="47">
        <v>266274.62099999998</v>
      </c>
      <c r="PDD170" s="47">
        <v>284035.255</v>
      </c>
      <c r="PDE170" s="37"/>
      <c r="PDL170" s="29" t="s">
        <v>120</v>
      </c>
      <c r="PDM170" s="39" t="str">
        <f>currency</f>
        <v>₦m's</v>
      </c>
      <c r="PDO170" s="43"/>
      <c r="PDP170" s="43"/>
      <c r="PDR170" s="47">
        <v>244151.41099999999</v>
      </c>
      <c r="PDS170" s="47">
        <v>266274.62099999998</v>
      </c>
      <c r="PDT170" s="47">
        <v>284035.255</v>
      </c>
      <c r="PDU170" s="37"/>
      <c r="PEB170" s="29" t="s">
        <v>120</v>
      </c>
      <c r="PEC170" s="39" t="str">
        <f>currency</f>
        <v>₦m's</v>
      </c>
      <c r="PEE170" s="43"/>
      <c r="PEF170" s="43"/>
      <c r="PEH170" s="47">
        <v>244151.41099999999</v>
      </c>
      <c r="PEI170" s="47">
        <v>266274.62099999998</v>
      </c>
      <c r="PEJ170" s="47">
        <v>284035.255</v>
      </c>
      <c r="PEK170" s="37"/>
      <c r="PER170" s="29" t="s">
        <v>120</v>
      </c>
      <c r="PES170" s="39" t="str">
        <f>currency</f>
        <v>₦m's</v>
      </c>
      <c r="PEU170" s="43"/>
      <c r="PEV170" s="43"/>
      <c r="PEX170" s="47">
        <v>244151.41099999999</v>
      </c>
      <c r="PEY170" s="47">
        <v>266274.62099999998</v>
      </c>
      <c r="PEZ170" s="47">
        <v>284035.255</v>
      </c>
      <c r="PFA170" s="37"/>
      <c r="PFH170" s="29" t="s">
        <v>120</v>
      </c>
      <c r="PFI170" s="39" t="str">
        <f>currency</f>
        <v>₦m's</v>
      </c>
      <c r="PFK170" s="43"/>
      <c r="PFL170" s="43"/>
      <c r="PFN170" s="47">
        <v>244151.41099999999</v>
      </c>
      <c r="PFO170" s="47">
        <v>266274.62099999998</v>
      </c>
      <c r="PFP170" s="47">
        <v>284035.255</v>
      </c>
      <c r="PFQ170" s="37"/>
      <c r="PFX170" s="29" t="s">
        <v>120</v>
      </c>
      <c r="PFY170" s="39" t="str">
        <f>currency</f>
        <v>₦m's</v>
      </c>
      <c r="PGA170" s="43"/>
      <c r="PGB170" s="43"/>
      <c r="PGD170" s="47">
        <v>244151.41099999999</v>
      </c>
      <c r="PGE170" s="47">
        <v>266274.62099999998</v>
      </c>
      <c r="PGF170" s="47">
        <v>284035.255</v>
      </c>
      <c r="PGG170" s="37"/>
      <c r="PGN170" s="29" t="s">
        <v>120</v>
      </c>
      <c r="PGO170" s="39" t="str">
        <f>currency</f>
        <v>₦m's</v>
      </c>
      <c r="PGQ170" s="43"/>
      <c r="PGR170" s="43"/>
      <c r="PGT170" s="47">
        <v>244151.41099999999</v>
      </c>
      <c r="PGU170" s="47">
        <v>266274.62099999998</v>
      </c>
      <c r="PGV170" s="47">
        <v>284035.255</v>
      </c>
      <c r="PGW170" s="37"/>
      <c r="PHD170" s="29" t="s">
        <v>120</v>
      </c>
      <c r="PHE170" s="39" t="str">
        <f>currency</f>
        <v>₦m's</v>
      </c>
      <c r="PHG170" s="43"/>
      <c r="PHH170" s="43"/>
      <c r="PHJ170" s="47">
        <v>244151.41099999999</v>
      </c>
      <c r="PHK170" s="47">
        <v>266274.62099999998</v>
      </c>
      <c r="PHL170" s="47">
        <v>284035.255</v>
      </c>
      <c r="PHM170" s="37"/>
      <c r="PHT170" s="29" t="s">
        <v>120</v>
      </c>
      <c r="PHU170" s="39" t="str">
        <f>currency</f>
        <v>₦m's</v>
      </c>
      <c r="PHW170" s="43"/>
      <c r="PHX170" s="43"/>
      <c r="PHZ170" s="47">
        <v>244151.41099999999</v>
      </c>
      <c r="PIA170" s="47">
        <v>266274.62099999998</v>
      </c>
      <c r="PIB170" s="47">
        <v>284035.255</v>
      </c>
      <c r="PIC170" s="37"/>
      <c r="PIJ170" s="29" t="s">
        <v>120</v>
      </c>
      <c r="PIK170" s="39" t="str">
        <f>currency</f>
        <v>₦m's</v>
      </c>
      <c r="PIM170" s="43"/>
      <c r="PIN170" s="43"/>
      <c r="PIP170" s="47">
        <v>244151.41099999999</v>
      </c>
      <c r="PIQ170" s="47">
        <v>266274.62099999998</v>
      </c>
      <c r="PIR170" s="47">
        <v>284035.255</v>
      </c>
      <c r="PIS170" s="37"/>
      <c r="PIZ170" s="29" t="s">
        <v>120</v>
      </c>
      <c r="PJA170" s="39" t="str">
        <f>currency</f>
        <v>₦m's</v>
      </c>
      <c r="PJC170" s="43"/>
      <c r="PJD170" s="43"/>
      <c r="PJF170" s="47">
        <v>244151.41099999999</v>
      </c>
      <c r="PJG170" s="47">
        <v>266274.62099999998</v>
      </c>
      <c r="PJH170" s="47">
        <v>284035.255</v>
      </c>
      <c r="PJI170" s="37"/>
      <c r="PJP170" s="29" t="s">
        <v>120</v>
      </c>
      <c r="PJQ170" s="39" t="str">
        <f>currency</f>
        <v>₦m's</v>
      </c>
      <c r="PJS170" s="43"/>
      <c r="PJT170" s="43"/>
      <c r="PJV170" s="47">
        <v>244151.41099999999</v>
      </c>
      <c r="PJW170" s="47">
        <v>266274.62099999998</v>
      </c>
      <c r="PJX170" s="47">
        <v>284035.255</v>
      </c>
      <c r="PJY170" s="37"/>
      <c r="PKF170" s="29" t="s">
        <v>120</v>
      </c>
      <c r="PKG170" s="39" t="str">
        <f>currency</f>
        <v>₦m's</v>
      </c>
      <c r="PKI170" s="43"/>
      <c r="PKJ170" s="43"/>
      <c r="PKL170" s="47">
        <v>244151.41099999999</v>
      </c>
      <c r="PKM170" s="47">
        <v>266274.62099999998</v>
      </c>
      <c r="PKN170" s="47">
        <v>284035.255</v>
      </c>
      <c r="PKO170" s="37"/>
      <c r="PKV170" s="29" t="s">
        <v>120</v>
      </c>
      <c r="PKW170" s="39" t="str">
        <f>currency</f>
        <v>₦m's</v>
      </c>
      <c r="PKY170" s="43"/>
      <c r="PKZ170" s="43"/>
      <c r="PLB170" s="47">
        <v>244151.41099999999</v>
      </c>
      <c r="PLC170" s="47">
        <v>266274.62099999998</v>
      </c>
      <c r="PLD170" s="47">
        <v>284035.255</v>
      </c>
      <c r="PLE170" s="37"/>
      <c r="PLL170" s="29" t="s">
        <v>120</v>
      </c>
      <c r="PLM170" s="39" t="str">
        <f>currency</f>
        <v>₦m's</v>
      </c>
      <c r="PLO170" s="43"/>
      <c r="PLP170" s="43"/>
      <c r="PLR170" s="47">
        <v>244151.41099999999</v>
      </c>
      <c r="PLS170" s="47">
        <v>266274.62099999998</v>
      </c>
      <c r="PLT170" s="47">
        <v>284035.255</v>
      </c>
      <c r="PLU170" s="37"/>
      <c r="PMB170" s="29" t="s">
        <v>120</v>
      </c>
      <c r="PMC170" s="39" t="str">
        <f>currency</f>
        <v>₦m's</v>
      </c>
      <c r="PME170" s="43"/>
      <c r="PMF170" s="43"/>
      <c r="PMH170" s="47">
        <v>244151.41099999999</v>
      </c>
      <c r="PMI170" s="47">
        <v>266274.62099999998</v>
      </c>
      <c r="PMJ170" s="47">
        <v>284035.255</v>
      </c>
      <c r="PMK170" s="37"/>
      <c r="PMR170" s="29" t="s">
        <v>120</v>
      </c>
      <c r="PMS170" s="39" t="str">
        <f>currency</f>
        <v>₦m's</v>
      </c>
      <c r="PMU170" s="43"/>
      <c r="PMV170" s="43"/>
      <c r="PMX170" s="47">
        <v>244151.41099999999</v>
      </c>
      <c r="PMY170" s="47">
        <v>266274.62099999998</v>
      </c>
      <c r="PMZ170" s="47">
        <v>284035.255</v>
      </c>
      <c r="PNA170" s="37"/>
      <c r="PNH170" s="29" t="s">
        <v>120</v>
      </c>
      <c r="PNI170" s="39" t="str">
        <f>currency</f>
        <v>₦m's</v>
      </c>
      <c r="PNK170" s="43"/>
      <c r="PNL170" s="43"/>
      <c r="PNN170" s="47">
        <v>244151.41099999999</v>
      </c>
      <c r="PNO170" s="47">
        <v>266274.62099999998</v>
      </c>
      <c r="PNP170" s="47">
        <v>284035.255</v>
      </c>
      <c r="PNQ170" s="37"/>
      <c r="PNX170" s="29" t="s">
        <v>120</v>
      </c>
      <c r="PNY170" s="39" t="str">
        <f>currency</f>
        <v>₦m's</v>
      </c>
      <c r="POA170" s="43"/>
      <c r="POB170" s="43"/>
      <c r="POD170" s="47">
        <v>244151.41099999999</v>
      </c>
      <c r="POE170" s="47">
        <v>266274.62099999998</v>
      </c>
      <c r="POF170" s="47">
        <v>284035.255</v>
      </c>
      <c r="POG170" s="37"/>
      <c r="PON170" s="29" t="s">
        <v>120</v>
      </c>
      <c r="POO170" s="39" t="str">
        <f>currency</f>
        <v>₦m's</v>
      </c>
      <c r="POQ170" s="43"/>
      <c r="POR170" s="43"/>
      <c r="POT170" s="47">
        <v>244151.41099999999</v>
      </c>
      <c r="POU170" s="47">
        <v>266274.62099999998</v>
      </c>
      <c r="POV170" s="47">
        <v>284035.255</v>
      </c>
      <c r="POW170" s="37"/>
      <c r="PPD170" s="29" t="s">
        <v>120</v>
      </c>
      <c r="PPE170" s="39" t="str">
        <f>currency</f>
        <v>₦m's</v>
      </c>
      <c r="PPG170" s="43"/>
      <c r="PPH170" s="43"/>
      <c r="PPJ170" s="47">
        <v>244151.41099999999</v>
      </c>
      <c r="PPK170" s="47">
        <v>266274.62099999998</v>
      </c>
      <c r="PPL170" s="47">
        <v>284035.255</v>
      </c>
      <c r="PPM170" s="37"/>
      <c r="PPT170" s="29" t="s">
        <v>120</v>
      </c>
      <c r="PPU170" s="39" t="str">
        <f>currency</f>
        <v>₦m's</v>
      </c>
      <c r="PPW170" s="43"/>
      <c r="PPX170" s="43"/>
      <c r="PPZ170" s="47">
        <v>244151.41099999999</v>
      </c>
      <c r="PQA170" s="47">
        <v>266274.62099999998</v>
      </c>
      <c r="PQB170" s="47">
        <v>284035.255</v>
      </c>
      <c r="PQC170" s="37"/>
      <c r="PQJ170" s="29" t="s">
        <v>120</v>
      </c>
      <c r="PQK170" s="39" t="str">
        <f>currency</f>
        <v>₦m's</v>
      </c>
      <c r="PQM170" s="43"/>
      <c r="PQN170" s="43"/>
      <c r="PQP170" s="47">
        <v>244151.41099999999</v>
      </c>
      <c r="PQQ170" s="47">
        <v>266274.62099999998</v>
      </c>
      <c r="PQR170" s="47">
        <v>284035.255</v>
      </c>
      <c r="PQS170" s="37"/>
      <c r="PQZ170" s="29" t="s">
        <v>120</v>
      </c>
      <c r="PRA170" s="39" t="str">
        <f>currency</f>
        <v>₦m's</v>
      </c>
      <c r="PRC170" s="43"/>
      <c r="PRD170" s="43"/>
      <c r="PRF170" s="47">
        <v>244151.41099999999</v>
      </c>
      <c r="PRG170" s="47">
        <v>266274.62099999998</v>
      </c>
      <c r="PRH170" s="47">
        <v>284035.255</v>
      </c>
      <c r="PRI170" s="37"/>
      <c r="PRP170" s="29" t="s">
        <v>120</v>
      </c>
      <c r="PRQ170" s="39" t="str">
        <f>currency</f>
        <v>₦m's</v>
      </c>
      <c r="PRS170" s="43"/>
      <c r="PRT170" s="43"/>
      <c r="PRV170" s="47">
        <v>244151.41099999999</v>
      </c>
      <c r="PRW170" s="47">
        <v>266274.62099999998</v>
      </c>
      <c r="PRX170" s="47">
        <v>284035.255</v>
      </c>
      <c r="PRY170" s="37"/>
      <c r="PSF170" s="29" t="s">
        <v>120</v>
      </c>
      <c r="PSG170" s="39" t="str">
        <f>currency</f>
        <v>₦m's</v>
      </c>
      <c r="PSI170" s="43"/>
      <c r="PSJ170" s="43"/>
      <c r="PSL170" s="47">
        <v>244151.41099999999</v>
      </c>
      <c r="PSM170" s="47">
        <v>266274.62099999998</v>
      </c>
      <c r="PSN170" s="47">
        <v>284035.255</v>
      </c>
      <c r="PSO170" s="37"/>
      <c r="PSV170" s="29" t="s">
        <v>120</v>
      </c>
      <c r="PSW170" s="39" t="str">
        <f>currency</f>
        <v>₦m's</v>
      </c>
      <c r="PSY170" s="43"/>
      <c r="PSZ170" s="43"/>
      <c r="PTB170" s="47">
        <v>244151.41099999999</v>
      </c>
      <c r="PTC170" s="47">
        <v>266274.62099999998</v>
      </c>
      <c r="PTD170" s="47">
        <v>284035.255</v>
      </c>
      <c r="PTE170" s="37"/>
      <c r="PTL170" s="29" t="s">
        <v>120</v>
      </c>
      <c r="PTM170" s="39" t="str">
        <f>currency</f>
        <v>₦m's</v>
      </c>
      <c r="PTO170" s="43"/>
      <c r="PTP170" s="43"/>
      <c r="PTR170" s="47">
        <v>244151.41099999999</v>
      </c>
      <c r="PTS170" s="47">
        <v>266274.62099999998</v>
      </c>
      <c r="PTT170" s="47">
        <v>284035.255</v>
      </c>
      <c r="PTU170" s="37"/>
      <c r="PUB170" s="29" t="s">
        <v>120</v>
      </c>
      <c r="PUC170" s="39" t="str">
        <f>currency</f>
        <v>₦m's</v>
      </c>
      <c r="PUE170" s="43"/>
      <c r="PUF170" s="43"/>
      <c r="PUH170" s="47">
        <v>244151.41099999999</v>
      </c>
      <c r="PUI170" s="47">
        <v>266274.62099999998</v>
      </c>
      <c r="PUJ170" s="47">
        <v>284035.255</v>
      </c>
      <c r="PUK170" s="37"/>
      <c r="PUR170" s="29" t="s">
        <v>120</v>
      </c>
      <c r="PUS170" s="39" t="str">
        <f>currency</f>
        <v>₦m's</v>
      </c>
      <c r="PUU170" s="43"/>
      <c r="PUV170" s="43"/>
      <c r="PUX170" s="47">
        <v>244151.41099999999</v>
      </c>
      <c r="PUY170" s="47">
        <v>266274.62099999998</v>
      </c>
      <c r="PUZ170" s="47">
        <v>284035.255</v>
      </c>
      <c r="PVA170" s="37"/>
      <c r="PVH170" s="29" t="s">
        <v>120</v>
      </c>
      <c r="PVI170" s="39" t="str">
        <f>currency</f>
        <v>₦m's</v>
      </c>
      <c r="PVK170" s="43"/>
      <c r="PVL170" s="43"/>
      <c r="PVN170" s="47">
        <v>244151.41099999999</v>
      </c>
      <c r="PVO170" s="47">
        <v>266274.62099999998</v>
      </c>
      <c r="PVP170" s="47">
        <v>284035.255</v>
      </c>
      <c r="PVQ170" s="37"/>
      <c r="PVX170" s="29" t="s">
        <v>120</v>
      </c>
      <c r="PVY170" s="39" t="str">
        <f>currency</f>
        <v>₦m's</v>
      </c>
      <c r="PWA170" s="43"/>
      <c r="PWB170" s="43"/>
      <c r="PWD170" s="47">
        <v>244151.41099999999</v>
      </c>
      <c r="PWE170" s="47">
        <v>266274.62099999998</v>
      </c>
      <c r="PWF170" s="47">
        <v>284035.255</v>
      </c>
      <c r="PWG170" s="37"/>
      <c r="PWN170" s="29" t="s">
        <v>120</v>
      </c>
      <c r="PWO170" s="39" t="str">
        <f>currency</f>
        <v>₦m's</v>
      </c>
      <c r="PWQ170" s="43"/>
      <c r="PWR170" s="43"/>
      <c r="PWT170" s="47">
        <v>244151.41099999999</v>
      </c>
      <c r="PWU170" s="47">
        <v>266274.62099999998</v>
      </c>
      <c r="PWV170" s="47">
        <v>284035.255</v>
      </c>
      <c r="PWW170" s="37"/>
      <c r="PXD170" s="29" t="s">
        <v>120</v>
      </c>
      <c r="PXE170" s="39" t="str">
        <f>currency</f>
        <v>₦m's</v>
      </c>
      <c r="PXG170" s="43"/>
      <c r="PXH170" s="43"/>
      <c r="PXJ170" s="47">
        <v>244151.41099999999</v>
      </c>
      <c r="PXK170" s="47">
        <v>266274.62099999998</v>
      </c>
      <c r="PXL170" s="47">
        <v>284035.255</v>
      </c>
      <c r="PXM170" s="37"/>
      <c r="PXT170" s="29" t="s">
        <v>120</v>
      </c>
      <c r="PXU170" s="39" t="str">
        <f>currency</f>
        <v>₦m's</v>
      </c>
      <c r="PXW170" s="43"/>
      <c r="PXX170" s="43"/>
      <c r="PXZ170" s="47">
        <v>244151.41099999999</v>
      </c>
      <c r="PYA170" s="47">
        <v>266274.62099999998</v>
      </c>
      <c r="PYB170" s="47">
        <v>284035.255</v>
      </c>
      <c r="PYC170" s="37"/>
      <c r="PYJ170" s="29" t="s">
        <v>120</v>
      </c>
      <c r="PYK170" s="39" t="str">
        <f>currency</f>
        <v>₦m's</v>
      </c>
      <c r="PYM170" s="43"/>
      <c r="PYN170" s="43"/>
      <c r="PYP170" s="47">
        <v>244151.41099999999</v>
      </c>
      <c r="PYQ170" s="47">
        <v>266274.62099999998</v>
      </c>
      <c r="PYR170" s="47">
        <v>284035.255</v>
      </c>
      <c r="PYS170" s="37"/>
      <c r="PYZ170" s="29" t="s">
        <v>120</v>
      </c>
      <c r="PZA170" s="39" t="str">
        <f>currency</f>
        <v>₦m's</v>
      </c>
      <c r="PZC170" s="43"/>
      <c r="PZD170" s="43"/>
      <c r="PZF170" s="47">
        <v>244151.41099999999</v>
      </c>
      <c r="PZG170" s="47">
        <v>266274.62099999998</v>
      </c>
      <c r="PZH170" s="47">
        <v>284035.255</v>
      </c>
      <c r="PZI170" s="37"/>
      <c r="PZP170" s="29" t="s">
        <v>120</v>
      </c>
      <c r="PZQ170" s="39" t="str">
        <f>currency</f>
        <v>₦m's</v>
      </c>
      <c r="PZS170" s="43"/>
      <c r="PZT170" s="43"/>
      <c r="PZV170" s="47">
        <v>244151.41099999999</v>
      </c>
      <c r="PZW170" s="47">
        <v>266274.62099999998</v>
      </c>
      <c r="PZX170" s="47">
        <v>284035.255</v>
      </c>
      <c r="PZY170" s="37"/>
      <c r="QAF170" s="29" t="s">
        <v>120</v>
      </c>
      <c r="QAG170" s="39" t="str">
        <f>currency</f>
        <v>₦m's</v>
      </c>
      <c r="QAI170" s="43"/>
      <c r="QAJ170" s="43"/>
      <c r="QAL170" s="47">
        <v>244151.41099999999</v>
      </c>
      <c r="QAM170" s="47">
        <v>266274.62099999998</v>
      </c>
      <c r="QAN170" s="47">
        <v>284035.255</v>
      </c>
      <c r="QAO170" s="37"/>
      <c r="QAV170" s="29" t="s">
        <v>120</v>
      </c>
      <c r="QAW170" s="39" t="str">
        <f>currency</f>
        <v>₦m's</v>
      </c>
      <c r="QAY170" s="43"/>
      <c r="QAZ170" s="43"/>
      <c r="QBB170" s="47">
        <v>244151.41099999999</v>
      </c>
      <c r="QBC170" s="47">
        <v>266274.62099999998</v>
      </c>
      <c r="QBD170" s="47">
        <v>284035.255</v>
      </c>
      <c r="QBE170" s="37"/>
      <c r="QBL170" s="29" t="s">
        <v>120</v>
      </c>
      <c r="QBM170" s="39" t="str">
        <f>currency</f>
        <v>₦m's</v>
      </c>
      <c r="QBO170" s="43"/>
      <c r="QBP170" s="43"/>
      <c r="QBR170" s="47">
        <v>244151.41099999999</v>
      </c>
      <c r="QBS170" s="47">
        <v>266274.62099999998</v>
      </c>
      <c r="QBT170" s="47">
        <v>284035.255</v>
      </c>
      <c r="QBU170" s="37"/>
      <c r="QCB170" s="29" t="s">
        <v>120</v>
      </c>
      <c r="QCC170" s="39" t="str">
        <f>currency</f>
        <v>₦m's</v>
      </c>
      <c r="QCE170" s="43"/>
      <c r="QCF170" s="43"/>
      <c r="QCH170" s="47">
        <v>244151.41099999999</v>
      </c>
      <c r="QCI170" s="47">
        <v>266274.62099999998</v>
      </c>
      <c r="QCJ170" s="47">
        <v>284035.255</v>
      </c>
      <c r="QCK170" s="37"/>
      <c r="QCR170" s="29" t="s">
        <v>120</v>
      </c>
      <c r="QCS170" s="39" t="str">
        <f>currency</f>
        <v>₦m's</v>
      </c>
      <c r="QCU170" s="43"/>
      <c r="QCV170" s="43"/>
      <c r="QCX170" s="47">
        <v>244151.41099999999</v>
      </c>
      <c r="QCY170" s="47">
        <v>266274.62099999998</v>
      </c>
      <c r="QCZ170" s="47">
        <v>284035.255</v>
      </c>
      <c r="QDA170" s="37"/>
      <c r="QDH170" s="29" t="s">
        <v>120</v>
      </c>
      <c r="QDI170" s="39" t="str">
        <f>currency</f>
        <v>₦m's</v>
      </c>
      <c r="QDK170" s="43"/>
      <c r="QDL170" s="43"/>
      <c r="QDN170" s="47">
        <v>244151.41099999999</v>
      </c>
      <c r="QDO170" s="47">
        <v>266274.62099999998</v>
      </c>
      <c r="QDP170" s="47">
        <v>284035.255</v>
      </c>
      <c r="QDQ170" s="37"/>
      <c r="QDX170" s="29" t="s">
        <v>120</v>
      </c>
      <c r="QDY170" s="39" t="str">
        <f>currency</f>
        <v>₦m's</v>
      </c>
      <c r="QEA170" s="43"/>
      <c r="QEB170" s="43"/>
      <c r="QED170" s="47">
        <v>244151.41099999999</v>
      </c>
      <c r="QEE170" s="47">
        <v>266274.62099999998</v>
      </c>
      <c r="QEF170" s="47">
        <v>284035.255</v>
      </c>
      <c r="QEG170" s="37"/>
      <c r="QEN170" s="29" t="s">
        <v>120</v>
      </c>
      <c r="QEO170" s="39" t="str">
        <f>currency</f>
        <v>₦m's</v>
      </c>
      <c r="QEQ170" s="43"/>
      <c r="QER170" s="43"/>
      <c r="QET170" s="47">
        <v>244151.41099999999</v>
      </c>
      <c r="QEU170" s="47">
        <v>266274.62099999998</v>
      </c>
      <c r="QEV170" s="47">
        <v>284035.255</v>
      </c>
      <c r="QEW170" s="37"/>
      <c r="QFD170" s="29" t="s">
        <v>120</v>
      </c>
      <c r="QFE170" s="39" t="str">
        <f>currency</f>
        <v>₦m's</v>
      </c>
      <c r="QFG170" s="43"/>
      <c r="QFH170" s="43"/>
      <c r="QFJ170" s="47">
        <v>244151.41099999999</v>
      </c>
      <c r="QFK170" s="47">
        <v>266274.62099999998</v>
      </c>
      <c r="QFL170" s="47">
        <v>284035.255</v>
      </c>
      <c r="QFM170" s="37"/>
      <c r="QFT170" s="29" t="s">
        <v>120</v>
      </c>
      <c r="QFU170" s="39" t="str">
        <f>currency</f>
        <v>₦m's</v>
      </c>
      <c r="QFW170" s="43"/>
      <c r="QFX170" s="43"/>
      <c r="QFZ170" s="47">
        <v>244151.41099999999</v>
      </c>
      <c r="QGA170" s="47">
        <v>266274.62099999998</v>
      </c>
      <c r="QGB170" s="47">
        <v>284035.255</v>
      </c>
      <c r="QGC170" s="37"/>
      <c r="QGJ170" s="29" t="s">
        <v>120</v>
      </c>
      <c r="QGK170" s="39" t="str">
        <f>currency</f>
        <v>₦m's</v>
      </c>
      <c r="QGM170" s="43"/>
      <c r="QGN170" s="43"/>
      <c r="QGP170" s="47">
        <v>244151.41099999999</v>
      </c>
      <c r="QGQ170" s="47">
        <v>266274.62099999998</v>
      </c>
      <c r="QGR170" s="47">
        <v>284035.255</v>
      </c>
      <c r="QGS170" s="37"/>
      <c r="QGZ170" s="29" t="s">
        <v>120</v>
      </c>
      <c r="QHA170" s="39" t="str">
        <f>currency</f>
        <v>₦m's</v>
      </c>
      <c r="QHC170" s="43"/>
      <c r="QHD170" s="43"/>
      <c r="QHF170" s="47">
        <v>244151.41099999999</v>
      </c>
      <c r="QHG170" s="47">
        <v>266274.62099999998</v>
      </c>
      <c r="QHH170" s="47">
        <v>284035.255</v>
      </c>
      <c r="QHI170" s="37"/>
      <c r="QHP170" s="29" t="s">
        <v>120</v>
      </c>
      <c r="QHQ170" s="39" t="str">
        <f>currency</f>
        <v>₦m's</v>
      </c>
      <c r="QHS170" s="43"/>
      <c r="QHT170" s="43"/>
      <c r="QHV170" s="47">
        <v>244151.41099999999</v>
      </c>
      <c r="QHW170" s="47">
        <v>266274.62099999998</v>
      </c>
      <c r="QHX170" s="47">
        <v>284035.255</v>
      </c>
      <c r="QHY170" s="37"/>
      <c r="QIF170" s="29" t="s">
        <v>120</v>
      </c>
      <c r="QIG170" s="39" t="str">
        <f>currency</f>
        <v>₦m's</v>
      </c>
      <c r="QII170" s="43"/>
      <c r="QIJ170" s="43"/>
      <c r="QIL170" s="47">
        <v>244151.41099999999</v>
      </c>
      <c r="QIM170" s="47">
        <v>266274.62099999998</v>
      </c>
      <c r="QIN170" s="47">
        <v>284035.255</v>
      </c>
      <c r="QIO170" s="37"/>
      <c r="QIV170" s="29" t="s">
        <v>120</v>
      </c>
      <c r="QIW170" s="39" t="str">
        <f>currency</f>
        <v>₦m's</v>
      </c>
      <c r="QIY170" s="43"/>
      <c r="QIZ170" s="43"/>
      <c r="QJB170" s="47">
        <v>244151.41099999999</v>
      </c>
      <c r="QJC170" s="47">
        <v>266274.62099999998</v>
      </c>
      <c r="QJD170" s="47">
        <v>284035.255</v>
      </c>
      <c r="QJE170" s="37"/>
      <c r="QJL170" s="29" t="s">
        <v>120</v>
      </c>
      <c r="QJM170" s="39" t="str">
        <f>currency</f>
        <v>₦m's</v>
      </c>
      <c r="QJO170" s="43"/>
      <c r="QJP170" s="43"/>
      <c r="QJR170" s="47">
        <v>244151.41099999999</v>
      </c>
      <c r="QJS170" s="47">
        <v>266274.62099999998</v>
      </c>
      <c r="QJT170" s="47">
        <v>284035.255</v>
      </c>
      <c r="QJU170" s="37"/>
      <c r="QKB170" s="29" t="s">
        <v>120</v>
      </c>
      <c r="QKC170" s="39" t="str">
        <f>currency</f>
        <v>₦m's</v>
      </c>
      <c r="QKE170" s="43"/>
      <c r="QKF170" s="43"/>
      <c r="QKH170" s="47">
        <v>244151.41099999999</v>
      </c>
      <c r="QKI170" s="47">
        <v>266274.62099999998</v>
      </c>
      <c r="QKJ170" s="47">
        <v>284035.255</v>
      </c>
      <c r="QKK170" s="37"/>
      <c r="QKR170" s="29" t="s">
        <v>120</v>
      </c>
      <c r="QKS170" s="39" t="str">
        <f>currency</f>
        <v>₦m's</v>
      </c>
      <c r="QKU170" s="43"/>
      <c r="QKV170" s="43"/>
      <c r="QKX170" s="47">
        <v>244151.41099999999</v>
      </c>
      <c r="QKY170" s="47">
        <v>266274.62099999998</v>
      </c>
      <c r="QKZ170" s="47">
        <v>284035.255</v>
      </c>
      <c r="QLA170" s="37"/>
      <c r="QLH170" s="29" t="s">
        <v>120</v>
      </c>
      <c r="QLI170" s="39" t="str">
        <f>currency</f>
        <v>₦m's</v>
      </c>
      <c r="QLK170" s="43"/>
      <c r="QLL170" s="43"/>
      <c r="QLN170" s="47">
        <v>244151.41099999999</v>
      </c>
      <c r="QLO170" s="47">
        <v>266274.62099999998</v>
      </c>
      <c r="QLP170" s="47">
        <v>284035.255</v>
      </c>
      <c r="QLQ170" s="37"/>
      <c r="QLX170" s="29" t="s">
        <v>120</v>
      </c>
      <c r="QLY170" s="39" t="str">
        <f>currency</f>
        <v>₦m's</v>
      </c>
      <c r="QMA170" s="43"/>
      <c r="QMB170" s="43"/>
      <c r="QMD170" s="47">
        <v>244151.41099999999</v>
      </c>
      <c r="QME170" s="47">
        <v>266274.62099999998</v>
      </c>
      <c r="QMF170" s="47">
        <v>284035.255</v>
      </c>
      <c r="QMG170" s="37"/>
      <c r="QMN170" s="29" t="s">
        <v>120</v>
      </c>
      <c r="QMO170" s="39" t="str">
        <f>currency</f>
        <v>₦m's</v>
      </c>
      <c r="QMQ170" s="43"/>
      <c r="QMR170" s="43"/>
      <c r="QMT170" s="47">
        <v>244151.41099999999</v>
      </c>
      <c r="QMU170" s="47">
        <v>266274.62099999998</v>
      </c>
      <c r="QMV170" s="47">
        <v>284035.255</v>
      </c>
      <c r="QMW170" s="37"/>
      <c r="QND170" s="29" t="s">
        <v>120</v>
      </c>
      <c r="QNE170" s="39" t="str">
        <f>currency</f>
        <v>₦m's</v>
      </c>
      <c r="QNG170" s="43"/>
      <c r="QNH170" s="43"/>
      <c r="QNJ170" s="47">
        <v>244151.41099999999</v>
      </c>
      <c r="QNK170" s="47">
        <v>266274.62099999998</v>
      </c>
      <c r="QNL170" s="47">
        <v>284035.255</v>
      </c>
      <c r="QNM170" s="37"/>
      <c r="QNT170" s="29" t="s">
        <v>120</v>
      </c>
      <c r="QNU170" s="39" t="str">
        <f>currency</f>
        <v>₦m's</v>
      </c>
      <c r="QNW170" s="43"/>
      <c r="QNX170" s="43"/>
      <c r="QNZ170" s="47">
        <v>244151.41099999999</v>
      </c>
      <c r="QOA170" s="47">
        <v>266274.62099999998</v>
      </c>
      <c r="QOB170" s="47">
        <v>284035.255</v>
      </c>
      <c r="QOC170" s="37"/>
      <c r="QOJ170" s="29" t="s">
        <v>120</v>
      </c>
      <c r="QOK170" s="39" t="str">
        <f>currency</f>
        <v>₦m's</v>
      </c>
      <c r="QOM170" s="43"/>
      <c r="QON170" s="43"/>
      <c r="QOP170" s="47">
        <v>244151.41099999999</v>
      </c>
      <c r="QOQ170" s="47">
        <v>266274.62099999998</v>
      </c>
      <c r="QOR170" s="47">
        <v>284035.255</v>
      </c>
      <c r="QOS170" s="37"/>
      <c r="QOZ170" s="29" t="s">
        <v>120</v>
      </c>
      <c r="QPA170" s="39" t="str">
        <f>currency</f>
        <v>₦m's</v>
      </c>
      <c r="QPC170" s="43"/>
      <c r="QPD170" s="43"/>
      <c r="QPF170" s="47">
        <v>244151.41099999999</v>
      </c>
      <c r="QPG170" s="47">
        <v>266274.62099999998</v>
      </c>
      <c r="QPH170" s="47">
        <v>284035.255</v>
      </c>
      <c r="QPI170" s="37"/>
      <c r="QPP170" s="29" t="s">
        <v>120</v>
      </c>
      <c r="QPQ170" s="39" t="str">
        <f>currency</f>
        <v>₦m's</v>
      </c>
      <c r="QPS170" s="43"/>
      <c r="QPT170" s="43"/>
      <c r="QPV170" s="47">
        <v>244151.41099999999</v>
      </c>
      <c r="QPW170" s="47">
        <v>266274.62099999998</v>
      </c>
      <c r="QPX170" s="47">
        <v>284035.255</v>
      </c>
      <c r="QPY170" s="37"/>
      <c r="QQF170" s="29" t="s">
        <v>120</v>
      </c>
      <c r="QQG170" s="39" t="str">
        <f>currency</f>
        <v>₦m's</v>
      </c>
      <c r="QQI170" s="43"/>
      <c r="QQJ170" s="43"/>
      <c r="QQL170" s="47">
        <v>244151.41099999999</v>
      </c>
      <c r="QQM170" s="47">
        <v>266274.62099999998</v>
      </c>
      <c r="QQN170" s="47">
        <v>284035.255</v>
      </c>
      <c r="QQO170" s="37"/>
      <c r="QQV170" s="29" t="s">
        <v>120</v>
      </c>
      <c r="QQW170" s="39" t="str">
        <f>currency</f>
        <v>₦m's</v>
      </c>
      <c r="QQY170" s="43"/>
      <c r="QQZ170" s="43"/>
      <c r="QRB170" s="47">
        <v>244151.41099999999</v>
      </c>
      <c r="QRC170" s="47">
        <v>266274.62099999998</v>
      </c>
      <c r="QRD170" s="47">
        <v>284035.255</v>
      </c>
      <c r="QRE170" s="37"/>
      <c r="QRL170" s="29" t="s">
        <v>120</v>
      </c>
      <c r="QRM170" s="39" t="str">
        <f>currency</f>
        <v>₦m's</v>
      </c>
      <c r="QRO170" s="43"/>
      <c r="QRP170" s="43"/>
      <c r="QRR170" s="47">
        <v>244151.41099999999</v>
      </c>
      <c r="QRS170" s="47">
        <v>266274.62099999998</v>
      </c>
      <c r="QRT170" s="47">
        <v>284035.255</v>
      </c>
      <c r="QRU170" s="37"/>
      <c r="QSB170" s="29" t="s">
        <v>120</v>
      </c>
      <c r="QSC170" s="39" t="str">
        <f>currency</f>
        <v>₦m's</v>
      </c>
      <c r="QSE170" s="43"/>
      <c r="QSF170" s="43"/>
      <c r="QSH170" s="47">
        <v>244151.41099999999</v>
      </c>
      <c r="QSI170" s="47">
        <v>266274.62099999998</v>
      </c>
      <c r="QSJ170" s="47">
        <v>284035.255</v>
      </c>
      <c r="QSK170" s="37"/>
      <c r="QSR170" s="29" t="s">
        <v>120</v>
      </c>
      <c r="QSS170" s="39" t="str">
        <f>currency</f>
        <v>₦m's</v>
      </c>
      <c r="QSU170" s="43"/>
      <c r="QSV170" s="43"/>
      <c r="QSX170" s="47">
        <v>244151.41099999999</v>
      </c>
      <c r="QSY170" s="47">
        <v>266274.62099999998</v>
      </c>
      <c r="QSZ170" s="47">
        <v>284035.255</v>
      </c>
      <c r="QTA170" s="37"/>
      <c r="QTH170" s="29" t="s">
        <v>120</v>
      </c>
      <c r="QTI170" s="39" t="str">
        <f>currency</f>
        <v>₦m's</v>
      </c>
      <c r="QTK170" s="43"/>
      <c r="QTL170" s="43"/>
      <c r="QTN170" s="47">
        <v>244151.41099999999</v>
      </c>
      <c r="QTO170" s="47">
        <v>266274.62099999998</v>
      </c>
      <c r="QTP170" s="47">
        <v>284035.255</v>
      </c>
      <c r="QTQ170" s="37"/>
      <c r="QTX170" s="29" t="s">
        <v>120</v>
      </c>
      <c r="QTY170" s="39" t="str">
        <f>currency</f>
        <v>₦m's</v>
      </c>
      <c r="QUA170" s="43"/>
      <c r="QUB170" s="43"/>
      <c r="QUD170" s="47">
        <v>244151.41099999999</v>
      </c>
      <c r="QUE170" s="47">
        <v>266274.62099999998</v>
      </c>
      <c r="QUF170" s="47">
        <v>284035.255</v>
      </c>
      <c r="QUG170" s="37"/>
      <c r="QUN170" s="29" t="s">
        <v>120</v>
      </c>
      <c r="QUO170" s="39" t="str">
        <f>currency</f>
        <v>₦m's</v>
      </c>
      <c r="QUQ170" s="43"/>
      <c r="QUR170" s="43"/>
      <c r="QUT170" s="47">
        <v>244151.41099999999</v>
      </c>
      <c r="QUU170" s="47">
        <v>266274.62099999998</v>
      </c>
      <c r="QUV170" s="47">
        <v>284035.255</v>
      </c>
      <c r="QUW170" s="37"/>
      <c r="QVD170" s="29" t="s">
        <v>120</v>
      </c>
      <c r="QVE170" s="39" t="str">
        <f>currency</f>
        <v>₦m's</v>
      </c>
      <c r="QVG170" s="43"/>
      <c r="QVH170" s="43"/>
      <c r="QVJ170" s="47">
        <v>244151.41099999999</v>
      </c>
      <c r="QVK170" s="47">
        <v>266274.62099999998</v>
      </c>
      <c r="QVL170" s="47">
        <v>284035.255</v>
      </c>
      <c r="QVM170" s="37"/>
      <c r="QVT170" s="29" t="s">
        <v>120</v>
      </c>
      <c r="QVU170" s="39" t="str">
        <f>currency</f>
        <v>₦m's</v>
      </c>
      <c r="QVW170" s="43"/>
      <c r="QVX170" s="43"/>
      <c r="QVZ170" s="47">
        <v>244151.41099999999</v>
      </c>
      <c r="QWA170" s="47">
        <v>266274.62099999998</v>
      </c>
      <c r="QWB170" s="47">
        <v>284035.255</v>
      </c>
      <c r="QWC170" s="37"/>
      <c r="QWJ170" s="29" t="s">
        <v>120</v>
      </c>
      <c r="QWK170" s="39" t="str">
        <f>currency</f>
        <v>₦m's</v>
      </c>
      <c r="QWM170" s="43"/>
      <c r="QWN170" s="43"/>
      <c r="QWP170" s="47">
        <v>244151.41099999999</v>
      </c>
      <c r="QWQ170" s="47">
        <v>266274.62099999998</v>
      </c>
      <c r="QWR170" s="47">
        <v>284035.255</v>
      </c>
      <c r="QWS170" s="37"/>
      <c r="QWZ170" s="29" t="s">
        <v>120</v>
      </c>
      <c r="QXA170" s="39" t="str">
        <f>currency</f>
        <v>₦m's</v>
      </c>
      <c r="QXC170" s="43"/>
      <c r="QXD170" s="43"/>
      <c r="QXF170" s="47">
        <v>244151.41099999999</v>
      </c>
      <c r="QXG170" s="47">
        <v>266274.62099999998</v>
      </c>
      <c r="QXH170" s="47">
        <v>284035.255</v>
      </c>
      <c r="QXI170" s="37"/>
      <c r="QXP170" s="29" t="s">
        <v>120</v>
      </c>
      <c r="QXQ170" s="39" t="str">
        <f>currency</f>
        <v>₦m's</v>
      </c>
      <c r="QXS170" s="43"/>
      <c r="QXT170" s="43"/>
      <c r="QXV170" s="47">
        <v>244151.41099999999</v>
      </c>
      <c r="QXW170" s="47">
        <v>266274.62099999998</v>
      </c>
      <c r="QXX170" s="47">
        <v>284035.255</v>
      </c>
      <c r="QXY170" s="37"/>
      <c r="QYF170" s="29" t="s">
        <v>120</v>
      </c>
      <c r="QYG170" s="39" t="str">
        <f>currency</f>
        <v>₦m's</v>
      </c>
      <c r="QYI170" s="43"/>
      <c r="QYJ170" s="43"/>
      <c r="QYL170" s="47">
        <v>244151.41099999999</v>
      </c>
      <c r="QYM170" s="47">
        <v>266274.62099999998</v>
      </c>
      <c r="QYN170" s="47">
        <v>284035.255</v>
      </c>
      <c r="QYO170" s="37"/>
      <c r="QYV170" s="29" t="s">
        <v>120</v>
      </c>
      <c r="QYW170" s="39" t="str">
        <f>currency</f>
        <v>₦m's</v>
      </c>
      <c r="QYY170" s="43"/>
      <c r="QYZ170" s="43"/>
      <c r="QZB170" s="47">
        <v>244151.41099999999</v>
      </c>
      <c r="QZC170" s="47">
        <v>266274.62099999998</v>
      </c>
      <c r="QZD170" s="47">
        <v>284035.255</v>
      </c>
      <c r="QZE170" s="37"/>
      <c r="QZL170" s="29" t="s">
        <v>120</v>
      </c>
      <c r="QZM170" s="39" t="str">
        <f>currency</f>
        <v>₦m's</v>
      </c>
      <c r="QZO170" s="43"/>
      <c r="QZP170" s="43"/>
      <c r="QZR170" s="47">
        <v>244151.41099999999</v>
      </c>
      <c r="QZS170" s="47">
        <v>266274.62099999998</v>
      </c>
      <c r="QZT170" s="47">
        <v>284035.255</v>
      </c>
      <c r="QZU170" s="37"/>
      <c r="RAB170" s="29" t="s">
        <v>120</v>
      </c>
      <c r="RAC170" s="39" t="str">
        <f>currency</f>
        <v>₦m's</v>
      </c>
      <c r="RAE170" s="43"/>
      <c r="RAF170" s="43"/>
      <c r="RAH170" s="47">
        <v>244151.41099999999</v>
      </c>
      <c r="RAI170" s="47">
        <v>266274.62099999998</v>
      </c>
      <c r="RAJ170" s="47">
        <v>284035.255</v>
      </c>
      <c r="RAK170" s="37"/>
      <c r="RAR170" s="29" t="s">
        <v>120</v>
      </c>
      <c r="RAS170" s="39" t="str">
        <f>currency</f>
        <v>₦m's</v>
      </c>
      <c r="RAU170" s="43"/>
      <c r="RAV170" s="43"/>
      <c r="RAX170" s="47">
        <v>244151.41099999999</v>
      </c>
      <c r="RAY170" s="47">
        <v>266274.62099999998</v>
      </c>
      <c r="RAZ170" s="47">
        <v>284035.255</v>
      </c>
      <c r="RBA170" s="37"/>
      <c r="RBH170" s="29" t="s">
        <v>120</v>
      </c>
      <c r="RBI170" s="39" t="str">
        <f>currency</f>
        <v>₦m's</v>
      </c>
      <c r="RBK170" s="43"/>
      <c r="RBL170" s="43"/>
      <c r="RBN170" s="47">
        <v>244151.41099999999</v>
      </c>
      <c r="RBO170" s="47">
        <v>266274.62099999998</v>
      </c>
      <c r="RBP170" s="47">
        <v>284035.255</v>
      </c>
      <c r="RBQ170" s="37"/>
      <c r="RBX170" s="29" t="s">
        <v>120</v>
      </c>
      <c r="RBY170" s="39" t="str">
        <f>currency</f>
        <v>₦m's</v>
      </c>
      <c r="RCA170" s="43"/>
      <c r="RCB170" s="43"/>
      <c r="RCD170" s="47">
        <v>244151.41099999999</v>
      </c>
      <c r="RCE170" s="47">
        <v>266274.62099999998</v>
      </c>
      <c r="RCF170" s="47">
        <v>284035.255</v>
      </c>
      <c r="RCG170" s="37"/>
      <c r="RCN170" s="29" t="s">
        <v>120</v>
      </c>
      <c r="RCO170" s="39" t="str">
        <f>currency</f>
        <v>₦m's</v>
      </c>
      <c r="RCQ170" s="43"/>
      <c r="RCR170" s="43"/>
      <c r="RCT170" s="47">
        <v>244151.41099999999</v>
      </c>
      <c r="RCU170" s="47">
        <v>266274.62099999998</v>
      </c>
      <c r="RCV170" s="47">
        <v>284035.255</v>
      </c>
      <c r="RCW170" s="37"/>
      <c r="RDD170" s="29" t="s">
        <v>120</v>
      </c>
      <c r="RDE170" s="39" t="str">
        <f>currency</f>
        <v>₦m's</v>
      </c>
      <c r="RDG170" s="43"/>
      <c r="RDH170" s="43"/>
      <c r="RDJ170" s="47">
        <v>244151.41099999999</v>
      </c>
      <c r="RDK170" s="47">
        <v>266274.62099999998</v>
      </c>
      <c r="RDL170" s="47">
        <v>284035.255</v>
      </c>
      <c r="RDM170" s="37"/>
      <c r="RDT170" s="29" t="s">
        <v>120</v>
      </c>
      <c r="RDU170" s="39" t="str">
        <f>currency</f>
        <v>₦m's</v>
      </c>
      <c r="RDW170" s="43"/>
      <c r="RDX170" s="43"/>
      <c r="RDZ170" s="47">
        <v>244151.41099999999</v>
      </c>
      <c r="REA170" s="47">
        <v>266274.62099999998</v>
      </c>
      <c r="REB170" s="47">
        <v>284035.255</v>
      </c>
      <c r="REC170" s="37"/>
      <c r="REJ170" s="29" t="s">
        <v>120</v>
      </c>
      <c r="REK170" s="39" t="str">
        <f>currency</f>
        <v>₦m's</v>
      </c>
      <c r="REM170" s="43"/>
      <c r="REN170" s="43"/>
      <c r="REP170" s="47">
        <v>244151.41099999999</v>
      </c>
      <c r="REQ170" s="47">
        <v>266274.62099999998</v>
      </c>
      <c r="RER170" s="47">
        <v>284035.255</v>
      </c>
      <c r="RES170" s="37"/>
      <c r="REZ170" s="29" t="s">
        <v>120</v>
      </c>
      <c r="RFA170" s="39" t="str">
        <f>currency</f>
        <v>₦m's</v>
      </c>
      <c r="RFC170" s="43"/>
      <c r="RFD170" s="43"/>
      <c r="RFF170" s="47">
        <v>244151.41099999999</v>
      </c>
      <c r="RFG170" s="47">
        <v>266274.62099999998</v>
      </c>
      <c r="RFH170" s="47">
        <v>284035.255</v>
      </c>
      <c r="RFI170" s="37"/>
      <c r="RFP170" s="29" t="s">
        <v>120</v>
      </c>
      <c r="RFQ170" s="39" t="str">
        <f>currency</f>
        <v>₦m's</v>
      </c>
      <c r="RFS170" s="43"/>
      <c r="RFT170" s="43"/>
      <c r="RFV170" s="47">
        <v>244151.41099999999</v>
      </c>
      <c r="RFW170" s="47">
        <v>266274.62099999998</v>
      </c>
      <c r="RFX170" s="47">
        <v>284035.255</v>
      </c>
      <c r="RFY170" s="37"/>
      <c r="RGF170" s="29" t="s">
        <v>120</v>
      </c>
      <c r="RGG170" s="39" t="str">
        <f>currency</f>
        <v>₦m's</v>
      </c>
      <c r="RGI170" s="43"/>
      <c r="RGJ170" s="43"/>
      <c r="RGL170" s="47">
        <v>244151.41099999999</v>
      </c>
      <c r="RGM170" s="47">
        <v>266274.62099999998</v>
      </c>
      <c r="RGN170" s="47">
        <v>284035.255</v>
      </c>
      <c r="RGO170" s="37"/>
      <c r="RGV170" s="29" t="s">
        <v>120</v>
      </c>
      <c r="RGW170" s="39" t="str">
        <f>currency</f>
        <v>₦m's</v>
      </c>
      <c r="RGY170" s="43"/>
      <c r="RGZ170" s="43"/>
      <c r="RHB170" s="47">
        <v>244151.41099999999</v>
      </c>
      <c r="RHC170" s="47">
        <v>266274.62099999998</v>
      </c>
      <c r="RHD170" s="47">
        <v>284035.255</v>
      </c>
      <c r="RHE170" s="37"/>
      <c r="RHL170" s="29" t="s">
        <v>120</v>
      </c>
      <c r="RHM170" s="39" t="str">
        <f>currency</f>
        <v>₦m's</v>
      </c>
      <c r="RHO170" s="43"/>
      <c r="RHP170" s="43"/>
      <c r="RHR170" s="47">
        <v>244151.41099999999</v>
      </c>
      <c r="RHS170" s="47">
        <v>266274.62099999998</v>
      </c>
      <c r="RHT170" s="47">
        <v>284035.255</v>
      </c>
      <c r="RHU170" s="37"/>
      <c r="RIB170" s="29" t="s">
        <v>120</v>
      </c>
      <c r="RIC170" s="39" t="str">
        <f>currency</f>
        <v>₦m's</v>
      </c>
      <c r="RIE170" s="43"/>
      <c r="RIF170" s="43"/>
      <c r="RIH170" s="47">
        <v>244151.41099999999</v>
      </c>
      <c r="RII170" s="47">
        <v>266274.62099999998</v>
      </c>
      <c r="RIJ170" s="47">
        <v>284035.255</v>
      </c>
      <c r="RIK170" s="37"/>
      <c r="RIR170" s="29" t="s">
        <v>120</v>
      </c>
      <c r="RIS170" s="39" t="str">
        <f>currency</f>
        <v>₦m's</v>
      </c>
      <c r="RIU170" s="43"/>
      <c r="RIV170" s="43"/>
      <c r="RIX170" s="47">
        <v>244151.41099999999</v>
      </c>
      <c r="RIY170" s="47">
        <v>266274.62099999998</v>
      </c>
      <c r="RIZ170" s="47">
        <v>284035.255</v>
      </c>
      <c r="RJA170" s="37"/>
      <c r="RJH170" s="29" t="s">
        <v>120</v>
      </c>
      <c r="RJI170" s="39" t="str">
        <f>currency</f>
        <v>₦m's</v>
      </c>
      <c r="RJK170" s="43"/>
      <c r="RJL170" s="43"/>
      <c r="RJN170" s="47">
        <v>244151.41099999999</v>
      </c>
      <c r="RJO170" s="47">
        <v>266274.62099999998</v>
      </c>
      <c r="RJP170" s="47">
        <v>284035.255</v>
      </c>
      <c r="RJQ170" s="37"/>
      <c r="RJX170" s="29" t="s">
        <v>120</v>
      </c>
      <c r="RJY170" s="39" t="str">
        <f>currency</f>
        <v>₦m's</v>
      </c>
      <c r="RKA170" s="43"/>
      <c r="RKB170" s="43"/>
      <c r="RKD170" s="47">
        <v>244151.41099999999</v>
      </c>
      <c r="RKE170" s="47">
        <v>266274.62099999998</v>
      </c>
      <c r="RKF170" s="47">
        <v>284035.255</v>
      </c>
      <c r="RKG170" s="37"/>
      <c r="RKN170" s="29" t="s">
        <v>120</v>
      </c>
      <c r="RKO170" s="39" t="str">
        <f>currency</f>
        <v>₦m's</v>
      </c>
      <c r="RKQ170" s="43"/>
      <c r="RKR170" s="43"/>
      <c r="RKT170" s="47">
        <v>244151.41099999999</v>
      </c>
      <c r="RKU170" s="47">
        <v>266274.62099999998</v>
      </c>
      <c r="RKV170" s="47">
        <v>284035.255</v>
      </c>
      <c r="RKW170" s="37"/>
      <c r="RLD170" s="29" t="s">
        <v>120</v>
      </c>
      <c r="RLE170" s="39" t="str">
        <f>currency</f>
        <v>₦m's</v>
      </c>
      <c r="RLG170" s="43"/>
      <c r="RLH170" s="43"/>
      <c r="RLJ170" s="47">
        <v>244151.41099999999</v>
      </c>
      <c r="RLK170" s="47">
        <v>266274.62099999998</v>
      </c>
      <c r="RLL170" s="47">
        <v>284035.255</v>
      </c>
      <c r="RLM170" s="37"/>
      <c r="RLT170" s="29" t="s">
        <v>120</v>
      </c>
      <c r="RLU170" s="39" t="str">
        <f>currency</f>
        <v>₦m's</v>
      </c>
      <c r="RLW170" s="43"/>
      <c r="RLX170" s="43"/>
      <c r="RLZ170" s="47">
        <v>244151.41099999999</v>
      </c>
      <c r="RMA170" s="47">
        <v>266274.62099999998</v>
      </c>
      <c r="RMB170" s="47">
        <v>284035.255</v>
      </c>
      <c r="RMC170" s="37"/>
      <c r="RMJ170" s="29" t="s">
        <v>120</v>
      </c>
      <c r="RMK170" s="39" t="str">
        <f>currency</f>
        <v>₦m's</v>
      </c>
      <c r="RMM170" s="43"/>
      <c r="RMN170" s="43"/>
      <c r="RMP170" s="47">
        <v>244151.41099999999</v>
      </c>
      <c r="RMQ170" s="47">
        <v>266274.62099999998</v>
      </c>
      <c r="RMR170" s="47">
        <v>284035.255</v>
      </c>
      <c r="RMS170" s="37"/>
      <c r="RMZ170" s="29" t="s">
        <v>120</v>
      </c>
      <c r="RNA170" s="39" t="str">
        <f>currency</f>
        <v>₦m's</v>
      </c>
      <c r="RNC170" s="43"/>
      <c r="RND170" s="43"/>
      <c r="RNF170" s="47">
        <v>244151.41099999999</v>
      </c>
      <c r="RNG170" s="47">
        <v>266274.62099999998</v>
      </c>
      <c r="RNH170" s="47">
        <v>284035.255</v>
      </c>
      <c r="RNI170" s="37"/>
      <c r="RNP170" s="29" t="s">
        <v>120</v>
      </c>
      <c r="RNQ170" s="39" t="str">
        <f>currency</f>
        <v>₦m's</v>
      </c>
      <c r="RNS170" s="43"/>
      <c r="RNT170" s="43"/>
      <c r="RNV170" s="47">
        <v>244151.41099999999</v>
      </c>
      <c r="RNW170" s="47">
        <v>266274.62099999998</v>
      </c>
      <c r="RNX170" s="47">
        <v>284035.255</v>
      </c>
      <c r="RNY170" s="37"/>
      <c r="ROF170" s="29" t="s">
        <v>120</v>
      </c>
      <c r="ROG170" s="39" t="str">
        <f>currency</f>
        <v>₦m's</v>
      </c>
      <c r="ROI170" s="43"/>
      <c r="ROJ170" s="43"/>
      <c r="ROL170" s="47">
        <v>244151.41099999999</v>
      </c>
      <c r="ROM170" s="47">
        <v>266274.62099999998</v>
      </c>
      <c r="RON170" s="47">
        <v>284035.255</v>
      </c>
      <c r="ROO170" s="37"/>
      <c r="ROV170" s="29" t="s">
        <v>120</v>
      </c>
      <c r="ROW170" s="39" t="str">
        <f>currency</f>
        <v>₦m's</v>
      </c>
      <c r="ROY170" s="43"/>
      <c r="ROZ170" s="43"/>
      <c r="RPB170" s="47">
        <v>244151.41099999999</v>
      </c>
      <c r="RPC170" s="47">
        <v>266274.62099999998</v>
      </c>
      <c r="RPD170" s="47">
        <v>284035.255</v>
      </c>
      <c r="RPE170" s="37"/>
      <c r="RPL170" s="29" t="s">
        <v>120</v>
      </c>
      <c r="RPM170" s="39" t="str">
        <f>currency</f>
        <v>₦m's</v>
      </c>
      <c r="RPO170" s="43"/>
      <c r="RPP170" s="43"/>
      <c r="RPR170" s="47">
        <v>244151.41099999999</v>
      </c>
      <c r="RPS170" s="47">
        <v>266274.62099999998</v>
      </c>
      <c r="RPT170" s="47">
        <v>284035.255</v>
      </c>
      <c r="RPU170" s="37"/>
      <c r="RQB170" s="29" t="s">
        <v>120</v>
      </c>
      <c r="RQC170" s="39" t="str">
        <f>currency</f>
        <v>₦m's</v>
      </c>
      <c r="RQE170" s="43"/>
      <c r="RQF170" s="43"/>
      <c r="RQH170" s="47">
        <v>244151.41099999999</v>
      </c>
      <c r="RQI170" s="47">
        <v>266274.62099999998</v>
      </c>
      <c r="RQJ170" s="47">
        <v>284035.255</v>
      </c>
      <c r="RQK170" s="37"/>
      <c r="RQR170" s="29" t="s">
        <v>120</v>
      </c>
      <c r="RQS170" s="39" t="str">
        <f>currency</f>
        <v>₦m's</v>
      </c>
      <c r="RQU170" s="43"/>
      <c r="RQV170" s="43"/>
      <c r="RQX170" s="47">
        <v>244151.41099999999</v>
      </c>
      <c r="RQY170" s="47">
        <v>266274.62099999998</v>
      </c>
      <c r="RQZ170" s="47">
        <v>284035.255</v>
      </c>
      <c r="RRA170" s="37"/>
      <c r="RRH170" s="29" t="s">
        <v>120</v>
      </c>
      <c r="RRI170" s="39" t="str">
        <f>currency</f>
        <v>₦m's</v>
      </c>
      <c r="RRK170" s="43"/>
      <c r="RRL170" s="43"/>
      <c r="RRN170" s="47">
        <v>244151.41099999999</v>
      </c>
      <c r="RRO170" s="47">
        <v>266274.62099999998</v>
      </c>
      <c r="RRP170" s="47">
        <v>284035.255</v>
      </c>
      <c r="RRQ170" s="37"/>
      <c r="RRX170" s="29" t="s">
        <v>120</v>
      </c>
      <c r="RRY170" s="39" t="str">
        <f>currency</f>
        <v>₦m's</v>
      </c>
      <c r="RSA170" s="43"/>
      <c r="RSB170" s="43"/>
      <c r="RSD170" s="47">
        <v>244151.41099999999</v>
      </c>
      <c r="RSE170" s="47">
        <v>266274.62099999998</v>
      </c>
      <c r="RSF170" s="47">
        <v>284035.255</v>
      </c>
      <c r="RSG170" s="37"/>
      <c r="RSN170" s="29" t="s">
        <v>120</v>
      </c>
      <c r="RSO170" s="39" t="str">
        <f>currency</f>
        <v>₦m's</v>
      </c>
      <c r="RSQ170" s="43"/>
      <c r="RSR170" s="43"/>
      <c r="RST170" s="47">
        <v>244151.41099999999</v>
      </c>
      <c r="RSU170" s="47">
        <v>266274.62099999998</v>
      </c>
      <c r="RSV170" s="47">
        <v>284035.255</v>
      </c>
      <c r="RSW170" s="37"/>
      <c r="RTD170" s="29" t="s">
        <v>120</v>
      </c>
      <c r="RTE170" s="39" t="str">
        <f>currency</f>
        <v>₦m's</v>
      </c>
      <c r="RTG170" s="43"/>
      <c r="RTH170" s="43"/>
      <c r="RTJ170" s="47">
        <v>244151.41099999999</v>
      </c>
      <c r="RTK170" s="47">
        <v>266274.62099999998</v>
      </c>
      <c r="RTL170" s="47">
        <v>284035.255</v>
      </c>
      <c r="RTM170" s="37"/>
      <c r="RTT170" s="29" t="s">
        <v>120</v>
      </c>
      <c r="RTU170" s="39" t="str">
        <f>currency</f>
        <v>₦m's</v>
      </c>
      <c r="RTW170" s="43"/>
      <c r="RTX170" s="43"/>
      <c r="RTZ170" s="47">
        <v>244151.41099999999</v>
      </c>
      <c r="RUA170" s="47">
        <v>266274.62099999998</v>
      </c>
      <c r="RUB170" s="47">
        <v>284035.255</v>
      </c>
      <c r="RUC170" s="37"/>
      <c r="RUJ170" s="29" t="s">
        <v>120</v>
      </c>
      <c r="RUK170" s="39" t="str">
        <f>currency</f>
        <v>₦m's</v>
      </c>
      <c r="RUM170" s="43"/>
      <c r="RUN170" s="43"/>
      <c r="RUP170" s="47">
        <v>244151.41099999999</v>
      </c>
      <c r="RUQ170" s="47">
        <v>266274.62099999998</v>
      </c>
      <c r="RUR170" s="47">
        <v>284035.255</v>
      </c>
      <c r="RUS170" s="37"/>
      <c r="RUZ170" s="29" t="s">
        <v>120</v>
      </c>
      <c r="RVA170" s="39" t="str">
        <f>currency</f>
        <v>₦m's</v>
      </c>
      <c r="RVC170" s="43"/>
      <c r="RVD170" s="43"/>
      <c r="RVF170" s="47">
        <v>244151.41099999999</v>
      </c>
      <c r="RVG170" s="47">
        <v>266274.62099999998</v>
      </c>
      <c r="RVH170" s="47">
        <v>284035.255</v>
      </c>
      <c r="RVI170" s="37"/>
      <c r="RVP170" s="29" t="s">
        <v>120</v>
      </c>
      <c r="RVQ170" s="39" t="str">
        <f>currency</f>
        <v>₦m's</v>
      </c>
      <c r="RVS170" s="43"/>
      <c r="RVT170" s="43"/>
      <c r="RVV170" s="47">
        <v>244151.41099999999</v>
      </c>
      <c r="RVW170" s="47">
        <v>266274.62099999998</v>
      </c>
      <c r="RVX170" s="47">
        <v>284035.255</v>
      </c>
      <c r="RVY170" s="37"/>
      <c r="RWF170" s="29" t="s">
        <v>120</v>
      </c>
      <c r="RWG170" s="39" t="str">
        <f>currency</f>
        <v>₦m's</v>
      </c>
      <c r="RWI170" s="43"/>
      <c r="RWJ170" s="43"/>
      <c r="RWL170" s="47">
        <v>244151.41099999999</v>
      </c>
      <c r="RWM170" s="47">
        <v>266274.62099999998</v>
      </c>
      <c r="RWN170" s="47">
        <v>284035.255</v>
      </c>
      <c r="RWO170" s="37"/>
      <c r="RWV170" s="29" t="s">
        <v>120</v>
      </c>
      <c r="RWW170" s="39" t="str">
        <f>currency</f>
        <v>₦m's</v>
      </c>
      <c r="RWY170" s="43"/>
      <c r="RWZ170" s="43"/>
      <c r="RXB170" s="47">
        <v>244151.41099999999</v>
      </c>
      <c r="RXC170" s="47">
        <v>266274.62099999998</v>
      </c>
      <c r="RXD170" s="47">
        <v>284035.255</v>
      </c>
      <c r="RXE170" s="37"/>
      <c r="RXL170" s="29" t="s">
        <v>120</v>
      </c>
      <c r="RXM170" s="39" t="str">
        <f>currency</f>
        <v>₦m's</v>
      </c>
      <c r="RXO170" s="43"/>
      <c r="RXP170" s="43"/>
      <c r="RXR170" s="47">
        <v>244151.41099999999</v>
      </c>
      <c r="RXS170" s="47">
        <v>266274.62099999998</v>
      </c>
      <c r="RXT170" s="47">
        <v>284035.255</v>
      </c>
      <c r="RXU170" s="37"/>
      <c r="RYB170" s="29" t="s">
        <v>120</v>
      </c>
      <c r="RYC170" s="39" t="str">
        <f>currency</f>
        <v>₦m's</v>
      </c>
      <c r="RYE170" s="43"/>
      <c r="RYF170" s="43"/>
      <c r="RYH170" s="47">
        <v>244151.41099999999</v>
      </c>
      <c r="RYI170" s="47">
        <v>266274.62099999998</v>
      </c>
      <c r="RYJ170" s="47">
        <v>284035.255</v>
      </c>
      <c r="RYK170" s="37"/>
      <c r="RYR170" s="29" t="s">
        <v>120</v>
      </c>
      <c r="RYS170" s="39" t="str">
        <f>currency</f>
        <v>₦m's</v>
      </c>
      <c r="RYU170" s="43"/>
      <c r="RYV170" s="43"/>
      <c r="RYX170" s="47">
        <v>244151.41099999999</v>
      </c>
      <c r="RYY170" s="47">
        <v>266274.62099999998</v>
      </c>
      <c r="RYZ170" s="47">
        <v>284035.255</v>
      </c>
      <c r="RZA170" s="37"/>
      <c r="RZH170" s="29" t="s">
        <v>120</v>
      </c>
      <c r="RZI170" s="39" t="str">
        <f>currency</f>
        <v>₦m's</v>
      </c>
      <c r="RZK170" s="43"/>
      <c r="RZL170" s="43"/>
      <c r="RZN170" s="47">
        <v>244151.41099999999</v>
      </c>
      <c r="RZO170" s="47">
        <v>266274.62099999998</v>
      </c>
      <c r="RZP170" s="47">
        <v>284035.255</v>
      </c>
      <c r="RZQ170" s="37"/>
      <c r="RZX170" s="29" t="s">
        <v>120</v>
      </c>
      <c r="RZY170" s="39" t="str">
        <f>currency</f>
        <v>₦m's</v>
      </c>
      <c r="SAA170" s="43"/>
      <c r="SAB170" s="43"/>
      <c r="SAD170" s="47">
        <v>244151.41099999999</v>
      </c>
      <c r="SAE170" s="47">
        <v>266274.62099999998</v>
      </c>
      <c r="SAF170" s="47">
        <v>284035.255</v>
      </c>
      <c r="SAG170" s="37"/>
      <c r="SAN170" s="29" t="s">
        <v>120</v>
      </c>
      <c r="SAO170" s="39" t="str">
        <f>currency</f>
        <v>₦m's</v>
      </c>
      <c r="SAQ170" s="43"/>
      <c r="SAR170" s="43"/>
      <c r="SAT170" s="47">
        <v>244151.41099999999</v>
      </c>
      <c r="SAU170" s="47">
        <v>266274.62099999998</v>
      </c>
      <c r="SAV170" s="47">
        <v>284035.255</v>
      </c>
      <c r="SAW170" s="37"/>
      <c r="SBD170" s="29" t="s">
        <v>120</v>
      </c>
      <c r="SBE170" s="39" t="str">
        <f>currency</f>
        <v>₦m's</v>
      </c>
      <c r="SBG170" s="43"/>
      <c r="SBH170" s="43"/>
      <c r="SBJ170" s="47">
        <v>244151.41099999999</v>
      </c>
      <c r="SBK170" s="47">
        <v>266274.62099999998</v>
      </c>
      <c r="SBL170" s="47">
        <v>284035.255</v>
      </c>
      <c r="SBM170" s="37"/>
      <c r="SBT170" s="29" t="s">
        <v>120</v>
      </c>
      <c r="SBU170" s="39" t="str">
        <f>currency</f>
        <v>₦m's</v>
      </c>
      <c r="SBW170" s="43"/>
      <c r="SBX170" s="43"/>
      <c r="SBZ170" s="47">
        <v>244151.41099999999</v>
      </c>
      <c r="SCA170" s="47">
        <v>266274.62099999998</v>
      </c>
      <c r="SCB170" s="47">
        <v>284035.255</v>
      </c>
      <c r="SCC170" s="37"/>
      <c r="SCJ170" s="29" t="s">
        <v>120</v>
      </c>
      <c r="SCK170" s="39" t="str">
        <f>currency</f>
        <v>₦m's</v>
      </c>
      <c r="SCM170" s="43"/>
      <c r="SCN170" s="43"/>
      <c r="SCP170" s="47">
        <v>244151.41099999999</v>
      </c>
      <c r="SCQ170" s="47">
        <v>266274.62099999998</v>
      </c>
      <c r="SCR170" s="47">
        <v>284035.255</v>
      </c>
      <c r="SCS170" s="37"/>
      <c r="SCZ170" s="29" t="s">
        <v>120</v>
      </c>
      <c r="SDA170" s="39" t="str">
        <f>currency</f>
        <v>₦m's</v>
      </c>
      <c r="SDC170" s="43"/>
      <c r="SDD170" s="43"/>
      <c r="SDF170" s="47">
        <v>244151.41099999999</v>
      </c>
      <c r="SDG170" s="47">
        <v>266274.62099999998</v>
      </c>
      <c r="SDH170" s="47">
        <v>284035.255</v>
      </c>
      <c r="SDI170" s="37"/>
      <c r="SDP170" s="29" t="s">
        <v>120</v>
      </c>
      <c r="SDQ170" s="39" t="str">
        <f>currency</f>
        <v>₦m's</v>
      </c>
      <c r="SDS170" s="43"/>
      <c r="SDT170" s="43"/>
      <c r="SDV170" s="47">
        <v>244151.41099999999</v>
      </c>
      <c r="SDW170" s="47">
        <v>266274.62099999998</v>
      </c>
      <c r="SDX170" s="47">
        <v>284035.255</v>
      </c>
      <c r="SDY170" s="37"/>
      <c r="SEF170" s="29" t="s">
        <v>120</v>
      </c>
      <c r="SEG170" s="39" t="str">
        <f>currency</f>
        <v>₦m's</v>
      </c>
      <c r="SEI170" s="43"/>
      <c r="SEJ170" s="43"/>
      <c r="SEL170" s="47">
        <v>244151.41099999999</v>
      </c>
      <c r="SEM170" s="47">
        <v>266274.62099999998</v>
      </c>
      <c r="SEN170" s="47">
        <v>284035.255</v>
      </c>
      <c r="SEO170" s="37"/>
      <c r="SEV170" s="29" t="s">
        <v>120</v>
      </c>
      <c r="SEW170" s="39" t="str">
        <f>currency</f>
        <v>₦m's</v>
      </c>
      <c r="SEY170" s="43"/>
      <c r="SEZ170" s="43"/>
      <c r="SFB170" s="47">
        <v>244151.41099999999</v>
      </c>
      <c r="SFC170" s="47">
        <v>266274.62099999998</v>
      </c>
      <c r="SFD170" s="47">
        <v>284035.255</v>
      </c>
      <c r="SFE170" s="37"/>
      <c r="SFL170" s="29" t="s">
        <v>120</v>
      </c>
      <c r="SFM170" s="39" t="str">
        <f>currency</f>
        <v>₦m's</v>
      </c>
      <c r="SFO170" s="43"/>
      <c r="SFP170" s="43"/>
      <c r="SFR170" s="47">
        <v>244151.41099999999</v>
      </c>
      <c r="SFS170" s="47">
        <v>266274.62099999998</v>
      </c>
      <c r="SFT170" s="47">
        <v>284035.255</v>
      </c>
      <c r="SFU170" s="37"/>
      <c r="SGB170" s="29" t="s">
        <v>120</v>
      </c>
      <c r="SGC170" s="39" t="str">
        <f>currency</f>
        <v>₦m's</v>
      </c>
      <c r="SGE170" s="43"/>
      <c r="SGF170" s="43"/>
      <c r="SGH170" s="47">
        <v>244151.41099999999</v>
      </c>
      <c r="SGI170" s="47">
        <v>266274.62099999998</v>
      </c>
      <c r="SGJ170" s="47">
        <v>284035.255</v>
      </c>
      <c r="SGK170" s="37"/>
      <c r="SGR170" s="29" t="s">
        <v>120</v>
      </c>
      <c r="SGS170" s="39" t="str">
        <f>currency</f>
        <v>₦m's</v>
      </c>
      <c r="SGU170" s="43"/>
      <c r="SGV170" s="43"/>
      <c r="SGX170" s="47">
        <v>244151.41099999999</v>
      </c>
      <c r="SGY170" s="47">
        <v>266274.62099999998</v>
      </c>
      <c r="SGZ170" s="47">
        <v>284035.255</v>
      </c>
      <c r="SHA170" s="37"/>
      <c r="SHH170" s="29" t="s">
        <v>120</v>
      </c>
      <c r="SHI170" s="39" t="str">
        <f>currency</f>
        <v>₦m's</v>
      </c>
      <c r="SHK170" s="43"/>
      <c r="SHL170" s="43"/>
      <c r="SHN170" s="47">
        <v>244151.41099999999</v>
      </c>
      <c r="SHO170" s="47">
        <v>266274.62099999998</v>
      </c>
      <c r="SHP170" s="47">
        <v>284035.255</v>
      </c>
      <c r="SHQ170" s="37"/>
      <c r="SHX170" s="29" t="s">
        <v>120</v>
      </c>
      <c r="SHY170" s="39" t="str">
        <f>currency</f>
        <v>₦m's</v>
      </c>
      <c r="SIA170" s="43"/>
      <c r="SIB170" s="43"/>
      <c r="SID170" s="47">
        <v>244151.41099999999</v>
      </c>
      <c r="SIE170" s="47">
        <v>266274.62099999998</v>
      </c>
      <c r="SIF170" s="47">
        <v>284035.255</v>
      </c>
      <c r="SIG170" s="37"/>
      <c r="SIN170" s="29" t="s">
        <v>120</v>
      </c>
      <c r="SIO170" s="39" t="str">
        <f>currency</f>
        <v>₦m's</v>
      </c>
      <c r="SIQ170" s="43"/>
      <c r="SIR170" s="43"/>
      <c r="SIT170" s="47">
        <v>244151.41099999999</v>
      </c>
      <c r="SIU170" s="47">
        <v>266274.62099999998</v>
      </c>
      <c r="SIV170" s="47">
        <v>284035.255</v>
      </c>
      <c r="SIW170" s="37"/>
      <c r="SJD170" s="29" t="s">
        <v>120</v>
      </c>
      <c r="SJE170" s="39" t="str">
        <f>currency</f>
        <v>₦m's</v>
      </c>
      <c r="SJG170" s="43"/>
      <c r="SJH170" s="43"/>
      <c r="SJJ170" s="47">
        <v>244151.41099999999</v>
      </c>
      <c r="SJK170" s="47">
        <v>266274.62099999998</v>
      </c>
      <c r="SJL170" s="47">
        <v>284035.255</v>
      </c>
      <c r="SJM170" s="37"/>
      <c r="SJT170" s="29" t="s">
        <v>120</v>
      </c>
      <c r="SJU170" s="39" t="str">
        <f>currency</f>
        <v>₦m's</v>
      </c>
      <c r="SJW170" s="43"/>
      <c r="SJX170" s="43"/>
      <c r="SJZ170" s="47">
        <v>244151.41099999999</v>
      </c>
      <c r="SKA170" s="47">
        <v>266274.62099999998</v>
      </c>
      <c r="SKB170" s="47">
        <v>284035.255</v>
      </c>
      <c r="SKC170" s="37"/>
      <c r="SKJ170" s="29" t="s">
        <v>120</v>
      </c>
      <c r="SKK170" s="39" t="str">
        <f>currency</f>
        <v>₦m's</v>
      </c>
      <c r="SKM170" s="43"/>
      <c r="SKN170" s="43"/>
      <c r="SKP170" s="47">
        <v>244151.41099999999</v>
      </c>
      <c r="SKQ170" s="47">
        <v>266274.62099999998</v>
      </c>
      <c r="SKR170" s="47">
        <v>284035.255</v>
      </c>
      <c r="SKS170" s="37"/>
      <c r="SKZ170" s="29" t="s">
        <v>120</v>
      </c>
      <c r="SLA170" s="39" t="str">
        <f>currency</f>
        <v>₦m's</v>
      </c>
      <c r="SLC170" s="43"/>
      <c r="SLD170" s="43"/>
      <c r="SLF170" s="47">
        <v>244151.41099999999</v>
      </c>
      <c r="SLG170" s="47">
        <v>266274.62099999998</v>
      </c>
      <c r="SLH170" s="47">
        <v>284035.255</v>
      </c>
      <c r="SLI170" s="37"/>
      <c r="SLP170" s="29" t="s">
        <v>120</v>
      </c>
      <c r="SLQ170" s="39" t="str">
        <f>currency</f>
        <v>₦m's</v>
      </c>
      <c r="SLS170" s="43"/>
      <c r="SLT170" s="43"/>
      <c r="SLV170" s="47">
        <v>244151.41099999999</v>
      </c>
      <c r="SLW170" s="47">
        <v>266274.62099999998</v>
      </c>
      <c r="SLX170" s="47">
        <v>284035.255</v>
      </c>
      <c r="SLY170" s="37"/>
      <c r="SMF170" s="29" t="s">
        <v>120</v>
      </c>
      <c r="SMG170" s="39" t="str">
        <f>currency</f>
        <v>₦m's</v>
      </c>
      <c r="SMI170" s="43"/>
      <c r="SMJ170" s="43"/>
      <c r="SML170" s="47">
        <v>244151.41099999999</v>
      </c>
      <c r="SMM170" s="47">
        <v>266274.62099999998</v>
      </c>
      <c r="SMN170" s="47">
        <v>284035.255</v>
      </c>
      <c r="SMO170" s="37"/>
      <c r="SMV170" s="29" t="s">
        <v>120</v>
      </c>
      <c r="SMW170" s="39" t="str">
        <f>currency</f>
        <v>₦m's</v>
      </c>
      <c r="SMY170" s="43"/>
      <c r="SMZ170" s="43"/>
      <c r="SNB170" s="47">
        <v>244151.41099999999</v>
      </c>
      <c r="SNC170" s="47">
        <v>266274.62099999998</v>
      </c>
      <c r="SND170" s="47">
        <v>284035.255</v>
      </c>
      <c r="SNE170" s="37"/>
      <c r="SNL170" s="29" t="s">
        <v>120</v>
      </c>
      <c r="SNM170" s="39" t="str">
        <f>currency</f>
        <v>₦m's</v>
      </c>
      <c r="SNO170" s="43"/>
      <c r="SNP170" s="43"/>
      <c r="SNR170" s="47">
        <v>244151.41099999999</v>
      </c>
      <c r="SNS170" s="47">
        <v>266274.62099999998</v>
      </c>
      <c r="SNT170" s="47">
        <v>284035.255</v>
      </c>
      <c r="SNU170" s="37"/>
      <c r="SOB170" s="29" t="s">
        <v>120</v>
      </c>
      <c r="SOC170" s="39" t="str">
        <f>currency</f>
        <v>₦m's</v>
      </c>
      <c r="SOE170" s="43"/>
      <c r="SOF170" s="43"/>
      <c r="SOH170" s="47">
        <v>244151.41099999999</v>
      </c>
      <c r="SOI170" s="47">
        <v>266274.62099999998</v>
      </c>
      <c r="SOJ170" s="47">
        <v>284035.255</v>
      </c>
      <c r="SOK170" s="37"/>
      <c r="SOR170" s="29" t="s">
        <v>120</v>
      </c>
      <c r="SOS170" s="39" t="str">
        <f>currency</f>
        <v>₦m's</v>
      </c>
      <c r="SOU170" s="43"/>
      <c r="SOV170" s="43"/>
      <c r="SOX170" s="47">
        <v>244151.41099999999</v>
      </c>
      <c r="SOY170" s="47">
        <v>266274.62099999998</v>
      </c>
      <c r="SOZ170" s="47">
        <v>284035.255</v>
      </c>
      <c r="SPA170" s="37"/>
      <c r="SPH170" s="29" t="s">
        <v>120</v>
      </c>
      <c r="SPI170" s="39" t="str">
        <f>currency</f>
        <v>₦m's</v>
      </c>
      <c r="SPK170" s="43"/>
      <c r="SPL170" s="43"/>
      <c r="SPN170" s="47">
        <v>244151.41099999999</v>
      </c>
      <c r="SPO170" s="47">
        <v>266274.62099999998</v>
      </c>
      <c r="SPP170" s="47">
        <v>284035.255</v>
      </c>
      <c r="SPQ170" s="37"/>
      <c r="SPX170" s="29" t="s">
        <v>120</v>
      </c>
      <c r="SPY170" s="39" t="str">
        <f>currency</f>
        <v>₦m's</v>
      </c>
      <c r="SQA170" s="43"/>
      <c r="SQB170" s="43"/>
      <c r="SQD170" s="47">
        <v>244151.41099999999</v>
      </c>
      <c r="SQE170" s="47">
        <v>266274.62099999998</v>
      </c>
      <c r="SQF170" s="47">
        <v>284035.255</v>
      </c>
      <c r="SQG170" s="37"/>
      <c r="SQN170" s="29" t="s">
        <v>120</v>
      </c>
      <c r="SQO170" s="39" t="str">
        <f>currency</f>
        <v>₦m's</v>
      </c>
      <c r="SQQ170" s="43"/>
      <c r="SQR170" s="43"/>
      <c r="SQT170" s="47">
        <v>244151.41099999999</v>
      </c>
      <c r="SQU170" s="47">
        <v>266274.62099999998</v>
      </c>
      <c r="SQV170" s="47">
        <v>284035.255</v>
      </c>
      <c r="SQW170" s="37"/>
      <c r="SRD170" s="29" t="s">
        <v>120</v>
      </c>
      <c r="SRE170" s="39" t="str">
        <f>currency</f>
        <v>₦m's</v>
      </c>
      <c r="SRG170" s="43"/>
      <c r="SRH170" s="43"/>
      <c r="SRJ170" s="47">
        <v>244151.41099999999</v>
      </c>
      <c r="SRK170" s="47">
        <v>266274.62099999998</v>
      </c>
      <c r="SRL170" s="47">
        <v>284035.255</v>
      </c>
      <c r="SRM170" s="37"/>
      <c r="SRT170" s="29" t="s">
        <v>120</v>
      </c>
      <c r="SRU170" s="39" t="str">
        <f>currency</f>
        <v>₦m's</v>
      </c>
      <c r="SRW170" s="43"/>
      <c r="SRX170" s="43"/>
      <c r="SRZ170" s="47">
        <v>244151.41099999999</v>
      </c>
      <c r="SSA170" s="47">
        <v>266274.62099999998</v>
      </c>
      <c r="SSB170" s="47">
        <v>284035.255</v>
      </c>
      <c r="SSC170" s="37"/>
      <c r="SSJ170" s="29" t="s">
        <v>120</v>
      </c>
      <c r="SSK170" s="39" t="str">
        <f>currency</f>
        <v>₦m's</v>
      </c>
      <c r="SSM170" s="43"/>
      <c r="SSN170" s="43"/>
      <c r="SSP170" s="47">
        <v>244151.41099999999</v>
      </c>
      <c r="SSQ170" s="47">
        <v>266274.62099999998</v>
      </c>
      <c r="SSR170" s="47">
        <v>284035.255</v>
      </c>
      <c r="SSS170" s="37"/>
      <c r="SSZ170" s="29" t="s">
        <v>120</v>
      </c>
      <c r="STA170" s="39" t="str">
        <f>currency</f>
        <v>₦m's</v>
      </c>
      <c r="STC170" s="43"/>
      <c r="STD170" s="43"/>
      <c r="STF170" s="47">
        <v>244151.41099999999</v>
      </c>
      <c r="STG170" s="47">
        <v>266274.62099999998</v>
      </c>
      <c r="STH170" s="47">
        <v>284035.255</v>
      </c>
      <c r="STI170" s="37"/>
      <c r="STP170" s="29" t="s">
        <v>120</v>
      </c>
      <c r="STQ170" s="39" t="str">
        <f>currency</f>
        <v>₦m's</v>
      </c>
      <c r="STS170" s="43"/>
      <c r="STT170" s="43"/>
      <c r="STV170" s="47">
        <v>244151.41099999999</v>
      </c>
      <c r="STW170" s="47">
        <v>266274.62099999998</v>
      </c>
      <c r="STX170" s="47">
        <v>284035.255</v>
      </c>
      <c r="STY170" s="37"/>
      <c r="SUF170" s="29" t="s">
        <v>120</v>
      </c>
      <c r="SUG170" s="39" t="str">
        <f>currency</f>
        <v>₦m's</v>
      </c>
      <c r="SUI170" s="43"/>
      <c r="SUJ170" s="43"/>
      <c r="SUL170" s="47">
        <v>244151.41099999999</v>
      </c>
      <c r="SUM170" s="47">
        <v>266274.62099999998</v>
      </c>
      <c r="SUN170" s="47">
        <v>284035.255</v>
      </c>
      <c r="SUO170" s="37"/>
      <c r="SUV170" s="29" t="s">
        <v>120</v>
      </c>
      <c r="SUW170" s="39" t="str">
        <f>currency</f>
        <v>₦m's</v>
      </c>
      <c r="SUY170" s="43"/>
      <c r="SUZ170" s="43"/>
      <c r="SVB170" s="47">
        <v>244151.41099999999</v>
      </c>
      <c r="SVC170" s="47">
        <v>266274.62099999998</v>
      </c>
      <c r="SVD170" s="47">
        <v>284035.255</v>
      </c>
      <c r="SVE170" s="37"/>
      <c r="SVL170" s="29" t="s">
        <v>120</v>
      </c>
      <c r="SVM170" s="39" t="str">
        <f>currency</f>
        <v>₦m's</v>
      </c>
      <c r="SVO170" s="43"/>
      <c r="SVP170" s="43"/>
      <c r="SVR170" s="47">
        <v>244151.41099999999</v>
      </c>
      <c r="SVS170" s="47">
        <v>266274.62099999998</v>
      </c>
      <c r="SVT170" s="47">
        <v>284035.255</v>
      </c>
      <c r="SVU170" s="37"/>
      <c r="SWB170" s="29" t="s">
        <v>120</v>
      </c>
      <c r="SWC170" s="39" t="str">
        <f>currency</f>
        <v>₦m's</v>
      </c>
      <c r="SWE170" s="43"/>
      <c r="SWF170" s="43"/>
      <c r="SWH170" s="47">
        <v>244151.41099999999</v>
      </c>
      <c r="SWI170" s="47">
        <v>266274.62099999998</v>
      </c>
      <c r="SWJ170" s="47">
        <v>284035.255</v>
      </c>
      <c r="SWK170" s="37"/>
      <c r="SWR170" s="29" t="s">
        <v>120</v>
      </c>
      <c r="SWS170" s="39" t="str">
        <f>currency</f>
        <v>₦m's</v>
      </c>
      <c r="SWU170" s="43"/>
      <c r="SWV170" s="43"/>
      <c r="SWX170" s="47">
        <v>244151.41099999999</v>
      </c>
      <c r="SWY170" s="47">
        <v>266274.62099999998</v>
      </c>
      <c r="SWZ170" s="47">
        <v>284035.255</v>
      </c>
      <c r="SXA170" s="37"/>
      <c r="SXH170" s="29" t="s">
        <v>120</v>
      </c>
      <c r="SXI170" s="39" t="str">
        <f>currency</f>
        <v>₦m's</v>
      </c>
      <c r="SXK170" s="43"/>
      <c r="SXL170" s="43"/>
      <c r="SXN170" s="47">
        <v>244151.41099999999</v>
      </c>
      <c r="SXO170" s="47">
        <v>266274.62099999998</v>
      </c>
      <c r="SXP170" s="47">
        <v>284035.255</v>
      </c>
      <c r="SXQ170" s="37"/>
      <c r="SXX170" s="29" t="s">
        <v>120</v>
      </c>
      <c r="SXY170" s="39" t="str">
        <f>currency</f>
        <v>₦m's</v>
      </c>
      <c r="SYA170" s="43"/>
      <c r="SYB170" s="43"/>
      <c r="SYD170" s="47">
        <v>244151.41099999999</v>
      </c>
      <c r="SYE170" s="47">
        <v>266274.62099999998</v>
      </c>
      <c r="SYF170" s="47">
        <v>284035.255</v>
      </c>
      <c r="SYG170" s="37"/>
      <c r="SYN170" s="29" t="s">
        <v>120</v>
      </c>
      <c r="SYO170" s="39" t="str">
        <f>currency</f>
        <v>₦m's</v>
      </c>
      <c r="SYQ170" s="43"/>
      <c r="SYR170" s="43"/>
      <c r="SYT170" s="47">
        <v>244151.41099999999</v>
      </c>
      <c r="SYU170" s="47">
        <v>266274.62099999998</v>
      </c>
      <c r="SYV170" s="47">
        <v>284035.255</v>
      </c>
      <c r="SYW170" s="37"/>
      <c r="SZD170" s="29" t="s">
        <v>120</v>
      </c>
      <c r="SZE170" s="39" t="str">
        <f>currency</f>
        <v>₦m's</v>
      </c>
      <c r="SZG170" s="43"/>
      <c r="SZH170" s="43"/>
      <c r="SZJ170" s="47">
        <v>244151.41099999999</v>
      </c>
      <c r="SZK170" s="47">
        <v>266274.62099999998</v>
      </c>
      <c r="SZL170" s="47">
        <v>284035.255</v>
      </c>
      <c r="SZM170" s="37"/>
      <c r="SZT170" s="29" t="s">
        <v>120</v>
      </c>
      <c r="SZU170" s="39" t="str">
        <f>currency</f>
        <v>₦m's</v>
      </c>
      <c r="SZW170" s="43"/>
      <c r="SZX170" s="43"/>
      <c r="SZZ170" s="47">
        <v>244151.41099999999</v>
      </c>
      <c r="TAA170" s="47">
        <v>266274.62099999998</v>
      </c>
      <c r="TAB170" s="47">
        <v>284035.255</v>
      </c>
      <c r="TAC170" s="37"/>
      <c r="TAJ170" s="29" t="s">
        <v>120</v>
      </c>
      <c r="TAK170" s="39" t="str">
        <f>currency</f>
        <v>₦m's</v>
      </c>
      <c r="TAM170" s="43"/>
      <c r="TAN170" s="43"/>
      <c r="TAP170" s="47">
        <v>244151.41099999999</v>
      </c>
      <c r="TAQ170" s="47">
        <v>266274.62099999998</v>
      </c>
      <c r="TAR170" s="47">
        <v>284035.255</v>
      </c>
      <c r="TAS170" s="37"/>
      <c r="TAZ170" s="29" t="s">
        <v>120</v>
      </c>
      <c r="TBA170" s="39" t="str">
        <f>currency</f>
        <v>₦m's</v>
      </c>
      <c r="TBC170" s="43"/>
      <c r="TBD170" s="43"/>
      <c r="TBF170" s="47">
        <v>244151.41099999999</v>
      </c>
      <c r="TBG170" s="47">
        <v>266274.62099999998</v>
      </c>
      <c r="TBH170" s="47">
        <v>284035.255</v>
      </c>
      <c r="TBI170" s="37"/>
      <c r="TBP170" s="29" t="s">
        <v>120</v>
      </c>
      <c r="TBQ170" s="39" t="str">
        <f>currency</f>
        <v>₦m's</v>
      </c>
      <c r="TBS170" s="43"/>
      <c r="TBT170" s="43"/>
      <c r="TBV170" s="47">
        <v>244151.41099999999</v>
      </c>
      <c r="TBW170" s="47">
        <v>266274.62099999998</v>
      </c>
      <c r="TBX170" s="47">
        <v>284035.255</v>
      </c>
      <c r="TBY170" s="37"/>
      <c r="TCF170" s="29" t="s">
        <v>120</v>
      </c>
      <c r="TCG170" s="39" t="str">
        <f>currency</f>
        <v>₦m's</v>
      </c>
      <c r="TCI170" s="43"/>
      <c r="TCJ170" s="43"/>
      <c r="TCL170" s="47">
        <v>244151.41099999999</v>
      </c>
      <c r="TCM170" s="47">
        <v>266274.62099999998</v>
      </c>
      <c r="TCN170" s="47">
        <v>284035.255</v>
      </c>
      <c r="TCO170" s="37"/>
      <c r="TCV170" s="29" t="s">
        <v>120</v>
      </c>
      <c r="TCW170" s="39" t="str">
        <f>currency</f>
        <v>₦m's</v>
      </c>
      <c r="TCY170" s="43"/>
      <c r="TCZ170" s="43"/>
      <c r="TDB170" s="47">
        <v>244151.41099999999</v>
      </c>
      <c r="TDC170" s="47">
        <v>266274.62099999998</v>
      </c>
      <c r="TDD170" s="47">
        <v>284035.255</v>
      </c>
      <c r="TDE170" s="37"/>
      <c r="TDL170" s="29" t="s">
        <v>120</v>
      </c>
      <c r="TDM170" s="39" t="str">
        <f>currency</f>
        <v>₦m's</v>
      </c>
      <c r="TDO170" s="43"/>
      <c r="TDP170" s="43"/>
      <c r="TDR170" s="47">
        <v>244151.41099999999</v>
      </c>
      <c r="TDS170" s="47">
        <v>266274.62099999998</v>
      </c>
      <c r="TDT170" s="47">
        <v>284035.255</v>
      </c>
      <c r="TDU170" s="37"/>
      <c r="TEB170" s="29" t="s">
        <v>120</v>
      </c>
      <c r="TEC170" s="39" t="str">
        <f>currency</f>
        <v>₦m's</v>
      </c>
      <c r="TEE170" s="43"/>
      <c r="TEF170" s="43"/>
      <c r="TEH170" s="47">
        <v>244151.41099999999</v>
      </c>
      <c r="TEI170" s="47">
        <v>266274.62099999998</v>
      </c>
      <c r="TEJ170" s="47">
        <v>284035.255</v>
      </c>
      <c r="TEK170" s="37"/>
      <c r="TER170" s="29" t="s">
        <v>120</v>
      </c>
      <c r="TES170" s="39" t="str">
        <f>currency</f>
        <v>₦m's</v>
      </c>
      <c r="TEU170" s="43"/>
      <c r="TEV170" s="43"/>
      <c r="TEX170" s="47">
        <v>244151.41099999999</v>
      </c>
      <c r="TEY170" s="47">
        <v>266274.62099999998</v>
      </c>
      <c r="TEZ170" s="47">
        <v>284035.255</v>
      </c>
      <c r="TFA170" s="37"/>
      <c r="TFH170" s="29" t="s">
        <v>120</v>
      </c>
      <c r="TFI170" s="39" t="str">
        <f>currency</f>
        <v>₦m's</v>
      </c>
      <c r="TFK170" s="43"/>
      <c r="TFL170" s="43"/>
      <c r="TFN170" s="47">
        <v>244151.41099999999</v>
      </c>
      <c r="TFO170" s="47">
        <v>266274.62099999998</v>
      </c>
      <c r="TFP170" s="47">
        <v>284035.255</v>
      </c>
      <c r="TFQ170" s="37"/>
      <c r="TFX170" s="29" t="s">
        <v>120</v>
      </c>
      <c r="TFY170" s="39" t="str">
        <f>currency</f>
        <v>₦m's</v>
      </c>
      <c r="TGA170" s="43"/>
      <c r="TGB170" s="43"/>
      <c r="TGD170" s="47">
        <v>244151.41099999999</v>
      </c>
      <c r="TGE170" s="47">
        <v>266274.62099999998</v>
      </c>
      <c r="TGF170" s="47">
        <v>284035.255</v>
      </c>
      <c r="TGG170" s="37"/>
      <c r="TGN170" s="29" t="s">
        <v>120</v>
      </c>
      <c r="TGO170" s="39" t="str">
        <f>currency</f>
        <v>₦m's</v>
      </c>
      <c r="TGQ170" s="43"/>
      <c r="TGR170" s="43"/>
      <c r="TGT170" s="47">
        <v>244151.41099999999</v>
      </c>
      <c r="TGU170" s="47">
        <v>266274.62099999998</v>
      </c>
      <c r="TGV170" s="47">
        <v>284035.255</v>
      </c>
      <c r="TGW170" s="37"/>
      <c r="THD170" s="29" t="s">
        <v>120</v>
      </c>
      <c r="THE170" s="39" t="str">
        <f>currency</f>
        <v>₦m's</v>
      </c>
      <c r="THG170" s="43"/>
      <c r="THH170" s="43"/>
      <c r="THJ170" s="47">
        <v>244151.41099999999</v>
      </c>
      <c r="THK170" s="47">
        <v>266274.62099999998</v>
      </c>
      <c r="THL170" s="47">
        <v>284035.255</v>
      </c>
      <c r="THM170" s="37"/>
      <c r="THT170" s="29" t="s">
        <v>120</v>
      </c>
      <c r="THU170" s="39" t="str">
        <f>currency</f>
        <v>₦m's</v>
      </c>
      <c r="THW170" s="43"/>
      <c r="THX170" s="43"/>
      <c r="THZ170" s="47">
        <v>244151.41099999999</v>
      </c>
      <c r="TIA170" s="47">
        <v>266274.62099999998</v>
      </c>
      <c r="TIB170" s="47">
        <v>284035.255</v>
      </c>
      <c r="TIC170" s="37"/>
      <c r="TIJ170" s="29" t="s">
        <v>120</v>
      </c>
      <c r="TIK170" s="39" t="str">
        <f>currency</f>
        <v>₦m's</v>
      </c>
      <c r="TIM170" s="43"/>
      <c r="TIN170" s="43"/>
      <c r="TIP170" s="47">
        <v>244151.41099999999</v>
      </c>
      <c r="TIQ170" s="47">
        <v>266274.62099999998</v>
      </c>
      <c r="TIR170" s="47">
        <v>284035.255</v>
      </c>
      <c r="TIS170" s="37"/>
      <c r="TIZ170" s="29" t="s">
        <v>120</v>
      </c>
      <c r="TJA170" s="39" t="str">
        <f>currency</f>
        <v>₦m's</v>
      </c>
      <c r="TJC170" s="43"/>
      <c r="TJD170" s="43"/>
      <c r="TJF170" s="47">
        <v>244151.41099999999</v>
      </c>
      <c r="TJG170" s="47">
        <v>266274.62099999998</v>
      </c>
      <c r="TJH170" s="47">
        <v>284035.255</v>
      </c>
      <c r="TJI170" s="37"/>
      <c r="TJP170" s="29" t="s">
        <v>120</v>
      </c>
      <c r="TJQ170" s="39" t="str">
        <f>currency</f>
        <v>₦m's</v>
      </c>
      <c r="TJS170" s="43"/>
      <c r="TJT170" s="43"/>
      <c r="TJV170" s="47">
        <v>244151.41099999999</v>
      </c>
      <c r="TJW170" s="47">
        <v>266274.62099999998</v>
      </c>
      <c r="TJX170" s="47">
        <v>284035.255</v>
      </c>
      <c r="TJY170" s="37"/>
      <c r="TKF170" s="29" t="s">
        <v>120</v>
      </c>
      <c r="TKG170" s="39" t="str">
        <f>currency</f>
        <v>₦m's</v>
      </c>
      <c r="TKI170" s="43"/>
      <c r="TKJ170" s="43"/>
      <c r="TKL170" s="47">
        <v>244151.41099999999</v>
      </c>
      <c r="TKM170" s="47">
        <v>266274.62099999998</v>
      </c>
      <c r="TKN170" s="47">
        <v>284035.255</v>
      </c>
      <c r="TKO170" s="37"/>
      <c r="TKV170" s="29" t="s">
        <v>120</v>
      </c>
      <c r="TKW170" s="39" t="str">
        <f>currency</f>
        <v>₦m's</v>
      </c>
      <c r="TKY170" s="43"/>
      <c r="TKZ170" s="43"/>
      <c r="TLB170" s="47">
        <v>244151.41099999999</v>
      </c>
      <c r="TLC170" s="47">
        <v>266274.62099999998</v>
      </c>
      <c r="TLD170" s="47">
        <v>284035.255</v>
      </c>
      <c r="TLE170" s="37"/>
      <c r="TLL170" s="29" t="s">
        <v>120</v>
      </c>
      <c r="TLM170" s="39" t="str">
        <f>currency</f>
        <v>₦m's</v>
      </c>
      <c r="TLO170" s="43"/>
      <c r="TLP170" s="43"/>
      <c r="TLR170" s="47">
        <v>244151.41099999999</v>
      </c>
      <c r="TLS170" s="47">
        <v>266274.62099999998</v>
      </c>
      <c r="TLT170" s="47">
        <v>284035.255</v>
      </c>
      <c r="TLU170" s="37"/>
      <c r="TMB170" s="29" t="s">
        <v>120</v>
      </c>
      <c r="TMC170" s="39" t="str">
        <f>currency</f>
        <v>₦m's</v>
      </c>
      <c r="TME170" s="43"/>
      <c r="TMF170" s="43"/>
      <c r="TMH170" s="47">
        <v>244151.41099999999</v>
      </c>
      <c r="TMI170" s="47">
        <v>266274.62099999998</v>
      </c>
      <c r="TMJ170" s="47">
        <v>284035.255</v>
      </c>
      <c r="TMK170" s="37"/>
      <c r="TMR170" s="29" t="s">
        <v>120</v>
      </c>
      <c r="TMS170" s="39" t="str">
        <f>currency</f>
        <v>₦m's</v>
      </c>
      <c r="TMU170" s="43"/>
      <c r="TMV170" s="43"/>
      <c r="TMX170" s="47">
        <v>244151.41099999999</v>
      </c>
      <c r="TMY170" s="47">
        <v>266274.62099999998</v>
      </c>
      <c r="TMZ170" s="47">
        <v>284035.255</v>
      </c>
      <c r="TNA170" s="37"/>
      <c r="TNH170" s="29" t="s">
        <v>120</v>
      </c>
      <c r="TNI170" s="39" t="str">
        <f>currency</f>
        <v>₦m's</v>
      </c>
      <c r="TNK170" s="43"/>
      <c r="TNL170" s="43"/>
      <c r="TNN170" s="47">
        <v>244151.41099999999</v>
      </c>
      <c r="TNO170" s="47">
        <v>266274.62099999998</v>
      </c>
      <c r="TNP170" s="47">
        <v>284035.255</v>
      </c>
      <c r="TNQ170" s="37"/>
      <c r="TNX170" s="29" t="s">
        <v>120</v>
      </c>
      <c r="TNY170" s="39" t="str">
        <f>currency</f>
        <v>₦m's</v>
      </c>
      <c r="TOA170" s="43"/>
      <c r="TOB170" s="43"/>
      <c r="TOD170" s="47">
        <v>244151.41099999999</v>
      </c>
      <c r="TOE170" s="47">
        <v>266274.62099999998</v>
      </c>
      <c r="TOF170" s="47">
        <v>284035.255</v>
      </c>
      <c r="TOG170" s="37"/>
      <c r="TON170" s="29" t="s">
        <v>120</v>
      </c>
      <c r="TOO170" s="39" t="str">
        <f>currency</f>
        <v>₦m's</v>
      </c>
      <c r="TOQ170" s="43"/>
      <c r="TOR170" s="43"/>
      <c r="TOT170" s="47">
        <v>244151.41099999999</v>
      </c>
      <c r="TOU170" s="47">
        <v>266274.62099999998</v>
      </c>
      <c r="TOV170" s="47">
        <v>284035.255</v>
      </c>
      <c r="TOW170" s="37"/>
      <c r="TPD170" s="29" t="s">
        <v>120</v>
      </c>
      <c r="TPE170" s="39" t="str">
        <f>currency</f>
        <v>₦m's</v>
      </c>
      <c r="TPG170" s="43"/>
      <c r="TPH170" s="43"/>
      <c r="TPJ170" s="47">
        <v>244151.41099999999</v>
      </c>
      <c r="TPK170" s="47">
        <v>266274.62099999998</v>
      </c>
      <c r="TPL170" s="47">
        <v>284035.255</v>
      </c>
      <c r="TPM170" s="37"/>
      <c r="TPT170" s="29" t="s">
        <v>120</v>
      </c>
      <c r="TPU170" s="39" t="str">
        <f>currency</f>
        <v>₦m's</v>
      </c>
      <c r="TPW170" s="43"/>
      <c r="TPX170" s="43"/>
      <c r="TPZ170" s="47">
        <v>244151.41099999999</v>
      </c>
      <c r="TQA170" s="47">
        <v>266274.62099999998</v>
      </c>
      <c r="TQB170" s="47">
        <v>284035.255</v>
      </c>
      <c r="TQC170" s="37"/>
      <c r="TQJ170" s="29" t="s">
        <v>120</v>
      </c>
      <c r="TQK170" s="39" t="str">
        <f>currency</f>
        <v>₦m's</v>
      </c>
      <c r="TQM170" s="43"/>
      <c r="TQN170" s="43"/>
      <c r="TQP170" s="47">
        <v>244151.41099999999</v>
      </c>
      <c r="TQQ170" s="47">
        <v>266274.62099999998</v>
      </c>
      <c r="TQR170" s="47">
        <v>284035.255</v>
      </c>
      <c r="TQS170" s="37"/>
      <c r="TQZ170" s="29" t="s">
        <v>120</v>
      </c>
      <c r="TRA170" s="39" t="str">
        <f>currency</f>
        <v>₦m's</v>
      </c>
      <c r="TRC170" s="43"/>
      <c r="TRD170" s="43"/>
      <c r="TRF170" s="47">
        <v>244151.41099999999</v>
      </c>
      <c r="TRG170" s="47">
        <v>266274.62099999998</v>
      </c>
      <c r="TRH170" s="47">
        <v>284035.255</v>
      </c>
      <c r="TRI170" s="37"/>
      <c r="TRP170" s="29" t="s">
        <v>120</v>
      </c>
      <c r="TRQ170" s="39" t="str">
        <f>currency</f>
        <v>₦m's</v>
      </c>
      <c r="TRS170" s="43"/>
      <c r="TRT170" s="43"/>
      <c r="TRV170" s="47">
        <v>244151.41099999999</v>
      </c>
      <c r="TRW170" s="47">
        <v>266274.62099999998</v>
      </c>
      <c r="TRX170" s="47">
        <v>284035.255</v>
      </c>
      <c r="TRY170" s="37"/>
      <c r="TSF170" s="29" t="s">
        <v>120</v>
      </c>
      <c r="TSG170" s="39" t="str">
        <f>currency</f>
        <v>₦m's</v>
      </c>
      <c r="TSI170" s="43"/>
      <c r="TSJ170" s="43"/>
      <c r="TSL170" s="47">
        <v>244151.41099999999</v>
      </c>
      <c r="TSM170" s="47">
        <v>266274.62099999998</v>
      </c>
      <c r="TSN170" s="47">
        <v>284035.255</v>
      </c>
      <c r="TSO170" s="37"/>
      <c r="TSV170" s="29" t="s">
        <v>120</v>
      </c>
      <c r="TSW170" s="39" t="str">
        <f>currency</f>
        <v>₦m's</v>
      </c>
      <c r="TSY170" s="43"/>
      <c r="TSZ170" s="43"/>
      <c r="TTB170" s="47">
        <v>244151.41099999999</v>
      </c>
      <c r="TTC170" s="47">
        <v>266274.62099999998</v>
      </c>
      <c r="TTD170" s="47">
        <v>284035.255</v>
      </c>
      <c r="TTE170" s="37"/>
      <c r="TTL170" s="29" t="s">
        <v>120</v>
      </c>
      <c r="TTM170" s="39" t="str">
        <f>currency</f>
        <v>₦m's</v>
      </c>
      <c r="TTO170" s="43"/>
      <c r="TTP170" s="43"/>
      <c r="TTR170" s="47">
        <v>244151.41099999999</v>
      </c>
      <c r="TTS170" s="47">
        <v>266274.62099999998</v>
      </c>
      <c r="TTT170" s="47">
        <v>284035.255</v>
      </c>
      <c r="TTU170" s="37"/>
      <c r="TUB170" s="29" t="s">
        <v>120</v>
      </c>
      <c r="TUC170" s="39" t="str">
        <f>currency</f>
        <v>₦m's</v>
      </c>
      <c r="TUE170" s="43"/>
      <c r="TUF170" s="43"/>
      <c r="TUH170" s="47">
        <v>244151.41099999999</v>
      </c>
      <c r="TUI170" s="47">
        <v>266274.62099999998</v>
      </c>
      <c r="TUJ170" s="47">
        <v>284035.255</v>
      </c>
      <c r="TUK170" s="37"/>
      <c r="TUR170" s="29" t="s">
        <v>120</v>
      </c>
      <c r="TUS170" s="39" t="str">
        <f>currency</f>
        <v>₦m's</v>
      </c>
      <c r="TUU170" s="43"/>
      <c r="TUV170" s="43"/>
      <c r="TUX170" s="47">
        <v>244151.41099999999</v>
      </c>
      <c r="TUY170" s="47">
        <v>266274.62099999998</v>
      </c>
      <c r="TUZ170" s="47">
        <v>284035.255</v>
      </c>
      <c r="TVA170" s="37"/>
      <c r="TVH170" s="29" t="s">
        <v>120</v>
      </c>
      <c r="TVI170" s="39" t="str">
        <f>currency</f>
        <v>₦m's</v>
      </c>
      <c r="TVK170" s="43"/>
      <c r="TVL170" s="43"/>
      <c r="TVN170" s="47">
        <v>244151.41099999999</v>
      </c>
      <c r="TVO170" s="47">
        <v>266274.62099999998</v>
      </c>
      <c r="TVP170" s="47">
        <v>284035.255</v>
      </c>
      <c r="TVQ170" s="37"/>
      <c r="TVX170" s="29" t="s">
        <v>120</v>
      </c>
      <c r="TVY170" s="39" t="str">
        <f>currency</f>
        <v>₦m's</v>
      </c>
      <c r="TWA170" s="43"/>
      <c r="TWB170" s="43"/>
      <c r="TWD170" s="47">
        <v>244151.41099999999</v>
      </c>
      <c r="TWE170" s="47">
        <v>266274.62099999998</v>
      </c>
      <c r="TWF170" s="47">
        <v>284035.255</v>
      </c>
      <c r="TWG170" s="37"/>
      <c r="TWN170" s="29" t="s">
        <v>120</v>
      </c>
      <c r="TWO170" s="39" t="str">
        <f>currency</f>
        <v>₦m's</v>
      </c>
      <c r="TWQ170" s="43"/>
      <c r="TWR170" s="43"/>
      <c r="TWT170" s="47">
        <v>244151.41099999999</v>
      </c>
      <c r="TWU170" s="47">
        <v>266274.62099999998</v>
      </c>
      <c r="TWV170" s="47">
        <v>284035.255</v>
      </c>
      <c r="TWW170" s="37"/>
      <c r="TXD170" s="29" t="s">
        <v>120</v>
      </c>
      <c r="TXE170" s="39" t="str">
        <f>currency</f>
        <v>₦m's</v>
      </c>
      <c r="TXG170" s="43"/>
      <c r="TXH170" s="43"/>
      <c r="TXJ170" s="47">
        <v>244151.41099999999</v>
      </c>
      <c r="TXK170" s="47">
        <v>266274.62099999998</v>
      </c>
      <c r="TXL170" s="47">
        <v>284035.255</v>
      </c>
      <c r="TXM170" s="37"/>
      <c r="TXT170" s="29" t="s">
        <v>120</v>
      </c>
      <c r="TXU170" s="39" t="str">
        <f>currency</f>
        <v>₦m's</v>
      </c>
      <c r="TXW170" s="43"/>
      <c r="TXX170" s="43"/>
      <c r="TXZ170" s="47">
        <v>244151.41099999999</v>
      </c>
      <c r="TYA170" s="47">
        <v>266274.62099999998</v>
      </c>
      <c r="TYB170" s="47">
        <v>284035.255</v>
      </c>
      <c r="TYC170" s="37"/>
      <c r="TYJ170" s="29" t="s">
        <v>120</v>
      </c>
      <c r="TYK170" s="39" t="str">
        <f>currency</f>
        <v>₦m's</v>
      </c>
      <c r="TYM170" s="43"/>
      <c r="TYN170" s="43"/>
      <c r="TYP170" s="47">
        <v>244151.41099999999</v>
      </c>
      <c r="TYQ170" s="47">
        <v>266274.62099999998</v>
      </c>
      <c r="TYR170" s="47">
        <v>284035.255</v>
      </c>
      <c r="TYS170" s="37"/>
      <c r="TYZ170" s="29" t="s">
        <v>120</v>
      </c>
      <c r="TZA170" s="39" t="str">
        <f>currency</f>
        <v>₦m's</v>
      </c>
      <c r="TZC170" s="43"/>
      <c r="TZD170" s="43"/>
      <c r="TZF170" s="47">
        <v>244151.41099999999</v>
      </c>
      <c r="TZG170" s="47">
        <v>266274.62099999998</v>
      </c>
      <c r="TZH170" s="47">
        <v>284035.255</v>
      </c>
      <c r="TZI170" s="37"/>
      <c r="TZP170" s="29" t="s">
        <v>120</v>
      </c>
      <c r="TZQ170" s="39" t="str">
        <f>currency</f>
        <v>₦m's</v>
      </c>
      <c r="TZS170" s="43"/>
      <c r="TZT170" s="43"/>
      <c r="TZV170" s="47">
        <v>244151.41099999999</v>
      </c>
      <c r="TZW170" s="47">
        <v>266274.62099999998</v>
      </c>
      <c r="TZX170" s="47">
        <v>284035.255</v>
      </c>
      <c r="TZY170" s="37"/>
      <c r="UAF170" s="29" t="s">
        <v>120</v>
      </c>
      <c r="UAG170" s="39" t="str">
        <f>currency</f>
        <v>₦m's</v>
      </c>
      <c r="UAI170" s="43"/>
      <c r="UAJ170" s="43"/>
      <c r="UAL170" s="47">
        <v>244151.41099999999</v>
      </c>
      <c r="UAM170" s="47">
        <v>266274.62099999998</v>
      </c>
      <c r="UAN170" s="47">
        <v>284035.255</v>
      </c>
      <c r="UAO170" s="37"/>
      <c r="UAV170" s="29" t="s">
        <v>120</v>
      </c>
      <c r="UAW170" s="39" t="str">
        <f>currency</f>
        <v>₦m's</v>
      </c>
      <c r="UAY170" s="43"/>
      <c r="UAZ170" s="43"/>
      <c r="UBB170" s="47">
        <v>244151.41099999999</v>
      </c>
      <c r="UBC170" s="47">
        <v>266274.62099999998</v>
      </c>
      <c r="UBD170" s="47">
        <v>284035.255</v>
      </c>
      <c r="UBE170" s="37"/>
      <c r="UBL170" s="29" t="s">
        <v>120</v>
      </c>
      <c r="UBM170" s="39" t="str">
        <f>currency</f>
        <v>₦m's</v>
      </c>
      <c r="UBO170" s="43"/>
      <c r="UBP170" s="43"/>
      <c r="UBR170" s="47">
        <v>244151.41099999999</v>
      </c>
      <c r="UBS170" s="47">
        <v>266274.62099999998</v>
      </c>
      <c r="UBT170" s="47">
        <v>284035.255</v>
      </c>
      <c r="UBU170" s="37"/>
      <c r="UCB170" s="29" t="s">
        <v>120</v>
      </c>
      <c r="UCC170" s="39" t="str">
        <f>currency</f>
        <v>₦m's</v>
      </c>
      <c r="UCE170" s="43"/>
      <c r="UCF170" s="43"/>
      <c r="UCH170" s="47">
        <v>244151.41099999999</v>
      </c>
      <c r="UCI170" s="47">
        <v>266274.62099999998</v>
      </c>
      <c r="UCJ170" s="47">
        <v>284035.255</v>
      </c>
      <c r="UCK170" s="37"/>
      <c r="UCR170" s="29" t="s">
        <v>120</v>
      </c>
      <c r="UCS170" s="39" t="str">
        <f>currency</f>
        <v>₦m's</v>
      </c>
      <c r="UCU170" s="43"/>
      <c r="UCV170" s="43"/>
      <c r="UCX170" s="47">
        <v>244151.41099999999</v>
      </c>
      <c r="UCY170" s="47">
        <v>266274.62099999998</v>
      </c>
      <c r="UCZ170" s="47">
        <v>284035.255</v>
      </c>
      <c r="UDA170" s="37"/>
      <c r="UDH170" s="29" t="s">
        <v>120</v>
      </c>
      <c r="UDI170" s="39" t="str">
        <f>currency</f>
        <v>₦m's</v>
      </c>
      <c r="UDK170" s="43"/>
      <c r="UDL170" s="43"/>
      <c r="UDN170" s="47">
        <v>244151.41099999999</v>
      </c>
      <c r="UDO170" s="47">
        <v>266274.62099999998</v>
      </c>
      <c r="UDP170" s="47">
        <v>284035.255</v>
      </c>
      <c r="UDQ170" s="37"/>
      <c r="UDX170" s="29" t="s">
        <v>120</v>
      </c>
      <c r="UDY170" s="39" t="str">
        <f>currency</f>
        <v>₦m's</v>
      </c>
      <c r="UEA170" s="43"/>
      <c r="UEB170" s="43"/>
      <c r="UED170" s="47">
        <v>244151.41099999999</v>
      </c>
      <c r="UEE170" s="47">
        <v>266274.62099999998</v>
      </c>
      <c r="UEF170" s="47">
        <v>284035.255</v>
      </c>
      <c r="UEG170" s="37"/>
      <c r="UEN170" s="29" t="s">
        <v>120</v>
      </c>
      <c r="UEO170" s="39" t="str">
        <f>currency</f>
        <v>₦m's</v>
      </c>
      <c r="UEQ170" s="43"/>
      <c r="UER170" s="43"/>
      <c r="UET170" s="47">
        <v>244151.41099999999</v>
      </c>
      <c r="UEU170" s="47">
        <v>266274.62099999998</v>
      </c>
      <c r="UEV170" s="47">
        <v>284035.255</v>
      </c>
      <c r="UEW170" s="37"/>
      <c r="UFD170" s="29" t="s">
        <v>120</v>
      </c>
      <c r="UFE170" s="39" t="str">
        <f>currency</f>
        <v>₦m's</v>
      </c>
      <c r="UFG170" s="43"/>
      <c r="UFH170" s="43"/>
      <c r="UFJ170" s="47">
        <v>244151.41099999999</v>
      </c>
      <c r="UFK170" s="47">
        <v>266274.62099999998</v>
      </c>
      <c r="UFL170" s="47">
        <v>284035.255</v>
      </c>
      <c r="UFM170" s="37"/>
      <c r="UFT170" s="29" t="s">
        <v>120</v>
      </c>
      <c r="UFU170" s="39" t="str">
        <f>currency</f>
        <v>₦m's</v>
      </c>
      <c r="UFW170" s="43"/>
      <c r="UFX170" s="43"/>
      <c r="UFZ170" s="47">
        <v>244151.41099999999</v>
      </c>
      <c r="UGA170" s="47">
        <v>266274.62099999998</v>
      </c>
      <c r="UGB170" s="47">
        <v>284035.255</v>
      </c>
      <c r="UGC170" s="37"/>
      <c r="UGJ170" s="29" t="s">
        <v>120</v>
      </c>
      <c r="UGK170" s="39" t="str">
        <f>currency</f>
        <v>₦m's</v>
      </c>
      <c r="UGM170" s="43"/>
      <c r="UGN170" s="43"/>
      <c r="UGP170" s="47">
        <v>244151.41099999999</v>
      </c>
      <c r="UGQ170" s="47">
        <v>266274.62099999998</v>
      </c>
      <c r="UGR170" s="47">
        <v>284035.255</v>
      </c>
      <c r="UGS170" s="37"/>
      <c r="UGZ170" s="29" t="s">
        <v>120</v>
      </c>
      <c r="UHA170" s="39" t="str">
        <f>currency</f>
        <v>₦m's</v>
      </c>
      <c r="UHC170" s="43"/>
      <c r="UHD170" s="43"/>
      <c r="UHF170" s="47">
        <v>244151.41099999999</v>
      </c>
      <c r="UHG170" s="47">
        <v>266274.62099999998</v>
      </c>
      <c r="UHH170" s="47">
        <v>284035.255</v>
      </c>
      <c r="UHI170" s="37"/>
      <c r="UHP170" s="29" t="s">
        <v>120</v>
      </c>
      <c r="UHQ170" s="39" t="str">
        <f>currency</f>
        <v>₦m's</v>
      </c>
      <c r="UHS170" s="43"/>
      <c r="UHT170" s="43"/>
      <c r="UHV170" s="47">
        <v>244151.41099999999</v>
      </c>
      <c r="UHW170" s="47">
        <v>266274.62099999998</v>
      </c>
      <c r="UHX170" s="47">
        <v>284035.255</v>
      </c>
      <c r="UHY170" s="37"/>
      <c r="UIF170" s="29" t="s">
        <v>120</v>
      </c>
      <c r="UIG170" s="39" t="str">
        <f>currency</f>
        <v>₦m's</v>
      </c>
      <c r="UII170" s="43"/>
      <c r="UIJ170" s="43"/>
      <c r="UIL170" s="47">
        <v>244151.41099999999</v>
      </c>
      <c r="UIM170" s="47">
        <v>266274.62099999998</v>
      </c>
      <c r="UIN170" s="47">
        <v>284035.255</v>
      </c>
      <c r="UIO170" s="37"/>
      <c r="UIV170" s="29" t="s">
        <v>120</v>
      </c>
      <c r="UIW170" s="39" t="str">
        <f>currency</f>
        <v>₦m's</v>
      </c>
      <c r="UIY170" s="43"/>
      <c r="UIZ170" s="43"/>
      <c r="UJB170" s="47">
        <v>244151.41099999999</v>
      </c>
      <c r="UJC170" s="47">
        <v>266274.62099999998</v>
      </c>
      <c r="UJD170" s="47">
        <v>284035.255</v>
      </c>
      <c r="UJE170" s="37"/>
      <c r="UJL170" s="29" t="s">
        <v>120</v>
      </c>
      <c r="UJM170" s="39" t="str">
        <f>currency</f>
        <v>₦m's</v>
      </c>
      <c r="UJO170" s="43"/>
      <c r="UJP170" s="43"/>
      <c r="UJR170" s="47">
        <v>244151.41099999999</v>
      </c>
      <c r="UJS170" s="47">
        <v>266274.62099999998</v>
      </c>
      <c r="UJT170" s="47">
        <v>284035.255</v>
      </c>
      <c r="UJU170" s="37"/>
      <c r="UKB170" s="29" t="s">
        <v>120</v>
      </c>
      <c r="UKC170" s="39" t="str">
        <f>currency</f>
        <v>₦m's</v>
      </c>
      <c r="UKE170" s="43"/>
      <c r="UKF170" s="43"/>
      <c r="UKH170" s="47">
        <v>244151.41099999999</v>
      </c>
      <c r="UKI170" s="47">
        <v>266274.62099999998</v>
      </c>
      <c r="UKJ170" s="47">
        <v>284035.255</v>
      </c>
      <c r="UKK170" s="37"/>
      <c r="UKR170" s="29" t="s">
        <v>120</v>
      </c>
      <c r="UKS170" s="39" t="str">
        <f>currency</f>
        <v>₦m's</v>
      </c>
      <c r="UKU170" s="43"/>
      <c r="UKV170" s="43"/>
      <c r="UKX170" s="47">
        <v>244151.41099999999</v>
      </c>
      <c r="UKY170" s="47">
        <v>266274.62099999998</v>
      </c>
      <c r="UKZ170" s="47">
        <v>284035.255</v>
      </c>
      <c r="ULA170" s="37"/>
      <c r="ULH170" s="29" t="s">
        <v>120</v>
      </c>
      <c r="ULI170" s="39" t="str">
        <f>currency</f>
        <v>₦m's</v>
      </c>
      <c r="ULK170" s="43"/>
      <c r="ULL170" s="43"/>
      <c r="ULN170" s="47">
        <v>244151.41099999999</v>
      </c>
      <c r="ULO170" s="47">
        <v>266274.62099999998</v>
      </c>
      <c r="ULP170" s="47">
        <v>284035.255</v>
      </c>
      <c r="ULQ170" s="37"/>
      <c r="ULX170" s="29" t="s">
        <v>120</v>
      </c>
      <c r="ULY170" s="39" t="str">
        <f>currency</f>
        <v>₦m's</v>
      </c>
      <c r="UMA170" s="43"/>
      <c r="UMB170" s="43"/>
      <c r="UMD170" s="47">
        <v>244151.41099999999</v>
      </c>
      <c r="UME170" s="47">
        <v>266274.62099999998</v>
      </c>
      <c r="UMF170" s="47">
        <v>284035.255</v>
      </c>
      <c r="UMG170" s="37"/>
      <c r="UMN170" s="29" t="s">
        <v>120</v>
      </c>
      <c r="UMO170" s="39" t="str">
        <f>currency</f>
        <v>₦m's</v>
      </c>
      <c r="UMQ170" s="43"/>
      <c r="UMR170" s="43"/>
      <c r="UMT170" s="47">
        <v>244151.41099999999</v>
      </c>
      <c r="UMU170" s="47">
        <v>266274.62099999998</v>
      </c>
      <c r="UMV170" s="47">
        <v>284035.255</v>
      </c>
      <c r="UMW170" s="37"/>
      <c r="UND170" s="29" t="s">
        <v>120</v>
      </c>
      <c r="UNE170" s="39" t="str">
        <f>currency</f>
        <v>₦m's</v>
      </c>
      <c r="UNG170" s="43"/>
      <c r="UNH170" s="43"/>
      <c r="UNJ170" s="47">
        <v>244151.41099999999</v>
      </c>
      <c r="UNK170" s="47">
        <v>266274.62099999998</v>
      </c>
      <c r="UNL170" s="47">
        <v>284035.255</v>
      </c>
      <c r="UNM170" s="37"/>
      <c r="UNT170" s="29" t="s">
        <v>120</v>
      </c>
      <c r="UNU170" s="39" t="str">
        <f>currency</f>
        <v>₦m's</v>
      </c>
      <c r="UNW170" s="43"/>
      <c r="UNX170" s="43"/>
      <c r="UNZ170" s="47">
        <v>244151.41099999999</v>
      </c>
      <c r="UOA170" s="47">
        <v>266274.62099999998</v>
      </c>
      <c r="UOB170" s="47">
        <v>284035.255</v>
      </c>
      <c r="UOC170" s="37"/>
      <c r="UOJ170" s="29" t="s">
        <v>120</v>
      </c>
      <c r="UOK170" s="39" t="str">
        <f>currency</f>
        <v>₦m's</v>
      </c>
      <c r="UOM170" s="43"/>
      <c r="UON170" s="43"/>
      <c r="UOP170" s="47">
        <v>244151.41099999999</v>
      </c>
      <c r="UOQ170" s="47">
        <v>266274.62099999998</v>
      </c>
      <c r="UOR170" s="47">
        <v>284035.255</v>
      </c>
      <c r="UOS170" s="37"/>
      <c r="UOZ170" s="29" t="s">
        <v>120</v>
      </c>
      <c r="UPA170" s="39" t="str">
        <f>currency</f>
        <v>₦m's</v>
      </c>
      <c r="UPC170" s="43"/>
      <c r="UPD170" s="43"/>
      <c r="UPF170" s="47">
        <v>244151.41099999999</v>
      </c>
      <c r="UPG170" s="47">
        <v>266274.62099999998</v>
      </c>
      <c r="UPH170" s="47">
        <v>284035.255</v>
      </c>
      <c r="UPI170" s="37"/>
      <c r="UPP170" s="29" t="s">
        <v>120</v>
      </c>
      <c r="UPQ170" s="39" t="str">
        <f>currency</f>
        <v>₦m's</v>
      </c>
      <c r="UPS170" s="43"/>
      <c r="UPT170" s="43"/>
      <c r="UPV170" s="47">
        <v>244151.41099999999</v>
      </c>
      <c r="UPW170" s="47">
        <v>266274.62099999998</v>
      </c>
      <c r="UPX170" s="47">
        <v>284035.255</v>
      </c>
      <c r="UPY170" s="37"/>
      <c r="UQF170" s="29" t="s">
        <v>120</v>
      </c>
      <c r="UQG170" s="39" t="str">
        <f>currency</f>
        <v>₦m's</v>
      </c>
      <c r="UQI170" s="43"/>
      <c r="UQJ170" s="43"/>
      <c r="UQL170" s="47">
        <v>244151.41099999999</v>
      </c>
      <c r="UQM170" s="47">
        <v>266274.62099999998</v>
      </c>
      <c r="UQN170" s="47">
        <v>284035.255</v>
      </c>
      <c r="UQO170" s="37"/>
      <c r="UQV170" s="29" t="s">
        <v>120</v>
      </c>
      <c r="UQW170" s="39" t="str">
        <f>currency</f>
        <v>₦m's</v>
      </c>
      <c r="UQY170" s="43"/>
      <c r="UQZ170" s="43"/>
      <c r="URB170" s="47">
        <v>244151.41099999999</v>
      </c>
      <c r="URC170" s="47">
        <v>266274.62099999998</v>
      </c>
      <c r="URD170" s="47">
        <v>284035.255</v>
      </c>
      <c r="URE170" s="37"/>
      <c r="URL170" s="29" t="s">
        <v>120</v>
      </c>
      <c r="URM170" s="39" t="str">
        <f>currency</f>
        <v>₦m's</v>
      </c>
      <c r="URO170" s="43"/>
      <c r="URP170" s="43"/>
      <c r="URR170" s="47">
        <v>244151.41099999999</v>
      </c>
      <c r="URS170" s="47">
        <v>266274.62099999998</v>
      </c>
      <c r="URT170" s="47">
        <v>284035.255</v>
      </c>
      <c r="URU170" s="37"/>
      <c r="USB170" s="29" t="s">
        <v>120</v>
      </c>
      <c r="USC170" s="39" t="str">
        <f>currency</f>
        <v>₦m's</v>
      </c>
      <c r="USE170" s="43"/>
      <c r="USF170" s="43"/>
      <c r="USH170" s="47">
        <v>244151.41099999999</v>
      </c>
      <c r="USI170" s="47">
        <v>266274.62099999998</v>
      </c>
      <c r="USJ170" s="47">
        <v>284035.255</v>
      </c>
      <c r="USK170" s="37"/>
      <c r="USR170" s="29" t="s">
        <v>120</v>
      </c>
      <c r="USS170" s="39" t="str">
        <f>currency</f>
        <v>₦m's</v>
      </c>
      <c r="USU170" s="43"/>
      <c r="USV170" s="43"/>
      <c r="USX170" s="47">
        <v>244151.41099999999</v>
      </c>
      <c r="USY170" s="47">
        <v>266274.62099999998</v>
      </c>
      <c r="USZ170" s="47">
        <v>284035.255</v>
      </c>
      <c r="UTA170" s="37"/>
      <c r="UTH170" s="29" t="s">
        <v>120</v>
      </c>
      <c r="UTI170" s="39" t="str">
        <f>currency</f>
        <v>₦m's</v>
      </c>
      <c r="UTK170" s="43"/>
      <c r="UTL170" s="43"/>
      <c r="UTN170" s="47">
        <v>244151.41099999999</v>
      </c>
      <c r="UTO170" s="47">
        <v>266274.62099999998</v>
      </c>
      <c r="UTP170" s="47">
        <v>284035.255</v>
      </c>
      <c r="UTQ170" s="37"/>
      <c r="UTX170" s="29" t="s">
        <v>120</v>
      </c>
      <c r="UTY170" s="39" t="str">
        <f>currency</f>
        <v>₦m's</v>
      </c>
      <c r="UUA170" s="43"/>
      <c r="UUB170" s="43"/>
      <c r="UUD170" s="47">
        <v>244151.41099999999</v>
      </c>
      <c r="UUE170" s="47">
        <v>266274.62099999998</v>
      </c>
      <c r="UUF170" s="47">
        <v>284035.255</v>
      </c>
      <c r="UUG170" s="37"/>
      <c r="UUN170" s="29" t="s">
        <v>120</v>
      </c>
      <c r="UUO170" s="39" t="str">
        <f>currency</f>
        <v>₦m's</v>
      </c>
      <c r="UUQ170" s="43"/>
      <c r="UUR170" s="43"/>
      <c r="UUT170" s="47">
        <v>244151.41099999999</v>
      </c>
      <c r="UUU170" s="47">
        <v>266274.62099999998</v>
      </c>
      <c r="UUV170" s="47">
        <v>284035.255</v>
      </c>
      <c r="UUW170" s="37"/>
      <c r="UVD170" s="29" t="s">
        <v>120</v>
      </c>
      <c r="UVE170" s="39" t="str">
        <f>currency</f>
        <v>₦m's</v>
      </c>
      <c r="UVG170" s="43"/>
      <c r="UVH170" s="43"/>
      <c r="UVJ170" s="47">
        <v>244151.41099999999</v>
      </c>
      <c r="UVK170" s="47">
        <v>266274.62099999998</v>
      </c>
      <c r="UVL170" s="47">
        <v>284035.255</v>
      </c>
      <c r="UVM170" s="37"/>
      <c r="UVT170" s="29" t="s">
        <v>120</v>
      </c>
      <c r="UVU170" s="39" t="str">
        <f>currency</f>
        <v>₦m's</v>
      </c>
      <c r="UVW170" s="43"/>
      <c r="UVX170" s="43"/>
      <c r="UVZ170" s="47">
        <v>244151.41099999999</v>
      </c>
      <c r="UWA170" s="47">
        <v>266274.62099999998</v>
      </c>
      <c r="UWB170" s="47">
        <v>284035.255</v>
      </c>
      <c r="UWC170" s="37"/>
      <c r="UWJ170" s="29" t="s">
        <v>120</v>
      </c>
      <c r="UWK170" s="39" t="str">
        <f>currency</f>
        <v>₦m's</v>
      </c>
      <c r="UWM170" s="43"/>
      <c r="UWN170" s="43"/>
      <c r="UWP170" s="47">
        <v>244151.41099999999</v>
      </c>
      <c r="UWQ170" s="47">
        <v>266274.62099999998</v>
      </c>
      <c r="UWR170" s="47">
        <v>284035.255</v>
      </c>
      <c r="UWS170" s="37"/>
      <c r="UWZ170" s="29" t="s">
        <v>120</v>
      </c>
      <c r="UXA170" s="39" t="str">
        <f>currency</f>
        <v>₦m's</v>
      </c>
      <c r="UXC170" s="43"/>
      <c r="UXD170" s="43"/>
      <c r="UXF170" s="47">
        <v>244151.41099999999</v>
      </c>
      <c r="UXG170" s="47">
        <v>266274.62099999998</v>
      </c>
      <c r="UXH170" s="47">
        <v>284035.255</v>
      </c>
      <c r="UXI170" s="37"/>
      <c r="UXP170" s="29" t="s">
        <v>120</v>
      </c>
      <c r="UXQ170" s="39" t="str">
        <f>currency</f>
        <v>₦m's</v>
      </c>
      <c r="UXS170" s="43"/>
      <c r="UXT170" s="43"/>
      <c r="UXV170" s="47">
        <v>244151.41099999999</v>
      </c>
      <c r="UXW170" s="47">
        <v>266274.62099999998</v>
      </c>
      <c r="UXX170" s="47">
        <v>284035.255</v>
      </c>
      <c r="UXY170" s="37"/>
      <c r="UYF170" s="29" t="s">
        <v>120</v>
      </c>
      <c r="UYG170" s="39" t="str">
        <f>currency</f>
        <v>₦m's</v>
      </c>
      <c r="UYI170" s="43"/>
      <c r="UYJ170" s="43"/>
      <c r="UYL170" s="47">
        <v>244151.41099999999</v>
      </c>
      <c r="UYM170" s="47">
        <v>266274.62099999998</v>
      </c>
      <c r="UYN170" s="47">
        <v>284035.255</v>
      </c>
      <c r="UYO170" s="37"/>
      <c r="UYV170" s="29" t="s">
        <v>120</v>
      </c>
      <c r="UYW170" s="39" t="str">
        <f>currency</f>
        <v>₦m's</v>
      </c>
      <c r="UYY170" s="43"/>
      <c r="UYZ170" s="43"/>
      <c r="UZB170" s="47">
        <v>244151.41099999999</v>
      </c>
      <c r="UZC170" s="47">
        <v>266274.62099999998</v>
      </c>
      <c r="UZD170" s="47">
        <v>284035.255</v>
      </c>
      <c r="UZE170" s="37"/>
      <c r="UZL170" s="29" t="s">
        <v>120</v>
      </c>
      <c r="UZM170" s="39" t="str">
        <f>currency</f>
        <v>₦m's</v>
      </c>
      <c r="UZO170" s="43"/>
      <c r="UZP170" s="43"/>
      <c r="UZR170" s="47">
        <v>244151.41099999999</v>
      </c>
      <c r="UZS170" s="47">
        <v>266274.62099999998</v>
      </c>
      <c r="UZT170" s="47">
        <v>284035.255</v>
      </c>
      <c r="UZU170" s="37"/>
      <c r="VAB170" s="29" t="s">
        <v>120</v>
      </c>
      <c r="VAC170" s="39" t="str">
        <f>currency</f>
        <v>₦m's</v>
      </c>
      <c r="VAE170" s="43"/>
      <c r="VAF170" s="43"/>
      <c r="VAH170" s="47">
        <v>244151.41099999999</v>
      </c>
      <c r="VAI170" s="47">
        <v>266274.62099999998</v>
      </c>
      <c r="VAJ170" s="47">
        <v>284035.255</v>
      </c>
      <c r="VAK170" s="37"/>
      <c r="VAR170" s="29" t="s">
        <v>120</v>
      </c>
      <c r="VAS170" s="39" t="str">
        <f>currency</f>
        <v>₦m's</v>
      </c>
      <c r="VAU170" s="43"/>
      <c r="VAV170" s="43"/>
      <c r="VAX170" s="47">
        <v>244151.41099999999</v>
      </c>
      <c r="VAY170" s="47">
        <v>266274.62099999998</v>
      </c>
      <c r="VAZ170" s="47">
        <v>284035.255</v>
      </c>
      <c r="VBA170" s="37"/>
      <c r="VBH170" s="29" t="s">
        <v>120</v>
      </c>
      <c r="VBI170" s="39" t="str">
        <f>currency</f>
        <v>₦m's</v>
      </c>
      <c r="VBK170" s="43"/>
      <c r="VBL170" s="43"/>
      <c r="VBN170" s="47">
        <v>244151.41099999999</v>
      </c>
      <c r="VBO170" s="47">
        <v>266274.62099999998</v>
      </c>
      <c r="VBP170" s="47">
        <v>284035.255</v>
      </c>
      <c r="VBQ170" s="37"/>
      <c r="VBX170" s="29" t="s">
        <v>120</v>
      </c>
      <c r="VBY170" s="39" t="str">
        <f>currency</f>
        <v>₦m's</v>
      </c>
      <c r="VCA170" s="43"/>
      <c r="VCB170" s="43"/>
      <c r="VCD170" s="47">
        <v>244151.41099999999</v>
      </c>
      <c r="VCE170" s="47">
        <v>266274.62099999998</v>
      </c>
      <c r="VCF170" s="47">
        <v>284035.255</v>
      </c>
      <c r="VCG170" s="37"/>
      <c r="VCN170" s="29" t="s">
        <v>120</v>
      </c>
      <c r="VCO170" s="39" t="str">
        <f>currency</f>
        <v>₦m's</v>
      </c>
      <c r="VCQ170" s="43"/>
      <c r="VCR170" s="43"/>
      <c r="VCT170" s="47">
        <v>244151.41099999999</v>
      </c>
      <c r="VCU170" s="47">
        <v>266274.62099999998</v>
      </c>
      <c r="VCV170" s="47">
        <v>284035.255</v>
      </c>
      <c r="VCW170" s="37"/>
      <c r="VDD170" s="29" t="s">
        <v>120</v>
      </c>
      <c r="VDE170" s="39" t="str">
        <f>currency</f>
        <v>₦m's</v>
      </c>
      <c r="VDG170" s="43"/>
      <c r="VDH170" s="43"/>
      <c r="VDJ170" s="47">
        <v>244151.41099999999</v>
      </c>
      <c r="VDK170" s="47">
        <v>266274.62099999998</v>
      </c>
      <c r="VDL170" s="47">
        <v>284035.255</v>
      </c>
      <c r="VDM170" s="37"/>
      <c r="VDT170" s="29" t="s">
        <v>120</v>
      </c>
      <c r="VDU170" s="39" t="str">
        <f>currency</f>
        <v>₦m's</v>
      </c>
      <c r="VDW170" s="43"/>
      <c r="VDX170" s="43"/>
      <c r="VDZ170" s="47">
        <v>244151.41099999999</v>
      </c>
      <c r="VEA170" s="47">
        <v>266274.62099999998</v>
      </c>
      <c r="VEB170" s="47">
        <v>284035.255</v>
      </c>
      <c r="VEC170" s="37"/>
      <c r="VEJ170" s="29" t="s">
        <v>120</v>
      </c>
      <c r="VEK170" s="39" t="str">
        <f>currency</f>
        <v>₦m's</v>
      </c>
      <c r="VEM170" s="43"/>
      <c r="VEN170" s="43"/>
      <c r="VEP170" s="47">
        <v>244151.41099999999</v>
      </c>
      <c r="VEQ170" s="47">
        <v>266274.62099999998</v>
      </c>
      <c r="VER170" s="47">
        <v>284035.255</v>
      </c>
      <c r="VES170" s="37"/>
      <c r="VEZ170" s="29" t="s">
        <v>120</v>
      </c>
      <c r="VFA170" s="39" t="str">
        <f>currency</f>
        <v>₦m's</v>
      </c>
      <c r="VFC170" s="43"/>
      <c r="VFD170" s="43"/>
      <c r="VFF170" s="47">
        <v>244151.41099999999</v>
      </c>
      <c r="VFG170" s="47">
        <v>266274.62099999998</v>
      </c>
      <c r="VFH170" s="47">
        <v>284035.255</v>
      </c>
      <c r="VFI170" s="37"/>
      <c r="VFP170" s="29" t="s">
        <v>120</v>
      </c>
      <c r="VFQ170" s="39" t="str">
        <f>currency</f>
        <v>₦m's</v>
      </c>
      <c r="VFS170" s="43"/>
      <c r="VFT170" s="43"/>
      <c r="VFV170" s="47">
        <v>244151.41099999999</v>
      </c>
      <c r="VFW170" s="47">
        <v>266274.62099999998</v>
      </c>
      <c r="VFX170" s="47">
        <v>284035.255</v>
      </c>
      <c r="VFY170" s="37"/>
      <c r="VGF170" s="29" t="s">
        <v>120</v>
      </c>
      <c r="VGG170" s="39" t="str">
        <f>currency</f>
        <v>₦m's</v>
      </c>
      <c r="VGI170" s="43"/>
      <c r="VGJ170" s="43"/>
      <c r="VGL170" s="47">
        <v>244151.41099999999</v>
      </c>
      <c r="VGM170" s="47">
        <v>266274.62099999998</v>
      </c>
      <c r="VGN170" s="47">
        <v>284035.255</v>
      </c>
      <c r="VGO170" s="37"/>
      <c r="VGV170" s="29" t="s">
        <v>120</v>
      </c>
      <c r="VGW170" s="39" t="str">
        <f>currency</f>
        <v>₦m's</v>
      </c>
      <c r="VGY170" s="43"/>
      <c r="VGZ170" s="43"/>
      <c r="VHB170" s="47">
        <v>244151.41099999999</v>
      </c>
      <c r="VHC170" s="47">
        <v>266274.62099999998</v>
      </c>
      <c r="VHD170" s="47">
        <v>284035.255</v>
      </c>
      <c r="VHE170" s="37"/>
      <c r="VHL170" s="29" t="s">
        <v>120</v>
      </c>
      <c r="VHM170" s="39" t="str">
        <f>currency</f>
        <v>₦m's</v>
      </c>
      <c r="VHO170" s="43"/>
      <c r="VHP170" s="43"/>
      <c r="VHR170" s="47">
        <v>244151.41099999999</v>
      </c>
      <c r="VHS170" s="47">
        <v>266274.62099999998</v>
      </c>
      <c r="VHT170" s="47">
        <v>284035.255</v>
      </c>
      <c r="VHU170" s="37"/>
      <c r="VIB170" s="29" t="s">
        <v>120</v>
      </c>
      <c r="VIC170" s="39" t="str">
        <f>currency</f>
        <v>₦m's</v>
      </c>
      <c r="VIE170" s="43"/>
      <c r="VIF170" s="43"/>
      <c r="VIH170" s="47">
        <v>244151.41099999999</v>
      </c>
      <c r="VII170" s="47">
        <v>266274.62099999998</v>
      </c>
      <c r="VIJ170" s="47">
        <v>284035.255</v>
      </c>
      <c r="VIK170" s="37"/>
      <c r="VIR170" s="29" t="s">
        <v>120</v>
      </c>
      <c r="VIS170" s="39" t="str">
        <f>currency</f>
        <v>₦m's</v>
      </c>
      <c r="VIU170" s="43"/>
      <c r="VIV170" s="43"/>
      <c r="VIX170" s="47">
        <v>244151.41099999999</v>
      </c>
      <c r="VIY170" s="47">
        <v>266274.62099999998</v>
      </c>
      <c r="VIZ170" s="47">
        <v>284035.255</v>
      </c>
      <c r="VJA170" s="37"/>
      <c r="VJH170" s="29" t="s">
        <v>120</v>
      </c>
      <c r="VJI170" s="39" t="str">
        <f>currency</f>
        <v>₦m's</v>
      </c>
      <c r="VJK170" s="43"/>
      <c r="VJL170" s="43"/>
      <c r="VJN170" s="47">
        <v>244151.41099999999</v>
      </c>
      <c r="VJO170" s="47">
        <v>266274.62099999998</v>
      </c>
      <c r="VJP170" s="47">
        <v>284035.255</v>
      </c>
      <c r="VJQ170" s="37"/>
      <c r="VJX170" s="29" t="s">
        <v>120</v>
      </c>
      <c r="VJY170" s="39" t="str">
        <f>currency</f>
        <v>₦m's</v>
      </c>
      <c r="VKA170" s="43"/>
      <c r="VKB170" s="43"/>
      <c r="VKD170" s="47">
        <v>244151.41099999999</v>
      </c>
      <c r="VKE170" s="47">
        <v>266274.62099999998</v>
      </c>
      <c r="VKF170" s="47">
        <v>284035.255</v>
      </c>
      <c r="VKG170" s="37"/>
      <c r="VKN170" s="29" t="s">
        <v>120</v>
      </c>
      <c r="VKO170" s="39" t="str">
        <f>currency</f>
        <v>₦m's</v>
      </c>
      <c r="VKQ170" s="43"/>
      <c r="VKR170" s="43"/>
      <c r="VKT170" s="47">
        <v>244151.41099999999</v>
      </c>
      <c r="VKU170" s="47">
        <v>266274.62099999998</v>
      </c>
      <c r="VKV170" s="47">
        <v>284035.255</v>
      </c>
      <c r="VKW170" s="37"/>
      <c r="VLD170" s="29" t="s">
        <v>120</v>
      </c>
      <c r="VLE170" s="39" t="str">
        <f>currency</f>
        <v>₦m's</v>
      </c>
      <c r="VLG170" s="43"/>
      <c r="VLH170" s="43"/>
      <c r="VLJ170" s="47">
        <v>244151.41099999999</v>
      </c>
      <c r="VLK170" s="47">
        <v>266274.62099999998</v>
      </c>
      <c r="VLL170" s="47">
        <v>284035.255</v>
      </c>
      <c r="VLM170" s="37"/>
      <c r="VLT170" s="29" t="s">
        <v>120</v>
      </c>
      <c r="VLU170" s="39" t="str">
        <f>currency</f>
        <v>₦m's</v>
      </c>
      <c r="VLW170" s="43"/>
      <c r="VLX170" s="43"/>
      <c r="VLZ170" s="47">
        <v>244151.41099999999</v>
      </c>
      <c r="VMA170" s="47">
        <v>266274.62099999998</v>
      </c>
      <c r="VMB170" s="47">
        <v>284035.255</v>
      </c>
      <c r="VMC170" s="37"/>
      <c r="VMJ170" s="29" t="s">
        <v>120</v>
      </c>
      <c r="VMK170" s="39" t="str">
        <f>currency</f>
        <v>₦m's</v>
      </c>
      <c r="VMM170" s="43"/>
      <c r="VMN170" s="43"/>
      <c r="VMP170" s="47">
        <v>244151.41099999999</v>
      </c>
      <c r="VMQ170" s="47">
        <v>266274.62099999998</v>
      </c>
      <c r="VMR170" s="47">
        <v>284035.255</v>
      </c>
      <c r="VMS170" s="37"/>
      <c r="VMZ170" s="29" t="s">
        <v>120</v>
      </c>
      <c r="VNA170" s="39" t="str">
        <f>currency</f>
        <v>₦m's</v>
      </c>
      <c r="VNC170" s="43"/>
      <c r="VND170" s="43"/>
      <c r="VNF170" s="47">
        <v>244151.41099999999</v>
      </c>
      <c r="VNG170" s="47">
        <v>266274.62099999998</v>
      </c>
      <c r="VNH170" s="47">
        <v>284035.255</v>
      </c>
      <c r="VNI170" s="37"/>
      <c r="VNP170" s="29" t="s">
        <v>120</v>
      </c>
      <c r="VNQ170" s="39" t="str">
        <f>currency</f>
        <v>₦m's</v>
      </c>
      <c r="VNS170" s="43"/>
      <c r="VNT170" s="43"/>
      <c r="VNV170" s="47">
        <v>244151.41099999999</v>
      </c>
      <c r="VNW170" s="47">
        <v>266274.62099999998</v>
      </c>
      <c r="VNX170" s="47">
        <v>284035.255</v>
      </c>
      <c r="VNY170" s="37"/>
      <c r="VOF170" s="29" t="s">
        <v>120</v>
      </c>
      <c r="VOG170" s="39" t="str">
        <f>currency</f>
        <v>₦m's</v>
      </c>
      <c r="VOI170" s="43"/>
      <c r="VOJ170" s="43"/>
      <c r="VOL170" s="47">
        <v>244151.41099999999</v>
      </c>
      <c r="VOM170" s="47">
        <v>266274.62099999998</v>
      </c>
      <c r="VON170" s="47">
        <v>284035.255</v>
      </c>
      <c r="VOO170" s="37"/>
      <c r="VOV170" s="29" t="s">
        <v>120</v>
      </c>
      <c r="VOW170" s="39" t="str">
        <f>currency</f>
        <v>₦m's</v>
      </c>
      <c r="VOY170" s="43"/>
      <c r="VOZ170" s="43"/>
      <c r="VPB170" s="47">
        <v>244151.41099999999</v>
      </c>
      <c r="VPC170" s="47">
        <v>266274.62099999998</v>
      </c>
      <c r="VPD170" s="47">
        <v>284035.255</v>
      </c>
      <c r="VPE170" s="37"/>
      <c r="VPL170" s="29" t="s">
        <v>120</v>
      </c>
      <c r="VPM170" s="39" t="str">
        <f>currency</f>
        <v>₦m's</v>
      </c>
      <c r="VPO170" s="43"/>
      <c r="VPP170" s="43"/>
      <c r="VPR170" s="47">
        <v>244151.41099999999</v>
      </c>
      <c r="VPS170" s="47">
        <v>266274.62099999998</v>
      </c>
      <c r="VPT170" s="47">
        <v>284035.255</v>
      </c>
      <c r="VPU170" s="37"/>
      <c r="VQB170" s="29" t="s">
        <v>120</v>
      </c>
      <c r="VQC170" s="39" t="str">
        <f>currency</f>
        <v>₦m's</v>
      </c>
      <c r="VQE170" s="43"/>
      <c r="VQF170" s="43"/>
      <c r="VQH170" s="47">
        <v>244151.41099999999</v>
      </c>
      <c r="VQI170" s="47">
        <v>266274.62099999998</v>
      </c>
      <c r="VQJ170" s="47">
        <v>284035.255</v>
      </c>
      <c r="VQK170" s="37"/>
      <c r="VQR170" s="29" t="s">
        <v>120</v>
      </c>
      <c r="VQS170" s="39" t="str">
        <f>currency</f>
        <v>₦m's</v>
      </c>
      <c r="VQU170" s="43"/>
      <c r="VQV170" s="43"/>
      <c r="VQX170" s="47">
        <v>244151.41099999999</v>
      </c>
      <c r="VQY170" s="47">
        <v>266274.62099999998</v>
      </c>
      <c r="VQZ170" s="47">
        <v>284035.255</v>
      </c>
      <c r="VRA170" s="37"/>
      <c r="VRH170" s="29" t="s">
        <v>120</v>
      </c>
      <c r="VRI170" s="39" t="str">
        <f>currency</f>
        <v>₦m's</v>
      </c>
      <c r="VRK170" s="43"/>
      <c r="VRL170" s="43"/>
      <c r="VRN170" s="47">
        <v>244151.41099999999</v>
      </c>
      <c r="VRO170" s="47">
        <v>266274.62099999998</v>
      </c>
      <c r="VRP170" s="47">
        <v>284035.255</v>
      </c>
      <c r="VRQ170" s="37"/>
      <c r="VRX170" s="29" t="s">
        <v>120</v>
      </c>
      <c r="VRY170" s="39" t="str">
        <f>currency</f>
        <v>₦m's</v>
      </c>
      <c r="VSA170" s="43"/>
      <c r="VSB170" s="43"/>
      <c r="VSD170" s="47">
        <v>244151.41099999999</v>
      </c>
      <c r="VSE170" s="47">
        <v>266274.62099999998</v>
      </c>
      <c r="VSF170" s="47">
        <v>284035.255</v>
      </c>
      <c r="VSG170" s="37"/>
      <c r="VSN170" s="29" t="s">
        <v>120</v>
      </c>
      <c r="VSO170" s="39" t="str">
        <f>currency</f>
        <v>₦m's</v>
      </c>
      <c r="VSQ170" s="43"/>
      <c r="VSR170" s="43"/>
      <c r="VST170" s="47">
        <v>244151.41099999999</v>
      </c>
      <c r="VSU170" s="47">
        <v>266274.62099999998</v>
      </c>
      <c r="VSV170" s="47">
        <v>284035.255</v>
      </c>
      <c r="VSW170" s="37"/>
      <c r="VTD170" s="29" t="s">
        <v>120</v>
      </c>
      <c r="VTE170" s="39" t="str">
        <f>currency</f>
        <v>₦m's</v>
      </c>
      <c r="VTG170" s="43"/>
      <c r="VTH170" s="43"/>
      <c r="VTJ170" s="47">
        <v>244151.41099999999</v>
      </c>
      <c r="VTK170" s="47">
        <v>266274.62099999998</v>
      </c>
      <c r="VTL170" s="47">
        <v>284035.255</v>
      </c>
      <c r="VTM170" s="37"/>
      <c r="VTT170" s="29" t="s">
        <v>120</v>
      </c>
      <c r="VTU170" s="39" t="str">
        <f>currency</f>
        <v>₦m's</v>
      </c>
      <c r="VTW170" s="43"/>
      <c r="VTX170" s="43"/>
      <c r="VTZ170" s="47">
        <v>244151.41099999999</v>
      </c>
      <c r="VUA170" s="47">
        <v>266274.62099999998</v>
      </c>
      <c r="VUB170" s="47">
        <v>284035.255</v>
      </c>
      <c r="VUC170" s="37"/>
      <c r="VUJ170" s="29" t="s">
        <v>120</v>
      </c>
      <c r="VUK170" s="39" t="str">
        <f>currency</f>
        <v>₦m's</v>
      </c>
      <c r="VUM170" s="43"/>
      <c r="VUN170" s="43"/>
      <c r="VUP170" s="47">
        <v>244151.41099999999</v>
      </c>
      <c r="VUQ170" s="47">
        <v>266274.62099999998</v>
      </c>
      <c r="VUR170" s="47">
        <v>284035.255</v>
      </c>
      <c r="VUS170" s="37"/>
      <c r="VUZ170" s="29" t="s">
        <v>120</v>
      </c>
      <c r="VVA170" s="39" t="str">
        <f>currency</f>
        <v>₦m's</v>
      </c>
      <c r="VVC170" s="43"/>
      <c r="VVD170" s="43"/>
      <c r="VVF170" s="47">
        <v>244151.41099999999</v>
      </c>
      <c r="VVG170" s="47">
        <v>266274.62099999998</v>
      </c>
      <c r="VVH170" s="47">
        <v>284035.255</v>
      </c>
      <c r="VVI170" s="37"/>
      <c r="VVP170" s="29" t="s">
        <v>120</v>
      </c>
      <c r="VVQ170" s="39" t="str">
        <f>currency</f>
        <v>₦m's</v>
      </c>
      <c r="VVS170" s="43"/>
      <c r="VVT170" s="43"/>
      <c r="VVV170" s="47">
        <v>244151.41099999999</v>
      </c>
      <c r="VVW170" s="47">
        <v>266274.62099999998</v>
      </c>
      <c r="VVX170" s="47">
        <v>284035.255</v>
      </c>
      <c r="VVY170" s="37"/>
      <c r="VWF170" s="29" t="s">
        <v>120</v>
      </c>
      <c r="VWG170" s="39" t="str">
        <f>currency</f>
        <v>₦m's</v>
      </c>
      <c r="VWI170" s="43"/>
      <c r="VWJ170" s="43"/>
      <c r="VWL170" s="47">
        <v>244151.41099999999</v>
      </c>
      <c r="VWM170" s="47">
        <v>266274.62099999998</v>
      </c>
      <c r="VWN170" s="47">
        <v>284035.255</v>
      </c>
      <c r="VWO170" s="37"/>
      <c r="VWV170" s="29" t="s">
        <v>120</v>
      </c>
      <c r="VWW170" s="39" t="str">
        <f>currency</f>
        <v>₦m's</v>
      </c>
      <c r="VWY170" s="43"/>
      <c r="VWZ170" s="43"/>
      <c r="VXB170" s="47">
        <v>244151.41099999999</v>
      </c>
      <c r="VXC170" s="47">
        <v>266274.62099999998</v>
      </c>
      <c r="VXD170" s="47">
        <v>284035.255</v>
      </c>
      <c r="VXE170" s="37"/>
      <c r="VXL170" s="29" t="s">
        <v>120</v>
      </c>
      <c r="VXM170" s="39" t="str">
        <f>currency</f>
        <v>₦m's</v>
      </c>
      <c r="VXO170" s="43"/>
      <c r="VXP170" s="43"/>
      <c r="VXR170" s="47">
        <v>244151.41099999999</v>
      </c>
      <c r="VXS170" s="47">
        <v>266274.62099999998</v>
      </c>
      <c r="VXT170" s="47">
        <v>284035.255</v>
      </c>
      <c r="VXU170" s="37"/>
      <c r="VYB170" s="29" t="s">
        <v>120</v>
      </c>
      <c r="VYC170" s="39" t="str">
        <f>currency</f>
        <v>₦m's</v>
      </c>
      <c r="VYE170" s="43"/>
      <c r="VYF170" s="43"/>
      <c r="VYH170" s="47">
        <v>244151.41099999999</v>
      </c>
      <c r="VYI170" s="47">
        <v>266274.62099999998</v>
      </c>
      <c r="VYJ170" s="47">
        <v>284035.255</v>
      </c>
      <c r="VYK170" s="37"/>
      <c r="VYR170" s="29" t="s">
        <v>120</v>
      </c>
      <c r="VYS170" s="39" t="str">
        <f>currency</f>
        <v>₦m's</v>
      </c>
      <c r="VYU170" s="43"/>
      <c r="VYV170" s="43"/>
      <c r="VYX170" s="47">
        <v>244151.41099999999</v>
      </c>
      <c r="VYY170" s="47">
        <v>266274.62099999998</v>
      </c>
      <c r="VYZ170" s="47">
        <v>284035.255</v>
      </c>
      <c r="VZA170" s="37"/>
      <c r="VZH170" s="29" t="s">
        <v>120</v>
      </c>
      <c r="VZI170" s="39" t="str">
        <f>currency</f>
        <v>₦m's</v>
      </c>
      <c r="VZK170" s="43"/>
      <c r="VZL170" s="43"/>
      <c r="VZN170" s="47">
        <v>244151.41099999999</v>
      </c>
      <c r="VZO170" s="47">
        <v>266274.62099999998</v>
      </c>
      <c r="VZP170" s="47">
        <v>284035.255</v>
      </c>
      <c r="VZQ170" s="37"/>
      <c r="VZX170" s="29" t="s">
        <v>120</v>
      </c>
      <c r="VZY170" s="39" t="str">
        <f>currency</f>
        <v>₦m's</v>
      </c>
      <c r="WAA170" s="43"/>
      <c r="WAB170" s="43"/>
      <c r="WAD170" s="47">
        <v>244151.41099999999</v>
      </c>
      <c r="WAE170" s="47">
        <v>266274.62099999998</v>
      </c>
      <c r="WAF170" s="47">
        <v>284035.255</v>
      </c>
      <c r="WAG170" s="37"/>
      <c r="WAN170" s="29" t="s">
        <v>120</v>
      </c>
      <c r="WAO170" s="39" t="str">
        <f>currency</f>
        <v>₦m's</v>
      </c>
      <c r="WAQ170" s="43"/>
      <c r="WAR170" s="43"/>
      <c r="WAT170" s="47">
        <v>244151.41099999999</v>
      </c>
      <c r="WAU170" s="47">
        <v>266274.62099999998</v>
      </c>
      <c r="WAV170" s="47">
        <v>284035.255</v>
      </c>
      <c r="WAW170" s="37"/>
      <c r="WBD170" s="29" t="s">
        <v>120</v>
      </c>
      <c r="WBE170" s="39" t="str">
        <f>currency</f>
        <v>₦m's</v>
      </c>
      <c r="WBG170" s="43"/>
      <c r="WBH170" s="43"/>
      <c r="WBJ170" s="47">
        <v>244151.41099999999</v>
      </c>
      <c r="WBK170" s="47">
        <v>266274.62099999998</v>
      </c>
      <c r="WBL170" s="47">
        <v>284035.255</v>
      </c>
      <c r="WBM170" s="37"/>
      <c r="WBT170" s="29" t="s">
        <v>120</v>
      </c>
      <c r="WBU170" s="39" t="str">
        <f>currency</f>
        <v>₦m's</v>
      </c>
      <c r="WBW170" s="43"/>
      <c r="WBX170" s="43"/>
      <c r="WBZ170" s="47">
        <v>244151.41099999999</v>
      </c>
      <c r="WCA170" s="47">
        <v>266274.62099999998</v>
      </c>
      <c r="WCB170" s="47">
        <v>284035.255</v>
      </c>
      <c r="WCC170" s="37"/>
      <c r="WCJ170" s="29" t="s">
        <v>120</v>
      </c>
      <c r="WCK170" s="39" t="str">
        <f>currency</f>
        <v>₦m's</v>
      </c>
      <c r="WCM170" s="43"/>
      <c r="WCN170" s="43"/>
      <c r="WCP170" s="47">
        <v>244151.41099999999</v>
      </c>
      <c r="WCQ170" s="47">
        <v>266274.62099999998</v>
      </c>
      <c r="WCR170" s="47">
        <v>284035.255</v>
      </c>
      <c r="WCS170" s="37"/>
      <c r="WCZ170" s="29" t="s">
        <v>120</v>
      </c>
      <c r="WDA170" s="39" t="str">
        <f>currency</f>
        <v>₦m's</v>
      </c>
      <c r="WDC170" s="43"/>
      <c r="WDD170" s="43"/>
      <c r="WDF170" s="47">
        <v>244151.41099999999</v>
      </c>
      <c r="WDG170" s="47">
        <v>266274.62099999998</v>
      </c>
      <c r="WDH170" s="47">
        <v>284035.255</v>
      </c>
      <c r="WDI170" s="37"/>
      <c r="WDP170" s="29" t="s">
        <v>120</v>
      </c>
      <c r="WDQ170" s="39" t="str">
        <f>currency</f>
        <v>₦m's</v>
      </c>
      <c r="WDS170" s="43"/>
      <c r="WDT170" s="43"/>
      <c r="WDV170" s="47">
        <v>244151.41099999999</v>
      </c>
      <c r="WDW170" s="47">
        <v>266274.62099999998</v>
      </c>
      <c r="WDX170" s="47">
        <v>284035.255</v>
      </c>
      <c r="WDY170" s="37"/>
      <c r="WEF170" s="29" t="s">
        <v>120</v>
      </c>
      <c r="WEG170" s="39" t="str">
        <f>currency</f>
        <v>₦m's</v>
      </c>
      <c r="WEI170" s="43"/>
      <c r="WEJ170" s="43"/>
      <c r="WEL170" s="47">
        <v>244151.41099999999</v>
      </c>
      <c r="WEM170" s="47">
        <v>266274.62099999998</v>
      </c>
      <c r="WEN170" s="47">
        <v>284035.255</v>
      </c>
      <c r="WEO170" s="37"/>
      <c r="WEV170" s="29" t="s">
        <v>120</v>
      </c>
      <c r="WEW170" s="39" t="str">
        <f>currency</f>
        <v>₦m's</v>
      </c>
      <c r="WEY170" s="43"/>
      <c r="WEZ170" s="43"/>
      <c r="WFB170" s="47">
        <v>244151.41099999999</v>
      </c>
      <c r="WFC170" s="47">
        <v>266274.62099999998</v>
      </c>
      <c r="WFD170" s="47">
        <v>284035.255</v>
      </c>
      <c r="WFE170" s="37"/>
      <c r="WFL170" s="29" t="s">
        <v>120</v>
      </c>
      <c r="WFM170" s="39" t="str">
        <f>currency</f>
        <v>₦m's</v>
      </c>
      <c r="WFO170" s="43"/>
      <c r="WFP170" s="43"/>
      <c r="WFR170" s="47">
        <v>244151.41099999999</v>
      </c>
      <c r="WFS170" s="47">
        <v>266274.62099999998</v>
      </c>
      <c r="WFT170" s="47">
        <v>284035.255</v>
      </c>
      <c r="WFU170" s="37"/>
      <c r="WGB170" s="29" t="s">
        <v>120</v>
      </c>
      <c r="WGC170" s="39" t="str">
        <f>currency</f>
        <v>₦m's</v>
      </c>
      <c r="WGE170" s="43"/>
      <c r="WGF170" s="43"/>
      <c r="WGH170" s="47">
        <v>244151.41099999999</v>
      </c>
      <c r="WGI170" s="47">
        <v>266274.62099999998</v>
      </c>
      <c r="WGJ170" s="47">
        <v>284035.255</v>
      </c>
      <c r="WGK170" s="37"/>
      <c r="WGR170" s="29" t="s">
        <v>120</v>
      </c>
      <c r="WGS170" s="39" t="str">
        <f>currency</f>
        <v>₦m's</v>
      </c>
      <c r="WGU170" s="43"/>
      <c r="WGV170" s="43"/>
      <c r="WGX170" s="47">
        <v>244151.41099999999</v>
      </c>
      <c r="WGY170" s="47">
        <v>266274.62099999998</v>
      </c>
      <c r="WGZ170" s="47">
        <v>284035.255</v>
      </c>
      <c r="WHA170" s="37"/>
      <c r="WHH170" s="29" t="s">
        <v>120</v>
      </c>
      <c r="WHI170" s="39" t="str">
        <f>currency</f>
        <v>₦m's</v>
      </c>
      <c r="WHK170" s="43"/>
      <c r="WHL170" s="43"/>
      <c r="WHN170" s="47">
        <v>244151.41099999999</v>
      </c>
      <c r="WHO170" s="47">
        <v>266274.62099999998</v>
      </c>
      <c r="WHP170" s="47">
        <v>284035.255</v>
      </c>
      <c r="WHQ170" s="37"/>
      <c r="WHX170" s="29" t="s">
        <v>120</v>
      </c>
      <c r="WHY170" s="39" t="str">
        <f>currency</f>
        <v>₦m's</v>
      </c>
      <c r="WIA170" s="43"/>
      <c r="WIB170" s="43"/>
      <c r="WID170" s="47">
        <v>244151.41099999999</v>
      </c>
      <c r="WIE170" s="47">
        <v>266274.62099999998</v>
      </c>
      <c r="WIF170" s="47">
        <v>284035.255</v>
      </c>
      <c r="WIG170" s="37"/>
      <c r="WIN170" s="29" t="s">
        <v>120</v>
      </c>
      <c r="WIO170" s="39" t="str">
        <f>currency</f>
        <v>₦m's</v>
      </c>
      <c r="WIQ170" s="43"/>
      <c r="WIR170" s="43"/>
      <c r="WIT170" s="47">
        <v>244151.41099999999</v>
      </c>
      <c r="WIU170" s="47">
        <v>266274.62099999998</v>
      </c>
      <c r="WIV170" s="47">
        <v>284035.255</v>
      </c>
      <c r="WIW170" s="37"/>
      <c r="WJD170" s="29" t="s">
        <v>120</v>
      </c>
      <c r="WJE170" s="39" t="str">
        <f>currency</f>
        <v>₦m's</v>
      </c>
      <c r="WJG170" s="43"/>
      <c r="WJH170" s="43"/>
      <c r="WJJ170" s="47">
        <v>244151.41099999999</v>
      </c>
      <c r="WJK170" s="47">
        <v>266274.62099999998</v>
      </c>
      <c r="WJL170" s="47">
        <v>284035.255</v>
      </c>
      <c r="WJM170" s="37"/>
      <c r="WJT170" s="29" t="s">
        <v>120</v>
      </c>
      <c r="WJU170" s="39" t="str">
        <f>currency</f>
        <v>₦m's</v>
      </c>
      <c r="WJW170" s="43"/>
      <c r="WJX170" s="43"/>
      <c r="WJZ170" s="47">
        <v>244151.41099999999</v>
      </c>
      <c r="WKA170" s="47">
        <v>266274.62099999998</v>
      </c>
      <c r="WKB170" s="47">
        <v>284035.255</v>
      </c>
      <c r="WKC170" s="37"/>
      <c r="WKJ170" s="29" t="s">
        <v>120</v>
      </c>
      <c r="WKK170" s="39" t="str">
        <f>currency</f>
        <v>₦m's</v>
      </c>
      <c r="WKM170" s="43"/>
      <c r="WKN170" s="43"/>
      <c r="WKP170" s="47">
        <v>244151.41099999999</v>
      </c>
      <c r="WKQ170" s="47">
        <v>266274.62099999998</v>
      </c>
      <c r="WKR170" s="47">
        <v>284035.255</v>
      </c>
      <c r="WKS170" s="37"/>
      <c r="WKZ170" s="29" t="s">
        <v>120</v>
      </c>
      <c r="WLA170" s="39" t="str">
        <f>currency</f>
        <v>₦m's</v>
      </c>
      <c r="WLC170" s="43"/>
      <c r="WLD170" s="43"/>
      <c r="WLF170" s="47">
        <v>244151.41099999999</v>
      </c>
      <c r="WLG170" s="47">
        <v>266274.62099999998</v>
      </c>
      <c r="WLH170" s="47">
        <v>284035.255</v>
      </c>
      <c r="WLI170" s="37"/>
      <c r="WLP170" s="29" t="s">
        <v>120</v>
      </c>
      <c r="WLQ170" s="39" t="str">
        <f>currency</f>
        <v>₦m's</v>
      </c>
      <c r="WLS170" s="43"/>
      <c r="WLT170" s="43"/>
      <c r="WLV170" s="47">
        <v>244151.41099999999</v>
      </c>
      <c r="WLW170" s="47">
        <v>266274.62099999998</v>
      </c>
      <c r="WLX170" s="47">
        <v>284035.255</v>
      </c>
      <c r="WLY170" s="37"/>
      <c r="WMF170" s="29" t="s">
        <v>120</v>
      </c>
      <c r="WMG170" s="39" t="str">
        <f>currency</f>
        <v>₦m's</v>
      </c>
      <c r="WMI170" s="43"/>
      <c r="WMJ170" s="43"/>
      <c r="WML170" s="47">
        <v>244151.41099999999</v>
      </c>
      <c r="WMM170" s="47">
        <v>266274.62099999998</v>
      </c>
      <c r="WMN170" s="47">
        <v>284035.255</v>
      </c>
      <c r="WMO170" s="37"/>
      <c r="WMV170" s="29" t="s">
        <v>120</v>
      </c>
      <c r="WMW170" s="39" t="str">
        <f>currency</f>
        <v>₦m's</v>
      </c>
      <c r="WMY170" s="43"/>
      <c r="WMZ170" s="43"/>
      <c r="WNB170" s="47">
        <v>244151.41099999999</v>
      </c>
      <c r="WNC170" s="47">
        <v>266274.62099999998</v>
      </c>
      <c r="WND170" s="47">
        <v>284035.255</v>
      </c>
      <c r="WNE170" s="37"/>
      <c r="WNL170" s="29" t="s">
        <v>120</v>
      </c>
      <c r="WNM170" s="39" t="str">
        <f>currency</f>
        <v>₦m's</v>
      </c>
      <c r="WNO170" s="43"/>
      <c r="WNP170" s="43"/>
      <c r="WNR170" s="47">
        <v>244151.41099999999</v>
      </c>
      <c r="WNS170" s="47">
        <v>266274.62099999998</v>
      </c>
      <c r="WNT170" s="47">
        <v>284035.255</v>
      </c>
      <c r="WNU170" s="37"/>
      <c r="WOB170" s="29" t="s">
        <v>120</v>
      </c>
      <c r="WOC170" s="39" t="str">
        <f>currency</f>
        <v>₦m's</v>
      </c>
      <c r="WOE170" s="43"/>
      <c r="WOF170" s="43"/>
      <c r="WOH170" s="47">
        <v>244151.41099999999</v>
      </c>
      <c r="WOI170" s="47">
        <v>266274.62099999998</v>
      </c>
      <c r="WOJ170" s="47">
        <v>284035.255</v>
      </c>
      <c r="WOK170" s="37"/>
      <c r="WOR170" s="29" t="s">
        <v>120</v>
      </c>
      <c r="WOS170" s="39" t="str">
        <f>currency</f>
        <v>₦m's</v>
      </c>
      <c r="WOU170" s="43"/>
      <c r="WOV170" s="43"/>
      <c r="WOX170" s="47">
        <v>244151.41099999999</v>
      </c>
      <c r="WOY170" s="47">
        <v>266274.62099999998</v>
      </c>
      <c r="WOZ170" s="47">
        <v>284035.255</v>
      </c>
      <c r="WPA170" s="37"/>
      <c r="WPH170" s="29" t="s">
        <v>120</v>
      </c>
      <c r="WPI170" s="39" t="str">
        <f>currency</f>
        <v>₦m's</v>
      </c>
      <c r="WPK170" s="43"/>
      <c r="WPL170" s="43"/>
      <c r="WPN170" s="47">
        <v>244151.41099999999</v>
      </c>
      <c r="WPO170" s="47">
        <v>266274.62099999998</v>
      </c>
      <c r="WPP170" s="47">
        <v>284035.255</v>
      </c>
      <c r="WPQ170" s="37"/>
      <c r="WPX170" s="29" t="s">
        <v>120</v>
      </c>
      <c r="WPY170" s="39" t="str">
        <f>currency</f>
        <v>₦m's</v>
      </c>
      <c r="WQA170" s="43"/>
      <c r="WQB170" s="43"/>
      <c r="WQD170" s="47">
        <v>244151.41099999999</v>
      </c>
      <c r="WQE170" s="47">
        <v>266274.62099999998</v>
      </c>
      <c r="WQF170" s="47">
        <v>284035.255</v>
      </c>
      <c r="WQG170" s="37"/>
      <c r="WQN170" s="29" t="s">
        <v>120</v>
      </c>
      <c r="WQO170" s="39" t="str">
        <f>currency</f>
        <v>₦m's</v>
      </c>
      <c r="WQQ170" s="43"/>
      <c r="WQR170" s="43"/>
      <c r="WQT170" s="47">
        <v>244151.41099999999</v>
      </c>
      <c r="WQU170" s="47">
        <v>266274.62099999998</v>
      </c>
      <c r="WQV170" s="47">
        <v>284035.255</v>
      </c>
      <c r="WQW170" s="37"/>
      <c r="WRD170" s="29" t="s">
        <v>120</v>
      </c>
      <c r="WRE170" s="39" t="str">
        <f>currency</f>
        <v>₦m's</v>
      </c>
      <c r="WRG170" s="43"/>
      <c r="WRH170" s="43"/>
      <c r="WRJ170" s="47">
        <v>244151.41099999999</v>
      </c>
      <c r="WRK170" s="47">
        <v>266274.62099999998</v>
      </c>
      <c r="WRL170" s="47">
        <v>284035.255</v>
      </c>
      <c r="WRM170" s="37"/>
      <c r="WRT170" s="29" t="s">
        <v>120</v>
      </c>
      <c r="WRU170" s="39" t="str">
        <f>currency</f>
        <v>₦m's</v>
      </c>
      <c r="WRW170" s="43"/>
      <c r="WRX170" s="43"/>
      <c r="WRZ170" s="47">
        <v>244151.41099999999</v>
      </c>
      <c r="WSA170" s="47">
        <v>266274.62099999998</v>
      </c>
      <c r="WSB170" s="47">
        <v>284035.255</v>
      </c>
      <c r="WSC170" s="37"/>
      <c r="WSJ170" s="29" t="s">
        <v>120</v>
      </c>
      <c r="WSK170" s="39" t="str">
        <f>currency</f>
        <v>₦m's</v>
      </c>
      <c r="WSM170" s="43"/>
      <c r="WSN170" s="43"/>
      <c r="WSP170" s="47">
        <v>244151.41099999999</v>
      </c>
      <c r="WSQ170" s="47">
        <v>266274.62099999998</v>
      </c>
      <c r="WSR170" s="47">
        <v>284035.255</v>
      </c>
      <c r="WSS170" s="37"/>
      <c r="WSZ170" s="29" t="s">
        <v>120</v>
      </c>
      <c r="WTA170" s="39" t="str">
        <f>currency</f>
        <v>₦m's</v>
      </c>
      <c r="WTC170" s="43"/>
      <c r="WTD170" s="43"/>
      <c r="WTF170" s="47">
        <v>244151.41099999999</v>
      </c>
      <c r="WTG170" s="47">
        <v>266274.62099999998</v>
      </c>
      <c r="WTH170" s="47">
        <v>284035.255</v>
      </c>
      <c r="WTI170" s="37"/>
      <c r="WTP170" s="29" t="s">
        <v>120</v>
      </c>
      <c r="WTQ170" s="39" t="str">
        <f>currency</f>
        <v>₦m's</v>
      </c>
      <c r="WTS170" s="43"/>
      <c r="WTT170" s="43"/>
      <c r="WTV170" s="47">
        <v>244151.41099999999</v>
      </c>
      <c r="WTW170" s="47">
        <v>266274.62099999998</v>
      </c>
      <c r="WTX170" s="47">
        <v>284035.255</v>
      </c>
      <c r="WTY170" s="37"/>
      <c r="WUF170" s="29" t="s">
        <v>120</v>
      </c>
      <c r="WUG170" s="39" t="str">
        <f>currency</f>
        <v>₦m's</v>
      </c>
      <c r="WUI170" s="43"/>
      <c r="WUJ170" s="43"/>
      <c r="WUL170" s="47">
        <v>244151.41099999999</v>
      </c>
      <c r="WUM170" s="47">
        <v>266274.62099999998</v>
      </c>
      <c r="WUN170" s="47">
        <v>284035.255</v>
      </c>
      <c r="WUO170" s="37"/>
      <c r="WUV170" s="29" t="s">
        <v>120</v>
      </c>
      <c r="WUW170" s="39" t="str">
        <f>currency</f>
        <v>₦m's</v>
      </c>
      <c r="WUY170" s="43"/>
      <c r="WUZ170" s="43"/>
      <c r="WVB170" s="47">
        <v>244151.41099999999</v>
      </c>
      <c r="WVC170" s="47">
        <v>266274.62099999998</v>
      </c>
      <c r="WVD170" s="47">
        <v>284035.255</v>
      </c>
      <c r="WVE170" s="37"/>
      <c r="WVL170" s="29" t="s">
        <v>120</v>
      </c>
      <c r="WVM170" s="39" t="str">
        <f>currency</f>
        <v>₦m's</v>
      </c>
      <c r="WVO170" s="43"/>
      <c r="WVP170" s="43"/>
      <c r="WVR170" s="47">
        <v>244151.41099999999</v>
      </c>
      <c r="WVS170" s="47">
        <v>266274.62099999998</v>
      </c>
      <c r="WVT170" s="47">
        <v>284035.255</v>
      </c>
      <c r="WVU170" s="37"/>
      <c r="WWB170" s="29" t="s">
        <v>120</v>
      </c>
      <c r="WWC170" s="39" t="str">
        <f>currency</f>
        <v>₦m's</v>
      </c>
      <c r="WWE170" s="43"/>
      <c r="WWF170" s="43"/>
      <c r="WWH170" s="47">
        <v>244151.41099999999</v>
      </c>
      <c r="WWI170" s="47">
        <v>266274.62099999998</v>
      </c>
      <c r="WWJ170" s="47">
        <v>284035.255</v>
      </c>
      <c r="WWK170" s="37"/>
      <c r="WWR170" s="29" t="s">
        <v>120</v>
      </c>
      <c r="WWS170" s="39" t="str">
        <f>currency</f>
        <v>₦m's</v>
      </c>
      <c r="WWU170" s="43"/>
      <c r="WWV170" s="43"/>
      <c r="WWX170" s="47">
        <v>244151.41099999999</v>
      </c>
      <c r="WWY170" s="47">
        <v>266274.62099999998</v>
      </c>
      <c r="WWZ170" s="47">
        <v>284035.255</v>
      </c>
      <c r="WXA170" s="37"/>
      <c r="WXH170" s="29" t="s">
        <v>120</v>
      </c>
      <c r="WXI170" s="39" t="str">
        <f>currency</f>
        <v>₦m's</v>
      </c>
      <c r="WXK170" s="43"/>
      <c r="WXL170" s="43"/>
      <c r="WXN170" s="47">
        <v>244151.41099999999</v>
      </c>
      <c r="WXO170" s="47">
        <v>266274.62099999998</v>
      </c>
      <c r="WXP170" s="47">
        <v>284035.255</v>
      </c>
      <c r="WXQ170" s="37"/>
      <c r="WXX170" s="29" t="s">
        <v>120</v>
      </c>
      <c r="WXY170" s="39" t="str">
        <f>currency</f>
        <v>₦m's</v>
      </c>
      <c r="WYA170" s="43"/>
      <c r="WYB170" s="43"/>
      <c r="WYD170" s="47">
        <v>244151.41099999999</v>
      </c>
      <c r="WYE170" s="47">
        <v>266274.62099999998</v>
      </c>
      <c r="WYF170" s="47">
        <v>284035.255</v>
      </c>
      <c r="WYG170" s="37"/>
      <c r="WYN170" s="29" t="s">
        <v>120</v>
      </c>
      <c r="WYO170" s="39" t="str">
        <f>currency</f>
        <v>₦m's</v>
      </c>
      <c r="WYQ170" s="43"/>
      <c r="WYR170" s="43"/>
      <c r="WYT170" s="47">
        <v>244151.41099999999</v>
      </c>
      <c r="WYU170" s="47">
        <v>266274.62099999998</v>
      </c>
      <c r="WYV170" s="47">
        <v>284035.255</v>
      </c>
      <c r="WYW170" s="37"/>
      <c r="WZD170" s="29" t="s">
        <v>120</v>
      </c>
      <c r="WZE170" s="39" t="str">
        <f>currency</f>
        <v>₦m's</v>
      </c>
      <c r="WZG170" s="43"/>
      <c r="WZH170" s="43"/>
      <c r="WZJ170" s="47">
        <v>244151.41099999999</v>
      </c>
      <c r="WZK170" s="47">
        <v>266274.62099999998</v>
      </c>
      <c r="WZL170" s="47">
        <v>284035.255</v>
      </c>
      <c r="WZM170" s="37"/>
      <c r="WZT170" s="29" t="s">
        <v>120</v>
      </c>
      <c r="WZU170" s="39" t="str">
        <f>currency</f>
        <v>₦m's</v>
      </c>
      <c r="WZW170" s="43"/>
      <c r="WZX170" s="43"/>
      <c r="WZZ170" s="47">
        <v>244151.41099999999</v>
      </c>
      <c r="XAA170" s="47">
        <v>266274.62099999998</v>
      </c>
      <c r="XAB170" s="47">
        <v>284035.255</v>
      </c>
      <c r="XAC170" s="37"/>
      <c r="XAJ170" s="29" t="s">
        <v>120</v>
      </c>
      <c r="XAK170" s="39" t="str">
        <f>currency</f>
        <v>₦m's</v>
      </c>
      <c r="XAM170" s="43"/>
      <c r="XAN170" s="43"/>
      <c r="XAP170" s="47">
        <v>244151.41099999999</v>
      </c>
      <c r="XAQ170" s="47">
        <v>266274.62099999998</v>
      </c>
      <c r="XAR170" s="47">
        <v>284035.255</v>
      </c>
      <c r="XAS170" s="37"/>
      <c r="XAZ170" s="29" t="s">
        <v>120</v>
      </c>
      <c r="XBA170" s="39" t="str">
        <f>currency</f>
        <v>₦m's</v>
      </c>
      <c r="XBC170" s="43"/>
      <c r="XBD170" s="43"/>
      <c r="XBF170" s="47">
        <v>244151.41099999999</v>
      </c>
      <c r="XBG170" s="47">
        <v>266274.62099999998</v>
      </c>
      <c r="XBH170" s="47">
        <v>284035.255</v>
      </c>
      <c r="XBI170" s="37"/>
      <c r="XBP170" s="29" t="s">
        <v>120</v>
      </c>
      <c r="XBQ170" s="39" t="str">
        <f>currency</f>
        <v>₦m's</v>
      </c>
      <c r="XBS170" s="43"/>
      <c r="XBT170" s="43"/>
      <c r="XBV170" s="47">
        <v>244151.41099999999</v>
      </c>
      <c r="XBW170" s="47">
        <v>266274.62099999998</v>
      </c>
      <c r="XBX170" s="47">
        <v>284035.255</v>
      </c>
      <c r="XBY170" s="37"/>
      <c r="XCF170" s="29" t="s">
        <v>120</v>
      </c>
      <c r="XCG170" s="39" t="str">
        <f>currency</f>
        <v>₦m's</v>
      </c>
      <c r="XCI170" s="43"/>
      <c r="XCJ170" s="43"/>
      <c r="XCL170" s="47">
        <v>244151.41099999999</v>
      </c>
      <c r="XCM170" s="47">
        <v>266274.62099999998</v>
      </c>
      <c r="XCN170" s="47">
        <v>284035.255</v>
      </c>
      <c r="XCO170" s="37"/>
      <c r="XCV170" s="29" t="s">
        <v>120</v>
      </c>
      <c r="XCW170" s="39" t="str">
        <f>currency</f>
        <v>₦m's</v>
      </c>
      <c r="XCY170" s="43"/>
      <c r="XCZ170" s="43"/>
      <c r="XDB170" s="47">
        <v>244151.41099999999</v>
      </c>
      <c r="XDC170" s="47">
        <v>266274.62099999998</v>
      </c>
      <c r="XDD170" s="47">
        <v>284035.255</v>
      </c>
      <c r="XDE170" s="37"/>
      <c r="XDL170" s="29" t="s">
        <v>120</v>
      </c>
      <c r="XDM170" s="39" t="str">
        <f>currency</f>
        <v>₦m's</v>
      </c>
      <c r="XDO170" s="43"/>
      <c r="XDP170" s="43"/>
      <c r="XDR170" s="47">
        <v>244151.41099999999</v>
      </c>
      <c r="XDS170" s="47">
        <v>266274.62099999998</v>
      </c>
      <c r="XDT170" s="47">
        <v>284035.255</v>
      </c>
      <c r="XDU170" s="37"/>
      <c r="XEB170" s="29" t="s">
        <v>120</v>
      </c>
      <c r="XEC170" s="39" t="str">
        <f>currency</f>
        <v>₦m's</v>
      </c>
      <c r="XEE170" s="43"/>
      <c r="XEF170" s="43"/>
      <c r="XEH170" s="47">
        <v>244151.41099999999</v>
      </c>
      <c r="XEI170" s="47">
        <v>266274.62099999998</v>
      </c>
      <c r="XEJ170" s="47">
        <v>284035.255</v>
      </c>
      <c r="XEK170" s="37"/>
      <c r="XER170" s="29" t="s">
        <v>120</v>
      </c>
      <c r="XES170" s="39" t="str">
        <f>currency</f>
        <v>₦m's</v>
      </c>
      <c r="XEU170" s="43"/>
      <c r="XEV170" s="43"/>
      <c r="XEX170" s="47">
        <v>244151.41099999999</v>
      </c>
      <c r="XEY170" s="47">
        <v>266274.62099999998</v>
      </c>
      <c r="XEZ170" s="47">
        <v>284035.255</v>
      </c>
      <c r="XFA170" s="37"/>
    </row>
    <row r="171" spans="1:16384" s="29" customFormat="1" ht="14.4" outlineLevel="1" thickTop="1" x14ac:dyDescent="0.25">
      <c r="J171" s="37"/>
      <c r="K171" s="37"/>
      <c r="L171" s="37"/>
    </row>
    <row r="172" spans="1:16384" s="29" customFormat="1" outlineLevel="1" x14ac:dyDescent="0.25">
      <c r="D172" s="29" t="s">
        <v>126</v>
      </c>
      <c r="E172" s="39" t="str">
        <f>currency</f>
        <v>₦m's</v>
      </c>
      <c r="J172" s="49">
        <v>46828.682000000001</v>
      </c>
      <c r="K172" s="49">
        <v>59750.845999999998</v>
      </c>
      <c r="L172" s="49">
        <v>71123.823999999993</v>
      </c>
      <c r="T172" s="29" t="s">
        <v>126</v>
      </c>
      <c r="U172" s="39" t="str">
        <f>currency</f>
        <v>₦m's</v>
      </c>
      <c r="Z172" s="49">
        <v>46828.682000000001</v>
      </c>
      <c r="AA172" s="49">
        <v>59750.845999999998</v>
      </c>
      <c r="AB172" s="49">
        <v>71123.823999999993</v>
      </c>
      <c r="AJ172" s="29" t="s">
        <v>126</v>
      </c>
      <c r="AK172" s="39" t="str">
        <f>currency</f>
        <v>₦m's</v>
      </c>
      <c r="AP172" s="49">
        <v>46828.682000000001</v>
      </c>
      <c r="AQ172" s="49">
        <v>59750.845999999998</v>
      </c>
      <c r="AR172" s="49">
        <v>71123.823999999993</v>
      </c>
      <c r="AZ172" s="29" t="s">
        <v>126</v>
      </c>
      <c r="BA172" s="39" t="str">
        <f>currency</f>
        <v>₦m's</v>
      </c>
      <c r="BF172" s="49">
        <v>46828.682000000001</v>
      </c>
      <c r="BG172" s="49">
        <v>59750.845999999998</v>
      </c>
      <c r="BH172" s="49">
        <v>71123.823999999993</v>
      </c>
      <c r="BP172" s="29" t="s">
        <v>126</v>
      </c>
      <c r="BQ172" s="39" t="str">
        <f>currency</f>
        <v>₦m's</v>
      </c>
      <c r="BV172" s="49">
        <v>46828.682000000001</v>
      </c>
      <c r="BW172" s="49">
        <v>59750.845999999998</v>
      </c>
      <c r="BX172" s="49">
        <v>71123.823999999993</v>
      </c>
      <c r="CF172" s="29" t="s">
        <v>126</v>
      </c>
      <c r="CG172" s="39" t="str">
        <f>currency</f>
        <v>₦m's</v>
      </c>
      <c r="CL172" s="49">
        <v>46828.682000000001</v>
      </c>
      <c r="CM172" s="49">
        <v>59750.845999999998</v>
      </c>
      <c r="CN172" s="49">
        <v>71123.823999999993</v>
      </c>
      <c r="CV172" s="29" t="s">
        <v>126</v>
      </c>
      <c r="CW172" s="39" t="str">
        <f>currency</f>
        <v>₦m's</v>
      </c>
      <c r="DB172" s="49">
        <v>46828.682000000001</v>
      </c>
      <c r="DC172" s="49">
        <v>59750.845999999998</v>
      </c>
      <c r="DD172" s="49">
        <v>71123.823999999993</v>
      </c>
      <c r="DL172" s="29" t="s">
        <v>126</v>
      </c>
      <c r="DM172" s="39" t="str">
        <f>currency</f>
        <v>₦m's</v>
      </c>
      <c r="DR172" s="49">
        <v>46828.682000000001</v>
      </c>
      <c r="DS172" s="49">
        <v>59750.845999999998</v>
      </c>
      <c r="DT172" s="49">
        <v>71123.823999999993</v>
      </c>
      <c r="EB172" s="29" t="s">
        <v>126</v>
      </c>
      <c r="EC172" s="39" t="str">
        <f>currency</f>
        <v>₦m's</v>
      </c>
      <c r="EH172" s="49">
        <v>46828.682000000001</v>
      </c>
      <c r="EI172" s="49">
        <v>59750.845999999998</v>
      </c>
      <c r="EJ172" s="49">
        <v>71123.823999999993</v>
      </c>
      <c r="ER172" s="29" t="s">
        <v>126</v>
      </c>
      <c r="ES172" s="39" t="str">
        <f>currency</f>
        <v>₦m's</v>
      </c>
      <c r="EX172" s="49">
        <v>46828.682000000001</v>
      </c>
      <c r="EY172" s="49">
        <v>59750.845999999998</v>
      </c>
      <c r="EZ172" s="49">
        <v>71123.823999999993</v>
      </c>
      <c r="FH172" s="29" t="s">
        <v>126</v>
      </c>
      <c r="FI172" s="39" t="str">
        <f>currency</f>
        <v>₦m's</v>
      </c>
      <c r="FN172" s="49">
        <v>46828.682000000001</v>
      </c>
      <c r="FO172" s="49">
        <v>59750.845999999998</v>
      </c>
      <c r="FP172" s="49">
        <v>71123.823999999993</v>
      </c>
      <c r="FX172" s="29" t="s">
        <v>126</v>
      </c>
      <c r="FY172" s="39" t="str">
        <f>currency</f>
        <v>₦m's</v>
      </c>
      <c r="GD172" s="49">
        <v>46828.682000000001</v>
      </c>
      <c r="GE172" s="49">
        <v>59750.845999999998</v>
      </c>
      <c r="GF172" s="49">
        <v>71123.823999999993</v>
      </c>
      <c r="GN172" s="29" t="s">
        <v>126</v>
      </c>
      <c r="GO172" s="39" t="str">
        <f>currency</f>
        <v>₦m's</v>
      </c>
      <c r="GT172" s="49">
        <v>46828.682000000001</v>
      </c>
      <c r="GU172" s="49">
        <v>59750.845999999998</v>
      </c>
      <c r="GV172" s="49">
        <v>71123.823999999993</v>
      </c>
      <c r="HD172" s="29" t="s">
        <v>126</v>
      </c>
      <c r="HE172" s="39" t="str">
        <f>currency</f>
        <v>₦m's</v>
      </c>
      <c r="HJ172" s="49">
        <v>46828.682000000001</v>
      </c>
      <c r="HK172" s="49">
        <v>59750.845999999998</v>
      </c>
      <c r="HL172" s="49">
        <v>71123.823999999993</v>
      </c>
      <c r="HT172" s="29" t="s">
        <v>126</v>
      </c>
      <c r="HU172" s="39" t="str">
        <f>currency</f>
        <v>₦m's</v>
      </c>
      <c r="HZ172" s="49">
        <v>46828.682000000001</v>
      </c>
      <c r="IA172" s="49">
        <v>59750.845999999998</v>
      </c>
      <c r="IB172" s="49">
        <v>71123.823999999993</v>
      </c>
      <c r="IJ172" s="29" t="s">
        <v>126</v>
      </c>
      <c r="IK172" s="39" t="str">
        <f>currency</f>
        <v>₦m's</v>
      </c>
      <c r="IP172" s="49">
        <v>46828.682000000001</v>
      </c>
      <c r="IQ172" s="49">
        <v>59750.845999999998</v>
      </c>
      <c r="IR172" s="49">
        <v>71123.823999999993</v>
      </c>
      <c r="IZ172" s="29" t="s">
        <v>126</v>
      </c>
      <c r="JA172" s="39" t="str">
        <f>currency</f>
        <v>₦m's</v>
      </c>
      <c r="JF172" s="49">
        <v>46828.682000000001</v>
      </c>
      <c r="JG172" s="49">
        <v>59750.845999999998</v>
      </c>
      <c r="JH172" s="49">
        <v>71123.823999999993</v>
      </c>
      <c r="JP172" s="29" t="s">
        <v>126</v>
      </c>
      <c r="JQ172" s="39" t="str">
        <f>currency</f>
        <v>₦m's</v>
      </c>
      <c r="JV172" s="49">
        <v>46828.682000000001</v>
      </c>
      <c r="JW172" s="49">
        <v>59750.845999999998</v>
      </c>
      <c r="JX172" s="49">
        <v>71123.823999999993</v>
      </c>
      <c r="KF172" s="29" t="s">
        <v>126</v>
      </c>
      <c r="KG172" s="39" t="str">
        <f>currency</f>
        <v>₦m's</v>
      </c>
      <c r="KL172" s="49">
        <v>46828.682000000001</v>
      </c>
      <c r="KM172" s="49">
        <v>59750.845999999998</v>
      </c>
      <c r="KN172" s="49">
        <v>71123.823999999993</v>
      </c>
      <c r="KV172" s="29" t="s">
        <v>126</v>
      </c>
      <c r="KW172" s="39" t="str">
        <f>currency</f>
        <v>₦m's</v>
      </c>
      <c r="LB172" s="49">
        <v>46828.682000000001</v>
      </c>
      <c r="LC172" s="49">
        <v>59750.845999999998</v>
      </c>
      <c r="LD172" s="49">
        <v>71123.823999999993</v>
      </c>
      <c r="LL172" s="29" t="s">
        <v>126</v>
      </c>
      <c r="LM172" s="39" t="str">
        <f>currency</f>
        <v>₦m's</v>
      </c>
      <c r="LR172" s="49">
        <v>46828.682000000001</v>
      </c>
      <c r="LS172" s="49">
        <v>59750.845999999998</v>
      </c>
      <c r="LT172" s="49">
        <v>71123.823999999993</v>
      </c>
      <c r="MB172" s="29" t="s">
        <v>126</v>
      </c>
      <c r="MC172" s="39" t="str">
        <f>currency</f>
        <v>₦m's</v>
      </c>
      <c r="MH172" s="49">
        <v>46828.682000000001</v>
      </c>
      <c r="MI172" s="49">
        <v>59750.845999999998</v>
      </c>
      <c r="MJ172" s="49">
        <v>71123.823999999993</v>
      </c>
      <c r="MR172" s="29" t="s">
        <v>126</v>
      </c>
      <c r="MS172" s="39" t="str">
        <f>currency</f>
        <v>₦m's</v>
      </c>
      <c r="MX172" s="49">
        <v>46828.682000000001</v>
      </c>
      <c r="MY172" s="49">
        <v>59750.845999999998</v>
      </c>
      <c r="MZ172" s="49">
        <v>71123.823999999993</v>
      </c>
      <c r="NH172" s="29" t="s">
        <v>126</v>
      </c>
      <c r="NI172" s="39" t="str">
        <f>currency</f>
        <v>₦m's</v>
      </c>
      <c r="NN172" s="49">
        <v>46828.682000000001</v>
      </c>
      <c r="NO172" s="49">
        <v>59750.845999999998</v>
      </c>
      <c r="NP172" s="49">
        <v>71123.823999999993</v>
      </c>
      <c r="NX172" s="29" t="s">
        <v>126</v>
      </c>
      <c r="NY172" s="39" t="str">
        <f>currency</f>
        <v>₦m's</v>
      </c>
      <c r="OD172" s="49">
        <v>46828.682000000001</v>
      </c>
      <c r="OE172" s="49">
        <v>59750.845999999998</v>
      </c>
      <c r="OF172" s="49">
        <v>71123.823999999993</v>
      </c>
      <c r="ON172" s="29" t="s">
        <v>126</v>
      </c>
      <c r="OO172" s="39" t="str">
        <f>currency</f>
        <v>₦m's</v>
      </c>
      <c r="OT172" s="49">
        <v>46828.682000000001</v>
      </c>
      <c r="OU172" s="49">
        <v>59750.845999999998</v>
      </c>
      <c r="OV172" s="49">
        <v>71123.823999999993</v>
      </c>
      <c r="PD172" s="29" t="s">
        <v>126</v>
      </c>
      <c r="PE172" s="39" t="str">
        <f>currency</f>
        <v>₦m's</v>
      </c>
      <c r="PJ172" s="49">
        <v>46828.682000000001</v>
      </c>
      <c r="PK172" s="49">
        <v>59750.845999999998</v>
      </c>
      <c r="PL172" s="49">
        <v>71123.823999999993</v>
      </c>
      <c r="PT172" s="29" t="s">
        <v>126</v>
      </c>
      <c r="PU172" s="39" t="str">
        <f>currency</f>
        <v>₦m's</v>
      </c>
      <c r="PZ172" s="49">
        <v>46828.682000000001</v>
      </c>
      <c r="QA172" s="49">
        <v>59750.845999999998</v>
      </c>
      <c r="QB172" s="49">
        <v>71123.823999999993</v>
      </c>
      <c r="QJ172" s="29" t="s">
        <v>126</v>
      </c>
      <c r="QK172" s="39" t="str">
        <f>currency</f>
        <v>₦m's</v>
      </c>
      <c r="QP172" s="49">
        <v>46828.682000000001</v>
      </c>
      <c r="QQ172" s="49">
        <v>59750.845999999998</v>
      </c>
      <c r="QR172" s="49">
        <v>71123.823999999993</v>
      </c>
      <c r="QZ172" s="29" t="s">
        <v>126</v>
      </c>
      <c r="RA172" s="39" t="str">
        <f>currency</f>
        <v>₦m's</v>
      </c>
      <c r="RF172" s="49">
        <v>46828.682000000001</v>
      </c>
      <c r="RG172" s="49">
        <v>59750.845999999998</v>
      </c>
      <c r="RH172" s="49">
        <v>71123.823999999993</v>
      </c>
      <c r="RP172" s="29" t="s">
        <v>126</v>
      </c>
      <c r="RQ172" s="39" t="str">
        <f>currency</f>
        <v>₦m's</v>
      </c>
      <c r="RV172" s="49">
        <v>46828.682000000001</v>
      </c>
      <c r="RW172" s="49">
        <v>59750.845999999998</v>
      </c>
      <c r="RX172" s="49">
        <v>71123.823999999993</v>
      </c>
      <c r="SF172" s="29" t="s">
        <v>126</v>
      </c>
      <c r="SG172" s="39" t="str">
        <f>currency</f>
        <v>₦m's</v>
      </c>
      <c r="SL172" s="49">
        <v>46828.682000000001</v>
      </c>
      <c r="SM172" s="49">
        <v>59750.845999999998</v>
      </c>
      <c r="SN172" s="49">
        <v>71123.823999999993</v>
      </c>
      <c r="SV172" s="29" t="s">
        <v>126</v>
      </c>
      <c r="SW172" s="39" t="str">
        <f>currency</f>
        <v>₦m's</v>
      </c>
      <c r="TB172" s="49">
        <v>46828.682000000001</v>
      </c>
      <c r="TC172" s="49">
        <v>59750.845999999998</v>
      </c>
      <c r="TD172" s="49">
        <v>71123.823999999993</v>
      </c>
      <c r="TL172" s="29" t="s">
        <v>126</v>
      </c>
      <c r="TM172" s="39" t="str">
        <f>currency</f>
        <v>₦m's</v>
      </c>
      <c r="TR172" s="49">
        <v>46828.682000000001</v>
      </c>
      <c r="TS172" s="49">
        <v>59750.845999999998</v>
      </c>
      <c r="TT172" s="49">
        <v>71123.823999999993</v>
      </c>
      <c r="UB172" s="29" t="s">
        <v>126</v>
      </c>
      <c r="UC172" s="39" t="str">
        <f>currency</f>
        <v>₦m's</v>
      </c>
      <c r="UH172" s="49">
        <v>46828.682000000001</v>
      </c>
      <c r="UI172" s="49">
        <v>59750.845999999998</v>
      </c>
      <c r="UJ172" s="49">
        <v>71123.823999999993</v>
      </c>
      <c r="UR172" s="29" t="s">
        <v>126</v>
      </c>
      <c r="US172" s="39" t="str">
        <f>currency</f>
        <v>₦m's</v>
      </c>
      <c r="UX172" s="49">
        <v>46828.682000000001</v>
      </c>
      <c r="UY172" s="49">
        <v>59750.845999999998</v>
      </c>
      <c r="UZ172" s="49">
        <v>71123.823999999993</v>
      </c>
      <c r="VH172" s="29" t="s">
        <v>126</v>
      </c>
      <c r="VI172" s="39" t="str">
        <f>currency</f>
        <v>₦m's</v>
      </c>
      <c r="VN172" s="49">
        <v>46828.682000000001</v>
      </c>
      <c r="VO172" s="49">
        <v>59750.845999999998</v>
      </c>
      <c r="VP172" s="49">
        <v>71123.823999999993</v>
      </c>
      <c r="VX172" s="29" t="s">
        <v>126</v>
      </c>
      <c r="VY172" s="39" t="str">
        <f>currency</f>
        <v>₦m's</v>
      </c>
      <c r="WD172" s="49">
        <v>46828.682000000001</v>
      </c>
      <c r="WE172" s="49">
        <v>59750.845999999998</v>
      </c>
      <c r="WF172" s="49">
        <v>71123.823999999993</v>
      </c>
      <c r="WN172" s="29" t="s">
        <v>126</v>
      </c>
      <c r="WO172" s="39" t="str">
        <f>currency</f>
        <v>₦m's</v>
      </c>
      <c r="WT172" s="49">
        <v>46828.682000000001</v>
      </c>
      <c r="WU172" s="49">
        <v>59750.845999999998</v>
      </c>
      <c r="WV172" s="49">
        <v>71123.823999999993</v>
      </c>
      <c r="XD172" s="29" t="s">
        <v>126</v>
      </c>
      <c r="XE172" s="39" t="str">
        <f>currency</f>
        <v>₦m's</v>
      </c>
      <c r="XJ172" s="49">
        <v>46828.682000000001</v>
      </c>
      <c r="XK172" s="49">
        <v>59750.845999999998</v>
      </c>
      <c r="XL172" s="49">
        <v>71123.823999999993</v>
      </c>
      <c r="XT172" s="29" t="s">
        <v>126</v>
      </c>
      <c r="XU172" s="39" t="str">
        <f>currency</f>
        <v>₦m's</v>
      </c>
      <c r="XZ172" s="49">
        <v>46828.682000000001</v>
      </c>
      <c r="YA172" s="49">
        <v>59750.845999999998</v>
      </c>
      <c r="YB172" s="49">
        <v>71123.823999999993</v>
      </c>
      <c r="YJ172" s="29" t="s">
        <v>126</v>
      </c>
      <c r="YK172" s="39" t="str">
        <f>currency</f>
        <v>₦m's</v>
      </c>
      <c r="YP172" s="49">
        <v>46828.682000000001</v>
      </c>
      <c r="YQ172" s="49">
        <v>59750.845999999998</v>
      </c>
      <c r="YR172" s="49">
        <v>71123.823999999993</v>
      </c>
      <c r="YZ172" s="29" t="s">
        <v>126</v>
      </c>
      <c r="ZA172" s="39" t="str">
        <f>currency</f>
        <v>₦m's</v>
      </c>
      <c r="ZF172" s="49">
        <v>46828.682000000001</v>
      </c>
      <c r="ZG172" s="49">
        <v>59750.845999999998</v>
      </c>
      <c r="ZH172" s="49">
        <v>71123.823999999993</v>
      </c>
      <c r="ZP172" s="29" t="s">
        <v>126</v>
      </c>
      <c r="ZQ172" s="39" t="str">
        <f>currency</f>
        <v>₦m's</v>
      </c>
      <c r="ZV172" s="49">
        <v>46828.682000000001</v>
      </c>
      <c r="ZW172" s="49">
        <v>59750.845999999998</v>
      </c>
      <c r="ZX172" s="49">
        <v>71123.823999999993</v>
      </c>
      <c r="AAF172" s="29" t="s">
        <v>126</v>
      </c>
      <c r="AAG172" s="39" t="str">
        <f>currency</f>
        <v>₦m's</v>
      </c>
      <c r="AAL172" s="49">
        <v>46828.682000000001</v>
      </c>
      <c r="AAM172" s="49">
        <v>59750.845999999998</v>
      </c>
      <c r="AAN172" s="49">
        <v>71123.823999999993</v>
      </c>
      <c r="AAV172" s="29" t="s">
        <v>126</v>
      </c>
      <c r="AAW172" s="39" t="str">
        <f>currency</f>
        <v>₦m's</v>
      </c>
      <c r="ABB172" s="49">
        <v>46828.682000000001</v>
      </c>
      <c r="ABC172" s="49">
        <v>59750.845999999998</v>
      </c>
      <c r="ABD172" s="49">
        <v>71123.823999999993</v>
      </c>
      <c r="ABL172" s="29" t="s">
        <v>126</v>
      </c>
      <c r="ABM172" s="39" t="str">
        <f>currency</f>
        <v>₦m's</v>
      </c>
      <c r="ABR172" s="49">
        <v>46828.682000000001</v>
      </c>
      <c r="ABS172" s="49">
        <v>59750.845999999998</v>
      </c>
      <c r="ABT172" s="49">
        <v>71123.823999999993</v>
      </c>
      <c r="ACB172" s="29" t="s">
        <v>126</v>
      </c>
      <c r="ACC172" s="39" t="str">
        <f>currency</f>
        <v>₦m's</v>
      </c>
      <c r="ACH172" s="49">
        <v>46828.682000000001</v>
      </c>
      <c r="ACI172" s="49">
        <v>59750.845999999998</v>
      </c>
      <c r="ACJ172" s="49">
        <v>71123.823999999993</v>
      </c>
      <c r="ACR172" s="29" t="s">
        <v>126</v>
      </c>
      <c r="ACS172" s="39" t="str">
        <f>currency</f>
        <v>₦m's</v>
      </c>
      <c r="ACX172" s="49">
        <v>46828.682000000001</v>
      </c>
      <c r="ACY172" s="49">
        <v>59750.845999999998</v>
      </c>
      <c r="ACZ172" s="49">
        <v>71123.823999999993</v>
      </c>
      <c r="ADH172" s="29" t="s">
        <v>126</v>
      </c>
      <c r="ADI172" s="39" t="str">
        <f>currency</f>
        <v>₦m's</v>
      </c>
      <c r="ADN172" s="49">
        <v>46828.682000000001</v>
      </c>
      <c r="ADO172" s="49">
        <v>59750.845999999998</v>
      </c>
      <c r="ADP172" s="49">
        <v>71123.823999999993</v>
      </c>
      <c r="ADX172" s="29" t="s">
        <v>126</v>
      </c>
      <c r="ADY172" s="39" t="str">
        <f>currency</f>
        <v>₦m's</v>
      </c>
      <c r="AED172" s="49">
        <v>46828.682000000001</v>
      </c>
      <c r="AEE172" s="49">
        <v>59750.845999999998</v>
      </c>
      <c r="AEF172" s="49">
        <v>71123.823999999993</v>
      </c>
      <c r="AEN172" s="29" t="s">
        <v>126</v>
      </c>
      <c r="AEO172" s="39" t="str">
        <f>currency</f>
        <v>₦m's</v>
      </c>
      <c r="AET172" s="49">
        <v>46828.682000000001</v>
      </c>
      <c r="AEU172" s="49">
        <v>59750.845999999998</v>
      </c>
      <c r="AEV172" s="49">
        <v>71123.823999999993</v>
      </c>
      <c r="AFD172" s="29" t="s">
        <v>126</v>
      </c>
      <c r="AFE172" s="39" t="str">
        <f>currency</f>
        <v>₦m's</v>
      </c>
      <c r="AFJ172" s="49">
        <v>46828.682000000001</v>
      </c>
      <c r="AFK172" s="49">
        <v>59750.845999999998</v>
      </c>
      <c r="AFL172" s="49">
        <v>71123.823999999993</v>
      </c>
      <c r="AFT172" s="29" t="s">
        <v>126</v>
      </c>
      <c r="AFU172" s="39" t="str">
        <f>currency</f>
        <v>₦m's</v>
      </c>
      <c r="AFZ172" s="49">
        <v>46828.682000000001</v>
      </c>
      <c r="AGA172" s="49">
        <v>59750.845999999998</v>
      </c>
      <c r="AGB172" s="49">
        <v>71123.823999999993</v>
      </c>
      <c r="AGJ172" s="29" t="s">
        <v>126</v>
      </c>
      <c r="AGK172" s="39" t="str">
        <f>currency</f>
        <v>₦m's</v>
      </c>
      <c r="AGP172" s="49">
        <v>46828.682000000001</v>
      </c>
      <c r="AGQ172" s="49">
        <v>59750.845999999998</v>
      </c>
      <c r="AGR172" s="49">
        <v>71123.823999999993</v>
      </c>
      <c r="AGZ172" s="29" t="s">
        <v>126</v>
      </c>
      <c r="AHA172" s="39" t="str">
        <f>currency</f>
        <v>₦m's</v>
      </c>
      <c r="AHF172" s="49">
        <v>46828.682000000001</v>
      </c>
      <c r="AHG172" s="49">
        <v>59750.845999999998</v>
      </c>
      <c r="AHH172" s="49">
        <v>71123.823999999993</v>
      </c>
      <c r="AHP172" s="29" t="s">
        <v>126</v>
      </c>
      <c r="AHQ172" s="39" t="str">
        <f>currency</f>
        <v>₦m's</v>
      </c>
      <c r="AHV172" s="49">
        <v>46828.682000000001</v>
      </c>
      <c r="AHW172" s="49">
        <v>59750.845999999998</v>
      </c>
      <c r="AHX172" s="49">
        <v>71123.823999999993</v>
      </c>
      <c r="AIF172" s="29" t="s">
        <v>126</v>
      </c>
      <c r="AIG172" s="39" t="str">
        <f>currency</f>
        <v>₦m's</v>
      </c>
      <c r="AIL172" s="49">
        <v>46828.682000000001</v>
      </c>
      <c r="AIM172" s="49">
        <v>59750.845999999998</v>
      </c>
      <c r="AIN172" s="49">
        <v>71123.823999999993</v>
      </c>
      <c r="AIV172" s="29" t="s">
        <v>126</v>
      </c>
      <c r="AIW172" s="39" t="str">
        <f>currency</f>
        <v>₦m's</v>
      </c>
      <c r="AJB172" s="49">
        <v>46828.682000000001</v>
      </c>
      <c r="AJC172" s="49">
        <v>59750.845999999998</v>
      </c>
      <c r="AJD172" s="49">
        <v>71123.823999999993</v>
      </c>
      <c r="AJL172" s="29" t="s">
        <v>126</v>
      </c>
      <c r="AJM172" s="39" t="str">
        <f>currency</f>
        <v>₦m's</v>
      </c>
      <c r="AJR172" s="49">
        <v>46828.682000000001</v>
      </c>
      <c r="AJS172" s="49">
        <v>59750.845999999998</v>
      </c>
      <c r="AJT172" s="49">
        <v>71123.823999999993</v>
      </c>
      <c r="AKB172" s="29" t="s">
        <v>126</v>
      </c>
      <c r="AKC172" s="39" t="str">
        <f>currency</f>
        <v>₦m's</v>
      </c>
      <c r="AKH172" s="49">
        <v>46828.682000000001</v>
      </c>
      <c r="AKI172" s="49">
        <v>59750.845999999998</v>
      </c>
      <c r="AKJ172" s="49">
        <v>71123.823999999993</v>
      </c>
      <c r="AKR172" s="29" t="s">
        <v>126</v>
      </c>
      <c r="AKS172" s="39" t="str">
        <f>currency</f>
        <v>₦m's</v>
      </c>
      <c r="AKX172" s="49">
        <v>46828.682000000001</v>
      </c>
      <c r="AKY172" s="49">
        <v>59750.845999999998</v>
      </c>
      <c r="AKZ172" s="49">
        <v>71123.823999999993</v>
      </c>
      <c r="ALH172" s="29" t="s">
        <v>126</v>
      </c>
      <c r="ALI172" s="39" t="str">
        <f>currency</f>
        <v>₦m's</v>
      </c>
      <c r="ALN172" s="49">
        <v>46828.682000000001</v>
      </c>
      <c r="ALO172" s="49">
        <v>59750.845999999998</v>
      </c>
      <c r="ALP172" s="49">
        <v>71123.823999999993</v>
      </c>
      <c r="ALX172" s="29" t="s">
        <v>126</v>
      </c>
      <c r="ALY172" s="39" t="str">
        <f>currency</f>
        <v>₦m's</v>
      </c>
      <c r="AMD172" s="49">
        <v>46828.682000000001</v>
      </c>
      <c r="AME172" s="49">
        <v>59750.845999999998</v>
      </c>
      <c r="AMF172" s="49">
        <v>71123.823999999993</v>
      </c>
      <c r="AMN172" s="29" t="s">
        <v>126</v>
      </c>
      <c r="AMO172" s="39" t="str">
        <f>currency</f>
        <v>₦m's</v>
      </c>
      <c r="AMT172" s="49">
        <v>46828.682000000001</v>
      </c>
      <c r="AMU172" s="49">
        <v>59750.845999999998</v>
      </c>
      <c r="AMV172" s="49">
        <v>71123.823999999993</v>
      </c>
      <c r="AND172" s="29" t="s">
        <v>126</v>
      </c>
      <c r="ANE172" s="39" t="str">
        <f>currency</f>
        <v>₦m's</v>
      </c>
      <c r="ANJ172" s="49">
        <v>46828.682000000001</v>
      </c>
      <c r="ANK172" s="49">
        <v>59750.845999999998</v>
      </c>
      <c r="ANL172" s="49">
        <v>71123.823999999993</v>
      </c>
      <c r="ANT172" s="29" t="s">
        <v>126</v>
      </c>
      <c r="ANU172" s="39" t="str">
        <f>currency</f>
        <v>₦m's</v>
      </c>
      <c r="ANZ172" s="49">
        <v>46828.682000000001</v>
      </c>
      <c r="AOA172" s="49">
        <v>59750.845999999998</v>
      </c>
      <c r="AOB172" s="49">
        <v>71123.823999999993</v>
      </c>
      <c r="AOJ172" s="29" t="s">
        <v>126</v>
      </c>
      <c r="AOK172" s="39" t="str">
        <f>currency</f>
        <v>₦m's</v>
      </c>
      <c r="AOP172" s="49">
        <v>46828.682000000001</v>
      </c>
      <c r="AOQ172" s="49">
        <v>59750.845999999998</v>
      </c>
      <c r="AOR172" s="49">
        <v>71123.823999999993</v>
      </c>
      <c r="AOZ172" s="29" t="s">
        <v>126</v>
      </c>
      <c r="APA172" s="39" t="str">
        <f>currency</f>
        <v>₦m's</v>
      </c>
      <c r="APF172" s="49">
        <v>46828.682000000001</v>
      </c>
      <c r="APG172" s="49">
        <v>59750.845999999998</v>
      </c>
      <c r="APH172" s="49">
        <v>71123.823999999993</v>
      </c>
      <c r="APP172" s="29" t="s">
        <v>126</v>
      </c>
      <c r="APQ172" s="39" t="str">
        <f>currency</f>
        <v>₦m's</v>
      </c>
      <c r="APV172" s="49">
        <v>46828.682000000001</v>
      </c>
      <c r="APW172" s="49">
        <v>59750.845999999998</v>
      </c>
      <c r="APX172" s="49">
        <v>71123.823999999993</v>
      </c>
      <c r="AQF172" s="29" t="s">
        <v>126</v>
      </c>
      <c r="AQG172" s="39" t="str">
        <f>currency</f>
        <v>₦m's</v>
      </c>
      <c r="AQL172" s="49">
        <v>46828.682000000001</v>
      </c>
      <c r="AQM172" s="49">
        <v>59750.845999999998</v>
      </c>
      <c r="AQN172" s="49">
        <v>71123.823999999993</v>
      </c>
      <c r="AQV172" s="29" t="s">
        <v>126</v>
      </c>
      <c r="AQW172" s="39" t="str">
        <f>currency</f>
        <v>₦m's</v>
      </c>
      <c r="ARB172" s="49">
        <v>46828.682000000001</v>
      </c>
      <c r="ARC172" s="49">
        <v>59750.845999999998</v>
      </c>
      <c r="ARD172" s="49">
        <v>71123.823999999993</v>
      </c>
      <c r="ARL172" s="29" t="s">
        <v>126</v>
      </c>
      <c r="ARM172" s="39" t="str">
        <f>currency</f>
        <v>₦m's</v>
      </c>
      <c r="ARR172" s="49">
        <v>46828.682000000001</v>
      </c>
      <c r="ARS172" s="49">
        <v>59750.845999999998</v>
      </c>
      <c r="ART172" s="49">
        <v>71123.823999999993</v>
      </c>
      <c r="ASB172" s="29" t="s">
        <v>126</v>
      </c>
      <c r="ASC172" s="39" t="str">
        <f>currency</f>
        <v>₦m's</v>
      </c>
      <c r="ASH172" s="49">
        <v>46828.682000000001</v>
      </c>
      <c r="ASI172" s="49">
        <v>59750.845999999998</v>
      </c>
      <c r="ASJ172" s="49">
        <v>71123.823999999993</v>
      </c>
      <c r="ASR172" s="29" t="s">
        <v>126</v>
      </c>
      <c r="ASS172" s="39" t="str">
        <f>currency</f>
        <v>₦m's</v>
      </c>
      <c r="ASX172" s="49">
        <v>46828.682000000001</v>
      </c>
      <c r="ASY172" s="49">
        <v>59750.845999999998</v>
      </c>
      <c r="ASZ172" s="49">
        <v>71123.823999999993</v>
      </c>
      <c r="ATH172" s="29" t="s">
        <v>126</v>
      </c>
      <c r="ATI172" s="39" t="str">
        <f>currency</f>
        <v>₦m's</v>
      </c>
      <c r="ATN172" s="49">
        <v>46828.682000000001</v>
      </c>
      <c r="ATO172" s="49">
        <v>59750.845999999998</v>
      </c>
      <c r="ATP172" s="49">
        <v>71123.823999999993</v>
      </c>
      <c r="ATX172" s="29" t="s">
        <v>126</v>
      </c>
      <c r="ATY172" s="39" t="str">
        <f>currency</f>
        <v>₦m's</v>
      </c>
      <c r="AUD172" s="49">
        <v>46828.682000000001</v>
      </c>
      <c r="AUE172" s="49">
        <v>59750.845999999998</v>
      </c>
      <c r="AUF172" s="49">
        <v>71123.823999999993</v>
      </c>
      <c r="AUN172" s="29" t="s">
        <v>126</v>
      </c>
      <c r="AUO172" s="39" t="str">
        <f>currency</f>
        <v>₦m's</v>
      </c>
      <c r="AUT172" s="49">
        <v>46828.682000000001</v>
      </c>
      <c r="AUU172" s="49">
        <v>59750.845999999998</v>
      </c>
      <c r="AUV172" s="49">
        <v>71123.823999999993</v>
      </c>
      <c r="AVD172" s="29" t="s">
        <v>126</v>
      </c>
      <c r="AVE172" s="39" t="str">
        <f>currency</f>
        <v>₦m's</v>
      </c>
      <c r="AVJ172" s="49">
        <v>46828.682000000001</v>
      </c>
      <c r="AVK172" s="49">
        <v>59750.845999999998</v>
      </c>
      <c r="AVL172" s="49">
        <v>71123.823999999993</v>
      </c>
      <c r="AVT172" s="29" t="s">
        <v>126</v>
      </c>
      <c r="AVU172" s="39" t="str">
        <f>currency</f>
        <v>₦m's</v>
      </c>
      <c r="AVZ172" s="49">
        <v>46828.682000000001</v>
      </c>
      <c r="AWA172" s="49">
        <v>59750.845999999998</v>
      </c>
      <c r="AWB172" s="49">
        <v>71123.823999999993</v>
      </c>
      <c r="AWJ172" s="29" t="s">
        <v>126</v>
      </c>
      <c r="AWK172" s="39" t="str">
        <f>currency</f>
        <v>₦m's</v>
      </c>
      <c r="AWP172" s="49">
        <v>46828.682000000001</v>
      </c>
      <c r="AWQ172" s="49">
        <v>59750.845999999998</v>
      </c>
      <c r="AWR172" s="49">
        <v>71123.823999999993</v>
      </c>
      <c r="AWZ172" s="29" t="s">
        <v>126</v>
      </c>
      <c r="AXA172" s="39" t="str">
        <f>currency</f>
        <v>₦m's</v>
      </c>
      <c r="AXF172" s="49">
        <v>46828.682000000001</v>
      </c>
      <c r="AXG172" s="49">
        <v>59750.845999999998</v>
      </c>
      <c r="AXH172" s="49">
        <v>71123.823999999993</v>
      </c>
      <c r="AXP172" s="29" t="s">
        <v>126</v>
      </c>
      <c r="AXQ172" s="39" t="str">
        <f>currency</f>
        <v>₦m's</v>
      </c>
      <c r="AXV172" s="49">
        <v>46828.682000000001</v>
      </c>
      <c r="AXW172" s="49">
        <v>59750.845999999998</v>
      </c>
      <c r="AXX172" s="49">
        <v>71123.823999999993</v>
      </c>
      <c r="AYF172" s="29" t="s">
        <v>126</v>
      </c>
      <c r="AYG172" s="39" t="str">
        <f>currency</f>
        <v>₦m's</v>
      </c>
      <c r="AYL172" s="49">
        <v>46828.682000000001</v>
      </c>
      <c r="AYM172" s="49">
        <v>59750.845999999998</v>
      </c>
      <c r="AYN172" s="49">
        <v>71123.823999999993</v>
      </c>
      <c r="AYV172" s="29" t="s">
        <v>126</v>
      </c>
      <c r="AYW172" s="39" t="str">
        <f>currency</f>
        <v>₦m's</v>
      </c>
      <c r="AZB172" s="49">
        <v>46828.682000000001</v>
      </c>
      <c r="AZC172" s="49">
        <v>59750.845999999998</v>
      </c>
      <c r="AZD172" s="49">
        <v>71123.823999999993</v>
      </c>
      <c r="AZL172" s="29" t="s">
        <v>126</v>
      </c>
      <c r="AZM172" s="39" t="str">
        <f>currency</f>
        <v>₦m's</v>
      </c>
      <c r="AZR172" s="49">
        <v>46828.682000000001</v>
      </c>
      <c r="AZS172" s="49">
        <v>59750.845999999998</v>
      </c>
      <c r="AZT172" s="49">
        <v>71123.823999999993</v>
      </c>
      <c r="BAB172" s="29" t="s">
        <v>126</v>
      </c>
      <c r="BAC172" s="39" t="str">
        <f>currency</f>
        <v>₦m's</v>
      </c>
      <c r="BAH172" s="49">
        <v>46828.682000000001</v>
      </c>
      <c r="BAI172" s="49">
        <v>59750.845999999998</v>
      </c>
      <c r="BAJ172" s="49">
        <v>71123.823999999993</v>
      </c>
      <c r="BAR172" s="29" t="s">
        <v>126</v>
      </c>
      <c r="BAS172" s="39" t="str">
        <f>currency</f>
        <v>₦m's</v>
      </c>
      <c r="BAX172" s="49">
        <v>46828.682000000001</v>
      </c>
      <c r="BAY172" s="49">
        <v>59750.845999999998</v>
      </c>
      <c r="BAZ172" s="49">
        <v>71123.823999999993</v>
      </c>
      <c r="BBH172" s="29" t="s">
        <v>126</v>
      </c>
      <c r="BBI172" s="39" t="str">
        <f>currency</f>
        <v>₦m's</v>
      </c>
      <c r="BBN172" s="49">
        <v>46828.682000000001</v>
      </c>
      <c r="BBO172" s="49">
        <v>59750.845999999998</v>
      </c>
      <c r="BBP172" s="49">
        <v>71123.823999999993</v>
      </c>
      <c r="BBX172" s="29" t="s">
        <v>126</v>
      </c>
      <c r="BBY172" s="39" t="str">
        <f>currency</f>
        <v>₦m's</v>
      </c>
      <c r="BCD172" s="49">
        <v>46828.682000000001</v>
      </c>
      <c r="BCE172" s="49">
        <v>59750.845999999998</v>
      </c>
      <c r="BCF172" s="49">
        <v>71123.823999999993</v>
      </c>
      <c r="BCN172" s="29" t="s">
        <v>126</v>
      </c>
      <c r="BCO172" s="39" t="str">
        <f>currency</f>
        <v>₦m's</v>
      </c>
      <c r="BCT172" s="49">
        <v>46828.682000000001</v>
      </c>
      <c r="BCU172" s="49">
        <v>59750.845999999998</v>
      </c>
      <c r="BCV172" s="49">
        <v>71123.823999999993</v>
      </c>
      <c r="BDD172" s="29" t="s">
        <v>126</v>
      </c>
      <c r="BDE172" s="39" t="str">
        <f>currency</f>
        <v>₦m's</v>
      </c>
      <c r="BDJ172" s="49">
        <v>46828.682000000001</v>
      </c>
      <c r="BDK172" s="49">
        <v>59750.845999999998</v>
      </c>
      <c r="BDL172" s="49">
        <v>71123.823999999993</v>
      </c>
      <c r="BDT172" s="29" t="s">
        <v>126</v>
      </c>
      <c r="BDU172" s="39" t="str">
        <f>currency</f>
        <v>₦m's</v>
      </c>
      <c r="BDZ172" s="49">
        <v>46828.682000000001</v>
      </c>
      <c r="BEA172" s="49">
        <v>59750.845999999998</v>
      </c>
      <c r="BEB172" s="49">
        <v>71123.823999999993</v>
      </c>
      <c r="BEJ172" s="29" t="s">
        <v>126</v>
      </c>
      <c r="BEK172" s="39" t="str">
        <f>currency</f>
        <v>₦m's</v>
      </c>
      <c r="BEP172" s="49">
        <v>46828.682000000001</v>
      </c>
      <c r="BEQ172" s="49">
        <v>59750.845999999998</v>
      </c>
      <c r="BER172" s="49">
        <v>71123.823999999993</v>
      </c>
      <c r="BEZ172" s="29" t="s">
        <v>126</v>
      </c>
      <c r="BFA172" s="39" t="str">
        <f>currency</f>
        <v>₦m's</v>
      </c>
      <c r="BFF172" s="49">
        <v>46828.682000000001</v>
      </c>
      <c r="BFG172" s="49">
        <v>59750.845999999998</v>
      </c>
      <c r="BFH172" s="49">
        <v>71123.823999999993</v>
      </c>
      <c r="BFP172" s="29" t="s">
        <v>126</v>
      </c>
      <c r="BFQ172" s="39" t="str">
        <f>currency</f>
        <v>₦m's</v>
      </c>
      <c r="BFV172" s="49">
        <v>46828.682000000001</v>
      </c>
      <c r="BFW172" s="49">
        <v>59750.845999999998</v>
      </c>
      <c r="BFX172" s="49">
        <v>71123.823999999993</v>
      </c>
      <c r="BGF172" s="29" t="s">
        <v>126</v>
      </c>
      <c r="BGG172" s="39" t="str">
        <f>currency</f>
        <v>₦m's</v>
      </c>
      <c r="BGL172" s="49">
        <v>46828.682000000001</v>
      </c>
      <c r="BGM172" s="49">
        <v>59750.845999999998</v>
      </c>
      <c r="BGN172" s="49">
        <v>71123.823999999993</v>
      </c>
      <c r="BGV172" s="29" t="s">
        <v>126</v>
      </c>
      <c r="BGW172" s="39" t="str">
        <f>currency</f>
        <v>₦m's</v>
      </c>
      <c r="BHB172" s="49">
        <v>46828.682000000001</v>
      </c>
      <c r="BHC172" s="49">
        <v>59750.845999999998</v>
      </c>
      <c r="BHD172" s="49">
        <v>71123.823999999993</v>
      </c>
      <c r="BHL172" s="29" t="s">
        <v>126</v>
      </c>
      <c r="BHM172" s="39" t="str">
        <f>currency</f>
        <v>₦m's</v>
      </c>
      <c r="BHR172" s="49">
        <v>46828.682000000001</v>
      </c>
      <c r="BHS172" s="49">
        <v>59750.845999999998</v>
      </c>
      <c r="BHT172" s="49">
        <v>71123.823999999993</v>
      </c>
      <c r="BIB172" s="29" t="s">
        <v>126</v>
      </c>
      <c r="BIC172" s="39" t="str">
        <f>currency</f>
        <v>₦m's</v>
      </c>
      <c r="BIH172" s="49">
        <v>46828.682000000001</v>
      </c>
      <c r="BII172" s="49">
        <v>59750.845999999998</v>
      </c>
      <c r="BIJ172" s="49">
        <v>71123.823999999993</v>
      </c>
      <c r="BIR172" s="29" t="s">
        <v>126</v>
      </c>
      <c r="BIS172" s="39" t="str">
        <f>currency</f>
        <v>₦m's</v>
      </c>
      <c r="BIX172" s="49">
        <v>46828.682000000001</v>
      </c>
      <c r="BIY172" s="49">
        <v>59750.845999999998</v>
      </c>
      <c r="BIZ172" s="49">
        <v>71123.823999999993</v>
      </c>
      <c r="BJH172" s="29" t="s">
        <v>126</v>
      </c>
      <c r="BJI172" s="39" t="str">
        <f>currency</f>
        <v>₦m's</v>
      </c>
      <c r="BJN172" s="49">
        <v>46828.682000000001</v>
      </c>
      <c r="BJO172" s="49">
        <v>59750.845999999998</v>
      </c>
      <c r="BJP172" s="49">
        <v>71123.823999999993</v>
      </c>
      <c r="BJX172" s="29" t="s">
        <v>126</v>
      </c>
      <c r="BJY172" s="39" t="str">
        <f>currency</f>
        <v>₦m's</v>
      </c>
      <c r="BKD172" s="49">
        <v>46828.682000000001</v>
      </c>
      <c r="BKE172" s="49">
        <v>59750.845999999998</v>
      </c>
      <c r="BKF172" s="49">
        <v>71123.823999999993</v>
      </c>
      <c r="BKN172" s="29" t="s">
        <v>126</v>
      </c>
      <c r="BKO172" s="39" t="str">
        <f>currency</f>
        <v>₦m's</v>
      </c>
      <c r="BKT172" s="49">
        <v>46828.682000000001</v>
      </c>
      <c r="BKU172" s="49">
        <v>59750.845999999998</v>
      </c>
      <c r="BKV172" s="49">
        <v>71123.823999999993</v>
      </c>
      <c r="BLD172" s="29" t="s">
        <v>126</v>
      </c>
      <c r="BLE172" s="39" t="str">
        <f>currency</f>
        <v>₦m's</v>
      </c>
      <c r="BLJ172" s="49">
        <v>46828.682000000001</v>
      </c>
      <c r="BLK172" s="49">
        <v>59750.845999999998</v>
      </c>
      <c r="BLL172" s="49">
        <v>71123.823999999993</v>
      </c>
      <c r="BLT172" s="29" t="s">
        <v>126</v>
      </c>
      <c r="BLU172" s="39" t="str">
        <f>currency</f>
        <v>₦m's</v>
      </c>
      <c r="BLZ172" s="49">
        <v>46828.682000000001</v>
      </c>
      <c r="BMA172" s="49">
        <v>59750.845999999998</v>
      </c>
      <c r="BMB172" s="49">
        <v>71123.823999999993</v>
      </c>
      <c r="BMJ172" s="29" t="s">
        <v>126</v>
      </c>
      <c r="BMK172" s="39" t="str">
        <f>currency</f>
        <v>₦m's</v>
      </c>
      <c r="BMP172" s="49">
        <v>46828.682000000001</v>
      </c>
      <c r="BMQ172" s="49">
        <v>59750.845999999998</v>
      </c>
      <c r="BMR172" s="49">
        <v>71123.823999999993</v>
      </c>
      <c r="BMZ172" s="29" t="s">
        <v>126</v>
      </c>
      <c r="BNA172" s="39" t="str">
        <f>currency</f>
        <v>₦m's</v>
      </c>
      <c r="BNF172" s="49">
        <v>46828.682000000001</v>
      </c>
      <c r="BNG172" s="49">
        <v>59750.845999999998</v>
      </c>
      <c r="BNH172" s="49">
        <v>71123.823999999993</v>
      </c>
      <c r="BNP172" s="29" t="s">
        <v>126</v>
      </c>
      <c r="BNQ172" s="39" t="str">
        <f>currency</f>
        <v>₦m's</v>
      </c>
      <c r="BNV172" s="49">
        <v>46828.682000000001</v>
      </c>
      <c r="BNW172" s="49">
        <v>59750.845999999998</v>
      </c>
      <c r="BNX172" s="49">
        <v>71123.823999999993</v>
      </c>
      <c r="BOF172" s="29" t="s">
        <v>126</v>
      </c>
      <c r="BOG172" s="39" t="str">
        <f>currency</f>
        <v>₦m's</v>
      </c>
      <c r="BOL172" s="49">
        <v>46828.682000000001</v>
      </c>
      <c r="BOM172" s="49">
        <v>59750.845999999998</v>
      </c>
      <c r="BON172" s="49">
        <v>71123.823999999993</v>
      </c>
      <c r="BOV172" s="29" t="s">
        <v>126</v>
      </c>
      <c r="BOW172" s="39" t="str">
        <f>currency</f>
        <v>₦m's</v>
      </c>
      <c r="BPB172" s="49">
        <v>46828.682000000001</v>
      </c>
      <c r="BPC172" s="49">
        <v>59750.845999999998</v>
      </c>
      <c r="BPD172" s="49">
        <v>71123.823999999993</v>
      </c>
      <c r="BPL172" s="29" t="s">
        <v>126</v>
      </c>
      <c r="BPM172" s="39" t="str">
        <f>currency</f>
        <v>₦m's</v>
      </c>
      <c r="BPR172" s="49">
        <v>46828.682000000001</v>
      </c>
      <c r="BPS172" s="49">
        <v>59750.845999999998</v>
      </c>
      <c r="BPT172" s="49">
        <v>71123.823999999993</v>
      </c>
      <c r="BQB172" s="29" t="s">
        <v>126</v>
      </c>
      <c r="BQC172" s="39" t="str">
        <f>currency</f>
        <v>₦m's</v>
      </c>
      <c r="BQH172" s="49">
        <v>46828.682000000001</v>
      </c>
      <c r="BQI172" s="49">
        <v>59750.845999999998</v>
      </c>
      <c r="BQJ172" s="49">
        <v>71123.823999999993</v>
      </c>
      <c r="BQR172" s="29" t="s">
        <v>126</v>
      </c>
      <c r="BQS172" s="39" t="str">
        <f>currency</f>
        <v>₦m's</v>
      </c>
      <c r="BQX172" s="49">
        <v>46828.682000000001</v>
      </c>
      <c r="BQY172" s="49">
        <v>59750.845999999998</v>
      </c>
      <c r="BQZ172" s="49">
        <v>71123.823999999993</v>
      </c>
      <c r="BRH172" s="29" t="s">
        <v>126</v>
      </c>
      <c r="BRI172" s="39" t="str">
        <f>currency</f>
        <v>₦m's</v>
      </c>
      <c r="BRN172" s="49">
        <v>46828.682000000001</v>
      </c>
      <c r="BRO172" s="49">
        <v>59750.845999999998</v>
      </c>
      <c r="BRP172" s="49">
        <v>71123.823999999993</v>
      </c>
      <c r="BRX172" s="29" t="s">
        <v>126</v>
      </c>
      <c r="BRY172" s="39" t="str">
        <f>currency</f>
        <v>₦m's</v>
      </c>
      <c r="BSD172" s="49">
        <v>46828.682000000001</v>
      </c>
      <c r="BSE172" s="49">
        <v>59750.845999999998</v>
      </c>
      <c r="BSF172" s="49">
        <v>71123.823999999993</v>
      </c>
      <c r="BSN172" s="29" t="s">
        <v>126</v>
      </c>
      <c r="BSO172" s="39" t="str">
        <f>currency</f>
        <v>₦m's</v>
      </c>
      <c r="BST172" s="49">
        <v>46828.682000000001</v>
      </c>
      <c r="BSU172" s="49">
        <v>59750.845999999998</v>
      </c>
      <c r="BSV172" s="49">
        <v>71123.823999999993</v>
      </c>
      <c r="BTD172" s="29" t="s">
        <v>126</v>
      </c>
      <c r="BTE172" s="39" t="str">
        <f>currency</f>
        <v>₦m's</v>
      </c>
      <c r="BTJ172" s="49">
        <v>46828.682000000001</v>
      </c>
      <c r="BTK172" s="49">
        <v>59750.845999999998</v>
      </c>
      <c r="BTL172" s="49">
        <v>71123.823999999993</v>
      </c>
      <c r="BTT172" s="29" t="s">
        <v>126</v>
      </c>
      <c r="BTU172" s="39" t="str">
        <f>currency</f>
        <v>₦m's</v>
      </c>
      <c r="BTZ172" s="49">
        <v>46828.682000000001</v>
      </c>
      <c r="BUA172" s="49">
        <v>59750.845999999998</v>
      </c>
      <c r="BUB172" s="49">
        <v>71123.823999999993</v>
      </c>
      <c r="BUJ172" s="29" t="s">
        <v>126</v>
      </c>
      <c r="BUK172" s="39" t="str">
        <f>currency</f>
        <v>₦m's</v>
      </c>
      <c r="BUP172" s="49">
        <v>46828.682000000001</v>
      </c>
      <c r="BUQ172" s="49">
        <v>59750.845999999998</v>
      </c>
      <c r="BUR172" s="49">
        <v>71123.823999999993</v>
      </c>
      <c r="BUZ172" s="29" t="s">
        <v>126</v>
      </c>
      <c r="BVA172" s="39" t="str">
        <f>currency</f>
        <v>₦m's</v>
      </c>
      <c r="BVF172" s="49">
        <v>46828.682000000001</v>
      </c>
      <c r="BVG172" s="49">
        <v>59750.845999999998</v>
      </c>
      <c r="BVH172" s="49">
        <v>71123.823999999993</v>
      </c>
      <c r="BVP172" s="29" t="s">
        <v>126</v>
      </c>
      <c r="BVQ172" s="39" t="str">
        <f>currency</f>
        <v>₦m's</v>
      </c>
      <c r="BVV172" s="49">
        <v>46828.682000000001</v>
      </c>
      <c r="BVW172" s="49">
        <v>59750.845999999998</v>
      </c>
      <c r="BVX172" s="49">
        <v>71123.823999999993</v>
      </c>
      <c r="BWF172" s="29" t="s">
        <v>126</v>
      </c>
      <c r="BWG172" s="39" t="str">
        <f>currency</f>
        <v>₦m's</v>
      </c>
      <c r="BWL172" s="49">
        <v>46828.682000000001</v>
      </c>
      <c r="BWM172" s="49">
        <v>59750.845999999998</v>
      </c>
      <c r="BWN172" s="49">
        <v>71123.823999999993</v>
      </c>
      <c r="BWV172" s="29" t="s">
        <v>126</v>
      </c>
      <c r="BWW172" s="39" t="str">
        <f>currency</f>
        <v>₦m's</v>
      </c>
      <c r="BXB172" s="49">
        <v>46828.682000000001</v>
      </c>
      <c r="BXC172" s="49">
        <v>59750.845999999998</v>
      </c>
      <c r="BXD172" s="49">
        <v>71123.823999999993</v>
      </c>
      <c r="BXL172" s="29" t="s">
        <v>126</v>
      </c>
      <c r="BXM172" s="39" t="str">
        <f>currency</f>
        <v>₦m's</v>
      </c>
      <c r="BXR172" s="49">
        <v>46828.682000000001</v>
      </c>
      <c r="BXS172" s="49">
        <v>59750.845999999998</v>
      </c>
      <c r="BXT172" s="49">
        <v>71123.823999999993</v>
      </c>
      <c r="BYB172" s="29" t="s">
        <v>126</v>
      </c>
      <c r="BYC172" s="39" t="str">
        <f>currency</f>
        <v>₦m's</v>
      </c>
      <c r="BYH172" s="49">
        <v>46828.682000000001</v>
      </c>
      <c r="BYI172" s="49">
        <v>59750.845999999998</v>
      </c>
      <c r="BYJ172" s="49">
        <v>71123.823999999993</v>
      </c>
      <c r="BYR172" s="29" t="s">
        <v>126</v>
      </c>
      <c r="BYS172" s="39" t="str">
        <f>currency</f>
        <v>₦m's</v>
      </c>
      <c r="BYX172" s="49">
        <v>46828.682000000001</v>
      </c>
      <c r="BYY172" s="49">
        <v>59750.845999999998</v>
      </c>
      <c r="BYZ172" s="49">
        <v>71123.823999999993</v>
      </c>
      <c r="BZH172" s="29" t="s">
        <v>126</v>
      </c>
      <c r="BZI172" s="39" t="str">
        <f>currency</f>
        <v>₦m's</v>
      </c>
      <c r="BZN172" s="49">
        <v>46828.682000000001</v>
      </c>
      <c r="BZO172" s="49">
        <v>59750.845999999998</v>
      </c>
      <c r="BZP172" s="49">
        <v>71123.823999999993</v>
      </c>
      <c r="BZX172" s="29" t="s">
        <v>126</v>
      </c>
      <c r="BZY172" s="39" t="str">
        <f>currency</f>
        <v>₦m's</v>
      </c>
      <c r="CAD172" s="49">
        <v>46828.682000000001</v>
      </c>
      <c r="CAE172" s="49">
        <v>59750.845999999998</v>
      </c>
      <c r="CAF172" s="49">
        <v>71123.823999999993</v>
      </c>
      <c r="CAN172" s="29" t="s">
        <v>126</v>
      </c>
      <c r="CAO172" s="39" t="str">
        <f>currency</f>
        <v>₦m's</v>
      </c>
      <c r="CAT172" s="49">
        <v>46828.682000000001</v>
      </c>
      <c r="CAU172" s="49">
        <v>59750.845999999998</v>
      </c>
      <c r="CAV172" s="49">
        <v>71123.823999999993</v>
      </c>
      <c r="CBD172" s="29" t="s">
        <v>126</v>
      </c>
      <c r="CBE172" s="39" t="str">
        <f>currency</f>
        <v>₦m's</v>
      </c>
      <c r="CBJ172" s="49">
        <v>46828.682000000001</v>
      </c>
      <c r="CBK172" s="49">
        <v>59750.845999999998</v>
      </c>
      <c r="CBL172" s="49">
        <v>71123.823999999993</v>
      </c>
      <c r="CBT172" s="29" t="s">
        <v>126</v>
      </c>
      <c r="CBU172" s="39" t="str">
        <f>currency</f>
        <v>₦m's</v>
      </c>
      <c r="CBZ172" s="49">
        <v>46828.682000000001</v>
      </c>
      <c r="CCA172" s="49">
        <v>59750.845999999998</v>
      </c>
      <c r="CCB172" s="49">
        <v>71123.823999999993</v>
      </c>
      <c r="CCJ172" s="29" t="s">
        <v>126</v>
      </c>
      <c r="CCK172" s="39" t="str">
        <f>currency</f>
        <v>₦m's</v>
      </c>
      <c r="CCP172" s="49">
        <v>46828.682000000001</v>
      </c>
      <c r="CCQ172" s="49">
        <v>59750.845999999998</v>
      </c>
      <c r="CCR172" s="49">
        <v>71123.823999999993</v>
      </c>
      <c r="CCZ172" s="29" t="s">
        <v>126</v>
      </c>
      <c r="CDA172" s="39" t="str">
        <f>currency</f>
        <v>₦m's</v>
      </c>
      <c r="CDF172" s="49">
        <v>46828.682000000001</v>
      </c>
      <c r="CDG172" s="49">
        <v>59750.845999999998</v>
      </c>
      <c r="CDH172" s="49">
        <v>71123.823999999993</v>
      </c>
      <c r="CDP172" s="29" t="s">
        <v>126</v>
      </c>
      <c r="CDQ172" s="39" t="str">
        <f>currency</f>
        <v>₦m's</v>
      </c>
      <c r="CDV172" s="49">
        <v>46828.682000000001</v>
      </c>
      <c r="CDW172" s="49">
        <v>59750.845999999998</v>
      </c>
      <c r="CDX172" s="49">
        <v>71123.823999999993</v>
      </c>
      <c r="CEF172" s="29" t="s">
        <v>126</v>
      </c>
      <c r="CEG172" s="39" t="str">
        <f>currency</f>
        <v>₦m's</v>
      </c>
      <c r="CEL172" s="49">
        <v>46828.682000000001</v>
      </c>
      <c r="CEM172" s="49">
        <v>59750.845999999998</v>
      </c>
      <c r="CEN172" s="49">
        <v>71123.823999999993</v>
      </c>
      <c r="CEV172" s="29" t="s">
        <v>126</v>
      </c>
      <c r="CEW172" s="39" t="str">
        <f>currency</f>
        <v>₦m's</v>
      </c>
      <c r="CFB172" s="49">
        <v>46828.682000000001</v>
      </c>
      <c r="CFC172" s="49">
        <v>59750.845999999998</v>
      </c>
      <c r="CFD172" s="49">
        <v>71123.823999999993</v>
      </c>
      <c r="CFL172" s="29" t="s">
        <v>126</v>
      </c>
      <c r="CFM172" s="39" t="str">
        <f>currency</f>
        <v>₦m's</v>
      </c>
      <c r="CFR172" s="49">
        <v>46828.682000000001</v>
      </c>
      <c r="CFS172" s="49">
        <v>59750.845999999998</v>
      </c>
      <c r="CFT172" s="49">
        <v>71123.823999999993</v>
      </c>
      <c r="CGB172" s="29" t="s">
        <v>126</v>
      </c>
      <c r="CGC172" s="39" t="str">
        <f>currency</f>
        <v>₦m's</v>
      </c>
      <c r="CGH172" s="49">
        <v>46828.682000000001</v>
      </c>
      <c r="CGI172" s="49">
        <v>59750.845999999998</v>
      </c>
      <c r="CGJ172" s="49">
        <v>71123.823999999993</v>
      </c>
      <c r="CGR172" s="29" t="s">
        <v>126</v>
      </c>
      <c r="CGS172" s="39" t="str">
        <f>currency</f>
        <v>₦m's</v>
      </c>
      <c r="CGX172" s="49">
        <v>46828.682000000001</v>
      </c>
      <c r="CGY172" s="49">
        <v>59750.845999999998</v>
      </c>
      <c r="CGZ172" s="49">
        <v>71123.823999999993</v>
      </c>
      <c r="CHH172" s="29" t="s">
        <v>126</v>
      </c>
      <c r="CHI172" s="39" t="str">
        <f>currency</f>
        <v>₦m's</v>
      </c>
      <c r="CHN172" s="49">
        <v>46828.682000000001</v>
      </c>
      <c r="CHO172" s="49">
        <v>59750.845999999998</v>
      </c>
      <c r="CHP172" s="49">
        <v>71123.823999999993</v>
      </c>
      <c r="CHX172" s="29" t="s">
        <v>126</v>
      </c>
      <c r="CHY172" s="39" t="str">
        <f>currency</f>
        <v>₦m's</v>
      </c>
      <c r="CID172" s="49">
        <v>46828.682000000001</v>
      </c>
      <c r="CIE172" s="49">
        <v>59750.845999999998</v>
      </c>
      <c r="CIF172" s="49">
        <v>71123.823999999993</v>
      </c>
      <c r="CIN172" s="29" t="s">
        <v>126</v>
      </c>
      <c r="CIO172" s="39" t="str">
        <f>currency</f>
        <v>₦m's</v>
      </c>
      <c r="CIT172" s="49">
        <v>46828.682000000001</v>
      </c>
      <c r="CIU172" s="49">
        <v>59750.845999999998</v>
      </c>
      <c r="CIV172" s="49">
        <v>71123.823999999993</v>
      </c>
      <c r="CJD172" s="29" t="s">
        <v>126</v>
      </c>
      <c r="CJE172" s="39" t="str">
        <f>currency</f>
        <v>₦m's</v>
      </c>
      <c r="CJJ172" s="49">
        <v>46828.682000000001</v>
      </c>
      <c r="CJK172" s="49">
        <v>59750.845999999998</v>
      </c>
      <c r="CJL172" s="49">
        <v>71123.823999999993</v>
      </c>
      <c r="CJT172" s="29" t="s">
        <v>126</v>
      </c>
      <c r="CJU172" s="39" t="str">
        <f>currency</f>
        <v>₦m's</v>
      </c>
      <c r="CJZ172" s="49">
        <v>46828.682000000001</v>
      </c>
      <c r="CKA172" s="49">
        <v>59750.845999999998</v>
      </c>
      <c r="CKB172" s="49">
        <v>71123.823999999993</v>
      </c>
      <c r="CKJ172" s="29" t="s">
        <v>126</v>
      </c>
      <c r="CKK172" s="39" t="str">
        <f>currency</f>
        <v>₦m's</v>
      </c>
      <c r="CKP172" s="49">
        <v>46828.682000000001</v>
      </c>
      <c r="CKQ172" s="49">
        <v>59750.845999999998</v>
      </c>
      <c r="CKR172" s="49">
        <v>71123.823999999993</v>
      </c>
      <c r="CKZ172" s="29" t="s">
        <v>126</v>
      </c>
      <c r="CLA172" s="39" t="str">
        <f>currency</f>
        <v>₦m's</v>
      </c>
      <c r="CLF172" s="49">
        <v>46828.682000000001</v>
      </c>
      <c r="CLG172" s="49">
        <v>59750.845999999998</v>
      </c>
      <c r="CLH172" s="49">
        <v>71123.823999999993</v>
      </c>
      <c r="CLP172" s="29" t="s">
        <v>126</v>
      </c>
      <c r="CLQ172" s="39" t="str">
        <f>currency</f>
        <v>₦m's</v>
      </c>
      <c r="CLV172" s="49">
        <v>46828.682000000001</v>
      </c>
      <c r="CLW172" s="49">
        <v>59750.845999999998</v>
      </c>
      <c r="CLX172" s="49">
        <v>71123.823999999993</v>
      </c>
      <c r="CMF172" s="29" t="s">
        <v>126</v>
      </c>
      <c r="CMG172" s="39" t="str">
        <f>currency</f>
        <v>₦m's</v>
      </c>
      <c r="CML172" s="49">
        <v>46828.682000000001</v>
      </c>
      <c r="CMM172" s="49">
        <v>59750.845999999998</v>
      </c>
      <c r="CMN172" s="49">
        <v>71123.823999999993</v>
      </c>
      <c r="CMV172" s="29" t="s">
        <v>126</v>
      </c>
      <c r="CMW172" s="39" t="str">
        <f>currency</f>
        <v>₦m's</v>
      </c>
      <c r="CNB172" s="49">
        <v>46828.682000000001</v>
      </c>
      <c r="CNC172" s="49">
        <v>59750.845999999998</v>
      </c>
      <c r="CND172" s="49">
        <v>71123.823999999993</v>
      </c>
      <c r="CNL172" s="29" t="s">
        <v>126</v>
      </c>
      <c r="CNM172" s="39" t="str">
        <f>currency</f>
        <v>₦m's</v>
      </c>
      <c r="CNR172" s="49">
        <v>46828.682000000001</v>
      </c>
      <c r="CNS172" s="49">
        <v>59750.845999999998</v>
      </c>
      <c r="CNT172" s="49">
        <v>71123.823999999993</v>
      </c>
      <c r="COB172" s="29" t="s">
        <v>126</v>
      </c>
      <c r="COC172" s="39" t="str">
        <f>currency</f>
        <v>₦m's</v>
      </c>
      <c r="COH172" s="49">
        <v>46828.682000000001</v>
      </c>
      <c r="COI172" s="49">
        <v>59750.845999999998</v>
      </c>
      <c r="COJ172" s="49">
        <v>71123.823999999993</v>
      </c>
      <c r="COR172" s="29" t="s">
        <v>126</v>
      </c>
      <c r="COS172" s="39" t="str">
        <f>currency</f>
        <v>₦m's</v>
      </c>
      <c r="COX172" s="49">
        <v>46828.682000000001</v>
      </c>
      <c r="COY172" s="49">
        <v>59750.845999999998</v>
      </c>
      <c r="COZ172" s="49">
        <v>71123.823999999993</v>
      </c>
      <c r="CPH172" s="29" t="s">
        <v>126</v>
      </c>
      <c r="CPI172" s="39" t="str">
        <f>currency</f>
        <v>₦m's</v>
      </c>
      <c r="CPN172" s="49">
        <v>46828.682000000001</v>
      </c>
      <c r="CPO172" s="49">
        <v>59750.845999999998</v>
      </c>
      <c r="CPP172" s="49">
        <v>71123.823999999993</v>
      </c>
      <c r="CPX172" s="29" t="s">
        <v>126</v>
      </c>
      <c r="CPY172" s="39" t="str">
        <f>currency</f>
        <v>₦m's</v>
      </c>
      <c r="CQD172" s="49">
        <v>46828.682000000001</v>
      </c>
      <c r="CQE172" s="49">
        <v>59750.845999999998</v>
      </c>
      <c r="CQF172" s="49">
        <v>71123.823999999993</v>
      </c>
      <c r="CQN172" s="29" t="s">
        <v>126</v>
      </c>
      <c r="CQO172" s="39" t="str">
        <f>currency</f>
        <v>₦m's</v>
      </c>
      <c r="CQT172" s="49">
        <v>46828.682000000001</v>
      </c>
      <c r="CQU172" s="49">
        <v>59750.845999999998</v>
      </c>
      <c r="CQV172" s="49">
        <v>71123.823999999993</v>
      </c>
      <c r="CRD172" s="29" t="s">
        <v>126</v>
      </c>
      <c r="CRE172" s="39" t="str">
        <f>currency</f>
        <v>₦m's</v>
      </c>
      <c r="CRJ172" s="49">
        <v>46828.682000000001</v>
      </c>
      <c r="CRK172" s="49">
        <v>59750.845999999998</v>
      </c>
      <c r="CRL172" s="49">
        <v>71123.823999999993</v>
      </c>
      <c r="CRT172" s="29" t="s">
        <v>126</v>
      </c>
      <c r="CRU172" s="39" t="str">
        <f>currency</f>
        <v>₦m's</v>
      </c>
      <c r="CRZ172" s="49">
        <v>46828.682000000001</v>
      </c>
      <c r="CSA172" s="49">
        <v>59750.845999999998</v>
      </c>
      <c r="CSB172" s="49">
        <v>71123.823999999993</v>
      </c>
      <c r="CSJ172" s="29" t="s">
        <v>126</v>
      </c>
      <c r="CSK172" s="39" t="str">
        <f>currency</f>
        <v>₦m's</v>
      </c>
      <c r="CSP172" s="49">
        <v>46828.682000000001</v>
      </c>
      <c r="CSQ172" s="49">
        <v>59750.845999999998</v>
      </c>
      <c r="CSR172" s="49">
        <v>71123.823999999993</v>
      </c>
      <c r="CSZ172" s="29" t="s">
        <v>126</v>
      </c>
      <c r="CTA172" s="39" t="str">
        <f>currency</f>
        <v>₦m's</v>
      </c>
      <c r="CTF172" s="49">
        <v>46828.682000000001</v>
      </c>
      <c r="CTG172" s="49">
        <v>59750.845999999998</v>
      </c>
      <c r="CTH172" s="49">
        <v>71123.823999999993</v>
      </c>
      <c r="CTP172" s="29" t="s">
        <v>126</v>
      </c>
      <c r="CTQ172" s="39" t="str">
        <f>currency</f>
        <v>₦m's</v>
      </c>
      <c r="CTV172" s="49">
        <v>46828.682000000001</v>
      </c>
      <c r="CTW172" s="49">
        <v>59750.845999999998</v>
      </c>
      <c r="CTX172" s="49">
        <v>71123.823999999993</v>
      </c>
      <c r="CUF172" s="29" t="s">
        <v>126</v>
      </c>
      <c r="CUG172" s="39" t="str">
        <f>currency</f>
        <v>₦m's</v>
      </c>
      <c r="CUL172" s="49">
        <v>46828.682000000001</v>
      </c>
      <c r="CUM172" s="49">
        <v>59750.845999999998</v>
      </c>
      <c r="CUN172" s="49">
        <v>71123.823999999993</v>
      </c>
      <c r="CUV172" s="29" t="s">
        <v>126</v>
      </c>
      <c r="CUW172" s="39" t="str">
        <f>currency</f>
        <v>₦m's</v>
      </c>
      <c r="CVB172" s="49">
        <v>46828.682000000001</v>
      </c>
      <c r="CVC172" s="49">
        <v>59750.845999999998</v>
      </c>
      <c r="CVD172" s="49">
        <v>71123.823999999993</v>
      </c>
      <c r="CVL172" s="29" t="s">
        <v>126</v>
      </c>
      <c r="CVM172" s="39" t="str">
        <f>currency</f>
        <v>₦m's</v>
      </c>
      <c r="CVR172" s="49">
        <v>46828.682000000001</v>
      </c>
      <c r="CVS172" s="49">
        <v>59750.845999999998</v>
      </c>
      <c r="CVT172" s="49">
        <v>71123.823999999993</v>
      </c>
      <c r="CWB172" s="29" t="s">
        <v>126</v>
      </c>
      <c r="CWC172" s="39" t="str">
        <f>currency</f>
        <v>₦m's</v>
      </c>
      <c r="CWH172" s="49">
        <v>46828.682000000001</v>
      </c>
      <c r="CWI172" s="49">
        <v>59750.845999999998</v>
      </c>
      <c r="CWJ172" s="49">
        <v>71123.823999999993</v>
      </c>
      <c r="CWR172" s="29" t="s">
        <v>126</v>
      </c>
      <c r="CWS172" s="39" t="str">
        <f>currency</f>
        <v>₦m's</v>
      </c>
      <c r="CWX172" s="49">
        <v>46828.682000000001</v>
      </c>
      <c r="CWY172" s="49">
        <v>59750.845999999998</v>
      </c>
      <c r="CWZ172" s="49">
        <v>71123.823999999993</v>
      </c>
      <c r="CXH172" s="29" t="s">
        <v>126</v>
      </c>
      <c r="CXI172" s="39" t="str">
        <f>currency</f>
        <v>₦m's</v>
      </c>
      <c r="CXN172" s="49">
        <v>46828.682000000001</v>
      </c>
      <c r="CXO172" s="49">
        <v>59750.845999999998</v>
      </c>
      <c r="CXP172" s="49">
        <v>71123.823999999993</v>
      </c>
      <c r="CXX172" s="29" t="s">
        <v>126</v>
      </c>
      <c r="CXY172" s="39" t="str">
        <f>currency</f>
        <v>₦m's</v>
      </c>
      <c r="CYD172" s="49">
        <v>46828.682000000001</v>
      </c>
      <c r="CYE172" s="49">
        <v>59750.845999999998</v>
      </c>
      <c r="CYF172" s="49">
        <v>71123.823999999993</v>
      </c>
      <c r="CYN172" s="29" t="s">
        <v>126</v>
      </c>
      <c r="CYO172" s="39" t="str">
        <f>currency</f>
        <v>₦m's</v>
      </c>
      <c r="CYT172" s="49">
        <v>46828.682000000001</v>
      </c>
      <c r="CYU172" s="49">
        <v>59750.845999999998</v>
      </c>
      <c r="CYV172" s="49">
        <v>71123.823999999993</v>
      </c>
      <c r="CZD172" s="29" t="s">
        <v>126</v>
      </c>
      <c r="CZE172" s="39" t="str">
        <f>currency</f>
        <v>₦m's</v>
      </c>
      <c r="CZJ172" s="49">
        <v>46828.682000000001</v>
      </c>
      <c r="CZK172" s="49">
        <v>59750.845999999998</v>
      </c>
      <c r="CZL172" s="49">
        <v>71123.823999999993</v>
      </c>
      <c r="CZT172" s="29" t="s">
        <v>126</v>
      </c>
      <c r="CZU172" s="39" t="str">
        <f>currency</f>
        <v>₦m's</v>
      </c>
      <c r="CZZ172" s="49">
        <v>46828.682000000001</v>
      </c>
      <c r="DAA172" s="49">
        <v>59750.845999999998</v>
      </c>
      <c r="DAB172" s="49">
        <v>71123.823999999993</v>
      </c>
      <c r="DAJ172" s="29" t="s">
        <v>126</v>
      </c>
      <c r="DAK172" s="39" t="str">
        <f>currency</f>
        <v>₦m's</v>
      </c>
      <c r="DAP172" s="49">
        <v>46828.682000000001</v>
      </c>
      <c r="DAQ172" s="49">
        <v>59750.845999999998</v>
      </c>
      <c r="DAR172" s="49">
        <v>71123.823999999993</v>
      </c>
      <c r="DAZ172" s="29" t="s">
        <v>126</v>
      </c>
      <c r="DBA172" s="39" t="str">
        <f>currency</f>
        <v>₦m's</v>
      </c>
      <c r="DBF172" s="49">
        <v>46828.682000000001</v>
      </c>
      <c r="DBG172" s="49">
        <v>59750.845999999998</v>
      </c>
      <c r="DBH172" s="49">
        <v>71123.823999999993</v>
      </c>
      <c r="DBP172" s="29" t="s">
        <v>126</v>
      </c>
      <c r="DBQ172" s="39" t="str">
        <f>currency</f>
        <v>₦m's</v>
      </c>
      <c r="DBV172" s="49">
        <v>46828.682000000001</v>
      </c>
      <c r="DBW172" s="49">
        <v>59750.845999999998</v>
      </c>
      <c r="DBX172" s="49">
        <v>71123.823999999993</v>
      </c>
      <c r="DCF172" s="29" t="s">
        <v>126</v>
      </c>
      <c r="DCG172" s="39" t="str">
        <f>currency</f>
        <v>₦m's</v>
      </c>
      <c r="DCL172" s="49">
        <v>46828.682000000001</v>
      </c>
      <c r="DCM172" s="49">
        <v>59750.845999999998</v>
      </c>
      <c r="DCN172" s="49">
        <v>71123.823999999993</v>
      </c>
      <c r="DCV172" s="29" t="s">
        <v>126</v>
      </c>
      <c r="DCW172" s="39" t="str">
        <f>currency</f>
        <v>₦m's</v>
      </c>
      <c r="DDB172" s="49">
        <v>46828.682000000001</v>
      </c>
      <c r="DDC172" s="49">
        <v>59750.845999999998</v>
      </c>
      <c r="DDD172" s="49">
        <v>71123.823999999993</v>
      </c>
      <c r="DDL172" s="29" t="s">
        <v>126</v>
      </c>
      <c r="DDM172" s="39" t="str">
        <f>currency</f>
        <v>₦m's</v>
      </c>
      <c r="DDR172" s="49">
        <v>46828.682000000001</v>
      </c>
      <c r="DDS172" s="49">
        <v>59750.845999999998</v>
      </c>
      <c r="DDT172" s="49">
        <v>71123.823999999993</v>
      </c>
      <c r="DEB172" s="29" t="s">
        <v>126</v>
      </c>
      <c r="DEC172" s="39" t="str">
        <f>currency</f>
        <v>₦m's</v>
      </c>
      <c r="DEH172" s="49">
        <v>46828.682000000001</v>
      </c>
      <c r="DEI172" s="49">
        <v>59750.845999999998</v>
      </c>
      <c r="DEJ172" s="49">
        <v>71123.823999999993</v>
      </c>
      <c r="DER172" s="29" t="s">
        <v>126</v>
      </c>
      <c r="DES172" s="39" t="str">
        <f>currency</f>
        <v>₦m's</v>
      </c>
      <c r="DEX172" s="49">
        <v>46828.682000000001</v>
      </c>
      <c r="DEY172" s="49">
        <v>59750.845999999998</v>
      </c>
      <c r="DEZ172" s="49">
        <v>71123.823999999993</v>
      </c>
      <c r="DFH172" s="29" t="s">
        <v>126</v>
      </c>
      <c r="DFI172" s="39" t="str">
        <f>currency</f>
        <v>₦m's</v>
      </c>
      <c r="DFN172" s="49">
        <v>46828.682000000001</v>
      </c>
      <c r="DFO172" s="49">
        <v>59750.845999999998</v>
      </c>
      <c r="DFP172" s="49">
        <v>71123.823999999993</v>
      </c>
      <c r="DFX172" s="29" t="s">
        <v>126</v>
      </c>
      <c r="DFY172" s="39" t="str">
        <f>currency</f>
        <v>₦m's</v>
      </c>
      <c r="DGD172" s="49">
        <v>46828.682000000001</v>
      </c>
      <c r="DGE172" s="49">
        <v>59750.845999999998</v>
      </c>
      <c r="DGF172" s="49">
        <v>71123.823999999993</v>
      </c>
      <c r="DGN172" s="29" t="s">
        <v>126</v>
      </c>
      <c r="DGO172" s="39" t="str">
        <f>currency</f>
        <v>₦m's</v>
      </c>
      <c r="DGT172" s="49">
        <v>46828.682000000001</v>
      </c>
      <c r="DGU172" s="49">
        <v>59750.845999999998</v>
      </c>
      <c r="DGV172" s="49">
        <v>71123.823999999993</v>
      </c>
      <c r="DHD172" s="29" t="s">
        <v>126</v>
      </c>
      <c r="DHE172" s="39" t="str">
        <f>currency</f>
        <v>₦m's</v>
      </c>
      <c r="DHJ172" s="49">
        <v>46828.682000000001</v>
      </c>
      <c r="DHK172" s="49">
        <v>59750.845999999998</v>
      </c>
      <c r="DHL172" s="49">
        <v>71123.823999999993</v>
      </c>
      <c r="DHT172" s="29" t="s">
        <v>126</v>
      </c>
      <c r="DHU172" s="39" t="str">
        <f>currency</f>
        <v>₦m's</v>
      </c>
      <c r="DHZ172" s="49">
        <v>46828.682000000001</v>
      </c>
      <c r="DIA172" s="49">
        <v>59750.845999999998</v>
      </c>
      <c r="DIB172" s="49">
        <v>71123.823999999993</v>
      </c>
      <c r="DIJ172" s="29" t="s">
        <v>126</v>
      </c>
      <c r="DIK172" s="39" t="str">
        <f>currency</f>
        <v>₦m's</v>
      </c>
      <c r="DIP172" s="49">
        <v>46828.682000000001</v>
      </c>
      <c r="DIQ172" s="49">
        <v>59750.845999999998</v>
      </c>
      <c r="DIR172" s="49">
        <v>71123.823999999993</v>
      </c>
      <c r="DIZ172" s="29" t="s">
        <v>126</v>
      </c>
      <c r="DJA172" s="39" t="str">
        <f>currency</f>
        <v>₦m's</v>
      </c>
      <c r="DJF172" s="49">
        <v>46828.682000000001</v>
      </c>
      <c r="DJG172" s="49">
        <v>59750.845999999998</v>
      </c>
      <c r="DJH172" s="49">
        <v>71123.823999999993</v>
      </c>
      <c r="DJP172" s="29" t="s">
        <v>126</v>
      </c>
      <c r="DJQ172" s="39" t="str">
        <f>currency</f>
        <v>₦m's</v>
      </c>
      <c r="DJV172" s="49">
        <v>46828.682000000001</v>
      </c>
      <c r="DJW172" s="49">
        <v>59750.845999999998</v>
      </c>
      <c r="DJX172" s="49">
        <v>71123.823999999993</v>
      </c>
      <c r="DKF172" s="29" t="s">
        <v>126</v>
      </c>
      <c r="DKG172" s="39" t="str">
        <f>currency</f>
        <v>₦m's</v>
      </c>
      <c r="DKL172" s="49">
        <v>46828.682000000001</v>
      </c>
      <c r="DKM172" s="49">
        <v>59750.845999999998</v>
      </c>
      <c r="DKN172" s="49">
        <v>71123.823999999993</v>
      </c>
      <c r="DKV172" s="29" t="s">
        <v>126</v>
      </c>
      <c r="DKW172" s="39" t="str">
        <f>currency</f>
        <v>₦m's</v>
      </c>
      <c r="DLB172" s="49">
        <v>46828.682000000001</v>
      </c>
      <c r="DLC172" s="49">
        <v>59750.845999999998</v>
      </c>
      <c r="DLD172" s="49">
        <v>71123.823999999993</v>
      </c>
      <c r="DLL172" s="29" t="s">
        <v>126</v>
      </c>
      <c r="DLM172" s="39" t="str">
        <f>currency</f>
        <v>₦m's</v>
      </c>
      <c r="DLR172" s="49">
        <v>46828.682000000001</v>
      </c>
      <c r="DLS172" s="49">
        <v>59750.845999999998</v>
      </c>
      <c r="DLT172" s="49">
        <v>71123.823999999993</v>
      </c>
      <c r="DMB172" s="29" t="s">
        <v>126</v>
      </c>
      <c r="DMC172" s="39" t="str">
        <f>currency</f>
        <v>₦m's</v>
      </c>
      <c r="DMH172" s="49">
        <v>46828.682000000001</v>
      </c>
      <c r="DMI172" s="49">
        <v>59750.845999999998</v>
      </c>
      <c r="DMJ172" s="49">
        <v>71123.823999999993</v>
      </c>
      <c r="DMR172" s="29" t="s">
        <v>126</v>
      </c>
      <c r="DMS172" s="39" t="str">
        <f>currency</f>
        <v>₦m's</v>
      </c>
      <c r="DMX172" s="49">
        <v>46828.682000000001</v>
      </c>
      <c r="DMY172" s="49">
        <v>59750.845999999998</v>
      </c>
      <c r="DMZ172" s="49">
        <v>71123.823999999993</v>
      </c>
      <c r="DNH172" s="29" t="s">
        <v>126</v>
      </c>
      <c r="DNI172" s="39" t="str">
        <f>currency</f>
        <v>₦m's</v>
      </c>
      <c r="DNN172" s="49">
        <v>46828.682000000001</v>
      </c>
      <c r="DNO172" s="49">
        <v>59750.845999999998</v>
      </c>
      <c r="DNP172" s="49">
        <v>71123.823999999993</v>
      </c>
      <c r="DNX172" s="29" t="s">
        <v>126</v>
      </c>
      <c r="DNY172" s="39" t="str">
        <f>currency</f>
        <v>₦m's</v>
      </c>
      <c r="DOD172" s="49">
        <v>46828.682000000001</v>
      </c>
      <c r="DOE172" s="49">
        <v>59750.845999999998</v>
      </c>
      <c r="DOF172" s="49">
        <v>71123.823999999993</v>
      </c>
      <c r="DON172" s="29" t="s">
        <v>126</v>
      </c>
      <c r="DOO172" s="39" t="str">
        <f>currency</f>
        <v>₦m's</v>
      </c>
      <c r="DOT172" s="49">
        <v>46828.682000000001</v>
      </c>
      <c r="DOU172" s="49">
        <v>59750.845999999998</v>
      </c>
      <c r="DOV172" s="49">
        <v>71123.823999999993</v>
      </c>
      <c r="DPD172" s="29" t="s">
        <v>126</v>
      </c>
      <c r="DPE172" s="39" t="str">
        <f>currency</f>
        <v>₦m's</v>
      </c>
      <c r="DPJ172" s="49">
        <v>46828.682000000001</v>
      </c>
      <c r="DPK172" s="49">
        <v>59750.845999999998</v>
      </c>
      <c r="DPL172" s="49">
        <v>71123.823999999993</v>
      </c>
      <c r="DPT172" s="29" t="s">
        <v>126</v>
      </c>
      <c r="DPU172" s="39" t="str">
        <f>currency</f>
        <v>₦m's</v>
      </c>
      <c r="DPZ172" s="49">
        <v>46828.682000000001</v>
      </c>
      <c r="DQA172" s="49">
        <v>59750.845999999998</v>
      </c>
      <c r="DQB172" s="49">
        <v>71123.823999999993</v>
      </c>
      <c r="DQJ172" s="29" t="s">
        <v>126</v>
      </c>
      <c r="DQK172" s="39" t="str">
        <f>currency</f>
        <v>₦m's</v>
      </c>
      <c r="DQP172" s="49">
        <v>46828.682000000001</v>
      </c>
      <c r="DQQ172" s="49">
        <v>59750.845999999998</v>
      </c>
      <c r="DQR172" s="49">
        <v>71123.823999999993</v>
      </c>
      <c r="DQZ172" s="29" t="s">
        <v>126</v>
      </c>
      <c r="DRA172" s="39" t="str">
        <f>currency</f>
        <v>₦m's</v>
      </c>
      <c r="DRF172" s="49">
        <v>46828.682000000001</v>
      </c>
      <c r="DRG172" s="49">
        <v>59750.845999999998</v>
      </c>
      <c r="DRH172" s="49">
        <v>71123.823999999993</v>
      </c>
      <c r="DRP172" s="29" t="s">
        <v>126</v>
      </c>
      <c r="DRQ172" s="39" t="str">
        <f>currency</f>
        <v>₦m's</v>
      </c>
      <c r="DRV172" s="49">
        <v>46828.682000000001</v>
      </c>
      <c r="DRW172" s="49">
        <v>59750.845999999998</v>
      </c>
      <c r="DRX172" s="49">
        <v>71123.823999999993</v>
      </c>
      <c r="DSF172" s="29" t="s">
        <v>126</v>
      </c>
      <c r="DSG172" s="39" t="str">
        <f>currency</f>
        <v>₦m's</v>
      </c>
      <c r="DSL172" s="49">
        <v>46828.682000000001</v>
      </c>
      <c r="DSM172" s="49">
        <v>59750.845999999998</v>
      </c>
      <c r="DSN172" s="49">
        <v>71123.823999999993</v>
      </c>
      <c r="DSV172" s="29" t="s">
        <v>126</v>
      </c>
      <c r="DSW172" s="39" t="str">
        <f>currency</f>
        <v>₦m's</v>
      </c>
      <c r="DTB172" s="49">
        <v>46828.682000000001</v>
      </c>
      <c r="DTC172" s="49">
        <v>59750.845999999998</v>
      </c>
      <c r="DTD172" s="49">
        <v>71123.823999999993</v>
      </c>
      <c r="DTL172" s="29" t="s">
        <v>126</v>
      </c>
      <c r="DTM172" s="39" t="str">
        <f>currency</f>
        <v>₦m's</v>
      </c>
      <c r="DTR172" s="49">
        <v>46828.682000000001</v>
      </c>
      <c r="DTS172" s="49">
        <v>59750.845999999998</v>
      </c>
      <c r="DTT172" s="49">
        <v>71123.823999999993</v>
      </c>
      <c r="DUB172" s="29" t="s">
        <v>126</v>
      </c>
      <c r="DUC172" s="39" t="str">
        <f>currency</f>
        <v>₦m's</v>
      </c>
      <c r="DUH172" s="49">
        <v>46828.682000000001</v>
      </c>
      <c r="DUI172" s="49">
        <v>59750.845999999998</v>
      </c>
      <c r="DUJ172" s="49">
        <v>71123.823999999993</v>
      </c>
      <c r="DUR172" s="29" t="s">
        <v>126</v>
      </c>
      <c r="DUS172" s="39" t="str">
        <f>currency</f>
        <v>₦m's</v>
      </c>
      <c r="DUX172" s="49">
        <v>46828.682000000001</v>
      </c>
      <c r="DUY172" s="49">
        <v>59750.845999999998</v>
      </c>
      <c r="DUZ172" s="49">
        <v>71123.823999999993</v>
      </c>
      <c r="DVH172" s="29" t="s">
        <v>126</v>
      </c>
      <c r="DVI172" s="39" t="str">
        <f>currency</f>
        <v>₦m's</v>
      </c>
      <c r="DVN172" s="49">
        <v>46828.682000000001</v>
      </c>
      <c r="DVO172" s="49">
        <v>59750.845999999998</v>
      </c>
      <c r="DVP172" s="49">
        <v>71123.823999999993</v>
      </c>
      <c r="DVX172" s="29" t="s">
        <v>126</v>
      </c>
      <c r="DVY172" s="39" t="str">
        <f>currency</f>
        <v>₦m's</v>
      </c>
      <c r="DWD172" s="49">
        <v>46828.682000000001</v>
      </c>
      <c r="DWE172" s="49">
        <v>59750.845999999998</v>
      </c>
      <c r="DWF172" s="49">
        <v>71123.823999999993</v>
      </c>
      <c r="DWN172" s="29" t="s">
        <v>126</v>
      </c>
      <c r="DWO172" s="39" t="str">
        <f>currency</f>
        <v>₦m's</v>
      </c>
      <c r="DWT172" s="49">
        <v>46828.682000000001</v>
      </c>
      <c r="DWU172" s="49">
        <v>59750.845999999998</v>
      </c>
      <c r="DWV172" s="49">
        <v>71123.823999999993</v>
      </c>
      <c r="DXD172" s="29" t="s">
        <v>126</v>
      </c>
      <c r="DXE172" s="39" t="str">
        <f>currency</f>
        <v>₦m's</v>
      </c>
      <c r="DXJ172" s="49">
        <v>46828.682000000001</v>
      </c>
      <c r="DXK172" s="49">
        <v>59750.845999999998</v>
      </c>
      <c r="DXL172" s="49">
        <v>71123.823999999993</v>
      </c>
      <c r="DXT172" s="29" t="s">
        <v>126</v>
      </c>
      <c r="DXU172" s="39" t="str">
        <f>currency</f>
        <v>₦m's</v>
      </c>
      <c r="DXZ172" s="49">
        <v>46828.682000000001</v>
      </c>
      <c r="DYA172" s="49">
        <v>59750.845999999998</v>
      </c>
      <c r="DYB172" s="49">
        <v>71123.823999999993</v>
      </c>
      <c r="DYJ172" s="29" t="s">
        <v>126</v>
      </c>
      <c r="DYK172" s="39" t="str">
        <f>currency</f>
        <v>₦m's</v>
      </c>
      <c r="DYP172" s="49">
        <v>46828.682000000001</v>
      </c>
      <c r="DYQ172" s="49">
        <v>59750.845999999998</v>
      </c>
      <c r="DYR172" s="49">
        <v>71123.823999999993</v>
      </c>
      <c r="DYZ172" s="29" t="s">
        <v>126</v>
      </c>
      <c r="DZA172" s="39" t="str">
        <f>currency</f>
        <v>₦m's</v>
      </c>
      <c r="DZF172" s="49">
        <v>46828.682000000001</v>
      </c>
      <c r="DZG172" s="49">
        <v>59750.845999999998</v>
      </c>
      <c r="DZH172" s="49">
        <v>71123.823999999993</v>
      </c>
      <c r="DZP172" s="29" t="s">
        <v>126</v>
      </c>
      <c r="DZQ172" s="39" t="str">
        <f>currency</f>
        <v>₦m's</v>
      </c>
      <c r="DZV172" s="49">
        <v>46828.682000000001</v>
      </c>
      <c r="DZW172" s="49">
        <v>59750.845999999998</v>
      </c>
      <c r="DZX172" s="49">
        <v>71123.823999999993</v>
      </c>
      <c r="EAF172" s="29" t="s">
        <v>126</v>
      </c>
      <c r="EAG172" s="39" t="str">
        <f>currency</f>
        <v>₦m's</v>
      </c>
      <c r="EAL172" s="49">
        <v>46828.682000000001</v>
      </c>
      <c r="EAM172" s="49">
        <v>59750.845999999998</v>
      </c>
      <c r="EAN172" s="49">
        <v>71123.823999999993</v>
      </c>
      <c r="EAV172" s="29" t="s">
        <v>126</v>
      </c>
      <c r="EAW172" s="39" t="str">
        <f>currency</f>
        <v>₦m's</v>
      </c>
      <c r="EBB172" s="49">
        <v>46828.682000000001</v>
      </c>
      <c r="EBC172" s="49">
        <v>59750.845999999998</v>
      </c>
      <c r="EBD172" s="49">
        <v>71123.823999999993</v>
      </c>
      <c r="EBL172" s="29" t="s">
        <v>126</v>
      </c>
      <c r="EBM172" s="39" t="str">
        <f>currency</f>
        <v>₦m's</v>
      </c>
      <c r="EBR172" s="49">
        <v>46828.682000000001</v>
      </c>
      <c r="EBS172" s="49">
        <v>59750.845999999998</v>
      </c>
      <c r="EBT172" s="49">
        <v>71123.823999999993</v>
      </c>
      <c r="ECB172" s="29" t="s">
        <v>126</v>
      </c>
      <c r="ECC172" s="39" t="str">
        <f>currency</f>
        <v>₦m's</v>
      </c>
      <c r="ECH172" s="49">
        <v>46828.682000000001</v>
      </c>
      <c r="ECI172" s="49">
        <v>59750.845999999998</v>
      </c>
      <c r="ECJ172" s="49">
        <v>71123.823999999993</v>
      </c>
      <c r="ECR172" s="29" t="s">
        <v>126</v>
      </c>
      <c r="ECS172" s="39" t="str">
        <f>currency</f>
        <v>₦m's</v>
      </c>
      <c r="ECX172" s="49">
        <v>46828.682000000001</v>
      </c>
      <c r="ECY172" s="49">
        <v>59750.845999999998</v>
      </c>
      <c r="ECZ172" s="49">
        <v>71123.823999999993</v>
      </c>
      <c r="EDH172" s="29" t="s">
        <v>126</v>
      </c>
      <c r="EDI172" s="39" t="str">
        <f>currency</f>
        <v>₦m's</v>
      </c>
      <c r="EDN172" s="49">
        <v>46828.682000000001</v>
      </c>
      <c r="EDO172" s="49">
        <v>59750.845999999998</v>
      </c>
      <c r="EDP172" s="49">
        <v>71123.823999999993</v>
      </c>
      <c r="EDX172" s="29" t="s">
        <v>126</v>
      </c>
      <c r="EDY172" s="39" t="str">
        <f>currency</f>
        <v>₦m's</v>
      </c>
      <c r="EED172" s="49">
        <v>46828.682000000001</v>
      </c>
      <c r="EEE172" s="49">
        <v>59750.845999999998</v>
      </c>
      <c r="EEF172" s="49">
        <v>71123.823999999993</v>
      </c>
      <c r="EEN172" s="29" t="s">
        <v>126</v>
      </c>
      <c r="EEO172" s="39" t="str">
        <f>currency</f>
        <v>₦m's</v>
      </c>
      <c r="EET172" s="49">
        <v>46828.682000000001</v>
      </c>
      <c r="EEU172" s="49">
        <v>59750.845999999998</v>
      </c>
      <c r="EEV172" s="49">
        <v>71123.823999999993</v>
      </c>
      <c r="EFD172" s="29" t="s">
        <v>126</v>
      </c>
      <c r="EFE172" s="39" t="str">
        <f>currency</f>
        <v>₦m's</v>
      </c>
      <c r="EFJ172" s="49">
        <v>46828.682000000001</v>
      </c>
      <c r="EFK172" s="49">
        <v>59750.845999999998</v>
      </c>
      <c r="EFL172" s="49">
        <v>71123.823999999993</v>
      </c>
      <c r="EFT172" s="29" t="s">
        <v>126</v>
      </c>
      <c r="EFU172" s="39" t="str">
        <f>currency</f>
        <v>₦m's</v>
      </c>
      <c r="EFZ172" s="49">
        <v>46828.682000000001</v>
      </c>
      <c r="EGA172" s="49">
        <v>59750.845999999998</v>
      </c>
      <c r="EGB172" s="49">
        <v>71123.823999999993</v>
      </c>
      <c r="EGJ172" s="29" t="s">
        <v>126</v>
      </c>
      <c r="EGK172" s="39" t="str">
        <f>currency</f>
        <v>₦m's</v>
      </c>
      <c r="EGP172" s="49">
        <v>46828.682000000001</v>
      </c>
      <c r="EGQ172" s="49">
        <v>59750.845999999998</v>
      </c>
      <c r="EGR172" s="49">
        <v>71123.823999999993</v>
      </c>
      <c r="EGZ172" s="29" t="s">
        <v>126</v>
      </c>
      <c r="EHA172" s="39" t="str">
        <f>currency</f>
        <v>₦m's</v>
      </c>
      <c r="EHF172" s="49">
        <v>46828.682000000001</v>
      </c>
      <c r="EHG172" s="49">
        <v>59750.845999999998</v>
      </c>
      <c r="EHH172" s="49">
        <v>71123.823999999993</v>
      </c>
      <c r="EHP172" s="29" t="s">
        <v>126</v>
      </c>
      <c r="EHQ172" s="39" t="str">
        <f>currency</f>
        <v>₦m's</v>
      </c>
      <c r="EHV172" s="49">
        <v>46828.682000000001</v>
      </c>
      <c r="EHW172" s="49">
        <v>59750.845999999998</v>
      </c>
      <c r="EHX172" s="49">
        <v>71123.823999999993</v>
      </c>
      <c r="EIF172" s="29" t="s">
        <v>126</v>
      </c>
      <c r="EIG172" s="39" t="str">
        <f>currency</f>
        <v>₦m's</v>
      </c>
      <c r="EIL172" s="49">
        <v>46828.682000000001</v>
      </c>
      <c r="EIM172" s="49">
        <v>59750.845999999998</v>
      </c>
      <c r="EIN172" s="49">
        <v>71123.823999999993</v>
      </c>
      <c r="EIV172" s="29" t="s">
        <v>126</v>
      </c>
      <c r="EIW172" s="39" t="str">
        <f>currency</f>
        <v>₦m's</v>
      </c>
      <c r="EJB172" s="49">
        <v>46828.682000000001</v>
      </c>
      <c r="EJC172" s="49">
        <v>59750.845999999998</v>
      </c>
      <c r="EJD172" s="49">
        <v>71123.823999999993</v>
      </c>
      <c r="EJL172" s="29" t="s">
        <v>126</v>
      </c>
      <c r="EJM172" s="39" t="str">
        <f>currency</f>
        <v>₦m's</v>
      </c>
      <c r="EJR172" s="49">
        <v>46828.682000000001</v>
      </c>
      <c r="EJS172" s="49">
        <v>59750.845999999998</v>
      </c>
      <c r="EJT172" s="49">
        <v>71123.823999999993</v>
      </c>
      <c r="EKB172" s="29" t="s">
        <v>126</v>
      </c>
      <c r="EKC172" s="39" t="str">
        <f>currency</f>
        <v>₦m's</v>
      </c>
      <c r="EKH172" s="49">
        <v>46828.682000000001</v>
      </c>
      <c r="EKI172" s="49">
        <v>59750.845999999998</v>
      </c>
      <c r="EKJ172" s="49">
        <v>71123.823999999993</v>
      </c>
      <c r="EKR172" s="29" t="s">
        <v>126</v>
      </c>
      <c r="EKS172" s="39" t="str">
        <f>currency</f>
        <v>₦m's</v>
      </c>
      <c r="EKX172" s="49">
        <v>46828.682000000001</v>
      </c>
      <c r="EKY172" s="49">
        <v>59750.845999999998</v>
      </c>
      <c r="EKZ172" s="49">
        <v>71123.823999999993</v>
      </c>
      <c r="ELH172" s="29" t="s">
        <v>126</v>
      </c>
      <c r="ELI172" s="39" t="str">
        <f>currency</f>
        <v>₦m's</v>
      </c>
      <c r="ELN172" s="49">
        <v>46828.682000000001</v>
      </c>
      <c r="ELO172" s="49">
        <v>59750.845999999998</v>
      </c>
      <c r="ELP172" s="49">
        <v>71123.823999999993</v>
      </c>
      <c r="ELX172" s="29" t="s">
        <v>126</v>
      </c>
      <c r="ELY172" s="39" t="str">
        <f>currency</f>
        <v>₦m's</v>
      </c>
      <c r="EMD172" s="49">
        <v>46828.682000000001</v>
      </c>
      <c r="EME172" s="49">
        <v>59750.845999999998</v>
      </c>
      <c r="EMF172" s="49">
        <v>71123.823999999993</v>
      </c>
      <c r="EMN172" s="29" t="s">
        <v>126</v>
      </c>
      <c r="EMO172" s="39" t="str">
        <f>currency</f>
        <v>₦m's</v>
      </c>
      <c r="EMT172" s="49">
        <v>46828.682000000001</v>
      </c>
      <c r="EMU172" s="49">
        <v>59750.845999999998</v>
      </c>
      <c r="EMV172" s="49">
        <v>71123.823999999993</v>
      </c>
      <c r="END172" s="29" t="s">
        <v>126</v>
      </c>
      <c r="ENE172" s="39" t="str">
        <f>currency</f>
        <v>₦m's</v>
      </c>
      <c r="ENJ172" s="49">
        <v>46828.682000000001</v>
      </c>
      <c r="ENK172" s="49">
        <v>59750.845999999998</v>
      </c>
      <c r="ENL172" s="49">
        <v>71123.823999999993</v>
      </c>
      <c r="ENT172" s="29" t="s">
        <v>126</v>
      </c>
      <c r="ENU172" s="39" t="str">
        <f>currency</f>
        <v>₦m's</v>
      </c>
      <c r="ENZ172" s="49">
        <v>46828.682000000001</v>
      </c>
      <c r="EOA172" s="49">
        <v>59750.845999999998</v>
      </c>
      <c r="EOB172" s="49">
        <v>71123.823999999993</v>
      </c>
      <c r="EOJ172" s="29" t="s">
        <v>126</v>
      </c>
      <c r="EOK172" s="39" t="str">
        <f>currency</f>
        <v>₦m's</v>
      </c>
      <c r="EOP172" s="49">
        <v>46828.682000000001</v>
      </c>
      <c r="EOQ172" s="49">
        <v>59750.845999999998</v>
      </c>
      <c r="EOR172" s="49">
        <v>71123.823999999993</v>
      </c>
      <c r="EOZ172" s="29" t="s">
        <v>126</v>
      </c>
      <c r="EPA172" s="39" t="str">
        <f>currency</f>
        <v>₦m's</v>
      </c>
      <c r="EPF172" s="49">
        <v>46828.682000000001</v>
      </c>
      <c r="EPG172" s="49">
        <v>59750.845999999998</v>
      </c>
      <c r="EPH172" s="49">
        <v>71123.823999999993</v>
      </c>
      <c r="EPP172" s="29" t="s">
        <v>126</v>
      </c>
      <c r="EPQ172" s="39" t="str">
        <f>currency</f>
        <v>₦m's</v>
      </c>
      <c r="EPV172" s="49">
        <v>46828.682000000001</v>
      </c>
      <c r="EPW172" s="49">
        <v>59750.845999999998</v>
      </c>
      <c r="EPX172" s="49">
        <v>71123.823999999993</v>
      </c>
      <c r="EQF172" s="29" t="s">
        <v>126</v>
      </c>
      <c r="EQG172" s="39" t="str">
        <f>currency</f>
        <v>₦m's</v>
      </c>
      <c r="EQL172" s="49">
        <v>46828.682000000001</v>
      </c>
      <c r="EQM172" s="49">
        <v>59750.845999999998</v>
      </c>
      <c r="EQN172" s="49">
        <v>71123.823999999993</v>
      </c>
      <c r="EQV172" s="29" t="s">
        <v>126</v>
      </c>
      <c r="EQW172" s="39" t="str">
        <f>currency</f>
        <v>₦m's</v>
      </c>
      <c r="ERB172" s="49">
        <v>46828.682000000001</v>
      </c>
      <c r="ERC172" s="49">
        <v>59750.845999999998</v>
      </c>
      <c r="ERD172" s="49">
        <v>71123.823999999993</v>
      </c>
      <c r="ERL172" s="29" t="s">
        <v>126</v>
      </c>
      <c r="ERM172" s="39" t="str">
        <f>currency</f>
        <v>₦m's</v>
      </c>
      <c r="ERR172" s="49">
        <v>46828.682000000001</v>
      </c>
      <c r="ERS172" s="49">
        <v>59750.845999999998</v>
      </c>
      <c r="ERT172" s="49">
        <v>71123.823999999993</v>
      </c>
      <c r="ESB172" s="29" t="s">
        <v>126</v>
      </c>
      <c r="ESC172" s="39" t="str">
        <f>currency</f>
        <v>₦m's</v>
      </c>
      <c r="ESH172" s="49">
        <v>46828.682000000001</v>
      </c>
      <c r="ESI172" s="49">
        <v>59750.845999999998</v>
      </c>
      <c r="ESJ172" s="49">
        <v>71123.823999999993</v>
      </c>
      <c r="ESR172" s="29" t="s">
        <v>126</v>
      </c>
      <c r="ESS172" s="39" t="str">
        <f>currency</f>
        <v>₦m's</v>
      </c>
      <c r="ESX172" s="49">
        <v>46828.682000000001</v>
      </c>
      <c r="ESY172" s="49">
        <v>59750.845999999998</v>
      </c>
      <c r="ESZ172" s="49">
        <v>71123.823999999993</v>
      </c>
      <c r="ETH172" s="29" t="s">
        <v>126</v>
      </c>
      <c r="ETI172" s="39" t="str">
        <f>currency</f>
        <v>₦m's</v>
      </c>
      <c r="ETN172" s="49">
        <v>46828.682000000001</v>
      </c>
      <c r="ETO172" s="49">
        <v>59750.845999999998</v>
      </c>
      <c r="ETP172" s="49">
        <v>71123.823999999993</v>
      </c>
      <c r="ETX172" s="29" t="s">
        <v>126</v>
      </c>
      <c r="ETY172" s="39" t="str">
        <f>currency</f>
        <v>₦m's</v>
      </c>
      <c r="EUD172" s="49">
        <v>46828.682000000001</v>
      </c>
      <c r="EUE172" s="49">
        <v>59750.845999999998</v>
      </c>
      <c r="EUF172" s="49">
        <v>71123.823999999993</v>
      </c>
      <c r="EUN172" s="29" t="s">
        <v>126</v>
      </c>
      <c r="EUO172" s="39" t="str">
        <f>currency</f>
        <v>₦m's</v>
      </c>
      <c r="EUT172" s="49">
        <v>46828.682000000001</v>
      </c>
      <c r="EUU172" s="49">
        <v>59750.845999999998</v>
      </c>
      <c r="EUV172" s="49">
        <v>71123.823999999993</v>
      </c>
      <c r="EVD172" s="29" t="s">
        <v>126</v>
      </c>
      <c r="EVE172" s="39" t="str">
        <f>currency</f>
        <v>₦m's</v>
      </c>
      <c r="EVJ172" s="49">
        <v>46828.682000000001</v>
      </c>
      <c r="EVK172" s="49">
        <v>59750.845999999998</v>
      </c>
      <c r="EVL172" s="49">
        <v>71123.823999999993</v>
      </c>
      <c r="EVT172" s="29" t="s">
        <v>126</v>
      </c>
      <c r="EVU172" s="39" t="str">
        <f>currency</f>
        <v>₦m's</v>
      </c>
      <c r="EVZ172" s="49">
        <v>46828.682000000001</v>
      </c>
      <c r="EWA172" s="49">
        <v>59750.845999999998</v>
      </c>
      <c r="EWB172" s="49">
        <v>71123.823999999993</v>
      </c>
      <c r="EWJ172" s="29" t="s">
        <v>126</v>
      </c>
      <c r="EWK172" s="39" t="str">
        <f>currency</f>
        <v>₦m's</v>
      </c>
      <c r="EWP172" s="49">
        <v>46828.682000000001</v>
      </c>
      <c r="EWQ172" s="49">
        <v>59750.845999999998</v>
      </c>
      <c r="EWR172" s="49">
        <v>71123.823999999993</v>
      </c>
      <c r="EWZ172" s="29" t="s">
        <v>126</v>
      </c>
      <c r="EXA172" s="39" t="str">
        <f>currency</f>
        <v>₦m's</v>
      </c>
      <c r="EXF172" s="49">
        <v>46828.682000000001</v>
      </c>
      <c r="EXG172" s="49">
        <v>59750.845999999998</v>
      </c>
      <c r="EXH172" s="49">
        <v>71123.823999999993</v>
      </c>
      <c r="EXP172" s="29" t="s">
        <v>126</v>
      </c>
      <c r="EXQ172" s="39" t="str">
        <f>currency</f>
        <v>₦m's</v>
      </c>
      <c r="EXV172" s="49">
        <v>46828.682000000001</v>
      </c>
      <c r="EXW172" s="49">
        <v>59750.845999999998</v>
      </c>
      <c r="EXX172" s="49">
        <v>71123.823999999993</v>
      </c>
      <c r="EYF172" s="29" t="s">
        <v>126</v>
      </c>
      <c r="EYG172" s="39" t="str">
        <f>currency</f>
        <v>₦m's</v>
      </c>
      <c r="EYL172" s="49">
        <v>46828.682000000001</v>
      </c>
      <c r="EYM172" s="49">
        <v>59750.845999999998</v>
      </c>
      <c r="EYN172" s="49">
        <v>71123.823999999993</v>
      </c>
      <c r="EYV172" s="29" t="s">
        <v>126</v>
      </c>
      <c r="EYW172" s="39" t="str">
        <f>currency</f>
        <v>₦m's</v>
      </c>
      <c r="EZB172" s="49">
        <v>46828.682000000001</v>
      </c>
      <c r="EZC172" s="49">
        <v>59750.845999999998</v>
      </c>
      <c r="EZD172" s="49">
        <v>71123.823999999993</v>
      </c>
      <c r="EZL172" s="29" t="s">
        <v>126</v>
      </c>
      <c r="EZM172" s="39" t="str">
        <f>currency</f>
        <v>₦m's</v>
      </c>
      <c r="EZR172" s="49">
        <v>46828.682000000001</v>
      </c>
      <c r="EZS172" s="49">
        <v>59750.845999999998</v>
      </c>
      <c r="EZT172" s="49">
        <v>71123.823999999993</v>
      </c>
      <c r="FAB172" s="29" t="s">
        <v>126</v>
      </c>
      <c r="FAC172" s="39" t="str">
        <f>currency</f>
        <v>₦m's</v>
      </c>
      <c r="FAH172" s="49">
        <v>46828.682000000001</v>
      </c>
      <c r="FAI172" s="49">
        <v>59750.845999999998</v>
      </c>
      <c r="FAJ172" s="49">
        <v>71123.823999999993</v>
      </c>
      <c r="FAR172" s="29" t="s">
        <v>126</v>
      </c>
      <c r="FAS172" s="39" t="str">
        <f>currency</f>
        <v>₦m's</v>
      </c>
      <c r="FAX172" s="49">
        <v>46828.682000000001</v>
      </c>
      <c r="FAY172" s="49">
        <v>59750.845999999998</v>
      </c>
      <c r="FAZ172" s="49">
        <v>71123.823999999993</v>
      </c>
      <c r="FBH172" s="29" t="s">
        <v>126</v>
      </c>
      <c r="FBI172" s="39" t="str">
        <f>currency</f>
        <v>₦m's</v>
      </c>
      <c r="FBN172" s="49">
        <v>46828.682000000001</v>
      </c>
      <c r="FBO172" s="49">
        <v>59750.845999999998</v>
      </c>
      <c r="FBP172" s="49">
        <v>71123.823999999993</v>
      </c>
      <c r="FBX172" s="29" t="s">
        <v>126</v>
      </c>
      <c r="FBY172" s="39" t="str">
        <f>currency</f>
        <v>₦m's</v>
      </c>
      <c r="FCD172" s="49">
        <v>46828.682000000001</v>
      </c>
      <c r="FCE172" s="49">
        <v>59750.845999999998</v>
      </c>
      <c r="FCF172" s="49">
        <v>71123.823999999993</v>
      </c>
      <c r="FCN172" s="29" t="s">
        <v>126</v>
      </c>
      <c r="FCO172" s="39" t="str">
        <f>currency</f>
        <v>₦m's</v>
      </c>
      <c r="FCT172" s="49">
        <v>46828.682000000001</v>
      </c>
      <c r="FCU172" s="49">
        <v>59750.845999999998</v>
      </c>
      <c r="FCV172" s="49">
        <v>71123.823999999993</v>
      </c>
      <c r="FDD172" s="29" t="s">
        <v>126</v>
      </c>
      <c r="FDE172" s="39" t="str">
        <f>currency</f>
        <v>₦m's</v>
      </c>
      <c r="FDJ172" s="49">
        <v>46828.682000000001</v>
      </c>
      <c r="FDK172" s="49">
        <v>59750.845999999998</v>
      </c>
      <c r="FDL172" s="49">
        <v>71123.823999999993</v>
      </c>
      <c r="FDT172" s="29" t="s">
        <v>126</v>
      </c>
      <c r="FDU172" s="39" t="str">
        <f>currency</f>
        <v>₦m's</v>
      </c>
      <c r="FDZ172" s="49">
        <v>46828.682000000001</v>
      </c>
      <c r="FEA172" s="49">
        <v>59750.845999999998</v>
      </c>
      <c r="FEB172" s="49">
        <v>71123.823999999993</v>
      </c>
      <c r="FEJ172" s="29" t="s">
        <v>126</v>
      </c>
      <c r="FEK172" s="39" t="str">
        <f>currency</f>
        <v>₦m's</v>
      </c>
      <c r="FEP172" s="49">
        <v>46828.682000000001</v>
      </c>
      <c r="FEQ172" s="49">
        <v>59750.845999999998</v>
      </c>
      <c r="FER172" s="49">
        <v>71123.823999999993</v>
      </c>
      <c r="FEZ172" s="29" t="s">
        <v>126</v>
      </c>
      <c r="FFA172" s="39" t="str">
        <f>currency</f>
        <v>₦m's</v>
      </c>
      <c r="FFF172" s="49">
        <v>46828.682000000001</v>
      </c>
      <c r="FFG172" s="49">
        <v>59750.845999999998</v>
      </c>
      <c r="FFH172" s="49">
        <v>71123.823999999993</v>
      </c>
      <c r="FFP172" s="29" t="s">
        <v>126</v>
      </c>
      <c r="FFQ172" s="39" t="str">
        <f>currency</f>
        <v>₦m's</v>
      </c>
      <c r="FFV172" s="49">
        <v>46828.682000000001</v>
      </c>
      <c r="FFW172" s="49">
        <v>59750.845999999998</v>
      </c>
      <c r="FFX172" s="49">
        <v>71123.823999999993</v>
      </c>
      <c r="FGF172" s="29" t="s">
        <v>126</v>
      </c>
      <c r="FGG172" s="39" t="str">
        <f>currency</f>
        <v>₦m's</v>
      </c>
      <c r="FGL172" s="49">
        <v>46828.682000000001</v>
      </c>
      <c r="FGM172" s="49">
        <v>59750.845999999998</v>
      </c>
      <c r="FGN172" s="49">
        <v>71123.823999999993</v>
      </c>
      <c r="FGV172" s="29" t="s">
        <v>126</v>
      </c>
      <c r="FGW172" s="39" t="str">
        <f>currency</f>
        <v>₦m's</v>
      </c>
      <c r="FHB172" s="49">
        <v>46828.682000000001</v>
      </c>
      <c r="FHC172" s="49">
        <v>59750.845999999998</v>
      </c>
      <c r="FHD172" s="49">
        <v>71123.823999999993</v>
      </c>
      <c r="FHL172" s="29" t="s">
        <v>126</v>
      </c>
      <c r="FHM172" s="39" t="str">
        <f>currency</f>
        <v>₦m's</v>
      </c>
      <c r="FHR172" s="49">
        <v>46828.682000000001</v>
      </c>
      <c r="FHS172" s="49">
        <v>59750.845999999998</v>
      </c>
      <c r="FHT172" s="49">
        <v>71123.823999999993</v>
      </c>
      <c r="FIB172" s="29" t="s">
        <v>126</v>
      </c>
      <c r="FIC172" s="39" t="str">
        <f>currency</f>
        <v>₦m's</v>
      </c>
      <c r="FIH172" s="49">
        <v>46828.682000000001</v>
      </c>
      <c r="FII172" s="49">
        <v>59750.845999999998</v>
      </c>
      <c r="FIJ172" s="49">
        <v>71123.823999999993</v>
      </c>
      <c r="FIR172" s="29" t="s">
        <v>126</v>
      </c>
      <c r="FIS172" s="39" t="str">
        <f>currency</f>
        <v>₦m's</v>
      </c>
      <c r="FIX172" s="49">
        <v>46828.682000000001</v>
      </c>
      <c r="FIY172" s="49">
        <v>59750.845999999998</v>
      </c>
      <c r="FIZ172" s="49">
        <v>71123.823999999993</v>
      </c>
      <c r="FJH172" s="29" t="s">
        <v>126</v>
      </c>
      <c r="FJI172" s="39" t="str">
        <f>currency</f>
        <v>₦m's</v>
      </c>
      <c r="FJN172" s="49">
        <v>46828.682000000001</v>
      </c>
      <c r="FJO172" s="49">
        <v>59750.845999999998</v>
      </c>
      <c r="FJP172" s="49">
        <v>71123.823999999993</v>
      </c>
      <c r="FJX172" s="29" t="s">
        <v>126</v>
      </c>
      <c r="FJY172" s="39" t="str">
        <f>currency</f>
        <v>₦m's</v>
      </c>
      <c r="FKD172" s="49">
        <v>46828.682000000001</v>
      </c>
      <c r="FKE172" s="49">
        <v>59750.845999999998</v>
      </c>
      <c r="FKF172" s="49">
        <v>71123.823999999993</v>
      </c>
      <c r="FKN172" s="29" t="s">
        <v>126</v>
      </c>
      <c r="FKO172" s="39" t="str">
        <f>currency</f>
        <v>₦m's</v>
      </c>
      <c r="FKT172" s="49">
        <v>46828.682000000001</v>
      </c>
      <c r="FKU172" s="49">
        <v>59750.845999999998</v>
      </c>
      <c r="FKV172" s="49">
        <v>71123.823999999993</v>
      </c>
      <c r="FLD172" s="29" t="s">
        <v>126</v>
      </c>
      <c r="FLE172" s="39" t="str">
        <f>currency</f>
        <v>₦m's</v>
      </c>
      <c r="FLJ172" s="49">
        <v>46828.682000000001</v>
      </c>
      <c r="FLK172" s="49">
        <v>59750.845999999998</v>
      </c>
      <c r="FLL172" s="49">
        <v>71123.823999999993</v>
      </c>
      <c r="FLT172" s="29" t="s">
        <v>126</v>
      </c>
      <c r="FLU172" s="39" t="str">
        <f>currency</f>
        <v>₦m's</v>
      </c>
      <c r="FLZ172" s="49">
        <v>46828.682000000001</v>
      </c>
      <c r="FMA172" s="49">
        <v>59750.845999999998</v>
      </c>
      <c r="FMB172" s="49">
        <v>71123.823999999993</v>
      </c>
      <c r="FMJ172" s="29" t="s">
        <v>126</v>
      </c>
      <c r="FMK172" s="39" t="str">
        <f>currency</f>
        <v>₦m's</v>
      </c>
      <c r="FMP172" s="49">
        <v>46828.682000000001</v>
      </c>
      <c r="FMQ172" s="49">
        <v>59750.845999999998</v>
      </c>
      <c r="FMR172" s="49">
        <v>71123.823999999993</v>
      </c>
      <c r="FMZ172" s="29" t="s">
        <v>126</v>
      </c>
      <c r="FNA172" s="39" t="str">
        <f>currency</f>
        <v>₦m's</v>
      </c>
      <c r="FNF172" s="49">
        <v>46828.682000000001</v>
      </c>
      <c r="FNG172" s="49">
        <v>59750.845999999998</v>
      </c>
      <c r="FNH172" s="49">
        <v>71123.823999999993</v>
      </c>
      <c r="FNP172" s="29" t="s">
        <v>126</v>
      </c>
      <c r="FNQ172" s="39" t="str">
        <f>currency</f>
        <v>₦m's</v>
      </c>
      <c r="FNV172" s="49">
        <v>46828.682000000001</v>
      </c>
      <c r="FNW172" s="49">
        <v>59750.845999999998</v>
      </c>
      <c r="FNX172" s="49">
        <v>71123.823999999993</v>
      </c>
      <c r="FOF172" s="29" t="s">
        <v>126</v>
      </c>
      <c r="FOG172" s="39" t="str">
        <f>currency</f>
        <v>₦m's</v>
      </c>
      <c r="FOL172" s="49">
        <v>46828.682000000001</v>
      </c>
      <c r="FOM172" s="49">
        <v>59750.845999999998</v>
      </c>
      <c r="FON172" s="49">
        <v>71123.823999999993</v>
      </c>
      <c r="FOV172" s="29" t="s">
        <v>126</v>
      </c>
      <c r="FOW172" s="39" t="str">
        <f>currency</f>
        <v>₦m's</v>
      </c>
      <c r="FPB172" s="49">
        <v>46828.682000000001</v>
      </c>
      <c r="FPC172" s="49">
        <v>59750.845999999998</v>
      </c>
      <c r="FPD172" s="49">
        <v>71123.823999999993</v>
      </c>
      <c r="FPL172" s="29" t="s">
        <v>126</v>
      </c>
      <c r="FPM172" s="39" t="str">
        <f>currency</f>
        <v>₦m's</v>
      </c>
      <c r="FPR172" s="49">
        <v>46828.682000000001</v>
      </c>
      <c r="FPS172" s="49">
        <v>59750.845999999998</v>
      </c>
      <c r="FPT172" s="49">
        <v>71123.823999999993</v>
      </c>
      <c r="FQB172" s="29" t="s">
        <v>126</v>
      </c>
      <c r="FQC172" s="39" t="str">
        <f>currency</f>
        <v>₦m's</v>
      </c>
      <c r="FQH172" s="49">
        <v>46828.682000000001</v>
      </c>
      <c r="FQI172" s="49">
        <v>59750.845999999998</v>
      </c>
      <c r="FQJ172" s="49">
        <v>71123.823999999993</v>
      </c>
      <c r="FQR172" s="29" t="s">
        <v>126</v>
      </c>
      <c r="FQS172" s="39" t="str">
        <f>currency</f>
        <v>₦m's</v>
      </c>
      <c r="FQX172" s="49">
        <v>46828.682000000001</v>
      </c>
      <c r="FQY172" s="49">
        <v>59750.845999999998</v>
      </c>
      <c r="FQZ172" s="49">
        <v>71123.823999999993</v>
      </c>
      <c r="FRH172" s="29" t="s">
        <v>126</v>
      </c>
      <c r="FRI172" s="39" t="str">
        <f>currency</f>
        <v>₦m's</v>
      </c>
      <c r="FRN172" s="49">
        <v>46828.682000000001</v>
      </c>
      <c r="FRO172" s="49">
        <v>59750.845999999998</v>
      </c>
      <c r="FRP172" s="49">
        <v>71123.823999999993</v>
      </c>
      <c r="FRX172" s="29" t="s">
        <v>126</v>
      </c>
      <c r="FRY172" s="39" t="str">
        <f>currency</f>
        <v>₦m's</v>
      </c>
      <c r="FSD172" s="49">
        <v>46828.682000000001</v>
      </c>
      <c r="FSE172" s="49">
        <v>59750.845999999998</v>
      </c>
      <c r="FSF172" s="49">
        <v>71123.823999999993</v>
      </c>
      <c r="FSN172" s="29" t="s">
        <v>126</v>
      </c>
      <c r="FSO172" s="39" t="str">
        <f>currency</f>
        <v>₦m's</v>
      </c>
      <c r="FST172" s="49">
        <v>46828.682000000001</v>
      </c>
      <c r="FSU172" s="49">
        <v>59750.845999999998</v>
      </c>
      <c r="FSV172" s="49">
        <v>71123.823999999993</v>
      </c>
      <c r="FTD172" s="29" t="s">
        <v>126</v>
      </c>
      <c r="FTE172" s="39" t="str">
        <f>currency</f>
        <v>₦m's</v>
      </c>
      <c r="FTJ172" s="49">
        <v>46828.682000000001</v>
      </c>
      <c r="FTK172" s="49">
        <v>59750.845999999998</v>
      </c>
      <c r="FTL172" s="49">
        <v>71123.823999999993</v>
      </c>
      <c r="FTT172" s="29" t="s">
        <v>126</v>
      </c>
      <c r="FTU172" s="39" t="str">
        <f>currency</f>
        <v>₦m's</v>
      </c>
      <c r="FTZ172" s="49">
        <v>46828.682000000001</v>
      </c>
      <c r="FUA172" s="49">
        <v>59750.845999999998</v>
      </c>
      <c r="FUB172" s="49">
        <v>71123.823999999993</v>
      </c>
      <c r="FUJ172" s="29" t="s">
        <v>126</v>
      </c>
      <c r="FUK172" s="39" t="str">
        <f>currency</f>
        <v>₦m's</v>
      </c>
      <c r="FUP172" s="49">
        <v>46828.682000000001</v>
      </c>
      <c r="FUQ172" s="49">
        <v>59750.845999999998</v>
      </c>
      <c r="FUR172" s="49">
        <v>71123.823999999993</v>
      </c>
      <c r="FUZ172" s="29" t="s">
        <v>126</v>
      </c>
      <c r="FVA172" s="39" t="str">
        <f>currency</f>
        <v>₦m's</v>
      </c>
      <c r="FVF172" s="49">
        <v>46828.682000000001</v>
      </c>
      <c r="FVG172" s="49">
        <v>59750.845999999998</v>
      </c>
      <c r="FVH172" s="49">
        <v>71123.823999999993</v>
      </c>
      <c r="FVP172" s="29" t="s">
        <v>126</v>
      </c>
      <c r="FVQ172" s="39" t="str">
        <f>currency</f>
        <v>₦m's</v>
      </c>
      <c r="FVV172" s="49">
        <v>46828.682000000001</v>
      </c>
      <c r="FVW172" s="49">
        <v>59750.845999999998</v>
      </c>
      <c r="FVX172" s="49">
        <v>71123.823999999993</v>
      </c>
      <c r="FWF172" s="29" t="s">
        <v>126</v>
      </c>
      <c r="FWG172" s="39" t="str">
        <f>currency</f>
        <v>₦m's</v>
      </c>
      <c r="FWL172" s="49">
        <v>46828.682000000001</v>
      </c>
      <c r="FWM172" s="49">
        <v>59750.845999999998</v>
      </c>
      <c r="FWN172" s="49">
        <v>71123.823999999993</v>
      </c>
      <c r="FWV172" s="29" t="s">
        <v>126</v>
      </c>
      <c r="FWW172" s="39" t="str">
        <f>currency</f>
        <v>₦m's</v>
      </c>
      <c r="FXB172" s="49">
        <v>46828.682000000001</v>
      </c>
      <c r="FXC172" s="49">
        <v>59750.845999999998</v>
      </c>
      <c r="FXD172" s="49">
        <v>71123.823999999993</v>
      </c>
      <c r="FXL172" s="29" t="s">
        <v>126</v>
      </c>
      <c r="FXM172" s="39" t="str">
        <f>currency</f>
        <v>₦m's</v>
      </c>
      <c r="FXR172" s="49">
        <v>46828.682000000001</v>
      </c>
      <c r="FXS172" s="49">
        <v>59750.845999999998</v>
      </c>
      <c r="FXT172" s="49">
        <v>71123.823999999993</v>
      </c>
      <c r="FYB172" s="29" t="s">
        <v>126</v>
      </c>
      <c r="FYC172" s="39" t="str">
        <f>currency</f>
        <v>₦m's</v>
      </c>
      <c r="FYH172" s="49">
        <v>46828.682000000001</v>
      </c>
      <c r="FYI172" s="49">
        <v>59750.845999999998</v>
      </c>
      <c r="FYJ172" s="49">
        <v>71123.823999999993</v>
      </c>
      <c r="FYR172" s="29" t="s">
        <v>126</v>
      </c>
      <c r="FYS172" s="39" t="str">
        <f>currency</f>
        <v>₦m's</v>
      </c>
      <c r="FYX172" s="49">
        <v>46828.682000000001</v>
      </c>
      <c r="FYY172" s="49">
        <v>59750.845999999998</v>
      </c>
      <c r="FYZ172" s="49">
        <v>71123.823999999993</v>
      </c>
      <c r="FZH172" s="29" t="s">
        <v>126</v>
      </c>
      <c r="FZI172" s="39" t="str">
        <f>currency</f>
        <v>₦m's</v>
      </c>
      <c r="FZN172" s="49">
        <v>46828.682000000001</v>
      </c>
      <c r="FZO172" s="49">
        <v>59750.845999999998</v>
      </c>
      <c r="FZP172" s="49">
        <v>71123.823999999993</v>
      </c>
      <c r="FZX172" s="29" t="s">
        <v>126</v>
      </c>
      <c r="FZY172" s="39" t="str">
        <f>currency</f>
        <v>₦m's</v>
      </c>
      <c r="GAD172" s="49">
        <v>46828.682000000001</v>
      </c>
      <c r="GAE172" s="49">
        <v>59750.845999999998</v>
      </c>
      <c r="GAF172" s="49">
        <v>71123.823999999993</v>
      </c>
      <c r="GAN172" s="29" t="s">
        <v>126</v>
      </c>
      <c r="GAO172" s="39" t="str">
        <f>currency</f>
        <v>₦m's</v>
      </c>
      <c r="GAT172" s="49">
        <v>46828.682000000001</v>
      </c>
      <c r="GAU172" s="49">
        <v>59750.845999999998</v>
      </c>
      <c r="GAV172" s="49">
        <v>71123.823999999993</v>
      </c>
      <c r="GBD172" s="29" t="s">
        <v>126</v>
      </c>
      <c r="GBE172" s="39" t="str">
        <f>currency</f>
        <v>₦m's</v>
      </c>
      <c r="GBJ172" s="49">
        <v>46828.682000000001</v>
      </c>
      <c r="GBK172" s="49">
        <v>59750.845999999998</v>
      </c>
      <c r="GBL172" s="49">
        <v>71123.823999999993</v>
      </c>
      <c r="GBT172" s="29" t="s">
        <v>126</v>
      </c>
      <c r="GBU172" s="39" t="str">
        <f>currency</f>
        <v>₦m's</v>
      </c>
      <c r="GBZ172" s="49">
        <v>46828.682000000001</v>
      </c>
      <c r="GCA172" s="49">
        <v>59750.845999999998</v>
      </c>
      <c r="GCB172" s="49">
        <v>71123.823999999993</v>
      </c>
      <c r="GCJ172" s="29" t="s">
        <v>126</v>
      </c>
      <c r="GCK172" s="39" t="str">
        <f>currency</f>
        <v>₦m's</v>
      </c>
      <c r="GCP172" s="49">
        <v>46828.682000000001</v>
      </c>
      <c r="GCQ172" s="49">
        <v>59750.845999999998</v>
      </c>
      <c r="GCR172" s="49">
        <v>71123.823999999993</v>
      </c>
      <c r="GCZ172" s="29" t="s">
        <v>126</v>
      </c>
      <c r="GDA172" s="39" t="str">
        <f>currency</f>
        <v>₦m's</v>
      </c>
      <c r="GDF172" s="49">
        <v>46828.682000000001</v>
      </c>
      <c r="GDG172" s="49">
        <v>59750.845999999998</v>
      </c>
      <c r="GDH172" s="49">
        <v>71123.823999999993</v>
      </c>
      <c r="GDP172" s="29" t="s">
        <v>126</v>
      </c>
      <c r="GDQ172" s="39" t="str">
        <f>currency</f>
        <v>₦m's</v>
      </c>
      <c r="GDV172" s="49">
        <v>46828.682000000001</v>
      </c>
      <c r="GDW172" s="49">
        <v>59750.845999999998</v>
      </c>
      <c r="GDX172" s="49">
        <v>71123.823999999993</v>
      </c>
      <c r="GEF172" s="29" t="s">
        <v>126</v>
      </c>
      <c r="GEG172" s="39" t="str">
        <f>currency</f>
        <v>₦m's</v>
      </c>
      <c r="GEL172" s="49">
        <v>46828.682000000001</v>
      </c>
      <c r="GEM172" s="49">
        <v>59750.845999999998</v>
      </c>
      <c r="GEN172" s="49">
        <v>71123.823999999993</v>
      </c>
      <c r="GEV172" s="29" t="s">
        <v>126</v>
      </c>
      <c r="GEW172" s="39" t="str">
        <f>currency</f>
        <v>₦m's</v>
      </c>
      <c r="GFB172" s="49">
        <v>46828.682000000001</v>
      </c>
      <c r="GFC172" s="49">
        <v>59750.845999999998</v>
      </c>
      <c r="GFD172" s="49">
        <v>71123.823999999993</v>
      </c>
      <c r="GFL172" s="29" t="s">
        <v>126</v>
      </c>
      <c r="GFM172" s="39" t="str">
        <f>currency</f>
        <v>₦m's</v>
      </c>
      <c r="GFR172" s="49">
        <v>46828.682000000001</v>
      </c>
      <c r="GFS172" s="49">
        <v>59750.845999999998</v>
      </c>
      <c r="GFT172" s="49">
        <v>71123.823999999993</v>
      </c>
      <c r="GGB172" s="29" t="s">
        <v>126</v>
      </c>
      <c r="GGC172" s="39" t="str">
        <f>currency</f>
        <v>₦m's</v>
      </c>
      <c r="GGH172" s="49">
        <v>46828.682000000001</v>
      </c>
      <c r="GGI172" s="49">
        <v>59750.845999999998</v>
      </c>
      <c r="GGJ172" s="49">
        <v>71123.823999999993</v>
      </c>
      <c r="GGR172" s="29" t="s">
        <v>126</v>
      </c>
      <c r="GGS172" s="39" t="str">
        <f>currency</f>
        <v>₦m's</v>
      </c>
      <c r="GGX172" s="49">
        <v>46828.682000000001</v>
      </c>
      <c r="GGY172" s="49">
        <v>59750.845999999998</v>
      </c>
      <c r="GGZ172" s="49">
        <v>71123.823999999993</v>
      </c>
      <c r="GHH172" s="29" t="s">
        <v>126</v>
      </c>
      <c r="GHI172" s="39" t="str">
        <f>currency</f>
        <v>₦m's</v>
      </c>
      <c r="GHN172" s="49">
        <v>46828.682000000001</v>
      </c>
      <c r="GHO172" s="49">
        <v>59750.845999999998</v>
      </c>
      <c r="GHP172" s="49">
        <v>71123.823999999993</v>
      </c>
      <c r="GHX172" s="29" t="s">
        <v>126</v>
      </c>
      <c r="GHY172" s="39" t="str">
        <f>currency</f>
        <v>₦m's</v>
      </c>
      <c r="GID172" s="49">
        <v>46828.682000000001</v>
      </c>
      <c r="GIE172" s="49">
        <v>59750.845999999998</v>
      </c>
      <c r="GIF172" s="49">
        <v>71123.823999999993</v>
      </c>
      <c r="GIN172" s="29" t="s">
        <v>126</v>
      </c>
      <c r="GIO172" s="39" t="str">
        <f>currency</f>
        <v>₦m's</v>
      </c>
      <c r="GIT172" s="49">
        <v>46828.682000000001</v>
      </c>
      <c r="GIU172" s="49">
        <v>59750.845999999998</v>
      </c>
      <c r="GIV172" s="49">
        <v>71123.823999999993</v>
      </c>
      <c r="GJD172" s="29" t="s">
        <v>126</v>
      </c>
      <c r="GJE172" s="39" t="str">
        <f>currency</f>
        <v>₦m's</v>
      </c>
      <c r="GJJ172" s="49">
        <v>46828.682000000001</v>
      </c>
      <c r="GJK172" s="49">
        <v>59750.845999999998</v>
      </c>
      <c r="GJL172" s="49">
        <v>71123.823999999993</v>
      </c>
      <c r="GJT172" s="29" t="s">
        <v>126</v>
      </c>
      <c r="GJU172" s="39" t="str">
        <f>currency</f>
        <v>₦m's</v>
      </c>
      <c r="GJZ172" s="49">
        <v>46828.682000000001</v>
      </c>
      <c r="GKA172" s="49">
        <v>59750.845999999998</v>
      </c>
      <c r="GKB172" s="49">
        <v>71123.823999999993</v>
      </c>
      <c r="GKJ172" s="29" t="s">
        <v>126</v>
      </c>
      <c r="GKK172" s="39" t="str">
        <f>currency</f>
        <v>₦m's</v>
      </c>
      <c r="GKP172" s="49">
        <v>46828.682000000001</v>
      </c>
      <c r="GKQ172" s="49">
        <v>59750.845999999998</v>
      </c>
      <c r="GKR172" s="49">
        <v>71123.823999999993</v>
      </c>
      <c r="GKZ172" s="29" t="s">
        <v>126</v>
      </c>
      <c r="GLA172" s="39" t="str">
        <f>currency</f>
        <v>₦m's</v>
      </c>
      <c r="GLF172" s="49">
        <v>46828.682000000001</v>
      </c>
      <c r="GLG172" s="49">
        <v>59750.845999999998</v>
      </c>
      <c r="GLH172" s="49">
        <v>71123.823999999993</v>
      </c>
      <c r="GLP172" s="29" t="s">
        <v>126</v>
      </c>
      <c r="GLQ172" s="39" t="str">
        <f>currency</f>
        <v>₦m's</v>
      </c>
      <c r="GLV172" s="49">
        <v>46828.682000000001</v>
      </c>
      <c r="GLW172" s="49">
        <v>59750.845999999998</v>
      </c>
      <c r="GLX172" s="49">
        <v>71123.823999999993</v>
      </c>
      <c r="GMF172" s="29" t="s">
        <v>126</v>
      </c>
      <c r="GMG172" s="39" t="str">
        <f>currency</f>
        <v>₦m's</v>
      </c>
      <c r="GML172" s="49">
        <v>46828.682000000001</v>
      </c>
      <c r="GMM172" s="49">
        <v>59750.845999999998</v>
      </c>
      <c r="GMN172" s="49">
        <v>71123.823999999993</v>
      </c>
      <c r="GMV172" s="29" t="s">
        <v>126</v>
      </c>
      <c r="GMW172" s="39" t="str">
        <f>currency</f>
        <v>₦m's</v>
      </c>
      <c r="GNB172" s="49">
        <v>46828.682000000001</v>
      </c>
      <c r="GNC172" s="49">
        <v>59750.845999999998</v>
      </c>
      <c r="GND172" s="49">
        <v>71123.823999999993</v>
      </c>
      <c r="GNL172" s="29" t="s">
        <v>126</v>
      </c>
      <c r="GNM172" s="39" t="str">
        <f>currency</f>
        <v>₦m's</v>
      </c>
      <c r="GNR172" s="49">
        <v>46828.682000000001</v>
      </c>
      <c r="GNS172" s="49">
        <v>59750.845999999998</v>
      </c>
      <c r="GNT172" s="49">
        <v>71123.823999999993</v>
      </c>
      <c r="GOB172" s="29" t="s">
        <v>126</v>
      </c>
      <c r="GOC172" s="39" t="str">
        <f>currency</f>
        <v>₦m's</v>
      </c>
      <c r="GOH172" s="49">
        <v>46828.682000000001</v>
      </c>
      <c r="GOI172" s="49">
        <v>59750.845999999998</v>
      </c>
      <c r="GOJ172" s="49">
        <v>71123.823999999993</v>
      </c>
      <c r="GOR172" s="29" t="s">
        <v>126</v>
      </c>
      <c r="GOS172" s="39" t="str">
        <f>currency</f>
        <v>₦m's</v>
      </c>
      <c r="GOX172" s="49">
        <v>46828.682000000001</v>
      </c>
      <c r="GOY172" s="49">
        <v>59750.845999999998</v>
      </c>
      <c r="GOZ172" s="49">
        <v>71123.823999999993</v>
      </c>
      <c r="GPH172" s="29" t="s">
        <v>126</v>
      </c>
      <c r="GPI172" s="39" t="str">
        <f>currency</f>
        <v>₦m's</v>
      </c>
      <c r="GPN172" s="49">
        <v>46828.682000000001</v>
      </c>
      <c r="GPO172" s="49">
        <v>59750.845999999998</v>
      </c>
      <c r="GPP172" s="49">
        <v>71123.823999999993</v>
      </c>
      <c r="GPX172" s="29" t="s">
        <v>126</v>
      </c>
      <c r="GPY172" s="39" t="str">
        <f>currency</f>
        <v>₦m's</v>
      </c>
      <c r="GQD172" s="49">
        <v>46828.682000000001</v>
      </c>
      <c r="GQE172" s="49">
        <v>59750.845999999998</v>
      </c>
      <c r="GQF172" s="49">
        <v>71123.823999999993</v>
      </c>
      <c r="GQN172" s="29" t="s">
        <v>126</v>
      </c>
      <c r="GQO172" s="39" t="str">
        <f>currency</f>
        <v>₦m's</v>
      </c>
      <c r="GQT172" s="49">
        <v>46828.682000000001</v>
      </c>
      <c r="GQU172" s="49">
        <v>59750.845999999998</v>
      </c>
      <c r="GQV172" s="49">
        <v>71123.823999999993</v>
      </c>
      <c r="GRD172" s="29" t="s">
        <v>126</v>
      </c>
      <c r="GRE172" s="39" t="str">
        <f>currency</f>
        <v>₦m's</v>
      </c>
      <c r="GRJ172" s="49">
        <v>46828.682000000001</v>
      </c>
      <c r="GRK172" s="49">
        <v>59750.845999999998</v>
      </c>
      <c r="GRL172" s="49">
        <v>71123.823999999993</v>
      </c>
      <c r="GRT172" s="29" t="s">
        <v>126</v>
      </c>
      <c r="GRU172" s="39" t="str">
        <f>currency</f>
        <v>₦m's</v>
      </c>
      <c r="GRZ172" s="49">
        <v>46828.682000000001</v>
      </c>
      <c r="GSA172" s="49">
        <v>59750.845999999998</v>
      </c>
      <c r="GSB172" s="49">
        <v>71123.823999999993</v>
      </c>
      <c r="GSJ172" s="29" t="s">
        <v>126</v>
      </c>
      <c r="GSK172" s="39" t="str">
        <f>currency</f>
        <v>₦m's</v>
      </c>
      <c r="GSP172" s="49">
        <v>46828.682000000001</v>
      </c>
      <c r="GSQ172" s="49">
        <v>59750.845999999998</v>
      </c>
      <c r="GSR172" s="49">
        <v>71123.823999999993</v>
      </c>
      <c r="GSZ172" s="29" t="s">
        <v>126</v>
      </c>
      <c r="GTA172" s="39" t="str">
        <f>currency</f>
        <v>₦m's</v>
      </c>
      <c r="GTF172" s="49">
        <v>46828.682000000001</v>
      </c>
      <c r="GTG172" s="49">
        <v>59750.845999999998</v>
      </c>
      <c r="GTH172" s="49">
        <v>71123.823999999993</v>
      </c>
      <c r="GTP172" s="29" t="s">
        <v>126</v>
      </c>
      <c r="GTQ172" s="39" t="str">
        <f>currency</f>
        <v>₦m's</v>
      </c>
      <c r="GTV172" s="49">
        <v>46828.682000000001</v>
      </c>
      <c r="GTW172" s="49">
        <v>59750.845999999998</v>
      </c>
      <c r="GTX172" s="49">
        <v>71123.823999999993</v>
      </c>
      <c r="GUF172" s="29" t="s">
        <v>126</v>
      </c>
      <c r="GUG172" s="39" t="str">
        <f>currency</f>
        <v>₦m's</v>
      </c>
      <c r="GUL172" s="49">
        <v>46828.682000000001</v>
      </c>
      <c r="GUM172" s="49">
        <v>59750.845999999998</v>
      </c>
      <c r="GUN172" s="49">
        <v>71123.823999999993</v>
      </c>
      <c r="GUV172" s="29" t="s">
        <v>126</v>
      </c>
      <c r="GUW172" s="39" t="str">
        <f>currency</f>
        <v>₦m's</v>
      </c>
      <c r="GVB172" s="49">
        <v>46828.682000000001</v>
      </c>
      <c r="GVC172" s="49">
        <v>59750.845999999998</v>
      </c>
      <c r="GVD172" s="49">
        <v>71123.823999999993</v>
      </c>
      <c r="GVL172" s="29" t="s">
        <v>126</v>
      </c>
      <c r="GVM172" s="39" t="str">
        <f>currency</f>
        <v>₦m's</v>
      </c>
      <c r="GVR172" s="49">
        <v>46828.682000000001</v>
      </c>
      <c r="GVS172" s="49">
        <v>59750.845999999998</v>
      </c>
      <c r="GVT172" s="49">
        <v>71123.823999999993</v>
      </c>
      <c r="GWB172" s="29" t="s">
        <v>126</v>
      </c>
      <c r="GWC172" s="39" t="str">
        <f>currency</f>
        <v>₦m's</v>
      </c>
      <c r="GWH172" s="49">
        <v>46828.682000000001</v>
      </c>
      <c r="GWI172" s="49">
        <v>59750.845999999998</v>
      </c>
      <c r="GWJ172" s="49">
        <v>71123.823999999993</v>
      </c>
      <c r="GWR172" s="29" t="s">
        <v>126</v>
      </c>
      <c r="GWS172" s="39" t="str">
        <f>currency</f>
        <v>₦m's</v>
      </c>
      <c r="GWX172" s="49">
        <v>46828.682000000001</v>
      </c>
      <c r="GWY172" s="49">
        <v>59750.845999999998</v>
      </c>
      <c r="GWZ172" s="49">
        <v>71123.823999999993</v>
      </c>
      <c r="GXH172" s="29" t="s">
        <v>126</v>
      </c>
      <c r="GXI172" s="39" t="str">
        <f>currency</f>
        <v>₦m's</v>
      </c>
      <c r="GXN172" s="49">
        <v>46828.682000000001</v>
      </c>
      <c r="GXO172" s="49">
        <v>59750.845999999998</v>
      </c>
      <c r="GXP172" s="49">
        <v>71123.823999999993</v>
      </c>
      <c r="GXX172" s="29" t="s">
        <v>126</v>
      </c>
      <c r="GXY172" s="39" t="str">
        <f>currency</f>
        <v>₦m's</v>
      </c>
      <c r="GYD172" s="49">
        <v>46828.682000000001</v>
      </c>
      <c r="GYE172" s="49">
        <v>59750.845999999998</v>
      </c>
      <c r="GYF172" s="49">
        <v>71123.823999999993</v>
      </c>
      <c r="GYN172" s="29" t="s">
        <v>126</v>
      </c>
      <c r="GYO172" s="39" t="str">
        <f>currency</f>
        <v>₦m's</v>
      </c>
      <c r="GYT172" s="49">
        <v>46828.682000000001</v>
      </c>
      <c r="GYU172" s="49">
        <v>59750.845999999998</v>
      </c>
      <c r="GYV172" s="49">
        <v>71123.823999999993</v>
      </c>
      <c r="GZD172" s="29" t="s">
        <v>126</v>
      </c>
      <c r="GZE172" s="39" t="str">
        <f>currency</f>
        <v>₦m's</v>
      </c>
      <c r="GZJ172" s="49">
        <v>46828.682000000001</v>
      </c>
      <c r="GZK172" s="49">
        <v>59750.845999999998</v>
      </c>
      <c r="GZL172" s="49">
        <v>71123.823999999993</v>
      </c>
      <c r="GZT172" s="29" t="s">
        <v>126</v>
      </c>
      <c r="GZU172" s="39" t="str">
        <f>currency</f>
        <v>₦m's</v>
      </c>
      <c r="GZZ172" s="49">
        <v>46828.682000000001</v>
      </c>
      <c r="HAA172" s="49">
        <v>59750.845999999998</v>
      </c>
      <c r="HAB172" s="49">
        <v>71123.823999999993</v>
      </c>
      <c r="HAJ172" s="29" t="s">
        <v>126</v>
      </c>
      <c r="HAK172" s="39" t="str">
        <f>currency</f>
        <v>₦m's</v>
      </c>
      <c r="HAP172" s="49">
        <v>46828.682000000001</v>
      </c>
      <c r="HAQ172" s="49">
        <v>59750.845999999998</v>
      </c>
      <c r="HAR172" s="49">
        <v>71123.823999999993</v>
      </c>
      <c r="HAZ172" s="29" t="s">
        <v>126</v>
      </c>
      <c r="HBA172" s="39" t="str">
        <f>currency</f>
        <v>₦m's</v>
      </c>
      <c r="HBF172" s="49">
        <v>46828.682000000001</v>
      </c>
      <c r="HBG172" s="49">
        <v>59750.845999999998</v>
      </c>
      <c r="HBH172" s="49">
        <v>71123.823999999993</v>
      </c>
      <c r="HBP172" s="29" t="s">
        <v>126</v>
      </c>
      <c r="HBQ172" s="39" t="str">
        <f>currency</f>
        <v>₦m's</v>
      </c>
      <c r="HBV172" s="49">
        <v>46828.682000000001</v>
      </c>
      <c r="HBW172" s="49">
        <v>59750.845999999998</v>
      </c>
      <c r="HBX172" s="49">
        <v>71123.823999999993</v>
      </c>
      <c r="HCF172" s="29" t="s">
        <v>126</v>
      </c>
      <c r="HCG172" s="39" t="str">
        <f>currency</f>
        <v>₦m's</v>
      </c>
      <c r="HCL172" s="49">
        <v>46828.682000000001</v>
      </c>
      <c r="HCM172" s="49">
        <v>59750.845999999998</v>
      </c>
      <c r="HCN172" s="49">
        <v>71123.823999999993</v>
      </c>
      <c r="HCV172" s="29" t="s">
        <v>126</v>
      </c>
      <c r="HCW172" s="39" t="str">
        <f>currency</f>
        <v>₦m's</v>
      </c>
      <c r="HDB172" s="49">
        <v>46828.682000000001</v>
      </c>
      <c r="HDC172" s="49">
        <v>59750.845999999998</v>
      </c>
      <c r="HDD172" s="49">
        <v>71123.823999999993</v>
      </c>
      <c r="HDL172" s="29" t="s">
        <v>126</v>
      </c>
      <c r="HDM172" s="39" t="str">
        <f>currency</f>
        <v>₦m's</v>
      </c>
      <c r="HDR172" s="49">
        <v>46828.682000000001</v>
      </c>
      <c r="HDS172" s="49">
        <v>59750.845999999998</v>
      </c>
      <c r="HDT172" s="49">
        <v>71123.823999999993</v>
      </c>
      <c r="HEB172" s="29" t="s">
        <v>126</v>
      </c>
      <c r="HEC172" s="39" t="str">
        <f>currency</f>
        <v>₦m's</v>
      </c>
      <c r="HEH172" s="49">
        <v>46828.682000000001</v>
      </c>
      <c r="HEI172" s="49">
        <v>59750.845999999998</v>
      </c>
      <c r="HEJ172" s="49">
        <v>71123.823999999993</v>
      </c>
      <c r="HER172" s="29" t="s">
        <v>126</v>
      </c>
      <c r="HES172" s="39" t="str">
        <f>currency</f>
        <v>₦m's</v>
      </c>
      <c r="HEX172" s="49">
        <v>46828.682000000001</v>
      </c>
      <c r="HEY172" s="49">
        <v>59750.845999999998</v>
      </c>
      <c r="HEZ172" s="49">
        <v>71123.823999999993</v>
      </c>
      <c r="HFH172" s="29" t="s">
        <v>126</v>
      </c>
      <c r="HFI172" s="39" t="str">
        <f>currency</f>
        <v>₦m's</v>
      </c>
      <c r="HFN172" s="49">
        <v>46828.682000000001</v>
      </c>
      <c r="HFO172" s="49">
        <v>59750.845999999998</v>
      </c>
      <c r="HFP172" s="49">
        <v>71123.823999999993</v>
      </c>
      <c r="HFX172" s="29" t="s">
        <v>126</v>
      </c>
      <c r="HFY172" s="39" t="str">
        <f>currency</f>
        <v>₦m's</v>
      </c>
      <c r="HGD172" s="49">
        <v>46828.682000000001</v>
      </c>
      <c r="HGE172" s="49">
        <v>59750.845999999998</v>
      </c>
      <c r="HGF172" s="49">
        <v>71123.823999999993</v>
      </c>
      <c r="HGN172" s="29" t="s">
        <v>126</v>
      </c>
      <c r="HGO172" s="39" t="str">
        <f>currency</f>
        <v>₦m's</v>
      </c>
      <c r="HGT172" s="49">
        <v>46828.682000000001</v>
      </c>
      <c r="HGU172" s="49">
        <v>59750.845999999998</v>
      </c>
      <c r="HGV172" s="49">
        <v>71123.823999999993</v>
      </c>
      <c r="HHD172" s="29" t="s">
        <v>126</v>
      </c>
      <c r="HHE172" s="39" t="str">
        <f>currency</f>
        <v>₦m's</v>
      </c>
      <c r="HHJ172" s="49">
        <v>46828.682000000001</v>
      </c>
      <c r="HHK172" s="49">
        <v>59750.845999999998</v>
      </c>
      <c r="HHL172" s="49">
        <v>71123.823999999993</v>
      </c>
      <c r="HHT172" s="29" t="s">
        <v>126</v>
      </c>
      <c r="HHU172" s="39" t="str">
        <f>currency</f>
        <v>₦m's</v>
      </c>
      <c r="HHZ172" s="49">
        <v>46828.682000000001</v>
      </c>
      <c r="HIA172" s="49">
        <v>59750.845999999998</v>
      </c>
      <c r="HIB172" s="49">
        <v>71123.823999999993</v>
      </c>
      <c r="HIJ172" s="29" t="s">
        <v>126</v>
      </c>
      <c r="HIK172" s="39" t="str">
        <f>currency</f>
        <v>₦m's</v>
      </c>
      <c r="HIP172" s="49">
        <v>46828.682000000001</v>
      </c>
      <c r="HIQ172" s="49">
        <v>59750.845999999998</v>
      </c>
      <c r="HIR172" s="49">
        <v>71123.823999999993</v>
      </c>
      <c r="HIZ172" s="29" t="s">
        <v>126</v>
      </c>
      <c r="HJA172" s="39" t="str">
        <f>currency</f>
        <v>₦m's</v>
      </c>
      <c r="HJF172" s="49">
        <v>46828.682000000001</v>
      </c>
      <c r="HJG172" s="49">
        <v>59750.845999999998</v>
      </c>
      <c r="HJH172" s="49">
        <v>71123.823999999993</v>
      </c>
      <c r="HJP172" s="29" t="s">
        <v>126</v>
      </c>
      <c r="HJQ172" s="39" t="str">
        <f>currency</f>
        <v>₦m's</v>
      </c>
      <c r="HJV172" s="49">
        <v>46828.682000000001</v>
      </c>
      <c r="HJW172" s="49">
        <v>59750.845999999998</v>
      </c>
      <c r="HJX172" s="49">
        <v>71123.823999999993</v>
      </c>
      <c r="HKF172" s="29" t="s">
        <v>126</v>
      </c>
      <c r="HKG172" s="39" t="str">
        <f>currency</f>
        <v>₦m's</v>
      </c>
      <c r="HKL172" s="49">
        <v>46828.682000000001</v>
      </c>
      <c r="HKM172" s="49">
        <v>59750.845999999998</v>
      </c>
      <c r="HKN172" s="49">
        <v>71123.823999999993</v>
      </c>
      <c r="HKV172" s="29" t="s">
        <v>126</v>
      </c>
      <c r="HKW172" s="39" t="str">
        <f>currency</f>
        <v>₦m's</v>
      </c>
      <c r="HLB172" s="49">
        <v>46828.682000000001</v>
      </c>
      <c r="HLC172" s="49">
        <v>59750.845999999998</v>
      </c>
      <c r="HLD172" s="49">
        <v>71123.823999999993</v>
      </c>
      <c r="HLL172" s="29" t="s">
        <v>126</v>
      </c>
      <c r="HLM172" s="39" t="str">
        <f>currency</f>
        <v>₦m's</v>
      </c>
      <c r="HLR172" s="49">
        <v>46828.682000000001</v>
      </c>
      <c r="HLS172" s="49">
        <v>59750.845999999998</v>
      </c>
      <c r="HLT172" s="49">
        <v>71123.823999999993</v>
      </c>
      <c r="HMB172" s="29" t="s">
        <v>126</v>
      </c>
      <c r="HMC172" s="39" t="str">
        <f>currency</f>
        <v>₦m's</v>
      </c>
      <c r="HMH172" s="49">
        <v>46828.682000000001</v>
      </c>
      <c r="HMI172" s="49">
        <v>59750.845999999998</v>
      </c>
      <c r="HMJ172" s="49">
        <v>71123.823999999993</v>
      </c>
      <c r="HMR172" s="29" t="s">
        <v>126</v>
      </c>
      <c r="HMS172" s="39" t="str">
        <f>currency</f>
        <v>₦m's</v>
      </c>
      <c r="HMX172" s="49">
        <v>46828.682000000001</v>
      </c>
      <c r="HMY172" s="49">
        <v>59750.845999999998</v>
      </c>
      <c r="HMZ172" s="49">
        <v>71123.823999999993</v>
      </c>
      <c r="HNH172" s="29" t="s">
        <v>126</v>
      </c>
      <c r="HNI172" s="39" t="str">
        <f>currency</f>
        <v>₦m's</v>
      </c>
      <c r="HNN172" s="49">
        <v>46828.682000000001</v>
      </c>
      <c r="HNO172" s="49">
        <v>59750.845999999998</v>
      </c>
      <c r="HNP172" s="49">
        <v>71123.823999999993</v>
      </c>
      <c r="HNX172" s="29" t="s">
        <v>126</v>
      </c>
      <c r="HNY172" s="39" t="str">
        <f>currency</f>
        <v>₦m's</v>
      </c>
      <c r="HOD172" s="49">
        <v>46828.682000000001</v>
      </c>
      <c r="HOE172" s="49">
        <v>59750.845999999998</v>
      </c>
      <c r="HOF172" s="49">
        <v>71123.823999999993</v>
      </c>
      <c r="HON172" s="29" t="s">
        <v>126</v>
      </c>
      <c r="HOO172" s="39" t="str">
        <f>currency</f>
        <v>₦m's</v>
      </c>
      <c r="HOT172" s="49">
        <v>46828.682000000001</v>
      </c>
      <c r="HOU172" s="49">
        <v>59750.845999999998</v>
      </c>
      <c r="HOV172" s="49">
        <v>71123.823999999993</v>
      </c>
      <c r="HPD172" s="29" t="s">
        <v>126</v>
      </c>
      <c r="HPE172" s="39" t="str">
        <f>currency</f>
        <v>₦m's</v>
      </c>
      <c r="HPJ172" s="49">
        <v>46828.682000000001</v>
      </c>
      <c r="HPK172" s="49">
        <v>59750.845999999998</v>
      </c>
      <c r="HPL172" s="49">
        <v>71123.823999999993</v>
      </c>
      <c r="HPT172" s="29" t="s">
        <v>126</v>
      </c>
      <c r="HPU172" s="39" t="str">
        <f>currency</f>
        <v>₦m's</v>
      </c>
      <c r="HPZ172" s="49">
        <v>46828.682000000001</v>
      </c>
      <c r="HQA172" s="49">
        <v>59750.845999999998</v>
      </c>
      <c r="HQB172" s="49">
        <v>71123.823999999993</v>
      </c>
      <c r="HQJ172" s="29" t="s">
        <v>126</v>
      </c>
      <c r="HQK172" s="39" t="str">
        <f>currency</f>
        <v>₦m's</v>
      </c>
      <c r="HQP172" s="49">
        <v>46828.682000000001</v>
      </c>
      <c r="HQQ172" s="49">
        <v>59750.845999999998</v>
      </c>
      <c r="HQR172" s="49">
        <v>71123.823999999993</v>
      </c>
      <c r="HQZ172" s="29" t="s">
        <v>126</v>
      </c>
      <c r="HRA172" s="39" t="str">
        <f>currency</f>
        <v>₦m's</v>
      </c>
      <c r="HRF172" s="49">
        <v>46828.682000000001</v>
      </c>
      <c r="HRG172" s="49">
        <v>59750.845999999998</v>
      </c>
      <c r="HRH172" s="49">
        <v>71123.823999999993</v>
      </c>
      <c r="HRP172" s="29" t="s">
        <v>126</v>
      </c>
      <c r="HRQ172" s="39" t="str">
        <f>currency</f>
        <v>₦m's</v>
      </c>
      <c r="HRV172" s="49">
        <v>46828.682000000001</v>
      </c>
      <c r="HRW172" s="49">
        <v>59750.845999999998</v>
      </c>
      <c r="HRX172" s="49">
        <v>71123.823999999993</v>
      </c>
      <c r="HSF172" s="29" t="s">
        <v>126</v>
      </c>
      <c r="HSG172" s="39" t="str">
        <f>currency</f>
        <v>₦m's</v>
      </c>
      <c r="HSL172" s="49">
        <v>46828.682000000001</v>
      </c>
      <c r="HSM172" s="49">
        <v>59750.845999999998</v>
      </c>
      <c r="HSN172" s="49">
        <v>71123.823999999993</v>
      </c>
      <c r="HSV172" s="29" t="s">
        <v>126</v>
      </c>
      <c r="HSW172" s="39" t="str">
        <f>currency</f>
        <v>₦m's</v>
      </c>
      <c r="HTB172" s="49">
        <v>46828.682000000001</v>
      </c>
      <c r="HTC172" s="49">
        <v>59750.845999999998</v>
      </c>
      <c r="HTD172" s="49">
        <v>71123.823999999993</v>
      </c>
      <c r="HTL172" s="29" t="s">
        <v>126</v>
      </c>
      <c r="HTM172" s="39" t="str">
        <f>currency</f>
        <v>₦m's</v>
      </c>
      <c r="HTR172" s="49">
        <v>46828.682000000001</v>
      </c>
      <c r="HTS172" s="49">
        <v>59750.845999999998</v>
      </c>
      <c r="HTT172" s="49">
        <v>71123.823999999993</v>
      </c>
      <c r="HUB172" s="29" t="s">
        <v>126</v>
      </c>
      <c r="HUC172" s="39" t="str">
        <f>currency</f>
        <v>₦m's</v>
      </c>
      <c r="HUH172" s="49">
        <v>46828.682000000001</v>
      </c>
      <c r="HUI172" s="49">
        <v>59750.845999999998</v>
      </c>
      <c r="HUJ172" s="49">
        <v>71123.823999999993</v>
      </c>
      <c r="HUR172" s="29" t="s">
        <v>126</v>
      </c>
      <c r="HUS172" s="39" t="str">
        <f>currency</f>
        <v>₦m's</v>
      </c>
      <c r="HUX172" s="49">
        <v>46828.682000000001</v>
      </c>
      <c r="HUY172" s="49">
        <v>59750.845999999998</v>
      </c>
      <c r="HUZ172" s="49">
        <v>71123.823999999993</v>
      </c>
      <c r="HVH172" s="29" t="s">
        <v>126</v>
      </c>
      <c r="HVI172" s="39" t="str">
        <f>currency</f>
        <v>₦m's</v>
      </c>
      <c r="HVN172" s="49">
        <v>46828.682000000001</v>
      </c>
      <c r="HVO172" s="49">
        <v>59750.845999999998</v>
      </c>
      <c r="HVP172" s="49">
        <v>71123.823999999993</v>
      </c>
      <c r="HVX172" s="29" t="s">
        <v>126</v>
      </c>
      <c r="HVY172" s="39" t="str">
        <f>currency</f>
        <v>₦m's</v>
      </c>
      <c r="HWD172" s="49">
        <v>46828.682000000001</v>
      </c>
      <c r="HWE172" s="49">
        <v>59750.845999999998</v>
      </c>
      <c r="HWF172" s="49">
        <v>71123.823999999993</v>
      </c>
      <c r="HWN172" s="29" t="s">
        <v>126</v>
      </c>
      <c r="HWO172" s="39" t="str">
        <f>currency</f>
        <v>₦m's</v>
      </c>
      <c r="HWT172" s="49">
        <v>46828.682000000001</v>
      </c>
      <c r="HWU172" s="49">
        <v>59750.845999999998</v>
      </c>
      <c r="HWV172" s="49">
        <v>71123.823999999993</v>
      </c>
      <c r="HXD172" s="29" t="s">
        <v>126</v>
      </c>
      <c r="HXE172" s="39" t="str">
        <f>currency</f>
        <v>₦m's</v>
      </c>
      <c r="HXJ172" s="49">
        <v>46828.682000000001</v>
      </c>
      <c r="HXK172" s="49">
        <v>59750.845999999998</v>
      </c>
      <c r="HXL172" s="49">
        <v>71123.823999999993</v>
      </c>
      <c r="HXT172" s="29" t="s">
        <v>126</v>
      </c>
      <c r="HXU172" s="39" t="str">
        <f>currency</f>
        <v>₦m's</v>
      </c>
      <c r="HXZ172" s="49">
        <v>46828.682000000001</v>
      </c>
      <c r="HYA172" s="49">
        <v>59750.845999999998</v>
      </c>
      <c r="HYB172" s="49">
        <v>71123.823999999993</v>
      </c>
      <c r="HYJ172" s="29" t="s">
        <v>126</v>
      </c>
      <c r="HYK172" s="39" t="str">
        <f>currency</f>
        <v>₦m's</v>
      </c>
      <c r="HYP172" s="49">
        <v>46828.682000000001</v>
      </c>
      <c r="HYQ172" s="49">
        <v>59750.845999999998</v>
      </c>
      <c r="HYR172" s="49">
        <v>71123.823999999993</v>
      </c>
      <c r="HYZ172" s="29" t="s">
        <v>126</v>
      </c>
      <c r="HZA172" s="39" t="str">
        <f>currency</f>
        <v>₦m's</v>
      </c>
      <c r="HZF172" s="49">
        <v>46828.682000000001</v>
      </c>
      <c r="HZG172" s="49">
        <v>59750.845999999998</v>
      </c>
      <c r="HZH172" s="49">
        <v>71123.823999999993</v>
      </c>
      <c r="HZP172" s="29" t="s">
        <v>126</v>
      </c>
      <c r="HZQ172" s="39" t="str">
        <f>currency</f>
        <v>₦m's</v>
      </c>
      <c r="HZV172" s="49">
        <v>46828.682000000001</v>
      </c>
      <c r="HZW172" s="49">
        <v>59750.845999999998</v>
      </c>
      <c r="HZX172" s="49">
        <v>71123.823999999993</v>
      </c>
      <c r="IAF172" s="29" t="s">
        <v>126</v>
      </c>
      <c r="IAG172" s="39" t="str">
        <f>currency</f>
        <v>₦m's</v>
      </c>
      <c r="IAL172" s="49">
        <v>46828.682000000001</v>
      </c>
      <c r="IAM172" s="49">
        <v>59750.845999999998</v>
      </c>
      <c r="IAN172" s="49">
        <v>71123.823999999993</v>
      </c>
      <c r="IAV172" s="29" t="s">
        <v>126</v>
      </c>
      <c r="IAW172" s="39" t="str">
        <f>currency</f>
        <v>₦m's</v>
      </c>
      <c r="IBB172" s="49">
        <v>46828.682000000001</v>
      </c>
      <c r="IBC172" s="49">
        <v>59750.845999999998</v>
      </c>
      <c r="IBD172" s="49">
        <v>71123.823999999993</v>
      </c>
      <c r="IBL172" s="29" t="s">
        <v>126</v>
      </c>
      <c r="IBM172" s="39" t="str">
        <f>currency</f>
        <v>₦m's</v>
      </c>
      <c r="IBR172" s="49">
        <v>46828.682000000001</v>
      </c>
      <c r="IBS172" s="49">
        <v>59750.845999999998</v>
      </c>
      <c r="IBT172" s="49">
        <v>71123.823999999993</v>
      </c>
      <c r="ICB172" s="29" t="s">
        <v>126</v>
      </c>
      <c r="ICC172" s="39" t="str">
        <f>currency</f>
        <v>₦m's</v>
      </c>
      <c r="ICH172" s="49">
        <v>46828.682000000001</v>
      </c>
      <c r="ICI172" s="49">
        <v>59750.845999999998</v>
      </c>
      <c r="ICJ172" s="49">
        <v>71123.823999999993</v>
      </c>
      <c r="ICR172" s="29" t="s">
        <v>126</v>
      </c>
      <c r="ICS172" s="39" t="str">
        <f>currency</f>
        <v>₦m's</v>
      </c>
      <c r="ICX172" s="49">
        <v>46828.682000000001</v>
      </c>
      <c r="ICY172" s="49">
        <v>59750.845999999998</v>
      </c>
      <c r="ICZ172" s="49">
        <v>71123.823999999993</v>
      </c>
      <c r="IDH172" s="29" t="s">
        <v>126</v>
      </c>
      <c r="IDI172" s="39" t="str">
        <f>currency</f>
        <v>₦m's</v>
      </c>
      <c r="IDN172" s="49">
        <v>46828.682000000001</v>
      </c>
      <c r="IDO172" s="49">
        <v>59750.845999999998</v>
      </c>
      <c r="IDP172" s="49">
        <v>71123.823999999993</v>
      </c>
      <c r="IDX172" s="29" t="s">
        <v>126</v>
      </c>
      <c r="IDY172" s="39" t="str">
        <f>currency</f>
        <v>₦m's</v>
      </c>
      <c r="IED172" s="49">
        <v>46828.682000000001</v>
      </c>
      <c r="IEE172" s="49">
        <v>59750.845999999998</v>
      </c>
      <c r="IEF172" s="49">
        <v>71123.823999999993</v>
      </c>
      <c r="IEN172" s="29" t="s">
        <v>126</v>
      </c>
      <c r="IEO172" s="39" t="str">
        <f>currency</f>
        <v>₦m's</v>
      </c>
      <c r="IET172" s="49">
        <v>46828.682000000001</v>
      </c>
      <c r="IEU172" s="49">
        <v>59750.845999999998</v>
      </c>
      <c r="IEV172" s="49">
        <v>71123.823999999993</v>
      </c>
      <c r="IFD172" s="29" t="s">
        <v>126</v>
      </c>
      <c r="IFE172" s="39" t="str">
        <f>currency</f>
        <v>₦m's</v>
      </c>
      <c r="IFJ172" s="49">
        <v>46828.682000000001</v>
      </c>
      <c r="IFK172" s="49">
        <v>59750.845999999998</v>
      </c>
      <c r="IFL172" s="49">
        <v>71123.823999999993</v>
      </c>
      <c r="IFT172" s="29" t="s">
        <v>126</v>
      </c>
      <c r="IFU172" s="39" t="str">
        <f>currency</f>
        <v>₦m's</v>
      </c>
      <c r="IFZ172" s="49">
        <v>46828.682000000001</v>
      </c>
      <c r="IGA172" s="49">
        <v>59750.845999999998</v>
      </c>
      <c r="IGB172" s="49">
        <v>71123.823999999993</v>
      </c>
      <c r="IGJ172" s="29" t="s">
        <v>126</v>
      </c>
      <c r="IGK172" s="39" t="str">
        <f>currency</f>
        <v>₦m's</v>
      </c>
      <c r="IGP172" s="49">
        <v>46828.682000000001</v>
      </c>
      <c r="IGQ172" s="49">
        <v>59750.845999999998</v>
      </c>
      <c r="IGR172" s="49">
        <v>71123.823999999993</v>
      </c>
      <c r="IGZ172" s="29" t="s">
        <v>126</v>
      </c>
      <c r="IHA172" s="39" t="str">
        <f>currency</f>
        <v>₦m's</v>
      </c>
      <c r="IHF172" s="49">
        <v>46828.682000000001</v>
      </c>
      <c r="IHG172" s="49">
        <v>59750.845999999998</v>
      </c>
      <c r="IHH172" s="49">
        <v>71123.823999999993</v>
      </c>
      <c r="IHP172" s="29" t="s">
        <v>126</v>
      </c>
      <c r="IHQ172" s="39" t="str">
        <f>currency</f>
        <v>₦m's</v>
      </c>
      <c r="IHV172" s="49">
        <v>46828.682000000001</v>
      </c>
      <c r="IHW172" s="49">
        <v>59750.845999999998</v>
      </c>
      <c r="IHX172" s="49">
        <v>71123.823999999993</v>
      </c>
      <c r="IIF172" s="29" t="s">
        <v>126</v>
      </c>
      <c r="IIG172" s="39" t="str">
        <f>currency</f>
        <v>₦m's</v>
      </c>
      <c r="IIL172" s="49">
        <v>46828.682000000001</v>
      </c>
      <c r="IIM172" s="49">
        <v>59750.845999999998</v>
      </c>
      <c r="IIN172" s="49">
        <v>71123.823999999993</v>
      </c>
      <c r="IIV172" s="29" t="s">
        <v>126</v>
      </c>
      <c r="IIW172" s="39" t="str">
        <f>currency</f>
        <v>₦m's</v>
      </c>
      <c r="IJB172" s="49">
        <v>46828.682000000001</v>
      </c>
      <c r="IJC172" s="49">
        <v>59750.845999999998</v>
      </c>
      <c r="IJD172" s="49">
        <v>71123.823999999993</v>
      </c>
      <c r="IJL172" s="29" t="s">
        <v>126</v>
      </c>
      <c r="IJM172" s="39" t="str">
        <f>currency</f>
        <v>₦m's</v>
      </c>
      <c r="IJR172" s="49">
        <v>46828.682000000001</v>
      </c>
      <c r="IJS172" s="49">
        <v>59750.845999999998</v>
      </c>
      <c r="IJT172" s="49">
        <v>71123.823999999993</v>
      </c>
      <c r="IKB172" s="29" t="s">
        <v>126</v>
      </c>
      <c r="IKC172" s="39" t="str">
        <f>currency</f>
        <v>₦m's</v>
      </c>
      <c r="IKH172" s="49">
        <v>46828.682000000001</v>
      </c>
      <c r="IKI172" s="49">
        <v>59750.845999999998</v>
      </c>
      <c r="IKJ172" s="49">
        <v>71123.823999999993</v>
      </c>
      <c r="IKR172" s="29" t="s">
        <v>126</v>
      </c>
      <c r="IKS172" s="39" t="str">
        <f>currency</f>
        <v>₦m's</v>
      </c>
      <c r="IKX172" s="49">
        <v>46828.682000000001</v>
      </c>
      <c r="IKY172" s="49">
        <v>59750.845999999998</v>
      </c>
      <c r="IKZ172" s="49">
        <v>71123.823999999993</v>
      </c>
      <c r="ILH172" s="29" t="s">
        <v>126</v>
      </c>
      <c r="ILI172" s="39" t="str">
        <f>currency</f>
        <v>₦m's</v>
      </c>
      <c r="ILN172" s="49">
        <v>46828.682000000001</v>
      </c>
      <c r="ILO172" s="49">
        <v>59750.845999999998</v>
      </c>
      <c r="ILP172" s="49">
        <v>71123.823999999993</v>
      </c>
      <c r="ILX172" s="29" t="s">
        <v>126</v>
      </c>
      <c r="ILY172" s="39" t="str">
        <f>currency</f>
        <v>₦m's</v>
      </c>
      <c r="IMD172" s="49">
        <v>46828.682000000001</v>
      </c>
      <c r="IME172" s="49">
        <v>59750.845999999998</v>
      </c>
      <c r="IMF172" s="49">
        <v>71123.823999999993</v>
      </c>
      <c r="IMN172" s="29" t="s">
        <v>126</v>
      </c>
      <c r="IMO172" s="39" t="str">
        <f>currency</f>
        <v>₦m's</v>
      </c>
      <c r="IMT172" s="49">
        <v>46828.682000000001</v>
      </c>
      <c r="IMU172" s="49">
        <v>59750.845999999998</v>
      </c>
      <c r="IMV172" s="49">
        <v>71123.823999999993</v>
      </c>
      <c r="IND172" s="29" t="s">
        <v>126</v>
      </c>
      <c r="INE172" s="39" t="str">
        <f>currency</f>
        <v>₦m's</v>
      </c>
      <c r="INJ172" s="49">
        <v>46828.682000000001</v>
      </c>
      <c r="INK172" s="49">
        <v>59750.845999999998</v>
      </c>
      <c r="INL172" s="49">
        <v>71123.823999999993</v>
      </c>
      <c r="INT172" s="29" t="s">
        <v>126</v>
      </c>
      <c r="INU172" s="39" t="str">
        <f>currency</f>
        <v>₦m's</v>
      </c>
      <c r="INZ172" s="49">
        <v>46828.682000000001</v>
      </c>
      <c r="IOA172" s="49">
        <v>59750.845999999998</v>
      </c>
      <c r="IOB172" s="49">
        <v>71123.823999999993</v>
      </c>
      <c r="IOJ172" s="29" t="s">
        <v>126</v>
      </c>
      <c r="IOK172" s="39" t="str">
        <f>currency</f>
        <v>₦m's</v>
      </c>
      <c r="IOP172" s="49">
        <v>46828.682000000001</v>
      </c>
      <c r="IOQ172" s="49">
        <v>59750.845999999998</v>
      </c>
      <c r="IOR172" s="49">
        <v>71123.823999999993</v>
      </c>
      <c r="IOZ172" s="29" t="s">
        <v>126</v>
      </c>
      <c r="IPA172" s="39" t="str">
        <f>currency</f>
        <v>₦m's</v>
      </c>
      <c r="IPF172" s="49">
        <v>46828.682000000001</v>
      </c>
      <c r="IPG172" s="49">
        <v>59750.845999999998</v>
      </c>
      <c r="IPH172" s="49">
        <v>71123.823999999993</v>
      </c>
      <c r="IPP172" s="29" t="s">
        <v>126</v>
      </c>
      <c r="IPQ172" s="39" t="str">
        <f>currency</f>
        <v>₦m's</v>
      </c>
      <c r="IPV172" s="49">
        <v>46828.682000000001</v>
      </c>
      <c r="IPW172" s="49">
        <v>59750.845999999998</v>
      </c>
      <c r="IPX172" s="49">
        <v>71123.823999999993</v>
      </c>
      <c r="IQF172" s="29" t="s">
        <v>126</v>
      </c>
      <c r="IQG172" s="39" t="str">
        <f>currency</f>
        <v>₦m's</v>
      </c>
      <c r="IQL172" s="49">
        <v>46828.682000000001</v>
      </c>
      <c r="IQM172" s="49">
        <v>59750.845999999998</v>
      </c>
      <c r="IQN172" s="49">
        <v>71123.823999999993</v>
      </c>
      <c r="IQV172" s="29" t="s">
        <v>126</v>
      </c>
      <c r="IQW172" s="39" t="str">
        <f>currency</f>
        <v>₦m's</v>
      </c>
      <c r="IRB172" s="49">
        <v>46828.682000000001</v>
      </c>
      <c r="IRC172" s="49">
        <v>59750.845999999998</v>
      </c>
      <c r="IRD172" s="49">
        <v>71123.823999999993</v>
      </c>
      <c r="IRL172" s="29" t="s">
        <v>126</v>
      </c>
      <c r="IRM172" s="39" t="str">
        <f>currency</f>
        <v>₦m's</v>
      </c>
      <c r="IRR172" s="49">
        <v>46828.682000000001</v>
      </c>
      <c r="IRS172" s="49">
        <v>59750.845999999998</v>
      </c>
      <c r="IRT172" s="49">
        <v>71123.823999999993</v>
      </c>
      <c r="ISB172" s="29" t="s">
        <v>126</v>
      </c>
      <c r="ISC172" s="39" t="str">
        <f>currency</f>
        <v>₦m's</v>
      </c>
      <c r="ISH172" s="49">
        <v>46828.682000000001</v>
      </c>
      <c r="ISI172" s="49">
        <v>59750.845999999998</v>
      </c>
      <c r="ISJ172" s="49">
        <v>71123.823999999993</v>
      </c>
      <c r="ISR172" s="29" t="s">
        <v>126</v>
      </c>
      <c r="ISS172" s="39" t="str">
        <f>currency</f>
        <v>₦m's</v>
      </c>
      <c r="ISX172" s="49">
        <v>46828.682000000001</v>
      </c>
      <c r="ISY172" s="49">
        <v>59750.845999999998</v>
      </c>
      <c r="ISZ172" s="49">
        <v>71123.823999999993</v>
      </c>
      <c r="ITH172" s="29" t="s">
        <v>126</v>
      </c>
      <c r="ITI172" s="39" t="str">
        <f>currency</f>
        <v>₦m's</v>
      </c>
      <c r="ITN172" s="49">
        <v>46828.682000000001</v>
      </c>
      <c r="ITO172" s="49">
        <v>59750.845999999998</v>
      </c>
      <c r="ITP172" s="49">
        <v>71123.823999999993</v>
      </c>
      <c r="ITX172" s="29" t="s">
        <v>126</v>
      </c>
      <c r="ITY172" s="39" t="str">
        <f>currency</f>
        <v>₦m's</v>
      </c>
      <c r="IUD172" s="49">
        <v>46828.682000000001</v>
      </c>
      <c r="IUE172" s="49">
        <v>59750.845999999998</v>
      </c>
      <c r="IUF172" s="49">
        <v>71123.823999999993</v>
      </c>
      <c r="IUN172" s="29" t="s">
        <v>126</v>
      </c>
      <c r="IUO172" s="39" t="str">
        <f>currency</f>
        <v>₦m's</v>
      </c>
      <c r="IUT172" s="49">
        <v>46828.682000000001</v>
      </c>
      <c r="IUU172" s="49">
        <v>59750.845999999998</v>
      </c>
      <c r="IUV172" s="49">
        <v>71123.823999999993</v>
      </c>
      <c r="IVD172" s="29" t="s">
        <v>126</v>
      </c>
      <c r="IVE172" s="39" t="str">
        <f>currency</f>
        <v>₦m's</v>
      </c>
      <c r="IVJ172" s="49">
        <v>46828.682000000001</v>
      </c>
      <c r="IVK172" s="49">
        <v>59750.845999999998</v>
      </c>
      <c r="IVL172" s="49">
        <v>71123.823999999993</v>
      </c>
      <c r="IVT172" s="29" t="s">
        <v>126</v>
      </c>
      <c r="IVU172" s="39" t="str">
        <f>currency</f>
        <v>₦m's</v>
      </c>
      <c r="IVZ172" s="49">
        <v>46828.682000000001</v>
      </c>
      <c r="IWA172" s="49">
        <v>59750.845999999998</v>
      </c>
      <c r="IWB172" s="49">
        <v>71123.823999999993</v>
      </c>
      <c r="IWJ172" s="29" t="s">
        <v>126</v>
      </c>
      <c r="IWK172" s="39" t="str">
        <f>currency</f>
        <v>₦m's</v>
      </c>
      <c r="IWP172" s="49">
        <v>46828.682000000001</v>
      </c>
      <c r="IWQ172" s="49">
        <v>59750.845999999998</v>
      </c>
      <c r="IWR172" s="49">
        <v>71123.823999999993</v>
      </c>
      <c r="IWZ172" s="29" t="s">
        <v>126</v>
      </c>
      <c r="IXA172" s="39" t="str">
        <f>currency</f>
        <v>₦m's</v>
      </c>
      <c r="IXF172" s="49">
        <v>46828.682000000001</v>
      </c>
      <c r="IXG172" s="49">
        <v>59750.845999999998</v>
      </c>
      <c r="IXH172" s="49">
        <v>71123.823999999993</v>
      </c>
      <c r="IXP172" s="29" t="s">
        <v>126</v>
      </c>
      <c r="IXQ172" s="39" t="str">
        <f>currency</f>
        <v>₦m's</v>
      </c>
      <c r="IXV172" s="49">
        <v>46828.682000000001</v>
      </c>
      <c r="IXW172" s="49">
        <v>59750.845999999998</v>
      </c>
      <c r="IXX172" s="49">
        <v>71123.823999999993</v>
      </c>
      <c r="IYF172" s="29" t="s">
        <v>126</v>
      </c>
      <c r="IYG172" s="39" t="str">
        <f>currency</f>
        <v>₦m's</v>
      </c>
      <c r="IYL172" s="49">
        <v>46828.682000000001</v>
      </c>
      <c r="IYM172" s="49">
        <v>59750.845999999998</v>
      </c>
      <c r="IYN172" s="49">
        <v>71123.823999999993</v>
      </c>
      <c r="IYV172" s="29" t="s">
        <v>126</v>
      </c>
      <c r="IYW172" s="39" t="str">
        <f>currency</f>
        <v>₦m's</v>
      </c>
      <c r="IZB172" s="49">
        <v>46828.682000000001</v>
      </c>
      <c r="IZC172" s="49">
        <v>59750.845999999998</v>
      </c>
      <c r="IZD172" s="49">
        <v>71123.823999999993</v>
      </c>
      <c r="IZL172" s="29" t="s">
        <v>126</v>
      </c>
      <c r="IZM172" s="39" t="str">
        <f>currency</f>
        <v>₦m's</v>
      </c>
      <c r="IZR172" s="49">
        <v>46828.682000000001</v>
      </c>
      <c r="IZS172" s="49">
        <v>59750.845999999998</v>
      </c>
      <c r="IZT172" s="49">
        <v>71123.823999999993</v>
      </c>
      <c r="JAB172" s="29" t="s">
        <v>126</v>
      </c>
      <c r="JAC172" s="39" t="str">
        <f>currency</f>
        <v>₦m's</v>
      </c>
      <c r="JAH172" s="49">
        <v>46828.682000000001</v>
      </c>
      <c r="JAI172" s="49">
        <v>59750.845999999998</v>
      </c>
      <c r="JAJ172" s="49">
        <v>71123.823999999993</v>
      </c>
      <c r="JAR172" s="29" t="s">
        <v>126</v>
      </c>
      <c r="JAS172" s="39" t="str">
        <f>currency</f>
        <v>₦m's</v>
      </c>
      <c r="JAX172" s="49">
        <v>46828.682000000001</v>
      </c>
      <c r="JAY172" s="49">
        <v>59750.845999999998</v>
      </c>
      <c r="JAZ172" s="49">
        <v>71123.823999999993</v>
      </c>
      <c r="JBH172" s="29" t="s">
        <v>126</v>
      </c>
      <c r="JBI172" s="39" t="str">
        <f>currency</f>
        <v>₦m's</v>
      </c>
      <c r="JBN172" s="49">
        <v>46828.682000000001</v>
      </c>
      <c r="JBO172" s="49">
        <v>59750.845999999998</v>
      </c>
      <c r="JBP172" s="49">
        <v>71123.823999999993</v>
      </c>
      <c r="JBX172" s="29" t="s">
        <v>126</v>
      </c>
      <c r="JBY172" s="39" t="str">
        <f>currency</f>
        <v>₦m's</v>
      </c>
      <c r="JCD172" s="49">
        <v>46828.682000000001</v>
      </c>
      <c r="JCE172" s="49">
        <v>59750.845999999998</v>
      </c>
      <c r="JCF172" s="49">
        <v>71123.823999999993</v>
      </c>
      <c r="JCN172" s="29" t="s">
        <v>126</v>
      </c>
      <c r="JCO172" s="39" t="str">
        <f>currency</f>
        <v>₦m's</v>
      </c>
      <c r="JCT172" s="49">
        <v>46828.682000000001</v>
      </c>
      <c r="JCU172" s="49">
        <v>59750.845999999998</v>
      </c>
      <c r="JCV172" s="49">
        <v>71123.823999999993</v>
      </c>
      <c r="JDD172" s="29" t="s">
        <v>126</v>
      </c>
      <c r="JDE172" s="39" t="str">
        <f>currency</f>
        <v>₦m's</v>
      </c>
      <c r="JDJ172" s="49">
        <v>46828.682000000001</v>
      </c>
      <c r="JDK172" s="49">
        <v>59750.845999999998</v>
      </c>
      <c r="JDL172" s="49">
        <v>71123.823999999993</v>
      </c>
      <c r="JDT172" s="29" t="s">
        <v>126</v>
      </c>
      <c r="JDU172" s="39" t="str">
        <f>currency</f>
        <v>₦m's</v>
      </c>
      <c r="JDZ172" s="49">
        <v>46828.682000000001</v>
      </c>
      <c r="JEA172" s="49">
        <v>59750.845999999998</v>
      </c>
      <c r="JEB172" s="49">
        <v>71123.823999999993</v>
      </c>
      <c r="JEJ172" s="29" t="s">
        <v>126</v>
      </c>
      <c r="JEK172" s="39" t="str">
        <f>currency</f>
        <v>₦m's</v>
      </c>
      <c r="JEP172" s="49">
        <v>46828.682000000001</v>
      </c>
      <c r="JEQ172" s="49">
        <v>59750.845999999998</v>
      </c>
      <c r="JER172" s="49">
        <v>71123.823999999993</v>
      </c>
      <c r="JEZ172" s="29" t="s">
        <v>126</v>
      </c>
      <c r="JFA172" s="39" t="str">
        <f>currency</f>
        <v>₦m's</v>
      </c>
      <c r="JFF172" s="49">
        <v>46828.682000000001</v>
      </c>
      <c r="JFG172" s="49">
        <v>59750.845999999998</v>
      </c>
      <c r="JFH172" s="49">
        <v>71123.823999999993</v>
      </c>
      <c r="JFP172" s="29" t="s">
        <v>126</v>
      </c>
      <c r="JFQ172" s="39" t="str">
        <f>currency</f>
        <v>₦m's</v>
      </c>
      <c r="JFV172" s="49">
        <v>46828.682000000001</v>
      </c>
      <c r="JFW172" s="49">
        <v>59750.845999999998</v>
      </c>
      <c r="JFX172" s="49">
        <v>71123.823999999993</v>
      </c>
      <c r="JGF172" s="29" t="s">
        <v>126</v>
      </c>
      <c r="JGG172" s="39" t="str">
        <f>currency</f>
        <v>₦m's</v>
      </c>
      <c r="JGL172" s="49">
        <v>46828.682000000001</v>
      </c>
      <c r="JGM172" s="49">
        <v>59750.845999999998</v>
      </c>
      <c r="JGN172" s="49">
        <v>71123.823999999993</v>
      </c>
      <c r="JGV172" s="29" t="s">
        <v>126</v>
      </c>
      <c r="JGW172" s="39" t="str">
        <f>currency</f>
        <v>₦m's</v>
      </c>
      <c r="JHB172" s="49">
        <v>46828.682000000001</v>
      </c>
      <c r="JHC172" s="49">
        <v>59750.845999999998</v>
      </c>
      <c r="JHD172" s="49">
        <v>71123.823999999993</v>
      </c>
      <c r="JHL172" s="29" t="s">
        <v>126</v>
      </c>
      <c r="JHM172" s="39" t="str">
        <f>currency</f>
        <v>₦m's</v>
      </c>
      <c r="JHR172" s="49">
        <v>46828.682000000001</v>
      </c>
      <c r="JHS172" s="49">
        <v>59750.845999999998</v>
      </c>
      <c r="JHT172" s="49">
        <v>71123.823999999993</v>
      </c>
      <c r="JIB172" s="29" t="s">
        <v>126</v>
      </c>
      <c r="JIC172" s="39" t="str">
        <f>currency</f>
        <v>₦m's</v>
      </c>
      <c r="JIH172" s="49">
        <v>46828.682000000001</v>
      </c>
      <c r="JII172" s="49">
        <v>59750.845999999998</v>
      </c>
      <c r="JIJ172" s="49">
        <v>71123.823999999993</v>
      </c>
      <c r="JIR172" s="29" t="s">
        <v>126</v>
      </c>
      <c r="JIS172" s="39" t="str">
        <f>currency</f>
        <v>₦m's</v>
      </c>
      <c r="JIX172" s="49">
        <v>46828.682000000001</v>
      </c>
      <c r="JIY172" s="49">
        <v>59750.845999999998</v>
      </c>
      <c r="JIZ172" s="49">
        <v>71123.823999999993</v>
      </c>
      <c r="JJH172" s="29" t="s">
        <v>126</v>
      </c>
      <c r="JJI172" s="39" t="str">
        <f>currency</f>
        <v>₦m's</v>
      </c>
      <c r="JJN172" s="49">
        <v>46828.682000000001</v>
      </c>
      <c r="JJO172" s="49">
        <v>59750.845999999998</v>
      </c>
      <c r="JJP172" s="49">
        <v>71123.823999999993</v>
      </c>
      <c r="JJX172" s="29" t="s">
        <v>126</v>
      </c>
      <c r="JJY172" s="39" t="str">
        <f>currency</f>
        <v>₦m's</v>
      </c>
      <c r="JKD172" s="49">
        <v>46828.682000000001</v>
      </c>
      <c r="JKE172" s="49">
        <v>59750.845999999998</v>
      </c>
      <c r="JKF172" s="49">
        <v>71123.823999999993</v>
      </c>
      <c r="JKN172" s="29" t="s">
        <v>126</v>
      </c>
      <c r="JKO172" s="39" t="str">
        <f>currency</f>
        <v>₦m's</v>
      </c>
      <c r="JKT172" s="49">
        <v>46828.682000000001</v>
      </c>
      <c r="JKU172" s="49">
        <v>59750.845999999998</v>
      </c>
      <c r="JKV172" s="49">
        <v>71123.823999999993</v>
      </c>
      <c r="JLD172" s="29" t="s">
        <v>126</v>
      </c>
      <c r="JLE172" s="39" t="str">
        <f>currency</f>
        <v>₦m's</v>
      </c>
      <c r="JLJ172" s="49">
        <v>46828.682000000001</v>
      </c>
      <c r="JLK172" s="49">
        <v>59750.845999999998</v>
      </c>
      <c r="JLL172" s="49">
        <v>71123.823999999993</v>
      </c>
      <c r="JLT172" s="29" t="s">
        <v>126</v>
      </c>
      <c r="JLU172" s="39" t="str">
        <f>currency</f>
        <v>₦m's</v>
      </c>
      <c r="JLZ172" s="49">
        <v>46828.682000000001</v>
      </c>
      <c r="JMA172" s="49">
        <v>59750.845999999998</v>
      </c>
      <c r="JMB172" s="49">
        <v>71123.823999999993</v>
      </c>
      <c r="JMJ172" s="29" t="s">
        <v>126</v>
      </c>
      <c r="JMK172" s="39" t="str">
        <f>currency</f>
        <v>₦m's</v>
      </c>
      <c r="JMP172" s="49">
        <v>46828.682000000001</v>
      </c>
      <c r="JMQ172" s="49">
        <v>59750.845999999998</v>
      </c>
      <c r="JMR172" s="49">
        <v>71123.823999999993</v>
      </c>
      <c r="JMZ172" s="29" t="s">
        <v>126</v>
      </c>
      <c r="JNA172" s="39" t="str">
        <f>currency</f>
        <v>₦m's</v>
      </c>
      <c r="JNF172" s="49">
        <v>46828.682000000001</v>
      </c>
      <c r="JNG172" s="49">
        <v>59750.845999999998</v>
      </c>
      <c r="JNH172" s="49">
        <v>71123.823999999993</v>
      </c>
      <c r="JNP172" s="29" t="s">
        <v>126</v>
      </c>
      <c r="JNQ172" s="39" t="str">
        <f>currency</f>
        <v>₦m's</v>
      </c>
      <c r="JNV172" s="49">
        <v>46828.682000000001</v>
      </c>
      <c r="JNW172" s="49">
        <v>59750.845999999998</v>
      </c>
      <c r="JNX172" s="49">
        <v>71123.823999999993</v>
      </c>
      <c r="JOF172" s="29" t="s">
        <v>126</v>
      </c>
      <c r="JOG172" s="39" t="str">
        <f>currency</f>
        <v>₦m's</v>
      </c>
      <c r="JOL172" s="49">
        <v>46828.682000000001</v>
      </c>
      <c r="JOM172" s="49">
        <v>59750.845999999998</v>
      </c>
      <c r="JON172" s="49">
        <v>71123.823999999993</v>
      </c>
      <c r="JOV172" s="29" t="s">
        <v>126</v>
      </c>
      <c r="JOW172" s="39" t="str">
        <f>currency</f>
        <v>₦m's</v>
      </c>
      <c r="JPB172" s="49">
        <v>46828.682000000001</v>
      </c>
      <c r="JPC172" s="49">
        <v>59750.845999999998</v>
      </c>
      <c r="JPD172" s="49">
        <v>71123.823999999993</v>
      </c>
      <c r="JPL172" s="29" t="s">
        <v>126</v>
      </c>
      <c r="JPM172" s="39" t="str">
        <f>currency</f>
        <v>₦m's</v>
      </c>
      <c r="JPR172" s="49">
        <v>46828.682000000001</v>
      </c>
      <c r="JPS172" s="49">
        <v>59750.845999999998</v>
      </c>
      <c r="JPT172" s="49">
        <v>71123.823999999993</v>
      </c>
      <c r="JQB172" s="29" t="s">
        <v>126</v>
      </c>
      <c r="JQC172" s="39" t="str">
        <f>currency</f>
        <v>₦m's</v>
      </c>
      <c r="JQH172" s="49">
        <v>46828.682000000001</v>
      </c>
      <c r="JQI172" s="49">
        <v>59750.845999999998</v>
      </c>
      <c r="JQJ172" s="49">
        <v>71123.823999999993</v>
      </c>
      <c r="JQR172" s="29" t="s">
        <v>126</v>
      </c>
      <c r="JQS172" s="39" t="str">
        <f>currency</f>
        <v>₦m's</v>
      </c>
      <c r="JQX172" s="49">
        <v>46828.682000000001</v>
      </c>
      <c r="JQY172" s="49">
        <v>59750.845999999998</v>
      </c>
      <c r="JQZ172" s="49">
        <v>71123.823999999993</v>
      </c>
      <c r="JRH172" s="29" t="s">
        <v>126</v>
      </c>
      <c r="JRI172" s="39" t="str">
        <f>currency</f>
        <v>₦m's</v>
      </c>
      <c r="JRN172" s="49">
        <v>46828.682000000001</v>
      </c>
      <c r="JRO172" s="49">
        <v>59750.845999999998</v>
      </c>
      <c r="JRP172" s="49">
        <v>71123.823999999993</v>
      </c>
      <c r="JRX172" s="29" t="s">
        <v>126</v>
      </c>
      <c r="JRY172" s="39" t="str">
        <f>currency</f>
        <v>₦m's</v>
      </c>
      <c r="JSD172" s="49">
        <v>46828.682000000001</v>
      </c>
      <c r="JSE172" s="49">
        <v>59750.845999999998</v>
      </c>
      <c r="JSF172" s="49">
        <v>71123.823999999993</v>
      </c>
      <c r="JSN172" s="29" t="s">
        <v>126</v>
      </c>
      <c r="JSO172" s="39" t="str">
        <f>currency</f>
        <v>₦m's</v>
      </c>
      <c r="JST172" s="49">
        <v>46828.682000000001</v>
      </c>
      <c r="JSU172" s="49">
        <v>59750.845999999998</v>
      </c>
      <c r="JSV172" s="49">
        <v>71123.823999999993</v>
      </c>
      <c r="JTD172" s="29" t="s">
        <v>126</v>
      </c>
      <c r="JTE172" s="39" t="str">
        <f>currency</f>
        <v>₦m's</v>
      </c>
      <c r="JTJ172" s="49">
        <v>46828.682000000001</v>
      </c>
      <c r="JTK172" s="49">
        <v>59750.845999999998</v>
      </c>
      <c r="JTL172" s="49">
        <v>71123.823999999993</v>
      </c>
      <c r="JTT172" s="29" t="s">
        <v>126</v>
      </c>
      <c r="JTU172" s="39" t="str">
        <f>currency</f>
        <v>₦m's</v>
      </c>
      <c r="JTZ172" s="49">
        <v>46828.682000000001</v>
      </c>
      <c r="JUA172" s="49">
        <v>59750.845999999998</v>
      </c>
      <c r="JUB172" s="49">
        <v>71123.823999999993</v>
      </c>
      <c r="JUJ172" s="29" t="s">
        <v>126</v>
      </c>
      <c r="JUK172" s="39" t="str">
        <f>currency</f>
        <v>₦m's</v>
      </c>
      <c r="JUP172" s="49">
        <v>46828.682000000001</v>
      </c>
      <c r="JUQ172" s="49">
        <v>59750.845999999998</v>
      </c>
      <c r="JUR172" s="49">
        <v>71123.823999999993</v>
      </c>
      <c r="JUZ172" s="29" t="s">
        <v>126</v>
      </c>
      <c r="JVA172" s="39" t="str">
        <f>currency</f>
        <v>₦m's</v>
      </c>
      <c r="JVF172" s="49">
        <v>46828.682000000001</v>
      </c>
      <c r="JVG172" s="49">
        <v>59750.845999999998</v>
      </c>
      <c r="JVH172" s="49">
        <v>71123.823999999993</v>
      </c>
      <c r="JVP172" s="29" t="s">
        <v>126</v>
      </c>
      <c r="JVQ172" s="39" t="str">
        <f>currency</f>
        <v>₦m's</v>
      </c>
      <c r="JVV172" s="49">
        <v>46828.682000000001</v>
      </c>
      <c r="JVW172" s="49">
        <v>59750.845999999998</v>
      </c>
      <c r="JVX172" s="49">
        <v>71123.823999999993</v>
      </c>
      <c r="JWF172" s="29" t="s">
        <v>126</v>
      </c>
      <c r="JWG172" s="39" t="str">
        <f>currency</f>
        <v>₦m's</v>
      </c>
      <c r="JWL172" s="49">
        <v>46828.682000000001</v>
      </c>
      <c r="JWM172" s="49">
        <v>59750.845999999998</v>
      </c>
      <c r="JWN172" s="49">
        <v>71123.823999999993</v>
      </c>
      <c r="JWV172" s="29" t="s">
        <v>126</v>
      </c>
      <c r="JWW172" s="39" t="str">
        <f>currency</f>
        <v>₦m's</v>
      </c>
      <c r="JXB172" s="49">
        <v>46828.682000000001</v>
      </c>
      <c r="JXC172" s="49">
        <v>59750.845999999998</v>
      </c>
      <c r="JXD172" s="49">
        <v>71123.823999999993</v>
      </c>
      <c r="JXL172" s="29" t="s">
        <v>126</v>
      </c>
      <c r="JXM172" s="39" t="str">
        <f>currency</f>
        <v>₦m's</v>
      </c>
      <c r="JXR172" s="49">
        <v>46828.682000000001</v>
      </c>
      <c r="JXS172" s="49">
        <v>59750.845999999998</v>
      </c>
      <c r="JXT172" s="49">
        <v>71123.823999999993</v>
      </c>
      <c r="JYB172" s="29" t="s">
        <v>126</v>
      </c>
      <c r="JYC172" s="39" t="str">
        <f>currency</f>
        <v>₦m's</v>
      </c>
      <c r="JYH172" s="49">
        <v>46828.682000000001</v>
      </c>
      <c r="JYI172" s="49">
        <v>59750.845999999998</v>
      </c>
      <c r="JYJ172" s="49">
        <v>71123.823999999993</v>
      </c>
      <c r="JYR172" s="29" t="s">
        <v>126</v>
      </c>
      <c r="JYS172" s="39" t="str">
        <f>currency</f>
        <v>₦m's</v>
      </c>
      <c r="JYX172" s="49">
        <v>46828.682000000001</v>
      </c>
      <c r="JYY172" s="49">
        <v>59750.845999999998</v>
      </c>
      <c r="JYZ172" s="49">
        <v>71123.823999999993</v>
      </c>
      <c r="JZH172" s="29" t="s">
        <v>126</v>
      </c>
      <c r="JZI172" s="39" t="str">
        <f>currency</f>
        <v>₦m's</v>
      </c>
      <c r="JZN172" s="49">
        <v>46828.682000000001</v>
      </c>
      <c r="JZO172" s="49">
        <v>59750.845999999998</v>
      </c>
      <c r="JZP172" s="49">
        <v>71123.823999999993</v>
      </c>
      <c r="JZX172" s="29" t="s">
        <v>126</v>
      </c>
      <c r="JZY172" s="39" t="str">
        <f>currency</f>
        <v>₦m's</v>
      </c>
      <c r="KAD172" s="49">
        <v>46828.682000000001</v>
      </c>
      <c r="KAE172" s="49">
        <v>59750.845999999998</v>
      </c>
      <c r="KAF172" s="49">
        <v>71123.823999999993</v>
      </c>
      <c r="KAN172" s="29" t="s">
        <v>126</v>
      </c>
      <c r="KAO172" s="39" t="str">
        <f>currency</f>
        <v>₦m's</v>
      </c>
      <c r="KAT172" s="49">
        <v>46828.682000000001</v>
      </c>
      <c r="KAU172" s="49">
        <v>59750.845999999998</v>
      </c>
      <c r="KAV172" s="49">
        <v>71123.823999999993</v>
      </c>
      <c r="KBD172" s="29" t="s">
        <v>126</v>
      </c>
      <c r="KBE172" s="39" t="str">
        <f>currency</f>
        <v>₦m's</v>
      </c>
      <c r="KBJ172" s="49">
        <v>46828.682000000001</v>
      </c>
      <c r="KBK172" s="49">
        <v>59750.845999999998</v>
      </c>
      <c r="KBL172" s="49">
        <v>71123.823999999993</v>
      </c>
      <c r="KBT172" s="29" t="s">
        <v>126</v>
      </c>
      <c r="KBU172" s="39" t="str">
        <f>currency</f>
        <v>₦m's</v>
      </c>
      <c r="KBZ172" s="49">
        <v>46828.682000000001</v>
      </c>
      <c r="KCA172" s="49">
        <v>59750.845999999998</v>
      </c>
      <c r="KCB172" s="49">
        <v>71123.823999999993</v>
      </c>
      <c r="KCJ172" s="29" t="s">
        <v>126</v>
      </c>
      <c r="KCK172" s="39" t="str">
        <f>currency</f>
        <v>₦m's</v>
      </c>
      <c r="KCP172" s="49">
        <v>46828.682000000001</v>
      </c>
      <c r="KCQ172" s="49">
        <v>59750.845999999998</v>
      </c>
      <c r="KCR172" s="49">
        <v>71123.823999999993</v>
      </c>
      <c r="KCZ172" s="29" t="s">
        <v>126</v>
      </c>
      <c r="KDA172" s="39" t="str">
        <f>currency</f>
        <v>₦m's</v>
      </c>
      <c r="KDF172" s="49">
        <v>46828.682000000001</v>
      </c>
      <c r="KDG172" s="49">
        <v>59750.845999999998</v>
      </c>
      <c r="KDH172" s="49">
        <v>71123.823999999993</v>
      </c>
      <c r="KDP172" s="29" t="s">
        <v>126</v>
      </c>
      <c r="KDQ172" s="39" t="str">
        <f>currency</f>
        <v>₦m's</v>
      </c>
      <c r="KDV172" s="49">
        <v>46828.682000000001</v>
      </c>
      <c r="KDW172" s="49">
        <v>59750.845999999998</v>
      </c>
      <c r="KDX172" s="49">
        <v>71123.823999999993</v>
      </c>
      <c r="KEF172" s="29" t="s">
        <v>126</v>
      </c>
      <c r="KEG172" s="39" t="str">
        <f>currency</f>
        <v>₦m's</v>
      </c>
      <c r="KEL172" s="49">
        <v>46828.682000000001</v>
      </c>
      <c r="KEM172" s="49">
        <v>59750.845999999998</v>
      </c>
      <c r="KEN172" s="49">
        <v>71123.823999999993</v>
      </c>
      <c r="KEV172" s="29" t="s">
        <v>126</v>
      </c>
      <c r="KEW172" s="39" t="str">
        <f>currency</f>
        <v>₦m's</v>
      </c>
      <c r="KFB172" s="49">
        <v>46828.682000000001</v>
      </c>
      <c r="KFC172" s="49">
        <v>59750.845999999998</v>
      </c>
      <c r="KFD172" s="49">
        <v>71123.823999999993</v>
      </c>
      <c r="KFL172" s="29" t="s">
        <v>126</v>
      </c>
      <c r="KFM172" s="39" t="str">
        <f>currency</f>
        <v>₦m's</v>
      </c>
      <c r="KFR172" s="49">
        <v>46828.682000000001</v>
      </c>
      <c r="KFS172" s="49">
        <v>59750.845999999998</v>
      </c>
      <c r="KFT172" s="49">
        <v>71123.823999999993</v>
      </c>
      <c r="KGB172" s="29" t="s">
        <v>126</v>
      </c>
      <c r="KGC172" s="39" t="str">
        <f>currency</f>
        <v>₦m's</v>
      </c>
      <c r="KGH172" s="49">
        <v>46828.682000000001</v>
      </c>
      <c r="KGI172" s="49">
        <v>59750.845999999998</v>
      </c>
      <c r="KGJ172" s="49">
        <v>71123.823999999993</v>
      </c>
      <c r="KGR172" s="29" t="s">
        <v>126</v>
      </c>
      <c r="KGS172" s="39" t="str">
        <f>currency</f>
        <v>₦m's</v>
      </c>
      <c r="KGX172" s="49">
        <v>46828.682000000001</v>
      </c>
      <c r="KGY172" s="49">
        <v>59750.845999999998</v>
      </c>
      <c r="KGZ172" s="49">
        <v>71123.823999999993</v>
      </c>
      <c r="KHH172" s="29" t="s">
        <v>126</v>
      </c>
      <c r="KHI172" s="39" t="str">
        <f>currency</f>
        <v>₦m's</v>
      </c>
      <c r="KHN172" s="49">
        <v>46828.682000000001</v>
      </c>
      <c r="KHO172" s="49">
        <v>59750.845999999998</v>
      </c>
      <c r="KHP172" s="49">
        <v>71123.823999999993</v>
      </c>
      <c r="KHX172" s="29" t="s">
        <v>126</v>
      </c>
      <c r="KHY172" s="39" t="str">
        <f>currency</f>
        <v>₦m's</v>
      </c>
      <c r="KID172" s="49">
        <v>46828.682000000001</v>
      </c>
      <c r="KIE172" s="49">
        <v>59750.845999999998</v>
      </c>
      <c r="KIF172" s="49">
        <v>71123.823999999993</v>
      </c>
      <c r="KIN172" s="29" t="s">
        <v>126</v>
      </c>
      <c r="KIO172" s="39" t="str">
        <f>currency</f>
        <v>₦m's</v>
      </c>
      <c r="KIT172" s="49">
        <v>46828.682000000001</v>
      </c>
      <c r="KIU172" s="49">
        <v>59750.845999999998</v>
      </c>
      <c r="KIV172" s="49">
        <v>71123.823999999993</v>
      </c>
      <c r="KJD172" s="29" t="s">
        <v>126</v>
      </c>
      <c r="KJE172" s="39" t="str">
        <f>currency</f>
        <v>₦m's</v>
      </c>
      <c r="KJJ172" s="49">
        <v>46828.682000000001</v>
      </c>
      <c r="KJK172" s="49">
        <v>59750.845999999998</v>
      </c>
      <c r="KJL172" s="49">
        <v>71123.823999999993</v>
      </c>
      <c r="KJT172" s="29" t="s">
        <v>126</v>
      </c>
      <c r="KJU172" s="39" t="str">
        <f>currency</f>
        <v>₦m's</v>
      </c>
      <c r="KJZ172" s="49">
        <v>46828.682000000001</v>
      </c>
      <c r="KKA172" s="49">
        <v>59750.845999999998</v>
      </c>
      <c r="KKB172" s="49">
        <v>71123.823999999993</v>
      </c>
      <c r="KKJ172" s="29" t="s">
        <v>126</v>
      </c>
      <c r="KKK172" s="39" t="str">
        <f>currency</f>
        <v>₦m's</v>
      </c>
      <c r="KKP172" s="49">
        <v>46828.682000000001</v>
      </c>
      <c r="KKQ172" s="49">
        <v>59750.845999999998</v>
      </c>
      <c r="KKR172" s="49">
        <v>71123.823999999993</v>
      </c>
      <c r="KKZ172" s="29" t="s">
        <v>126</v>
      </c>
      <c r="KLA172" s="39" t="str">
        <f>currency</f>
        <v>₦m's</v>
      </c>
      <c r="KLF172" s="49">
        <v>46828.682000000001</v>
      </c>
      <c r="KLG172" s="49">
        <v>59750.845999999998</v>
      </c>
      <c r="KLH172" s="49">
        <v>71123.823999999993</v>
      </c>
      <c r="KLP172" s="29" t="s">
        <v>126</v>
      </c>
      <c r="KLQ172" s="39" t="str">
        <f>currency</f>
        <v>₦m's</v>
      </c>
      <c r="KLV172" s="49">
        <v>46828.682000000001</v>
      </c>
      <c r="KLW172" s="49">
        <v>59750.845999999998</v>
      </c>
      <c r="KLX172" s="49">
        <v>71123.823999999993</v>
      </c>
      <c r="KMF172" s="29" t="s">
        <v>126</v>
      </c>
      <c r="KMG172" s="39" t="str">
        <f>currency</f>
        <v>₦m's</v>
      </c>
      <c r="KML172" s="49">
        <v>46828.682000000001</v>
      </c>
      <c r="KMM172" s="49">
        <v>59750.845999999998</v>
      </c>
      <c r="KMN172" s="49">
        <v>71123.823999999993</v>
      </c>
      <c r="KMV172" s="29" t="s">
        <v>126</v>
      </c>
      <c r="KMW172" s="39" t="str">
        <f>currency</f>
        <v>₦m's</v>
      </c>
      <c r="KNB172" s="49">
        <v>46828.682000000001</v>
      </c>
      <c r="KNC172" s="49">
        <v>59750.845999999998</v>
      </c>
      <c r="KND172" s="49">
        <v>71123.823999999993</v>
      </c>
      <c r="KNL172" s="29" t="s">
        <v>126</v>
      </c>
      <c r="KNM172" s="39" t="str">
        <f>currency</f>
        <v>₦m's</v>
      </c>
      <c r="KNR172" s="49">
        <v>46828.682000000001</v>
      </c>
      <c r="KNS172" s="49">
        <v>59750.845999999998</v>
      </c>
      <c r="KNT172" s="49">
        <v>71123.823999999993</v>
      </c>
      <c r="KOB172" s="29" t="s">
        <v>126</v>
      </c>
      <c r="KOC172" s="39" t="str">
        <f>currency</f>
        <v>₦m's</v>
      </c>
      <c r="KOH172" s="49">
        <v>46828.682000000001</v>
      </c>
      <c r="KOI172" s="49">
        <v>59750.845999999998</v>
      </c>
      <c r="KOJ172" s="49">
        <v>71123.823999999993</v>
      </c>
      <c r="KOR172" s="29" t="s">
        <v>126</v>
      </c>
      <c r="KOS172" s="39" t="str">
        <f>currency</f>
        <v>₦m's</v>
      </c>
      <c r="KOX172" s="49">
        <v>46828.682000000001</v>
      </c>
      <c r="KOY172" s="49">
        <v>59750.845999999998</v>
      </c>
      <c r="KOZ172" s="49">
        <v>71123.823999999993</v>
      </c>
      <c r="KPH172" s="29" t="s">
        <v>126</v>
      </c>
      <c r="KPI172" s="39" t="str">
        <f>currency</f>
        <v>₦m's</v>
      </c>
      <c r="KPN172" s="49">
        <v>46828.682000000001</v>
      </c>
      <c r="KPO172" s="49">
        <v>59750.845999999998</v>
      </c>
      <c r="KPP172" s="49">
        <v>71123.823999999993</v>
      </c>
      <c r="KPX172" s="29" t="s">
        <v>126</v>
      </c>
      <c r="KPY172" s="39" t="str">
        <f>currency</f>
        <v>₦m's</v>
      </c>
      <c r="KQD172" s="49">
        <v>46828.682000000001</v>
      </c>
      <c r="KQE172" s="49">
        <v>59750.845999999998</v>
      </c>
      <c r="KQF172" s="49">
        <v>71123.823999999993</v>
      </c>
      <c r="KQN172" s="29" t="s">
        <v>126</v>
      </c>
      <c r="KQO172" s="39" t="str">
        <f>currency</f>
        <v>₦m's</v>
      </c>
      <c r="KQT172" s="49">
        <v>46828.682000000001</v>
      </c>
      <c r="KQU172" s="49">
        <v>59750.845999999998</v>
      </c>
      <c r="KQV172" s="49">
        <v>71123.823999999993</v>
      </c>
      <c r="KRD172" s="29" t="s">
        <v>126</v>
      </c>
      <c r="KRE172" s="39" t="str">
        <f>currency</f>
        <v>₦m's</v>
      </c>
      <c r="KRJ172" s="49">
        <v>46828.682000000001</v>
      </c>
      <c r="KRK172" s="49">
        <v>59750.845999999998</v>
      </c>
      <c r="KRL172" s="49">
        <v>71123.823999999993</v>
      </c>
      <c r="KRT172" s="29" t="s">
        <v>126</v>
      </c>
      <c r="KRU172" s="39" t="str">
        <f>currency</f>
        <v>₦m's</v>
      </c>
      <c r="KRZ172" s="49">
        <v>46828.682000000001</v>
      </c>
      <c r="KSA172" s="49">
        <v>59750.845999999998</v>
      </c>
      <c r="KSB172" s="49">
        <v>71123.823999999993</v>
      </c>
      <c r="KSJ172" s="29" t="s">
        <v>126</v>
      </c>
      <c r="KSK172" s="39" t="str">
        <f>currency</f>
        <v>₦m's</v>
      </c>
      <c r="KSP172" s="49">
        <v>46828.682000000001</v>
      </c>
      <c r="KSQ172" s="49">
        <v>59750.845999999998</v>
      </c>
      <c r="KSR172" s="49">
        <v>71123.823999999993</v>
      </c>
      <c r="KSZ172" s="29" t="s">
        <v>126</v>
      </c>
      <c r="KTA172" s="39" t="str">
        <f>currency</f>
        <v>₦m's</v>
      </c>
      <c r="KTF172" s="49">
        <v>46828.682000000001</v>
      </c>
      <c r="KTG172" s="49">
        <v>59750.845999999998</v>
      </c>
      <c r="KTH172" s="49">
        <v>71123.823999999993</v>
      </c>
      <c r="KTP172" s="29" t="s">
        <v>126</v>
      </c>
      <c r="KTQ172" s="39" t="str">
        <f>currency</f>
        <v>₦m's</v>
      </c>
      <c r="KTV172" s="49">
        <v>46828.682000000001</v>
      </c>
      <c r="KTW172" s="49">
        <v>59750.845999999998</v>
      </c>
      <c r="KTX172" s="49">
        <v>71123.823999999993</v>
      </c>
      <c r="KUF172" s="29" t="s">
        <v>126</v>
      </c>
      <c r="KUG172" s="39" t="str">
        <f>currency</f>
        <v>₦m's</v>
      </c>
      <c r="KUL172" s="49">
        <v>46828.682000000001</v>
      </c>
      <c r="KUM172" s="49">
        <v>59750.845999999998</v>
      </c>
      <c r="KUN172" s="49">
        <v>71123.823999999993</v>
      </c>
      <c r="KUV172" s="29" t="s">
        <v>126</v>
      </c>
      <c r="KUW172" s="39" t="str">
        <f>currency</f>
        <v>₦m's</v>
      </c>
      <c r="KVB172" s="49">
        <v>46828.682000000001</v>
      </c>
      <c r="KVC172" s="49">
        <v>59750.845999999998</v>
      </c>
      <c r="KVD172" s="49">
        <v>71123.823999999993</v>
      </c>
      <c r="KVL172" s="29" t="s">
        <v>126</v>
      </c>
      <c r="KVM172" s="39" t="str">
        <f>currency</f>
        <v>₦m's</v>
      </c>
      <c r="KVR172" s="49">
        <v>46828.682000000001</v>
      </c>
      <c r="KVS172" s="49">
        <v>59750.845999999998</v>
      </c>
      <c r="KVT172" s="49">
        <v>71123.823999999993</v>
      </c>
      <c r="KWB172" s="29" t="s">
        <v>126</v>
      </c>
      <c r="KWC172" s="39" t="str">
        <f>currency</f>
        <v>₦m's</v>
      </c>
      <c r="KWH172" s="49">
        <v>46828.682000000001</v>
      </c>
      <c r="KWI172" s="49">
        <v>59750.845999999998</v>
      </c>
      <c r="KWJ172" s="49">
        <v>71123.823999999993</v>
      </c>
      <c r="KWR172" s="29" t="s">
        <v>126</v>
      </c>
      <c r="KWS172" s="39" t="str">
        <f>currency</f>
        <v>₦m's</v>
      </c>
      <c r="KWX172" s="49">
        <v>46828.682000000001</v>
      </c>
      <c r="KWY172" s="49">
        <v>59750.845999999998</v>
      </c>
      <c r="KWZ172" s="49">
        <v>71123.823999999993</v>
      </c>
      <c r="KXH172" s="29" t="s">
        <v>126</v>
      </c>
      <c r="KXI172" s="39" t="str">
        <f>currency</f>
        <v>₦m's</v>
      </c>
      <c r="KXN172" s="49">
        <v>46828.682000000001</v>
      </c>
      <c r="KXO172" s="49">
        <v>59750.845999999998</v>
      </c>
      <c r="KXP172" s="49">
        <v>71123.823999999993</v>
      </c>
      <c r="KXX172" s="29" t="s">
        <v>126</v>
      </c>
      <c r="KXY172" s="39" t="str">
        <f>currency</f>
        <v>₦m's</v>
      </c>
      <c r="KYD172" s="49">
        <v>46828.682000000001</v>
      </c>
      <c r="KYE172" s="49">
        <v>59750.845999999998</v>
      </c>
      <c r="KYF172" s="49">
        <v>71123.823999999993</v>
      </c>
      <c r="KYN172" s="29" t="s">
        <v>126</v>
      </c>
      <c r="KYO172" s="39" t="str">
        <f>currency</f>
        <v>₦m's</v>
      </c>
      <c r="KYT172" s="49">
        <v>46828.682000000001</v>
      </c>
      <c r="KYU172" s="49">
        <v>59750.845999999998</v>
      </c>
      <c r="KYV172" s="49">
        <v>71123.823999999993</v>
      </c>
      <c r="KZD172" s="29" t="s">
        <v>126</v>
      </c>
      <c r="KZE172" s="39" t="str">
        <f>currency</f>
        <v>₦m's</v>
      </c>
      <c r="KZJ172" s="49">
        <v>46828.682000000001</v>
      </c>
      <c r="KZK172" s="49">
        <v>59750.845999999998</v>
      </c>
      <c r="KZL172" s="49">
        <v>71123.823999999993</v>
      </c>
      <c r="KZT172" s="29" t="s">
        <v>126</v>
      </c>
      <c r="KZU172" s="39" t="str">
        <f>currency</f>
        <v>₦m's</v>
      </c>
      <c r="KZZ172" s="49">
        <v>46828.682000000001</v>
      </c>
      <c r="LAA172" s="49">
        <v>59750.845999999998</v>
      </c>
      <c r="LAB172" s="49">
        <v>71123.823999999993</v>
      </c>
      <c r="LAJ172" s="29" t="s">
        <v>126</v>
      </c>
      <c r="LAK172" s="39" t="str">
        <f>currency</f>
        <v>₦m's</v>
      </c>
      <c r="LAP172" s="49">
        <v>46828.682000000001</v>
      </c>
      <c r="LAQ172" s="49">
        <v>59750.845999999998</v>
      </c>
      <c r="LAR172" s="49">
        <v>71123.823999999993</v>
      </c>
      <c r="LAZ172" s="29" t="s">
        <v>126</v>
      </c>
      <c r="LBA172" s="39" t="str">
        <f>currency</f>
        <v>₦m's</v>
      </c>
      <c r="LBF172" s="49">
        <v>46828.682000000001</v>
      </c>
      <c r="LBG172" s="49">
        <v>59750.845999999998</v>
      </c>
      <c r="LBH172" s="49">
        <v>71123.823999999993</v>
      </c>
      <c r="LBP172" s="29" t="s">
        <v>126</v>
      </c>
      <c r="LBQ172" s="39" t="str">
        <f>currency</f>
        <v>₦m's</v>
      </c>
      <c r="LBV172" s="49">
        <v>46828.682000000001</v>
      </c>
      <c r="LBW172" s="49">
        <v>59750.845999999998</v>
      </c>
      <c r="LBX172" s="49">
        <v>71123.823999999993</v>
      </c>
      <c r="LCF172" s="29" t="s">
        <v>126</v>
      </c>
      <c r="LCG172" s="39" t="str">
        <f>currency</f>
        <v>₦m's</v>
      </c>
      <c r="LCL172" s="49">
        <v>46828.682000000001</v>
      </c>
      <c r="LCM172" s="49">
        <v>59750.845999999998</v>
      </c>
      <c r="LCN172" s="49">
        <v>71123.823999999993</v>
      </c>
      <c r="LCV172" s="29" t="s">
        <v>126</v>
      </c>
      <c r="LCW172" s="39" t="str">
        <f>currency</f>
        <v>₦m's</v>
      </c>
      <c r="LDB172" s="49">
        <v>46828.682000000001</v>
      </c>
      <c r="LDC172" s="49">
        <v>59750.845999999998</v>
      </c>
      <c r="LDD172" s="49">
        <v>71123.823999999993</v>
      </c>
      <c r="LDL172" s="29" t="s">
        <v>126</v>
      </c>
      <c r="LDM172" s="39" t="str">
        <f>currency</f>
        <v>₦m's</v>
      </c>
      <c r="LDR172" s="49">
        <v>46828.682000000001</v>
      </c>
      <c r="LDS172" s="49">
        <v>59750.845999999998</v>
      </c>
      <c r="LDT172" s="49">
        <v>71123.823999999993</v>
      </c>
      <c r="LEB172" s="29" t="s">
        <v>126</v>
      </c>
      <c r="LEC172" s="39" t="str">
        <f>currency</f>
        <v>₦m's</v>
      </c>
      <c r="LEH172" s="49">
        <v>46828.682000000001</v>
      </c>
      <c r="LEI172" s="49">
        <v>59750.845999999998</v>
      </c>
      <c r="LEJ172" s="49">
        <v>71123.823999999993</v>
      </c>
      <c r="LER172" s="29" t="s">
        <v>126</v>
      </c>
      <c r="LES172" s="39" t="str">
        <f>currency</f>
        <v>₦m's</v>
      </c>
      <c r="LEX172" s="49">
        <v>46828.682000000001</v>
      </c>
      <c r="LEY172" s="49">
        <v>59750.845999999998</v>
      </c>
      <c r="LEZ172" s="49">
        <v>71123.823999999993</v>
      </c>
      <c r="LFH172" s="29" t="s">
        <v>126</v>
      </c>
      <c r="LFI172" s="39" t="str">
        <f>currency</f>
        <v>₦m's</v>
      </c>
      <c r="LFN172" s="49">
        <v>46828.682000000001</v>
      </c>
      <c r="LFO172" s="49">
        <v>59750.845999999998</v>
      </c>
      <c r="LFP172" s="49">
        <v>71123.823999999993</v>
      </c>
      <c r="LFX172" s="29" t="s">
        <v>126</v>
      </c>
      <c r="LFY172" s="39" t="str">
        <f>currency</f>
        <v>₦m's</v>
      </c>
      <c r="LGD172" s="49">
        <v>46828.682000000001</v>
      </c>
      <c r="LGE172" s="49">
        <v>59750.845999999998</v>
      </c>
      <c r="LGF172" s="49">
        <v>71123.823999999993</v>
      </c>
      <c r="LGN172" s="29" t="s">
        <v>126</v>
      </c>
      <c r="LGO172" s="39" t="str">
        <f>currency</f>
        <v>₦m's</v>
      </c>
      <c r="LGT172" s="49">
        <v>46828.682000000001</v>
      </c>
      <c r="LGU172" s="49">
        <v>59750.845999999998</v>
      </c>
      <c r="LGV172" s="49">
        <v>71123.823999999993</v>
      </c>
      <c r="LHD172" s="29" t="s">
        <v>126</v>
      </c>
      <c r="LHE172" s="39" t="str">
        <f>currency</f>
        <v>₦m's</v>
      </c>
      <c r="LHJ172" s="49">
        <v>46828.682000000001</v>
      </c>
      <c r="LHK172" s="49">
        <v>59750.845999999998</v>
      </c>
      <c r="LHL172" s="49">
        <v>71123.823999999993</v>
      </c>
      <c r="LHT172" s="29" t="s">
        <v>126</v>
      </c>
      <c r="LHU172" s="39" t="str">
        <f>currency</f>
        <v>₦m's</v>
      </c>
      <c r="LHZ172" s="49">
        <v>46828.682000000001</v>
      </c>
      <c r="LIA172" s="49">
        <v>59750.845999999998</v>
      </c>
      <c r="LIB172" s="49">
        <v>71123.823999999993</v>
      </c>
      <c r="LIJ172" s="29" t="s">
        <v>126</v>
      </c>
      <c r="LIK172" s="39" t="str">
        <f>currency</f>
        <v>₦m's</v>
      </c>
      <c r="LIP172" s="49">
        <v>46828.682000000001</v>
      </c>
      <c r="LIQ172" s="49">
        <v>59750.845999999998</v>
      </c>
      <c r="LIR172" s="49">
        <v>71123.823999999993</v>
      </c>
      <c r="LIZ172" s="29" t="s">
        <v>126</v>
      </c>
      <c r="LJA172" s="39" t="str">
        <f>currency</f>
        <v>₦m's</v>
      </c>
      <c r="LJF172" s="49">
        <v>46828.682000000001</v>
      </c>
      <c r="LJG172" s="49">
        <v>59750.845999999998</v>
      </c>
      <c r="LJH172" s="49">
        <v>71123.823999999993</v>
      </c>
      <c r="LJP172" s="29" t="s">
        <v>126</v>
      </c>
      <c r="LJQ172" s="39" t="str">
        <f>currency</f>
        <v>₦m's</v>
      </c>
      <c r="LJV172" s="49">
        <v>46828.682000000001</v>
      </c>
      <c r="LJW172" s="49">
        <v>59750.845999999998</v>
      </c>
      <c r="LJX172" s="49">
        <v>71123.823999999993</v>
      </c>
      <c r="LKF172" s="29" t="s">
        <v>126</v>
      </c>
      <c r="LKG172" s="39" t="str">
        <f>currency</f>
        <v>₦m's</v>
      </c>
      <c r="LKL172" s="49">
        <v>46828.682000000001</v>
      </c>
      <c r="LKM172" s="49">
        <v>59750.845999999998</v>
      </c>
      <c r="LKN172" s="49">
        <v>71123.823999999993</v>
      </c>
      <c r="LKV172" s="29" t="s">
        <v>126</v>
      </c>
      <c r="LKW172" s="39" t="str">
        <f>currency</f>
        <v>₦m's</v>
      </c>
      <c r="LLB172" s="49">
        <v>46828.682000000001</v>
      </c>
      <c r="LLC172" s="49">
        <v>59750.845999999998</v>
      </c>
      <c r="LLD172" s="49">
        <v>71123.823999999993</v>
      </c>
      <c r="LLL172" s="29" t="s">
        <v>126</v>
      </c>
      <c r="LLM172" s="39" t="str">
        <f>currency</f>
        <v>₦m's</v>
      </c>
      <c r="LLR172" s="49">
        <v>46828.682000000001</v>
      </c>
      <c r="LLS172" s="49">
        <v>59750.845999999998</v>
      </c>
      <c r="LLT172" s="49">
        <v>71123.823999999993</v>
      </c>
      <c r="LMB172" s="29" t="s">
        <v>126</v>
      </c>
      <c r="LMC172" s="39" t="str">
        <f>currency</f>
        <v>₦m's</v>
      </c>
      <c r="LMH172" s="49">
        <v>46828.682000000001</v>
      </c>
      <c r="LMI172" s="49">
        <v>59750.845999999998</v>
      </c>
      <c r="LMJ172" s="49">
        <v>71123.823999999993</v>
      </c>
      <c r="LMR172" s="29" t="s">
        <v>126</v>
      </c>
      <c r="LMS172" s="39" t="str">
        <f>currency</f>
        <v>₦m's</v>
      </c>
      <c r="LMX172" s="49">
        <v>46828.682000000001</v>
      </c>
      <c r="LMY172" s="49">
        <v>59750.845999999998</v>
      </c>
      <c r="LMZ172" s="49">
        <v>71123.823999999993</v>
      </c>
      <c r="LNH172" s="29" t="s">
        <v>126</v>
      </c>
      <c r="LNI172" s="39" t="str">
        <f>currency</f>
        <v>₦m's</v>
      </c>
      <c r="LNN172" s="49">
        <v>46828.682000000001</v>
      </c>
      <c r="LNO172" s="49">
        <v>59750.845999999998</v>
      </c>
      <c r="LNP172" s="49">
        <v>71123.823999999993</v>
      </c>
      <c r="LNX172" s="29" t="s">
        <v>126</v>
      </c>
      <c r="LNY172" s="39" t="str">
        <f>currency</f>
        <v>₦m's</v>
      </c>
      <c r="LOD172" s="49">
        <v>46828.682000000001</v>
      </c>
      <c r="LOE172" s="49">
        <v>59750.845999999998</v>
      </c>
      <c r="LOF172" s="49">
        <v>71123.823999999993</v>
      </c>
      <c r="LON172" s="29" t="s">
        <v>126</v>
      </c>
      <c r="LOO172" s="39" t="str">
        <f>currency</f>
        <v>₦m's</v>
      </c>
      <c r="LOT172" s="49">
        <v>46828.682000000001</v>
      </c>
      <c r="LOU172" s="49">
        <v>59750.845999999998</v>
      </c>
      <c r="LOV172" s="49">
        <v>71123.823999999993</v>
      </c>
      <c r="LPD172" s="29" t="s">
        <v>126</v>
      </c>
      <c r="LPE172" s="39" t="str">
        <f>currency</f>
        <v>₦m's</v>
      </c>
      <c r="LPJ172" s="49">
        <v>46828.682000000001</v>
      </c>
      <c r="LPK172" s="49">
        <v>59750.845999999998</v>
      </c>
      <c r="LPL172" s="49">
        <v>71123.823999999993</v>
      </c>
      <c r="LPT172" s="29" t="s">
        <v>126</v>
      </c>
      <c r="LPU172" s="39" t="str">
        <f>currency</f>
        <v>₦m's</v>
      </c>
      <c r="LPZ172" s="49">
        <v>46828.682000000001</v>
      </c>
      <c r="LQA172" s="49">
        <v>59750.845999999998</v>
      </c>
      <c r="LQB172" s="49">
        <v>71123.823999999993</v>
      </c>
      <c r="LQJ172" s="29" t="s">
        <v>126</v>
      </c>
      <c r="LQK172" s="39" t="str">
        <f>currency</f>
        <v>₦m's</v>
      </c>
      <c r="LQP172" s="49">
        <v>46828.682000000001</v>
      </c>
      <c r="LQQ172" s="49">
        <v>59750.845999999998</v>
      </c>
      <c r="LQR172" s="49">
        <v>71123.823999999993</v>
      </c>
      <c r="LQZ172" s="29" t="s">
        <v>126</v>
      </c>
      <c r="LRA172" s="39" t="str">
        <f>currency</f>
        <v>₦m's</v>
      </c>
      <c r="LRF172" s="49">
        <v>46828.682000000001</v>
      </c>
      <c r="LRG172" s="49">
        <v>59750.845999999998</v>
      </c>
      <c r="LRH172" s="49">
        <v>71123.823999999993</v>
      </c>
      <c r="LRP172" s="29" t="s">
        <v>126</v>
      </c>
      <c r="LRQ172" s="39" t="str">
        <f>currency</f>
        <v>₦m's</v>
      </c>
      <c r="LRV172" s="49">
        <v>46828.682000000001</v>
      </c>
      <c r="LRW172" s="49">
        <v>59750.845999999998</v>
      </c>
      <c r="LRX172" s="49">
        <v>71123.823999999993</v>
      </c>
      <c r="LSF172" s="29" t="s">
        <v>126</v>
      </c>
      <c r="LSG172" s="39" t="str">
        <f>currency</f>
        <v>₦m's</v>
      </c>
      <c r="LSL172" s="49">
        <v>46828.682000000001</v>
      </c>
      <c r="LSM172" s="49">
        <v>59750.845999999998</v>
      </c>
      <c r="LSN172" s="49">
        <v>71123.823999999993</v>
      </c>
      <c r="LSV172" s="29" t="s">
        <v>126</v>
      </c>
      <c r="LSW172" s="39" t="str">
        <f>currency</f>
        <v>₦m's</v>
      </c>
      <c r="LTB172" s="49">
        <v>46828.682000000001</v>
      </c>
      <c r="LTC172" s="49">
        <v>59750.845999999998</v>
      </c>
      <c r="LTD172" s="49">
        <v>71123.823999999993</v>
      </c>
      <c r="LTL172" s="29" t="s">
        <v>126</v>
      </c>
      <c r="LTM172" s="39" t="str">
        <f>currency</f>
        <v>₦m's</v>
      </c>
      <c r="LTR172" s="49">
        <v>46828.682000000001</v>
      </c>
      <c r="LTS172" s="49">
        <v>59750.845999999998</v>
      </c>
      <c r="LTT172" s="49">
        <v>71123.823999999993</v>
      </c>
      <c r="LUB172" s="29" t="s">
        <v>126</v>
      </c>
      <c r="LUC172" s="39" t="str">
        <f>currency</f>
        <v>₦m's</v>
      </c>
      <c r="LUH172" s="49">
        <v>46828.682000000001</v>
      </c>
      <c r="LUI172" s="49">
        <v>59750.845999999998</v>
      </c>
      <c r="LUJ172" s="49">
        <v>71123.823999999993</v>
      </c>
      <c r="LUR172" s="29" t="s">
        <v>126</v>
      </c>
      <c r="LUS172" s="39" t="str">
        <f>currency</f>
        <v>₦m's</v>
      </c>
      <c r="LUX172" s="49">
        <v>46828.682000000001</v>
      </c>
      <c r="LUY172" s="49">
        <v>59750.845999999998</v>
      </c>
      <c r="LUZ172" s="49">
        <v>71123.823999999993</v>
      </c>
      <c r="LVH172" s="29" t="s">
        <v>126</v>
      </c>
      <c r="LVI172" s="39" t="str">
        <f>currency</f>
        <v>₦m's</v>
      </c>
      <c r="LVN172" s="49">
        <v>46828.682000000001</v>
      </c>
      <c r="LVO172" s="49">
        <v>59750.845999999998</v>
      </c>
      <c r="LVP172" s="49">
        <v>71123.823999999993</v>
      </c>
      <c r="LVX172" s="29" t="s">
        <v>126</v>
      </c>
      <c r="LVY172" s="39" t="str">
        <f>currency</f>
        <v>₦m's</v>
      </c>
      <c r="LWD172" s="49">
        <v>46828.682000000001</v>
      </c>
      <c r="LWE172" s="49">
        <v>59750.845999999998</v>
      </c>
      <c r="LWF172" s="49">
        <v>71123.823999999993</v>
      </c>
      <c r="LWN172" s="29" t="s">
        <v>126</v>
      </c>
      <c r="LWO172" s="39" t="str">
        <f>currency</f>
        <v>₦m's</v>
      </c>
      <c r="LWT172" s="49">
        <v>46828.682000000001</v>
      </c>
      <c r="LWU172" s="49">
        <v>59750.845999999998</v>
      </c>
      <c r="LWV172" s="49">
        <v>71123.823999999993</v>
      </c>
      <c r="LXD172" s="29" t="s">
        <v>126</v>
      </c>
      <c r="LXE172" s="39" t="str">
        <f>currency</f>
        <v>₦m's</v>
      </c>
      <c r="LXJ172" s="49">
        <v>46828.682000000001</v>
      </c>
      <c r="LXK172" s="49">
        <v>59750.845999999998</v>
      </c>
      <c r="LXL172" s="49">
        <v>71123.823999999993</v>
      </c>
      <c r="LXT172" s="29" t="s">
        <v>126</v>
      </c>
      <c r="LXU172" s="39" t="str">
        <f>currency</f>
        <v>₦m's</v>
      </c>
      <c r="LXZ172" s="49">
        <v>46828.682000000001</v>
      </c>
      <c r="LYA172" s="49">
        <v>59750.845999999998</v>
      </c>
      <c r="LYB172" s="49">
        <v>71123.823999999993</v>
      </c>
      <c r="LYJ172" s="29" t="s">
        <v>126</v>
      </c>
      <c r="LYK172" s="39" t="str">
        <f>currency</f>
        <v>₦m's</v>
      </c>
      <c r="LYP172" s="49">
        <v>46828.682000000001</v>
      </c>
      <c r="LYQ172" s="49">
        <v>59750.845999999998</v>
      </c>
      <c r="LYR172" s="49">
        <v>71123.823999999993</v>
      </c>
      <c r="LYZ172" s="29" t="s">
        <v>126</v>
      </c>
      <c r="LZA172" s="39" t="str">
        <f>currency</f>
        <v>₦m's</v>
      </c>
      <c r="LZF172" s="49">
        <v>46828.682000000001</v>
      </c>
      <c r="LZG172" s="49">
        <v>59750.845999999998</v>
      </c>
      <c r="LZH172" s="49">
        <v>71123.823999999993</v>
      </c>
      <c r="LZP172" s="29" t="s">
        <v>126</v>
      </c>
      <c r="LZQ172" s="39" t="str">
        <f>currency</f>
        <v>₦m's</v>
      </c>
      <c r="LZV172" s="49">
        <v>46828.682000000001</v>
      </c>
      <c r="LZW172" s="49">
        <v>59750.845999999998</v>
      </c>
      <c r="LZX172" s="49">
        <v>71123.823999999993</v>
      </c>
      <c r="MAF172" s="29" t="s">
        <v>126</v>
      </c>
      <c r="MAG172" s="39" t="str">
        <f>currency</f>
        <v>₦m's</v>
      </c>
      <c r="MAL172" s="49">
        <v>46828.682000000001</v>
      </c>
      <c r="MAM172" s="49">
        <v>59750.845999999998</v>
      </c>
      <c r="MAN172" s="49">
        <v>71123.823999999993</v>
      </c>
      <c r="MAV172" s="29" t="s">
        <v>126</v>
      </c>
      <c r="MAW172" s="39" t="str">
        <f>currency</f>
        <v>₦m's</v>
      </c>
      <c r="MBB172" s="49">
        <v>46828.682000000001</v>
      </c>
      <c r="MBC172" s="49">
        <v>59750.845999999998</v>
      </c>
      <c r="MBD172" s="49">
        <v>71123.823999999993</v>
      </c>
      <c r="MBL172" s="29" t="s">
        <v>126</v>
      </c>
      <c r="MBM172" s="39" t="str">
        <f>currency</f>
        <v>₦m's</v>
      </c>
      <c r="MBR172" s="49">
        <v>46828.682000000001</v>
      </c>
      <c r="MBS172" s="49">
        <v>59750.845999999998</v>
      </c>
      <c r="MBT172" s="49">
        <v>71123.823999999993</v>
      </c>
      <c r="MCB172" s="29" t="s">
        <v>126</v>
      </c>
      <c r="MCC172" s="39" t="str">
        <f>currency</f>
        <v>₦m's</v>
      </c>
      <c r="MCH172" s="49">
        <v>46828.682000000001</v>
      </c>
      <c r="MCI172" s="49">
        <v>59750.845999999998</v>
      </c>
      <c r="MCJ172" s="49">
        <v>71123.823999999993</v>
      </c>
      <c r="MCR172" s="29" t="s">
        <v>126</v>
      </c>
      <c r="MCS172" s="39" t="str">
        <f>currency</f>
        <v>₦m's</v>
      </c>
      <c r="MCX172" s="49">
        <v>46828.682000000001</v>
      </c>
      <c r="MCY172" s="49">
        <v>59750.845999999998</v>
      </c>
      <c r="MCZ172" s="49">
        <v>71123.823999999993</v>
      </c>
      <c r="MDH172" s="29" t="s">
        <v>126</v>
      </c>
      <c r="MDI172" s="39" t="str">
        <f>currency</f>
        <v>₦m's</v>
      </c>
      <c r="MDN172" s="49">
        <v>46828.682000000001</v>
      </c>
      <c r="MDO172" s="49">
        <v>59750.845999999998</v>
      </c>
      <c r="MDP172" s="49">
        <v>71123.823999999993</v>
      </c>
      <c r="MDX172" s="29" t="s">
        <v>126</v>
      </c>
      <c r="MDY172" s="39" t="str">
        <f>currency</f>
        <v>₦m's</v>
      </c>
      <c r="MED172" s="49">
        <v>46828.682000000001</v>
      </c>
      <c r="MEE172" s="49">
        <v>59750.845999999998</v>
      </c>
      <c r="MEF172" s="49">
        <v>71123.823999999993</v>
      </c>
      <c r="MEN172" s="29" t="s">
        <v>126</v>
      </c>
      <c r="MEO172" s="39" t="str">
        <f>currency</f>
        <v>₦m's</v>
      </c>
      <c r="MET172" s="49">
        <v>46828.682000000001</v>
      </c>
      <c r="MEU172" s="49">
        <v>59750.845999999998</v>
      </c>
      <c r="MEV172" s="49">
        <v>71123.823999999993</v>
      </c>
      <c r="MFD172" s="29" t="s">
        <v>126</v>
      </c>
      <c r="MFE172" s="39" t="str">
        <f>currency</f>
        <v>₦m's</v>
      </c>
      <c r="MFJ172" s="49">
        <v>46828.682000000001</v>
      </c>
      <c r="MFK172" s="49">
        <v>59750.845999999998</v>
      </c>
      <c r="MFL172" s="49">
        <v>71123.823999999993</v>
      </c>
      <c r="MFT172" s="29" t="s">
        <v>126</v>
      </c>
      <c r="MFU172" s="39" t="str">
        <f>currency</f>
        <v>₦m's</v>
      </c>
      <c r="MFZ172" s="49">
        <v>46828.682000000001</v>
      </c>
      <c r="MGA172" s="49">
        <v>59750.845999999998</v>
      </c>
      <c r="MGB172" s="49">
        <v>71123.823999999993</v>
      </c>
      <c r="MGJ172" s="29" t="s">
        <v>126</v>
      </c>
      <c r="MGK172" s="39" t="str">
        <f>currency</f>
        <v>₦m's</v>
      </c>
      <c r="MGP172" s="49">
        <v>46828.682000000001</v>
      </c>
      <c r="MGQ172" s="49">
        <v>59750.845999999998</v>
      </c>
      <c r="MGR172" s="49">
        <v>71123.823999999993</v>
      </c>
      <c r="MGZ172" s="29" t="s">
        <v>126</v>
      </c>
      <c r="MHA172" s="39" t="str">
        <f>currency</f>
        <v>₦m's</v>
      </c>
      <c r="MHF172" s="49">
        <v>46828.682000000001</v>
      </c>
      <c r="MHG172" s="49">
        <v>59750.845999999998</v>
      </c>
      <c r="MHH172" s="49">
        <v>71123.823999999993</v>
      </c>
      <c r="MHP172" s="29" t="s">
        <v>126</v>
      </c>
      <c r="MHQ172" s="39" t="str">
        <f>currency</f>
        <v>₦m's</v>
      </c>
      <c r="MHV172" s="49">
        <v>46828.682000000001</v>
      </c>
      <c r="MHW172" s="49">
        <v>59750.845999999998</v>
      </c>
      <c r="MHX172" s="49">
        <v>71123.823999999993</v>
      </c>
      <c r="MIF172" s="29" t="s">
        <v>126</v>
      </c>
      <c r="MIG172" s="39" t="str">
        <f>currency</f>
        <v>₦m's</v>
      </c>
      <c r="MIL172" s="49">
        <v>46828.682000000001</v>
      </c>
      <c r="MIM172" s="49">
        <v>59750.845999999998</v>
      </c>
      <c r="MIN172" s="49">
        <v>71123.823999999993</v>
      </c>
      <c r="MIV172" s="29" t="s">
        <v>126</v>
      </c>
      <c r="MIW172" s="39" t="str">
        <f>currency</f>
        <v>₦m's</v>
      </c>
      <c r="MJB172" s="49">
        <v>46828.682000000001</v>
      </c>
      <c r="MJC172" s="49">
        <v>59750.845999999998</v>
      </c>
      <c r="MJD172" s="49">
        <v>71123.823999999993</v>
      </c>
      <c r="MJL172" s="29" t="s">
        <v>126</v>
      </c>
      <c r="MJM172" s="39" t="str">
        <f>currency</f>
        <v>₦m's</v>
      </c>
      <c r="MJR172" s="49">
        <v>46828.682000000001</v>
      </c>
      <c r="MJS172" s="49">
        <v>59750.845999999998</v>
      </c>
      <c r="MJT172" s="49">
        <v>71123.823999999993</v>
      </c>
      <c r="MKB172" s="29" t="s">
        <v>126</v>
      </c>
      <c r="MKC172" s="39" t="str">
        <f>currency</f>
        <v>₦m's</v>
      </c>
      <c r="MKH172" s="49">
        <v>46828.682000000001</v>
      </c>
      <c r="MKI172" s="49">
        <v>59750.845999999998</v>
      </c>
      <c r="MKJ172" s="49">
        <v>71123.823999999993</v>
      </c>
      <c r="MKR172" s="29" t="s">
        <v>126</v>
      </c>
      <c r="MKS172" s="39" t="str">
        <f>currency</f>
        <v>₦m's</v>
      </c>
      <c r="MKX172" s="49">
        <v>46828.682000000001</v>
      </c>
      <c r="MKY172" s="49">
        <v>59750.845999999998</v>
      </c>
      <c r="MKZ172" s="49">
        <v>71123.823999999993</v>
      </c>
      <c r="MLH172" s="29" t="s">
        <v>126</v>
      </c>
      <c r="MLI172" s="39" t="str">
        <f>currency</f>
        <v>₦m's</v>
      </c>
      <c r="MLN172" s="49">
        <v>46828.682000000001</v>
      </c>
      <c r="MLO172" s="49">
        <v>59750.845999999998</v>
      </c>
      <c r="MLP172" s="49">
        <v>71123.823999999993</v>
      </c>
      <c r="MLX172" s="29" t="s">
        <v>126</v>
      </c>
      <c r="MLY172" s="39" t="str">
        <f>currency</f>
        <v>₦m's</v>
      </c>
      <c r="MMD172" s="49">
        <v>46828.682000000001</v>
      </c>
      <c r="MME172" s="49">
        <v>59750.845999999998</v>
      </c>
      <c r="MMF172" s="49">
        <v>71123.823999999993</v>
      </c>
      <c r="MMN172" s="29" t="s">
        <v>126</v>
      </c>
      <c r="MMO172" s="39" t="str">
        <f>currency</f>
        <v>₦m's</v>
      </c>
      <c r="MMT172" s="49">
        <v>46828.682000000001</v>
      </c>
      <c r="MMU172" s="49">
        <v>59750.845999999998</v>
      </c>
      <c r="MMV172" s="49">
        <v>71123.823999999993</v>
      </c>
      <c r="MND172" s="29" t="s">
        <v>126</v>
      </c>
      <c r="MNE172" s="39" t="str">
        <f>currency</f>
        <v>₦m's</v>
      </c>
      <c r="MNJ172" s="49">
        <v>46828.682000000001</v>
      </c>
      <c r="MNK172" s="49">
        <v>59750.845999999998</v>
      </c>
      <c r="MNL172" s="49">
        <v>71123.823999999993</v>
      </c>
      <c r="MNT172" s="29" t="s">
        <v>126</v>
      </c>
      <c r="MNU172" s="39" t="str">
        <f>currency</f>
        <v>₦m's</v>
      </c>
      <c r="MNZ172" s="49">
        <v>46828.682000000001</v>
      </c>
      <c r="MOA172" s="49">
        <v>59750.845999999998</v>
      </c>
      <c r="MOB172" s="49">
        <v>71123.823999999993</v>
      </c>
      <c r="MOJ172" s="29" t="s">
        <v>126</v>
      </c>
      <c r="MOK172" s="39" t="str">
        <f>currency</f>
        <v>₦m's</v>
      </c>
      <c r="MOP172" s="49">
        <v>46828.682000000001</v>
      </c>
      <c r="MOQ172" s="49">
        <v>59750.845999999998</v>
      </c>
      <c r="MOR172" s="49">
        <v>71123.823999999993</v>
      </c>
      <c r="MOZ172" s="29" t="s">
        <v>126</v>
      </c>
      <c r="MPA172" s="39" t="str">
        <f>currency</f>
        <v>₦m's</v>
      </c>
      <c r="MPF172" s="49">
        <v>46828.682000000001</v>
      </c>
      <c r="MPG172" s="49">
        <v>59750.845999999998</v>
      </c>
      <c r="MPH172" s="49">
        <v>71123.823999999993</v>
      </c>
      <c r="MPP172" s="29" t="s">
        <v>126</v>
      </c>
      <c r="MPQ172" s="39" t="str">
        <f>currency</f>
        <v>₦m's</v>
      </c>
      <c r="MPV172" s="49">
        <v>46828.682000000001</v>
      </c>
      <c r="MPW172" s="49">
        <v>59750.845999999998</v>
      </c>
      <c r="MPX172" s="49">
        <v>71123.823999999993</v>
      </c>
      <c r="MQF172" s="29" t="s">
        <v>126</v>
      </c>
      <c r="MQG172" s="39" t="str">
        <f>currency</f>
        <v>₦m's</v>
      </c>
      <c r="MQL172" s="49">
        <v>46828.682000000001</v>
      </c>
      <c r="MQM172" s="49">
        <v>59750.845999999998</v>
      </c>
      <c r="MQN172" s="49">
        <v>71123.823999999993</v>
      </c>
      <c r="MQV172" s="29" t="s">
        <v>126</v>
      </c>
      <c r="MQW172" s="39" t="str">
        <f>currency</f>
        <v>₦m's</v>
      </c>
      <c r="MRB172" s="49">
        <v>46828.682000000001</v>
      </c>
      <c r="MRC172" s="49">
        <v>59750.845999999998</v>
      </c>
      <c r="MRD172" s="49">
        <v>71123.823999999993</v>
      </c>
      <c r="MRL172" s="29" t="s">
        <v>126</v>
      </c>
      <c r="MRM172" s="39" t="str">
        <f>currency</f>
        <v>₦m's</v>
      </c>
      <c r="MRR172" s="49">
        <v>46828.682000000001</v>
      </c>
      <c r="MRS172" s="49">
        <v>59750.845999999998</v>
      </c>
      <c r="MRT172" s="49">
        <v>71123.823999999993</v>
      </c>
      <c r="MSB172" s="29" t="s">
        <v>126</v>
      </c>
      <c r="MSC172" s="39" t="str">
        <f>currency</f>
        <v>₦m's</v>
      </c>
      <c r="MSH172" s="49">
        <v>46828.682000000001</v>
      </c>
      <c r="MSI172" s="49">
        <v>59750.845999999998</v>
      </c>
      <c r="MSJ172" s="49">
        <v>71123.823999999993</v>
      </c>
      <c r="MSR172" s="29" t="s">
        <v>126</v>
      </c>
      <c r="MSS172" s="39" t="str">
        <f>currency</f>
        <v>₦m's</v>
      </c>
      <c r="MSX172" s="49">
        <v>46828.682000000001</v>
      </c>
      <c r="MSY172" s="49">
        <v>59750.845999999998</v>
      </c>
      <c r="MSZ172" s="49">
        <v>71123.823999999993</v>
      </c>
      <c r="MTH172" s="29" t="s">
        <v>126</v>
      </c>
      <c r="MTI172" s="39" t="str">
        <f>currency</f>
        <v>₦m's</v>
      </c>
      <c r="MTN172" s="49">
        <v>46828.682000000001</v>
      </c>
      <c r="MTO172" s="49">
        <v>59750.845999999998</v>
      </c>
      <c r="MTP172" s="49">
        <v>71123.823999999993</v>
      </c>
      <c r="MTX172" s="29" t="s">
        <v>126</v>
      </c>
      <c r="MTY172" s="39" t="str">
        <f>currency</f>
        <v>₦m's</v>
      </c>
      <c r="MUD172" s="49">
        <v>46828.682000000001</v>
      </c>
      <c r="MUE172" s="49">
        <v>59750.845999999998</v>
      </c>
      <c r="MUF172" s="49">
        <v>71123.823999999993</v>
      </c>
      <c r="MUN172" s="29" t="s">
        <v>126</v>
      </c>
      <c r="MUO172" s="39" t="str">
        <f>currency</f>
        <v>₦m's</v>
      </c>
      <c r="MUT172" s="49">
        <v>46828.682000000001</v>
      </c>
      <c r="MUU172" s="49">
        <v>59750.845999999998</v>
      </c>
      <c r="MUV172" s="49">
        <v>71123.823999999993</v>
      </c>
      <c r="MVD172" s="29" t="s">
        <v>126</v>
      </c>
      <c r="MVE172" s="39" t="str">
        <f>currency</f>
        <v>₦m's</v>
      </c>
      <c r="MVJ172" s="49">
        <v>46828.682000000001</v>
      </c>
      <c r="MVK172" s="49">
        <v>59750.845999999998</v>
      </c>
      <c r="MVL172" s="49">
        <v>71123.823999999993</v>
      </c>
      <c r="MVT172" s="29" t="s">
        <v>126</v>
      </c>
      <c r="MVU172" s="39" t="str">
        <f>currency</f>
        <v>₦m's</v>
      </c>
      <c r="MVZ172" s="49">
        <v>46828.682000000001</v>
      </c>
      <c r="MWA172" s="49">
        <v>59750.845999999998</v>
      </c>
      <c r="MWB172" s="49">
        <v>71123.823999999993</v>
      </c>
      <c r="MWJ172" s="29" t="s">
        <v>126</v>
      </c>
      <c r="MWK172" s="39" t="str">
        <f>currency</f>
        <v>₦m's</v>
      </c>
      <c r="MWP172" s="49">
        <v>46828.682000000001</v>
      </c>
      <c r="MWQ172" s="49">
        <v>59750.845999999998</v>
      </c>
      <c r="MWR172" s="49">
        <v>71123.823999999993</v>
      </c>
      <c r="MWZ172" s="29" t="s">
        <v>126</v>
      </c>
      <c r="MXA172" s="39" t="str">
        <f>currency</f>
        <v>₦m's</v>
      </c>
      <c r="MXF172" s="49">
        <v>46828.682000000001</v>
      </c>
      <c r="MXG172" s="49">
        <v>59750.845999999998</v>
      </c>
      <c r="MXH172" s="49">
        <v>71123.823999999993</v>
      </c>
      <c r="MXP172" s="29" t="s">
        <v>126</v>
      </c>
      <c r="MXQ172" s="39" t="str">
        <f>currency</f>
        <v>₦m's</v>
      </c>
      <c r="MXV172" s="49">
        <v>46828.682000000001</v>
      </c>
      <c r="MXW172" s="49">
        <v>59750.845999999998</v>
      </c>
      <c r="MXX172" s="49">
        <v>71123.823999999993</v>
      </c>
      <c r="MYF172" s="29" t="s">
        <v>126</v>
      </c>
      <c r="MYG172" s="39" t="str">
        <f>currency</f>
        <v>₦m's</v>
      </c>
      <c r="MYL172" s="49">
        <v>46828.682000000001</v>
      </c>
      <c r="MYM172" s="49">
        <v>59750.845999999998</v>
      </c>
      <c r="MYN172" s="49">
        <v>71123.823999999993</v>
      </c>
      <c r="MYV172" s="29" t="s">
        <v>126</v>
      </c>
      <c r="MYW172" s="39" t="str">
        <f>currency</f>
        <v>₦m's</v>
      </c>
      <c r="MZB172" s="49">
        <v>46828.682000000001</v>
      </c>
      <c r="MZC172" s="49">
        <v>59750.845999999998</v>
      </c>
      <c r="MZD172" s="49">
        <v>71123.823999999993</v>
      </c>
      <c r="MZL172" s="29" t="s">
        <v>126</v>
      </c>
      <c r="MZM172" s="39" t="str">
        <f>currency</f>
        <v>₦m's</v>
      </c>
      <c r="MZR172" s="49">
        <v>46828.682000000001</v>
      </c>
      <c r="MZS172" s="49">
        <v>59750.845999999998</v>
      </c>
      <c r="MZT172" s="49">
        <v>71123.823999999993</v>
      </c>
      <c r="NAB172" s="29" t="s">
        <v>126</v>
      </c>
      <c r="NAC172" s="39" t="str">
        <f>currency</f>
        <v>₦m's</v>
      </c>
      <c r="NAH172" s="49">
        <v>46828.682000000001</v>
      </c>
      <c r="NAI172" s="49">
        <v>59750.845999999998</v>
      </c>
      <c r="NAJ172" s="49">
        <v>71123.823999999993</v>
      </c>
      <c r="NAR172" s="29" t="s">
        <v>126</v>
      </c>
      <c r="NAS172" s="39" t="str">
        <f>currency</f>
        <v>₦m's</v>
      </c>
      <c r="NAX172" s="49">
        <v>46828.682000000001</v>
      </c>
      <c r="NAY172" s="49">
        <v>59750.845999999998</v>
      </c>
      <c r="NAZ172" s="49">
        <v>71123.823999999993</v>
      </c>
      <c r="NBH172" s="29" t="s">
        <v>126</v>
      </c>
      <c r="NBI172" s="39" t="str">
        <f>currency</f>
        <v>₦m's</v>
      </c>
      <c r="NBN172" s="49">
        <v>46828.682000000001</v>
      </c>
      <c r="NBO172" s="49">
        <v>59750.845999999998</v>
      </c>
      <c r="NBP172" s="49">
        <v>71123.823999999993</v>
      </c>
      <c r="NBX172" s="29" t="s">
        <v>126</v>
      </c>
      <c r="NBY172" s="39" t="str">
        <f>currency</f>
        <v>₦m's</v>
      </c>
      <c r="NCD172" s="49">
        <v>46828.682000000001</v>
      </c>
      <c r="NCE172" s="49">
        <v>59750.845999999998</v>
      </c>
      <c r="NCF172" s="49">
        <v>71123.823999999993</v>
      </c>
      <c r="NCN172" s="29" t="s">
        <v>126</v>
      </c>
      <c r="NCO172" s="39" t="str">
        <f>currency</f>
        <v>₦m's</v>
      </c>
      <c r="NCT172" s="49">
        <v>46828.682000000001</v>
      </c>
      <c r="NCU172" s="49">
        <v>59750.845999999998</v>
      </c>
      <c r="NCV172" s="49">
        <v>71123.823999999993</v>
      </c>
      <c r="NDD172" s="29" t="s">
        <v>126</v>
      </c>
      <c r="NDE172" s="39" t="str">
        <f>currency</f>
        <v>₦m's</v>
      </c>
      <c r="NDJ172" s="49">
        <v>46828.682000000001</v>
      </c>
      <c r="NDK172" s="49">
        <v>59750.845999999998</v>
      </c>
      <c r="NDL172" s="49">
        <v>71123.823999999993</v>
      </c>
      <c r="NDT172" s="29" t="s">
        <v>126</v>
      </c>
      <c r="NDU172" s="39" t="str">
        <f>currency</f>
        <v>₦m's</v>
      </c>
      <c r="NDZ172" s="49">
        <v>46828.682000000001</v>
      </c>
      <c r="NEA172" s="49">
        <v>59750.845999999998</v>
      </c>
      <c r="NEB172" s="49">
        <v>71123.823999999993</v>
      </c>
      <c r="NEJ172" s="29" t="s">
        <v>126</v>
      </c>
      <c r="NEK172" s="39" t="str">
        <f>currency</f>
        <v>₦m's</v>
      </c>
      <c r="NEP172" s="49">
        <v>46828.682000000001</v>
      </c>
      <c r="NEQ172" s="49">
        <v>59750.845999999998</v>
      </c>
      <c r="NER172" s="49">
        <v>71123.823999999993</v>
      </c>
      <c r="NEZ172" s="29" t="s">
        <v>126</v>
      </c>
      <c r="NFA172" s="39" t="str">
        <f>currency</f>
        <v>₦m's</v>
      </c>
      <c r="NFF172" s="49">
        <v>46828.682000000001</v>
      </c>
      <c r="NFG172" s="49">
        <v>59750.845999999998</v>
      </c>
      <c r="NFH172" s="49">
        <v>71123.823999999993</v>
      </c>
      <c r="NFP172" s="29" t="s">
        <v>126</v>
      </c>
      <c r="NFQ172" s="39" t="str">
        <f>currency</f>
        <v>₦m's</v>
      </c>
      <c r="NFV172" s="49">
        <v>46828.682000000001</v>
      </c>
      <c r="NFW172" s="49">
        <v>59750.845999999998</v>
      </c>
      <c r="NFX172" s="49">
        <v>71123.823999999993</v>
      </c>
      <c r="NGF172" s="29" t="s">
        <v>126</v>
      </c>
      <c r="NGG172" s="39" t="str">
        <f>currency</f>
        <v>₦m's</v>
      </c>
      <c r="NGL172" s="49">
        <v>46828.682000000001</v>
      </c>
      <c r="NGM172" s="49">
        <v>59750.845999999998</v>
      </c>
      <c r="NGN172" s="49">
        <v>71123.823999999993</v>
      </c>
      <c r="NGV172" s="29" t="s">
        <v>126</v>
      </c>
      <c r="NGW172" s="39" t="str">
        <f>currency</f>
        <v>₦m's</v>
      </c>
      <c r="NHB172" s="49">
        <v>46828.682000000001</v>
      </c>
      <c r="NHC172" s="49">
        <v>59750.845999999998</v>
      </c>
      <c r="NHD172" s="49">
        <v>71123.823999999993</v>
      </c>
      <c r="NHL172" s="29" t="s">
        <v>126</v>
      </c>
      <c r="NHM172" s="39" t="str">
        <f>currency</f>
        <v>₦m's</v>
      </c>
      <c r="NHR172" s="49">
        <v>46828.682000000001</v>
      </c>
      <c r="NHS172" s="49">
        <v>59750.845999999998</v>
      </c>
      <c r="NHT172" s="49">
        <v>71123.823999999993</v>
      </c>
      <c r="NIB172" s="29" t="s">
        <v>126</v>
      </c>
      <c r="NIC172" s="39" t="str">
        <f>currency</f>
        <v>₦m's</v>
      </c>
      <c r="NIH172" s="49">
        <v>46828.682000000001</v>
      </c>
      <c r="NII172" s="49">
        <v>59750.845999999998</v>
      </c>
      <c r="NIJ172" s="49">
        <v>71123.823999999993</v>
      </c>
      <c r="NIR172" s="29" t="s">
        <v>126</v>
      </c>
      <c r="NIS172" s="39" t="str">
        <f>currency</f>
        <v>₦m's</v>
      </c>
      <c r="NIX172" s="49">
        <v>46828.682000000001</v>
      </c>
      <c r="NIY172" s="49">
        <v>59750.845999999998</v>
      </c>
      <c r="NIZ172" s="49">
        <v>71123.823999999993</v>
      </c>
      <c r="NJH172" s="29" t="s">
        <v>126</v>
      </c>
      <c r="NJI172" s="39" t="str">
        <f>currency</f>
        <v>₦m's</v>
      </c>
      <c r="NJN172" s="49">
        <v>46828.682000000001</v>
      </c>
      <c r="NJO172" s="49">
        <v>59750.845999999998</v>
      </c>
      <c r="NJP172" s="49">
        <v>71123.823999999993</v>
      </c>
      <c r="NJX172" s="29" t="s">
        <v>126</v>
      </c>
      <c r="NJY172" s="39" t="str">
        <f>currency</f>
        <v>₦m's</v>
      </c>
      <c r="NKD172" s="49">
        <v>46828.682000000001</v>
      </c>
      <c r="NKE172" s="49">
        <v>59750.845999999998</v>
      </c>
      <c r="NKF172" s="49">
        <v>71123.823999999993</v>
      </c>
      <c r="NKN172" s="29" t="s">
        <v>126</v>
      </c>
      <c r="NKO172" s="39" t="str">
        <f>currency</f>
        <v>₦m's</v>
      </c>
      <c r="NKT172" s="49">
        <v>46828.682000000001</v>
      </c>
      <c r="NKU172" s="49">
        <v>59750.845999999998</v>
      </c>
      <c r="NKV172" s="49">
        <v>71123.823999999993</v>
      </c>
      <c r="NLD172" s="29" t="s">
        <v>126</v>
      </c>
      <c r="NLE172" s="39" t="str">
        <f>currency</f>
        <v>₦m's</v>
      </c>
      <c r="NLJ172" s="49">
        <v>46828.682000000001</v>
      </c>
      <c r="NLK172" s="49">
        <v>59750.845999999998</v>
      </c>
      <c r="NLL172" s="49">
        <v>71123.823999999993</v>
      </c>
      <c r="NLT172" s="29" t="s">
        <v>126</v>
      </c>
      <c r="NLU172" s="39" t="str">
        <f>currency</f>
        <v>₦m's</v>
      </c>
      <c r="NLZ172" s="49">
        <v>46828.682000000001</v>
      </c>
      <c r="NMA172" s="49">
        <v>59750.845999999998</v>
      </c>
      <c r="NMB172" s="49">
        <v>71123.823999999993</v>
      </c>
      <c r="NMJ172" s="29" t="s">
        <v>126</v>
      </c>
      <c r="NMK172" s="39" t="str">
        <f>currency</f>
        <v>₦m's</v>
      </c>
      <c r="NMP172" s="49">
        <v>46828.682000000001</v>
      </c>
      <c r="NMQ172" s="49">
        <v>59750.845999999998</v>
      </c>
      <c r="NMR172" s="49">
        <v>71123.823999999993</v>
      </c>
      <c r="NMZ172" s="29" t="s">
        <v>126</v>
      </c>
      <c r="NNA172" s="39" t="str">
        <f>currency</f>
        <v>₦m's</v>
      </c>
      <c r="NNF172" s="49">
        <v>46828.682000000001</v>
      </c>
      <c r="NNG172" s="49">
        <v>59750.845999999998</v>
      </c>
      <c r="NNH172" s="49">
        <v>71123.823999999993</v>
      </c>
      <c r="NNP172" s="29" t="s">
        <v>126</v>
      </c>
      <c r="NNQ172" s="39" t="str">
        <f>currency</f>
        <v>₦m's</v>
      </c>
      <c r="NNV172" s="49">
        <v>46828.682000000001</v>
      </c>
      <c r="NNW172" s="49">
        <v>59750.845999999998</v>
      </c>
      <c r="NNX172" s="49">
        <v>71123.823999999993</v>
      </c>
      <c r="NOF172" s="29" t="s">
        <v>126</v>
      </c>
      <c r="NOG172" s="39" t="str">
        <f>currency</f>
        <v>₦m's</v>
      </c>
      <c r="NOL172" s="49">
        <v>46828.682000000001</v>
      </c>
      <c r="NOM172" s="49">
        <v>59750.845999999998</v>
      </c>
      <c r="NON172" s="49">
        <v>71123.823999999993</v>
      </c>
      <c r="NOV172" s="29" t="s">
        <v>126</v>
      </c>
      <c r="NOW172" s="39" t="str">
        <f>currency</f>
        <v>₦m's</v>
      </c>
      <c r="NPB172" s="49">
        <v>46828.682000000001</v>
      </c>
      <c r="NPC172" s="49">
        <v>59750.845999999998</v>
      </c>
      <c r="NPD172" s="49">
        <v>71123.823999999993</v>
      </c>
      <c r="NPL172" s="29" t="s">
        <v>126</v>
      </c>
      <c r="NPM172" s="39" t="str">
        <f>currency</f>
        <v>₦m's</v>
      </c>
      <c r="NPR172" s="49">
        <v>46828.682000000001</v>
      </c>
      <c r="NPS172" s="49">
        <v>59750.845999999998</v>
      </c>
      <c r="NPT172" s="49">
        <v>71123.823999999993</v>
      </c>
      <c r="NQB172" s="29" t="s">
        <v>126</v>
      </c>
      <c r="NQC172" s="39" t="str">
        <f>currency</f>
        <v>₦m's</v>
      </c>
      <c r="NQH172" s="49">
        <v>46828.682000000001</v>
      </c>
      <c r="NQI172" s="49">
        <v>59750.845999999998</v>
      </c>
      <c r="NQJ172" s="49">
        <v>71123.823999999993</v>
      </c>
      <c r="NQR172" s="29" t="s">
        <v>126</v>
      </c>
      <c r="NQS172" s="39" t="str">
        <f>currency</f>
        <v>₦m's</v>
      </c>
      <c r="NQX172" s="49">
        <v>46828.682000000001</v>
      </c>
      <c r="NQY172" s="49">
        <v>59750.845999999998</v>
      </c>
      <c r="NQZ172" s="49">
        <v>71123.823999999993</v>
      </c>
      <c r="NRH172" s="29" t="s">
        <v>126</v>
      </c>
      <c r="NRI172" s="39" t="str">
        <f>currency</f>
        <v>₦m's</v>
      </c>
      <c r="NRN172" s="49">
        <v>46828.682000000001</v>
      </c>
      <c r="NRO172" s="49">
        <v>59750.845999999998</v>
      </c>
      <c r="NRP172" s="49">
        <v>71123.823999999993</v>
      </c>
      <c r="NRX172" s="29" t="s">
        <v>126</v>
      </c>
      <c r="NRY172" s="39" t="str">
        <f>currency</f>
        <v>₦m's</v>
      </c>
      <c r="NSD172" s="49">
        <v>46828.682000000001</v>
      </c>
      <c r="NSE172" s="49">
        <v>59750.845999999998</v>
      </c>
      <c r="NSF172" s="49">
        <v>71123.823999999993</v>
      </c>
      <c r="NSN172" s="29" t="s">
        <v>126</v>
      </c>
      <c r="NSO172" s="39" t="str">
        <f>currency</f>
        <v>₦m's</v>
      </c>
      <c r="NST172" s="49">
        <v>46828.682000000001</v>
      </c>
      <c r="NSU172" s="49">
        <v>59750.845999999998</v>
      </c>
      <c r="NSV172" s="49">
        <v>71123.823999999993</v>
      </c>
      <c r="NTD172" s="29" t="s">
        <v>126</v>
      </c>
      <c r="NTE172" s="39" t="str">
        <f>currency</f>
        <v>₦m's</v>
      </c>
      <c r="NTJ172" s="49">
        <v>46828.682000000001</v>
      </c>
      <c r="NTK172" s="49">
        <v>59750.845999999998</v>
      </c>
      <c r="NTL172" s="49">
        <v>71123.823999999993</v>
      </c>
      <c r="NTT172" s="29" t="s">
        <v>126</v>
      </c>
      <c r="NTU172" s="39" t="str">
        <f>currency</f>
        <v>₦m's</v>
      </c>
      <c r="NTZ172" s="49">
        <v>46828.682000000001</v>
      </c>
      <c r="NUA172" s="49">
        <v>59750.845999999998</v>
      </c>
      <c r="NUB172" s="49">
        <v>71123.823999999993</v>
      </c>
      <c r="NUJ172" s="29" t="s">
        <v>126</v>
      </c>
      <c r="NUK172" s="39" t="str">
        <f>currency</f>
        <v>₦m's</v>
      </c>
      <c r="NUP172" s="49">
        <v>46828.682000000001</v>
      </c>
      <c r="NUQ172" s="49">
        <v>59750.845999999998</v>
      </c>
      <c r="NUR172" s="49">
        <v>71123.823999999993</v>
      </c>
      <c r="NUZ172" s="29" t="s">
        <v>126</v>
      </c>
      <c r="NVA172" s="39" t="str">
        <f>currency</f>
        <v>₦m's</v>
      </c>
      <c r="NVF172" s="49">
        <v>46828.682000000001</v>
      </c>
      <c r="NVG172" s="49">
        <v>59750.845999999998</v>
      </c>
      <c r="NVH172" s="49">
        <v>71123.823999999993</v>
      </c>
      <c r="NVP172" s="29" t="s">
        <v>126</v>
      </c>
      <c r="NVQ172" s="39" t="str">
        <f>currency</f>
        <v>₦m's</v>
      </c>
      <c r="NVV172" s="49">
        <v>46828.682000000001</v>
      </c>
      <c r="NVW172" s="49">
        <v>59750.845999999998</v>
      </c>
      <c r="NVX172" s="49">
        <v>71123.823999999993</v>
      </c>
      <c r="NWF172" s="29" t="s">
        <v>126</v>
      </c>
      <c r="NWG172" s="39" t="str">
        <f>currency</f>
        <v>₦m's</v>
      </c>
      <c r="NWL172" s="49">
        <v>46828.682000000001</v>
      </c>
      <c r="NWM172" s="49">
        <v>59750.845999999998</v>
      </c>
      <c r="NWN172" s="49">
        <v>71123.823999999993</v>
      </c>
      <c r="NWV172" s="29" t="s">
        <v>126</v>
      </c>
      <c r="NWW172" s="39" t="str">
        <f>currency</f>
        <v>₦m's</v>
      </c>
      <c r="NXB172" s="49">
        <v>46828.682000000001</v>
      </c>
      <c r="NXC172" s="49">
        <v>59750.845999999998</v>
      </c>
      <c r="NXD172" s="49">
        <v>71123.823999999993</v>
      </c>
      <c r="NXL172" s="29" t="s">
        <v>126</v>
      </c>
      <c r="NXM172" s="39" t="str">
        <f>currency</f>
        <v>₦m's</v>
      </c>
      <c r="NXR172" s="49">
        <v>46828.682000000001</v>
      </c>
      <c r="NXS172" s="49">
        <v>59750.845999999998</v>
      </c>
      <c r="NXT172" s="49">
        <v>71123.823999999993</v>
      </c>
      <c r="NYB172" s="29" t="s">
        <v>126</v>
      </c>
      <c r="NYC172" s="39" t="str">
        <f>currency</f>
        <v>₦m's</v>
      </c>
      <c r="NYH172" s="49">
        <v>46828.682000000001</v>
      </c>
      <c r="NYI172" s="49">
        <v>59750.845999999998</v>
      </c>
      <c r="NYJ172" s="49">
        <v>71123.823999999993</v>
      </c>
      <c r="NYR172" s="29" t="s">
        <v>126</v>
      </c>
      <c r="NYS172" s="39" t="str">
        <f>currency</f>
        <v>₦m's</v>
      </c>
      <c r="NYX172" s="49">
        <v>46828.682000000001</v>
      </c>
      <c r="NYY172" s="49">
        <v>59750.845999999998</v>
      </c>
      <c r="NYZ172" s="49">
        <v>71123.823999999993</v>
      </c>
      <c r="NZH172" s="29" t="s">
        <v>126</v>
      </c>
      <c r="NZI172" s="39" t="str">
        <f>currency</f>
        <v>₦m's</v>
      </c>
      <c r="NZN172" s="49">
        <v>46828.682000000001</v>
      </c>
      <c r="NZO172" s="49">
        <v>59750.845999999998</v>
      </c>
      <c r="NZP172" s="49">
        <v>71123.823999999993</v>
      </c>
      <c r="NZX172" s="29" t="s">
        <v>126</v>
      </c>
      <c r="NZY172" s="39" t="str">
        <f>currency</f>
        <v>₦m's</v>
      </c>
      <c r="OAD172" s="49">
        <v>46828.682000000001</v>
      </c>
      <c r="OAE172" s="49">
        <v>59750.845999999998</v>
      </c>
      <c r="OAF172" s="49">
        <v>71123.823999999993</v>
      </c>
      <c r="OAN172" s="29" t="s">
        <v>126</v>
      </c>
      <c r="OAO172" s="39" t="str">
        <f>currency</f>
        <v>₦m's</v>
      </c>
      <c r="OAT172" s="49">
        <v>46828.682000000001</v>
      </c>
      <c r="OAU172" s="49">
        <v>59750.845999999998</v>
      </c>
      <c r="OAV172" s="49">
        <v>71123.823999999993</v>
      </c>
      <c r="OBD172" s="29" t="s">
        <v>126</v>
      </c>
      <c r="OBE172" s="39" t="str">
        <f>currency</f>
        <v>₦m's</v>
      </c>
      <c r="OBJ172" s="49">
        <v>46828.682000000001</v>
      </c>
      <c r="OBK172" s="49">
        <v>59750.845999999998</v>
      </c>
      <c r="OBL172" s="49">
        <v>71123.823999999993</v>
      </c>
      <c r="OBT172" s="29" t="s">
        <v>126</v>
      </c>
      <c r="OBU172" s="39" t="str">
        <f>currency</f>
        <v>₦m's</v>
      </c>
      <c r="OBZ172" s="49">
        <v>46828.682000000001</v>
      </c>
      <c r="OCA172" s="49">
        <v>59750.845999999998</v>
      </c>
      <c r="OCB172" s="49">
        <v>71123.823999999993</v>
      </c>
      <c r="OCJ172" s="29" t="s">
        <v>126</v>
      </c>
      <c r="OCK172" s="39" t="str">
        <f>currency</f>
        <v>₦m's</v>
      </c>
      <c r="OCP172" s="49">
        <v>46828.682000000001</v>
      </c>
      <c r="OCQ172" s="49">
        <v>59750.845999999998</v>
      </c>
      <c r="OCR172" s="49">
        <v>71123.823999999993</v>
      </c>
      <c r="OCZ172" s="29" t="s">
        <v>126</v>
      </c>
      <c r="ODA172" s="39" t="str">
        <f>currency</f>
        <v>₦m's</v>
      </c>
      <c r="ODF172" s="49">
        <v>46828.682000000001</v>
      </c>
      <c r="ODG172" s="49">
        <v>59750.845999999998</v>
      </c>
      <c r="ODH172" s="49">
        <v>71123.823999999993</v>
      </c>
      <c r="ODP172" s="29" t="s">
        <v>126</v>
      </c>
      <c r="ODQ172" s="39" t="str">
        <f>currency</f>
        <v>₦m's</v>
      </c>
      <c r="ODV172" s="49">
        <v>46828.682000000001</v>
      </c>
      <c r="ODW172" s="49">
        <v>59750.845999999998</v>
      </c>
      <c r="ODX172" s="49">
        <v>71123.823999999993</v>
      </c>
      <c r="OEF172" s="29" t="s">
        <v>126</v>
      </c>
      <c r="OEG172" s="39" t="str">
        <f>currency</f>
        <v>₦m's</v>
      </c>
      <c r="OEL172" s="49">
        <v>46828.682000000001</v>
      </c>
      <c r="OEM172" s="49">
        <v>59750.845999999998</v>
      </c>
      <c r="OEN172" s="49">
        <v>71123.823999999993</v>
      </c>
      <c r="OEV172" s="29" t="s">
        <v>126</v>
      </c>
      <c r="OEW172" s="39" t="str">
        <f>currency</f>
        <v>₦m's</v>
      </c>
      <c r="OFB172" s="49">
        <v>46828.682000000001</v>
      </c>
      <c r="OFC172" s="49">
        <v>59750.845999999998</v>
      </c>
      <c r="OFD172" s="49">
        <v>71123.823999999993</v>
      </c>
      <c r="OFL172" s="29" t="s">
        <v>126</v>
      </c>
      <c r="OFM172" s="39" t="str">
        <f>currency</f>
        <v>₦m's</v>
      </c>
      <c r="OFR172" s="49">
        <v>46828.682000000001</v>
      </c>
      <c r="OFS172" s="49">
        <v>59750.845999999998</v>
      </c>
      <c r="OFT172" s="49">
        <v>71123.823999999993</v>
      </c>
      <c r="OGB172" s="29" t="s">
        <v>126</v>
      </c>
      <c r="OGC172" s="39" t="str">
        <f>currency</f>
        <v>₦m's</v>
      </c>
      <c r="OGH172" s="49">
        <v>46828.682000000001</v>
      </c>
      <c r="OGI172" s="49">
        <v>59750.845999999998</v>
      </c>
      <c r="OGJ172" s="49">
        <v>71123.823999999993</v>
      </c>
      <c r="OGR172" s="29" t="s">
        <v>126</v>
      </c>
      <c r="OGS172" s="39" t="str">
        <f>currency</f>
        <v>₦m's</v>
      </c>
      <c r="OGX172" s="49">
        <v>46828.682000000001</v>
      </c>
      <c r="OGY172" s="49">
        <v>59750.845999999998</v>
      </c>
      <c r="OGZ172" s="49">
        <v>71123.823999999993</v>
      </c>
      <c r="OHH172" s="29" t="s">
        <v>126</v>
      </c>
      <c r="OHI172" s="39" t="str">
        <f>currency</f>
        <v>₦m's</v>
      </c>
      <c r="OHN172" s="49">
        <v>46828.682000000001</v>
      </c>
      <c r="OHO172" s="49">
        <v>59750.845999999998</v>
      </c>
      <c r="OHP172" s="49">
        <v>71123.823999999993</v>
      </c>
      <c r="OHX172" s="29" t="s">
        <v>126</v>
      </c>
      <c r="OHY172" s="39" t="str">
        <f>currency</f>
        <v>₦m's</v>
      </c>
      <c r="OID172" s="49">
        <v>46828.682000000001</v>
      </c>
      <c r="OIE172" s="49">
        <v>59750.845999999998</v>
      </c>
      <c r="OIF172" s="49">
        <v>71123.823999999993</v>
      </c>
      <c r="OIN172" s="29" t="s">
        <v>126</v>
      </c>
      <c r="OIO172" s="39" t="str">
        <f>currency</f>
        <v>₦m's</v>
      </c>
      <c r="OIT172" s="49">
        <v>46828.682000000001</v>
      </c>
      <c r="OIU172" s="49">
        <v>59750.845999999998</v>
      </c>
      <c r="OIV172" s="49">
        <v>71123.823999999993</v>
      </c>
      <c r="OJD172" s="29" t="s">
        <v>126</v>
      </c>
      <c r="OJE172" s="39" t="str">
        <f>currency</f>
        <v>₦m's</v>
      </c>
      <c r="OJJ172" s="49">
        <v>46828.682000000001</v>
      </c>
      <c r="OJK172" s="49">
        <v>59750.845999999998</v>
      </c>
      <c r="OJL172" s="49">
        <v>71123.823999999993</v>
      </c>
      <c r="OJT172" s="29" t="s">
        <v>126</v>
      </c>
      <c r="OJU172" s="39" t="str">
        <f>currency</f>
        <v>₦m's</v>
      </c>
      <c r="OJZ172" s="49">
        <v>46828.682000000001</v>
      </c>
      <c r="OKA172" s="49">
        <v>59750.845999999998</v>
      </c>
      <c r="OKB172" s="49">
        <v>71123.823999999993</v>
      </c>
      <c r="OKJ172" s="29" t="s">
        <v>126</v>
      </c>
      <c r="OKK172" s="39" t="str">
        <f>currency</f>
        <v>₦m's</v>
      </c>
      <c r="OKP172" s="49">
        <v>46828.682000000001</v>
      </c>
      <c r="OKQ172" s="49">
        <v>59750.845999999998</v>
      </c>
      <c r="OKR172" s="49">
        <v>71123.823999999993</v>
      </c>
      <c r="OKZ172" s="29" t="s">
        <v>126</v>
      </c>
      <c r="OLA172" s="39" t="str">
        <f>currency</f>
        <v>₦m's</v>
      </c>
      <c r="OLF172" s="49">
        <v>46828.682000000001</v>
      </c>
      <c r="OLG172" s="49">
        <v>59750.845999999998</v>
      </c>
      <c r="OLH172" s="49">
        <v>71123.823999999993</v>
      </c>
      <c r="OLP172" s="29" t="s">
        <v>126</v>
      </c>
      <c r="OLQ172" s="39" t="str">
        <f>currency</f>
        <v>₦m's</v>
      </c>
      <c r="OLV172" s="49">
        <v>46828.682000000001</v>
      </c>
      <c r="OLW172" s="49">
        <v>59750.845999999998</v>
      </c>
      <c r="OLX172" s="49">
        <v>71123.823999999993</v>
      </c>
      <c r="OMF172" s="29" t="s">
        <v>126</v>
      </c>
      <c r="OMG172" s="39" t="str">
        <f>currency</f>
        <v>₦m's</v>
      </c>
      <c r="OML172" s="49">
        <v>46828.682000000001</v>
      </c>
      <c r="OMM172" s="49">
        <v>59750.845999999998</v>
      </c>
      <c r="OMN172" s="49">
        <v>71123.823999999993</v>
      </c>
      <c r="OMV172" s="29" t="s">
        <v>126</v>
      </c>
      <c r="OMW172" s="39" t="str">
        <f>currency</f>
        <v>₦m's</v>
      </c>
      <c r="ONB172" s="49">
        <v>46828.682000000001</v>
      </c>
      <c r="ONC172" s="49">
        <v>59750.845999999998</v>
      </c>
      <c r="OND172" s="49">
        <v>71123.823999999993</v>
      </c>
      <c r="ONL172" s="29" t="s">
        <v>126</v>
      </c>
      <c r="ONM172" s="39" t="str">
        <f>currency</f>
        <v>₦m's</v>
      </c>
      <c r="ONR172" s="49">
        <v>46828.682000000001</v>
      </c>
      <c r="ONS172" s="49">
        <v>59750.845999999998</v>
      </c>
      <c r="ONT172" s="49">
        <v>71123.823999999993</v>
      </c>
      <c r="OOB172" s="29" t="s">
        <v>126</v>
      </c>
      <c r="OOC172" s="39" t="str">
        <f>currency</f>
        <v>₦m's</v>
      </c>
      <c r="OOH172" s="49">
        <v>46828.682000000001</v>
      </c>
      <c r="OOI172" s="49">
        <v>59750.845999999998</v>
      </c>
      <c r="OOJ172" s="49">
        <v>71123.823999999993</v>
      </c>
      <c r="OOR172" s="29" t="s">
        <v>126</v>
      </c>
      <c r="OOS172" s="39" t="str">
        <f>currency</f>
        <v>₦m's</v>
      </c>
      <c r="OOX172" s="49">
        <v>46828.682000000001</v>
      </c>
      <c r="OOY172" s="49">
        <v>59750.845999999998</v>
      </c>
      <c r="OOZ172" s="49">
        <v>71123.823999999993</v>
      </c>
      <c r="OPH172" s="29" t="s">
        <v>126</v>
      </c>
      <c r="OPI172" s="39" t="str">
        <f>currency</f>
        <v>₦m's</v>
      </c>
      <c r="OPN172" s="49">
        <v>46828.682000000001</v>
      </c>
      <c r="OPO172" s="49">
        <v>59750.845999999998</v>
      </c>
      <c r="OPP172" s="49">
        <v>71123.823999999993</v>
      </c>
      <c r="OPX172" s="29" t="s">
        <v>126</v>
      </c>
      <c r="OPY172" s="39" t="str">
        <f>currency</f>
        <v>₦m's</v>
      </c>
      <c r="OQD172" s="49">
        <v>46828.682000000001</v>
      </c>
      <c r="OQE172" s="49">
        <v>59750.845999999998</v>
      </c>
      <c r="OQF172" s="49">
        <v>71123.823999999993</v>
      </c>
      <c r="OQN172" s="29" t="s">
        <v>126</v>
      </c>
      <c r="OQO172" s="39" t="str">
        <f>currency</f>
        <v>₦m's</v>
      </c>
      <c r="OQT172" s="49">
        <v>46828.682000000001</v>
      </c>
      <c r="OQU172" s="49">
        <v>59750.845999999998</v>
      </c>
      <c r="OQV172" s="49">
        <v>71123.823999999993</v>
      </c>
      <c r="ORD172" s="29" t="s">
        <v>126</v>
      </c>
      <c r="ORE172" s="39" t="str">
        <f>currency</f>
        <v>₦m's</v>
      </c>
      <c r="ORJ172" s="49">
        <v>46828.682000000001</v>
      </c>
      <c r="ORK172" s="49">
        <v>59750.845999999998</v>
      </c>
      <c r="ORL172" s="49">
        <v>71123.823999999993</v>
      </c>
      <c r="ORT172" s="29" t="s">
        <v>126</v>
      </c>
      <c r="ORU172" s="39" t="str">
        <f>currency</f>
        <v>₦m's</v>
      </c>
      <c r="ORZ172" s="49">
        <v>46828.682000000001</v>
      </c>
      <c r="OSA172" s="49">
        <v>59750.845999999998</v>
      </c>
      <c r="OSB172" s="49">
        <v>71123.823999999993</v>
      </c>
      <c r="OSJ172" s="29" t="s">
        <v>126</v>
      </c>
      <c r="OSK172" s="39" t="str">
        <f>currency</f>
        <v>₦m's</v>
      </c>
      <c r="OSP172" s="49">
        <v>46828.682000000001</v>
      </c>
      <c r="OSQ172" s="49">
        <v>59750.845999999998</v>
      </c>
      <c r="OSR172" s="49">
        <v>71123.823999999993</v>
      </c>
      <c r="OSZ172" s="29" t="s">
        <v>126</v>
      </c>
      <c r="OTA172" s="39" t="str">
        <f>currency</f>
        <v>₦m's</v>
      </c>
      <c r="OTF172" s="49">
        <v>46828.682000000001</v>
      </c>
      <c r="OTG172" s="49">
        <v>59750.845999999998</v>
      </c>
      <c r="OTH172" s="49">
        <v>71123.823999999993</v>
      </c>
      <c r="OTP172" s="29" t="s">
        <v>126</v>
      </c>
      <c r="OTQ172" s="39" t="str">
        <f>currency</f>
        <v>₦m's</v>
      </c>
      <c r="OTV172" s="49">
        <v>46828.682000000001</v>
      </c>
      <c r="OTW172" s="49">
        <v>59750.845999999998</v>
      </c>
      <c r="OTX172" s="49">
        <v>71123.823999999993</v>
      </c>
      <c r="OUF172" s="29" t="s">
        <v>126</v>
      </c>
      <c r="OUG172" s="39" t="str">
        <f>currency</f>
        <v>₦m's</v>
      </c>
      <c r="OUL172" s="49">
        <v>46828.682000000001</v>
      </c>
      <c r="OUM172" s="49">
        <v>59750.845999999998</v>
      </c>
      <c r="OUN172" s="49">
        <v>71123.823999999993</v>
      </c>
      <c r="OUV172" s="29" t="s">
        <v>126</v>
      </c>
      <c r="OUW172" s="39" t="str">
        <f>currency</f>
        <v>₦m's</v>
      </c>
      <c r="OVB172" s="49">
        <v>46828.682000000001</v>
      </c>
      <c r="OVC172" s="49">
        <v>59750.845999999998</v>
      </c>
      <c r="OVD172" s="49">
        <v>71123.823999999993</v>
      </c>
      <c r="OVL172" s="29" t="s">
        <v>126</v>
      </c>
      <c r="OVM172" s="39" t="str">
        <f>currency</f>
        <v>₦m's</v>
      </c>
      <c r="OVR172" s="49">
        <v>46828.682000000001</v>
      </c>
      <c r="OVS172" s="49">
        <v>59750.845999999998</v>
      </c>
      <c r="OVT172" s="49">
        <v>71123.823999999993</v>
      </c>
      <c r="OWB172" s="29" t="s">
        <v>126</v>
      </c>
      <c r="OWC172" s="39" t="str">
        <f>currency</f>
        <v>₦m's</v>
      </c>
      <c r="OWH172" s="49">
        <v>46828.682000000001</v>
      </c>
      <c r="OWI172" s="49">
        <v>59750.845999999998</v>
      </c>
      <c r="OWJ172" s="49">
        <v>71123.823999999993</v>
      </c>
      <c r="OWR172" s="29" t="s">
        <v>126</v>
      </c>
      <c r="OWS172" s="39" t="str">
        <f>currency</f>
        <v>₦m's</v>
      </c>
      <c r="OWX172" s="49">
        <v>46828.682000000001</v>
      </c>
      <c r="OWY172" s="49">
        <v>59750.845999999998</v>
      </c>
      <c r="OWZ172" s="49">
        <v>71123.823999999993</v>
      </c>
      <c r="OXH172" s="29" t="s">
        <v>126</v>
      </c>
      <c r="OXI172" s="39" t="str">
        <f>currency</f>
        <v>₦m's</v>
      </c>
      <c r="OXN172" s="49">
        <v>46828.682000000001</v>
      </c>
      <c r="OXO172" s="49">
        <v>59750.845999999998</v>
      </c>
      <c r="OXP172" s="49">
        <v>71123.823999999993</v>
      </c>
      <c r="OXX172" s="29" t="s">
        <v>126</v>
      </c>
      <c r="OXY172" s="39" t="str">
        <f>currency</f>
        <v>₦m's</v>
      </c>
      <c r="OYD172" s="49">
        <v>46828.682000000001</v>
      </c>
      <c r="OYE172" s="49">
        <v>59750.845999999998</v>
      </c>
      <c r="OYF172" s="49">
        <v>71123.823999999993</v>
      </c>
      <c r="OYN172" s="29" t="s">
        <v>126</v>
      </c>
      <c r="OYO172" s="39" t="str">
        <f>currency</f>
        <v>₦m's</v>
      </c>
      <c r="OYT172" s="49">
        <v>46828.682000000001</v>
      </c>
      <c r="OYU172" s="49">
        <v>59750.845999999998</v>
      </c>
      <c r="OYV172" s="49">
        <v>71123.823999999993</v>
      </c>
      <c r="OZD172" s="29" t="s">
        <v>126</v>
      </c>
      <c r="OZE172" s="39" t="str">
        <f>currency</f>
        <v>₦m's</v>
      </c>
      <c r="OZJ172" s="49">
        <v>46828.682000000001</v>
      </c>
      <c r="OZK172" s="49">
        <v>59750.845999999998</v>
      </c>
      <c r="OZL172" s="49">
        <v>71123.823999999993</v>
      </c>
      <c r="OZT172" s="29" t="s">
        <v>126</v>
      </c>
      <c r="OZU172" s="39" t="str">
        <f>currency</f>
        <v>₦m's</v>
      </c>
      <c r="OZZ172" s="49">
        <v>46828.682000000001</v>
      </c>
      <c r="PAA172" s="49">
        <v>59750.845999999998</v>
      </c>
      <c r="PAB172" s="49">
        <v>71123.823999999993</v>
      </c>
      <c r="PAJ172" s="29" t="s">
        <v>126</v>
      </c>
      <c r="PAK172" s="39" t="str">
        <f>currency</f>
        <v>₦m's</v>
      </c>
      <c r="PAP172" s="49">
        <v>46828.682000000001</v>
      </c>
      <c r="PAQ172" s="49">
        <v>59750.845999999998</v>
      </c>
      <c r="PAR172" s="49">
        <v>71123.823999999993</v>
      </c>
      <c r="PAZ172" s="29" t="s">
        <v>126</v>
      </c>
      <c r="PBA172" s="39" t="str">
        <f>currency</f>
        <v>₦m's</v>
      </c>
      <c r="PBF172" s="49">
        <v>46828.682000000001</v>
      </c>
      <c r="PBG172" s="49">
        <v>59750.845999999998</v>
      </c>
      <c r="PBH172" s="49">
        <v>71123.823999999993</v>
      </c>
      <c r="PBP172" s="29" t="s">
        <v>126</v>
      </c>
      <c r="PBQ172" s="39" t="str">
        <f>currency</f>
        <v>₦m's</v>
      </c>
      <c r="PBV172" s="49">
        <v>46828.682000000001</v>
      </c>
      <c r="PBW172" s="49">
        <v>59750.845999999998</v>
      </c>
      <c r="PBX172" s="49">
        <v>71123.823999999993</v>
      </c>
      <c r="PCF172" s="29" t="s">
        <v>126</v>
      </c>
      <c r="PCG172" s="39" t="str">
        <f>currency</f>
        <v>₦m's</v>
      </c>
      <c r="PCL172" s="49">
        <v>46828.682000000001</v>
      </c>
      <c r="PCM172" s="49">
        <v>59750.845999999998</v>
      </c>
      <c r="PCN172" s="49">
        <v>71123.823999999993</v>
      </c>
      <c r="PCV172" s="29" t="s">
        <v>126</v>
      </c>
      <c r="PCW172" s="39" t="str">
        <f>currency</f>
        <v>₦m's</v>
      </c>
      <c r="PDB172" s="49">
        <v>46828.682000000001</v>
      </c>
      <c r="PDC172" s="49">
        <v>59750.845999999998</v>
      </c>
      <c r="PDD172" s="49">
        <v>71123.823999999993</v>
      </c>
      <c r="PDL172" s="29" t="s">
        <v>126</v>
      </c>
      <c r="PDM172" s="39" t="str">
        <f>currency</f>
        <v>₦m's</v>
      </c>
      <c r="PDR172" s="49">
        <v>46828.682000000001</v>
      </c>
      <c r="PDS172" s="49">
        <v>59750.845999999998</v>
      </c>
      <c r="PDT172" s="49">
        <v>71123.823999999993</v>
      </c>
      <c r="PEB172" s="29" t="s">
        <v>126</v>
      </c>
      <c r="PEC172" s="39" t="str">
        <f>currency</f>
        <v>₦m's</v>
      </c>
      <c r="PEH172" s="49">
        <v>46828.682000000001</v>
      </c>
      <c r="PEI172" s="49">
        <v>59750.845999999998</v>
      </c>
      <c r="PEJ172" s="49">
        <v>71123.823999999993</v>
      </c>
      <c r="PER172" s="29" t="s">
        <v>126</v>
      </c>
      <c r="PES172" s="39" t="str">
        <f>currency</f>
        <v>₦m's</v>
      </c>
      <c r="PEX172" s="49">
        <v>46828.682000000001</v>
      </c>
      <c r="PEY172" s="49">
        <v>59750.845999999998</v>
      </c>
      <c r="PEZ172" s="49">
        <v>71123.823999999993</v>
      </c>
      <c r="PFH172" s="29" t="s">
        <v>126</v>
      </c>
      <c r="PFI172" s="39" t="str">
        <f>currency</f>
        <v>₦m's</v>
      </c>
      <c r="PFN172" s="49">
        <v>46828.682000000001</v>
      </c>
      <c r="PFO172" s="49">
        <v>59750.845999999998</v>
      </c>
      <c r="PFP172" s="49">
        <v>71123.823999999993</v>
      </c>
      <c r="PFX172" s="29" t="s">
        <v>126</v>
      </c>
      <c r="PFY172" s="39" t="str">
        <f>currency</f>
        <v>₦m's</v>
      </c>
      <c r="PGD172" s="49">
        <v>46828.682000000001</v>
      </c>
      <c r="PGE172" s="49">
        <v>59750.845999999998</v>
      </c>
      <c r="PGF172" s="49">
        <v>71123.823999999993</v>
      </c>
      <c r="PGN172" s="29" t="s">
        <v>126</v>
      </c>
      <c r="PGO172" s="39" t="str">
        <f>currency</f>
        <v>₦m's</v>
      </c>
      <c r="PGT172" s="49">
        <v>46828.682000000001</v>
      </c>
      <c r="PGU172" s="49">
        <v>59750.845999999998</v>
      </c>
      <c r="PGV172" s="49">
        <v>71123.823999999993</v>
      </c>
      <c r="PHD172" s="29" t="s">
        <v>126</v>
      </c>
      <c r="PHE172" s="39" t="str">
        <f>currency</f>
        <v>₦m's</v>
      </c>
      <c r="PHJ172" s="49">
        <v>46828.682000000001</v>
      </c>
      <c r="PHK172" s="49">
        <v>59750.845999999998</v>
      </c>
      <c r="PHL172" s="49">
        <v>71123.823999999993</v>
      </c>
      <c r="PHT172" s="29" t="s">
        <v>126</v>
      </c>
      <c r="PHU172" s="39" t="str">
        <f>currency</f>
        <v>₦m's</v>
      </c>
      <c r="PHZ172" s="49">
        <v>46828.682000000001</v>
      </c>
      <c r="PIA172" s="49">
        <v>59750.845999999998</v>
      </c>
      <c r="PIB172" s="49">
        <v>71123.823999999993</v>
      </c>
      <c r="PIJ172" s="29" t="s">
        <v>126</v>
      </c>
      <c r="PIK172" s="39" t="str">
        <f>currency</f>
        <v>₦m's</v>
      </c>
      <c r="PIP172" s="49">
        <v>46828.682000000001</v>
      </c>
      <c r="PIQ172" s="49">
        <v>59750.845999999998</v>
      </c>
      <c r="PIR172" s="49">
        <v>71123.823999999993</v>
      </c>
      <c r="PIZ172" s="29" t="s">
        <v>126</v>
      </c>
      <c r="PJA172" s="39" t="str">
        <f>currency</f>
        <v>₦m's</v>
      </c>
      <c r="PJF172" s="49">
        <v>46828.682000000001</v>
      </c>
      <c r="PJG172" s="49">
        <v>59750.845999999998</v>
      </c>
      <c r="PJH172" s="49">
        <v>71123.823999999993</v>
      </c>
      <c r="PJP172" s="29" t="s">
        <v>126</v>
      </c>
      <c r="PJQ172" s="39" t="str">
        <f>currency</f>
        <v>₦m's</v>
      </c>
      <c r="PJV172" s="49">
        <v>46828.682000000001</v>
      </c>
      <c r="PJW172" s="49">
        <v>59750.845999999998</v>
      </c>
      <c r="PJX172" s="49">
        <v>71123.823999999993</v>
      </c>
      <c r="PKF172" s="29" t="s">
        <v>126</v>
      </c>
      <c r="PKG172" s="39" t="str">
        <f>currency</f>
        <v>₦m's</v>
      </c>
      <c r="PKL172" s="49">
        <v>46828.682000000001</v>
      </c>
      <c r="PKM172" s="49">
        <v>59750.845999999998</v>
      </c>
      <c r="PKN172" s="49">
        <v>71123.823999999993</v>
      </c>
      <c r="PKV172" s="29" t="s">
        <v>126</v>
      </c>
      <c r="PKW172" s="39" t="str">
        <f>currency</f>
        <v>₦m's</v>
      </c>
      <c r="PLB172" s="49">
        <v>46828.682000000001</v>
      </c>
      <c r="PLC172" s="49">
        <v>59750.845999999998</v>
      </c>
      <c r="PLD172" s="49">
        <v>71123.823999999993</v>
      </c>
      <c r="PLL172" s="29" t="s">
        <v>126</v>
      </c>
      <c r="PLM172" s="39" t="str">
        <f>currency</f>
        <v>₦m's</v>
      </c>
      <c r="PLR172" s="49">
        <v>46828.682000000001</v>
      </c>
      <c r="PLS172" s="49">
        <v>59750.845999999998</v>
      </c>
      <c r="PLT172" s="49">
        <v>71123.823999999993</v>
      </c>
      <c r="PMB172" s="29" t="s">
        <v>126</v>
      </c>
      <c r="PMC172" s="39" t="str">
        <f>currency</f>
        <v>₦m's</v>
      </c>
      <c r="PMH172" s="49">
        <v>46828.682000000001</v>
      </c>
      <c r="PMI172" s="49">
        <v>59750.845999999998</v>
      </c>
      <c r="PMJ172" s="49">
        <v>71123.823999999993</v>
      </c>
      <c r="PMR172" s="29" t="s">
        <v>126</v>
      </c>
      <c r="PMS172" s="39" t="str">
        <f>currency</f>
        <v>₦m's</v>
      </c>
      <c r="PMX172" s="49">
        <v>46828.682000000001</v>
      </c>
      <c r="PMY172" s="49">
        <v>59750.845999999998</v>
      </c>
      <c r="PMZ172" s="49">
        <v>71123.823999999993</v>
      </c>
      <c r="PNH172" s="29" t="s">
        <v>126</v>
      </c>
      <c r="PNI172" s="39" t="str">
        <f>currency</f>
        <v>₦m's</v>
      </c>
      <c r="PNN172" s="49">
        <v>46828.682000000001</v>
      </c>
      <c r="PNO172" s="49">
        <v>59750.845999999998</v>
      </c>
      <c r="PNP172" s="49">
        <v>71123.823999999993</v>
      </c>
      <c r="PNX172" s="29" t="s">
        <v>126</v>
      </c>
      <c r="PNY172" s="39" t="str">
        <f>currency</f>
        <v>₦m's</v>
      </c>
      <c r="POD172" s="49">
        <v>46828.682000000001</v>
      </c>
      <c r="POE172" s="49">
        <v>59750.845999999998</v>
      </c>
      <c r="POF172" s="49">
        <v>71123.823999999993</v>
      </c>
      <c r="PON172" s="29" t="s">
        <v>126</v>
      </c>
      <c r="POO172" s="39" t="str">
        <f>currency</f>
        <v>₦m's</v>
      </c>
      <c r="POT172" s="49">
        <v>46828.682000000001</v>
      </c>
      <c r="POU172" s="49">
        <v>59750.845999999998</v>
      </c>
      <c r="POV172" s="49">
        <v>71123.823999999993</v>
      </c>
      <c r="PPD172" s="29" t="s">
        <v>126</v>
      </c>
      <c r="PPE172" s="39" t="str">
        <f>currency</f>
        <v>₦m's</v>
      </c>
      <c r="PPJ172" s="49">
        <v>46828.682000000001</v>
      </c>
      <c r="PPK172" s="49">
        <v>59750.845999999998</v>
      </c>
      <c r="PPL172" s="49">
        <v>71123.823999999993</v>
      </c>
      <c r="PPT172" s="29" t="s">
        <v>126</v>
      </c>
      <c r="PPU172" s="39" t="str">
        <f>currency</f>
        <v>₦m's</v>
      </c>
      <c r="PPZ172" s="49">
        <v>46828.682000000001</v>
      </c>
      <c r="PQA172" s="49">
        <v>59750.845999999998</v>
      </c>
      <c r="PQB172" s="49">
        <v>71123.823999999993</v>
      </c>
      <c r="PQJ172" s="29" t="s">
        <v>126</v>
      </c>
      <c r="PQK172" s="39" t="str">
        <f>currency</f>
        <v>₦m's</v>
      </c>
      <c r="PQP172" s="49">
        <v>46828.682000000001</v>
      </c>
      <c r="PQQ172" s="49">
        <v>59750.845999999998</v>
      </c>
      <c r="PQR172" s="49">
        <v>71123.823999999993</v>
      </c>
      <c r="PQZ172" s="29" t="s">
        <v>126</v>
      </c>
      <c r="PRA172" s="39" t="str">
        <f>currency</f>
        <v>₦m's</v>
      </c>
      <c r="PRF172" s="49">
        <v>46828.682000000001</v>
      </c>
      <c r="PRG172" s="49">
        <v>59750.845999999998</v>
      </c>
      <c r="PRH172" s="49">
        <v>71123.823999999993</v>
      </c>
      <c r="PRP172" s="29" t="s">
        <v>126</v>
      </c>
      <c r="PRQ172" s="39" t="str">
        <f>currency</f>
        <v>₦m's</v>
      </c>
      <c r="PRV172" s="49">
        <v>46828.682000000001</v>
      </c>
      <c r="PRW172" s="49">
        <v>59750.845999999998</v>
      </c>
      <c r="PRX172" s="49">
        <v>71123.823999999993</v>
      </c>
      <c r="PSF172" s="29" t="s">
        <v>126</v>
      </c>
      <c r="PSG172" s="39" t="str">
        <f>currency</f>
        <v>₦m's</v>
      </c>
      <c r="PSL172" s="49">
        <v>46828.682000000001</v>
      </c>
      <c r="PSM172" s="49">
        <v>59750.845999999998</v>
      </c>
      <c r="PSN172" s="49">
        <v>71123.823999999993</v>
      </c>
      <c r="PSV172" s="29" t="s">
        <v>126</v>
      </c>
      <c r="PSW172" s="39" t="str">
        <f>currency</f>
        <v>₦m's</v>
      </c>
      <c r="PTB172" s="49">
        <v>46828.682000000001</v>
      </c>
      <c r="PTC172" s="49">
        <v>59750.845999999998</v>
      </c>
      <c r="PTD172" s="49">
        <v>71123.823999999993</v>
      </c>
      <c r="PTL172" s="29" t="s">
        <v>126</v>
      </c>
      <c r="PTM172" s="39" t="str">
        <f>currency</f>
        <v>₦m's</v>
      </c>
      <c r="PTR172" s="49">
        <v>46828.682000000001</v>
      </c>
      <c r="PTS172" s="49">
        <v>59750.845999999998</v>
      </c>
      <c r="PTT172" s="49">
        <v>71123.823999999993</v>
      </c>
      <c r="PUB172" s="29" t="s">
        <v>126</v>
      </c>
      <c r="PUC172" s="39" t="str">
        <f>currency</f>
        <v>₦m's</v>
      </c>
      <c r="PUH172" s="49">
        <v>46828.682000000001</v>
      </c>
      <c r="PUI172" s="49">
        <v>59750.845999999998</v>
      </c>
      <c r="PUJ172" s="49">
        <v>71123.823999999993</v>
      </c>
      <c r="PUR172" s="29" t="s">
        <v>126</v>
      </c>
      <c r="PUS172" s="39" t="str">
        <f>currency</f>
        <v>₦m's</v>
      </c>
      <c r="PUX172" s="49">
        <v>46828.682000000001</v>
      </c>
      <c r="PUY172" s="49">
        <v>59750.845999999998</v>
      </c>
      <c r="PUZ172" s="49">
        <v>71123.823999999993</v>
      </c>
      <c r="PVH172" s="29" t="s">
        <v>126</v>
      </c>
      <c r="PVI172" s="39" t="str">
        <f>currency</f>
        <v>₦m's</v>
      </c>
      <c r="PVN172" s="49">
        <v>46828.682000000001</v>
      </c>
      <c r="PVO172" s="49">
        <v>59750.845999999998</v>
      </c>
      <c r="PVP172" s="49">
        <v>71123.823999999993</v>
      </c>
      <c r="PVX172" s="29" t="s">
        <v>126</v>
      </c>
      <c r="PVY172" s="39" t="str">
        <f>currency</f>
        <v>₦m's</v>
      </c>
      <c r="PWD172" s="49">
        <v>46828.682000000001</v>
      </c>
      <c r="PWE172" s="49">
        <v>59750.845999999998</v>
      </c>
      <c r="PWF172" s="49">
        <v>71123.823999999993</v>
      </c>
      <c r="PWN172" s="29" t="s">
        <v>126</v>
      </c>
      <c r="PWO172" s="39" t="str">
        <f>currency</f>
        <v>₦m's</v>
      </c>
      <c r="PWT172" s="49">
        <v>46828.682000000001</v>
      </c>
      <c r="PWU172" s="49">
        <v>59750.845999999998</v>
      </c>
      <c r="PWV172" s="49">
        <v>71123.823999999993</v>
      </c>
      <c r="PXD172" s="29" t="s">
        <v>126</v>
      </c>
      <c r="PXE172" s="39" t="str">
        <f>currency</f>
        <v>₦m's</v>
      </c>
      <c r="PXJ172" s="49">
        <v>46828.682000000001</v>
      </c>
      <c r="PXK172" s="49">
        <v>59750.845999999998</v>
      </c>
      <c r="PXL172" s="49">
        <v>71123.823999999993</v>
      </c>
      <c r="PXT172" s="29" t="s">
        <v>126</v>
      </c>
      <c r="PXU172" s="39" t="str">
        <f>currency</f>
        <v>₦m's</v>
      </c>
      <c r="PXZ172" s="49">
        <v>46828.682000000001</v>
      </c>
      <c r="PYA172" s="49">
        <v>59750.845999999998</v>
      </c>
      <c r="PYB172" s="49">
        <v>71123.823999999993</v>
      </c>
      <c r="PYJ172" s="29" t="s">
        <v>126</v>
      </c>
      <c r="PYK172" s="39" t="str">
        <f>currency</f>
        <v>₦m's</v>
      </c>
      <c r="PYP172" s="49">
        <v>46828.682000000001</v>
      </c>
      <c r="PYQ172" s="49">
        <v>59750.845999999998</v>
      </c>
      <c r="PYR172" s="49">
        <v>71123.823999999993</v>
      </c>
      <c r="PYZ172" s="29" t="s">
        <v>126</v>
      </c>
      <c r="PZA172" s="39" t="str">
        <f>currency</f>
        <v>₦m's</v>
      </c>
      <c r="PZF172" s="49">
        <v>46828.682000000001</v>
      </c>
      <c r="PZG172" s="49">
        <v>59750.845999999998</v>
      </c>
      <c r="PZH172" s="49">
        <v>71123.823999999993</v>
      </c>
      <c r="PZP172" s="29" t="s">
        <v>126</v>
      </c>
      <c r="PZQ172" s="39" t="str">
        <f>currency</f>
        <v>₦m's</v>
      </c>
      <c r="PZV172" s="49">
        <v>46828.682000000001</v>
      </c>
      <c r="PZW172" s="49">
        <v>59750.845999999998</v>
      </c>
      <c r="PZX172" s="49">
        <v>71123.823999999993</v>
      </c>
      <c r="QAF172" s="29" t="s">
        <v>126</v>
      </c>
      <c r="QAG172" s="39" t="str">
        <f>currency</f>
        <v>₦m's</v>
      </c>
      <c r="QAL172" s="49">
        <v>46828.682000000001</v>
      </c>
      <c r="QAM172" s="49">
        <v>59750.845999999998</v>
      </c>
      <c r="QAN172" s="49">
        <v>71123.823999999993</v>
      </c>
      <c r="QAV172" s="29" t="s">
        <v>126</v>
      </c>
      <c r="QAW172" s="39" t="str">
        <f>currency</f>
        <v>₦m's</v>
      </c>
      <c r="QBB172" s="49">
        <v>46828.682000000001</v>
      </c>
      <c r="QBC172" s="49">
        <v>59750.845999999998</v>
      </c>
      <c r="QBD172" s="49">
        <v>71123.823999999993</v>
      </c>
      <c r="QBL172" s="29" t="s">
        <v>126</v>
      </c>
      <c r="QBM172" s="39" t="str">
        <f>currency</f>
        <v>₦m's</v>
      </c>
      <c r="QBR172" s="49">
        <v>46828.682000000001</v>
      </c>
      <c r="QBS172" s="49">
        <v>59750.845999999998</v>
      </c>
      <c r="QBT172" s="49">
        <v>71123.823999999993</v>
      </c>
      <c r="QCB172" s="29" t="s">
        <v>126</v>
      </c>
      <c r="QCC172" s="39" t="str">
        <f>currency</f>
        <v>₦m's</v>
      </c>
      <c r="QCH172" s="49">
        <v>46828.682000000001</v>
      </c>
      <c r="QCI172" s="49">
        <v>59750.845999999998</v>
      </c>
      <c r="QCJ172" s="49">
        <v>71123.823999999993</v>
      </c>
      <c r="QCR172" s="29" t="s">
        <v>126</v>
      </c>
      <c r="QCS172" s="39" t="str">
        <f>currency</f>
        <v>₦m's</v>
      </c>
      <c r="QCX172" s="49">
        <v>46828.682000000001</v>
      </c>
      <c r="QCY172" s="49">
        <v>59750.845999999998</v>
      </c>
      <c r="QCZ172" s="49">
        <v>71123.823999999993</v>
      </c>
      <c r="QDH172" s="29" t="s">
        <v>126</v>
      </c>
      <c r="QDI172" s="39" t="str">
        <f>currency</f>
        <v>₦m's</v>
      </c>
      <c r="QDN172" s="49">
        <v>46828.682000000001</v>
      </c>
      <c r="QDO172" s="49">
        <v>59750.845999999998</v>
      </c>
      <c r="QDP172" s="49">
        <v>71123.823999999993</v>
      </c>
      <c r="QDX172" s="29" t="s">
        <v>126</v>
      </c>
      <c r="QDY172" s="39" t="str">
        <f>currency</f>
        <v>₦m's</v>
      </c>
      <c r="QED172" s="49">
        <v>46828.682000000001</v>
      </c>
      <c r="QEE172" s="49">
        <v>59750.845999999998</v>
      </c>
      <c r="QEF172" s="49">
        <v>71123.823999999993</v>
      </c>
      <c r="QEN172" s="29" t="s">
        <v>126</v>
      </c>
      <c r="QEO172" s="39" t="str">
        <f>currency</f>
        <v>₦m's</v>
      </c>
      <c r="QET172" s="49">
        <v>46828.682000000001</v>
      </c>
      <c r="QEU172" s="49">
        <v>59750.845999999998</v>
      </c>
      <c r="QEV172" s="49">
        <v>71123.823999999993</v>
      </c>
      <c r="QFD172" s="29" t="s">
        <v>126</v>
      </c>
      <c r="QFE172" s="39" t="str">
        <f>currency</f>
        <v>₦m's</v>
      </c>
      <c r="QFJ172" s="49">
        <v>46828.682000000001</v>
      </c>
      <c r="QFK172" s="49">
        <v>59750.845999999998</v>
      </c>
      <c r="QFL172" s="49">
        <v>71123.823999999993</v>
      </c>
      <c r="QFT172" s="29" t="s">
        <v>126</v>
      </c>
      <c r="QFU172" s="39" t="str">
        <f>currency</f>
        <v>₦m's</v>
      </c>
      <c r="QFZ172" s="49">
        <v>46828.682000000001</v>
      </c>
      <c r="QGA172" s="49">
        <v>59750.845999999998</v>
      </c>
      <c r="QGB172" s="49">
        <v>71123.823999999993</v>
      </c>
      <c r="QGJ172" s="29" t="s">
        <v>126</v>
      </c>
      <c r="QGK172" s="39" t="str">
        <f>currency</f>
        <v>₦m's</v>
      </c>
      <c r="QGP172" s="49">
        <v>46828.682000000001</v>
      </c>
      <c r="QGQ172" s="49">
        <v>59750.845999999998</v>
      </c>
      <c r="QGR172" s="49">
        <v>71123.823999999993</v>
      </c>
      <c r="QGZ172" s="29" t="s">
        <v>126</v>
      </c>
      <c r="QHA172" s="39" t="str">
        <f>currency</f>
        <v>₦m's</v>
      </c>
      <c r="QHF172" s="49">
        <v>46828.682000000001</v>
      </c>
      <c r="QHG172" s="49">
        <v>59750.845999999998</v>
      </c>
      <c r="QHH172" s="49">
        <v>71123.823999999993</v>
      </c>
      <c r="QHP172" s="29" t="s">
        <v>126</v>
      </c>
      <c r="QHQ172" s="39" t="str">
        <f>currency</f>
        <v>₦m's</v>
      </c>
      <c r="QHV172" s="49">
        <v>46828.682000000001</v>
      </c>
      <c r="QHW172" s="49">
        <v>59750.845999999998</v>
      </c>
      <c r="QHX172" s="49">
        <v>71123.823999999993</v>
      </c>
      <c r="QIF172" s="29" t="s">
        <v>126</v>
      </c>
      <c r="QIG172" s="39" t="str">
        <f>currency</f>
        <v>₦m's</v>
      </c>
      <c r="QIL172" s="49">
        <v>46828.682000000001</v>
      </c>
      <c r="QIM172" s="49">
        <v>59750.845999999998</v>
      </c>
      <c r="QIN172" s="49">
        <v>71123.823999999993</v>
      </c>
      <c r="QIV172" s="29" t="s">
        <v>126</v>
      </c>
      <c r="QIW172" s="39" t="str">
        <f>currency</f>
        <v>₦m's</v>
      </c>
      <c r="QJB172" s="49">
        <v>46828.682000000001</v>
      </c>
      <c r="QJC172" s="49">
        <v>59750.845999999998</v>
      </c>
      <c r="QJD172" s="49">
        <v>71123.823999999993</v>
      </c>
      <c r="QJL172" s="29" t="s">
        <v>126</v>
      </c>
      <c r="QJM172" s="39" t="str">
        <f>currency</f>
        <v>₦m's</v>
      </c>
      <c r="QJR172" s="49">
        <v>46828.682000000001</v>
      </c>
      <c r="QJS172" s="49">
        <v>59750.845999999998</v>
      </c>
      <c r="QJT172" s="49">
        <v>71123.823999999993</v>
      </c>
      <c r="QKB172" s="29" t="s">
        <v>126</v>
      </c>
      <c r="QKC172" s="39" t="str">
        <f>currency</f>
        <v>₦m's</v>
      </c>
      <c r="QKH172" s="49">
        <v>46828.682000000001</v>
      </c>
      <c r="QKI172" s="49">
        <v>59750.845999999998</v>
      </c>
      <c r="QKJ172" s="49">
        <v>71123.823999999993</v>
      </c>
      <c r="QKR172" s="29" t="s">
        <v>126</v>
      </c>
      <c r="QKS172" s="39" t="str">
        <f>currency</f>
        <v>₦m's</v>
      </c>
      <c r="QKX172" s="49">
        <v>46828.682000000001</v>
      </c>
      <c r="QKY172" s="49">
        <v>59750.845999999998</v>
      </c>
      <c r="QKZ172" s="49">
        <v>71123.823999999993</v>
      </c>
      <c r="QLH172" s="29" t="s">
        <v>126</v>
      </c>
      <c r="QLI172" s="39" t="str">
        <f>currency</f>
        <v>₦m's</v>
      </c>
      <c r="QLN172" s="49">
        <v>46828.682000000001</v>
      </c>
      <c r="QLO172" s="49">
        <v>59750.845999999998</v>
      </c>
      <c r="QLP172" s="49">
        <v>71123.823999999993</v>
      </c>
      <c r="QLX172" s="29" t="s">
        <v>126</v>
      </c>
      <c r="QLY172" s="39" t="str">
        <f>currency</f>
        <v>₦m's</v>
      </c>
      <c r="QMD172" s="49">
        <v>46828.682000000001</v>
      </c>
      <c r="QME172" s="49">
        <v>59750.845999999998</v>
      </c>
      <c r="QMF172" s="49">
        <v>71123.823999999993</v>
      </c>
      <c r="QMN172" s="29" t="s">
        <v>126</v>
      </c>
      <c r="QMO172" s="39" t="str">
        <f>currency</f>
        <v>₦m's</v>
      </c>
      <c r="QMT172" s="49">
        <v>46828.682000000001</v>
      </c>
      <c r="QMU172" s="49">
        <v>59750.845999999998</v>
      </c>
      <c r="QMV172" s="49">
        <v>71123.823999999993</v>
      </c>
      <c r="QND172" s="29" t="s">
        <v>126</v>
      </c>
      <c r="QNE172" s="39" t="str">
        <f>currency</f>
        <v>₦m's</v>
      </c>
      <c r="QNJ172" s="49">
        <v>46828.682000000001</v>
      </c>
      <c r="QNK172" s="49">
        <v>59750.845999999998</v>
      </c>
      <c r="QNL172" s="49">
        <v>71123.823999999993</v>
      </c>
      <c r="QNT172" s="29" t="s">
        <v>126</v>
      </c>
      <c r="QNU172" s="39" t="str">
        <f>currency</f>
        <v>₦m's</v>
      </c>
      <c r="QNZ172" s="49">
        <v>46828.682000000001</v>
      </c>
      <c r="QOA172" s="49">
        <v>59750.845999999998</v>
      </c>
      <c r="QOB172" s="49">
        <v>71123.823999999993</v>
      </c>
      <c r="QOJ172" s="29" t="s">
        <v>126</v>
      </c>
      <c r="QOK172" s="39" t="str">
        <f>currency</f>
        <v>₦m's</v>
      </c>
      <c r="QOP172" s="49">
        <v>46828.682000000001</v>
      </c>
      <c r="QOQ172" s="49">
        <v>59750.845999999998</v>
      </c>
      <c r="QOR172" s="49">
        <v>71123.823999999993</v>
      </c>
      <c r="QOZ172" s="29" t="s">
        <v>126</v>
      </c>
      <c r="QPA172" s="39" t="str">
        <f>currency</f>
        <v>₦m's</v>
      </c>
      <c r="QPF172" s="49">
        <v>46828.682000000001</v>
      </c>
      <c r="QPG172" s="49">
        <v>59750.845999999998</v>
      </c>
      <c r="QPH172" s="49">
        <v>71123.823999999993</v>
      </c>
      <c r="QPP172" s="29" t="s">
        <v>126</v>
      </c>
      <c r="QPQ172" s="39" t="str">
        <f>currency</f>
        <v>₦m's</v>
      </c>
      <c r="QPV172" s="49">
        <v>46828.682000000001</v>
      </c>
      <c r="QPW172" s="49">
        <v>59750.845999999998</v>
      </c>
      <c r="QPX172" s="49">
        <v>71123.823999999993</v>
      </c>
      <c r="QQF172" s="29" t="s">
        <v>126</v>
      </c>
      <c r="QQG172" s="39" t="str">
        <f>currency</f>
        <v>₦m's</v>
      </c>
      <c r="QQL172" s="49">
        <v>46828.682000000001</v>
      </c>
      <c r="QQM172" s="49">
        <v>59750.845999999998</v>
      </c>
      <c r="QQN172" s="49">
        <v>71123.823999999993</v>
      </c>
      <c r="QQV172" s="29" t="s">
        <v>126</v>
      </c>
      <c r="QQW172" s="39" t="str">
        <f>currency</f>
        <v>₦m's</v>
      </c>
      <c r="QRB172" s="49">
        <v>46828.682000000001</v>
      </c>
      <c r="QRC172" s="49">
        <v>59750.845999999998</v>
      </c>
      <c r="QRD172" s="49">
        <v>71123.823999999993</v>
      </c>
      <c r="QRL172" s="29" t="s">
        <v>126</v>
      </c>
      <c r="QRM172" s="39" t="str">
        <f>currency</f>
        <v>₦m's</v>
      </c>
      <c r="QRR172" s="49">
        <v>46828.682000000001</v>
      </c>
      <c r="QRS172" s="49">
        <v>59750.845999999998</v>
      </c>
      <c r="QRT172" s="49">
        <v>71123.823999999993</v>
      </c>
      <c r="QSB172" s="29" t="s">
        <v>126</v>
      </c>
      <c r="QSC172" s="39" t="str">
        <f>currency</f>
        <v>₦m's</v>
      </c>
      <c r="QSH172" s="49">
        <v>46828.682000000001</v>
      </c>
      <c r="QSI172" s="49">
        <v>59750.845999999998</v>
      </c>
      <c r="QSJ172" s="49">
        <v>71123.823999999993</v>
      </c>
      <c r="QSR172" s="29" t="s">
        <v>126</v>
      </c>
      <c r="QSS172" s="39" t="str">
        <f>currency</f>
        <v>₦m's</v>
      </c>
      <c r="QSX172" s="49">
        <v>46828.682000000001</v>
      </c>
      <c r="QSY172" s="49">
        <v>59750.845999999998</v>
      </c>
      <c r="QSZ172" s="49">
        <v>71123.823999999993</v>
      </c>
      <c r="QTH172" s="29" t="s">
        <v>126</v>
      </c>
      <c r="QTI172" s="39" t="str">
        <f>currency</f>
        <v>₦m's</v>
      </c>
      <c r="QTN172" s="49">
        <v>46828.682000000001</v>
      </c>
      <c r="QTO172" s="49">
        <v>59750.845999999998</v>
      </c>
      <c r="QTP172" s="49">
        <v>71123.823999999993</v>
      </c>
      <c r="QTX172" s="29" t="s">
        <v>126</v>
      </c>
      <c r="QTY172" s="39" t="str">
        <f>currency</f>
        <v>₦m's</v>
      </c>
      <c r="QUD172" s="49">
        <v>46828.682000000001</v>
      </c>
      <c r="QUE172" s="49">
        <v>59750.845999999998</v>
      </c>
      <c r="QUF172" s="49">
        <v>71123.823999999993</v>
      </c>
      <c r="QUN172" s="29" t="s">
        <v>126</v>
      </c>
      <c r="QUO172" s="39" t="str">
        <f>currency</f>
        <v>₦m's</v>
      </c>
      <c r="QUT172" s="49">
        <v>46828.682000000001</v>
      </c>
      <c r="QUU172" s="49">
        <v>59750.845999999998</v>
      </c>
      <c r="QUV172" s="49">
        <v>71123.823999999993</v>
      </c>
      <c r="QVD172" s="29" t="s">
        <v>126</v>
      </c>
      <c r="QVE172" s="39" t="str">
        <f>currency</f>
        <v>₦m's</v>
      </c>
      <c r="QVJ172" s="49">
        <v>46828.682000000001</v>
      </c>
      <c r="QVK172" s="49">
        <v>59750.845999999998</v>
      </c>
      <c r="QVL172" s="49">
        <v>71123.823999999993</v>
      </c>
      <c r="QVT172" s="29" t="s">
        <v>126</v>
      </c>
      <c r="QVU172" s="39" t="str">
        <f>currency</f>
        <v>₦m's</v>
      </c>
      <c r="QVZ172" s="49">
        <v>46828.682000000001</v>
      </c>
      <c r="QWA172" s="49">
        <v>59750.845999999998</v>
      </c>
      <c r="QWB172" s="49">
        <v>71123.823999999993</v>
      </c>
      <c r="QWJ172" s="29" t="s">
        <v>126</v>
      </c>
      <c r="QWK172" s="39" t="str">
        <f>currency</f>
        <v>₦m's</v>
      </c>
      <c r="QWP172" s="49">
        <v>46828.682000000001</v>
      </c>
      <c r="QWQ172" s="49">
        <v>59750.845999999998</v>
      </c>
      <c r="QWR172" s="49">
        <v>71123.823999999993</v>
      </c>
      <c r="QWZ172" s="29" t="s">
        <v>126</v>
      </c>
      <c r="QXA172" s="39" t="str">
        <f>currency</f>
        <v>₦m's</v>
      </c>
      <c r="QXF172" s="49">
        <v>46828.682000000001</v>
      </c>
      <c r="QXG172" s="49">
        <v>59750.845999999998</v>
      </c>
      <c r="QXH172" s="49">
        <v>71123.823999999993</v>
      </c>
      <c r="QXP172" s="29" t="s">
        <v>126</v>
      </c>
      <c r="QXQ172" s="39" t="str">
        <f>currency</f>
        <v>₦m's</v>
      </c>
      <c r="QXV172" s="49">
        <v>46828.682000000001</v>
      </c>
      <c r="QXW172" s="49">
        <v>59750.845999999998</v>
      </c>
      <c r="QXX172" s="49">
        <v>71123.823999999993</v>
      </c>
      <c r="QYF172" s="29" t="s">
        <v>126</v>
      </c>
      <c r="QYG172" s="39" t="str">
        <f>currency</f>
        <v>₦m's</v>
      </c>
      <c r="QYL172" s="49">
        <v>46828.682000000001</v>
      </c>
      <c r="QYM172" s="49">
        <v>59750.845999999998</v>
      </c>
      <c r="QYN172" s="49">
        <v>71123.823999999993</v>
      </c>
      <c r="QYV172" s="29" t="s">
        <v>126</v>
      </c>
      <c r="QYW172" s="39" t="str">
        <f>currency</f>
        <v>₦m's</v>
      </c>
      <c r="QZB172" s="49">
        <v>46828.682000000001</v>
      </c>
      <c r="QZC172" s="49">
        <v>59750.845999999998</v>
      </c>
      <c r="QZD172" s="49">
        <v>71123.823999999993</v>
      </c>
      <c r="QZL172" s="29" t="s">
        <v>126</v>
      </c>
      <c r="QZM172" s="39" t="str">
        <f>currency</f>
        <v>₦m's</v>
      </c>
      <c r="QZR172" s="49">
        <v>46828.682000000001</v>
      </c>
      <c r="QZS172" s="49">
        <v>59750.845999999998</v>
      </c>
      <c r="QZT172" s="49">
        <v>71123.823999999993</v>
      </c>
      <c r="RAB172" s="29" t="s">
        <v>126</v>
      </c>
      <c r="RAC172" s="39" t="str">
        <f>currency</f>
        <v>₦m's</v>
      </c>
      <c r="RAH172" s="49">
        <v>46828.682000000001</v>
      </c>
      <c r="RAI172" s="49">
        <v>59750.845999999998</v>
      </c>
      <c r="RAJ172" s="49">
        <v>71123.823999999993</v>
      </c>
      <c r="RAR172" s="29" t="s">
        <v>126</v>
      </c>
      <c r="RAS172" s="39" t="str">
        <f>currency</f>
        <v>₦m's</v>
      </c>
      <c r="RAX172" s="49">
        <v>46828.682000000001</v>
      </c>
      <c r="RAY172" s="49">
        <v>59750.845999999998</v>
      </c>
      <c r="RAZ172" s="49">
        <v>71123.823999999993</v>
      </c>
      <c r="RBH172" s="29" t="s">
        <v>126</v>
      </c>
      <c r="RBI172" s="39" t="str">
        <f>currency</f>
        <v>₦m's</v>
      </c>
      <c r="RBN172" s="49">
        <v>46828.682000000001</v>
      </c>
      <c r="RBO172" s="49">
        <v>59750.845999999998</v>
      </c>
      <c r="RBP172" s="49">
        <v>71123.823999999993</v>
      </c>
      <c r="RBX172" s="29" t="s">
        <v>126</v>
      </c>
      <c r="RBY172" s="39" t="str">
        <f>currency</f>
        <v>₦m's</v>
      </c>
      <c r="RCD172" s="49">
        <v>46828.682000000001</v>
      </c>
      <c r="RCE172" s="49">
        <v>59750.845999999998</v>
      </c>
      <c r="RCF172" s="49">
        <v>71123.823999999993</v>
      </c>
      <c r="RCN172" s="29" t="s">
        <v>126</v>
      </c>
      <c r="RCO172" s="39" t="str">
        <f>currency</f>
        <v>₦m's</v>
      </c>
      <c r="RCT172" s="49">
        <v>46828.682000000001</v>
      </c>
      <c r="RCU172" s="49">
        <v>59750.845999999998</v>
      </c>
      <c r="RCV172" s="49">
        <v>71123.823999999993</v>
      </c>
      <c r="RDD172" s="29" t="s">
        <v>126</v>
      </c>
      <c r="RDE172" s="39" t="str">
        <f>currency</f>
        <v>₦m's</v>
      </c>
      <c r="RDJ172" s="49">
        <v>46828.682000000001</v>
      </c>
      <c r="RDK172" s="49">
        <v>59750.845999999998</v>
      </c>
      <c r="RDL172" s="49">
        <v>71123.823999999993</v>
      </c>
      <c r="RDT172" s="29" t="s">
        <v>126</v>
      </c>
      <c r="RDU172" s="39" t="str">
        <f>currency</f>
        <v>₦m's</v>
      </c>
      <c r="RDZ172" s="49">
        <v>46828.682000000001</v>
      </c>
      <c r="REA172" s="49">
        <v>59750.845999999998</v>
      </c>
      <c r="REB172" s="49">
        <v>71123.823999999993</v>
      </c>
      <c r="REJ172" s="29" t="s">
        <v>126</v>
      </c>
      <c r="REK172" s="39" t="str">
        <f>currency</f>
        <v>₦m's</v>
      </c>
      <c r="REP172" s="49">
        <v>46828.682000000001</v>
      </c>
      <c r="REQ172" s="49">
        <v>59750.845999999998</v>
      </c>
      <c r="RER172" s="49">
        <v>71123.823999999993</v>
      </c>
      <c r="REZ172" s="29" t="s">
        <v>126</v>
      </c>
      <c r="RFA172" s="39" t="str">
        <f>currency</f>
        <v>₦m's</v>
      </c>
      <c r="RFF172" s="49">
        <v>46828.682000000001</v>
      </c>
      <c r="RFG172" s="49">
        <v>59750.845999999998</v>
      </c>
      <c r="RFH172" s="49">
        <v>71123.823999999993</v>
      </c>
      <c r="RFP172" s="29" t="s">
        <v>126</v>
      </c>
      <c r="RFQ172" s="39" t="str">
        <f>currency</f>
        <v>₦m's</v>
      </c>
      <c r="RFV172" s="49">
        <v>46828.682000000001</v>
      </c>
      <c r="RFW172" s="49">
        <v>59750.845999999998</v>
      </c>
      <c r="RFX172" s="49">
        <v>71123.823999999993</v>
      </c>
      <c r="RGF172" s="29" t="s">
        <v>126</v>
      </c>
      <c r="RGG172" s="39" t="str">
        <f>currency</f>
        <v>₦m's</v>
      </c>
      <c r="RGL172" s="49">
        <v>46828.682000000001</v>
      </c>
      <c r="RGM172" s="49">
        <v>59750.845999999998</v>
      </c>
      <c r="RGN172" s="49">
        <v>71123.823999999993</v>
      </c>
      <c r="RGV172" s="29" t="s">
        <v>126</v>
      </c>
      <c r="RGW172" s="39" t="str">
        <f>currency</f>
        <v>₦m's</v>
      </c>
      <c r="RHB172" s="49">
        <v>46828.682000000001</v>
      </c>
      <c r="RHC172" s="49">
        <v>59750.845999999998</v>
      </c>
      <c r="RHD172" s="49">
        <v>71123.823999999993</v>
      </c>
      <c r="RHL172" s="29" t="s">
        <v>126</v>
      </c>
      <c r="RHM172" s="39" t="str">
        <f>currency</f>
        <v>₦m's</v>
      </c>
      <c r="RHR172" s="49">
        <v>46828.682000000001</v>
      </c>
      <c r="RHS172" s="49">
        <v>59750.845999999998</v>
      </c>
      <c r="RHT172" s="49">
        <v>71123.823999999993</v>
      </c>
      <c r="RIB172" s="29" t="s">
        <v>126</v>
      </c>
      <c r="RIC172" s="39" t="str">
        <f>currency</f>
        <v>₦m's</v>
      </c>
      <c r="RIH172" s="49">
        <v>46828.682000000001</v>
      </c>
      <c r="RII172" s="49">
        <v>59750.845999999998</v>
      </c>
      <c r="RIJ172" s="49">
        <v>71123.823999999993</v>
      </c>
      <c r="RIR172" s="29" t="s">
        <v>126</v>
      </c>
      <c r="RIS172" s="39" t="str">
        <f>currency</f>
        <v>₦m's</v>
      </c>
      <c r="RIX172" s="49">
        <v>46828.682000000001</v>
      </c>
      <c r="RIY172" s="49">
        <v>59750.845999999998</v>
      </c>
      <c r="RIZ172" s="49">
        <v>71123.823999999993</v>
      </c>
      <c r="RJH172" s="29" t="s">
        <v>126</v>
      </c>
      <c r="RJI172" s="39" t="str">
        <f>currency</f>
        <v>₦m's</v>
      </c>
      <c r="RJN172" s="49">
        <v>46828.682000000001</v>
      </c>
      <c r="RJO172" s="49">
        <v>59750.845999999998</v>
      </c>
      <c r="RJP172" s="49">
        <v>71123.823999999993</v>
      </c>
      <c r="RJX172" s="29" t="s">
        <v>126</v>
      </c>
      <c r="RJY172" s="39" t="str">
        <f>currency</f>
        <v>₦m's</v>
      </c>
      <c r="RKD172" s="49">
        <v>46828.682000000001</v>
      </c>
      <c r="RKE172" s="49">
        <v>59750.845999999998</v>
      </c>
      <c r="RKF172" s="49">
        <v>71123.823999999993</v>
      </c>
      <c r="RKN172" s="29" t="s">
        <v>126</v>
      </c>
      <c r="RKO172" s="39" t="str">
        <f>currency</f>
        <v>₦m's</v>
      </c>
      <c r="RKT172" s="49">
        <v>46828.682000000001</v>
      </c>
      <c r="RKU172" s="49">
        <v>59750.845999999998</v>
      </c>
      <c r="RKV172" s="49">
        <v>71123.823999999993</v>
      </c>
      <c r="RLD172" s="29" t="s">
        <v>126</v>
      </c>
      <c r="RLE172" s="39" t="str">
        <f>currency</f>
        <v>₦m's</v>
      </c>
      <c r="RLJ172" s="49">
        <v>46828.682000000001</v>
      </c>
      <c r="RLK172" s="49">
        <v>59750.845999999998</v>
      </c>
      <c r="RLL172" s="49">
        <v>71123.823999999993</v>
      </c>
      <c r="RLT172" s="29" t="s">
        <v>126</v>
      </c>
      <c r="RLU172" s="39" t="str">
        <f>currency</f>
        <v>₦m's</v>
      </c>
      <c r="RLZ172" s="49">
        <v>46828.682000000001</v>
      </c>
      <c r="RMA172" s="49">
        <v>59750.845999999998</v>
      </c>
      <c r="RMB172" s="49">
        <v>71123.823999999993</v>
      </c>
      <c r="RMJ172" s="29" t="s">
        <v>126</v>
      </c>
      <c r="RMK172" s="39" t="str">
        <f>currency</f>
        <v>₦m's</v>
      </c>
      <c r="RMP172" s="49">
        <v>46828.682000000001</v>
      </c>
      <c r="RMQ172" s="49">
        <v>59750.845999999998</v>
      </c>
      <c r="RMR172" s="49">
        <v>71123.823999999993</v>
      </c>
      <c r="RMZ172" s="29" t="s">
        <v>126</v>
      </c>
      <c r="RNA172" s="39" t="str">
        <f>currency</f>
        <v>₦m's</v>
      </c>
      <c r="RNF172" s="49">
        <v>46828.682000000001</v>
      </c>
      <c r="RNG172" s="49">
        <v>59750.845999999998</v>
      </c>
      <c r="RNH172" s="49">
        <v>71123.823999999993</v>
      </c>
      <c r="RNP172" s="29" t="s">
        <v>126</v>
      </c>
      <c r="RNQ172" s="39" t="str">
        <f>currency</f>
        <v>₦m's</v>
      </c>
      <c r="RNV172" s="49">
        <v>46828.682000000001</v>
      </c>
      <c r="RNW172" s="49">
        <v>59750.845999999998</v>
      </c>
      <c r="RNX172" s="49">
        <v>71123.823999999993</v>
      </c>
      <c r="ROF172" s="29" t="s">
        <v>126</v>
      </c>
      <c r="ROG172" s="39" t="str">
        <f>currency</f>
        <v>₦m's</v>
      </c>
      <c r="ROL172" s="49">
        <v>46828.682000000001</v>
      </c>
      <c r="ROM172" s="49">
        <v>59750.845999999998</v>
      </c>
      <c r="RON172" s="49">
        <v>71123.823999999993</v>
      </c>
      <c r="ROV172" s="29" t="s">
        <v>126</v>
      </c>
      <c r="ROW172" s="39" t="str">
        <f>currency</f>
        <v>₦m's</v>
      </c>
      <c r="RPB172" s="49">
        <v>46828.682000000001</v>
      </c>
      <c r="RPC172" s="49">
        <v>59750.845999999998</v>
      </c>
      <c r="RPD172" s="49">
        <v>71123.823999999993</v>
      </c>
      <c r="RPL172" s="29" t="s">
        <v>126</v>
      </c>
      <c r="RPM172" s="39" t="str">
        <f>currency</f>
        <v>₦m's</v>
      </c>
      <c r="RPR172" s="49">
        <v>46828.682000000001</v>
      </c>
      <c r="RPS172" s="49">
        <v>59750.845999999998</v>
      </c>
      <c r="RPT172" s="49">
        <v>71123.823999999993</v>
      </c>
      <c r="RQB172" s="29" t="s">
        <v>126</v>
      </c>
      <c r="RQC172" s="39" t="str">
        <f>currency</f>
        <v>₦m's</v>
      </c>
      <c r="RQH172" s="49">
        <v>46828.682000000001</v>
      </c>
      <c r="RQI172" s="49">
        <v>59750.845999999998</v>
      </c>
      <c r="RQJ172" s="49">
        <v>71123.823999999993</v>
      </c>
      <c r="RQR172" s="29" t="s">
        <v>126</v>
      </c>
      <c r="RQS172" s="39" t="str">
        <f>currency</f>
        <v>₦m's</v>
      </c>
      <c r="RQX172" s="49">
        <v>46828.682000000001</v>
      </c>
      <c r="RQY172" s="49">
        <v>59750.845999999998</v>
      </c>
      <c r="RQZ172" s="49">
        <v>71123.823999999993</v>
      </c>
      <c r="RRH172" s="29" t="s">
        <v>126</v>
      </c>
      <c r="RRI172" s="39" t="str">
        <f>currency</f>
        <v>₦m's</v>
      </c>
      <c r="RRN172" s="49">
        <v>46828.682000000001</v>
      </c>
      <c r="RRO172" s="49">
        <v>59750.845999999998</v>
      </c>
      <c r="RRP172" s="49">
        <v>71123.823999999993</v>
      </c>
      <c r="RRX172" s="29" t="s">
        <v>126</v>
      </c>
      <c r="RRY172" s="39" t="str">
        <f>currency</f>
        <v>₦m's</v>
      </c>
      <c r="RSD172" s="49">
        <v>46828.682000000001</v>
      </c>
      <c r="RSE172" s="49">
        <v>59750.845999999998</v>
      </c>
      <c r="RSF172" s="49">
        <v>71123.823999999993</v>
      </c>
      <c r="RSN172" s="29" t="s">
        <v>126</v>
      </c>
      <c r="RSO172" s="39" t="str">
        <f>currency</f>
        <v>₦m's</v>
      </c>
      <c r="RST172" s="49">
        <v>46828.682000000001</v>
      </c>
      <c r="RSU172" s="49">
        <v>59750.845999999998</v>
      </c>
      <c r="RSV172" s="49">
        <v>71123.823999999993</v>
      </c>
      <c r="RTD172" s="29" t="s">
        <v>126</v>
      </c>
      <c r="RTE172" s="39" t="str">
        <f>currency</f>
        <v>₦m's</v>
      </c>
      <c r="RTJ172" s="49">
        <v>46828.682000000001</v>
      </c>
      <c r="RTK172" s="49">
        <v>59750.845999999998</v>
      </c>
      <c r="RTL172" s="49">
        <v>71123.823999999993</v>
      </c>
      <c r="RTT172" s="29" t="s">
        <v>126</v>
      </c>
      <c r="RTU172" s="39" t="str">
        <f>currency</f>
        <v>₦m's</v>
      </c>
      <c r="RTZ172" s="49">
        <v>46828.682000000001</v>
      </c>
      <c r="RUA172" s="49">
        <v>59750.845999999998</v>
      </c>
      <c r="RUB172" s="49">
        <v>71123.823999999993</v>
      </c>
      <c r="RUJ172" s="29" t="s">
        <v>126</v>
      </c>
      <c r="RUK172" s="39" t="str">
        <f>currency</f>
        <v>₦m's</v>
      </c>
      <c r="RUP172" s="49">
        <v>46828.682000000001</v>
      </c>
      <c r="RUQ172" s="49">
        <v>59750.845999999998</v>
      </c>
      <c r="RUR172" s="49">
        <v>71123.823999999993</v>
      </c>
      <c r="RUZ172" s="29" t="s">
        <v>126</v>
      </c>
      <c r="RVA172" s="39" t="str">
        <f>currency</f>
        <v>₦m's</v>
      </c>
      <c r="RVF172" s="49">
        <v>46828.682000000001</v>
      </c>
      <c r="RVG172" s="49">
        <v>59750.845999999998</v>
      </c>
      <c r="RVH172" s="49">
        <v>71123.823999999993</v>
      </c>
      <c r="RVP172" s="29" t="s">
        <v>126</v>
      </c>
      <c r="RVQ172" s="39" t="str">
        <f>currency</f>
        <v>₦m's</v>
      </c>
      <c r="RVV172" s="49">
        <v>46828.682000000001</v>
      </c>
      <c r="RVW172" s="49">
        <v>59750.845999999998</v>
      </c>
      <c r="RVX172" s="49">
        <v>71123.823999999993</v>
      </c>
      <c r="RWF172" s="29" t="s">
        <v>126</v>
      </c>
      <c r="RWG172" s="39" t="str">
        <f>currency</f>
        <v>₦m's</v>
      </c>
      <c r="RWL172" s="49">
        <v>46828.682000000001</v>
      </c>
      <c r="RWM172" s="49">
        <v>59750.845999999998</v>
      </c>
      <c r="RWN172" s="49">
        <v>71123.823999999993</v>
      </c>
      <c r="RWV172" s="29" t="s">
        <v>126</v>
      </c>
      <c r="RWW172" s="39" t="str">
        <f>currency</f>
        <v>₦m's</v>
      </c>
      <c r="RXB172" s="49">
        <v>46828.682000000001</v>
      </c>
      <c r="RXC172" s="49">
        <v>59750.845999999998</v>
      </c>
      <c r="RXD172" s="49">
        <v>71123.823999999993</v>
      </c>
      <c r="RXL172" s="29" t="s">
        <v>126</v>
      </c>
      <c r="RXM172" s="39" t="str">
        <f>currency</f>
        <v>₦m's</v>
      </c>
      <c r="RXR172" s="49">
        <v>46828.682000000001</v>
      </c>
      <c r="RXS172" s="49">
        <v>59750.845999999998</v>
      </c>
      <c r="RXT172" s="49">
        <v>71123.823999999993</v>
      </c>
      <c r="RYB172" s="29" t="s">
        <v>126</v>
      </c>
      <c r="RYC172" s="39" t="str">
        <f>currency</f>
        <v>₦m's</v>
      </c>
      <c r="RYH172" s="49">
        <v>46828.682000000001</v>
      </c>
      <c r="RYI172" s="49">
        <v>59750.845999999998</v>
      </c>
      <c r="RYJ172" s="49">
        <v>71123.823999999993</v>
      </c>
      <c r="RYR172" s="29" t="s">
        <v>126</v>
      </c>
      <c r="RYS172" s="39" t="str">
        <f>currency</f>
        <v>₦m's</v>
      </c>
      <c r="RYX172" s="49">
        <v>46828.682000000001</v>
      </c>
      <c r="RYY172" s="49">
        <v>59750.845999999998</v>
      </c>
      <c r="RYZ172" s="49">
        <v>71123.823999999993</v>
      </c>
      <c r="RZH172" s="29" t="s">
        <v>126</v>
      </c>
      <c r="RZI172" s="39" t="str">
        <f>currency</f>
        <v>₦m's</v>
      </c>
      <c r="RZN172" s="49">
        <v>46828.682000000001</v>
      </c>
      <c r="RZO172" s="49">
        <v>59750.845999999998</v>
      </c>
      <c r="RZP172" s="49">
        <v>71123.823999999993</v>
      </c>
      <c r="RZX172" s="29" t="s">
        <v>126</v>
      </c>
      <c r="RZY172" s="39" t="str">
        <f>currency</f>
        <v>₦m's</v>
      </c>
      <c r="SAD172" s="49">
        <v>46828.682000000001</v>
      </c>
      <c r="SAE172" s="49">
        <v>59750.845999999998</v>
      </c>
      <c r="SAF172" s="49">
        <v>71123.823999999993</v>
      </c>
      <c r="SAN172" s="29" t="s">
        <v>126</v>
      </c>
      <c r="SAO172" s="39" t="str">
        <f>currency</f>
        <v>₦m's</v>
      </c>
      <c r="SAT172" s="49">
        <v>46828.682000000001</v>
      </c>
      <c r="SAU172" s="49">
        <v>59750.845999999998</v>
      </c>
      <c r="SAV172" s="49">
        <v>71123.823999999993</v>
      </c>
      <c r="SBD172" s="29" t="s">
        <v>126</v>
      </c>
      <c r="SBE172" s="39" t="str">
        <f>currency</f>
        <v>₦m's</v>
      </c>
      <c r="SBJ172" s="49">
        <v>46828.682000000001</v>
      </c>
      <c r="SBK172" s="49">
        <v>59750.845999999998</v>
      </c>
      <c r="SBL172" s="49">
        <v>71123.823999999993</v>
      </c>
      <c r="SBT172" s="29" t="s">
        <v>126</v>
      </c>
      <c r="SBU172" s="39" t="str">
        <f>currency</f>
        <v>₦m's</v>
      </c>
      <c r="SBZ172" s="49">
        <v>46828.682000000001</v>
      </c>
      <c r="SCA172" s="49">
        <v>59750.845999999998</v>
      </c>
      <c r="SCB172" s="49">
        <v>71123.823999999993</v>
      </c>
      <c r="SCJ172" s="29" t="s">
        <v>126</v>
      </c>
      <c r="SCK172" s="39" t="str">
        <f>currency</f>
        <v>₦m's</v>
      </c>
      <c r="SCP172" s="49">
        <v>46828.682000000001</v>
      </c>
      <c r="SCQ172" s="49">
        <v>59750.845999999998</v>
      </c>
      <c r="SCR172" s="49">
        <v>71123.823999999993</v>
      </c>
      <c r="SCZ172" s="29" t="s">
        <v>126</v>
      </c>
      <c r="SDA172" s="39" t="str">
        <f>currency</f>
        <v>₦m's</v>
      </c>
      <c r="SDF172" s="49">
        <v>46828.682000000001</v>
      </c>
      <c r="SDG172" s="49">
        <v>59750.845999999998</v>
      </c>
      <c r="SDH172" s="49">
        <v>71123.823999999993</v>
      </c>
      <c r="SDP172" s="29" t="s">
        <v>126</v>
      </c>
      <c r="SDQ172" s="39" t="str">
        <f>currency</f>
        <v>₦m's</v>
      </c>
      <c r="SDV172" s="49">
        <v>46828.682000000001</v>
      </c>
      <c r="SDW172" s="49">
        <v>59750.845999999998</v>
      </c>
      <c r="SDX172" s="49">
        <v>71123.823999999993</v>
      </c>
      <c r="SEF172" s="29" t="s">
        <v>126</v>
      </c>
      <c r="SEG172" s="39" t="str">
        <f>currency</f>
        <v>₦m's</v>
      </c>
      <c r="SEL172" s="49">
        <v>46828.682000000001</v>
      </c>
      <c r="SEM172" s="49">
        <v>59750.845999999998</v>
      </c>
      <c r="SEN172" s="49">
        <v>71123.823999999993</v>
      </c>
      <c r="SEV172" s="29" t="s">
        <v>126</v>
      </c>
      <c r="SEW172" s="39" t="str">
        <f>currency</f>
        <v>₦m's</v>
      </c>
      <c r="SFB172" s="49">
        <v>46828.682000000001</v>
      </c>
      <c r="SFC172" s="49">
        <v>59750.845999999998</v>
      </c>
      <c r="SFD172" s="49">
        <v>71123.823999999993</v>
      </c>
      <c r="SFL172" s="29" t="s">
        <v>126</v>
      </c>
      <c r="SFM172" s="39" t="str">
        <f>currency</f>
        <v>₦m's</v>
      </c>
      <c r="SFR172" s="49">
        <v>46828.682000000001</v>
      </c>
      <c r="SFS172" s="49">
        <v>59750.845999999998</v>
      </c>
      <c r="SFT172" s="49">
        <v>71123.823999999993</v>
      </c>
      <c r="SGB172" s="29" t="s">
        <v>126</v>
      </c>
      <c r="SGC172" s="39" t="str">
        <f>currency</f>
        <v>₦m's</v>
      </c>
      <c r="SGH172" s="49">
        <v>46828.682000000001</v>
      </c>
      <c r="SGI172" s="49">
        <v>59750.845999999998</v>
      </c>
      <c r="SGJ172" s="49">
        <v>71123.823999999993</v>
      </c>
      <c r="SGR172" s="29" t="s">
        <v>126</v>
      </c>
      <c r="SGS172" s="39" t="str">
        <f>currency</f>
        <v>₦m's</v>
      </c>
      <c r="SGX172" s="49">
        <v>46828.682000000001</v>
      </c>
      <c r="SGY172" s="49">
        <v>59750.845999999998</v>
      </c>
      <c r="SGZ172" s="49">
        <v>71123.823999999993</v>
      </c>
      <c r="SHH172" s="29" t="s">
        <v>126</v>
      </c>
      <c r="SHI172" s="39" t="str">
        <f>currency</f>
        <v>₦m's</v>
      </c>
      <c r="SHN172" s="49">
        <v>46828.682000000001</v>
      </c>
      <c r="SHO172" s="49">
        <v>59750.845999999998</v>
      </c>
      <c r="SHP172" s="49">
        <v>71123.823999999993</v>
      </c>
      <c r="SHX172" s="29" t="s">
        <v>126</v>
      </c>
      <c r="SHY172" s="39" t="str">
        <f>currency</f>
        <v>₦m's</v>
      </c>
      <c r="SID172" s="49">
        <v>46828.682000000001</v>
      </c>
      <c r="SIE172" s="49">
        <v>59750.845999999998</v>
      </c>
      <c r="SIF172" s="49">
        <v>71123.823999999993</v>
      </c>
      <c r="SIN172" s="29" t="s">
        <v>126</v>
      </c>
      <c r="SIO172" s="39" t="str">
        <f>currency</f>
        <v>₦m's</v>
      </c>
      <c r="SIT172" s="49">
        <v>46828.682000000001</v>
      </c>
      <c r="SIU172" s="49">
        <v>59750.845999999998</v>
      </c>
      <c r="SIV172" s="49">
        <v>71123.823999999993</v>
      </c>
      <c r="SJD172" s="29" t="s">
        <v>126</v>
      </c>
      <c r="SJE172" s="39" t="str">
        <f>currency</f>
        <v>₦m's</v>
      </c>
      <c r="SJJ172" s="49">
        <v>46828.682000000001</v>
      </c>
      <c r="SJK172" s="49">
        <v>59750.845999999998</v>
      </c>
      <c r="SJL172" s="49">
        <v>71123.823999999993</v>
      </c>
      <c r="SJT172" s="29" t="s">
        <v>126</v>
      </c>
      <c r="SJU172" s="39" t="str">
        <f>currency</f>
        <v>₦m's</v>
      </c>
      <c r="SJZ172" s="49">
        <v>46828.682000000001</v>
      </c>
      <c r="SKA172" s="49">
        <v>59750.845999999998</v>
      </c>
      <c r="SKB172" s="49">
        <v>71123.823999999993</v>
      </c>
      <c r="SKJ172" s="29" t="s">
        <v>126</v>
      </c>
      <c r="SKK172" s="39" t="str">
        <f>currency</f>
        <v>₦m's</v>
      </c>
      <c r="SKP172" s="49">
        <v>46828.682000000001</v>
      </c>
      <c r="SKQ172" s="49">
        <v>59750.845999999998</v>
      </c>
      <c r="SKR172" s="49">
        <v>71123.823999999993</v>
      </c>
      <c r="SKZ172" s="29" t="s">
        <v>126</v>
      </c>
      <c r="SLA172" s="39" t="str">
        <f>currency</f>
        <v>₦m's</v>
      </c>
      <c r="SLF172" s="49">
        <v>46828.682000000001</v>
      </c>
      <c r="SLG172" s="49">
        <v>59750.845999999998</v>
      </c>
      <c r="SLH172" s="49">
        <v>71123.823999999993</v>
      </c>
      <c r="SLP172" s="29" t="s">
        <v>126</v>
      </c>
      <c r="SLQ172" s="39" t="str">
        <f>currency</f>
        <v>₦m's</v>
      </c>
      <c r="SLV172" s="49">
        <v>46828.682000000001</v>
      </c>
      <c r="SLW172" s="49">
        <v>59750.845999999998</v>
      </c>
      <c r="SLX172" s="49">
        <v>71123.823999999993</v>
      </c>
      <c r="SMF172" s="29" t="s">
        <v>126</v>
      </c>
      <c r="SMG172" s="39" t="str">
        <f>currency</f>
        <v>₦m's</v>
      </c>
      <c r="SML172" s="49">
        <v>46828.682000000001</v>
      </c>
      <c r="SMM172" s="49">
        <v>59750.845999999998</v>
      </c>
      <c r="SMN172" s="49">
        <v>71123.823999999993</v>
      </c>
      <c r="SMV172" s="29" t="s">
        <v>126</v>
      </c>
      <c r="SMW172" s="39" t="str">
        <f>currency</f>
        <v>₦m's</v>
      </c>
      <c r="SNB172" s="49">
        <v>46828.682000000001</v>
      </c>
      <c r="SNC172" s="49">
        <v>59750.845999999998</v>
      </c>
      <c r="SND172" s="49">
        <v>71123.823999999993</v>
      </c>
      <c r="SNL172" s="29" t="s">
        <v>126</v>
      </c>
      <c r="SNM172" s="39" t="str">
        <f>currency</f>
        <v>₦m's</v>
      </c>
      <c r="SNR172" s="49">
        <v>46828.682000000001</v>
      </c>
      <c r="SNS172" s="49">
        <v>59750.845999999998</v>
      </c>
      <c r="SNT172" s="49">
        <v>71123.823999999993</v>
      </c>
      <c r="SOB172" s="29" t="s">
        <v>126</v>
      </c>
      <c r="SOC172" s="39" t="str">
        <f>currency</f>
        <v>₦m's</v>
      </c>
      <c r="SOH172" s="49">
        <v>46828.682000000001</v>
      </c>
      <c r="SOI172" s="49">
        <v>59750.845999999998</v>
      </c>
      <c r="SOJ172" s="49">
        <v>71123.823999999993</v>
      </c>
      <c r="SOR172" s="29" t="s">
        <v>126</v>
      </c>
      <c r="SOS172" s="39" t="str">
        <f>currency</f>
        <v>₦m's</v>
      </c>
      <c r="SOX172" s="49">
        <v>46828.682000000001</v>
      </c>
      <c r="SOY172" s="49">
        <v>59750.845999999998</v>
      </c>
      <c r="SOZ172" s="49">
        <v>71123.823999999993</v>
      </c>
      <c r="SPH172" s="29" t="s">
        <v>126</v>
      </c>
      <c r="SPI172" s="39" t="str">
        <f>currency</f>
        <v>₦m's</v>
      </c>
      <c r="SPN172" s="49">
        <v>46828.682000000001</v>
      </c>
      <c r="SPO172" s="49">
        <v>59750.845999999998</v>
      </c>
      <c r="SPP172" s="49">
        <v>71123.823999999993</v>
      </c>
      <c r="SPX172" s="29" t="s">
        <v>126</v>
      </c>
      <c r="SPY172" s="39" t="str">
        <f>currency</f>
        <v>₦m's</v>
      </c>
      <c r="SQD172" s="49">
        <v>46828.682000000001</v>
      </c>
      <c r="SQE172" s="49">
        <v>59750.845999999998</v>
      </c>
      <c r="SQF172" s="49">
        <v>71123.823999999993</v>
      </c>
      <c r="SQN172" s="29" t="s">
        <v>126</v>
      </c>
      <c r="SQO172" s="39" t="str">
        <f>currency</f>
        <v>₦m's</v>
      </c>
      <c r="SQT172" s="49">
        <v>46828.682000000001</v>
      </c>
      <c r="SQU172" s="49">
        <v>59750.845999999998</v>
      </c>
      <c r="SQV172" s="49">
        <v>71123.823999999993</v>
      </c>
      <c r="SRD172" s="29" t="s">
        <v>126</v>
      </c>
      <c r="SRE172" s="39" t="str">
        <f>currency</f>
        <v>₦m's</v>
      </c>
      <c r="SRJ172" s="49">
        <v>46828.682000000001</v>
      </c>
      <c r="SRK172" s="49">
        <v>59750.845999999998</v>
      </c>
      <c r="SRL172" s="49">
        <v>71123.823999999993</v>
      </c>
      <c r="SRT172" s="29" t="s">
        <v>126</v>
      </c>
      <c r="SRU172" s="39" t="str">
        <f>currency</f>
        <v>₦m's</v>
      </c>
      <c r="SRZ172" s="49">
        <v>46828.682000000001</v>
      </c>
      <c r="SSA172" s="49">
        <v>59750.845999999998</v>
      </c>
      <c r="SSB172" s="49">
        <v>71123.823999999993</v>
      </c>
      <c r="SSJ172" s="29" t="s">
        <v>126</v>
      </c>
      <c r="SSK172" s="39" t="str">
        <f>currency</f>
        <v>₦m's</v>
      </c>
      <c r="SSP172" s="49">
        <v>46828.682000000001</v>
      </c>
      <c r="SSQ172" s="49">
        <v>59750.845999999998</v>
      </c>
      <c r="SSR172" s="49">
        <v>71123.823999999993</v>
      </c>
      <c r="SSZ172" s="29" t="s">
        <v>126</v>
      </c>
      <c r="STA172" s="39" t="str">
        <f>currency</f>
        <v>₦m's</v>
      </c>
      <c r="STF172" s="49">
        <v>46828.682000000001</v>
      </c>
      <c r="STG172" s="49">
        <v>59750.845999999998</v>
      </c>
      <c r="STH172" s="49">
        <v>71123.823999999993</v>
      </c>
      <c r="STP172" s="29" t="s">
        <v>126</v>
      </c>
      <c r="STQ172" s="39" t="str">
        <f>currency</f>
        <v>₦m's</v>
      </c>
      <c r="STV172" s="49">
        <v>46828.682000000001</v>
      </c>
      <c r="STW172" s="49">
        <v>59750.845999999998</v>
      </c>
      <c r="STX172" s="49">
        <v>71123.823999999993</v>
      </c>
      <c r="SUF172" s="29" t="s">
        <v>126</v>
      </c>
      <c r="SUG172" s="39" t="str">
        <f>currency</f>
        <v>₦m's</v>
      </c>
      <c r="SUL172" s="49">
        <v>46828.682000000001</v>
      </c>
      <c r="SUM172" s="49">
        <v>59750.845999999998</v>
      </c>
      <c r="SUN172" s="49">
        <v>71123.823999999993</v>
      </c>
      <c r="SUV172" s="29" t="s">
        <v>126</v>
      </c>
      <c r="SUW172" s="39" t="str">
        <f>currency</f>
        <v>₦m's</v>
      </c>
      <c r="SVB172" s="49">
        <v>46828.682000000001</v>
      </c>
      <c r="SVC172" s="49">
        <v>59750.845999999998</v>
      </c>
      <c r="SVD172" s="49">
        <v>71123.823999999993</v>
      </c>
      <c r="SVL172" s="29" t="s">
        <v>126</v>
      </c>
      <c r="SVM172" s="39" t="str">
        <f>currency</f>
        <v>₦m's</v>
      </c>
      <c r="SVR172" s="49">
        <v>46828.682000000001</v>
      </c>
      <c r="SVS172" s="49">
        <v>59750.845999999998</v>
      </c>
      <c r="SVT172" s="49">
        <v>71123.823999999993</v>
      </c>
      <c r="SWB172" s="29" t="s">
        <v>126</v>
      </c>
      <c r="SWC172" s="39" t="str">
        <f>currency</f>
        <v>₦m's</v>
      </c>
      <c r="SWH172" s="49">
        <v>46828.682000000001</v>
      </c>
      <c r="SWI172" s="49">
        <v>59750.845999999998</v>
      </c>
      <c r="SWJ172" s="49">
        <v>71123.823999999993</v>
      </c>
      <c r="SWR172" s="29" t="s">
        <v>126</v>
      </c>
      <c r="SWS172" s="39" t="str">
        <f>currency</f>
        <v>₦m's</v>
      </c>
      <c r="SWX172" s="49">
        <v>46828.682000000001</v>
      </c>
      <c r="SWY172" s="49">
        <v>59750.845999999998</v>
      </c>
      <c r="SWZ172" s="49">
        <v>71123.823999999993</v>
      </c>
      <c r="SXH172" s="29" t="s">
        <v>126</v>
      </c>
      <c r="SXI172" s="39" t="str">
        <f>currency</f>
        <v>₦m's</v>
      </c>
      <c r="SXN172" s="49">
        <v>46828.682000000001</v>
      </c>
      <c r="SXO172" s="49">
        <v>59750.845999999998</v>
      </c>
      <c r="SXP172" s="49">
        <v>71123.823999999993</v>
      </c>
      <c r="SXX172" s="29" t="s">
        <v>126</v>
      </c>
      <c r="SXY172" s="39" t="str">
        <f>currency</f>
        <v>₦m's</v>
      </c>
      <c r="SYD172" s="49">
        <v>46828.682000000001</v>
      </c>
      <c r="SYE172" s="49">
        <v>59750.845999999998</v>
      </c>
      <c r="SYF172" s="49">
        <v>71123.823999999993</v>
      </c>
      <c r="SYN172" s="29" t="s">
        <v>126</v>
      </c>
      <c r="SYO172" s="39" t="str">
        <f>currency</f>
        <v>₦m's</v>
      </c>
      <c r="SYT172" s="49">
        <v>46828.682000000001</v>
      </c>
      <c r="SYU172" s="49">
        <v>59750.845999999998</v>
      </c>
      <c r="SYV172" s="49">
        <v>71123.823999999993</v>
      </c>
      <c r="SZD172" s="29" t="s">
        <v>126</v>
      </c>
      <c r="SZE172" s="39" t="str">
        <f>currency</f>
        <v>₦m's</v>
      </c>
      <c r="SZJ172" s="49">
        <v>46828.682000000001</v>
      </c>
      <c r="SZK172" s="49">
        <v>59750.845999999998</v>
      </c>
      <c r="SZL172" s="49">
        <v>71123.823999999993</v>
      </c>
      <c r="SZT172" s="29" t="s">
        <v>126</v>
      </c>
      <c r="SZU172" s="39" t="str">
        <f>currency</f>
        <v>₦m's</v>
      </c>
      <c r="SZZ172" s="49">
        <v>46828.682000000001</v>
      </c>
      <c r="TAA172" s="49">
        <v>59750.845999999998</v>
      </c>
      <c r="TAB172" s="49">
        <v>71123.823999999993</v>
      </c>
      <c r="TAJ172" s="29" t="s">
        <v>126</v>
      </c>
      <c r="TAK172" s="39" t="str">
        <f>currency</f>
        <v>₦m's</v>
      </c>
      <c r="TAP172" s="49">
        <v>46828.682000000001</v>
      </c>
      <c r="TAQ172" s="49">
        <v>59750.845999999998</v>
      </c>
      <c r="TAR172" s="49">
        <v>71123.823999999993</v>
      </c>
      <c r="TAZ172" s="29" t="s">
        <v>126</v>
      </c>
      <c r="TBA172" s="39" t="str">
        <f>currency</f>
        <v>₦m's</v>
      </c>
      <c r="TBF172" s="49">
        <v>46828.682000000001</v>
      </c>
      <c r="TBG172" s="49">
        <v>59750.845999999998</v>
      </c>
      <c r="TBH172" s="49">
        <v>71123.823999999993</v>
      </c>
      <c r="TBP172" s="29" t="s">
        <v>126</v>
      </c>
      <c r="TBQ172" s="39" t="str">
        <f>currency</f>
        <v>₦m's</v>
      </c>
      <c r="TBV172" s="49">
        <v>46828.682000000001</v>
      </c>
      <c r="TBW172" s="49">
        <v>59750.845999999998</v>
      </c>
      <c r="TBX172" s="49">
        <v>71123.823999999993</v>
      </c>
      <c r="TCF172" s="29" t="s">
        <v>126</v>
      </c>
      <c r="TCG172" s="39" t="str">
        <f>currency</f>
        <v>₦m's</v>
      </c>
      <c r="TCL172" s="49">
        <v>46828.682000000001</v>
      </c>
      <c r="TCM172" s="49">
        <v>59750.845999999998</v>
      </c>
      <c r="TCN172" s="49">
        <v>71123.823999999993</v>
      </c>
      <c r="TCV172" s="29" t="s">
        <v>126</v>
      </c>
      <c r="TCW172" s="39" t="str">
        <f>currency</f>
        <v>₦m's</v>
      </c>
      <c r="TDB172" s="49">
        <v>46828.682000000001</v>
      </c>
      <c r="TDC172" s="49">
        <v>59750.845999999998</v>
      </c>
      <c r="TDD172" s="49">
        <v>71123.823999999993</v>
      </c>
      <c r="TDL172" s="29" t="s">
        <v>126</v>
      </c>
      <c r="TDM172" s="39" t="str">
        <f>currency</f>
        <v>₦m's</v>
      </c>
      <c r="TDR172" s="49">
        <v>46828.682000000001</v>
      </c>
      <c r="TDS172" s="49">
        <v>59750.845999999998</v>
      </c>
      <c r="TDT172" s="49">
        <v>71123.823999999993</v>
      </c>
      <c r="TEB172" s="29" t="s">
        <v>126</v>
      </c>
      <c r="TEC172" s="39" t="str">
        <f>currency</f>
        <v>₦m's</v>
      </c>
      <c r="TEH172" s="49">
        <v>46828.682000000001</v>
      </c>
      <c r="TEI172" s="49">
        <v>59750.845999999998</v>
      </c>
      <c r="TEJ172" s="49">
        <v>71123.823999999993</v>
      </c>
      <c r="TER172" s="29" t="s">
        <v>126</v>
      </c>
      <c r="TES172" s="39" t="str">
        <f>currency</f>
        <v>₦m's</v>
      </c>
      <c r="TEX172" s="49">
        <v>46828.682000000001</v>
      </c>
      <c r="TEY172" s="49">
        <v>59750.845999999998</v>
      </c>
      <c r="TEZ172" s="49">
        <v>71123.823999999993</v>
      </c>
      <c r="TFH172" s="29" t="s">
        <v>126</v>
      </c>
      <c r="TFI172" s="39" t="str">
        <f>currency</f>
        <v>₦m's</v>
      </c>
      <c r="TFN172" s="49">
        <v>46828.682000000001</v>
      </c>
      <c r="TFO172" s="49">
        <v>59750.845999999998</v>
      </c>
      <c r="TFP172" s="49">
        <v>71123.823999999993</v>
      </c>
      <c r="TFX172" s="29" t="s">
        <v>126</v>
      </c>
      <c r="TFY172" s="39" t="str">
        <f>currency</f>
        <v>₦m's</v>
      </c>
      <c r="TGD172" s="49">
        <v>46828.682000000001</v>
      </c>
      <c r="TGE172" s="49">
        <v>59750.845999999998</v>
      </c>
      <c r="TGF172" s="49">
        <v>71123.823999999993</v>
      </c>
      <c r="TGN172" s="29" t="s">
        <v>126</v>
      </c>
      <c r="TGO172" s="39" t="str">
        <f>currency</f>
        <v>₦m's</v>
      </c>
      <c r="TGT172" s="49">
        <v>46828.682000000001</v>
      </c>
      <c r="TGU172" s="49">
        <v>59750.845999999998</v>
      </c>
      <c r="TGV172" s="49">
        <v>71123.823999999993</v>
      </c>
      <c r="THD172" s="29" t="s">
        <v>126</v>
      </c>
      <c r="THE172" s="39" t="str">
        <f>currency</f>
        <v>₦m's</v>
      </c>
      <c r="THJ172" s="49">
        <v>46828.682000000001</v>
      </c>
      <c r="THK172" s="49">
        <v>59750.845999999998</v>
      </c>
      <c r="THL172" s="49">
        <v>71123.823999999993</v>
      </c>
      <c r="THT172" s="29" t="s">
        <v>126</v>
      </c>
      <c r="THU172" s="39" t="str">
        <f>currency</f>
        <v>₦m's</v>
      </c>
      <c r="THZ172" s="49">
        <v>46828.682000000001</v>
      </c>
      <c r="TIA172" s="49">
        <v>59750.845999999998</v>
      </c>
      <c r="TIB172" s="49">
        <v>71123.823999999993</v>
      </c>
      <c r="TIJ172" s="29" t="s">
        <v>126</v>
      </c>
      <c r="TIK172" s="39" t="str">
        <f>currency</f>
        <v>₦m's</v>
      </c>
      <c r="TIP172" s="49">
        <v>46828.682000000001</v>
      </c>
      <c r="TIQ172" s="49">
        <v>59750.845999999998</v>
      </c>
      <c r="TIR172" s="49">
        <v>71123.823999999993</v>
      </c>
      <c r="TIZ172" s="29" t="s">
        <v>126</v>
      </c>
      <c r="TJA172" s="39" t="str">
        <f>currency</f>
        <v>₦m's</v>
      </c>
      <c r="TJF172" s="49">
        <v>46828.682000000001</v>
      </c>
      <c r="TJG172" s="49">
        <v>59750.845999999998</v>
      </c>
      <c r="TJH172" s="49">
        <v>71123.823999999993</v>
      </c>
      <c r="TJP172" s="29" t="s">
        <v>126</v>
      </c>
      <c r="TJQ172" s="39" t="str">
        <f>currency</f>
        <v>₦m's</v>
      </c>
      <c r="TJV172" s="49">
        <v>46828.682000000001</v>
      </c>
      <c r="TJW172" s="49">
        <v>59750.845999999998</v>
      </c>
      <c r="TJX172" s="49">
        <v>71123.823999999993</v>
      </c>
      <c r="TKF172" s="29" t="s">
        <v>126</v>
      </c>
      <c r="TKG172" s="39" t="str">
        <f>currency</f>
        <v>₦m's</v>
      </c>
      <c r="TKL172" s="49">
        <v>46828.682000000001</v>
      </c>
      <c r="TKM172" s="49">
        <v>59750.845999999998</v>
      </c>
      <c r="TKN172" s="49">
        <v>71123.823999999993</v>
      </c>
      <c r="TKV172" s="29" t="s">
        <v>126</v>
      </c>
      <c r="TKW172" s="39" t="str">
        <f>currency</f>
        <v>₦m's</v>
      </c>
      <c r="TLB172" s="49">
        <v>46828.682000000001</v>
      </c>
      <c r="TLC172" s="49">
        <v>59750.845999999998</v>
      </c>
      <c r="TLD172" s="49">
        <v>71123.823999999993</v>
      </c>
      <c r="TLL172" s="29" t="s">
        <v>126</v>
      </c>
      <c r="TLM172" s="39" t="str">
        <f>currency</f>
        <v>₦m's</v>
      </c>
      <c r="TLR172" s="49">
        <v>46828.682000000001</v>
      </c>
      <c r="TLS172" s="49">
        <v>59750.845999999998</v>
      </c>
      <c r="TLT172" s="49">
        <v>71123.823999999993</v>
      </c>
      <c r="TMB172" s="29" t="s">
        <v>126</v>
      </c>
      <c r="TMC172" s="39" t="str">
        <f>currency</f>
        <v>₦m's</v>
      </c>
      <c r="TMH172" s="49">
        <v>46828.682000000001</v>
      </c>
      <c r="TMI172" s="49">
        <v>59750.845999999998</v>
      </c>
      <c r="TMJ172" s="49">
        <v>71123.823999999993</v>
      </c>
      <c r="TMR172" s="29" t="s">
        <v>126</v>
      </c>
      <c r="TMS172" s="39" t="str">
        <f>currency</f>
        <v>₦m's</v>
      </c>
      <c r="TMX172" s="49">
        <v>46828.682000000001</v>
      </c>
      <c r="TMY172" s="49">
        <v>59750.845999999998</v>
      </c>
      <c r="TMZ172" s="49">
        <v>71123.823999999993</v>
      </c>
      <c r="TNH172" s="29" t="s">
        <v>126</v>
      </c>
      <c r="TNI172" s="39" t="str">
        <f>currency</f>
        <v>₦m's</v>
      </c>
      <c r="TNN172" s="49">
        <v>46828.682000000001</v>
      </c>
      <c r="TNO172" s="49">
        <v>59750.845999999998</v>
      </c>
      <c r="TNP172" s="49">
        <v>71123.823999999993</v>
      </c>
      <c r="TNX172" s="29" t="s">
        <v>126</v>
      </c>
      <c r="TNY172" s="39" t="str">
        <f>currency</f>
        <v>₦m's</v>
      </c>
      <c r="TOD172" s="49">
        <v>46828.682000000001</v>
      </c>
      <c r="TOE172" s="49">
        <v>59750.845999999998</v>
      </c>
      <c r="TOF172" s="49">
        <v>71123.823999999993</v>
      </c>
      <c r="TON172" s="29" t="s">
        <v>126</v>
      </c>
      <c r="TOO172" s="39" t="str">
        <f>currency</f>
        <v>₦m's</v>
      </c>
      <c r="TOT172" s="49">
        <v>46828.682000000001</v>
      </c>
      <c r="TOU172" s="49">
        <v>59750.845999999998</v>
      </c>
      <c r="TOV172" s="49">
        <v>71123.823999999993</v>
      </c>
      <c r="TPD172" s="29" t="s">
        <v>126</v>
      </c>
      <c r="TPE172" s="39" t="str">
        <f>currency</f>
        <v>₦m's</v>
      </c>
      <c r="TPJ172" s="49">
        <v>46828.682000000001</v>
      </c>
      <c r="TPK172" s="49">
        <v>59750.845999999998</v>
      </c>
      <c r="TPL172" s="49">
        <v>71123.823999999993</v>
      </c>
      <c r="TPT172" s="29" t="s">
        <v>126</v>
      </c>
      <c r="TPU172" s="39" t="str">
        <f>currency</f>
        <v>₦m's</v>
      </c>
      <c r="TPZ172" s="49">
        <v>46828.682000000001</v>
      </c>
      <c r="TQA172" s="49">
        <v>59750.845999999998</v>
      </c>
      <c r="TQB172" s="49">
        <v>71123.823999999993</v>
      </c>
      <c r="TQJ172" s="29" t="s">
        <v>126</v>
      </c>
      <c r="TQK172" s="39" t="str">
        <f>currency</f>
        <v>₦m's</v>
      </c>
      <c r="TQP172" s="49">
        <v>46828.682000000001</v>
      </c>
      <c r="TQQ172" s="49">
        <v>59750.845999999998</v>
      </c>
      <c r="TQR172" s="49">
        <v>71123.823999999993</v>
      </c>
      <c r="TQZ172" s="29" t="s">
        <v>126</v>
      </c>
      <c r="TRA172" s="39" t="str">
        <f>currency</f>
        <v>₦m's</v>
      </c>
      <c r="TRF172" s="49">
        <v>46828.682000000001</v>
      </c>
      <c r="TRG172" s="49">
        <v>59750.845999999998</v>
      </c>
      <c r="TRH172" s="49">
        <v>71123.823999999993</v>
      </c>
      <c r="TRP172" s="29" t="s">
        <v>126</v>
      </c>
      <c r="TRQ172" s="39" t="str">
        <f>currency</f>
        <v>₦m's</v>
      </c>
      <c r="TRV172" s="49">
        <v>46828.682000000001</v>
      </c>
      <c r="TRW172" s="49">
        <v>59750.845999999998</v>
      </c>
      <c r="TRX172" s="49">
        <v>71123.823999999993</v>
      </c>
      <c r="TSF172" s="29" t="s">
        <v>126</v>
      </c>
      <c r="TSG172" s="39" t="str">
        <f>currency</f>
        <v>₦m's</v>
      </c>
      <c r="TSL172" s="49">
        <v>46828.682000000001</v>
      </c>
      <c r="TSM172" s="49">
        <v>59750.845999999998</v>
      </c>
      <c r="TSN172" s="49">
        <v>71123.823999999993</v>
      </c>
      <c r="TSV172" s="29" t="s">
        <v>126</v>
      </c>
      <c r="TSW172" s="39" t="str">
        <f>currency</f>
        <v>₦m's</v>
      </c>
      <c r="TTB172" s="49">
        <v>46828.682000000001</v>
      </c>
      <c r="TTC172" s="49">
        <v>59750.845999999998</v>
      </c>
      <c r="TTD172" s="49">
        <v>71123.823999999993</v>
      </c>
      <c r="TTL172" s="29" t="s">
        <v>126</v>
      </c>
      <c r="TTM172" s="39" t="str">
        <f>currency</f>
        <v>₦m's</v>
      </c>
      <c r="TTR172" s="49">
        <v>46828.682000000001</v>
      </c>
      <c r="TTS172" s="49">
        <v>59750.845999999998</v>
      </c>
      <c r="TTT172" s="49">
        <v>71123.823999999993</v>
      </c>
      <c r="TUB172" s="29" t="s">
        <v>126</v>
      </c>
      <c r="TUC172" s="39" t="str">
        <f>currency</f>
        <v>₦m's</v>
      </c>
      <c r="TUH172" s="49">
        <v>46828.682000000001</v>
      </c>
      <c r="TUI172" s="49">
        <v>59750.845999999998</v>
      </c>
      <c r="TUJ172" s="49">
        <v>71123.823999999993</v>
      </c>
      <c r="TUR172" s="29" t="s">
        <v>126</v>
      </c>
      <c r="TUS172" s="39" t="str">
        <f>currency</f>
        <v>₦m's</v>
      </c>
      <c r="TUX172" s="49">
        <v>46828.682000000001</v>
      </c>
      <c r="TUY172" s="49">
        <v>59750.845999999998</v>
      </c>
      <c r="TUZ172" s="49">
        <v>71123.823999999993</v>
      </c>
      <c r="TVH172" s="29" t="s">
        <v>126</v>
      </c>
      <c r="TVI172" s="39" t="str">
        <f>currency</f>
        <v>₦m's</v>
      </c>
      <c r="TVN172" s="49">
        <v>46828.682000000001</v>
      </c>
      <c r="TVO172" s="49">
        <v>59750.845999999998</v>
      </c>
      <c r="TVP172" s="49">
        <v>71123.823999999993</v>
      </c>
      <c r="TVX172" s="29" t="s">
        <v>126</v>
      </c>
      <c r="TVY172" s="39" t="str">
        <f>currency</f>
        <v>₦m's</v>
      </c>
      <c r="TWD172" s="49">
        <v>46828.682000000001</v>
      </c>
      <c r="TWE172" s="49">
        <v>59750.845999999998</v>
      </c>
      <c r="TWF172" s="49">
        <v>71123.823999999993</v>
      </c>
      <c r="TWN172" s="29" t="s">
        <v>126</v>
      </c>
      <c r="TWO172" s="39" t="str">
        <f>currency</f>
        <v>₦m's</v>
      </c>
      <c r="TWT172" s="49">
        <v>46828.682000000001</v>
      </c>
      <c r="TWU172" s="49">
        <v>59750.845999999998</v>
      </c>
      <c r="TWV172" s="49">
        <v>71123.823999999993</v>
      </c>
      <c r="TXD172" s="29" t="s">
        <v>126</v>
      </c>
      <c r="TXE172" s="39" t="str">
        <f>currency</f>
        <v>₦m's</v>
      </c>
      <c r="TXJ172" s="49">
        <v>46828.682000000001</v>
      </c>
      <c r="TXK172" s="49">
        <v>59750.845999999998</v>
      </c>
      <c r="TXL172" s="49">
        <v>71123.823999999993</v>
      </c>
      <c r="TXT172" s="29" t="s">
        <v>126</v>
      </c>
      <c r="TXU172" s="39" t="str">
        <f>currency</f>
        <v>₦m's</v>
      </c>
      <c r="TXZ172" s="49">
        <v>46828.682000000001</v>
      </c>
      <c r="TYA172" s="49">
        <v>59750.845999999998</v>
      </c>
      <c r="TYB172" s="49">
        <v>71123.823999999993</v>
      </c>
      <c r="TYJ172" s="29" t="s">
        <v>126</v>
      </c>
      <c r="TYK172" s="39" t="str">
        <f>currency</f>
        <v>₦m's</v>
      </c>
      <c r="TYP172" s="49">
        <v>46828.682000000001</v>
      </c>
      <c r="TYQ172" s="49">
        <v>59750.845999999998</v>
      </c>
      <c r="TYR172" s="49">
        <v>71123.823999999993</v>
      </c>
      <c r="TYZ172" s="29" t="s">
        <v>126</v>
      </c>
      <c r="TZA172" s="39" t="str">
        <f>currency</f>
        <v>₦m's</v>
      </c>
      <c r="TZF172" s="49">
        <v>46828.682000000001</v>
      </c>
      <c r="TZG172" s="49">
        <v>59750.845999999998</v>
      </c>
      <c r="TZH172" s="49">
        <v>71123.823999999993</v>
      </c>
      <c r="TZP172" s="29" t="s">
        <v>126</v>
      </c>
      <c r="TZQ172" s="39" t="str">
        <f>currency</f>
        <v>₦m's</v>
      </c>
      <c r="TZV172" s="49">
        <v>46828.682000000001</v>
      </c>
      <c r="TZW172" s="49">
        <v>59750.845999999998</v>
      </c>
      <c r="TZX172" s="49">
        <v>71123.823999999993</v>
      </c>
      <c r="UAF172" s="29" t="s">
        <v>126</v>
      </c>
      <c r="UAG172" s="39" t="str">
        <f>currency</f>
        <v>₦m's</v>
      </c>
      <c r="UAL172" s="49">
        <v>46828.682000000001</v>
      </c>
      <c r="UAM172" s="49">
        <v>59750.845999999998</v>
      </c>
      <c r="UAN172" s="49">
        <v>71123.823999999993</v>
      </c>
      <c r="UAV172" s="29" t="s">
        <v>126</v>
      </c>
      <c r="UAW172" s="39" t="str">
        <f>currency</f>
        <v>₦m's</v>
      </c>
      <c r="UBB172" s="49">
        <v>46828.682000000001</v>
      </c>
      <c r="UBC172" s="49">
        <v>59750.845999999998</v>
      </c>
      <c r="UBD172" s="49">
        <v>71123.823999999993</v>
      </c>
      <c r="UBL172" s="29" t="s">
        <v>126</v>
      </c>
      <c r="UBM172" s="39" t="str">
        <f>currency</f>
        <v>₦m's</v>
      </c>
      <c r="UBR172" s="49">
        <v>46828.682000000001</v>
      </c>
      <c r="UBS172" s="49">
        <v>59750.845999999998</v>
      </c>
      <c r="UBT172" s="49">
        <v>71123.823999999993</v>
      </c>
      <c r="UCB172" s="29" t="s">
        <v>126</v>
      </c>
      <c r="UCC172" s="39" t="str">
        <f>currency</f>
        <v>₦m's</v>
      </c>
      <c r="UCH172" s="49">
        <v>46828.682000000001</v>
      </c>
      <c r="UCI172" s="49">
        <v>59750.845999999998</v>
      </c>
      <c r="UCJ172" s="49">
        <v>71123.823999999993</v>
      </c>
      <c r="UCR172" s="29" t="s">
        <v>126</v>
      </c>
      <c r="UCS172" s="39" t="str">
        <f>currency</f>
        <v>₦m's</v>
      </c>
      <c r="UCX172" s="49">
        <v>46828.682000000001</v>
      </c>
      <c r="UCY172" s="49">
        <v>59750.845999999998</v>
      </c>
      <c r="UCZ172" s="49">
        <v>71123.823999999993</v>
      </c>
      <c r="UDH172" s="29" t="s">
        <v>126</v>
      </c>
      <c r="UDI172" s="39" t="str">
        <f>currency</f>
        <v>₦m's</v>
      </c>
      <c r="UDN172" s="49">
        <v>46828.682000000001</v>
      </c>
      <c r="UDO172" s="49">
        <v>59750.845999999998</v>
      </c>
      <c r="UDP172" s="49">
        <v>71123.823999999993</v>
      </c>
      <c r="UDX172" s="29" t="s">
        <v>126</v>
      </c>
      <c r="UDY172" s="39" t="str">
        <f>currency</f>
        <v>₦m's</v>
      </c>
      <c r="UED172" s="49">
        <v>46828.682000000001</v>
      </c>
      <c r="UEE172" s="49">
        <v>59750.845999999998</v>
      </c>
      <c r="UEF172" s="49">
        <v>71123.823999999993</v>
      </c>
      <c r="UEN172" s="29" t="s">
        <v>126</v>
      </c>
      <c r="UEO172" s="39" t="str">
        <f>currency</f>
        <v>₦m's</v>
      </c>
      <c r="UET172" s="49">
        <v>46828.682000000001</v>
      </c>
      <c r="UEU172" s="49">
        <v>59750.845999999998</v>
      </c>
      <c r="UEV172" s="49">
        <v>71123.823999999993</v>
      </c>
      <c r="UFD172" s="29" t="s">
        <v>126</v>
      </c>
      <c r="UFE172" s="39" t="str">
        <f>currency</f>
        <v>₦m's</v>
      </c>
      <c r="UFJ172" s="49">
        <v>46828.682000000001</v>
      </c>
      <c r="UFK172" s="49">
        <v>59750.845999999998</v>
      </c>
      <c r="UFL172" s="49">
        <v>71123.823999999993</v>
      </c>
      <c r="UFT172" s="29" t="s">
        <v>126</v>
      </c>
      <c r="UFU172" s="39" t="str">
        <f>currency</f>
        <v>₦m's</v>
      </c>
      <c r="UFZ172" s="49">
        <v>46828.682000000001</v>
      </c>
      <c r="UGA172" s="49">
        <v>59750.845999999998</v>
      </c>
      <c r="UGB172" s="49">
        <v>71123.823999999993</v>
      </c>
      <c r="UGJ172" s="29" t="s">
        <v>126</v>
      </c>
      <c r="UGK172" s="39" t="str">
        <f>currency</f>
        <v>₦m's</v>
      </c>
      <c r="UGP172" s="49">
        <v>46828.682000000001</v>
      </c>
      <c r="UGQ172" s="49">
        <v>59750.845999999998</v>
      </c>
      <c r="UGR172" s="49">
        <v>71123.823999999993</v>
      </c>
      <c r="UGZ172" s="29" t="s">
        <v>126</v>
      </c>
      <c r="UHA172" s="39" t="str">
        <f>currency</f>
        <v>₦m's</v>
      </c>
      <c r="UHF172" s="49">
        <v>46828.682000000001</v>
      </c>
      <c r="UHG172" s="49">
        <v>59750.845999999998</v>
      </c>
      <c r="UHH172" s="49">
        <v>71123.823999999993</v>
      </c>
      <c r="UHP172" s="29" t="s">
        <v>126</v>
      </c>
      <c r="UHQ172" s="39" t="str">
        <f>currency</f>
        <v>₦m's</v>
      </c>
      <c r="UHV172" s="49">
        <v>46828.682000000001</v>
      </c>
      <c r="UHW172" s="49">
        <v>59750.845999999998</v>
      </c>
      <c r="UHX172" s="49">
        <v>71123.823999999993</v>
      </c>
      <c r="UIF172" s="29" t="s">
        <v>126</v>
      </c>
      <c r="UIG172" s="39" t="str">
        <f>currency</f>
        <v>₦m's</v>
      </c>
      <c r="UIL172" s="49">
        <v>46828.682000000001</v>
      </c>
      <c r="UIM172" s="49">
        <v>59750.845999999998</v>
      </c>
      <c r="UIN172" s="49">
        <v>71123.823999999993</v>
      </c>
      <c r="UIV172" s="29" t="s">
        <v>126</v>
      </c>
      <c r="UIW172" s="39" t="str">
        <f>currency</f>
        <v>₦m's</v>
      </c>
      <c r="UJB172" s="49">
        <v>46828.682000000001</v>
      </c>
      <c r="UJC172" s="49">
        <v>59750.845999999998</v>
      </c>
      <c r="UJD172" s="49">
        <v>71123.823999999993</v>
      </c>
      <c r="UJL172" s="29" t="s">
        <v>126</v>
      </c>
      <c r="UJM172" s="39" t="str">
        <f>currency</f>
        <v>₦m's</v>
      </c>
      <c r="UJR172" s="49">
        <v>46828.682000000001</v>
      </c>
      <c r="UJS172" s="49">
        <v>59750.845999999998</v>
      </c>
      <c r="UJT172" s="49">
        <v>71123.823999999993</v>
      </c>
      <c r="UKB172" s="29" t="s">
        <v>126</v>
      </c>
      <c r="UKC172" s="39" t="str">
        <f>currency</f>
        <v>₦m's</v>
      </c>
      <c r="UKH172" s="49">
        <v>46828.682000000001</v>
      </c>
      <c r="UKI172" s="49">
        <v>59750.845999999998</v>
      </c>
      <c r="UKJ172" s="49">
        <v>71123.823999999993</v>
      </c>
      <c r="UKR172" s="29" t="s">
        <v>126</v>
      </c>
      <c r="UKS172" s="39" t="str">
        <f>currency</f>
        <v>₦m's</v>
      </c>
      <c r="UKX172" s="49">
        <v>46828.682000000001</v>
      </c>
      <c r="UKY172" s="49">
        <v>59750.845999999998</v>
      </c>
      <c r="UKZ172" s="49">
        <v>71123.823999999993</v>
      </c>
      <c r="ULH172" s="29" t="s">
        <v>126</v>
      </c>
      <c r="ULI172" s="39" t="str">
        <f>currency</f>
        <v>₦m's</v>
      </c>
      <c r="ULN172" s="49">
        <v>46828.682000000001</v>
      </c>
      <c r="ULO172" s="49">
        <v>59750.845999999998</v>
      </c>
      <c r="ULP172" s="49">
        <v>71123.823999999993</v>
      </c>
      <c r="ULX172" s="29" t="s">
        <v>126</v>
      </c>
      <c r="ULY172" s="39" t="str">
        <f>currency</f>
        <v>₦m's</v>
      </c>
      <c r="UMD172" s="49">
        <v>46828.682000000001</v>
      </c>
      <c r="UME172" s="49">
        <v>59750.845999999998</v>
      </c>
      <c r="UMF172" s="49">
        <v>71123.823999999993</v>
      </c>
      <c r="UMN172" s="29" t="s">
        <v>126</v>
      </c>
      <c r="UMO172" s="39" t="str">
        <f>currency</f>
        <v>₦m's</v>
      </c>
      <c r="UMT172" s="49">
        <v>46828.682000000001</v>
      </c>
      <c r="UMU172" s="49">
        <v>59750.845999999998</v>
      </c>
      <c r="UMV172" s="49">
        <v>71123.823999999993</v>
      </c>
      <c r="UND172" s="29" t="s">
        <v>126</v>
      </c>
      <c r="UNE172" s="39" t="str">
        <f>currency</f>
        <v>₦m's</v>
      </c>
      <c r="UNJ172" s="49">
        <v>46828.682000000001</v>
      </c>
      <c r="UNK172" s="49">
        <v>59750.845999999998</v>
      </c>
      <c r="UNL172" s="49">
        <v>71123.823999999993</v>
      </c>
      <c r="UNT172" s="29" t="s">
        <v>126</v>
      </c>
      <c r="UNU172" s="39" t="str">
        <f>currency</f>
        <v>₦m's</v>
      </c>
      <c r="UNZ172" s="49">
        <v>46828.682000000001</v>
      </c>
      <c r="UOA172" s="49">
        <v>59750.845999999998</v>
      </c>
      <c r="UOB172" s="49">
        <v>71123.823999999993</v>
      </c>
      <c r="UOJ172" s="29" t="s">
        <v>126</v>
      </c>
      <c r="UOK172" s="39" t="str">
        <f>currency</f>
        <v>₦m's</v>
      </c>
      <c r="UOP172" s="49">
        <v>46828.682000000001</v>
      </c>
      <c r="UOQ172" s="49">
        <v>59750.845999999998</v>
      </c>
      <c r="UOR172" s="49">
        <v>71123.823999999993</v>
      </c>
      <c r="UOZ172" s="29" t="s">
        <v>126</v>
      </c>
      <c r="UPA172" s="39" t="str">
        <f>currency</f>
        <v>₦m's</v>
      </c>
      <c r="UPF172" s="49">
        <v>46828.682000000001</v>
      </c>
      <c r="UPG172" s="49">
        <v>59750.845999999998</v>
      </c>
      <c r="UPH172" s="49">
        <v>71123.823999999993</v>
      </c>
      <c r="UPP172" s="29" t="s">
        <v>126</v>
      </c>
      <c r="UPQ172" s="39" t="str">
        <f>currency</f>
        <v>₦m's</v>
      </c>
      <c r="UPV172" s="49">
        <v>46828.682000000001</v>
      </c>
      <c r="UPW172" s="49">
        <v>59750.845999999998</v>
      </c>
      <c r="UPX172" s="49">
        <v>71123.823999999993</v>
      </c>
      <c r="UQF172" s="29" t="s">
        <v>126</v>
      </c>
      <c r="UQG172" s="39" t="str">
        <f>currency</f>
        <v>₦m's</v>
      </c>
      <c r="UQL172" s="49">
        <v>46828.682000000001</v>
      </c>
      <c r="UQM172" s="49">
        <v>59750.845999999998</v>
      </c>
      <c r="UQN172" s="49">
        <v>71123.823999999993</v>
      </c>
      <c r="UQV172" s="29" t="s">
        <v>126</v>
      </c>
      <c r="UQW172" s="39" t="str">
        <f>currency</f>
        <v>₦m's</v>
      </c>
      <c r="URB172" s="49">
        <v>46828.682000000001</v>
      </c>
      <c r="URC172" s="49">
        <v>59750.845999999998</v>
      </c>
      <c r="URD172" s="49">
        <v>71123.823999999993</v>
      </c>
      <c r="URL172" s="29" t="s">
        <v>126</v>
      </c>
      <c r="URM172" s="39" t="str">
        <f>currency</f>
        <v>₦m's</v>
      </c>
      <c r="URR172" s="49">
        <v>46828.682000000001</v>
      </c>
      <c r="URS172" s="49">
        <v>59750.845999999998</v>
      </c>
      <c r="URT172" s="49">
        <v>71123.823999999993</v>
      </c>
      <c r="USB172" s="29" t="s">
        <v>126</v>
      </c>
      <c r="USC172" s="39" t="str">
        <f>currency</f>
        <v>₦m's</v>
      </c>
      <c r="USH172" s="49">
        <v>46828.682000000001</v>
      </c>
      <c r="USI172" s="49">
        <v>59750.845999999998</v>
      </c>
      <c r="USJ172" s="49">
        <v>71123.823999999993</v>
      </c>
      <c r="USR172" s="29" t="s">
        <v>126</v>
      </c>
      <c r="USS172" s="39" t="str">
        <f>currency</f>
        <v>₦m's</v>
      </c>
      <c r="USX172" s="49">
        <v>46828.682000000001</v>
      </c>
      <c r="USY172" s="49">
        <v>59750.845999999998</v>
      </c>
      <c r="USZ172" s="49">
        <v>71123.823999999993</v>
      </c>
      <c r="UTH172" s="29" t="s">
        <v>126</v>
      </c>
      <c r="UTI172" s="39" t="str">
        <f>currency</f>
        <v>₦m's</v>
      </c>
      <c r="UTN172" s="49">
        <v>46828.682000000001</v>
      </c>
      <c r="UTO172" s="49">
        <v>59750.845999999998</v>
      </c>
      <c r="UTP172" s="49">
        <v>71123.823999999993</v>
      </c>
      <c r="UTX172" s="29" t="s">
        <v>126</v>
      </c>
      <c r="UTY172" s="39" t="str">
        <f>currency</f>
        <v>₦m's</v>
      </c>
      <c r="UUD172" s="49">
        <v>46828.682000000001</v>
      </c>
      <c r="UUE172" s="49">
        <v>59750.845999999998</v>
      </c>
      <c r="UUF172" s="49">
        <v>71123.823999999993</v>
      </c>
      <c r="UUN172" s="29" t="s">
        <v>126</v>
      </c>
      <c r="UUO172" s="39" t="str">
        <f>currency</f>
        <v>₦m's</v>
      </c>
      <c r="UUT172" s="49">
        <v>46828.682000000001</v>
      </c>
      <c r="UUU172" s="49">
        <v>59750.845999999998</v>
      </c>
      <c r="UUV172" s="49">
        <v>71123.823999999993</v>
      </c>
      <c r="UVD172" s="29" t="s">
        <v>126</v>
      </c>
      <c r="UVE172" s="39" t="str">
        <f>currency</f>
        <v>₦m's</v>
      </c>
      <c r="UVJ172" s="49">
        <v>46828.682000000001</v>
      </c>
      <c r="UVK172" s="49">
        <v>59750.845999999998</v>
      </c>
      <c r="UVL172" s="49">
        <v>71123.823999999993</v>
      </c>
      <c r="UVT172" s="29" t="s">
        <v>126</v>
      </c>
      <c r="UVU172" s="39" t="str">
        <f>currency</f>
        <v>₦m's</v>
      </c>
      <c r="UVZ172" s="49">
        <v>46828.682000000001</v>
      </c>
      <c r="UWA172" s="49">
        <v>59750.845999999998</v>
      </c>
      <c r="UWB172" s="49">
        <v>71123.823999999993</v>
      </c>
      <c r="UWJ172" s="29" t="s">
        <v>126</v>
      </c>
      <c r="UWK172" s="39" t="str">
        <f>currency</f>
        <v>₦m's</v>
      </c>
      <c r="UWP172" s="49">
        <v>46828.682000000001</v>
      </c>
      <c r="UWQ172" s="49">
        <v>59750.845999999998</v>
      </c>
      <c r="UWR172" s="49">
        <v>71123.823999999993</v>
      </c>
      <c r="UWZ172" s="29" t="s">
        <v>126</v>
      </c>
      <c r="UXA172" s="39" t="str">
        <f>currency</f>
        <v>₦m's</v>
      </c>
      <c r="UXF172" s="49">
        <v>46828.682000000001</v>
      </c>
      <c r="UXG172" s="49">
        <v>59750.845999999998</v>
      </c>
      <c r="UXH172" s="49">
        <v>71123.823999999993</v>
      </c>
      <c r="UXP172" s="29" t="s">
        <v>126</v>
      </c>
      <c r="UXQ172" s="39" t="str">
        <f>currency</f>
        <v>₦m's</v>
      </c>
      <c r="UXV172" s="49">
        <v>46828.682000000001</v>
      </c>
      <c r="UXW172" s="49">
        <v>59750.845999999998</v>
      </c>
      <c r="UXX172" s="49">
        <v>71123.823999999993</v>
      </c>
      <c r="UYF172" s="29" t="s">
        <v>126</v>
      </c>
      <c r="UYG172" s="39" t="str">
        <f>currency</f>
        <v>₦m's</v>
      </c>
      <c r="UYL172" s="49">
        <v>46828.682000000001</v>
      </c>
      <c r="UYM172" s="49">
        <v>59750.845999999998</v>
      </c>
      <c r="UYN172" s="49">
        <v>71123.823999999993</v>
      </c>
      <c r="UYV172" s="29" t="s">
        <v>126</v>
      </c>
      <c r="UYW172" s="39" t="str">
        <f>currency</f>
        <v>₦m's</v>
      </c>
      <c r="UZB172" s="49">
        <v>46828.682000000001</v>
      </c>
      <c r="UZC172" s="49">
        <v>59750.845999999998</v>
      </c>
      <c r="UZD172" s="49">
        <v>71123.823999999993</v>
      </c>
      <c r="UZL172" s="29" t="s">
        <v>126</v>
      </c>
      <c r="UZM172" s="39" t="str">
        <f>currency</f>
        <v>₦m's</v>
      </c>
      <c r="UZR172" s="49">
        <v>46828.682000000001</v>
      </c>
      <c r="UZS172" s="49">
        <v>59750.845999999998</v>
      </c>
      <c r="UZT172" s="49">
        <v>71123.823999999993</v>
      </c>
      <c r="VAB172" s="29" t="s">
        <v>126</v>
      </c>
      <c r="VAC172" s="39" t="str">
        <f>currency</f>
        <v>₦m's</v>
      </c>
      <c r="VAH172" s="49">
        <v>46828.682000000001</v>
      </c>
      <c r="VAI172" s="49">
        <v>59750.845999999998</v>
      </c>
      <c r="VAJ172" s="49">
        <v>71123.823999999993</v>
      </c>
      <c r="VAR172" s="29" t="s">
        <v>126</v>
      </c>
      <c r="VAS172" s="39" t="str">
        <f>currency</f>
        <v>₦m's</v>
      </c>
      <c r="VAX172" s="49">
        <v>46828.682000000001</v>
      </c>
      <c r="VAY172" s="49">
        <v>59750.845999999998</v>
      </c>
      <c r="VAZ172" s="49">
        <v>71123.823999999993</v>
      </c>
      <c r="VBH172" s="29" t="s">
        <v>126</v>
      </c>
      <c r="VBI172" s="39" t="str">
        <f>currency</f>
        <v>₦m's</v>
      </c>
      <c r="VBN172" s="49">
        <v>46828.682000000001</v>
      </c>
      <c r="VBO172" s="49">
        <v>59750.845999999998</v>
      </c>
      <c r="VBP172" s="49">
        <v>71123.823999999993</v>
      </c>
      <c r="VBX172" s="29" t="s">
        <v>126</v>
      </c>
      <c r="VBY172" s="39" t="str">
        <f>currency</f>
        <v>₦m's</v>
      </c>
      <c r="VCD172" s="49">
        <v>46828.682000000001</v>
      </c>
      <c r="VCE172" s="49">
        <v>59750.845999999998</v>
      </c>
      <c r="VCF172" s="49">
        <v>71123.823999999993</v>
      </c>
      <c r="VCN172" s="29" t="s">
        <v>126</v>
      </c>
      <c r="VCO172" s="39" t="str">
        <f>currency</f>
        <v>₦m's</v>
      </c>
      <c r="VCT172" s="49">
        <v>46828.682000000001</v>
      </c>
      <c r="VCU172" s="49">
        <v>59750.845999999998</v>
      </c>
      <c r="VCV172" s="49">
        <v>71123.823999999993</v>
      </c>
      <c r="VDD172" s="29" t="s">
        <v>126</v>
      </c>
      <c r="VDE172" s="39" t="str">
        <f>currency</f>
        <v>₦m's</v>
      </c>
      <c r="VDJ172" s="49">
        <v>46828.682000000001</v>
      </c>
      <c r="VDK172" s="49">
        <v>59750.845999999998</v>
      </c>
      <c r="VDL172" s="49">
        <v>71123.823999999993</v>
      </c>
      <c r="VDT172" s="29" t="s">
        <v>126</v>
      </c>
      <c r="VDU172" s="39" t="str">
        <f>currency</f>
        <v>₦m's</v>
      </c>
      <c r="VDZ172" s="49">
        <v>46828.682000000001</v>
      </c>
      <c r="VEA172" s="49">
        <v>59750.845999999998</v>
      </c>
      <c r="VEB172" s="49">
        <v>71123.823999999993</v>
      </c>
      <c r="VEJ172" s="29" t="s">
        <v>126</v>
      </c>
      <c r="VEK172" s="39" t="str">
        <f>currency</f>
        <v>₦m's</v>
      </c>
      <c r="VEP172" s="49">
        <v>46828.682000000001</v>
      </c>
      <c r="VEQ172" s="49">
        <v>59750.845999999998</v>
      </c>
      <c r="VER172" s="49">
        <v>71123.823999999993</v>
      </c>
      <c r="VEZ172" s="29" t="s">
        <v>126</v>
      </c>
      <c r="VFA172" s="39" t="str">
        <f>currency</f>
        <v>₦m's</v>
      </c>
      <c r="VFF172" s="49">
        <v>46828.682000000001</v>
      </c>
      <c r="VFG172" s="49">
        <v>59750.845999999998</v>
      </c>
      <c r="VFH172" s="49">
        <v>71123.823999999993</v>
      </c>
      <c r="VFP172" s="29" t="s">
        <v>126</v>
      </c>
      <c r="VFQ172" s="39" t="str">
        <f>currency</f>
        <v>₦m's</v>
      </c>
      <c r="VFV172" s="49">
        <v>46828.682000000001</v>
      </c>
      <c r="VFW172" s="49">
        <v>59750.845999999998</v>
      </c>
      <c r="VFX172" s="49">
        <v>71123.823999999993</v>
      </c>
      <c r="VGF172" s="29" t="s">
        <v>126</v>
      </c>
      <c r="VGG172" s="39" t="str">
        <f>currency</f>
        <v>₦m's</v>
      </c>
      <c r="VGL172" s="49">
        <v>46828.682000000001</v>
      </c>
      <c r="VGM172" s="49">
        <v>59750.845999999998</v>
      </c>
      <c r="VGN172" s="49">
        <v>71123.823999999993</v>
      </c>
      <c r="VGV172" s="29" t="s">
        <v>126</v>
      </c>
      <c r="VGW172" s="39" t="str">
        <f>currency</f>
        <v>₦m's</v>
      </c>
      <c r="VHB172" s="49">
        <v>46828.682000000001</v>
      </c>
      <c r="VHC172" s="49">
        <v>59750.845999999998</v>
      </c>
      <c r="VHD172" s="49">
        <v>71123.823999999993</v>
      </c>
      <c r="VHL172" s="29" t="s">
        <v>126</v>
      </c>
      <c r="VHM172" s="39" t="str">
        <f>currency</f>
        <v>₦m's</v>
      </c>
      <c r="VHR172" s="49">
        <v>46828.682000000001</v>
      </c>
      <c r="VHS172" s="49">
        <v>59750.845999999998</v>
      </c>
      <c r="VHT172" s="49">
        <v>71123.823999999993</v>
      </c>
      <c r="VIB172" s="29" t="s">
        <v>126</v>
      </c>
      <c r="VIC172" s="39" t="str">
        <f>currency</f>
        <v>₦m's</v>
      </c>
      <c r="VIH172" s="49">
        <v>46828.682000000001</v>
      </c>
      <c r="VII172" s="49">
        <v>59750.845999999998</v>
      </c>
      <c r="VIJ172" s="49">
        <v>71123.823999999993</v>
      </c>
      <c r="VIR172" s="29" t="s">
        <v>126</v>
      </c>
      <c r="VIS172" s="39" t="str">
        <f>currency</f>
        <v>₦m's</v>
      </c>
      <c r="VIX172" s="49">
        <v>46828.682000000001</v>
      </c>
      <c r="VIY172" s="49">
        <v>59750.845999999998</v>
      </c>
      <c r="VIZ172" s="49">
        <v>71123.823999999993</v>
      </c>
      <c r="VJH172" s="29" t="s">
        <v>126</v>
      </c>
      <c r="VJI172" s="39" t="str">
        <f>currency</f>
        <v>₦m's</v>
      </c>
      <c r="VJN172" s="49">
        <v>46828.682000000001</v>
      </c>
      <c r="VJO172" s="49">
        <v>59750.845999999998</v>
      </c>
      <c r="VJP172" s="49">
        <v>71123.823999999993</v>
      </c>
      <c r="VJX172" s="29" t="s">
        <v>126</v>
      </c>
      <c r="VJY172" s="39" t="str">
        <f>currency</f>
        <v>₦m's</v>
      </c>
      <c r="VKD172" s="49">
        <v>46828.682000000001</v>
      </c>
      <c r="VKE172" s="49">
        <v>59750.845999999998</v>
      </c>
      <c r="VKF172" s="49">
        <v>71123.823999999993</v>
      </c>
      <c r="VKN172" s="29" t="s">
        <v>126</v>
      </c>
      <c r="VKO172" s="39" t="str">
        <f>currency</f>
        <v>₦m's</v>
      </c>
      <c r="VKT172" s="49">
        <v>46828.682000000001</v>
      </c>
      <c r="VKU172" s="49">
        <v>59750.845999999998</v>
      </c>
      <c r="VKV172" s="49">
        <v>71123.823999999993</v>
      </c>
      <c r="VLD172" s="29" t="s">
        <v>126</v>
      </c>
      <c r="VLE172" s="39" t="str">
        <f>currency</f>
        <v>₦m's</v>
      </c>
      <c r="VLJ172" s="49">
        <v>46828.682000000001</v>
      </c>
      <c r="VLK172" s="49">
        <v>59750.845999999998</v>
      </c>
      <c r="VLL172" s="49">
        <v>71123.823999999993</v>
      </c>
      <c r="VLT172" s="29" t="s">
        <v>126</v>
      </c>
      <c r="VLU172" s="39" t="str">
        <f>currency</f>
        <v>₦m's</v>
      </c>
      <c r="VLZ172" s="49">
        <v>46828.682000000001</v>
      </c>
      <c r="VMA172" s="49">
        <v>59750.845999999998</v>
      </c>
      <c r="VMB172" s="49">
        <v>71123.823999999993</v>
      </c>
      <c r="VMJ172" s="29" t="s">
        <v>126</v>
      </c>
      <c r="VMK172" s="39" t="str">
        <f>currency</f>
        <v>₦m's</v>
      </c>
      <c r="VMP172" s="49">
        <v>46828.682000000001</v>
      </c>
      <c r="VMQ172" s="49">
        <v>59750.845999999998</v>
      </c>
      <c r="VMR172" s="49">
        <v>71123.823999999993</v>
      </c>
      <c r="VMZ172" s="29" t="s">
        <v>126</v>
      </c>
      <c r="VNA172" s="39" t="str">
        <f>currency</f>
        <v>₦m's</v>
      </c>
      <c r="VNF172" s="49">
        <v>46828.682000000001</v>
      </c>
      <c r="VNG172" s="49">
        <v>59750.845999999998</v>
      </c>
      <c r="VNH172" s="49">
        <v>71123.823999999993</v>
      </c>
      <c r="VNP172" s="29" t="s">
        <v>126</v>
      </c>
      <c r="VNQ172" s="39" t="str">
        <f>currency</f>
        <v>₦m's</v>
      </c>
      <c r="VNV172" s="49">
        <v>46828.682000000001</v>
      </c>
      <c r="VNW172" s="49">
        <v>59750.845999999998</v>
      </c>
      <c r="VNX172" s="49">
        <v>71123.823999999993</v>
      </c>
      <c r="VOF172" s="29" t="s">
        <v>126</v>
      </c>
      <c r="VOG172" s="39" t="str">
        <f>currency</f>
        <v>₦m's</v>
      </c>
      <c r="VOL172" s="49">
        <v>46828.682000000001</v>
      </c>
      <c r="VOM172" s="49">
        <v>59750.845999999998</v>
      </c>
      <c r="VON172" s="49">
        <v>71123.823999999993</v>
      </c>
      <c r="VOV172" s="29" t="s">
        <v>126</v>
      </c>
      <c r="VOW172" s="39" t="str">
        <f>currency</f>
        <v>₦m's</v>
      </c>
      <c r="VPB172" s="49">
        <v>46828.682000000001</v>
      </c>
      <c r="VPC172" s="49">
        <v>59750.845999999998</v>
      </c>
      <c r="VPD172" s="49">
        <v>71123.823999999993</v>
      </c>
      <c r="VPL172" s="29" t="s">
        <v>126</v>
      </c>
      <c r="VPM172" s="39" t="str">
        <f>currency</f>
        <v>₦m's</v>
      </c>
      <c r="VPR172" s="49">
        <v>46828.682000000001</v>
      </c>
      <c r="VPS172" s="49">
        <v>59750.845999999998</v>
      </c>
      <c r="VPT172" s="49">
        <v>71123.823999999993</v>
      </c>
      <c r="VQB172" s="29" t="s">
        <v>126</v>
      </c>
      <c r="VQC172" s="39" t="str">
        <f>currency</f>
        <v>₦m's</v>
      </c>
      <c r="VQH172" s="49">
        <v>46828.682000000001</v>
      </c>
      <c r="VQI172" s="49">
        <v>59750.845999999998</v>
      </c>
      <c r="VQJ172" s="49">
        <v>71123.823999999993</v>
      </c>
      <c r="VQR172" s="29" t="s">
        <v>126</v>
      </c>
      <c r="VQS172" s="39" t="str">
        <f>currency</f>
        <v>₦m's</v>
      </c>
      <c r="VQX172" s="49">
        <v>46828.682000000001</v>
      </c>
      <c r="VQY172" s="49">
        <v>59750.845999999998</v>
      </c>
      <c r="VQZ172" s="49">
        <v>71123.823999999993</v>
      </c>
      <c r="VRH172" s="29" t="s">
        <v>126</v>
      </c>
      <c r="VRI172" s="39" t="str">
        <f>currency</f>
        <v>₦m's</v>
      </c>
      <c r="VRN172" s="49">
        <v>46828.682000000001</v>
      </c>
      <c r="VRO172" s="49">
        <v>59750.845999999998</v>
      </c>
      <c r="VRP172" s="49">
        <v>71123.823999999993</v>
      </c>
      <c r="VRX172" s="29" t="s">
        <v>126</v>
      </c>
      <c r="VRY172" s="39" t="str">
        <f>currency</f>
        <v>₦m's</v>
      </c>
      <c r="VSD172" s="49">
        <v>46828.682000000001</v>
      </c>
      <c r="VSE172" s="49">
        <v>59750.845999999998</v>
      </c>
      <c r="VSF172" s="49">
        <v>71123.823999999993</v>
      </c>
      <c r="VSN172" s="29" t="s">
        <v>126</v>
      </c>
      <c r="VSO172" s="39" t="str">
        <f>currency</f>
        <v>₦m's</v>
      </c>
      <c r="VST172" s="49">
        <v>46828.682000000001</v>
      </c>
      <c r="VSU172" s="49">
        <v>59750.845999999998</v>
      </c>
      <c r="VSV172" s="49">
        <v>71123.823999999993</v>
      </c>
      <c r="VTD172" s="29" t="s">
        <v>126</v>
      </c>
      <c r="VTE172" s="39" t="str">
        <f>currency</f>
        <v>₦m's</v>
      </c>
      <c r="VTJ172" s="49">
        <v>46828.682000000001</v>
      </c>
      <c r="VTK172" s="49">
        <v>59750.845999999998</v>
      </c>
      <c r="VTL172" s="49">
        <v>71123.823999999993</v>
      </c>
      <c r="VTT172" s="29" t="s">
        <v>126</v>
      </c>
      <c r="VTU172" s="39" t="str">
        <f>currency</f>
        <v>₦m's</v>
      </c>
      <c r="VTZ172" s="49">
        <v>46828.682000000001</v>
      </c>
      <c r="VUA172" s="49">
        <v>59750.845999999998</v>
      </c>
      <c r="VUB172" s="49">
        <v>71123.823999999993</v>
      </c>
      <c r="VUJ172" s="29" t="s">
        <v>126</v>
      </c>
      <c r="VUK172" s="39" t="str">
        <f>currency</f>
        <v>₦m's</v>
      </c>
      <c r="VUP172" s="49">
        <v>46828.682000000001</v>
      </c>
      <c r="VUQ172" s="49">
        <v>59750.845999999998</v>
      </c>
      <c r="VUR172" s="49">
        <v>71123.823999999993</v>
      </c>
      <c r="VUZ172" s="29" t="s">
        <v>126</v>
      </c>
      <c r="VVA172" s="39" t="str">
        <f>currency</f>
        <v>₦m's</v>
      </c>
      <c r="VVF172" s="49">
        <v>46828.682000000001</v>
      </c>
      <c r="VVG172" s="49">
        <v>59750.845999999998</v>
      </c>
      <c r="VVH172" s="49">
        <v>71123.823999999993</v>
      </c>
      <c r="VVP172" s="29" t="s">
        <v>126</v>
      </c>
      <c r="VVQ172" s="39" t="str">
        <f>currency</f>
        <v>₦m's</v>
      </c>
      <c r="VVV172" s="49">
        <v>46828.682000000001</v>
      </c>
      <c r="VVW172" s="49">
        <v>59750.845999999998</v>
      </c>
      <c r="VVX172" s="49">
        <v>71123.823999999993</v>
      </c>
      <c r="VWF172" s="29" t="s">
        <v>126</v>
      </c>
      <c r="VWG172" s="39" t="str">
        <f>currency</f>
        <v>₦m's</v>
      </c>
      <c r="VWL172" s="49">
        <v>46828.682000000001</v>
      </c>
      <c r="VWM172" s="49">
        <v>59750.845999999998</v>
      </c>
      <c r="VWN172" s="49">
        <v>71123.823999999993</v>
      </c>
      <c r="VWV172" s="29" t="s">
        <v>126</v>
      </c>
      <c r="VWW172" s="39" t="str">
        <f>currency</f>
        <v>₦m's</v>
      </c>
      <c r="VXB172" s="49">
        <v>46828.682000000001</v>
      </c>
      <c r="VXC172" s="49">
        <v>59750.845999999998</v>
      </c>
      <c r="VXD172" s="49">
        <v>71123.823999999993</v>
      </c>
      <c r="VXL172" s="29" t="s">
        <v>126</v>
      </c>
      <c r="VXM172" s="39" t="str">
        <f>currency</f>
        <v>₦m's</v>
      </c>
      <c r="VXR172" s="49">
        <v>46828.682000000001</v>
      </c>
      <c r="VXS172" s="49">
        <v>59750.845999999998</v>
      </c>
      <c r="VXT172" s="49">
        <v>71123.823999999993</v>
      </c>
      <c r="VYB172" s="29" t="s">
        <v>126</v>
      </c>
      <c r="VYC172" s="39" t="str">
        <f>currency</f>
        <v>₦m's</v>
      </c>
      <c r="VYH172" s="49">
        <v>46828.682000000001</v>
      </c>
      <c r="VYI172" s="49">
        <v>59750.845999999998</v>
      </c>
      <c r="VYJ172" s="49">
        <v>71123.823999999993</v>
      </c>
      <c r="VYR172" s="29" t="s">
        <v>126</v>
      </c>
      <c r="VYS172" s="39" t="str">
        <f>currency</f>
        <v>₦m's</v>
      </c>
      <c r="VYX172" s="49">
        <v>46828.682000000001</v>
      </c>
      <c r="VYY172" s="49">
        <v>59750.845999999998</v>
      </c>
      <c r="VYZ172" s="49">
        <v>71123.823999999993</v>
      </c>
      <c r="VZH172" s="29" t="s">
        <v>126</v>
      </c>
      <c r="VZI172" s="39" t="str">
        <f>currency</f>
        <v>₦m's</v>
      </c>
      <c r="VZN172" s="49">
        <v>46828.682000000001</v>
      </c>
      <c r="VZO172" s="49">
        <v>59750.845999999998</v>
      </c>
      <c r="VZP172" s="49">
        <v>71123.823999999993</v>
      </c>
      <c r="VZX172" s="29" t="s">
        <v>126</v>
      </c>
      <c r="VZY172" s="39" t="str">
        <f>currency</f>
        <v>₦m's</v>
      </c>
      <c r="WAD172" s="49">
        <v>46828.682000000001</v>
      </c>
      <c r="WAE172" s="49">
        <v>59750.845999999998</v>
      </c>
      <c r="WAF172" s="49">
        <v>71123.823999999993</v>
      </c>
      <c r="WAN172" s="29" t="s">
        <v>126</v>
      </c>
      <c r="WAO172" s="39" t="str">
        <f>currency</f>
        <v>₦m's</v>
      </c>
      <c r="WAT172" s="49">
        <v>46828.682000000001</v>
      </c>
      <c r="WAU172" s="49">
        <v>59750.845999999998</v>
      </c>
      <c r="WAV172" s="49">
        <v>71123.823999999993</v>
      </c>
      <c r="WBD172" s="29" t="s">
        <v>126</v>
      </c>
      <c r="WBE172" s="39" t="str">
        <f>currency</f>
        <v>₦m's</v>
      </c>
      <c r="WBJ172" s="49">
        <v>46828.682000000001</v>
      </c>
      <c r="WBK172" s="49">
        <v>59750.845999999998</v>
      </c>
      <c r="WBL172" s="49">
        <v>71123.823999999993</v>
      </c>
      <c r="WBT172" s="29" t="s">
        <v>126</v>
      </c>
      <c r="WBU172" s="39" t="str">
        <f>currency</f>
        <v>₦m's</v>
      </c>
      <c r="WBZ172" s="49">
        <v>46828.682000000001</v>
      </c>
      <c r="WCA172" s="49">
        <v>59750.845999999998</v>
      </c>
      <c r="WCB172" s="49">
        <v>71123.823999999993</v>
      </c>
      <c r="WCJ172" s="29" t="s">
        <v>126</v>
      </c>
      <c r="WCK172" s="39" t="str">
        <f>currency</f>
        <v>₦m's</v>
      </c>
      <c r="WCP172" s="49">
        <v>46828.682000000001</v>
      </c>
      <c r="WCQ172" s="49">
        <v>59750.845999999998</v>
      </c>
      <c r="WCR172" s="49">
        <v>71123.823999999993</v>
      </c>
      <c r="WCZ172" s="29" t="s">
        <v>126</v>
      </c>
      <c r="WDA172" s="39" t="str">
        <f>currency</f>
        <v>₦m's</v>
      </c>
      <c r="WDF172" s="49">
        <v>46828.682000000001</v>
      </c>
      <c r="WDG172" s="49">
        <v>59750.845999999998</v>
      </c>
      <c r="WDH172" s="49">
        <v>71123.823999999993</v>
      </c>
      <c r="WDP172" s="29" t="s">
        <v>126</v>
      </c>
      <c r="WDQ172" s="39" t="str">
        <f>currency</f>
        <v>₦m's</v>
      </c>
      <c r="WDV172" s="49">
        <v>46828.682000000001</v>
      </c>
      <c r="WDW172" s="49">
        <v>59750.845999999998</v>
      </c>
      <c r="WDX172" s="49">
        <v>71123.823999999993</v>
      </c>
      <c r="WEF172" s="29" t="s">
        <v>126</v>
      </c>
      <c r="WEG172" s="39" t="str">
        <f>currency</f>
        <v>₦m's</v>
      </c>
      <c r="WEL172" s="49">
        <v>46828.682000000001</v>
      </c>
      <c r="WEM172" s="49">
        <v>59750.845999999998</v>
      </c>
      <c r="WEN172" s="49">
        <v>71123.823999999993</v>
      </c>
      <c r="WEV172" s="29" t="s">
        <v>126</v>
      </c>
      <c r="WEW172" s="39" t="str">
        <f>currency</f>
        <v>₦m's</v>
      </c>
      <c r="WFB172" s="49">
        <v>46828.682000000001</v>
      </c>
      <c r="WFC172" s="49">
        <v>59750.845999999998</v>
      </c>
      <c r="WFD172" s="49">
        <v>71123.823999999993</v>
      </c>
      <c r="WFL172" s="29" t="s">
        <v>126</v>
      </c>
      <c r="WFM172" s="39" t="str">
        <f>currency</f>
        <v>₦m's</v>
      </c>
      <c r="WFR172" s="49">
        <v>46828.682000000001</v>
      </c>
      <c r="WFS172" s="49">
        <v>59750.845999999998</v>
      </c>
      <c r="WFT172" s="49">
        <v>71123.823999999993</v>
      </c>
      <c r="WGB172" s="29" t="s">
        <v>126</v>
      </c>
      <c r="WGC172" s="39" t="str">
        <f>currency</f>
        <v>₦m's</v>
      </c>
      <c r="WGH172" s="49">
        <v>46828.682000000001</v>
      </c>
      <c r="WGI172" s="49">
        <v>59750.845999999998</v>
      </c>
      <c r="WGJ172" s="49">
        <v>71123.823999999993</v>
      </c>
      <c r="WGR172" s="29" t="s">
        <v>126</v>
      </c>
      <c r="WGS172" s="39" t="str">
        <f>currency</f>
        <v>₦m's</v>
      </c>
      <c r="WGX172" s="49">
        <v>46828.682000000001</v>
      </c>
      <c r="WGY172" s="49">
        <v>59750.845999999998</v>
      </c>
      <c r="WGZ172" s="49">
        <v>71123.823999999993</v>
      </c>
      <c r="WHH172" s="29" t="s">
        <v>126</v>
      </c>
      <c r="WHI172" s="39" t="str">
        <f>currency</f>
        <v>₦m's</v>
      </c>
      <c r="WHN172" s="49">
        <v>46828.682000000001</v>
      </c>
      <c r="WHO172" s="49">
        <v>59750.845999999998</v>
      </c>
      <c r="WHP172" s="49">
        <v>71123.823999999993</v>
      </c>
      <c r="WHX172" s="29" t="s">
        <v>126</v>
      </c>
      <c r="WHY172" s="39" t="str">
        <f>currency</f>
        <v>₦m's</v>
      </c>
      <c r="WID172" s="49">
        <v>46828.682000000001</v>
      </c>
      <c r="WIE172" s="49">
        <v>59750.845999999998</v>
      </c>
      <c r="WIF172" s="49">
        <v>71123.823999999993</v>
      </c>
      <c r="WIN172" s="29" t="s">
        <v>126</v>
      </c>
      <c r="WIO172" s="39" t="str">
        <f>currency</f>
        <v>₦m's</v>
      </c>
      <c r="WIT172" s="49">
        <v>46828.682000000001</v>
      </c>
      <c r="WIU172" s="49">
        <v>59750.845999999998</v>
      </c>
      <c r="WIV172" s="49">
        <v>71123.823999999993</v>
      </c>
      <c r="WJD172" s="29" t="s">
        <v>126</v>
      </c>
      <c r="WJE172" s="39" t="str">
        <f>currency</f>
        <v>₦m's</v>
      </c>
      <c r="WJJ172" s="49">
        <v>46828.682000000001</v>
      </c>
      <c r="WJK172" s="49">
        <v>59750.845999999998</v>
      </c>
      <c r="WJL172" s="49">
        <v>71123.823999999993</v>
      </c>
      <c r="WJT172" s="29" t="s">
        <v>126</v>
      </c>
      <c r="WJU172" s="39" t="str">
        <f>currency</f>
        <v>₦m's</v>
      </c>
      <c r="WJZ172" s="49">
        <v>46828.682000000001</v>
      </c>
      <c r="WKA172" s="49">
        <v>59750.845999999998</v>
      </c>
      <c r="WKB172" s="49">
        <v>71123.823999999993</v>
      </c>
      <c r="WKJ172" s="29" t="s">
        <v>126</v>
      </c>
      <c r="WKK172" s="39" t="str">
        <f>currency</f>
        <v>₦m's</v>
      </c>
      <c r="WKP172" s="49">
        <v>46828.682000000001</v>
      </c>
      <c r="WKQ172" s="49">
        <v>59750.845999999998</v>
      </c>
      <c r="WKR172" s="49">
        <v>71123.823999999993</v>
      </c>
      <c r="WKZ172" s="29" t="s">
        <v>126</v>
      </c>
      <c r="WLA172" s="39" t="str">
        <f>currency</f>
        <v>₦m's</v>
      </c>
      <c r="WLF172" s="49">
        <v>46828.682000000001</v>
      </c>
      <c r="WLG172" s="49">
        <v>59750.845999999998</v>
      </c>
      <c r="WLH172" s="49">
        <v>71123.823999999993</v>
      </c>
      <c r="WLP172" s="29" t="s">
        <v>126</v>
      </c>
      <c r="WLQ172" s="39" t="str">
        <f>currency</f>
        <v>₦m's</v>
      </c>
      <c r="WLV172" s="49">
        <v>46828.682000000001</v>
      </c>
      <c r="WLW172" s="49">
        <v>59750.845999999998</v>
      </c>
      <c r="WLX172" s="49">
        <v>71123.823999999993</v>
      </c>
      <c r="WMF172" s="29" t="s">
        <v>126</v>
      </c>
      <c r="WMG172" s="39" t="str">
        <f>currency</f>
        <v>₦m's</v>
      </c>
      <c r="WML172" s="49">
        <v>46828.682000000001</v>
      </c>
      <c r="WMM172" s="49">
        <v>59750.845999999998</v>
      </c>
      <c r="WMN172" s="49">
        <v>71123.823999999993</v>
      </c>
      <c r="WMV172" s="29" t="s">
        <v>126</v>
      </c>
      <c r="WMW172" s="39" t="str">
        <f>currency</f>
        <v>₦m's</v>
      </c>
      <c r="WNB172" s="49">
        <v>46828.682000000001</v>
      </c>
      <c r="WNC172" s="49">
        <v>59750.845999999998</v>
      </c>
      <c r="WND172" s="49">
        <v>71123.823999999993</v>
      </c>
      <c r="WNL172" s="29" t="s">
        <v>126</v>
      </c>
      <c r="WNM172" s="39" t="str">
        <f>currency</f>
        <v>₦m's</v>
      </c>
      <c r="WNR172" s="49">
        <v>46828.682000000001</v>
      </c>
      <c r="WNS172" s="49">
        <v>59750.845999999998</v>
      </c>
      <c r="WNT172" s="49">
        <v>71123.823999999993</v>
      </c>
      <c r="WOB172" s="29" t="s">
        <v>126</v>
      </c>
      <c r="WOC172" s="39" t="str">
        <f>currency</f>
        <v>₦m's</v>
      </c>
      <c r="WOH172" s="49">
        <v>46828.682000000001</v>
      </c>
      <c r="WOI172" s="49">
        <v>59750.845999999998</v>
      </c>
      <c r="WOJ172" s="49">
        <v>71123.823999999993</v>
      </c>
      <c r="WOR172" s="29" t="s">
        <v>126</v>
      </c>
      <c r="WOS172" s="39" t="str">
        <f>currency</f>
        <v>₦m's</v>
      </c>
      <c r="WOX172" s="49">
        <v>46828.682000000001</v>
      </c>
      <c r="WOY172" s="49">
        <v>59750.845999999998</v>
      </c>
      <c r="WOZ172" s="49">
        <v>71123.823999999993</v>
      </c>
      <c r="WPH172" s="29" t="s">
        <v>126</v>
      </c>
      <c r="WPI172" s="39" t="str">
        <f>currency</f>
        <v>₦m's</v>
      </c>
      <c r="WPN172" s="49">
        <v>46828.682000000001</v>
      </c>
      <c r="WPO172" s="49">
        <v>59750.845999999998</v>
      </c>
      <c r="WPP172" s="49">
        <v>71123.823999999993</v>
      </c>
      <c r="WPX172" s="29" t="s">
        <v>126</v>
      </c>
      <c r="WPY172" s="39" t="str">
        <f>currency</f>
        <v>₦m's</v>
      </c>
      <c r="WQD172" s="49">
        <v>46828.682000000001</v>
      </c>
      <c r="WQE172" s="49">
        <v>59750.845999999998</v>
      </c>
      <c r="WQF172" s="49">
        <v>71123.823999999993</v>
      </c>
      <c r="WQN172" s="29" t="s">
        <v>126</v>
      </c>
      <c r="WQO172" s="39" t="str">
        <f>currency</f>
        <v>₦m's</v>
      </c>
      <c r="WQT172" s="49">
        <v>46828.682000000001</v>
      </c>
      <c r="WQU172" s="49">
        <v>59750.845999999998</v>
      </c>
      <c r="WQV172" s="49">
        <v>71123.823999999993</v>
      </c>
      <c r="WRD172" s="29" t="s">
        <v>126</v>
      </c>
      <c r="WRE172" s="39" t="str">
        <f>currency</f>
        <v>₦m's</v>
      </c>
      <c r="WRJ172" s="49">
        <v>46828.682000000001</v>
      </c>
      <c r="WRK172" s="49">
        <v>59750.845999999998</v>
      </c>
      <c r="WRL172" s="49">
        <v>71123.823999999993</v>
      </c>
      <c r="WRT172" s="29" t="s">
        <v>126</v>
      </c>
      <c r="WRU172" s="39" t="str">
        <f>currency</f>
        <v>₦m's</v>
      </c>
      <c r="WRZ172" s="49">
        <v>46828.682000000001</v>
      </c>
      <c r="WSA172" s="49">
        <v>59750.845999999998</v>
      </c>
      <c r="WSB172" s="49">
        <v>71123.823999999993</v>
      </c>
      <c r="WSJ172" s="29" t="s">
        <v>126</v>
      </c>
      <c r="WSK172" s="39" t="str">
        <f>currency</f>
        <v>₦m's</v>
      </c>
      <c r="WSP172" s="49">
        <v>46828.682000000001</v>
      </c>
      <c r="WSQ172" s="49">
        <v>59750.845999999998</v>
      </c>
      <c r="WSR172" s="49">
        <v>71123.823999999993</v>
      </c>
      <c r="WSZ172" s="29" t="s">
        <v>126</v>
      </c>
      <c r="WTA172" s="39" t="str">
        <f>currency</f>
        <v>₦m's</v>
      </c>
      <c r="WTF172" s="49">
        <v>46828.682000000001</v>
      </c>
      <c r="WTG172" s="49">
        <v>59750.845999999998</v>
      </c>
      <c r="WTH172" s="49">
        <v>71123.823999999993</v>
      </c>
      <c r="WTP172" s="29" t="s">
        <v>126</v>
      </c>
      <c r="WTQ172" s="39" t="str">
        <f>currency</f>
        <v>₦m's</v>
      </c>
      <c r="WTV172" s="49">
        <v>46828.682000000001</v>
      </c>
      <c r="WTW172" s="49">
        <v>59750.845999999998</v>
      </c>
      <c r="WTX172" s="49">
        <v>71123.823999999993</v>
      </c>
      <c r="WUF172" s="29" t="s">
        <v>126</v>
      </c>
      <c r="WUG172" s="39" t="str">
        <f>currency</f>
        <v>₦m's</v>
      </c>
      <c r="WUL172" s="49">
        <v>46828.682000000001</v>
      </c>
      <c r="WUM172" s="49">
        <v>59750.845999999998</v>
      </c>
      <c r="WUN172" s="49">
        <v>71123.823999999993</v>
      </c>
      <c r="WUV172" s="29" t="s">
        <v>126</v>
      </c>
      <c r="WUW172" s="39" t="str">
        <f>currency</f>
        <v>₦m's</v>
      </c>
      <c r="WVB172" s="49">
        <v>46828.682000000001</v>
      </c>
      <c r="WVC172" s="49">
        <v>59750.845999999998</v>
      </c>
      <c r="WVD172" s="49">
        <v>71123.823999999993</v>
      </c>
      <c r="WVL172" s="29" t="s">
        <v>126</v>
      </c>
      <c r="WVM172" s="39" t="str">
        <f>currency</f>
        <v>₦m's</v>
      </c>
      <c r="WVR172" s="49">
        <v>46828.682000000001</v>
      </c>
      <c r="WVS172" s="49">
        <v>59750.845999999998</v>
      </c>
      <c r="WVT172" s="49">
        <v>71123.823999999993</v>
      </c>
      <c r="WWB172" s="29" t="s">
        <v>126</v>
      </c>
      <c r="WWC172" s="39" t="str">
        <f>currency</f>
        <v>₦m's</v>
      </c>
      <c r="WWH172" s="49">
        <v>46828.682000000001</v>
      </c>
      <c r="WWI172" s="49">
        <v>59750.845999999998</v>
      </c>
      <c r="WWJ172" s="49">
        <v>71123.823999999993</v>
      </c>
      <c r="WWR172" s="29" t="s">
        <v>126</v>
      </c>
      <c r="WWS172" s="39" t="str">
        <f>currency</f>
        <v>₦m's</v>
      </c>
      <c r="WWX172" s="49">
        <v>46828.682000000001</v>
      </c>
      <c r="WWY172" s="49">
        <v>59750.845999999998</v>
      </c>
      <c r="WWZ172" s="49">
        <v>71123.823999999993</v>
      </c>
      <c r="WXH172" s="29" t="s">
        <v>126</v>
      </c>
      <c r="WXI172" s="39" t="str">
        <f>currency</f>
        <v>₦m's</v>
      </c>
      <c r="WXN172" s="49">
        <v>46828.682000000001</v>
      </c>
      <c r="WXO172" s="49">
        <v>59750.845999999998</v>
      </c>
      <c r="WXP172" s="49">
        <v>71123.823999999993</v>
      </c>
      <c r="WXX172" s="29" t="s">
        <v>126</v>
      </c>
      <c r="WXY172" s="39" t="str">
        <f>currency</f>
        <v>₦m's</v>
      </c>
      <c r="WYD172" s="49">
        <v>46828.682000000001</v>
      </c>
      <c r="WYE172" s="49">
        <v>59750.845999999998</v>
      </c>
      <c r="WYF172" s="49">
        <v>71123.823999999993</v>
      </c>
      <c r="WYN172" s="29" t="s">
        <v>126</v>
      </c>
      <c r="WYO172" s="39" t="str">
        <f>currency</f>
        <v>₦m's</v>
      </c>
      <c r="WYT172" s="49">
        <v>46828.682000000001</v>
      </c>
      <c r="WYU172" s="49">
        <v>59750.845999999998</v>
      </c>
      <c r="WYV172" s="49">
        <v>71123.823999999993</v>
      </c>
      <c r="WZD172" s="29" t="s">
        <v>126</v>
      </c>
      <c r="WZE172" s="39" t="str">
        <f>currency</f>
        <v>₦m's</v>
      </c>
      <c r="WZJ172" s="49">
        <v>46828.682000000001</v>
      </c>
      <c r="WZK172" s="49">
        <v>59750.845999999998</v>
      </c>
      <c r="WZL172" s="49">
        <v>71123.823999999993</v>
      </c>
      <c r="WZT172" s="29" t="s">
        <v>126</v>
      </c>
      <c r="WZU172" s="39" t="str">
        <f>currency</f>
        <v>₦m's</v>
      </c>
      <c r="WZZ172" s="49">
        <v>46828.682000000001</v>
      </c>
      <c r="XAA172" s="49">
        <v>59750.845999999998</v>
      </c>
      <c r="XAB172" s="49">
        <v>71123.823999999993</v>
      </c>
      <c r="XAJ172" s="29" t="s">
        <v>126</v>
      </c>
      <c r="XAK172" s="39" t="str">
        <f>currency</f>
        <v>₦m's</v>
      </c>
      <c r="XAP172" s="49">
        <v>46828.682000000001</v>
      </c>
      <c r="XAQ172" s="49">
        <v>59750.845999999998</v>
      </c>
      <c r="XAR172" s="49">
        <v>71123.823999999993</v>
      </c>
      <c r="XAZ172" s="29" t="s">
        <v>126</v>
      </c>
      <c r="XBA172" s="39" t="str">
        <f>currency</f>
        <v>₦m's</v>
      </c>
      <c r="XBF172" s="49">
        <v>46828.682000000001</v>
      </c>
      <c r="XBG172" s="49">
        <v>59750.845999999998</v>
      </c>
      <c r="XBH172" s="49">
        <v>71123.823999999993</v>
      </c>
      <c r="XBP172" s="29" t="s">
        <v>126</v>
      </c>
      <c r="XBQ172" s="39" t="str">
        <f>currency</f>
        <v>₦m's</v>
      </c>
      <c r="XBV172" s="49">
        <v>46828.682000000001</v>
      </c>
      <c r="XBW172" s="49">
        <v>59750.845999999998</v>
      </c>
      <c r="XBX172" s="49">
        <v>71123.823999999993</v>
      </c>
      <c r="XCF172" s="29" t="s">
        <v>126</v>
      </c>
      <c r="XCG172" s="39" t="str">
        <f>currency</f>
        <v>₦m's</v>
      </c>
      <c r="XCL172" s="49">
        <v>46828.682000000001</v>
      </c>
      <c r="XCM172" s="49">
        <v>59750.845999999998</v>
      </c>
      <c r="XCN172" s="49">
        <v>71123.823999999993</v>
      </c>
      <c r="XCV172" s="29" t="s">
        <v>126</v>
      </c>
      <c r="XCW172" s="39" t="str">
        <f>currency</f>
        <v>₦m's</v>
      </c>
      <c r="XDB172" s="49">
        <v>46828.682000000001</v>
      </c>
      <c r="XDC172" s="49">
        <v>59750.845999999998</v>
      </c>
      <c r="XDD172" s="49">
        <v>71123.823999999993</v>
      </c>
      <c r="XDL172" s="29" t="s">
        <v>126</v>
      </c>
      <c r="XDM172" s="39" t="str">
        <f>currency</f>
        <v>₦m's</v>
      </c>
      <c r="XDR172" s="49">
        <v>46828.682000000001</v>
      </c>
      <c r="XDS172" s="49">
        <v>59750.845999999998</v>
      </c>
      <c r="XDT172" s="49">
        <v>71123.823999999993</v>
      </c>
      <c r="XEB172" s="29" t="s">
        <v>126</v>
      </c>
      <c r="XEC172" s="39" t="str">
        <f>currency</f>
        <v>₦m's</v>
      </c>
      <c r="XEH172" s="49">
        <v>46828.682000000001</v>
      </c>
      <c r="XEI172" s="49">
        <v>59750.845999999998</v>
      </c>
      <c r="XEJ172" s="49">
        <v>71123.823999999993</v>
      </c>
      <c r="XER172" s="29" t="s">
        <v>126</v>
      </c>
      <c r="XES172" s="39" t="str">
        <f>currency</f>
        <v>₦m's</v>
      </c>
      <c r="XEX172" s="49">
        <v>46828.682000000001</v>
      </c>
      <c r="XEY172" s="49">
        <v>59750.845999999998</v>
      </c>
      <c r="XEZ172" s="49">
        <v>71123.823999999993</v>
      </c>
    </row>
    <row r="173" spans="1:16384" s="29" customFormat="1" outlineLevel="1" x14ac:dyDescent="0.25">
      <c r="D173" s="29" t="s">
        <v>128</v>
      </c>
      <c r="E173" s="39" t="str">
        <f>currency</f>
        <v>₦m's</v>
      </c>
      <c r="J173" s="49">
        <v>33723.730000000003</v>
      </c>
      <c r="K173" s="49">
        <v>43008.025999999998</v>
      </c>
      <c r="L173" s="49">
        <v>45683.112999999998</v>
      </c>
      <c r="T173" s="29" t="s">
        <v>128</v>
      </c>
      <c r="U173" s="39" t="str">
        <f>currency</f>
        <v>₦m's</v>
      </c>
      <c r="Z173" s="49">
        <v>33723.730000000003</v>
      </c>
      <c r="AA173" s="49">
        <v>43008.025999999998</v>
      </c>
      <c r="AB173" s="49">
        <v>45683.112999999998</v>
      </c>
      <c r="AJ173" s="29" t="s">
        <v>128</v>
      </c>
      <c r="AK173" s="39" t="str">
        <f>currency</f>
        <v>₦m's</v>
      </c>
      <c r="AP173" s="49">
        <v>33723.730000000003</v>
      </c>
      <c r="AQ173" s="49">
        <v>43008.025999999998</v>
      </c>
      <c r="AR173" s="49">
        <v>45683.112999999998</v>
      </c>
      <c r="AZ173" s="29" t="s">
        <v>128</v>
      </c>
      <c r="BA173" s="39" t="str">
        <f>currency</f>
        <v>₦m's</v>
      </c>
      <c r="BF173" s="49">
        <v>33723.730000000003</v>
      </c>
      <c r="BG173" s="49">
        <v>43008.025999999998</v>
      </c>
      <c r="BH173" s="49">
        <v>45683.112999999998</v>
      </c>
      <c r="BP173" s="29" t="s">
        <v>128</v>
      </c>
      <c r="BQ173" s="39" t="str">
        <f>currency</f>
        <v>₦m's</v>
      </c>
      <c r="BV173" s="49">
        <v>33723.730000000003</v>
      </c>
      <c r="BW173" s="49">
        <v>43008.025999999998</v>
      </c>
      <c r="BX173" s="49">
        <v>45683.112999999998</v>
      </c>
      <c r="CF173" s="29" t="s">
        <v>128</v>
      </c>
      <c r="CG173" s="39" t="str">
        <f>currency</f>
        <v>₦m's</v>
      </c>
      <c r="CL173" s="49">
        <v>33723.730000000003</v>
      </c>
      <c r="CM173" s="49">
        <v>43008.025999999998</v>
      </c>
      <c r="CN173" s="49">
        <v>45683.112999999998</v>
      </c>
      <c r="CV173" s="29" t="s">
        <v>128</v>
      </c>
      <c r="CW173" s="39" t="str">
        <f>currency</f>
        <v>₦m's</v>
      </c>
      <c r="DB173" s="49">
        <v>33723.730000000003</v>
      </c>
      <c r="DC173" s="49">
        <v>43008.025999999998</v>
      </c>
      <c r="DD173" s="49">
        <v>45683.112999999998</v>
      </c>
      <c r="DL173" s="29" t="s">
        <v>128</v>
      </c>
      <c r="DM173" s="39" t="str">
        <f>currency</f>
        <v>₦m's</v>
      </c>
      <c r="DR173" s="49">
        <v>33723.730000000003</v>
      </c>
      <c r="DS173" s="49">
        <v>43008.025999999998</v>
      </c>
      <c r="DT173" s="49">
        <v>45683.112999999998</v>
      </c>
      <c r="EB173" s="29" t="s">
        <v>128</v>
      </c>
      <c r="EC173" s="39" t="str">
        <f>currency</f>
        <v>₦m's</v>
      </c>
      <c r="EH173" s="49">
        <v>33723.730000000003</v>
      </c>
      <c r="EI173" s="49">
        <v>43008.025999999998</v>
      </c>
      <c r="EJ173" s="49">
        <v>45683.112999999998</v>
      </c>
      <c r="ER173" s="29" t="s">
        <v>128</v>
      </c>
      <c r="ES173" s="39" t="str">
        <f>currency</f>
        <v>₦m's</v>
      </c>
      <c r="EX173" s="49">
        <v>33723.730000000003</v>
      </c>
      <c r="EY173" s="49">
        <v>43008.025999999998</v>
      </c>
      <c r="EZ173" s="49">
        <v>45683.112999999998</v>
      </c>
      <c r="FH173" s="29" t="s">
        <v>128</v>
      </c>
      <c r="FI173" s="39" t="str">
        <f>currency</f>
        <v>₦m's</v>
      </c>
      <c r="FN173" s="49">
        <v>33723.730000000003</v>
      </c>
      <c r="FO173" s="49">
        <v>43008.025999999998</v>
      </c>
      <c r="FP173" s="49">
        <v>45683.112999999998</v>
      </c>
      <c r="FX173" s="29" t="s">
        <v>128</v>
      </c>
      <c r="FY173" s="39" t="str">
        <f>currency</f>
        <v>₦m's</v>
      </c>
      <c r="GD173" s="49">
        <v>33723.730000000003</v>
      </c>
      <c r="GE173" s="49">
        <v>43008.025999999998</v>
      </c>
      <c r="GF173" s="49">
        <v>45683.112999999998</v>
      </c>
      <c r="GN173" s="29" t="s">
        <v>128</v>
      </c>
      <c r="GO173" s="39" t="str">
        <f>currency</f>
        <v>₦m's</v>
      </c>
      <c r="GT173" s="49">
        <v>33723.730000000003</v>
      </c>
      <c r="GU173" s="49">
        <v>43008.025999999998</v>
      </c>
      <c r="GV173" s="49">
        <v>45683.112999999998</v>
      </c>
      <c r="HD173" s="29" t="s">
        <v>128</v>
      </c>
      <c r="HE173" s="39" t="str">
        <f>currency</f>
        <v>₦m's</v>
      </c>
      <c r="HJ173" s="49">
        <v>33723.730000000003</v>
      </c>
      <c r="HK173" s="49">
        <v>43008.025999999998</v>
      </c>
      <c r="HL173" s="49">
        <v>45683.112999999998</v>
      </c>
      <c r="HT173" s="29" t="s">
        <v>128</v>
      </c>
      <c r="HU173" s="39" t="str">
        <f>currency</f>
        <v>₦m's</v>
      </c>
      <c r="HZ173" s="49">
        <v>33723.730000000003</v>
      </c>
      <c r="IA173" s="49">
        <v>43008.025999999998</v>
      </c>
      <c r="IB173" s="49">
        <v>45683.112999999998</v>
      </c>
      <c r="IJ173" s="29" t="s">
        <v>128</v>
      </c>
      <c r="IK173" s="39" t="str">
        <f>currency</f>
        <v>₦m's</v>
      </c>
      <c r="IP173" s="49">
        <v>33723.730000000003</v>
      </c>
      <c r="IQ173" s="49">
        <v>43008.025999999998</v>
      </c>
      <c r="IR173" s="49">
        <v>45683.112999999998</v>
      </c>
      <c r="IZ173" s="29" t="s">
        <v>128</v>
      </c>
      <c r="JA173" s="39" t="str">
        <f>currency</f>
        <v>₦m's</v>
      </c>
      <c r="JF173" s="49">
        <v>33723.730000000003</v>
      </c>
      <c r="JG173" s="49">
        <v>43008.025999999998</v>
      </c>
      <c r="JH173" s="49">
        <v>45683.112999999998</v>
      </c>
      <c r="JP173" s="29" t="s">
        <v>128</v>
      </c>
      <c r="JQ173" s="39" t="str">
        <f>currency</f>
        <v>₦m's</v>
      </c>
      <c r="JV173" s="49">
        <v>33723.730000000003</v>
      </c>
      <c r="JW173" s="49">
        <v>43008.025999999998</v>
      </c>
      <c r="JX173" s="49">
        <v>45683.112999999998</v>
      </c>
      <c r="KF173" s="29" t="s">
        <v>128</v>
      </c>
      <c r="KG173" s="39" t="str">
        <f>currency</f>
        <v>₦m's</v>
      </c>
      <c r="KL173" s="49">
        <v>33723.730000000003</v>
      </c>
      <c r="KM173" s="49">
        <v>43008.025999999998</v>
      </c>
      <c r="KN173" s="49">
        <v>45683.112999999998</v>
      </c>
      <c r="KV173" s="29" t="s">
        <v>128</v>
      </c>
      <c r="KW173" s="39" t="str">
        <f>currency</f>
        <v>₦m's</v>
      </c>
      <c r="LB173" s="49">
        <v>33723.730000000003</v>
      </c>
      <c r="LC173" s="49">
        <v>43008.025999999998</v>
      </c>
      <c r="LD173" s="49">
        <v>45683.112999999998</v>
      </c>
      <c r="LL173" s="29" t="s">
        <v>128</v>
      </c>
      <c r="LM173" s="39" t="str">
        <f>currency</f>
        <v>₦m's</v>
      </c>
      <c r="LR173" s="49">
        <v>33723.730000000003</v>
      </c>
      <c r="LS173" s="49">
        <v>43008.025999999998</v>
      </c>
      <c r="LT173" s="49">
        <v>45683.112999999998</v>
      </c>
      <c r="MB173" s="29" t="s">
        <v>128</v>
      </c>
      <c r="MC173" s="39" t="str">
        <f>currency</f>
        <v>₦m's</v>
      </c>
      <c r="MH173" s="49">
        <v>33723.730000000003</v>
      </c>
      <c r="MI173" s="49">
        <v>43008.025999999998</v>
      </c>
      <c r="MJ173" s="49">
        <v>45683.112999999998</v>
      </c>
      <c r="MR173" s="29" t="s">
        <v>128</v>
      </c>
      <c r="MS173" s="39" t="str">
        <f>currency</f>
        <v>₦m's</v>
      </c>
      <c r="MX173" s="49">
        <v>33723.730000000003</v>
      </c>
      <c r="MY173" s="49">
        <v>43008.025999999998</v>
      </c>
      <c r="MZ173" s="49">
        <v>45683.112999999998</v>
      </c>
      <c r="NH173" s="29" t="s">
        <v>128</v>
      </c>
      <c r="NI173" s="39" t="str">
        <f>currency</f>
        <v>₦m's</v>
      </c>
      <c r="NN173" s="49">
        <v>33723.730000000003</v>
      </c>
      <c r="NO173" s="49">
        <v>43008.025999999998</v>
      </c>
      <c r="NP173" s="49">
        <v>45683.112999999998</v>
      </c>
      <c r="NX173" s="29" t="s">
        <v>128</v>
      </c>
      <c r="NY173" s="39" t="str">
        <f>currency</f>
        <v>₦m's</v>
      </c>
      <c r="OD173" s="49">
        <v>33723.730000000003</v>
      </c>
      <c r="OE173" s="49">
        <v>43008.025999999998</v>
      </c>
      <c r="OF173" s="49">
        <v>45683.112999999998</v>
      </c>
      <c r="ON173" s="29" t="s">
        <v>128</v>
      </c>
      <c r="OO173" s="39" t="str">
        <f>currency</f>
        <v>₦m's</v>
      </c>
      <c r="OT173" s="49">
        <v>33723.730000000003</v>
      </c>
      <c r="OU173" s="49">
        <v>43008.025999999998</v>
      </c>
      <c r="OV173" s="49">
        <v>45683.112999999998</v>
      </c>
      <c r="PD173" s="29" t="s">
        <v>128</v>
      </c>
      <c r="PE173" s="39" t="str">
        <f>currency</f>
        <v>₦m's</v>
      </c>
      <c r="PJ173" s="49">
        <v>33723.730000000003</v>
      </c>
      <c r="PK173" s="49">
        <v>43008.025999999998</v>
      </c>
      <c r="PL173" s="49">
        <v>45683.112999999998</v>
      </c>
      <c r="PT173" s="29" t="s">
        <v>128</v>
      </c>
      <c r="PU173" s="39" t="str">
        <f>currency</f>
        <v>₦m's</v>
      </c>
      <c r="PZ173" s="49">
        <v>33723.730000000003</v>
      </c>
      <c r="QA173" s="49">
        <v>43008.025999999998</v>
      </c>
      <c r="QB173" s="49">
        <v>45683.112999999998</v>
      </c>
      <c r="QJ173" s="29" t="s">
        <v>128</v>
      </c>
      <c r="QK173" s="39" t="str">
        <f>currency</f>
        <v>₦m's</v>
      </c>
      <c r="QP173" s="49">
        <v>33723.730000000003</v>
      </c>
      <c r="QQ173" s="49">
        <v>43008.025999999998</v>
      </c>
      <c r="QR173" s="49">
        <v>45683.112999999998</v>
      </c>
      <c r="QZ173" s="29" t="s">
        <v>128</v>
      </c>
      <c r="RA173" s="39" t="str">
        <f>currency</f>
        <v>₦m's</v>
      </c>
      <c r="RF173" s="49">
        <v>33723.730000000003</v>
      </c>
      <c r="RG173" s="49">
        <v>43008.025999999998</v>
      </c>
      <c r="RH173" s="49">
        <v>45683.112999999998</v>
      </c>
      <c r="RP173" s="29" t="s">
        <v>128</v>
      </c>
      <c r="RQ173" s="39" t="str">
        <f>currency</f>
        <v>₦m's</v>
      </c>
      <c r="RV173" s="49">
        <v>33723.730000000003</v>
      </c>
      <c r="RW173" s="49">
        <v>43008.025999999998</v>
      </c>
      <c r="RX173" s="49">
        <v>45683.112999999998</v>
      </c>
      <c r="SF173" s="29" t="s">
        <v>128</v>
      </c>
      <c r="SG173" s="39" t="str">
        <f>currency</f>
        <v>₦m's</v>
      </c>
      <c r="SL173" s="49">
        <v>33723.730000000003</v>
      </c>
      <c r="SM173" s="49">
        <v>43008.025999999998</v>
      </c>
      <c r="SN173" s="49">
        <v>45683.112999999998</v>
      </c>
      <c r="SV173" s="29" t="s">
        <v>128</v>
      </c>
      <c r="SW173" s="39" t="str">
        <f>currency</f>
        <v>₦m's</v>
      </c>
      <c r="TB173" s="49">
        <v>33723.730000000003</v>
      </c>
      <c r="TC173" s="49">
        <v>43008.025999999998</v>
      </c>
      <c r="TD173" s="49">
        <v>45683.112999999998</v>
      </c>
      <c r="TL173" s="29" t="s">
        <v>128</v>
      </c>
      <c r="TM173" s="39" t="str">
        <f>currency</f>
        <v>₦m's</v>
      </c>
      <c r="TR173" s="49">
        <v>33723.730000000003</v>
      </c>
      <c r="TS173" s="49">
        <v>43008.025999999998</v>
      </c>
      <c r="TT173" s="49">
        <v>45683.112999999998</v>
      </c>
      <c r="UB173" s="29" t="s">
        <v>128</v>
      </c>
      <c r="UC173" s="39" t="str">
        <f>currency</f>
        <v>₦m's</v>
      </c>
      <c r="UH173" s="49">
        <v>33723.730000000003</v>
      </c>
      <c r="UI173" s="49">
        <v>43008.025999999998</v>
      </c>
      <c r="UJ173" s="49">
        <v>45683.112999999998</v>
      </c>
      <c r="UR173" s="29" t="s">
        <v>128</v>
      </c>
      <c r="US173" s="39" t="str">
        <f>currency</f>
        <v>₦m's</v>
      </c>
      <c r="UX173" s="49">
        <v>33723.730000000003</v>
      </c>
      <c r="UY173" s="49">
        <v>43008.025999999998</v>
      </c>
      <c r="UZ173" s="49">
        <v>45683.112999999998</v>
      </c>
      <c r="VH173" s="29" t="s">
        <v>128</v>
      </c>
      <c r="VI173" s="39" t="str">
        <f>currency</f>
        <v>₦m's</v>
      </c>
      <c r="VN173" s="49">
        <v>33723.730000000003</v>
      </c>
      <c r="VO173" s="49">
        <v>43008.025999999998</v>
      </c>
      <c r="VP173" s="49">
        <v>45683.112999999998</v>
      </c>
      <c r="VX173" s="29" t="s">
        <v>128</v>
      </c>
      <c r="VY173" s="39" t="str">
        <f>currency</f>
        <v>₦m's</v>
      </c>
      <c r="WD173" s="49">
        <v>33723.730000000003</v>
      </c>
      <c r="WE173" s="49">
        <v>43008.025999999998</v>
      </c>
      <c r="WF173" s="49">
        <v>45683.112999999998</v>
      </c>
      <c r="WN173" s="29" t="s">
        <v>128</v>
      </c>
      <c r="WO173" s="39" t="str">
        <f>currency</f>
        <v>₦m's</v>
      </c>
      <c r="WT173" s="49">
        <v>33723.730000000003</v>
      </c>
      <c r="WU173" s="49">
        <v>43008.025999999998</v>
      </c>
      <c r="WV173" s="49">
        <v>45683.112999999998</v>
      </c>
      <c r="XD173" s="29" t="s">
        <v>128</v>
      </c>
      <c r="XE173" s="39" t="str">
        <f>currency</f>
        <v>₦m's</v>
      </c>
      <c r="XJ173" s="49">
        <v>33723.730000000003</v>
      </c>
      <c r="XK173" s="49">
        <v>43008.025999999998</v>
      </c>
      <c r="XL173" s="49">
        <v>45683.112999999998</v>
      </c>
      <c r="XT173" s="29" t="s">
        <v>128</v>
      </c>
      <c r="XU173" s="39" t="str">
        <f>currency</f>
        <v>₦m's</v>
      </c>
      <c r="XZ173" s="49">
        <v>33723.730000000003</v>
      </c>
      <c r="YA173" s="49">
        <v>43008.025999999998</v>
      </c>
      <c r="YB173" s="49">
        <v>45683.112999999998</v>
      </c>
      <c r="YJ173" s="29" t="s">
        <v>128</v>
      </c>
      <c r="YK173" s="39" t="str">
        <f>currency</f>
        <v>₦m's</v>
      </c>
      <c r="YP173" s="49">
        <v>33723.730000000003</v>
      </c>
      <c r="YQ173" s="49">
        <v>43008.025999999998</v>
      </c>
      <c r="YR173" s="49">
        <v>45683.112999999998</v>
      </c>
      <c r="YZ173" s="29" t="s">
        <v>128</v>
      </c>
      <c r="ZA173" s="39" t="str">
        <f>currency</f>
        <v>₦m's</v>
      </c>
      <c r="ZF173" s="49">
        <v>33723.730000000003</v>
      </c>
      <c r="ZG173" s="49">
        <v>43008.025999999998</v>
      </c>
      <c r="ZH173" s="49">
        <v>45683.112999999998</v>
      </c>
      <c r="ZP173" s="29" t="s">
        <v>128</v>
      </c>
      <c r="ZQ173" s="39" t="str">
        <f>currency</f>
        <v>₦m's</v>
      </c>
      <c r="ZV173" s="49">
        <v>33723.730000000003</v>
      </c>
      <c r="ZW173" s="49">
        <v>43008.025999999998</v>
      </c>
      <c r="ZX173" s="49">
        <v>45683.112999999998</v>
      </c>
      <c r="AAF173" s="29" t="s">
        <v>128</v>
      </c>
      <c r="AAG173" s="39" t="str">
        <f>currency</f>
        <v>₦m's</v>
      </c>
      <c r="AAL173" s="49">
        <v>33723.730000000003</v>
      </c>
      <c r="AAM173" s="49">
        <v>43008.025999999998</v>
      </c>
      <c r="AAN173" s="49">
        <v>45683.112999999998</v>
      </c>
      <c r="AAV173" s="29" t="s">
        <v>128</v>
      </c>
      <c r="AAW173" s="39" t="str">
        <f>currency</f>
        <v>₦m's</v>
      </c>
      <c r="ABB173" s="49">
        <v>33723.730000000003</v>
      </c>
      <c r="ABC173" s="49">
        <v>43008.025999999998</v>
      </c>
      <c r="ABD173" s="49">
        <v>45683.112999999998</v>
      </c>
      <c r="ABL173" s="29" t="s">
        <v>128</v>
      </c>
      <c r="ABM173" s="39" t="str">
        <f>currency</f>
        <v>₦m's</v>
      </c>
      <c r="ABR173" s="49">
        <v>33723.730000000003</v>
      </c>
      <c r="ABS173" s="49">
        <v>43008.025999999998</v>
      </c>
      <c r="ABT173" s="49">
        <v>45683.112999999998</v>
      </c>
      <c r="ACB173" s="29" t="s">
        <v>128</v>
      </c>
      <c r="ACC173" s="39" t="str">
        <f>currency</f>
        <v>₦m's</v>
      </c>
      <c r="ACH173" s="49">
        <v>33723.730000000003</v>
      </c>
      <c r="ACI173" s="49">
        <v>43008.025999999998</v>
      </c>
      <c r="ACJ173" s="49">
        <v>45683.112999999998</v>
      </c>
      <c r="ACR173" s="29" t="s">
        <v>128</v>
      </c>
      <c r="ACS173" s="39" t="str">
        <f>currency</f>
        <v>₦m's</v>
      </c>
      <c r="ACX173" s="49">
        <v>33723.730000000003</v>
      </c>
      <c r="ACY173" s="49">
        <v>43008.025999999998</v>
      </c>
      <c r="ACZ173" s="49">
        <v>45683.112999999998</v>
      </c>
      <c r="ADH173" s="29" t="s">
        <v>128</v>
      </c>
      <c r="ADI173" s="39" t="str">
        <f>currency</f>
        <v>₦m's</v>
      </c>
      <c r="ADN173" s="49">
        <v>33723.730000000003</v>
      </c>
      <c r="ADO173" s="49">
        <v>43008.025999999998</v>
      </c>
      <c r="ADP173" s="49">
        <v>45683.112999999998</v>
      </c>
      <c r="ADX173" s="29" t="s">
        <v>128</v>
      </c>
      <c r="ADY173" s="39" t="str">
        <f>currency</f>
        <v>₦m's</v>
      </c>
      <c r="AED173" s="49">
        <v>33723.730000000003</v>
      </c>
      <c r="AEE173" s="49">
        <v>43008.025999999998</v>
      </c>
      <c r="AEF173" s="49">
        <v>45683.112999999998</v>
      </c>
      <c r="AEN173" s="29" t="s">
        <v>128</v>
      </c>
      <c r="AEO173" s="39" t="str">
        <f>currency</f>
        <v>₦m's</v>
      </c>
      <c r="AET173" s="49">
        <v>33723.730000000003</v>
      </c>
      <c r="AEU173" s="49">
        <v>43008.025999999998</v>
      </c>
      <c r="AEV173" s="49">
        <v>45683.112999999998</v>
      </c>
      <c r="AFD173" s="29" t="s">
        <v>128</v>
      </c>
      <c r="AFE173" s="39" t="str">
        <f>currency</f>
        <v>₦m's</v>
      </c>
      <c r="AFJ173" s="49">
        <v>33723.730000000003</v>
      </c>
      <c r="AFK173" s="49">
        <v>43008.025999999998</v>
      </c>
      <c r="AFL173" s="49">
        <v>45683.112999999998</v>
      </c>
      <c r="AFT173" s="29" t="s">
        <v>128</v>
      </c>
      <c r="AFU173" s="39" t="str">
        <f>currency</f>
        <v>₦m's</v>
      </c>
      <c r="AFZ173" s="49">
        <v>33723.730000000003</v>
      </c>
      <c r="AGA173" s="49">
        <v>43008.025999999998</v>
      </c>
      <c r="AGB173" s="49">
        <v>45683.112999999998</v>
      </c>
      <c r="AGJ173" s="29" t="s">
        <v>128</v>
      </c>
      <c r="AGK173" s="39" t="str">
        <f>currency</f>
        <v>₦m's</v>
      </c>
      <c r="AGP173" s="49">
        <v>33723.730000000003</v>
      </c>
      <c r="AGQ173" s="49">
        <v>43008.025999999998</v>
      </c>
      <c r="AGR173" s="49">
        <v>45683.112999999998</v>
      </c>
      <c r="AGZ173" s="29" t="s">
        <v>128</v>
      </c>
      <c r="AHA173" s="39" t="str">
        <f>currency</f>
        <v>₦m's</v>
      </c>
      <c r="AHF173" s="49">
        <v>33723.730000000003</v>
      </c>
      <c r="AHG173" s="49">
        <v>43008.025999999998</v>
      </c>
      <c r="AHH173" s="49">
        <v>45683.112999999998</v>
      </c>
      <c r="AHP173" s="29" t="s">
        <v>128</v>
      </c>
      <c r="AHQ173" s="39" t="str">
        <f>currency</f>
        <v>₦m's</v>
      </c>
      <c r="AHV173" s="49">
        <v>33723.730000000003</v>
      </c>
      <c r="AHW173" s="49">
        <v>43008.025999999998</v>
      </c>
      <c r="AHX173" s="49">
        <v>45683.112999999998</v>
      </c>
      <c r="AIF173" s="29" t="s">
        <v>128</v>
      </c>
      <c r="AIG173" s="39" t="str">
        <f>currency</f>
        <v>₦m's</v>
      </c>
      <c r="AIL173" s="49">
        <v>33723.730000000003</v>
      </c>
      <c r="AIM173" s="49">
        <v>43008.025999999998</v>
      </c>
      <c r="AIN173" s="49">
        <v>45683.112999999998</v>
      </c>
      <c r="AIV173" s="29" t="s">
        <v>128</v>
      </c>
      <c r="AIW173" s="39" t="str">
        <f>currency</f>
        <v>₦m's</v>
      </c>
      <c r="AJB173" s="49">
        <v>33723.730000000003</v>
      </c>
      <c r="AJC173" s="49">
        <v>43008.025999999998</v>
      </c>
      <c r="AJD173" s="49">
        <v>45683.112999999998</v>
      </c>
      <c r="AJL173" s="29" t="s">
        <v>128</v>
      </c>
      <c r="AJM173" s="39" t="str">
        <f>currency</f>
        <v>₦m's</v>
      </c>
      <c r="AJR173" s="49">
        <v>33723.730000000003</v>
      </c>
      <c r="AJS173" s="49">
        <v>43008.025999999998</v>
      </c>
      <c r="AJT173" s="49">
        <v>45683.112999999998</v>
      </c>
      <c r="AKB173" s="29" t="s">
        <v>128</v>
      </c>
      <c r="AKC173" s="39" t="str">
        <f>currency</f>
        <v>₦m's</v>
      </c>
      <c r="AKH173" s="49">
        <v>33723.730000000003</v>
      </c>
      <c r="AKI173" s="49">
        <v>43008.025999999998</v>
      </c>
      <c r="AKJ173" s="49">
        <v>45683.112999999998</v>
      </c>
      <c r="AKR173" s="29" t="s">
        <v>128</v>
      </c>
      <c r="AKS173" s="39" t="str">
        <f>currency</f>
        <v>₦m's</v>
      </c>
      <c r="AKX173" s="49">
        <v>33723.730000000003</v>
      </c>
      <c r="AKY173" s="49">
        <v>43008.025999999998</v>
      </c>
      <c r="AKZ173" s="49">
        <v>45683.112999999998</v>
      </c>
      <c r="ALH173" s="29" t="s">
        <v>128</v>
      </c>
      <c r="ALI173" s="39" t="str">
        <f>currency</f>
        <v>₦m's</v>
      </c>
      <c r="ALN173" s="49">
        <v>33723.730000000003</v>
      </c>
      <c r="ALO173" s="49">
        <v>43008.025999999998</v>
      </c>
      <c r="ALP173" s="49">
        <v>45683.112999999998</v>
      </c>
      <c r="ALX173" s="29" t="s">
        <v>128</v>
      </c>
      <c r="ALY173" s="39" t="str">
        <f>currency</f>
        <v>₦m's</v>
      </c>
      <c r="AMD173" s="49">
        <v>33723.730000000003</v>
      </c>
      <c r="AME173" s="49">
        <v>43008.025999999998</v>
      </c>
      <c r="AMF173" s="49">
        <v>45683.112999999998</v>
      </c>
      <c r="AMN173" s="29" t="s">
        <v>128</v>
      </c>
      <c r="AMO173" s="39" t="str">
        <f>currency</f>
        <v>₦m's</v>
      </c>
      <c r="AMT173" s="49">
        <v>33723.730000000003</v>
      </c>
      <c r="AMU173" s="49">
        <v>43008.025999999998</v>
      </c>
      <c r="AMV173" s="49">
        <v>45683.112999999998</v>
      </c>
      <c r="AND173" s="29" t="s">
        <v>128</v>
      </c>
      <c r="ANE173" s="39" t="str">
        <f>currency</f>
        <v>₦m's</v>
      </c>
      <c r="ANJ173" s="49">
        <v>33723.730000000003</v>
      </c>
      <c r="ANK173" s="49">
        <v>43008.025999999998</v>
      </c>
      <c r="ANL173" s="49">
        <v>45683.112999999998</v>
      </c>
      <c r="ANT173" s="29" t="s">
        <v>128</v>
      </c>
      <c r="ANU173" s="39" t="str">
        <f>currency</f>
        <v>₦m's</v>
      </c>
      <c r="ANZ173" s="49">
        <v>33723.730000000003</v>
      </c>
      <c r="AOA173" s="49">
        <v>43008.025999999998</v>
      </c>
      <c r="AOB173" s="49">
        <v>45683.112999999998</v>
      </c>
      <c r="AOJ173" s="29" t="s">
        <v>128</v>
      </c>
      <c r="AOK173" s="39" t="str">
        <f>currency</f>
        <v>₦m's</v>
      </c>
      <c r="AOP173" s="49">
        <v>33723.730000000003</v>
      </c>
      <c r="AOQ173" s="49">
        <v>43008.025999999998</v>
      </c>
      <c r="AOR173" s="49">
        <v>45683.112999999998</v>
      </c>
      <c r="AOZ173" s="29" t="s">
        <v>128</v>
      </c>
      <c r="APA173" s="39" t="str">
        <f>currency</f>
        <v>₦m's</v>
      </c>
      <c r="APF173" s="49">
        <v>33723.730000000003</v>
      </c>
      <c r="APG173" s="49">
        <v>43008.025999999998</v>
      </c>
      <c r="APH173" s="49">
        <v>45683.112999999998</v>
      </c>
      <c r="APP173" s="29" t="s">
        <v>128</v>
      </c>
      <c r="APQ173" s="39" t="str">
        <f>currency</f>
        <v>₦m's</v>
      </c>
      <c r="APV173" s="49">
        <v>33723.730000000003</v>
      </c>
      <c r="APW173" s="49">
        <v>43008.025999999998</v>
      </c>
      <c r="APX173" s="49">
        <v>45683.112999999998</v>
      </c>
      <c r="AQF173" s="29" t="s">
        <v>128</v>
      </c>
      <c r="AQG173" s="39" t="str">
        <f>currency</f>
        <v>₦m's</v>
      </c>
      <c r="AQL173" s="49">
        <v>33723.730000000003</v>
      </c>
      <c r="AQM173" s="49">
        <v>43008.025999999998</v>
      </c>
      <c r="AQN173" s="49">
        <v>45683.112999999998</v>
      </c>
      <c r="AQV173" s="29" t="s">
        <v>128</v>
      </c>
      <c r="AQW173" s="39" t="str">
        <f>currency</f>
        <v>₦m's</v>
      </c>
      <c r="ARB173" s="49">
        <v>33723.730000000003</v>
      </c>
      <c r="ARC173" s="49">
        <v>43008.025999999998</v>
      </c>
      <c r="ARD173" s="49">
        <v>45683.112999999998</v>
      </c>
      <c r="ARL173" s="29" t="s">
        <v>128</v>
      </c>
      <c r="ARM173" s="39" t="str">
        <f>currency</f>
        <v>₦m's</v>
      </c>
      <c r="ARR173" s="49">
        <v>33723.730000000003</v>
      </c>
      <c r="ARS173" s="49">
        <v>43008.025999999998</v>
      </c>
      <c r="ART173" s="49">
        <v>45683.112999999998</v>
      </c>
      <c r="ASB173" s="29" t="s">
        <v>128</v>
      </c>
      <c r="ASC173" s="39" t="str">
        <f>currency</f>
        <v>₦m's</v>
      </c>
      <c r="ASH173" s="49">
        <v>33723.730000000003</v>
      </c>
      <c r="ASI173" s="49">
        <v>43008.025999999998</v>
      </c>
      <c r="ASJ173" s="49">
        <v>45683.112999999998</v>
      </c>
      <c r="ASR173" s="29" t="s">
        <v>128</v>
      </c>
      <c r="ASS173" s="39" t="str">
        <f>currency</f>
        <v>₦m's</v>
      </c>
      <c r="ASX173" s="49">
        <v>33723.730000000003</v>
      </c>
      <c r="ASY173" s="49">
        <v>43008.025999999998</v>
      </c>
      <c r="ASZ173" s="49">
        <v>45683.112999999998</v>
      </c>
      <c r="ATH173" s="29" t="s">
        <v>128</v>
      </c>
      <c r="ATI173" s="39" t="str">
        <f>currency</f>
        <v>₦m's</v>
      </c>
      <c r="ATN173" s="49">
        <v>33723.730000000003</v>
      </c>
      <c r="ATO173" s="49">
        <v>43008.025999999998</v>
      </c>
      <c r="ATP173" s="49">
        <v>45683.112999999998</v>
      </c>
      <c r="ATX173" s="29" t="s">
        <v>128</v>
      </c>
      <c r="ATY173" s="39" t="str">
        <f>currency</f>
        <v>₦m's</v>
      </c>
      <c r="AUD173" s="49">
        <v>33723.730000000003</v>
      </c>
      <c r="AUE173" s="49">
        <v>43008.025999999998</v>
      </c>
      <c r="AUF173" s="49">
        <v>45683.112999999998</v>
      </c>
      <c r="AUN173" s="29" t="s">
        <v>128</v>
      </c>
      <c r="AUO173" s="39" t="str">
        <f>currency</f>
        <v>₦m's</v>
      </c>
      <c r="AUT173" s="49">
        <v>33723.730000000003</v>
      </c>
      <c r="AUU173" s="49">
        <v>43008.025999999998</v>
      </c>
      <c r="AUV173" s="49">
        <v>45683.112999999998</v>
      </c>
      <c r="AVD173" s="29" t="s">
        <v>128</v>
      </c>
      <c r="AVE173" s="39" t="str">
        <f>currency</f>
        <v>₦m's</v>
      </c>
      <c r="AVJ173" s="49">
        <v>33723.730000000003</v>
      </c>
      <c r="AVK173" s="49">
        <v>43008.025999999998</v>
      </c>
      <c r="AVL173" s="49">
        <v>45683.112999999998</v>
      </c>
      <c r="AVT173" s="29" t="s">
        <v>128</v>
      </c>
      <c r="AVU173" s="39" t="str">
        <f>currency</f>
        <v>₦m's</v>
      </c>
      <c r="AVZ173" s="49">
        <v>33723.730000000003</v>
      </c>
      <c r="AWA173" s="49">
        <v>43008.025999999998</v>
      </c>
      <c r="AWB173" s="49">
        <v>45683.112999999998</v>
      </c>
      <c r="AWJ173" s="29" t="s">
        <v>128</v>
      </c>
      <c r="AWK173" s="39" t="str">
        <f>currency</f>
        <v>₦m's</v>
      </c>
      <c r="AWP173" s="49">
        <v>33723.730000000003</v>
      </c>
      <c r="AWQ173" s="49">
        <v>43008.025999999998</v>
      </c>
      <c r="AWR173" s="49">
        <v>45683.112999999998</v>
      </c>
      <c r="AWZ173" s="29" t="s">
        <v>128</v>
      </c>
      <c r="AXA173" s="39" t="str">
        <f>currency</f>
        <v>₦m's</v>
      </c>
      <c r="AXF173" s="49">
        <v>33723.730000000003</v>
      </c>
      <c r="AXG173" s="49">
        <v>43008.025999999998</v>
      </c>
      <c r="AXH173" s="49">
        <v>45683.112999999998</v>
      </c>
      <c r="AXP173" s="29" t="s">
        <v>128</v>
      </c>
      <c r="AXQ173" s="39" t="str">
        <f>currency</f>
        <v>₦m's</v>
      </c>
      <c r="AXV173" s="49">
        <v>33723.730000000003</v>
      </c>
      <c r="AXW173" s="49">
        <v>43008.025999999998</v>
      </c>
      <c r="AXX173" s="49">
        <v>45683.112999999998</v>
      </c>
      <c r="AYF173" s="29" t="s">
        <v>128</v>
      </c>
      <c r="AYG173" s="39" t="str">
        <f>currency</f>
        <v>₦m's</v>
      </c>
      <c r="AYL173" s="49">
        <v>33723.730000000003</v>
      </c>
      <c r="AYM173" s="49">
        <v>43008.025999999998</v>
      </c>
      <c r="AYN173" s="49">
        <v>45683.112999999998</v>
      </c>
      <c r="AYV173" s="29" t="s">
        <v>128</v>
      </c>
      <c r="AYW173" s="39" t="str">
        <f>currency</f>
        <v>₦m's</v>
      </c>
      <c r="AZB173" s="49">
        <v>33723.730000000003</v>
      </c>
      <c r="AZC173" s="49">
        <v>43008.025999999998</v>
      </c>
      <c r="AZD173" s="49">
        <v>45683.112999999998</v>
      </c>
      <c r="AZL173" s="29" t="s">
        <v>128</v>
      </c>
      <c r="AZM173" s="39" t="str">
        <f>currency</f>
        <v>₦m's</v>
      </c>
      <c r="AZR173" s="49">
        <v>33723.730000000003</v>
      </c>
      <c r="AZS173" s="49">
        <v>43008.025999999998</v>
      </c>
      <c r="AZT173" s="49">
        <v>45683.112999999998</v>
      </c>
      <c r="BAB173" s="29" t="s">
        <v>128</v>
      </c>
      <c r="BAC173" s="39" t="str">
        <f>currency</f>
        <v>₦m's</v>
      </c>
      <c r="BAH173" s="49">
        <v>33723.730000000003</v>
      </c>
      <c r="BAI173" s="49">
        <v>43008.025999999998</v>
      </c>
      <c r="BAJ173" s="49">
        <v>45683.112999999998</v>
      </c>
      <c r="BAR173" s="29" t="s">
        <v>128</v>
      </c>
      <c r="BAS173" s="39" t="str">
        <f>currency</f>
        <v>₦m's</v>
      </c>
      <c r="BAX173" s="49">
        <v>33723.730000000003</v>
      </c>
      <c r="BAY173" s="49">
        <v>43008.025999999998</v>
      </c>
      <c r="BAZ173" s="49">
        <v>45683.112999999998</v>
      </c>
      <c r="BBH173" s="29" t="s">
        <v>128</v>
      </c>
      <c r="BBI173" s="39" t="str">
        <f>currency</f>
        <v>₦m's</v>
      </c>
      <c r="BBN173" s="49">
        <v>33723.730000000003</v>
      </c>
      <c r="BBO173" s="49">
        <v>43008.025999999998</v>
      </c>
      <c r="BBP173" s="49">
        <v>45683.112999999998</v>
      </c>
      <c r="BBX173" s="29" t="s">
        <v>128</v>
      </c>
      <c r="BBY173" s="39" t="str">
        <f>currency</f>
        <v>₦m's</v>
      </c>
      <c r="BCD173" s="49">
        <v>33723.730000000003</v>
      </c>
      <c r="BCE173" s="49">
        <v>43008.025999999998</v>
      </c>
      <c r="BCF173" s="49">
        <v>45683.112999999998</v>
      </c>
      <c r="BCN173" s="29" t="s">
        <v>128</v>
      </c>
      <c r="BCO173" s="39" t="str">
        <f>currency</f>
        <v>₦m's</v>
      </c>
      <c r="BCT173" s="49">
        <v>33723.730000000003</v>
      </c>
      <c r="BCU173" s="49">
        <v>43008.025999999998</v>
      </c>
      <c r="BCV173" s="49">
        <v>45683.112999999998</v>
      </c>
      <c r="BDD173" s="29" t="s">
        <v>128</v>
      </c>
      <c r="BDE173" s="39" t="str">
        <f>currency</f>
        <v>₦m's</v>
      </c>
      <c r="BDJ173" s="49">
        <v>33723.730000000003</v>
      </c>
      <c r="BDK173" s="49">
        <v>43008.025999999998</v>
      </c>
      <c r="BDL173" s="49">
        <v>45683.112999999998</v>
      </c>
      <c r="BDT173" s="29" t="s">
        <v>128</v>
      </c>
      <c r="BDU173" s="39" t="str">
        <f>currency</f>
        <v>₦m's</v>
      </c>
      <c r="BDZ173" s="49">
        <v>33723.730000000003</v>
      </c>
      <c r="BEA173" s="49">
        <v>43008.025999999998</v>
      </c>
      <c r="BEB173" s="49">
        <v>45683.112999999998</v>
      </c>
      <c r="BEJ173" s="29" t="s">
        <v>128</v>
      </c>
      <c r="BEK173" s="39" t="str">
        <f>currency</f>
        <v>₦m's</v>
      </c>
      <c r="BEP173" s="49">
        <v>33723.730000000003</v>
      </c>
      <c r="BEQ173" s="49">
        <v>43008.025999999998</v>
      </c>
      <c r="BER173" s="49">
        <v>45683.112999999998</v>
      </c>
      <c r="BEZ173" s="29" t="s">
        <v>128</v>
      </c>
      <c r="BFA173" s="39" t="str">
        <f>currency</f>
        <v>₦m's</v>
      </c>
      <c r="BFF173" s="49">
        <v>33723.730000000003</v>
      </c>
      <c r="BFG173" s="49">
        <v>43008.025999999998</v>
      </c>
      <c r="BFH173" s="49">
        <v>45683.112999999998</v>
      </c>
      <c r="BFP173" s="29" t="s">
        <v>128</v>
      </c>
      <c r="BFQ173" s="39" t="str">
        <f>currency</f>
        <v>₦m's</v>
      </c>
      <c r="BFV173" s="49">
        <v>33723.730000000003</v>
      </c>
      <c r="BFW173" s="49">
        <v>43008.025999999998</v>
      </c>
      <c r="BFX173" s="49">
        <v>45683.112999999998</v>
      </c>
      <c r="BGF173" s="29" t="s">
        <v>128</v>
      </c>
      <c r="BGG173" s="39" t="str">
        <f>currency</f>
        <v>₦m's</v>
      </c>
      <c r="BGL173" s="49">
        <v>33723.730000000003</v>
      </c>
      <c r="BGM173" s="49">
        <v>43008.025999999998</v>
      </c>
      <c r="BGN173" s="49">
        <v>45683.112999999998</v>
      </c>
      <c r="BGV173" s="29" t="s">
        <v>128</v>
      </c>
      <c r="BGW173" s="39" t="str">
        <f>currency</f>
        <v>₦m's</v>
      </c>
      <c r="BHB173" s="49">
        <v>33723.730000000003</v>
      </c>
      <c r="BHC173" s="49">
        <v>43008.025999999998</v>
      </c>
      <c r="BHD173" s="49">
        <v>45683.112999999998</v>
      </c>
      <c r="BHL173" s="29" t="s">
        <v>128</v>
      </c>
      <c r="BHM173" s="39" t="str">
        <f>currency</f>
        <v>₦m's</v>
      </c>
      <c r="BHR173" s="49">
        <v>33723.730000000003</v>
      </c>
      <c r="BHS173" s="49">
        <v>43008.025999999998</v>
      </c>
      <c r="BHT173" s="49">
        <v>45683.112999999998</v>
      </c>
      <c r="BIB173" s="29" t="s">
        <v>128</v>
      </c>
      <c r="BIC173" s="39" t="str">
        <f>currency</f>
        <v>₦m's</v>
      </c>
      <c r="BIH173" s="49">
        <v>33723.730000000003</v>
      </c>
      <c r="BII173" s="49">
        <v>43008.025999999998</v>
      </c>
      <c r="BIJ173" s="49">
        <v>45683.112999999998</v>
      </c>
      <c r="BIR173" s="29" t="s">
        <v>128</v>
      </c>
      <c r="BIS173" s="39" t="str">
        <f>currency</f>
        <v>₦m's</v>
      </c>
      <c r="BIX173" s="49">
        <v>33723.730000000003</v>
      </c>
      <c r="BIY173" s="49">
        <v>43008.025999999998</v>
      </c>
      <c r="BIZ173" s="49">
        <v>45683.112999999998</v>
      </c>
      <c r="BJH173" s="29" t="s">
        <v>128</v>
      </c>
      <c r="BJI173" s="39" t="str">
        <f>currency</f>
        <v>₦m's</v>
      </c>
      <c r="BJN173" s="49">
        <v>33723.730000000003</v>
      </c>
      <c r="BJO173" s="49">
        <v>43008.025999999998</v>
      </c>
      <c r="BJP173" s="49">
        <v>45683.112999999998</v>
      </c>
      <c r="BJX173" s="29" t="s">
        <v>128</v>
      </c>
      <c r="BJY173" s="39" t="str">
        <f>currency</f>
        <v>₦m's</v>
      </c>
      <c r="BKD173" s="49">
        <v>33723.730000000003</v>
      </c>
      <c r="BKE173" s="49">
        <v>43008.025999999998</v>
      </c>
      <c r="BKF173" s="49">
        <v>45683.112999999998</v>
      </c>
      <c r="BKN173" s="29" t="s">
        <v>128</v>
      </c>
      <c r="BKO173" s="39" t="str">
        <f>currency</f>
        <v>₦m's</v>
      </c>
      <c r="BKT173" s="49">
        <v>33723.730000000003</v>
      </c>
      <c r="BKU173" s="49">
        <v>43008.025999999998</v>
      </c>
      <c r="BKV173" s="49">
        <v>45683.112999999998</v>
      </c>
      <c r="BLD173" s="29" t="s">
        <v>128</v>
      </c>
      <c r="BLE173" s="39" t="str">
        <f>currency</f>
        <v>₦m's</v>
      </c>
      <c r="BLJ173" s="49">
        <v>33723.730000000003</v>
      </c>
      <c r="BLK173" s="49">
        <v>43008.025999999998</v>
      </c>
      <c r="BLL173" s="49">
        <v>45683.112999999998</v>
      </c>
      <c r="BLT173" s="29" t="s">
        <v>128</v>
      </c>
      <c r="BLU173" s="39" t="str">
        <f>currency</f>
        <v>₦m's</v>
      </c>
      <c r="BLZ173" s="49">
        <v>33723.730000000003</v>
      </c>
      <c r="BMA173" s="49">
        <v>43008.025999999998</v>
      </c>
      <c r="BMB173" s="49">
        <v>45683.112999999998</v>
      </c>
      <c r="BMJ173" s="29" t="s">
        <v>128</v>
      </c>
      <c r="BMK173" s="39" t="str">
        <f>currency</f>
        <v>₦m's</v>
      </c>
      <c r="BMP173" s="49">
        <v>33723.730000000003</v>
      </c>
      <c r="BMQ173" s="49">
        <v>43008.025999999998</v>
      </c>
      <c r="BMR173" s="49">
        <v>45683.112999999998</v>
      </c>
      <c r="BMZ173" s="29" t="s">
        <v>128</v>
      </c>
      <c r="BNA173" s="39" t="str">
        <f>currency</f>
        <v>₦m's</v>
      </c>
      <c r="BNF173" s="49">
        <v>33723.730000000003</v>
      </c>
      <c r="BNG173" s="49">
        <v>43008.025999999998</v>
      </c>
      <c r="BNH173" s="49">
        <v>45683.112999999998</v>
      </c>
      <c r="BNP173" s="29" t="s">
        <v>128</v>
      </c>
      <c r="BNQ173" s="39" t="str">
        <f>currency</f>
        <v>₦m's</v>
      </c>
      <c r="BNV173" s="49">
        <v>33723.730000000003</v>
      </c>
      <c r="BNW173" s="49">
        <v>43008.025999999998</v>
      </c>
      <c r="BNX173" s="49">
        <v>45683.112999999998</v>
      </c>
      <c r="BOF173" s="29" t="s">
        <v>128</v>
      </c>
      <c r="BOG173" s="39" t="str">
        <f>currency</f>
        <v>₦m's</v>
      </c>
      <c r="BOL173" s="49">
        <v>33723.730000000003</v>
      </c>
      <c r="BOM173" s="49">
        <v>43008.025999999998</v>
      </c>
      <c r="BON173" s="49">
        <v>45683.112999999998</v>
      </c>
      <c r="BOV173" s="29" t="s">
        <v>128</v>
      </c>
      <c r="BOW173" s="39" t="str">
        <f>currency</f>
        <v>₦m's</v>
      </c>
      <c r="BPB173" s="49">
        <v>33723.730000000003</v>
      </c>
      <c r="BPC173" s="49">
        <v>43008.025999999998</v>
      </c>
      <c r="BPD173" s="49">
        <v>45683.112999999998</v>
      </c>
      <c r="BPL173" s="29" t="s">
        <v>128</v>
      </c>
      <c r="BPM173" s="39" t="str">
        <f>currency</f>
        <v>₦m's</v>
      </c>
      <c r="BPR173" s="49">
        <v>33723.730000000003</v>
      </c>
      <c r="BPS173" s="49">
        <v>43008.025999999998</v>
      </c>
      <c r="BPT173" s="49">
        <v>45683.112999999998</v>
      </c>
      <c r="BQB173" s="29" t="s">
        <v>128</v>
      </c>
      <c r="BQC173" s="39" t="str">
        <f>currency</f>
        <v>₦m's</v>
      </c>
      <c r="BQH173" s="49">
        <v>33723.730000000003</v>
      </c>
      <c r="BQI173" s="49">
        <v>43008.025999999998</v>
      </c>
      <c r="BQJ173" s="49">
        <v>45683.112999999998</v>
      </c>
      <c r="BQR173" s="29" t="s">
        <v>128</v>
      </c>
      <c r="BQS173" s="39" t="str">
        <f>currency</f>
        <v>₦m's</v>
      </c>
      <c r="BQX173" s="49">
        <v>33723.730000000003</v>
      </c>
      <c r="BQY173" s="49">
        <v>43008.025999999998</v>
      </c>
      <c r="BQZ173" s="49">
        <v>45683.112999999998</v>
      </c>
      <c r="BRH173" s="29" t="s">
        <v>128</v>
      </c>
      <c r="BRI173" s="39" t="str">
        <f>currency</f>
        <v>₦m's</v>
      </c>
      <c r="BRN173" s="49">
        <v>33723.730000000003</v>
      </c>
      <c r="BRO173" s="49">
        <v>43008.025999999998</v>
      </c>
      <c r="BRP173" s="49">
        <v>45683.112999999998</v>
      </c>
      <c r="BRX173" s="29" t="s">
        <v>128</v>
      </c>
      <c r="BRY173" s="39" t="str">
        <f>currency</f>
        <v>₦m's</v>
      </c>
      <c r="BSD173" s="49">
        <v>33723.730000000003</v>
      </c>
      <c r="BSE173" s="49">
        <v>43008.025999999998</v>
      </c>
      <c r="BSF173" s="49">
        <v>45683.112999999998</v>
      </c>
      <c r="BSN173" s="29" t="s">
        <v>128</v>
      </c>
      <c r="BSO173" s="39" t="str">
        <f>currency</f>
        <v>₦m's</v>
      </c>
      <c r="BST173" s="49">
        <v>33723.730000000003</v>
      </c>
      <c r="BSU173" s="49">
        <v>43008.025999999998</v>
      </c>
      <c r="BSV173" s="49">
        <v>45683.112999999998</v>
      </c>
      <c r="BTD173" s="29" t="s">
        <v>128</v>
      </c>
      <c r="BTE173" s="39" t="str">
        <f>currency</f>
        <v>₦m's</v>
      </c>
      <c r="BTJ173" s="49">
        <v>33723.730000000003</v>
      </c>
      <c r="BTK173" s="49">
        <v>43008.025999999998</v>
      </c>
      <c r="BTL173" s="49">
        <v>45683.112999999998</v>
      </c>
      <c r="BTT173" s="29" t="s">
        <v>128</v>
      </c>
      <c r="BTU173" s="39" t="str">
        <f>currency</f>
        <v>₦m's</v>
      </c>
      <c r="BTZ173" s="49">
        <v>33723.730000000003</v>
      </c>
      <c r="BUA173" s="49">
        <v>43008.025999999998</v>
      </c>
      <c r="BUB173" s="49">
        <v>45683.112999999998</v>
      </c>
      <c r="BUJ173" s="29" t="s">
        <v>128</v>
      </c>
      <c r="BUK173" s="39" t="str">
        <f>currency</f>
        <v>₦m's</v>
      </c>
      <c r="BUP173" s="49">
        <v>33723.730000000003</v>
      </c>
      <c r="BUQ173" s="49">
        <v>43008.025999999998</v>
      </c>
      <c r="BUR173" s="49">
        <v>45683.112999999998</v>
      </c>
      <c r="BUZ173" s="29" t="s">
        <v>128</v>
      </c>
      <c r="BVA173" s="39" t="str">
        <f>currency</f>
        <v>₦m's</v>
      </c>
      <c r="BVF173" s="49">
        <v>33723.730000000003</v>
      </c>
      <c r="BVG173" s="49">
        <v>43008.025999999998</v>
      </c>
      <c r="BVH173" s="49">
        <v>45683.112999999998</v>
      </c>
      <c r="BVP173" s="29" t="s">
        <v>128</v>
      </c>
      <c r="BVQ173" s="39" t="str">
        <f>currency</f>
        <v>₦m's</v>
      </c>
      <c r="BVV173" s="49">
        <v>33723.730000000003</v>
      </c>
      <c r="BVW173" s="49">
        <v>43008.025999999998</v>
      </c>
      <c r="BVX173" s="49">
        <v>45683.112999999998</v>
      </c>
      <c r="BWF173" s="29" t="s">
        <v>128</v>
      </c>
      <c r="BWG173" s="39" t="str">
        <f>currency</f>
        <v>₦m's</v>
      </c>
      <c r="BWL173" s="49">
        <v>33723.730000000003</v>
      </c>
      <c r="BWM173" s="49">
        <v>43008.025999999998</v>
      </c>
      <c r="BWN173" s="49">
        <v>45683.112999999998</v>
      </c>
      <c r="BWV173" s="29" t="s">
        <v>128</v>
      </c>
      <c r="BWW173" s="39" t="str">
        <f>currency</f>
        <v>₦m's</v>
      </c>
      <c r="BXB173" s="49">
        <v>33723.730000000003</v>
      </c>
      <c r="BXC173" s="49">
        <v>43008.025999999998</v>
      </c>
      <c r="BXD173" s="49">
        <v>45683.112999999998</v>
      </c>
      <c r="BXL173" s="29" t="s">
        <v>128</v>
      </c>
      <c r="BXM173" s="39" t="str">
        <f>currency</f>
        <v>₦m's</v>
      </c>
      <c r="BXR173" s="49">
        <v>33723.730000000003</v>
      </c>
      <c r="BXS173" s="49">
        <v>43008.025999999998</v>
      </c>
      <c r="BXT173" s="49">
        <v>45683.112999999998</v>
      </c>
      <c r="BYB173" s="29" t="s">
        <v>128</v>
      </c>
      <c r="BYC173" s="39" t="str">
        <f>currency</f>
        <v>₦m's</v>
      </c>
      <c r="BYH173" s="49">
        <v>33723.730000000003</v>
      </c>
      <c r="BYI173" s="49">
        <v>43008.025999999998</v>
      </c>
      <c r="BYJ173" s="49">
        <v>45683.112999999998</v>
      </c>
      <c r="BYR173" s="29" t="s">
        <v>128</v>
      </c>
      <c r="BYS173" s="39" t="str">
        <f>currency</f>
        <v>₦m's</v>
      </c>
      <c r="BYX173" s="49">
        <v>33723.730000000003</v>
      </c>
      <c r="BYY173" s="49">
        <v>43008.025999999998</v>
      </c>
      <c r="BYZ173" s="49">
        <v>45683.112999999998</v>
      </c>
      <c r="BZH173" s="29" t="s">
        <v>128</v>
      </c>
      <c r="BZI173" s="39" t="str">
        <f>currency</f>
        <v>₦m's</v>
      </c>
      <c r="BZN173" s="49">
        <v>33723.730000000003</v>
      </c>
      <c r="BZO173" s="49">
        <v>43008.025999999998</v>
      </c>
      <c r="BZP173" s="49">
        <v>45683.112999999998</v>
      </c>
      <c r="BZX173" s="29" t="s">
        <v>128</v>
      </c>
      <c r="BZY173" s="39" t="str">
        <f>currency</f>
        <v>₦m's</v>
      </c>
      <c r="CAD173" s="49">
        <v>33723.730000000003</v>
      </c>
      <c r="CAE173" s="49">
        <v>43008.025999999998</v>
      </c>
      <c r="CAF173" s="49">
        <v>45683.112999999998</v>
      </c>
      <c r="CAN173" s="29" t="s">
        <v>128</v>
      </c>
      <c r="CAO173" s="39" t="str">
        <f>currency</f>
        <v>₦m's</v>
      </c>
      <c r="CAT173" s="49">
        <v>33723.730000000003</v>
      </c>
      <c r="CAU173" s="49">
        <v>43008.025999999998</v>
      </c>
      <c r="CAV173" s="49">
        <v>45683.112999999998</v>
      </c>
      <c r="CBD173" s="29" t="s">
        <v>128</v>
      </c>
      <c r="CBE173" s="39" t="str">
        <f>currency</f>
        <v>₦m's</v>
      </c>
      <c r="CBJ173" s="49">
        <v>33723.730000000003</v>
      </c>
      <c r="CBK173" s="49">
        <v>43008.025999999998</v>
      </c>
      <c r="CBL173" s="49">
        <v>45683.112999999998</v>
      </c>
      <c r="CBT173" s="29" t="s">
        <v>128</v>
      </c>
      <c r="CBU173" s="39" t="str">
        <f>currency</f>
        <v>₦m's</v>
      </c>
      <c r="CBZ173" s="49">
        <v>33723.730000000003</v>
      </c>
      <c r="CCA173" s="49">
        <v>43008.025999999998</v>
      </c>
      <c r="CCB173" s="49">
        <v>45683.112999999998</v>
      </c>
      <c r="CCJ173" s="29" t="s">
        <v>128</v>
      </c>
      <c r="CCK173" s="39" t="str">
        <f>currency</f>
        <v>₦m's</v>
      </c>
      <c r="CCP173" s="49">
        <v>33723.730000000003</v>
      </c>
      <c r="CCQ173" s="49">
        <v>43008.025999999998</v>
      </c>
      <c r="CCR173" s="49">
        <v>45683.112999999998</v>
      </c>
      <c r="CCZ173" s="29" t="s">
        <v>128</v>
      </c>
      <c r="CDA173" s="39" t="str">
        <f>currency</f>
        <v>₦m's</v>
      </c>
      <c r="CDF173" s="49">
        <v>33723.730000000003</v>
      </c>
      <c r="CDG173" s="49">
        <v>43008.025999999998</v>
      </c>
      <c r="CDH173" s="49">
        <v>45683.112999999998</v>
      </c>
      <c r="CDP173" s="29" t="s">
        <v>128</v>
      </c>
      <c r="CDQ173" s="39" t="str">
        <f>currency</f>
        <v>₦m's</v>
      </c>
      <c r="CDV173" s="49">
        <v>33723.730000000003</v>
      </c>
      <c r="CDW173" s="49">
        <v>43008.025999999998</v>
      </c>
      <c r="CDX173" s="49">
        <v>45683.112999999998</v>
      </c>
      <c r="CEF173" s="29" t="s">
        <v>128</v>
      </c>
      <c r="CEG173" s="39" t="str">
        <f>currency</f>
        <v>₦m's</v>
      </c>
      <c r="CEL173" s="49">
        <v>33723.730000000003</v>
      </c>
      <c r="CEM173" s="49">
        <v>43008.025999999998</v>
      </c>
      <c r="CEN173" s="49">
        <v>45683.112999999998</v>
      </c>
      <c r="CEV173" s="29" t="s">
        <v>128</v>
      </c>
      <c r="CEW173" s="39" t="str">
        <f>currency</f>
        <v>₦m's</v>
      </c>
      <c r="CFB173" s="49">
        <v>33723.730000000003</v>
      </c>
      <c r="CFC173" s="49">
        <v>43008.025999999998</v>
      </c>
      <c r="CFD173" s="49">
        <v>45683.112999999998</v>
      </c>
      <c r="CFL173" s="29" t="s">
        <v>128</v>
      </c>
      <c r="CFM173" s="39" t="str">
        <f>currency</f>
        <v>₦m's</v>
      </c>
      <c r="CFR173" s="49">
        <v>33723.730000000003</v>
      </c>
      <c r="CFS173" s="49">
        <v>43008.025999999998</v>
      </c>
      <c r="CFT173" s="49">
        <v>45683.112999999998</v>
      </c>
      <c r="CGB173" s="29" t="s">
        <v>128</v>
      </c>
      <c r="CGC173" s="39" t="str">
        <f>currency</f>
        <v>₦m's</v>
      </c>
      <c r="CGH173" s="49">
        <v>33723.730000000003</v>
      </c>
      <c r="CGI173" s="49">
        <v>43008.025999999998</v>
      </c>
      <c r="CGJ173" s="49">
        <v>45683.112999999998</v>
      </c>
      <c r="CGR173" s="29" t="s">
        <v>128</v>
      </c>
      <c r="CGS173" s="39" t="str">
        <f>currency</f>
        <v>₦m's</v>
      </c>
      <c r="CGX173" s="49">
        <v>33723.730000000003</v>
      </c>
      <c r="CGY173" s="49">
        <v>43008.025999999998</v>
      </c>
      <c r="CGZ173" s="49">
        <v>45683.112999999998</v>
      </c>
      <c r="CHH173" s="29" t="s">
        <v>128</v>
      </c>
      <c r="CHI173" s="39" t="str">
        <f>currency</f>
        <v>₦m's</v>
      </c>
      <c r="CHN173" s="49">
        <v>33723.730000000003</v>
      </c>
      <c r="CHO173" s="49">
        <v>43008.025999999998</v>
      </c>
      <c r="CHP173" s="49">
        <v>45683.112999999998</v>
      </c>
      <c r="CHX173" s="29" t="s">
        <v>128</v>
      </c>
      <c r="CHY173" s="39" t="str">
        <f>currency</f>
        <v>₦m's</v>
      </c>
      <c r="CID173" s="49">
        <v>33723.730000000003</v>
      </c>
      <c r="CIE173" s="49">
        <v>43008.025999999998</v>
      </c>
      <c r="CIF173" s="49">
        <v>45683.112999999998</v>
      </c>
      <c r="CIN173" s="29" t="s">
        <v>128</v>
      </c>
      <c r="CIO173" s="39" t="str">
        <f>currency</f>
        <v>₦m's</v>
      </c>
      <c r="CIT173" s="49">
        <v>33723.730000000003</v>
      </c>
      <c r="CIU173" s="49">
        <v>43008.025999999998</v>
      </c>
      <c r="CIV173" s="49">
        <v>45683.112999999998</v>
      </c>
      <c r="CJD173" s="29" t="s">
        <v>128</v>
      </c>
      <c r="CJE173" s="39" t="str">
        <f>currency</f>
        <v>₦m's</v>
      </c>
      <c r="CJJ173" s="49">
        <v>33723.730000000003</v>
      </c>
      <c r="CJK173" s="49">
        <v>43008.025999999998</v>
      </c>
      <c r="CJL173" s="49">
        <v>45683.112999999998</v>
      </c>
      <c r="CJT173" s="29" t="s">
        <v>128</v>
      </c>
      <c r="CJU173" s="39" t="str">
        <f>currency</f>
        <v>₦m's</v>
      </c>
      <c r="CJZ173" s="49">
        <v>33723.730000000003</v>
      </c>
      <c r="CKA173" s="49">
        <v>43008.025999999998</v>
      </c>
      <c r="CKB173" s="49">
        <v>45683.112999999998</v>
      </c>
      <c r="CKJ173" s="29" t="s">
        <v>128</v>
      </c>
      <c r="CKK173" s="39" t="str">
        <f>currency</f>
        <v>₦m's</v>
      </c>
      <c r="CKP173" s="49">
        <v>33723.730000000003</v>
      </c>
      <c r="CKQ173" s="49">
        <v>43008.025999999998</v>
      </c>
      <c r="CKR173" s="49">
        <v>45683.112999999998</v>
      </c>
      <c r="CKZ173" s="29" t="s">
        <v>128</v>
      </c>
      <c r="CLA173" s="39" t="str">
        <f>currency</f>
        <v>₦m's</v>
      </c>
      <c r="CLF173" s="49">
        <v>33723.730000000003</v>
      </c>
      <c r="CLG173" s="49">
        <v>43008.025999999998</v>
      </c>
      <c r="CLH173" s="49">
        <v>45683.112999999998</v>
      </c>
      <c r="CLP173" s="29" t="s">
        <v>128</v>
      </c>
      <c r="CLQ173" s="39" t="str">
        <f>currency</f>
        <v>₦m's</v>
      </c>
      <c r="CLV173" s="49">
        <v>33723.730000000003</v>
      </c>
      <c r="CLW173" s="49">
        <v>43008.025999999998</v>
      </c>
      <c r="CLX173" s="49">
        <v>45683.112999999998</v>
      </c>
      <c r="CMF173" s="29" t="s">
        <v>128</v>
      </c>
      <c r="CMG173" s="39" t="str">
        <f>currency</f>
        <v>₦m's</v>
      </c>
      <c r="CML173" s="49">
        <v>33723.730000000003</v>
      </c>
      <c r="CMM173" s="49">
        <v>43008.025999999998</v>
      </c>
      <c r="CMN173" s="49">
        <v>45683.112999999998</v>
      </c>
      <c r="CMV173" s="29" t="s">
        <v>128</v>
      </c>
      <c r="CMW173" s="39" t="str">
        <f>currency</f>
        <v>₦m's</v>
      </c>
      <c r="CNB173" s="49">
        <v>33723.730000000003</v>
      </c>
      <c r="CNC173" s="49">
        <v>43008.025999999998</v>
      </c>
      <c r="CND173" s="49">
        <v>45683.112999999998</v>
      </c>
      <c r="CNL173" s="29" t="s">
        <v>128</v>
      </c>
      <c r="CNM173" s="39" t="str">
        <f>currency</f>
        <v>₦m's</v>
      </c>
      <c r="CNR173" s="49">
        <v>33723.730000000003</v>
      </c>
      <c r="CNS173" s="49">
        <v>43008.025999999998</v>
      </c>
      <c r="CNT173" s="49">
        <v>45683.112999999998</v>
      </c>
      <c r="COB173" s="29" t="s">
        <v>128</v>
      </c>
      <c r="COC173" s="39" t="str">
        <f>currency</f>
        <v>₦m's</v>
      </c>
      <c r="COH173" s="49">
        <v>33723.730000000003</v>
      </c>
      <c r="COI173" s="49">
        <v>43008.025999999998</v>
      </c>
      <c r="COJ173" s="49">
        <v>45683.112999999998</v>
      </c>
      <c r="COR173" s="29" t="s">
        <v>128</v>
      </c>
      <c r="COS173" s="39" t="str">
        <f>currency</f>
        <v>₦m's</v>
      </c>
      <c r="COX173" s="49">
        <v>33723.730000000003</v>
      </c>
      <c r="COY173" s="49">
        <v>43008.025999999998</v>
      </c>
      <c r="COZ173" s="49">
        <v>45683.112999999998</v>
      </c>
      <c r="CPH173" s="29" t="s">
        <v>128</v>
      </c>
      <c r="CPI173" s="39" t="str">
        <f>currency</f>
        <v>₦m's</v>
      </c>
      <c r="CPN173" s="49">
        <v>33723.730000000003</v>
      </c>
      <c r="CPO173" s="49">
        <v>43008.025999999998</v>
      </c>
      <c r="CPP173" s="49">
        <v>45683.112999999998</v>
      </c>
      <c r="CPX173" s="29" t="s">
        <v>128</v>
      </c>
      <c r="CPY173" s="39" t="str">
        <f>currency</f>
        <v>₦m's</v>
      </c>
      <c r="CQD173" s="49">
        <v>33723.730000000003</v>
      </c>
      <c r="CQE173" s="49">
        <v>43008.025999999998</v>
      </c>
      <c r="CQF173" s="49">
        <v>45683.112999999998</v>
      </c>
      <c r="CQN173" s="29" t="s">
        <v>128</v>
      </c>
      <c r="CQO173" s="39" t="str">
        <f>currency</f>
        <v>₦m's</v>
      </c>
      <c r="CQT173" s="49">
        <v>33723.730000000003</v>
      </c>
      <c r="CQU173" s="49">
        <v>43008.025999999998</v>
      </c>
      <c r="CQV173" s="49">
        <v>45683.112999999998</v>
      </c>
      <c r="CRD173" s="29" t="s">
        <v>128</v>
      </c>
      <c r="CRE173" s="39" t="str">
        <f>currency</f>
        <v>₦m's</v>
      </c>
      <c r="CRJ173" s="49">
        <v>33723.730000000003</v>
      </c>
      <c r="CRK173" s="49">
        <v>43008.025999999998</v>
      </c>
      <c r="CRL173" s="49">
        <v>45683.112999999998</v>
      </c>
      <c r="CRT173" s="29" t="s">
        <v>128</v>
      </c>
      <c r="CRU173" s="39" t="str">
        <f>currency</f>
        <v>₦m's</v>
      </c>
      <c r="CRZ173" s="49">
        <v>33723.730000000003</v>
      </c>
      <c r="CSA173" s="49">
        <v>43008.025999999998</v>
      </c>
      <c r="CSB173" s="49">
        <v>45683.112999999998</v>
      </c>
      <c r="CSJ173" s="29" t="s">
        <v>128</v>
      </c>
      <c r="CSK173" s="39" t="str">
        <f>currency</f>
        <v>₦m's</v>
      </c>
      <c r="CSP173" s="49">
        <v>33723.730000000003</v>
      </c>
      <c r="CSQ173" s="49">
        <v>43008.025999999998</v>
      </c>
      <c r="CSR173" s="49">
        <v>45683.112999999998</v>
      </c>
      <c r="CSZ173" s="29" t="s">
        <v>128</v>
      </c>
      <c r="CTA173" s="39" t="str">
        <f>currency</f>
        <v>₦m's</v>
      </c>
      <c r="CTF173" s="49">
        <v>33723.730000000003</v>
      </c>
      <c r="CTG173" s="49">
        <v>43008.025999999998</v>
      </c>
      <c r="CTH173" s="49">
        <v>45683.112999999998</v>
      </c>
      <c r="CTP173" s="29" t="s">
        <v>128</v>
      </c>
      <c r="CTQ173" s="39" t="str">
        <f>currency</f>
        <v>₦m's</v>
      </c>
      <c r="CTV173" s="49">
        <v>33723.730000000003</v>
      </c>
      <c r="CTW173" s="49">
        <v>43008.025999999998</v>
      </c>
      <c r="CTX173" s="49">
        <v>45683.112999999998</v>
      </c>
      <c r="CUF173" s="29" t="s">
        <v>128</v>
      </c>
      <c r="CUG173" s="39" t="str">
        <f>currency</f>
        <v>₦m's</v>
      </c>
      <c r="CUL173" s="49">
        <v>33723.730000000003</v>
      </c>
      <c r="CUM173" s="49">
        <v>43008.025999999998</v>
      </c>
      <c r="CUN173" s="49">
        <v>45683.112999999998</v>
      </c>
      <c r="CUV173" s="29" t="s">
        <v>128</v>
      </c>
      <c r="CUW173" s="39" t="str">
        <f>currency</f>
        <v>₦m's</v>
      </c>
      <c r="CVB173" s="49">
        <v>33723.730000000003</v>
      </c>
      <c r="CVC173" s="49">
        <v>43008.025999999998</v>
      </c>
      <c r="CVD173" s="49">
        <v>45683.112999999998</v>
      </c>
      <c r="CVL173" s="29" t="s">
        <v>128</v>
      </c>
      <c r="CVM173" s="39" t="str">
        <f>currency</f>
        <v>₦m's</v>
      </c>
      <c r="CVR173" s="49">
        <v>33723.730000000003</v>
      </c>
      <c r="CVS173" s="49">
        <v>43008.025999999998</v>
      </c>
      <c r="CVT173" s="49">
        <v>45683.112999999998</v>
      </c>
      <c r="CWB173" s="29" t="s">
        <v>128</v>
      </c>
      <c r="CWC173" s="39" t="str">
        <f>currency</f>
        <v>₦m's</v>
      </c>
      <c r="CWH173" s="49">
        <v>33723.730000000003</v>
      </c>
      <c r="CWI173" s="49">
        <v>43008.025999999998</v>
      </c>
      <c r="CWJ173" s="49">
        <v>45683.112999999998</v>
      </c>
      <c r="CWR173" s="29" t="s">
        <v>128</v>
      </c>
      <c r="CWS173" s="39" t="str">
        <f>currency</f>
        <v>₦m's</v>
      </c>
      <c r="CWX173" s="49">
        <v>33723.730000000003</v>
      </c>
      <c r="CWY173" s="49">
        <v>43008.025999999998</v>
      </c>
      <c r="CWZ173" s="49">
        <v>45683.112999999998</v>
      </c>
      <c r="CXH173" s="29" t="s">
        <v>128</v>
      </c>
      <c r="CXI173" s="39" t="str">
        <f>currency</f>
        <v>₦m's</v>
      </c>
      <c r="CXN173" s="49">
        <v>33723.730000000003</v>
      </c>
      <c r="CXO173" s="49">
        <v>43008.025999999998</v>
      </c>
      <c r="CXP173" s="49">
        <v>45683.112999999998</v>
      </c>
      <c r="CXX173" s="29" t="s">
        <v>128</v>
      </c>
      <c r="CXY173" s="39" t="str">
        <f>currency</f>
        <v>₦m's</v>
      </c>
      <c r="CYD173" s="49">
        <v>33723.730000000003</v>
      </c>
      <c r="CYE173" s="49">
        <v>43008.025999999998</v>
      </c>
      <c r="CYF173" s="49">
        <v>45683.112999999998</v>
      </c>
      <c r="CYN173" s="29" t="s">
        <v>128</v>
      </c>
      <c r="CYO173" s="39" t="str">
        <f>currency</f>
        <v>₦m's</v>
      </c>
      <c r="CYT173" s="49">
        <v>33723.730000000003</v>
      </c>
      <c r="CYU173" s="49">
        <v>43008.025999999998</v>
      </c>
      <c r="CYV173" s="49">
        <v>45683.112999999998</v>
      </c>
      <c r="CZD173" s="29" t="s">
        <v>128</v>
      </c>
      <c r="CZE173" s="39" t="str">
        <f>currency</f>
        <v>₦m's</v>
      </c>
      <c r="CZJ173" s="49">
        <v>33723.730000000003</v>
      </c>
      <c r="CZK173" s="49">
        <v>43008.025999999998</v>
      </c>
      <c r="CZL173" s="49">
        <v>45683.112999999998</v>
      </c>
      <c r="CZT173" s="29" t="s">
        <v>128</v>
      </c>
      <c r="CZU173" s="39" t="str">
        <f>currency</f>
        <v>₦m's</v>
      </c>
      <c r="CZZ173" s="49">
        <v>33723.730000000003</v>
      </c>
      <c r="DAA173" s="49">
        <v>43008.025999999998</v>
      </c>
      <c r="DAB173" s="49">
        <v>45683.112999999998</v>
      </c>
      <c r="DAJ173" s="29" t="s">
        <v>128</v>
      </c>
      <c r="DAK173" s="39" t="str">
        <f>currency</f>
        <v>₦m's</v>
      </c>
      <c r="DAP173" s="49">
        <v>33723.730000000003</v>
      </c>
      <c r="DAQ173" s="49">
        <v>43008.025999999998</v>
      </c>
      <c r="DAR173" s="49">
        <v>45683.112999999998</v>
      </c>
      <c r="DAZ173" s="29" t="s">
        <v>128</v>
      </c>
      <c r="DBA173" s="39" t="str">
        <f>currency</f>
        <v>₦m's</v>
      </c>
      <c r="DBF173" s="49">
        <v>33723.730000000003</v>
      </c>
      <c r="DBG173" s="49">
        <v>43008.025999999998</v>
      </c>
      <c r="DBH173" s="49">
        <v>45683.112999999998</v>
      </c>
      <c r="DBP173" s="29" t="s">
        <v>128</v>
      </c>
      <c r="DBQ173" s="39" t="str">
        <f>currency</f>
        <v>₦m's</v>
      </c>
      <c r="DBV173" s="49">
        <v>33723.730000000003</v>
      </c>
      <c r="DBW173" s="49">
        <v>43008.025999999998</v>
      </c>
      <c r="DBX173" s="49">
        <v>45683.112999999998</v>
      </c>
      <c r="DCF173" s="29" t="s">
        <v>128</v>
      </c>
      <c r="DCG173" s="39" t="str">
        <f>currency</f>
        <v>₦m's</v>
      </c>
      <c r="DCL173" s="49">
        <v>33723.730000000003</v>
      </c>
      <c r="DCM173" s="49">
        <v>43008.025999999998</v>
      </c>
      <c r="DCN173" s="49">
        <v>45683.112999999998</v>
      </c>
      <c r="DCV173" s="29" t="s">
        <v>128</v>
      </c>
      <c r="DCW173" s="39" t="str">
        <f>currency</f>
        <v>₦m's</v>
      </c>
      <c r="DDB173" s="49">
        <v>33723.730000000003</v>
      </c>
      <c r="DDC173" s="49">
        <v>43008.025999999998</v>
      </c>
      <c r="DDD173" s="49">
        <v>45683.112999999998</v>
      </c>
      <c r="DDL173" s="29" t="s">
        <v>128</v>
      </c>
      <c r="DDM173" s="39" t="str">
        <f>currency</f>
        <v>₦m's</v>
      </c>
      <c r="DDR173" s="49">
        <v>33723.730000000003</v>
      </c>
      <c r="DDS173" s="49">
        <v>43008.025999999998</v>
      </c>
      <c r="DDT173" s="49">
        <v>45683.112999999998</v>
      </c>
      <c r="DEB173" s="29" t="s">
        <v>128</v>
      </c>
      <c r="DEC173" s="39" t="str">
        <f>currency</f>
        <v>₦m's</v>
      </c>
      <c r="DEH173" s="49">
        <v>33723.730000000003</v>
      </c>
      <c r="DEI173" s="49">
        <v>43008.025999999998</v>
      </c>
      <c r="DEJ173" s="49">
        <v>45683.112999999998</v>
      </c>
      <c r="DER173" s="29" t="s">
        <v>128</v>
      </c>
      <c r="DES173" s="39" t="str">
        <f>currency</f>
        <v>₦m's</v>
      </c>
      <c r="DEX173" s="49">
        <v>33723.730000000003</v>
      </c>
      <c r="DEY173" s="49">
        <v>43008.025999999998</v>
      </c>
      <c r="DEZ173" s="49">
        <v>45683.112999999998</v>
      </c>
      <c r="DFH173" s="29" t="s">
        <v>128</v>
      </c>
      <c r="DFI173" s="39" t="str">
        <f>currency</f>
        <v>₦m's</v>
      </c>
      <c r="DFN173" s="49">
        <v>33723.730000000003</v>
      </c>
      <c r="DFO173" s="49">
        <v>43008.025999999998</v>
      </c>
      <c r="DFP173" s="49">
        <v>45683.112999999998</v>
      </c>
      <c r="DFX173" s="29" t="s">
        <v>128</v>
      </c>
      <c r="DFY173" s="39" t="str">
        <f>currency</f>
        <v>₦m's</v>
      </c>
      <c r="DGD173" s="49">
        <v>33723.730000000003</v>
      </c>
      <c r="DGE173" s="49">
        <v>43008.025999999998</v>
      </c>
      <c r="DGF173" s="49">
        <v>45683.112999999998</v>
      </c>
      <c r="DGN173" s="29" t="s">
        <v>128</v>
      </c>
      <c r="DGO173" s="39" t="str">
        <f>currency</f>
        <v>₦m's</v>
      </c>
      <c r="DGT173" s="49">
        <v>33723.730000000003</v>
      </c>
      <c r="DGU173" s="49">
        <v>43008.025999999998</v>
      </c>
      <c r="DGV173" s="49">
        <v>45683.112999999998</v>
      </c>
      <c r="DHD173" s="29" t="s">
        <v>128</v>
      </c>
      <c r="DHE173" s="39" t="str">
        <f>currency</f>
        <v>₦m's</v>
      </c>
      <c r="DHJ173" s="49">
        <v>33723.730000000003</v>
      </c>
      <c r="DHK173" s="49">
        <v>43008.025999999998</v>
      </c>
      <c r="DHL173" s="49">
        <v>45683.112999999998</v>
      </c>
      <c r="DHT173" s="29" t="s">
        <v>128</v>
      </c>
      <c r="DHU173" s="39" t="str">
        <f>currency</f>
        <v>₦m's</v>
      </c>
      <c r="DHZ173" s="49">
        <v>33723.730000000003</v>
      </c>
      <c r="DIA173" s="49">
        <v>43008.025999999998</v>
      </c>
      <c r="DIB173" s="49">
        <v>45683.112999999998</v>
      </c>
      <c r="DIJ173" s="29" t="s">
        <v>128</v>
      </c>
      <c r="DIK173" s="39" t="str">
        <f>currency</f>
        <v>₦m's</v>
      </c>
      <c r="DIP173" s="49">
        <v>33723.730000000003</v>
      </c>
      <c r="DIQ173" s="49">
        <v>43008.025999999998</v>
      </c>
      <c r="DIR173" s="49">
        <v>45683.112999999998</v>
      </c>
      <c r="DIZ173" s="29" t="s">
        <v>128</v>
      </c>
      <c r="DJA173" s="39" t="str">
        <f>currency</f>
        <v>₦m's</v>
      </c>
      <c r="DJF173" s="49">
        <v>33723.730000000003</v>
      </c>
      <c r="DJG173" s="49">
        <v>43008.025999999998</v>
      </c>
      <c r="DJH173" s="49">
        <v>45683.112999999998</v>
      </c>
      <c r="DJP173" s="29" t="s">
        <v>128</v>
      </c>
      <c r="DJQ173" s="39" t="str">
        <f>currency</f>
        <v>₦m's</v>
      </c>
      <c r="DJV173" s="49">
        <v>33723.730000000003</v>
      </c>
      <c r="DJW173" s="49">
        <v>43008.025999999998</v>
      </c>
      <c r="DJX173" s="49">
        <v>45683.112999999998</v>
      </c>
      <c r="DKF173" s="29" t="s">
        <v>128</v>
      </c>
      <c r="DKG173" s="39" t="str">
        <f>currency</f>
        <v>₦m's</v>
      </c>
      <c r="DKL173" s="49">
        <v>33723.730000000003</v>
      </c>
      <c r="DKM173" s="49">
        <v>43008.025999999998</v>
      </c>
      <c r="DKN173" s="49">
        <v>45683.112999999998</v>
      </c>
      <c r="DKV173" s="29" t="s">
        <v>128</v>
      </c>
      <c r="DKW173" s="39" t="str">
        <f>currency</f>
        <v>₦m's</v>
      </c>
      <c r="DLB173" s="49">
        <v>33723.730000000003</v>
      </c>
      <c r="DLC173" s="49">
        <v>43008.025999999998</v>
      </c>
      <c r="DLD173" s="49">
        <v>45683.112999999998</v>
      </c>
      <c r="DLL173" s="29" t="s">
        <v>128</v>
      </c>
      <c r="DLM173" s="39" t="str">
        <f>currency</f>
        <v>₦m's</v>
      </c>
      <c r="DLR173" s="49">
        <v>33723.730000000003</v>
      </c>
      <c r="DLS173" s="49">
        <v>43008.025999999998</v>
      </c>
      <c r="DLT173" s="49">
        <v>45683.112999999998</v>
      </c>
      <c r="DMB173" s="29" t="s">
        <v>128</v>
      </c>
      <c r="DMC173" s="39" t="str">
        <f>currency</f>
        <v>₦m's</v>
      </c>
      <c r="DMH173" s="49">
        <v>33723.730000000003</v>
      </c>
      <c r="DMI173" s="49">
        <v>43008.025999999998</v>
      </c>
      <c r="DMJ173" s="49">
        <v>45683.112999999998</v>
      </c>
      <c r="DMR173" s="29" t="s">
        <v>128</v>
      </c>
      <c r="DMS173" s="39" t="str">
        <f>currency</f>
        <v>₦m's</v>
      </c>
      <c r="DMX173" s="49">
        <v>33723.730000000003</v>
      </c>
      <c r="DMY173" s="49">
        <v>43008.025999999998</v>
      </c>
      <c r="DMZ173" s="49">
        <v>45683.112999999998</v>
      </c>
      <c r="DNH173" s="29" t="s">
        <v>128</v>
      </c>
      <c r="DNI173" s="39" t="str">
        <f>currency</f>
        <v>₦m's</v>
      </c>
      <c r="DNN173" s="49">
        <v>33723.730000000003</v>
      </c>
      <c r="DNO173" s="49">
        <v>43008.025999999998</v>
      </c>
      <c r="DNP173" s="49">
        <v>45683.112999999998</v>
      </c>
      <c r="DNX173" s="29" t="s">
        <v>128</v>
      </c>
      <c r="DNY173" s="39" t="str">
        <f>currency</f>
        <v>₦m's</v>
      </c>
      <c r="DOD173" s="49">
        <v>33723.730000000003</v>
      </c>
      <c r="DOE173" s="49">
        <v>43008.025999999998</v>
      </c>
      <c r="DOF173" s="49">
        <v>45683.112999999998</v>
      </c>
      <c r="DON173" s="29" t="s">
        <v>128</v>
      </c>
      <c r="DOO173" s="39" t="str">
        <f>currency</f>
        <v>₦m's</v>
      </c>
      <c r="DOT173" s="49">
        <v>33723.730000000003</v>
      </c>
      <c r="DOU173" s="49">
        <v>43008.025999999998</v>
      </c>
      <c r="DOV173" s="49">
        <v>45683.112999999998</v>
      </c>
      <c r="DPD173" s="29" t="s">
        <v>128</v>
      </c>
      <c r="DPE173" s="39" t="str">
        <f>currency</f>
        <v>₦m's</v>
      </c>
      <c r="DPJ173" s="49">
        <v>33723.730000000003</v>
      </c>
      <c r="DPK173" s="49">
        <v>43008.025999999998</v>
      </c>
      <c r="DPL173" s="49">
        <v>45683.112999999998</v>
      </c>
      <c r="DPT173" s="29" t="s">
        <v>128</v>
      </c>
      <c r="DPU173" s="39" t="str">
        <f>currency</f>
        <v>₦m's</v>
      </c>
      <c r="DPZ173" s="49">
        <v>33723.730000000003</v>
      </c>
      <c r="DQA173" s="49">
        <v>43008.025999999998</v>
      </c>
      <c r="DQB173" s="49">
        <v>45683.112999999998</v>
      </c>
      <c r="DQJ173" s="29" t="s">
        <v>128</v>
      </c>
      <c r="DQK173" s="39" t="str">
        <f>currency</f>
        <v>₦m's</v>
      </c>
      <c r="DQP173" s="49">
        <v>33723.730000000003</v>
      </c>
      <c r="DQQ173" s="49">
        <v>43008.025999999998</v>
      </c>
      <c r="DQR173" s="49">
        <v>45683.112999999998</v>
      </c>
      <c r="DQZ173" s="29" t="s">
        <v>128</v>
      </c>
      <c r="DRA173" s="39" t="str">
        <f>currency</f>
        <v>₦m's</v>
      </c>
      <c r="DRF173" s="49">
        <v>33723.730000000003</v>
      </c>
      <c r="DRG173" s="49">
        <v>43008.025999999998</v>
      </c>
      <c r="DRH173" s="49">
        <v>45683.112999999998</v>
      </c>
      <c r="DRP173" s="29" t="s">
        <v>128</v>
      </c>
      <c r="DRQ173" s="39" t="str">
        <f>currency</f>
        <v>₦m's</v>
      </c>
      <c r="DRV173" s="49">
        <v>33723.730000000003</v>
      </c>
      <c r="DRW173" s="49">
        <v>43008.025999999998</v>
      </c>
      <c r="DRX173" s="49">
        <v>45683.112999999998</v>
      </c>
      <c r="DSF173" s="29" t="s">
        <v>128</v>
      </c>
      <c r="DSG173" s="39" t="str">
        <f>currency</f>
        <v>₦m's</v>
      </c>
      <c r="DSL173" s="49">
        <v>33723.730000000003</v>
      </c>
      <c r="DSM173" s="49">
        <v>43008.025999999998</v>
      </c>
      <c r="DSN173" s="49">
        <v>45683.112999999998</v>
      </c>
      <c r="DSV173" s="29" t="s">
        <v>128</v>
      </c>
      <c r="DSW173" s="39" t="str">
        <f>currency</f>
        <v>₦m's</v>
      </c>
      <c r="DTB173" s="49">
        <v>33723.730000000003</v>
      </c>
      <c r="DTC173" s="49">
        <v>43008.025999999998</v>
      </c>
      <c r="DTD173" s="49">
        <v>45683.112999999998</v>
      </c>
      <c r="DTL173" s="29" t="s">
        <v>128</v>
      </c>
      <c r="DTM173" s="39" t="str">
        <f>currency</f>
        <v>₦m's</v>
      </c>
      <c r="DTR173" s="49">
        <v>33723.730000000003</v>
      </c>
      <c r="DTS173" s="49">
        <v>43008.025999999998</v>
      </c>
      <c r="DTT173" s="49">
        <v>45683.112999999998</v>
      </c>
      <c r="DUB173" s="29" t="s">
        <v>128</v>
      </c>
      <c r="DUC173" s="39" t="str">
        <f>currency</f>
        <v>₦m's</v>
      </c>
      <c r="DUH173" s="49">
        <v>33723.730000000003</v>
      </c>
      <c r="DUI173" s="49">
        <v>43008.025999999998</v>
      </c>
      <c r="DUJ173" s="49">
        <v>45683.112999999998</v>
      </c>
      <c r="DUR173" s="29" t="s">
        <v>128</v>
      </c>
      <c r="DUS173" s="39" t="str">
        <f>currency</f>
        <v>₦m's</v>
      </c>
      <c r="DUX173" s="49">
        <v>33723.730000000003</v>
      </c>
      <c r="DUY173" s="49">
        <v>43008.025999999998</v>
      </c>
      <c r="DUZ173" s="49">
        <v>45683.112999999998</v>
      </c>
      <c r="DVH173" s="29" t="s">
        <v>128</v>
      </c>
      <c r="DVI173" s="39" t="str">
        <f>currency</f>
        <v>₦m's</v>
      </c>
      <c r="DVN173" s="49">
        <v>33723.730000000003</v>
      </c>
      <c r="DVO173" s="49">
        <v>43008.025999999998</v>
      </c>
      <c r="DVP173" s="49">
        <v>45683.112999999998</v>
      </c>
      <c r="DVX173" s="29" t="s">
        <v>128</v>
      </c>
      <c r="DVY173" s="39" t="str">
        <f>currency</f>
        <v>₦m's</v>
      </c>
      <c r="DWD173" s="49">
        <v>33723.730000000003</v>
      </c>
      <c r="DWE173" s="49">
        <v>43008.025999999998</v>
      </c>
      <c r="DWF173" s="49">
        <v>45683.112999999998</v>
      </c>
      <c r="DWN173" s="29" t="s">
        <v>128</v>
      </c>
      <c r="DWO173" s="39" t="str">
        <f>currency</f>
        <v>₦m's</v>
      </c>
      <c r="DWT173" s="49">
        <v>33723.730000000003</v>
      </c>
      <c r="DWU173" s="49">
        <v>43008.025999999998</v>
      </c>
      <c r="DWV173" s="49">
        <v>45683.112999999998</v>
      </c>
      <c r="DXD173" s="29" t="s">
        <v>128</v>
      </c>
      <c r="DXE173" s="39" t="str">
        <f>currency</f>
        <v>₦m's</v>
      </c>
      <c r="DXJ173" s="49">
        <v>33723.730000000003</v>
      </c>
      <c r="DXK173" s="49">
        <v>43008.025999999998</v>
      </c>
      <c r="DXL173" s="49">
        <v>45683.112999999998</v>
      </c>
      <c r="DXT173" s="29" t="s">
        <v>128</v>
      </c>
      <c r="DXU173" s="39" t="str">
        <f>currency</f>
        <v>₦m's</v>
      </c>
      <c r="DXZ173" s="49">
        <v>33723.730000000003</v>
      </c>
      <c r="DYA173" s="49">
        <v>43008.025999999998</v>
      </c>
      <c r="DYB173" s="49">
        <v>45683.112999999998</v>
      </c>
      <c r="DYJ173" s="29" t="s">
        <v>128</v>
      </c>
      <c r="DYK173" s="39" t="str">
        <f>currency</f>
        <v>₦m's</v>
      </c>
      <c r="DYP173" s="49">
        <v>33723.730000000003</v>
      </c>
      <c r="DYQ173" s="49">
        <v>43008.025999999998</v>
      </c>
      <c r="DYR173" s="49">
        <v>45683.112999999998</v>
      </c>
      <c r="DYZ173" s="29" t="s">
        <v>128</v>
      </c>
      <c r="DZA173" s="39" t="str">
        <f>currency</f>
        <v>₦m's</v>
      </c>
      <c r="DZF173" s="49">
        <v>33723.730000000003</v>
      </c>
      <c r="DZG173" s="49">
        <v>43008.025999999998</v>
      </c>
      <c r="DZH173" s="49">
        <v>45683.112999999998</v>
      </c>
      <c r="DZP173" s="29" t="s">
        <v>128</v>
      </c>
      <c r="DZQ173" s="39" t="str">
        <f>currency</f>
        <v>₦m's</v>
      </c>
      <c r="DZV173" s="49">
        <v>33723.730000000003</v>
      </c>
      <c r="DZW173" s="49">
        <v>43008.025999999998</v>
      </c>
      <c r="DZX173" s="49">
        <v>45683.112999999998</v>
      </c>
      <c r="EAF173" s="29" t="s">
        <v>128</v>
      </c>
      <c r="EAG173" s="39" t="str">
        <f>currency</f>
        <v>₦m's</v>
      </c>
      <c r="EAL173" s="49">
        <v>33723.730000000003</v>
      </c>
      <c r="EAM173" s="49">
        <v>43008.025999999998</v>
      </c>
      <c r="EAN173" s="49">
        <v>45683.112999999998</v>
      </c>
      <c r="EAV173" s="29" t="s">
        <v>128</v>
      </c>
      <c r="EAW173" s="39" t="str">
        <f>currency</f>
        <v>₦m's</v>
      </c>
      <c r="EBB173" s="49">
        <v>33723.730000000003</v>
      </c>
      <c r="EBC173" s="49">
        <v>43008.025999999998</v>
      </c>
      <c r="EBD173" s="49">
        <v>45683.112999999998</v>
      </c>
      <c r="EBL173" s="29" t="s">
        <v>128</v>
      </c>
      <c r="EBM173" s="39" t="str">
        <f>currency</f>
        <v>₦m's</v>
      </c>
      <c r="EBR173" s="49">
        <v>33723.730000000003</v>
      </c>
      <c r="EBS173" s="49">
        <v>43008.025999999998</v>
      </c>
      <c r="EBT173" s="49">
        <v>45683.112999999998</v>
      </c>
      <c r="ECB173" s="29" t="s">
        <v>128</v>
      </c>
      <c r="ECC173" s="39" t="str">
        <f>currency</f>
        <v>₦m's</v>
      </c>
      <c r="ECH173" s="49">
        <v>33723.730000000003</v>
      </c>
      <c r="ECI173" s="49">
        <v>43008.025999999998</v>
      </c>
      <c r="ECJ173" s="49">
        <v>45683.112999999998</v>
      </c>
      <c r="ECR173" s="29" t="s">
        <v>128</v>
      </c>
      <c r="ECS173" s="39" t="str">
        <f>currency</f>
        <v>₦m's</v>
      </c>
      <c r="ECX173" s="49">
        <v>33723.730000000003</v>
      </c>
      <c r="ECY173" s="49">
        <v>43008.025999999998</v>
      </c>
      <c r="ECZ173" s="49">
        <v>45683.112999999998</v>
      </c>
      <c r="EDH173" s="29" t="s">
        <v>128</v>
      </c>
      <c r="EDI173" s="39" t="str">
        <f>currency</f>
        <v>₦m's</v>
      </c>
      <c r="EDN173" s="49">
        <v>33723.730000000003</v>
      </c>
      <c r="EDO173" s="49">
        <v>43008.025999999998</v>
      </c>
      <c r="EDP173" s="49">
        <v>45683.112999999998</v>
      </c>
      <c r="EDX173" s="29" t="s">
        <v>128</v>
      </c>
      <c r="EDY173" s="39" t="str">
        <f>currency</f>
        <v>₦m's</v>
      </c>
      <c r="EED173" s="49">
        <v>33723.730000000003</v>
      </c>
      <c r="EEE173" s="49">
        <v>43008.025999999998</v>
      </c>
      <c r="EEF173" s="49">
        <v>45683.112999999998</v>
      </c>
      <c r="EEN173" s="29" t="s">
        <v>128</v>
      </c>
      <c r="EEO173" s="39" t="str">
        <f>currency</f>
        <v>₦m's</v>
      </c>
      <c r="EET173" s="49">
        <v>33723.730000000003</v>
      </c>
      <c r="EEU173" s="49">
        <v>43008.025999999998</v>
      </c>
      <c r="EEV173" s="49">
        <v>45683.112999999998</v>
      </c>
      <c r="EFD173" s="29" t="s">
        <v>128</v>
      </c>
      <c r="EFE173" s="39" t="str">
        <f>currency</f>
        <v>₦m's</v>
      </c>
      <c r="EFJ173" s="49">
        <v>33723.730000000003</v>
      </c>
      <c r="EFK173" s="49">
        <v>43008.025999999998</v>
      </c>
      <c r="EFL173" s="49">
        <v>45683.112999999998</v>
      </c>
      <c r="EFT173" s="29" t="s">
        <v>128</v>
      </c>
      <c r="EFU173" s="39" t="str">
        <f>currency</f>
        <v>₦m's</v>
      </c>
      <c r="EFZ173" s="49">
        <v>33723.730000000003</v>
      </c>
      <c r="EGA173" s="49">
        <v>43008.025999999998</v>
      </c>
      <c r="EGB173" s="49">
        <v>45683.112999999998</v>
      </c>
      <c r="EGJ173" s="29" t="s">
        <v>128</v>
      </c>
      <c r="EGK173" s="39" t="str">
        <f>currency</f>
        <v>₦m's</v>
      </c>
      <c r="EGP173" s="49">
        <v>33723.730000000003</v>
      </c>
      <c r="EGQ173" s="49">
        <v>43008.025999999998</v>
      </c>
      <c r="EGR173" s="49">
        <v>45683.112999999998</v>
      </c>
      <c r="EGZ173" s="29" t="s">
        <v>128</v>
      </c>
      <c r="EHA173" s="39" t="str">
        <f>currency</f>
        <v>₦m's</v>
      </c>
      <c r="EHF173" s="49">
        <v>33723.730000000003</v>
      </c>
      <c r="EHG173" s="49">
        <v>43008.025999999998</v>
      </c>
      <c r="EHH173" s="49">
        <v>45683.112999999998</v>
      </c>
      <c r="EHP173" s="29" t="s">
        <v>128</v>
      </c>
      <c r="EHQ173" s="39" t="str">
        <f>currency</f>
        <v>₦m's</v>
      </c>
      <c r="EHV173" s="49">
        <v>33723.730000000003</v>
      </c>
      <c r="EHW173" s="49">
        <v>43008.025999999998</v>
      </c>
      <c r="EHX173" s="49">
        <v>45683.112999999998</v>
      </c>
      <c r="EIF173" s="29" t="s">
        <v>128</v>
      </c>
      <c r="EIG173" s="39" t="str">
        <f>currency</f>
        <v>₦m's</v>
      </c>
      <c r="EIL173" s="49">
        <v>33723.730000000003</v>
      </c>
      <c r="EIM173" s="49">
        <v>43008.025999999998</v>
      </c>
      <c r="EIN173" s="49">
        <v>45683.112999999998</v>
      </c>
      <c r="EIV173" s="29" t="s">
        <v>128</v>
      </c>
      <c r="EIW173" s="39" t="str">
        <f>currency</f>
        <v>₦m's</v>
      </c>
      <c r="EJB173" s="49">
        <v>33723.730000000003</v>
      </c>
      <c r="EJC173" s="49">
        <v>43008.025999999998</v>
      </c>
      <c r="EJD173" s="49">
        <v>45683.112999999998</v>
      </c>
      <c r="EJL173" s="29" t="s">
        <v>128</v>
      </c>
      <c r="EJM173" s="39" t="str">
        <f>currency</f>
        <v>₦m's</v>
      </c>
      <c r="EJR173" s="49">
        <v>33723.730000000003</v>
      </c>
      <c r="EJS173" s="49">
        <v>43008.025999999998</v>
      </c>
      <c r="EJT173" s="49">
        <v>45683.112999999998</v>
      </c>
      <c r="EKB173" s="29" t="s">
        <v>128</v>
      </c>
      <c r="EKC173" s="39" t="str">
        <f>currency</f>
        <v>₦m's</v>
      </c>
      <c r="EKH173" s="49">
        <v>33723.730000000003</v>
      </c>
      <c r="EKI173" s="49">
        <v>43008.025999999998</v>
      </c>
      <c r="EKJ173" s="49">
        <v>45683.112999999998</v>
      </c>
      <c r="EKR173" s="29" t="s">
        <v>128</v>
      </c>
      <c r="EKS173" s="39" t="str">
        <f>currency</f>
        <v>₦m's</v>
      </c>
      <c r="EKX173" s="49">
        <v>33723.730000000003</v>
      </c>
      <c r="EKY173" s="49">
        <v>43008.025999999998</v>
      </c>
      <c r="EKZ173" s="49">
        <v>45683.112999999998</v>
      </c>
      <c r="ELH173" s="29" t="s">
        <v>128</v>
      </c>
      <c r="ELI173" s="39" t="str">
        <f>currency</f>
        <v>₦m's</v>
      </c>
      <c r="ELN173" s="49">
        <v>33723.730000000003</v>
      </c>
      <c r="ELO173" s="49">
        <v>43008.025999999998</v>
      </c>
      <c r="ELP173" s="49">
        <v>45683.112999999998</v>
      </c>
      <c r="ELX173" s="29" t="s">
        <v>128</v>
      </c>
      <c r="ELY173" s="39" t="str">
        <f>currency</f>
        <v>₦m's</v>
      </c>
      <c r="EMD173" s="49">
        <v>33723.730000000003</v>
      </c>
      <c r="EME173" s="49">
        <v>43008.025999999998</v>
      </c>
      <c r="EMF173" s="49">
        <v>45683.112999999998</v>
      </c>
      <c r="EMN173" s="29" t="s">
        <v>128</v>
      </c>
      <c r="EMO173" s="39" t="str">
        <f>currency</f>
        <v>₦m's</v>
      </c>
      <c r="EMT173" s="49">
        <v>33723.730000000003</v>
      </c>
      <c r="EMU173" s="49">
        <v>43008.025999999998</v>
      </c>
      <c r="EMV173" s="49">
        <v>45683.112999999998</v>
      </c>
      <c r="END173" s="29" t="s">
        <v>128</v>
      </c>
      <c r="ENE173" s="39" t="str">
        <f>currency</f>
        <v>₦m's</v>
      </c>
      <c r="ENJ173" s="49">
        <v>33723.730000000003</v>
      </c>
      <c r="ENK173" s="49">
        <v>43008.025999999998</v>
      </c>
      <c r="ENL173" s="49">
        <v>45683.112999999998</v>
      </c>
      <c r="ENT173" s="29" t="s">
        <v>128</v>
      </c>
      <c r="ENU173" s="39" t="str">
        <f>currency</f>
        <v>₦m's</v>
      </c>
      <c r="ENZ173" s="49">
        <v>33723.730000000003</v>
      </c>
      <c r="EOA173" s="49">
        <v>43008.025999999998</v>
      </c>
      <c r="EOB173" s="49">
        <v>45683.112999999998</v>
      </c>
      <c r="EOJ173" s="29" t="s">
        <v>128</v>
      </c>
      <c r="EOK173" s="39" t="str">
        <f>currency</f>
        <v>₦m's</v>
      </c>
      <c r="EOP173" s="49">
        <v>33723.730000000003</v>
      </c>
      <c r="EOQ173" s="49">
        <v>43008.025999999998</v>
      </c>
      <c r="EOR173" s="49">
        <v>45683.112999999998</v>
      </c>
      <c r="EOZ173" s="29" t="s">
        <v>128</v>
      </c>
      <c r="EPA173" s="39" t="str">
        <f>currency</f>
        <v>₦m's</v>
      </c>
      <c r="EPF173" s="49">
        <v>33723.730000000003</v>
      </c>
      <c r="EPG173" s="49">
        <v>43008.025999999998</v>
      </c>
      <c r="EPH173" s="49">
        <v>45683.112999999998</v>
      </c>
      <c r="EPP173" s="29" t="s">
        <v>128</v>
      </c>
      <c r="EPQ173" s="39" t="str">
        <f>currency</f>
        <v>₦m's</v>
      </c>
      <c r="EPV173" s="49">
        <v>33723.730000000003</v>
      </c>
      <c r="EPW173" s="49">
        <v>43008.025999999998</v>
      </c>
      <c r="EPX173" s="49">
        <v>45683.112999999998</v>
      </c>
      <c r="EQF173" s="29" t="s">
        <v>128</v>
      </c>
      <c r="EQG173" s="39" t="str">
        <f>currency</f>
        <v>₦m's</v>
      </c>
      <c r="EQL173" s="49">
        <v>33723.730000000003</v>
      </c>
      <c r="EQM173" s="49">
        <v>43008.025999999998</v>
      </c>
      <c r="EQN173" s="49">
        <v>45683.112999999998</v>
      </c>
      <c r="EQV173" s="29" t="s">
        <v>128</v>
      </c>
      <c r="EQW173" s="39" t="str">
        <f>currency</f>
        <v>₦m's</v>
      </c>
      <c r="ERB173" s="49">
        <v>33723.730000000003</v>
      </c>
      <c r="ERC173" s="49">
        <v>43008.025999999998</v>
      </c>
      <c r="ERD173" s="49">
        <v>45683.112999999998</v>
      </c>
      <c r="ERL173" s="29" t="s">
        <v>128</v>
      </c>
      <c r="ERM173" s="39" t="str">
        <f>currency</f>
        <v>₦m's</v>
      </c>
      <c r="ERR173" s="49">
        <v>33723.730000000003</v>
      </c>
      <c r="ERS173" s="49">
        <v>43008.025999999998</v>
      </c>
      <c r="ERT173" s="49">
        <v>45683.112999999998</v>
      </c>
      <c r="ESB173" s="29" t="s">
        <v>128</v>
      </c>
      <c r="ESC173" s="39" t="str">
        <f>currency</f>
        <v>₦m's</v>
      </c>
      <c r="ESH173" s="49">
        <v>33723.730000000003</v>
      </c>
      <c r="ESI173" s="49">
        <v>43008.025999999998</v>
      </c>
      <c r="ESJ173" s="49">
        <v>45683.112999999998</v>
      </c>
      <c r="ESR173" s="29" t="s">
        <v>128</v>
      </c>
      <c r="ESS173" s="39" t="str">
        <f>currency</f>
        <v>₦m's</v>
      </c>
      <c r="ESX173" s="49">
        <v>33723.730000000003</v>
      </c>
      <c r="ESY173" s="49">
        <v>43008.025999999998</v>
      </c>
      <c r="ESZ173" s="49">
        <v>45683.112999999998</v>
      </c>
      <c r="ETH173" s="29" t="s">
        <v>128</v>
      </c>
      <c r="ETI173" s="39" t="str">
        <f>currency</f>
        <v>₦m's</v>
      </c>
      <c r="ETN173" s="49">
        <v>33723.730000000003</v>
      </c>
      <c r="ETO173" s="49">
        <v>43008.025999999998</v>
      </c>
      <c r="ETP173" s="49">
        <v>45683.112999999998</v>
      </c>
      <c r="ETX173" s="29" t="s">
        <v>128</v>
      </c>
      <c r="ETY173" s="39" t="str">
        <f>currency</f>
        <v>₦m's</v>
      </c>
      <c r="EUD173" s="49">
        <v>33723.730000000003</v>
      </c>
      <c r="EUE173" s="49">
        <v>43008.025999999998</v>
      </c>
      <c r="EUF173" s="49">
        <v>45683.112999999998</v>
      </c>
      <c r="EUN173" s="29" t="s">
        <v>128</v>
      </c>
      <c r="EUO173" s="39" t="str">
        <f>currency</f>
        <v>₦m's</v>
      </c>
      <c r="EUT173" s="49">
        <v>33723.730000000003</v>
      </c>
      <c r="EUU173" s="49">
        <v>43008.025999999998</v>
      </c>
      <c r="EUV173" s="49">
        <v>45683.112999999998</v>
      </c>
      <c r="EVD173" s="29" t="s">
        <v>128</v>
      </c>
      <c r="EVE173" s="39" t="str">
        <f>currency</f>
        <v>₦m's</v>
      </c>
      <c r="EVJ173" s="49">
        <v>33723.730000000003</v>
      </c>
      <c r="EVK173" s="49">
        <v>43008.025999999998</v>
      </c>
      <c r="EVL173" s="49">
        <v>45683.112999999998</v>
      </c>
      <c r="EVT173" s="29" t="s">
        <v>128</v>
      </c>
      <c r="EVU173" s="39" t="str">
        <f>currency</f>
        <v>₦m's</v>
      </c>
      <c r="EVZ173" s="49">
        <v>33723.730000000003</v>
      </c>
      <c r="EWA173" s="49">
        <v>43008.025999999998</v>
      </c>
      <c r="EWB173" s="49">
        <v>45683.112999999998</v>
      </c>
      <c r="EWJ173" s="29" t="s">
        <v>128</v>
      </c>
      <c r="EWK173" s="39" t="str">
        <f>currency</f>
        <v>₦m's</v>
      </c>
      <c r="EWP173" s="49">
        <v>33723.730000000003</v>
      </c>
      <c r="EWQ173" s="49">
        <v>43008.025999999998</v>
      </c>
      <c r="EWR173" s="49">
        <v>45683.112999999998</v>
      </c>
      <c r="EWZ173" s="29" t="s">
        <v>128</v>
      </c>
      <c r="EXA173" s="39" t="str">
        <f>currency</f>
        <v>₦m's</v>
      </c>
      <c r="EXF173" s="49">
        <v>33723.730000000003</v>
      </c>
      <c r="EXG173" s="49">
        <v>43008.025999999998</v>
      </c>
      <c r="EXH173" s="49">
        <v>45683.112999999998</v>
      </c>
      <c r="EXP173" s="29" t="s">
        <v>128</v>
      </c>
      <c r="EXQ173" s="39" t="str">
        <f>currency</f>
        <v>₦m's</v>
      </c>
      <c r="EXV173" s="49">
        <v>33723.730000000003</v>
      </c>
      <c r="EXW173" s="49">
        <v>43008.025999999998</v>
      </c>
      <c r="EXX173" s="49">
        <v>45683.112999999998</v>
      </c>
      <c r="EYF173" s="29" t="s">
        <v>128</v>
      </c>
      <c r="EYG173" s="39" t="str">
        <f>currency</f>
        <v>₦m's</v>
      </c>
      <c r="EYL173" s="49">
        <v>33723.730000000003</v>
      </c>
      <c r="EYM173" s="49">
        <v>43008.025999999998</v>
      </c>
      <c r="EYN173" s="49">
        <v>45683.112999999998</v>
      </c>
      <c r="EYV173" s="29" t="s">
        <v>128</v>
      </c>
      <c r="EYW173" s="39" t="str">
        <f>currency</f>
        <v>₦m's</v>
      </c>
      <c r="EZB173" s="49">
        <v>33723.730000000003</v>
      </c>
      <c r="EZC173" s="49">
        <v>43008.025999999998</v>
      </c>
      <c r="EZD173" s="49">
        <v>45683.112999999998</v>
      </c>
      <c r="EZL173" s="29" t="s">
        <v>128</v>
      </c>
      <c r="EZM173" s="39" t="str">
        <f>currency</f>
        <v>₦m's</v>
      </c>
      <c r="EZR173" s="49">
        <v>33723.730000000003</v>
      </c>
      <c r="EZS173" s="49">
        <v>43008.025999999998</v>
      </c>
      <c r="EZT173" s="49">
        <v>45683.112999999998</v>
      </c>
      <c r="FAB173" s="29" t="s">
        <v>128</v>
      </c>
      <c r="FAC173" s="39" t="str">
        <f>currency</f>
        <v>₦m's</v>
      </c>
      <c r="FAH173" s="49">
        <v>33723.730000000003</v>
      </c>
      <c r="FAI173" s="49">
        <v>43008.025999999998</v>
      </c>
      <c r="FAJ173" s="49">
        <v>45683.112999999998</v>
      </c>
      <c r="FAR173" s="29" t="s">
        <v>128</v>
      </c>
      <c r="FAS173" s="39" t="str">
        <f>currency</f>
        <v>₦m's</v>
      </c>
      <c r="FAX173" s="49">
        <v>33723.730000000003</v>
      </c>
      <c r="FAY173" s="49">
        <v>43008.025999999998</v>
      </c>
      <c r="FAZ173" s="49">
        <v>45683.112999999998</v>
      </c>
      <c r="FBH173" s="29" t="s">
        <v>128</v>
      </c>
      <c r="FBI173" s="39" t="str">
        <f>currency</f>
        <v>₦m's</v>
      </c>
      <c r="FBN173" s="49">
        <v>33723.730000000003</v>
      </c>
      <c r="FBO173" s="49">
        <v>43008.025999999998</v>
      </c>
      <c r="FBP173" s="49">
        <v>45683.112999999998</v>
      </c>
      <c r="FBX173" s="29" t="s">
        <v>128</v>
      </c>
      <c r="FBY173" s="39" t="str">
        <f>currency</f>
        <v>₦m's</v>
      </c>
      <c r="FCD173" s="49">
        <v>33723.730000000003</v>
      </c>
      <c r="FCE173" s="49">
        <v>43008.025999999998</v>
      </c>
      <c r="FCF173" s="49">
        <v>45683.112999999998</v>
      </c>
      <c r="FCN173" s="29" t="s">
        <v>128</v>
      </c>
      <c r="FCO173" s="39" t="str">
        <f>currency</f>
        <v>₦m's</v>
      </c>
      <c r="FCT173" s="49">
        <v>33723.730000000003</v>
      </c>
      <c r="FCU173" s="49">
        <v>43008.025999999998</v>
      </c>
      <c r="FCV173" s="49">
        <v>45683.112999999998</v>
      </c>
      <c r="FDD173" s="29" t="s">
        <v>128</v>
      </c>
      <c r="FDE173" s="39" t="str">
        <f>currency</f>
        <v>₦m's</v>
      </c>
      <c r="FDJ173" s="49">
        <v>33723.730000000003</v>
      </c>
      <c r="FDK173" s="49">
        <v>43008.025999999998</v>
      </c>
      <c r="FDL173" s="49">
        <v>45683.112999999998</v>
      </c>
      <c r="FDT173" s="29" t="s">
        <v>128</v>
      </c>
      <c r="FDU173" s="39" t="str">
        <f>currency</f>
        <v>₦m's</v>
      </c>
      <c r="FDZ173" s="49">
        <v>33723.730000000003</v>
      </c>
      <c r="FEA173" s="49">
        <v>43008.025999999998</v>
      </c>
      <c r="FEB173" s="49">
        <v>45683.112999999998</v>
      </c>
      <c r="FEJ173" s="29" t="s">
        <v>128</v>
      </c>
      <c r="FEK173" s="39" t="str">
        <f>currency</f>
        <v>₦m's</v>
      </c>
      <c r="FEP173" s="49">
        <v>33723.730000000003</v>
      </c>
      <c r="FEQ173" s="49">
        <v>43008.025999999998</v>
      </c>
      <c r="FER173" s="49">
        <v>45683.112999999998</v>
      </c>
      <c r="FEZ173" s="29" t="s">
        <v>128</v>
      </c>
      <c r="FFA173" s="39" t="str">
        <f>currency</f>
        <v>₦m's</v>
      </c>
      <c r="FFF173" s="49">
        <v>33723.730000000003</v>
      </c>
      <c r="FFG173" s="49">
        <v>43008.025999999998</v>
      </c>
      <c r="FFH173" s="49">
        <v>45683.112999999998</v>
      </c>
      <c r="FFP173" s="29" t="s">
        <v>128</v>
      </c>
      <c r="FFQ173" s="39" t="str">
        <f>currency</f>
        <v>₦m's</v>
      </c>
      <c r="FFV173" s="49">
        <v>33723.730000000003</v>
      </c>
      <c r="FFW173" s="49">
        <v>43008.025999999998</v>
      </c>
      <c r="FFX173" s="49">
        <v>45683.112999999998</v>
      </c>
      <c r="FGF173" s="29" t="s">
        <v>128</v>
      </c>
      <c r="FGG173" s="39" t="str">
        <f>currency</f>
        <v>₦m's</v>
      </c>
      <c r="FGL173" s="49">
        <v>33723.730000000003</v>
      </c>
      <c r="FGM173" s="49">
        <v>43008.025999999998</v>
      </c>
      <c r="FGN173" s="49">
        <v>45683.112999999998</v>
      </c>
      <c r="FGV173" s="29" t="s">
        <v>128</v>
      </c>
      <c r="FGW173" s="39" t="str">
        <f>currency</f>
        <v>₦m's</v>
      </c>
      <c r="FHB173" s="49">
        <v>33723.730000000003</v>
      </c>
      <c r="FHC173" s="49">
        <v>43008.025999999998</v>
      </c>
      <c r="FHD173" s="49">
        <v>45683.112999999998</v>
      </c>
      <c r="FHL173" s="29" t="s">
        <v>128</v>
      </c>
      <c r="FHM173" s="39" t="str">
        <f>currency</f>
        <v>₦m's</v>
      </c>
      <c r="FHR173" s="49">
        <v>33723.730000000003</v>
      </c>
      <c r="FHS173" s="49">
        <v>43008.025999999998</v>
      </c>
      <c r="FHT173" s="49">
        <v>45683.112999999998</v>
      </c>
      <c r="FIB173" s="29" t="s">
        <v>128</v>
      </c>
      <c r="FIC173" s="39" t="str">
        <f>currency</f>
        <v>₦m's</v>
      </c>
      <c r="FIH173" s="49">
        <v>33723.730000000003</v>
      </c>
      <c r="FII173" s="49">
        <v>43008.025999999998</v>
      </c>
      <c r="FIJ173" s="49">
        <v>45683.112999999998</v>
      </c>
      <c r="FIR173" s="29" t="s">
        <v>128</v>
      </c>
      <c r="FIS173" s="39" t="str">
        <f>currency</f>
        <v>₦m's</v>
      </c>
      <c r="FIX173" s="49">
        <v>33723.730000000003</v>
      </c>
      <c r="FIY173" s="49">
        <v>43008.025999999998</v>
      </c>
      <c r="FIZ173" s="49">
        <v>45683.112999999998</v>
      </c>
      <c r="FJH173" s="29" t="s">
        <v>128</v>
      </c>
      <c r="FJI173" s="39" t="str">
        <f>currency</f>
        <v>₦m's</v>
      </c>
      <c r="FJN173" s="49">
        <v>33723.730000000003</v>
      </c>
      <c r="FJO173" s="49">
        <v>43008.025999999998</v>
      </c>
      <c r="FJP173" s="49">
        <v>45683.112999999998</v>
      </c>
      <c r="FJX173" s="29" t="s">
        <v>128</v>
      </c>
      <c r="FJY173" s="39" t="str">
        <f>currency</f>
        <v>₦m's</v>
      </c>
      <c r="FKD173" s="49">
        <v>33723.730000000003</v>
      </c>
      <c r="FKE173" s="49">
        <v>43008.025999999998</v>
      </c>
      <c r="FKF173" s="49">
        <v>45683.112999999998</v>
      </c>
      <c r="FKN173" s="29" t="s">
        <v>128</v>
      </c>
      <c r="FKO173" s="39" t="str">
        <f>currency</f>
        <v>₦m's</v>
      </c>
      <c r="FKT173" s="49">
        <v>33723.730000000003</v>
      </c>
      <c r="FKU173" s="49">
        <v>43008.025999999998</v>
      </c>
      <c r="FKV173" s="49">
        <v>45683.112999999998</v>
      </c>
      <c r="FLD173" s="29" t="s">
        <v>128</v>
      </c>
      <c r="FLE173" s="39" t="str">
        <f>currency</f>
        <v>₦m's</v>
      </c>
      <c r="FLJ173" s="49">
        <v>33723.730000000003</v>
      </c>
      <c r="FLK173" s="49">
        <v>43008.025999999998</v>
      </c>
      <c r="FLL173" s="49">
        <v>45683.112999999998</v>
      </c>
      <c r="FLT173" s="29" t="s">
        <v>128</v>
      </c>
      <c r="FLU173" s="39" t="str">
        <f>currency</f>
        <v>₦m's</v>
      </c>
      <c r="FLZ173" s="49">
        <v>33723.730000000003</v>
      </c>
      <c r="FMA173" s="49">
        <v>43008.025999999998</v>
      </c>
      <c r="FMB173" s="49">
        <v>45683.112999999998</v>
      </c>
      <c r="FMJ173" s="29" t="s">
        <v>128</v>
      </c>
      <c r="FMK173" s="39" t="str">
        <f>currency</f>
        <v>₦m's</v>
      </c>
      <c r="FMP173" s="49">
        <v>33723.730000000003</v>
      </c>
      <c r="FMQ173" s="49">
        <v>43008.025999999998</v>
      </c>
      <c r="FMR173" s="49">
        <v>45683.112999999998</v>
      </c>
      <c r="FMZ173" s="29" t="s">
        <v>128</v>
      </c>
      <c r="FNA173" s="39" t="str">
        <f>currency</f>
        <v>₦m's</v>
      </c>
      <c r="FNF173" s="49">
        <v>33723.730000000003</v>
      </c>
      <c r="FNG173" s="49">
        <v>43008.025999999998</v>
      </c>
      <c r="FNH173" s="49">
        <v>45683.112999999998</v>
      </c>
      <c r="FNP173" s="29" t="s">
        <v>128</v>
      </c>
      <c r="FNQ173" s="39" t="str">
        <f>currency</f>
        <v>₦m's</v>
      </c>
      <c r="FNV173" s="49">
        <v>33723.730000000003</v>
      </c>
      <c r="FNW173" s="49">
        <v>43008.025999999998</v>
      </c>
      <c r="FNX173" s="49">
        <v>45683.112999999998</v>
      </c>
      <c r="FOF173" s="29" t="s">
        <v>128</v>
      </c>
      <c r="FOG173" s="39" t="str">
        <f>currency</f>
        <v>₦m's</v>
      </c>
      <c r="FOL173" s="49">
        <v>33723.730000000003</v>
      </c>
      <c r="FOM173" s="49">
        <v>43008.025999999998</v>
      </c>
      <c r="FON173" s="49">
        <v>45683.112999999998</v>
      </c>
      <c r="FOV173" s="29" t="s">
        <v>128</v>
      </c>
      <c r="FOW173" s="39" t="str">
        <f>currency</f>
        <v>₦m's</v>
      </c>
      <c r="FPB173" s="49">
        <v>33723.730000000003</v>
      </c>
      <c r="FPC173" s="49">
        <v>43008.025999999998</v>
      </c>
      <c r="FPD173" s="49">
        <v>45683.112999999998</v>
      </c>
      <c r="FPL173" s="29" t="s">
        <v>128</v>
      </c>
      <c r="FPM173" s="39" t="str">
        <f>currency</f>
        <v>₦m's</v>
      </c>
      <c r="FPR173" s="49">
        <v>33723.730000000003</v>
      </c>
      <c r="FPS173" s="49">
        <v>43008.025999999998</v>
      </c>
      <c r="FPT173" s="49">
        <v>45683.112999999998</v>
      </c>
      <c r="FQB173" s="29" t="s">
        <v>128</v>
      </c>
      <c r="FQC173" s="39" t="str">
        <f>currency</f>
        <v>₦m's</v>
      </c>
      <c r="FQH173" s="49">
        <v>33723.730000000003</v>
      </c>
      <c r="FQI173" s="49">
        <v>43008.025999999998</v>
      </c>
      <c r="FQJ173" s="49">
        <v>45683.112999999998</v>
      </c>
      <c r="FQR173" s="29" t="s">
        <v>128</v>
      </c>
      <c r="FQS173" s="39" t="str">
        <f>currency</f>
        <v>₦m's</v>
      </c>
      <c r="FQX173" s="49">
        <v>33723.730000000003</v>
      </c>
      <c r="FQY173" s="49">
        <v>43008.025999999998</v>
      </c>
      <c r="FQZ173" s="49">
        <v>45683.112999999998</v>
      </c>
      <c r="FRH173" s="29" t="s">
        <v>128</v>
      </c>
      <c r="FRI173" s="39" t="str">
        <f>currency</f>
        <v>₦m's</v>
      </c>
      <c r="FRN173" s="49">
        <v>33723.730000000003</v>
      </c>
      <c r="FRO173" s="49">
        <v>43008.025999999998</v>
      </c>
      <c r="FRP173" s="49">
        <v>45683.112999999998</v>
      </c>
      <c r="FRX173" s="29" t="s">
        <v>128</v>
      </c>
      <c r="FRY173" s="39" t="str">
        <f>currency</f>
        <v>₦m's</v>
      </c>
      <c r="FSD173" s="49">
        <v>33723.730000000003</v>
      </c>
      <c r="FSE173" s="49">
        <v>43008.025999999998</v>
      </c>
      <c r="FSF173" s="49">
        <v>45683.112999999998</v>
      </c>
      <c r="FSN173" s="29" t="s">
        <v>128</v>
      </c>
      <c r="FSO173" s="39" t="str">
        <f>currency</f>
        <v>₦m's</v>
      </c>
      <c r="FST173" s="49">
        <v>33723.730000000003</v>
      </c>
      <c r="FSU173" s="49">
        <v>43008.025999999998</v>
      </c>
      <c r="FSV173" s="49">
        <v>45683.112999999998</v>
      </c>
      <c r="FTD173" s="29" t="s">
        <v>128</v>
      </c>
      <c r="FTE173" s="39" t="str">
        <f>currency</f>
        <v>₦m's</v>
      </c>
      <c r="FTJ173" s="49">
        <v>33723.730000000003</v>
      </c>
      <c r="FTK173" s="49">
        <v>43008.025999999998</v>
      </c>
      <c r="FTL173" s="49">
        <v>45683.112999999998</v>
      </c>
      <c r="FTT173" s="29" t="s">
        <v>128</v>
      </c>
      <c r="FTU173" s="39" t="str">
        <f>currency</f>
        <v>₦m's</v>
      </c>
      <c r="FTZ173" s="49">
        <v>33723.730000000003</v>
      </c>
      <c r="FUA173" s="49">
        <v>43008.025999999998</v>
      </c>
      <c r="FUB173" s="49">
        <v>45683.112999999998</v>
      </c>
      <c r="FUJ173" s="29" t="s">
        <v>128</v>
      </c>
      <c r="FUK173" s="39" t="str">
        <f>currency</f>
        <v>₦m's</v>
      </c>
      <c r="FUP173" s="49">
        <v>33723.730000000003</v>
      </c>
      <c r="FUQ173" s="49">
        <v>43008.025999999998</v>
      </c>
      <c r="FUR173" s="49">
        <v>45683.112999999998</v>
      </c>
      <c r="FUZ173" s="29" t="s">
        <v>128</v>
      </c>
      <c r="FVA173" s="39" t="str">
        <f>currency</f>
        <v>₦m's</v>
      </c>
      <c r="FVF173" s="49">
        <v>33723.730000000003</v>
      </c>
      <c r="FVG173" s="49">
        <v>43008.025999999998</v>
      </c>
      <c r="FVH173" s="49">
        <v>45683.112999999998</v>
      </c>
      <c r="FVP173" s="29" t="s">
        <v>128</v>
      </c>
      <c r="FVQ173" s="39" t="str">
        <f>currency</f>
        <v>₦m's</v>
      </c>
      <c r="FVV173" s="49">
        <v>33723.730000000003</v>
      </c>
      <c r="FVW173" s="49">
        <v>43008.025999999998</v>
      </c>
      <c r="FVX173" s="49">
        <v>45683.112999999998</v>
      </c>
      <c r="FWF173" s="29" t="s">
        <v>128</v>
      </c>
      <c r="FWG173" s="39" t="str">
        <f>currency</f>
        <v>₦m's</v>
      </c>
      <c r="FWL173" s="49">
        <v>33723.730000000003</v>
      </c>
      <c r="FWM173" s="49">
        <v>43008.025999999998</v>
      </c>
      <c r="FWN173" s="49">
        <v>45683.112999999998</v>
      </c>
      <c r="FWV173" s="29" t="s">
        <v>128</v>
      </c>
      <c r="FWW173" s="39" t="str">
        <f>currency</f>
        <v>₦m's</v>
      </c>
      <c r="FXB173" s="49">
        <v>33723.730000000003</v>
      </c>
      <c r="FXC173" s="49">
        <v>43008.025999999998</v>
      </c>
      <c r="FXD173" s="49">
        <v>45683.112999999998</v>
      </c>
      <c r="FXL173" s="29" t="s">
        <v>128</v>
      </c>
      <c r="FXM173" s="39" t="str">
        <f>currency</f>
        <v>₦m's</v>
      </c>
      <c r="FXR173" s="49">
        <v>33723.730000000003</v>
      </c>
      <c r="FXS173" s="49">
        <v>43008.025999999998</v>
      </c>
      <c r="FXT173" s="49">
        <v>45683.112999999998</v>
      </c>
      <c r="FYB173" s="29" t="s">
        <v>128</v>
      </c>
      <c r="FYC173" s="39" t="str">
        <f>currency</f>
        <v>₦m's</v>
      </c>
      <c r="FYH173" s="49">
        <v>33723.730000000003</v>
      </c>
      <c r="FYI173" s="49">
        <v>43008.025999999998</v>
      </c>
      <c r="FYJ173" s="49">
        <v>45683.112999999998</v>
      </c>
      <c r="FYR173" s="29" t="s">
        <v>128</v>
      </c>
      <c r="FYS173" s="39" t="str">
        <f>currency</f>
        <v>₦m's</v>
      </c>
      <c r="FYX173" s="49">
        <v>33723.730000000003</v>
      </c>
      <c r="FYY173" s="49">
        <v>43008.025999999998</v>
      </c>
      <c r="FYZ173" s="49">
        <v>45683.112999999998</v>
      </c>
      <c r="FZH173" s="29" t="s">
        <v>128</v>
      </c>
      <c r="FZI173" s="39" t="str">
        <f>currency</f>
        <v>₦m's</v>
      </c>
      <c r="FZN173" s="49">
        <v>33723.730000000003</v>
      </c>
      <c r="FZO173" s="49">
        <v>43008.025999999998</v>
      </c>
      <c r="FZP173" s="49">
        <v>45683.112999999998</v>
      </c>
      <c r="FZX173" s="29" t="s">
        <v>128</v>
      </c>
      <c r="FZY173" s="39" t="str">
        <f>currency</f>
        <v>₦m's</v>
      </c>
      <c r="GAD173" s="49">
        <v>33723.730000000003</v>
      </c>
      <c r="GAE173" s="49">
        <v>43008.025999999998</v>
      </c>
      <c r="GAF173" s="49">
        <v>45683.112999999998</v>
      </c>
      <c r="GAN173" s="29" t="s">
        <v>128</v>
      </c>
      <c r="GAO173" s="39" t="str">
        <f>currency</f>
        <v>₦m's</v>
      </c>
      <c r="GAT173" s="49">
        <v>33723.730000000003</v>
      </c>
      <c r="GAU173" s="49">
        <v>43008.025999999998</v>
      </c>
      <c r="GAV173" s="49">
        <v>45683.112999999998</v>
      </c>
      <c r="GBD173" s="29" t="s">
        <v>128</v>
      </c>
      <c r="GBE173" s="39" t="str">
        <f>currency</f>
        <v>₦m's</v>
      </c>
      <c r="GBJ173" s="49">
        <v>33723.730000000003</v>
      </c>
      <c r="GBK173" s="49">
        <v>43008.025999999998</v>
      </c>
      <c r="GBL173" s="49">
        <v>45683.112999999998</v>
      </c>
      <c r="GBT173" s="29" t="s">
        <v>128</v>
      </c>
      <c r="GBU173" s="39" t="str">
        <f>currency</f>
        <v>₦m's</v>
      </c>
      <c r="GBZ173" s="49">
        <v>33723.730000000003</v>
      </c>
      <c r="GCA173" s="49">
        <v>43008.025999999998</v>
      </c>
      <c r="GCB173" s="49">
        <v>45683.112999999998</v>
      </c>
      <c r="GCJ173" s="29" t="s">
        <v>128</v>
      </c>
      <c r="GCK173" s="39" t="str">
        <f>currency</f>
        <v>₦m's</v>
      </c>
      <c r="GCP173" s="49">
        <v>33723.730000000003</v>
      </c>
      <c r="GCQ173" s="49">
        <v>43008.025999999998</v>
      </c>
      <c r="GCR173" s="49">
        <v>45683.112999999998</v>
      </c>
      <c r="GCZ173" s="29" t="s">
        <v>128</v>
      </c>
      <c r="GDA173" s="39" t="str">
        <f>currency</f>
        <v>₦m's</v>
      </c>
      <c r="GDF173" s="49">
        <v>33723.730000000003</v>
      </c>
      <c r="GDG173" s="49">
        <v>43008.025999999998</v>
      </c>
      <c r="GDH173" s="49">
        <v>45683.112999999998</v>
      </c>
      <c r="GDP173" s="29" t="s">
        <v>128</v>
      </c>
      <c r="GDQ173" s="39" t="str">
        <f>currency</f>
        <v>₦m's</v>
      </c>
      <c r="GDV173" s="49">
        <v>33723.730000000003</v>
      </c>
      <c r="GDW173" s="49">
        <v>43008.025999999998</v>
      </c>
      <c r="GDX173" s="49">
        <v>45683.112999999998</v>
      </c>
      <c r="GEF173" s="29" t="s">
        <v>128</v>
      </c>
      <c r="GEG173" s="39" t="str">
        <f>currency</f>
        <v>₦m's</v>
      </c>
      <c r="GEL173" s="49">
        <v>33723.730000000003</v>
      </c>
      <c r="GEM173" s="49">
        <v>43008.025999999998</v>
      </c>
      <c r="GEN173" s="49">
        <v>45683.112999999998</v>
      </c>
      <c r="GEV173" s="29" t="s">
        <v>128</v>
      </c>
      <c r="GEW173" s="39" t="str">
        <f>currency</f>
        <v>₦m's</v>
      </c>
      <c r="GFB173" s="49">
        <v>33723.730000000003</v>
      </c>
      <c r="GFC173" s="49">
        <v>43008.025999999998</v>
      </c>
      <c r="GFD173" s="49">
        <v>45683.112999999998</v>
      </c>
      <c r="GFL173" s="29" t="s">
        <v>128</v>
      </c>
      <c r="GFM173" s="39" t="str">
        <f>currency</f>
        <v>₦m's</v>
      </c>
      <c r="GFR173" s="49">
        <v>33723.730000000003</v>
      </c>
      <c r="GFS173" s="49">
        <v>43008.025999999998</v>
      </c>
      <c r="GFT173" s="49">
        <v>45683.112999999998</v>
      </c>
      <c r="GGB173" s="29" t="s">
        <v>128</v>
      </c>
      <c r="GGC173" s="39" t="str">
        <f>currency</f>
        <v>₦m's</v>
      </c>
      <c r="GGH173" s="49">
        <v>33723.730000000003</v>
      </c>
      <c r="GGI173" s="49">
        <v>43008.025999999998</v>
      </c>
      <c r="GGJ173" s="49">
        <v>45683.112999999998</v>
      </c>
      <c r="GGR173" s="29" t="s">
        <v>128</v>
      </c>
      <c r="GGS173" s="39" t="str">
        <f>currency</f>
        <v>₦m's</v>
      </c>
      <c r="GGX173" s="49">
        <v>33723.730000000003</v>
      </c>
      <c r="GGY173" s="49">
        <v>43008.025999999998</v>
      </c>
      <c r="GGZ173" s="49">
        <v>45683.112999999998</v>
      </c>
      <c r="GHH173" s="29" t="s">
        <v>128</v>
      </c>
      <c r="GHI173" s="39" t="str">
        <f>currency</f>
        <v>₦m's</v>
      </c>
      <c r="GHN173" s="49">
        <v>33723.730000000003</v>
      </c>
      <c r="GHO173" s="49">
        <v>43008.025999999998</v>
      </c>
      <c r="GHP173" s="49">
        <v>45683.112999999998</v>
      </c>
      <c r="GHX173" s="29" t="s">
        <v>128</v>
      </c>
      <c r="GHY173" s="39" t="str">
        <f>currency</f>
        <v>₦m's</v>
      </c>
      <c r="GID173" s="49">
        <v>33723.730000000003</v>
      </c>
      <c r="GIE173" s="49">
        <v>43008.025999999998</v>
      </c>
      <c r="GIF173" s="49">
        <v>45683.112999999998</v>
      </c>
      <c r="GIN173" s="29" t="s">
        <v>128</v>
      </c>
      <c r="GIO173" s="39" t="str">
        <f>currency</f>
        <v>₦m's</v>
      </c>
      <c r="GIT173" s="49">
        <v>33723.730000000003</v>
      </c>
      <c r="GIU173" s="49">
        <v>43008.025999999998</v>
      </c>
      <c r="GIV173" s="49">
        <v>45683.112999999998</v>
      </c>
      <c r="GJD173" s="29" t="s">
        <v>128</v>
      </c>
      <c r="GJE173" s="39" t="str">
        <f>currency</f>
        <v>₦m's</v>
      </c>
      <c r="GJJ173" s="49">
        <v>33723.730000000003</v>
      </c>
      <c r="GJK173" s="49">
        <v>43008.025999999998</v>
      </c>
      <c r="GJL173" s="49">
        <v>45683.112999999998</v>
      </c>
      <c r="GJT173" s="29" t="s">
        <v>128</v>
      </c>
      <c r="GJU173" s="39" t="str">
        <f>currency</f>
        <v>₦m's</v>
      </c>
      <c r="GJZ173" s="49">
        <v>33723.730000000003</v>
      </c>
      <c r="GKA173" s="49">
        <v>43008.025999999998</v>
      </c>
      <c r="GKB173" s="49">
        <v>45683.112999999998</v>
      </c>
      <c r="GKJ173" s="29" t="s">
        <v>128</v>
      </c>
      <c r="GKK173" s="39" t="str">
        <f>currency</f>
        <v>₦m's</v>
      </c>
      <c r="GKP173" s="49">
        <v>33723.730000000003</v>
      </c>
      <c r="GKQ173" s="49">
        <v>43008.025999999998</v>
      </c>
      <c r="GKR173" s="49">
        <v>45683.112999999998</v>
      </c>
      <c r="GKZ173" s="29" t="s">
        <v>128</v>
      </c>
      <c r="GLA173" s="39" t="str">
        <f>currency</f>
        <v>₦m's</v>
      </c>
      <c r="GLF173" s="49">
        <v>33723.730000000003</v>
      </c>
      <c r="GLG173" s="49">
        <v>43008.025999999998</v>
      </c>
      <c r="GLH173" s="49">
        <v>45683.112999999998</v>
      </c>
      <c r="GLP173" s="29" t="s">
        <v>128</v>
      </c>
      <c r="GLQ173" s="39" t="str">
        <f>currency</f>
        <v>₦m's</v>
      </c>
      <c r="GLV173" s="49">
        <v>33723.730000000003</v>
      </c>
      <c r="GLW173" s="49">
        <v>43008.025999999998</v>
      </c>
      <c r="GLX173" s="49">
        <v>45683.112999999998</v>
      </c>
      <c r="GMF173" s="29" t="s">
        <v>128</v>
      </c>
      <c r="GMG173" s="39" t="str">
        <f>currency</f>
        <v>₦m's</v>
      </c>
      <c r="GML173" s="49">
        <v>33723.730000000003</v>
      </c>
      <c r="GMM173" s="49">
        <v>43008.025999999998</v>
      </c>
      <c r="GMN173" s="49">
        <v>45683.112999999998</v>
      </c>
      <c r="GMV173" s="29" t="s">
        <v>128</v>
      </c>
      <c r="GMW173" s="39" t="str">
        <f>currency</f>
        <v>₦m's</v>
      </c>
      <c r="GNB173" s="49">
        <v>33723.730000000003</v>
      </c>
      <c r="GNC173" s="49">
        <v>43008.025999999998</v>
      </c>
      <c r="GND173" s="49">
        <v>45683.112999999998</v>
      </c>
      <c r="GNL173" s="29" t="s">
        <v>128</v>
      </c>
      <c r="GNM173" s="39" t="str">
        <f>currency</f>
        <v>₦m's</v>
      </c>
      <c r="GNR173" s="49">
        <v>33723.730000000003</v>
      </c>
      <c r="GNS173" s="49">
        <v>43008.025999999998</v>
      </c>
      <c r="GNT173" s="49">
        <v>45683.112999999998</v>
      </c>
      <c r="GOB173" s="29" t="s">
        <v>128</v>
      </c>
      <c r="GOC173" s="39" t="str">
        <f>currency</f>
        <v>₦m's</v>
      </c>
      <c r="GOH173" s="49">
        <v>33723.730000000003</v>
      </c>
      <c r="GOI173" s="49">
        <v>43008.025999999998</v>
      </c>
      <c r="GOJ173" s="49">
        <v>45683.112999999998</v>
      </c>
      <c r="GOR173" s="29" t="s">
        <v>128</v>
      </c>
      <c r="GOS173" s="39" t="str">
        <f>currency</f>
        <v>₦m's</v>
      </c>
      <c r="GOX173" s="49">
        <v>33723.730000000003</v>
      </c>
      <c r="GOY173" s="49">
        <v>43008.025999999998</v>
      </c>
      <c r="GOZ173" s="49">
        <v>45683.112999999998</v>
      </c>
      <c r="GPH173" s="29" t="s">
        <v>128</v>
      </c>
      <c r="GPI173" s="39" t="str">
        <f>currency</f>
        <v>₦m's</v>
      </c>
      <c r="GPN173" s="49">
        <v>33723.730000000003</v>
      </c>
      <c r="GPO173" s="49">
        <v>43008.025999999998</v>
      </c>
      <c r="GPP173" s="49">
        <v>45683.112999999998</v>
      </c>
      <c r="GPX173" s="29" t="s">
        <v>128</v>
      </c>
      <c r="GPY173" s="39" t="str">
        <f>currency</f>
        <v>₦m's</v>
      </c>
      <c r="GQD173" s="49">
        <v>33723.730000000003</v>
      </c>
      <c r="GQE173" s="49">
        <v>43008.025999999998</v>
      </c>
      <c r="GQF173" s="49">
        <v>45683.112999999998</v>
      </c>
      <c r="GQN173" s="29" t="s">
        <v>128</v>
      </c>
      <c r="GQO173" s="39" t="str">
        <f>currency</f>
        <v>₦m's</v>
      </c>
      <c r="GQT173" s="49">
        <v>33723.730000000003</v>
      </c>
      <c r="GQU173" s="49">
        <v>43008.025999999998</v>
      </c>
      <c r="GQV173" s="49">
        <v>45683.112999999998</v>
      </c>
      <c r="GRD173" s="29" t="s">
        <v>128</v>
      </c>
      <c r="GRE173" s="39" t="str">
        <f>currency</f>
        <v>₦m's</v>
      </c>
      <c r="GRJ173" s="49">
        <v>33723.730000000003</v>
      </c>
      <c r="GRK173" s="49">
        <v>43008.025999999998</v>
      </c>
      <c r="GRL173" s="49">
        <v>45683.112999999998</v>
      </c>
      <c r="GRT173" s="29" t="s">
        <v>128</v>
      </c>
      <c r="GRU173" s="39" t="str">
        <f>currency</f>
        <v>₦m's</v>
      </c>
      <c r="GRZ173" s="49">
        <v>33723.730000000003</v>
      </c>
      <c r="GSA173" s="49">
        <v>43008.025999999998</v>
      </c>
      <c r="GSB173" s="49">
        <v>45683.112999999998</v>
      </c>
      <c r="GSJ173" s="29" t="s">
        <v>128</v>
      </c>
      <c r="GSK173" s="39" t="str">
        <f>currency</f>
        <v>₦m's</v>
      </c>
      <c r="GSP173" s="49">
        <v>33723.730000000003</v>
      </c>
      <c r="GSQ173" s="49">
        <v>43008.025999999998</v>
      </c>
      <c r="GSR173" s="49">
        <v>45683.112999999998</v>
      </c>
      <c r="GSZ173" s="29" t="s">
        <v>128</v>
      </c>
      <c r="GTA173" s="39" t="str">
        <f>currency</f>
        <v>₦m's</v>
      </c>
      <c r="GTF173" s="49">
        <v>33723.730000000003</v>
      </c>
      <c r="GTG173" s="49">
        <v>43008.025999999998</v>
      </c>
      <c r="GTH173" s="49">
        <v>45683.112999999998</v>
      </c>
      <c r="GTP173" s="29" t="s">
        <v>128</v>
      </c>
      <c r="GTQ173" s="39" t="str">
        <f>currency</f>
        <v>₦m's</v>
      </c>
      <c r="GTV173" s="49">
        <v>33723.730000000003</v>
      </c>
      <c r="GTW173" s="49">
        <v>43008.025999999998</v>
      </c>
      <c r="GTX173" s="49">
        <v>45683.112999999998</v>
      </c>
      <c r="GUF173" s="29" t="s">
        <v>128</v>
      </c>
      <c r="GUG173" s="39" t="str">
        <f>currency</f>
        <v>₦m's</v>
      </c>
      <c r="GUL173" s="49">
        <v>33723.730000000003</v>
      </c>
      <c r="GUM173" s="49">
        <v>43008.025999999998</v>
      </c>
      <c r="GUN173" s="49">
        <v>45683.112999999998</v>
      </c>
      <c r="GUV173" s="29" t="s">
        <v>128</v>
      </c>
      <c r="GUW173" s="39" t="str">
        <f>currency</f>
        <v>₦m's</v>
      </c>
      <c r="GVB173" s="49">
        <v>33723.730000000003</v>
      </c>
      <c r="GVC173" s="49">
        <v>43008.025999999998</v>
      </c>
      <c r="GVD173" s="49">
        <v>45683.112999999998</v>
      </c>
      <c r="GVL173" s="29" t="s">
        <v>128</v>
      </c>
      <c r="GVM173" s="39" t="str">
        <f>currency</f>
        <v>₦m's</v>
      </c>
      <c r="GVR173" s="49">
        <v>33723.730000000003</v>
      </c>
      <c r="GVS173" s="49">
        <v>43008.025999999998</v>
      </c>
      <c r="GVT173" s="49">
        <v>45683.112999999998</v>
      </c>
      <c r="GWB173" s="29" t="s">
        <v>128</v>
      </c>
      <c r="GWC173" s="39" t="str">
        <f>currency</f>
        <v>₦m's</v>
      </c>
      <c r="GWH173" s="49">
        <v>33723.730000000003</v>
      </c>
      <c r="GWI173" s="49">
        <v>43008.025999999998</v>
      </c>
      <c r="GWJ173" s="49">
        <v>45683.112999999998</v>
      </c>
      <c r="GWR173" s="29" t="s">
        <v>128</v>
      </c>
      <c r="GWS173" s="39" t="str">
        <f>currency</f>
        <v>₦m's</v>
      </c>
      <c r="GWX173" s="49">
        <v>33723.730000000003</v>
      </c>
      <c r="GWY173" s="49">
        <v>43008.025999999998</v>
      </c>
      <c r="GWZ173" s="49">
        <v>45683.112999999998</v>
      </c>
      <c r="GXH173" s="29" t="s">
        <v>128</v>
      </c>
      <c r="GXI173" s="39" t="str">
        <f>currency</f>
        <v>₦m's</v>
      </c>
      <c r="GXN173" s="49">
        <v>33723.730000000003</v>
      </c>
      <c r="GXO173" s="49">
        <v>43008.025999999998</v>
      </c>
      <c r="GXP173" s="49">
        <v>45683.112999999998</v>
      </c>
      <c r="GXX173" s="29" t="s">
        <v>128</v>
      </c>
      <c r="GXY173" s="39" t="str">
        <f>currency</f>
        <v>₦m's</v>
      </c>
      <c r="GYD173" s="49">
        <v>33723.730000000003</v>
      </c>
      <c r="GYE173" s="49">
        <v>43008.025999999998</v>
      </c>
      <c r="GYF173" s="49">
        <v>45683.112999999998</v>
      </c>
      <c r="GYN173" s="29" t="s">
        <v>128</v>
      </c>
      <c r="GYO173" s="39" t="str">
        <f>currency</f>
        <v>₦m's</v>
      </c>
      <c r="GYT173" s="49">
        <v>33723.730000000003</v>
      </c>
      <c r="GYU173" s="49">
        <v>43008.025999999998</v>
      </c>
      <c r="GYV173" s="49">
        <v>45683.112999999998</v>
      </c>
      <c r="GZD173" s="29" t="s">
        <v>128</v>
      </c>
      <c r="GZE173" s="39" t="str">
        <f>currency</f>
        <v>₦m's</v>
      </c>
      <c r="GZJ173" s="49">
        <v>33723.730000000003</v>
      </c>
      <c r="GZK173" s="49">
        <v>43008.025999999998</v>
      </c>
      <c r="GZL173" s="49">
        <v>45683.112999999998</v>
      </c>
      <c r="GZT173" s="29" t="s">
        <v>128</v>
      </c>
      <c r="GZU173" s="39" t="str">
        <f>currency</f>
        <v>₦m's</v>
      </c>
      <c r="GZZ173" s="49">
        <v>33723.730000000003</v>
      </c>
      <c r="HAA173" s="49">
        <v>43008.025999999998</v>
      </c>
      <c r="HAB173" s="49">
        <v>45683.112999999998</v>
      </c>
      <c r="HAJ173" s="29" t="s">
        <v>128</v>
      </c>
      <c r="HAK173" s="39" t="str">
        <f>currency</f>
        <v>₦m's</v>
      </c>
      <c r="HAP173" s="49">
        <v>33723.730000000003</v>
      </c>
      <c r="HAQ173" s="49">
        <v>43008.025999999998</v>
      </c>
      <c r="HAR173" s="49">
        <v>45683.112999999998</v>
      </c>
      <c r="HAZ173" s="29" t="s">
        <v>128</v>
      </c>
      <c r="HBA173" s="39" t="str">
        <f>currency</f>
        <v>₦m's</v>
      </c>
      <c r="HBF173" s="49">
        <v>33723.730000000003</v>
      </c>
      <c r="HBG173" s="49">
        <v>43008.025999999998</v>
      </c>
      <c r="HBH173" s="49">
        <v>45683.112999999998</v>
      </c>
      <c r="HBP173" s="29" t="s">
        <v>128</v>
      </c>
      <c r="HBQ173" s="39" t="str">
        <f>currency</f>
        <v>₦m's</v>
      </c>
      <c r="HBV173" s="49">
        <v>33723.730000000003</v>
      </c>
      <c r="HBW173" s="49">
        <v>43008.025999999998</v>
      </c>
      <c r="HBX173" s="49">
        <v>45683.112999999998</v>
      </c>
      <c r="HCF173" s="29" t="s">
        <v>128</v>
      </c>
      <c r="HCG173" s="39" t="str">
        <f>currency</f>
        <v>₦m's</v>
      </c>
      <c r="HCL173" s="49">
        <v>33723.730000000003</v>
      </c>
      <c r="HCM173" s="49">
        <v>43008.025999999998</v>
      </c>
      <c r="HCN173" s="49">
        <v>45683.112999999998</v>
      </c>
      <c r="HCV173" s="29" t="s">
        <v>128</v>
      </c>
      <c r="HCW173" s="39" t="str">
        <f>currency</f>
        <v>₦m's</v>
      </c>
      <c r="HDB173" s="49">
        <v>33723.730000000003</v>
      </c>
      <c r="HDC173" s="49">
        <v>43008.025999999998</v>
      </c>
      <c r="HDD173" s="49">
        <v>45683.112999999998</v>
      </c>
      <c r="HDL173" s="29" t="s">
        <v>128</v>
      </c>
      <c r="HDM173" s="39" t="str">
        <f>currency</f>
        <v>₦m's</v>
      </c>
      <c r="HDR173" s="49">
        <v>33723.730000000003</v>
      </c>
      <c r="HDS173" s="49">
        <v>43008.025999999998</v>
      </c>
      <c r="HDT173" s="49">
        <v>45683.112999999998</v>
      </c>
      <c r="HEB173" s="29" t="s">
        <v>128</v>
      </c>
      <c r="HEC173" s="39" t="str">
        <f>currency</f>
        <v>₦m's</v>
      </c>
      <c r="HEH173" s="49">
        <v>33723.730000000003</v>
      </c>
      <c r="HEI173" s="49">
        <v>43008.025999999998</v>
      </c>
      <c r="HEJ173" s="49">
        <v>45683.112999999998</v>
      </c>
      <c r="HER173" s="29" t="s">
        <v>128</v>
      </c>
      <c r="HES173" s="39" t="str">
        <f>currency</f>
        <v>₦m's</v>
      </c>
      <c r="HEX173" s="49">
        <v>33723.730000000003</v>
      </c>
      <c r="HEY173" s="49">
        <v>43008.025999999998</v>
      </c>
      <c r="HEZ173" s="49">
        <v>45683.112999999998</v>
      </c>
      <c r="HFH173" s="29" t="s">
        <v>128</v>
      </c>
      <c r="HFI173" s="39" t="str">
        <f>currency</f>
        <v>₦m's</v>
      </c>
      <c r="HFN173" s="49">
        <v>33723.730000000003</v>
      </c>
      <c r="HFO173" s="49">
        <v>43008.025999999998</v>
      </c>
      <c r="HFP173" s="49">
        <v>45683.112999999998</v>
      </c>
      <c r="HFX173" s="29" t="s">
        <v>128</v>
      </c>
      <c r="HFY173" s="39" t="str">
        <f>currency</f>
        <v>₦m's</v>
      </c>
      <c r="HGD173" s="49">
        <v>33723.730000000003</v>
      </c>
      <c r="HGE173" s="49">
        <v>43008.025999999998</v>
      </c>
      <c r="HGF173" s="49">
        <v>45683.112999999998</v>
      </c>
      <c r="HGN173" s="29" t="s">
        <v>128</v>
      </c>
      <c r="HGO173" s="39" t="str">
        <f>currency</f>
        <v>₦m's</v>
      </c>
      <c r="HGT173" s="49">
        <v>33723.730000000003</v>
      </c>
      <c r="HGU173" s="49">
        <v>43008.025999999998</v>
      </c>
      <c r="HGV173" s="49">
        <v>45683.112999999998</v>
      </c>
      <c r="HHD173" s="29" t="s">
        <v>128</v>
      </c>
      <c r="HHE173" s="39" t="str">
        <f>currency</f>
        <v>₦m's</v>
      </c>
      <c r="HHJ173" s="49">
        <v>33723.730000000003</v>
      </c>
      <c r="HHK173" s="49">
        <v>43008.025999999998</v>
      </c>
      <c r="HHL173" s="49">
        <v>45683.112999999998</v>
      </c>
      <c r="HHT173" s="29" t="s">
        <v>128</v>
      </c>
      <c r="HHU173" s="39" t="str">
        <f>currency</f>
        <v>₦m's</v>
      </c>
      <c r="HHZ173" s="49">
        <v>33723.730000000003</v>
      </c>
      <c r="HIA173" s="49">
        <v>43008.025999999998</v>
      </c>
      <c r="HIB173" s="49">
        <v>45683.112999999998</v>
      </c>
      <c r="HIJ173" s="29" t="s">
        <v>128</v>
      </c>
      <c r="HIK173" s="39" t="str">
        <f>currency</f>
        <v>₦m's</v>
      </c>
      <c r="HIP173" s="49">
        <v>33723.730000000003</v>
      </c>
      <c r="HIQ173" s="49">
        <v>43008.025999999998</v>
      </c>
      <c r="HIR173" s="49">
        <v>45683.112999999998</v>
      </c>
      <c r="HIZ173" s="29" t="s">
        <v>128</v>
      </c>
      <c r="HJA173" s="39" t="str">
        <f>currency</f>
        <v>₦m's</v>
      </c>
      <c r="HJF173" s="49">
        <v>33723.730000000003</v>
      </c>
      <c r="HJG173" s="49">
        <v>43008.025999999998</v>
      </c>
      <c r="HJH173" s="49">
        <v>45683.112999999998</v>
      </c>
      <c r="HJP173" s="29" t="s">
        <v>128</v>
      </c>
      <c r="HJQ173" s="39" t="str">
        <f>currency</f>
        <v>₦m's</v>
      </c>
      <c r="HJV173" s="49">
        <v>33723.730000000003</v>
      </c>
      <c r="HJW173" s="49">
        <v>43008.025999999998</v>
      </c>
      <c r="HJX173" s="49">
        <v>45683.112999999998</v>
      </c>
      <c r="HKF173" s="29" t="s">
        <v>128</v>
      </c>
      <c r="HKG173" s="39" t="str">
        <f>currency</f>
        <v>₦m's</v>
      </c>
      <c r="HKL173" s="49">
        <v>33723.730000000003</v>
      </c>
      <c r="HKM173" s="49">
        <v>43008.025999999998</v>
      </c>
      <c r="HKN173" s="49">
        <v>45683.112999999998</v>
      </c>
      <c r="HKV173" s="29" t="s">
        <v>128</v>
      </c>
      <c r="HKW173" s="39" t="str">
        <f>currency</f>
        <v>₦m's</v>
      </c>
      <c r="HLB173" s="49">
        <v>33723.730000000003</v>
      </c>
      <c r="HLC173" s="49">
        <v>43008.025999999998</v>
      </c>
      <c r="HLD173" s="49">
        <v>45683.112999999998</v>
      </c>
      <c r="HLL173" s="29" t="s">
        <v>128</v>
      </c>
      <c r="HLM173" s="39" t="str">
        <f>currency</f>
        <v>₦m's</v>
      </c>
      <c r="HLR173" s="49">
        <v>33723.730000000003</v>
      </c>
      <c r="HLS173" s="49">
        <v>43008.025999999998</v>
      </c>
      <c r="HLT173" s="49">
        <v>45683.112999999998</v>
      </c>
      <c r="HMB173" s="29" t="s">
        <v>128</v>
      </c>
      <c r="HMC173" s="39" t="str">
        <f>currency</f>
        <v>₦m's</v>
      </c>
      <c r="HMH173" s="49">
        <v>33723.730000000003</v>
      </c>
      <c r="HMI173" s="49">
        <v>43008.025999999998</v>
      </c>
      <c r="HMJ173" s="49">
        <v>45683.112999999998</v>
      </c>
      <c r="HMR173" s="29" t="s">
        <v>128</v>
      </c>
      <c r="HMS173" s="39" t="str">
        <f>currency</f>
        <v>₦m's</v>
      </c>
      <c r="HMX173" s="49">
        <v>33723.730000000003</v>
      </c>
      <c r="HMY173" s="49">
        <v>43008.025999999998</v>
      </c>
      <c r="HMZ173" s="49">
        <v>45683.112999999998</v>
      </c>
      <c r="HNH173" s="29" t="s">
        <v>128</v>
      </c>
      <c r="HNI173" s="39" t="str">
        <f>currency</f>
        <v>₦m's</v>
      </c>
      <c r="HNN173" s="49">
        <v>33723.730000000003</v>
      </c>
      <c r="HNO173" s="49">
        <v>43008.025999999998</v>
      </c>
      <c r="HNP173" s="49">
        <v>45683.112999999998</v>
      </c>
      <c r="HNX173" s="29" t="s">
        <v>128</v>
      </c>
      <c r="HNY173" s="39" t="str">
        <f>currency</f>
        <v>₦m's</v>
      </c>
      <c r="HOD173" s="49">
        <v>33723.730000000003</v>
      </c>
      <c r="HOE173" s="49">
        <v>43008.025999999998</v>
      </c>
      <c r="HOF173" s="49">
        <v>45683.112999999998</v>
      </c>
      <c r="HON173" s="29" t="s">
        <v>128</v>
      </c>
      <c r="HOO173" s="39" t="str">
        <f>currency</f>
        <v>₦m's</v>
      </c>
      <c r="HOT173" s="49">
        <v>33723.730000000003</v>
      </c>
      <c r="HOU173" s="49">
        <v>43008.025999999998</v>
      </c>
      <c r="HOV173" s="49">
        <v>45683.112999999998</v>
      </c>
      <c r="HPD173" s="29" t="s">
        <v>128</v>
      </c>
      <c r="HPE173" s="39" t="str">
        <f>currency</f>
        <v>₦m's</v>
      </c>
      <c r="HPJ173" s="49">
        <v>33723.730000000003</v>
      </c>
      <c r="HPK173" s="49">
        <v>43008.025999999998</v>
      </c>
      <c r="HPL173" s="49">
        <v>45683.112999999998</v>
      </c>
      <c r="HPT173" s="29" t="s">
        <v>128</v>
      </c>
      <c r="HPU173" s="39" t="str">
        <f>currency</f>
        <v>₦m's</v>
      </c>
      <c r="HPZ173" s="49">
        <v>33723.730000000003</v>
      </c>
      <c r="HQA173" s="49">
        <v>43008.025999999998</v>
      </c>
      <c r="HQB173" s="49">
        <v>45683.112999999998</v>
      </c>
      <c r="HQJ173" s="29" t="s">
        <v>128</v>
      </c>
      <c r="HQK173" s="39" t="str">
        <f>currency</f>
        <v>₦m's</v>
      </c>
      <c r="HQP173" s="49">
        <v>33723.730000000003</v>
      </c>
      <c r="HQQ173" s="49">
        <v>43008.025999999998</v>
      </c>
      <c r="HQR173" s="49">
        <v>45683.112999999998</v>
      </c>
      <c r="HQZ173" s="29" t="s">
        <v>128</v>
      </c>
      <c r="HRA173" s="39" t="str">
        <f>currency</f>
        <v>₦m's</v>
      </c>
      <c r="HRF173" s="49">
        <v>33723.730000000003</v>
      </c>
      <c r="HRG173" s="49">
        <v>43008.025999999998</v>
      </c>
      <c r="HRH173" s="49">
        <v>45683.112999999998</v>
      </c>
      <c r="HRP173" s="29" t="s">
        <v>128</v>
      </c>
      <c r="HRQ173" s="39" t="str">
        <f>currency</f>
        <v>₦m's</v>
      </c>
      <c r="HRV173" s="49">
        <v>33723.730000000003</v>
      </c>
      <c r="HRW173" s="49">
        <v>43008.025999999998</v>
      </c>
      <c r="HRX173" s="49">
        <v>45683.112999999998</v>
      </c>
      <c r="HSF173" s="29" t="s">
        <v>128</v>
      </c>
      <c r="HSG173" s="39" t="str">
        <f>currency</f>
        <v>₦m's</v>
      </c>
      <c r="HSL173" s="49">
        <v>33723.730000000003</v>
      </c>
      <c r="HSM173" s="49">
        <v>43008.025999999998</v>
      </c>
      <c r="HSN173" s="49">
        <v>45683.112999999998</v>
      </c>
      <c r="HSV173" s="29" t="s">
        <v>128</v>
      </c>
      <c r="HSW173" s="39" t="str">
        <f>currency</f>
        <v>₦m's</v>
      </c>
      <c r="HTB173" s="49">
        <v>33723.730000000003</v>
      </c>
      <c r="HTC173" s="49">
        <v>43008.025999999998</v>
      </c>
      <c r="HTD173" s="49">
        <v>45683.112999999998</v>
      </c>
      <c r="HTL173" s="29" t="s">
        <v>128</v>
      </c>
      <c r="HTM173" s="39" t="str">
        <f>currency</f>
        <v>₦m's</v>
      </c>
      <c r="HTR173" s="49">
        <v>33723.730000000003</v>
      </c>
      <c r="HTS173" s="49">
        <v>43008.025999999998</v>
      </c>
      <c r="HTT173" s="49">
        <v>45683.112999999998</v>
      </c>
      <c r="HUB173" s="29" t="s">
        <v>128</v>
      </c>
      <c r="HUC173" s="39" t="str">
        <f>currency</f>
        <v>₦m's</v>
      </c>
      <c r="HUH173" s="49">
        <v>33723.730000000003</v>
      </c>
      <c r="HUI173" s="49">
        <v>43008.025999999998</v>
      </c>
      <c r="HUJ173" s="49">
        <v>45683.112999999998</v>
      </c>
      <c r="HUR173" s="29" t="s">
        <v>128</v>
      </c>
      <c r="HUS173" s="39" t="str">
        <f>currency</f>
        <v>₦m's</v>
      </c>
      <c r="HUX173" s="49">
        <v>33723.730000000003</v>
      </c>
      <c r="HUY173" s="49">
        <v>43008.025999999998</v>
      </c>
      <c r="HUZ173" s="49">
        <v>45683.112999999998</v>
      </c>
      <c r="HVH173" s="29" t="s">
        <v>128</v>
      </c>
      <c r="HVI173" s="39" t="str">
        <f>currency</f>
        <v>₦m's</v>
      </c>
      <c r="HVN173" s="49">
        <v>33723.730000000003</v>
      </c>
      <c r="HVO173" s="49">
        <v>43008.025999999998</v>
      </c>
      <c r="HVP173" s="49">
        <v>45683.112999999998</v>
      </c>
      <c r="HVX173" s="29" t="s">
        <v>128</v>
      </c>
      <c r="HVY173" s="39" t="str">
        <f>currency</f>
        <v>₦m's</v>
      </c>
      <c r="HWD173" s="49">
        <v>33723.730000000003</v>
      </c>
      <c r="HWE173" s="49">
        <v>43008.025999999998</v>
      </c>
      <c r="HWF173" s="49">
        <v>45683.112999999998</v>
      </c>
      <c r="HWN173" s="29" t="s">
        <v>128</v>
      </c>
      <c r="HWO173" s="39" t="str">
        <f>currency</f>
        <v>₦m's</v>
      </c>
      <c r="HWT173" s="49">
        <v>33723.730000000003</v>
      </c>
      <c r="HWU173" s="49">
        <v>43008.025999999998</v>
      </c>
      <c r="HWV173" s="49">
        <v>45683.112999999998</v>
      </c>
      <c r="HXD173" s="29" t="s">
        <v>128</v>
      </c>
      <c r="HXE173" s="39" t="str">
        <f>currency</f>
        <v>₦m's</v>
      </c>
      <c r="HXJ173" s="49">
        <v>33723.730000000003</v>
      </c>
      <c r="HXK173" s="49">
        <v>43008.025999999998</v>
      </c>
      <c r="HXL173" s="49">
        <v>45683.112999999998</v>
      </c>
      <c r="HXT173" s="29" t="s">
        <v>128</v>
      </c>
      <c r="HXU173" s="39" t="str">
        <f>currency</f>
        <v>₦m's</v>
      </c>
      <c r="HXZ173" s="49">
        <v>33723.730000000003</v>
      </c>
      <c r="HYA173" s="49">
        <v>43008.025999999998</v>
      </c>
      <c r="HYB173" s="49">
        <v>45683.112999999998</v>
      </c>
      <c r="HYJ173" s="29" t="s">
        <v>128</v>
      </c>
      <c r="HYK173" s="39" t="str">
        <f>currency</f>
        <v>₦m's</v>
      </c>
      <c r="HYP173" s="49">
        <v>33723.730000000003</v>
      </c>
      <c r="HYQ173" s="49">
        <v>43008.025999999998</v>
      </c>
      <c r="HYR173" s="49">
        <v>45683.112999999998</v>
      </c>
      <c r="HYZ173" s="29" t="s">
        <v>128</v>
      </c>
      <c r="HZA173" s="39" t="str">
        <f>currency</f>
        <v>₦m's</v>
      </c>
      <c r="HZF173" s="49">
        <v>33723.730000000003</v>
      </c>
      <c r="HZG173" s="49">
        <v>43008.025999999998</v>
      </c>
      <c r="HZH173" s="49">
        <v>45683.112999999998</v>
      </c>
      <c r="HZP173" s="29" t="s">
        <v>128</v>
      </c>
      <c r="HZQ173" s="39" t="str">
        <f>currency</f>
        <v>₦m's</v>
      </c>
      <c r="HZV173" s="49">
        <v>33723.730000000003</v>
      </c>
      <c r="HZW173" s="49">
        <v>43008.025999999998</v>
      </c>
      <c r="HZX173" s="49">
        <v>45683.112999999998</v>
      </c>
      <c r="IAF173" s="29" t="s">
        <v>128</v>
      </c>
      <c r="IAG173" s="39" t="str">
        <f>currency</f>
        <v>₦m's</v>
      </c>
      <c r="IAL173" s="49">
        <v>33723.730000000003</v>
      </c>
      <c r="IAM173" s="49">
        <v>43008.025999999998</v>
      </c>
      <c r="IAN173" s="49">
        <v>45683.112999999998</v>
      </c>
      <c r="IAV173" s="29" t="s">
        <v>128</v>
      </c>
      <c r="IAW173" s="39" t="str">
        <f>currency</f>
        <v>₦m's</v>
      </c>
      <c r="IBB173" s="49">
        <v>33723.730000000003</v>
      </c>
      <c r="IBC173" s="49">
        <v>43008.025999999998</v>
      </c>
      <c r="IBD173" s="49">
        <v>45683.112999999998</v>
      </c>
      <c r="IBL173" s="29" t="s">
        <v>128</v>
      </c>
      <c r="IBM173" s="39" t="str">
        <f>currency</f>
        <v>₦m's</v>
      </c>
      <c r="IBR173" s="49">
        <v>33723.730000000003</v>
      </c>
      <c r="IBS173" s="49">
        <v>43008.025999999998</v>
      </c>
      <c r="IBT173" s="49">
        <v>45683.112999999998</v>
      </c>
      <c r="ICB173" s="29" t="s">
        <v>128</v>
      </c>
      <c r="ICC173" s="39" t="str">
        <f>currency</f>
        <v>₦m's</v>
      </c>
      <c r="ICH173" s="49">
        <v>33723.730000000003</v>
      </c>
      <c r="ICI173" s="49">
        <v>43008.025999999998</v>
      </c>
      <c r="ICJ173" s="49">
        <v>45683.112999999998</v>
      </c>
      <c r="ICR173" s="29" t="s">
        <v>128</v>
      </c>
      <c r="ICS173" s="39" t="str">
        <f>currency</f>
        <v>₦m's</v>
      </c>
      <c r="ICX173" s="49">
        <v>33723.730000000003</v>
      </c>
      <c r="ICY173" s="49">
        <v>43008.025999999998</v>
      </c>
      <c r="ICZ173" s="49">
        <v>45683.112999999998</v>
      </c>
      <c r="IDH173" s="29" t="s">
        <v>128</v>
      </c>
      <c r="IDI173" s="39" t="str">
        <f>currency</f>
        <v>₦m's</v>
      </c>
      <c r="IDN173" s="49">
        <v>33723.730000000003</v>
      </c>
      <c r="IDO173" s="49">
        <v>43008.025999999998</v>
      </c>
      <c r="IDP173" s="49">
        <v>45683.112999999998</v>
      </c>
      <c r="IDX173" s="29" t="s">
        <v>128</v>
      </c>
      <c r="IDY173" s="39" t="str">
        <f>currency</f>
        <v>₦m's</v>
      </c>
      <c r="IED173" s="49">
        <v>33723.730000000003</v>
      </c>
      <c r="IEE173" s="49">
        <v>43008.025999999998</v>
      </c>
      <c r="IEF173" s="49">
        <v>45683.112999999998</v>
      </c>
      <c r="IEN173" s="29" t="s">
        <v>128</v>
      </c>
      <c r="IEO173" s="39" t="str">
        <f>currency</f>
        <v>₦m's</v>
      </c>
      <c r="IET173" s="49">
        <v>33723.730000000003</v>
      </c>
      <c r="IEU173" s="49">
        <v>43008.025999999998</v>
      </c>
      <c r="IEV173" s="49">
        <v>45683.112999999998</v>
      </c>
      <c r="IFD173" s="29" t="s">
        <v>128</v>
      </c>
      <c r="IFE173" s="39" t="str">
        <f>currency</f>
        <v>₦m's</v>
      </c>
      <c r="IFJ173" s="49">
        <v>33723.730000000003</v>
      </c>
      <c r="IFK173" s="49">
        <v>43008.025999999998</v>
      </c>
      <c r="IFL173" s="49">
        <v>45683.112999999998</v>
      </c>
      <c r="IFT173" s="29" t="s">
        <v>128</v>
      </c>
      <c r="IFU173" s="39" t="str">
        <f>currency</f>
        <v>₦m's</v>
      </c>
      <c r="IFZ173" s="49">
        <v>33723.730000000003</v>
      </c>
      <c r="IGA173" s="49">
        <v>43008.025999999998</v>
      </c>
      <c r="IGB173" s="49">
        <v>45683.112999999998</v>
      </c>
      <c r="IGJ173" s="29" t="s">
        <v>128</v>
      </c>
      <c r="IGK173" s="39" t="str">
        <f>currency</f>
        <v>₦m's</v>
      </c>
      <c r="IGP173" s="49">
        <v>33723.730000000003</v>
      </c>
      <c r="IGQ173" s="49">
        <v>43008.025999999998</v>
      </c>
      <c r="IGR173" s="49">
        <v>45683.112999999998</v>
      </c>
      <c r="IGZ173" s="29" t="s">
        <v>128</v>
      </c>
      <c r="IHA173" s="39" t="str">
        <f>currency</f>
        <v>₦m's</v>
      </c>
      <c r="IHF173" s="49">
        <v>33723.730000000003</v>
      </c>
      <c r="IHG173" s="49">
        <v>43008.025999999998</v>
      </c>
      <c r="IHH173" s="49">
        <v>45683.112999999998</v>
      </c>
      <c r="IHP173" s="29" t="s">
        <v>128</v>
      </c>
      <c r="IHQ173" s="39" t="str">
        <f>currency</f>
        <v>₦m's</v>
      </c>
      <c r="IHV173" s="49">
        <v>33723.730000000003</v>
      </c>
      <c r="IHW173" s="49">
        <v>43008.025999999998</v>
      </c>
      <c r="IHX173" s="49">
        <v>45683.112999999998</v>
      </c>
      <c r="IIF173" s="29" t="s">
        <v>128</v>
      </c>
      <c r="IIG173" s="39" t="str">
        <f>currency</f>
        <v>₦m's</v>
      </c>
      <c r="IIL173" s="49">
        <v>33723.730000000003</v>
      </c>
      <c r="IIM173" s="49">
        <v>43008.025999999998</v>
      </c>
      <c r="IIN173" s="49">
        <v>45683.112999999998</v>
      </c>
      <c r="IIV173" s="29" t="s">
        <v>128</v>
      </c>
      <c r="IIW173" s="39" t="str">
        <f>currency</f>
        <v>₦m's</v>
      </c>
      <c r="IJB173" s="49">
        <v>33723.730000000003</v>
      </c>
      <c r="IJC173" s="49">
        <v>43008.025999999998</v>
      </c>
      <c r="IJD173" s="49">
        <v>45683.112999999998</v>
      </c>
      <c r="IJL173" s="29" t="s">
        <v>128</v>
      </c>
      <c r="IJM173" s="39" t="str">
        <f>currency</f>
        <v>₦m's</v>
      </c>
      <c r="IJR173" s="49">
        <v>33723.730000000003</v>
      </c>
      <c r="IJS173" s="49">
        <v>43008.025999999998</v>
      </c>
      <c r="IJT173" s="49">
        <v>45683.112999999998</v>
      </c>
      <c r="IKB173" s="29" t="s">
        <v>128</v>
      </c>
      <c r="IKC173" s="39" t="str">
        <f>currency</f>
        <v>₦m's</v>
      </c>
      <c r="IKH173" s="49">
        <v>33723.730000000003</v>
      </c>
      <c r="IKI173" s="49">
        <v>43008.025999999998</v>
      </c>
      <c r="IKJ173" s="49">
        <v>45683.112999999998</v>
      </c>
      <c r="IKR173" s="29" t="s">
        <v>128</v>
      </c>
      <c r="IKS173" s="39" t="str">
        <f>currency</f>
        <v>₦m's</v>
      </c>
      <c r="IKX173" s="49">
        <v>33723.730000000003</v>
      </c>
      <c r="IKY173" s="49">
        <v>43008.025999999998</v>
      </c>
      <c r="IKZ173" s="49">
        <v>45683.112999999998</v>
      </c>
      <c r="ILH173" s="29" t="s">
        <v>128</v>
      </c>
      <c r="ILI173" s="39" t="str">
        <f>currency</f>
        <v>₦m's</v>
      </c>
      <c r="ILN173" s="49">
        <v>33723.730000000003</v>
      </c>
      <c r="ILO173" s="49">
        <v>43008.025999999998</v>
      </c>
      <c r="ILP173" s="49">
        <v>45683.112999999998</v>
      </c>
      <c r="ILX173" s="29" t="s">
        <v>128</v>
      </c>
      <c r="ILY173" s="39" t="str">
        <f>currency</f>
        <v>₦m's</v>
      </c>
      <c r="IMD173" s="49">
        <v>33723.730000000003</v>
      </c>
      <c r="IME173" s="49">
        <v>43008.025999999998</v>
      </c>
      <c r="IMF173" s="49">
        <v>45683.112999999998</v>
      </c>
      <c r="IMN173" s="29" t="s">
        <v>128</v>
      </c>
      <c r="IMO173" s="39" t="str">
        <f>currency</f>
        <v>₦m's</v>
      </c>
      <c r="IMT173" s="49">
        <v>33723.730000000003</v>
      </c>
      <c r="IMU173" s="49">
        <v>43008.025999999998</v>
      </c>
      <c r="IMV173" s="49">
        <v>45683.112999999998</v>
      </c>
      <c r="IND173" s="29" t="s">
        <v>128</v>
      </c>
      <c r="INE173" s="39" t="str">
        <f>currency</f>
        <v>₦m's</v>
      </c>
      <c r="INJ173" s="49">
        <v>33723.730000000003</v>
      </c>
      <c r="INK173" s="49">
        <v>43008.025999999998</v>
      </c>
      <c r="INL173" s="49">
        <v>45683.112999999998</v>
      </c>
      <c r="INT173" s="29" t="s">
        <v>128</v>
      </c>
      <c r="INU173" s="39" t="str">
        <f>currency</f>
        <v>₦m's</v>
      </c>
      <c r="INZ173" s="49">
        <v>33723.730000000003</v>
      </c>
      <c r="IOA173" s="49">
        <v>43008.025999999998</v>
      </c>
      <c r="IOB173" s="49">
        <v>45683.112999999998</v>
      </c>
      <c r="IOJ173" s="29" t="s">
        <v>128</v>
      </c>
      <c r="IOK173" s="39" t="str">
        <f>currency</f>
        <v>₦m's</v>
      </c>
      <c r="IOP173" s="49">
        <v>33723.730000000003</v>
      </c>
      <c r="IOQ173" s="49">
        <v>43008.025999999998</v>
      </c>
      <c r="IOR173" s="49">
        <v>45683.112999999998</v>
      </c>
      <c r="IOZ173" s="29" t="s">
        <v>128</v>
      </c>
      <c r="IPA173" s="39" t="str">
        <f>currency</f>
        <v>₦m's</v>
      </c>
      <c r="IPF173" s="49">
        <v>33723.730000000003</v>
      </c>
      <c r="IPG173" s="49">
        <v>43008.025999999998</v>
      </c>
      <c r="IPH173" s="49">
        <v>45683.112999999998</v>
      </c>
      <c r="IPP173" s="29" t="s">
        <v>128</v>
      </c>
      <c r="IPQ173" s="39" t="str">
        <f>currency</f>
        <v>₦m's</v>
      </c>
      <c r="IPV173" s="49">
        <v>33723.730000000003</v>
      </c>
      <c r="IPW173" s="49">
        <v>43008.025999999998</v>
      </c>
      <c r="IPX173" s="49">
        <v>45683.112999999998</v>
      </c>
      <c r="IQF173" s="29" t="s">
        <v>128</v>
      </c>
      <c r="IQG173" s="39" t="str">
        <f>currency</f>
        <v>₦m's</v>
      </c>
      <c r="IQL173" s="49">
        <v>33723.730000000003</v>
      </c>
      <c r="IQM173" s="49">
        <v>43008.025999999998</v>
      </c>
      <c r="IQN173" s="49">
        <v>45683.112999999998</v>
      </c>
      <c r="IQV173" s="29" t="s">
        <v>128</v>
      </c>
      <c r="IQW173" s="39" t="str">
        <f>currency</f>
        <v>₦m's</v>
      </c>
      <c r="IRB173" s="49">
        <v>33723.730000000003</v>
      </c>
      <c r="IRC173" s="49">
        <v>43008.025999999998</v>
      </c>
      <c r="IRD173" s="49">
        <v>45683.112999999998</v>
      </c>
      <c r="IRL173" s="29" t="s">
        <v>128</v>
      </c>
      <c r="IRM173" s="39" t="str">
        <f>currency</f>
        <v>₦m's</v>
      </c>
      <c r="IRR173" s="49">
        <v>33723.730000000003</v>
      </c>
      <c r="IRS173" s="49">
        <v>43008.025999999998</v>
      </c>
      <c r="IRT173" s="49">
        <v>45683.112999999998</v>
      </c>
      <c r="ISB173" s="29" t="s">
        <v>128</v>
      </c>
      <c r="ISC173" s="39" t="str">
        <f>currency</f>
        <v>₦m's</v>
      </c>
      <c r="ISH173" s="49">
        <v>33723.730000000003</v>
      </c>
      <c r="ISI173" s="49">
        <v>43008.025999999998</v>
      </c>
      <c r="ISJ173" s="49">
        <v>45683.112999999998</v>
      </c>
      <c r="ISR173" s="29" t="s">
        <v>128</v>
      </c>
      <c r="ISS173" s="39" t="str">
        <f>currency</f>
        <v>₦m's</v>
      </c>
      <c r="ISX173" s="49">
        <v>33723.730000000003</v>
      </c>
      <c r="ISY173" s="49">
        <v>43008.025999999998</v>
      </c>
      <c r="ISZ173" s="49">
        <v>45683.112999999998</v>
      </c>
      <c r="ITH173" s="29" t="s">
        <v>128</v>
      </c>
      <c r="ITI173" s="39" t="str">
        <f>currency</f>
        <v>₦m's</v>
      </c>
      <c r="ITN173" s="49">
        <v>33723.730000000003</v>
      </c>
      <c r="ITO173" s="49">
        <v>43008.025999999998</v>
      </c>
      <c r="ITP173" s="49">
        <v>45683.112999999998</v>
      </c>
      <c r="ITX173" s="29" t="s">
        <v>128</v>
      </c>
      <c r="ITY173" s="39" t="str">
        <f>currency</f>
        <v>₦m's</v>
      </c>
      <c r="IUD173" s="49">
        <v>33723.730000000003</v>
      </c>
      <c r="IUE173" s="49">
        <v>43008.025999999998</v>
      </c>
      <c r="IUF173" s="49">
        <v>45683.112999999998</v>
      </c>
      <c r="IUN173" s="29" t="s">
        <v>128</v>
      </c>
      <c r="IUO173" s="39" t="str">
        <f>currency</f>
        <v>₦m's</v>
      </c>
      <c r="IUT173" s="49">
        <v>33723.730000000003</v>
      </c>
      <c r="IUU173" s="49">
        <v>43008.025999999998</v>
      </c>
      <c r="IUV173" s="49">
        <v>45683.112999999998</v>
      </c>
      <c r="IVD173" s="29" t="s">
        <v>128</v>
      </c>
      <c r="IVE173" s="39" t="str">
        <f>currency</f>
        <v>₦m's</v>
      </c>
      <c r="IVJ173" s="49">
        <v>33723.730000000003</v>
      </c>
      <c r="IVK173" s="49">
        <v>43008.025999999998</v>
      </c>
      <c r="IVL173" s="49">
        <v>45683.112999999998</v>
      </c>
      <c r="IVT173" s="29" t="s">
        <v>128</v>
      </c>
      <c r="IVU173" s="39" t="str">
        <f>currency</f>
        <v>₦m's</v>
      </c>
      <c r="IVZ173" s="49">
        <v>33723.730000000003</v>
      </c>
      <c r="IWA173" s="49">
        <v>43008.025999999998</v>
      </c>
      <c r="IWB173" s="49">
        <v>45683.112999999998</v>
      </c>
      <c r="IWJ173" s="29" t="s">
        <v>128</v>
      </c>
      <c r="IWK173" s="39" t="str">
        <f>currency</f>
        <v>₦m's</v>
      </c>
      <c r="IWP173" s="49">
        <v>33723.730000000003</v>
      </c>
      <c r="IWQ173" s="49">
        <v>43008.025999999998</v>
      </c>
      <c r="IWR173" s="49">
        <v>45683.112999999998</v>
      </c>
      <c r="IWZ173" s="29" t="s">
        <v>128</v>
      </c>
      <c r="IXA173" s="39" t="str">
        <f>currency</f>
        <v>₦m's</v>
      </c>
      <c r="IXF173" s="49">
        <v>33723.730000000003</v>
      </c>
      <c r="IXG173" s="49">
        <v>43008.025999999998</v>
      </c>
      <c r="IXH173" s="49">
        <v>45683.112999999998</v>
      </c>
      <c r="IXP173" s="29" t="s">
        <v>128</v>
      </c>
      <c r="IXQ173" s="39" t="str">
        <f>currency</f>
        <v>₦m's</v>
      </c>
      <c r="IXV173" s="49">
        <v>33723.730000000003</v>
      </c>
      <c r="IXW173" s="49">
        <v>43008.025999999998</v>
      </c>
      <c r="IXX173" s="49">
        <v>45683.112999999998</v>
      </c>
      <c r="IYF173" s="29" t="s">
        <v>128</v>
      </c>
      <c r="IYG173" s="39" t="str">
        <f>currency</f>
        <v>₦m's</v>
      </c>
      <c r="IYL173" s="49">
        <v>33723.730000000003</v>
      </c>
      <c r="IYM173" s="49">
        <v>43008.025999999998</v>
      </c>
      <c r="IYN173" s="49">
        <v>45683.112999999998</v>
      </c>
      <c r="IYV173" s="29" t="s">
        <v>128</v>
      </c>
      <c r="IYW173" s="39" t="str">
        <f>currency</f>
        <v>₦m's</v>
      </c>
      <c r="IZB173" s="49">
        <v>33723.730000000003</v>
      </c>
      <c r="IZC173" s="49">
        <v>43008.025999999998</v>
      </c>
      <c r="IZD173" s="49">
        <v>45683.112999999998</v>
      </c>
      <c r="IZL173" s="29" t="s">
        <v>128</v>
      </c>
      <c r="IZM173" s="39" t="str">
        <f>currency</f>
        <v>₦m's</v>
      </c>
      <c r="IZR173" s="49">
        <v>33723.730000000003</v>
      </c>
      <c r="IZS173" s="49">
        <v>43008.025999999998</v>
      </c>
      <c r="IZT173" s="49">
        <v>45683.112999999998</v>
      </c>
      <c r="JAB173" s="29" t="s">
        <v>128</v>
      </c>
      <c r="JAC173" s="39" t="str">
        <f>currency</f>
        <v>₦m's</v>
      </c>
      <c r="JAH173" s="49">
        <v>33723.730000000003</v>
      </c>
      <c r="JAI173" s="49">
        <v>43008.025999999998</v>
      </c>
      <c r="JAJ173" s="49">
        <v>45683.112999999998</v>
      </c>
      <c r="JAR173" s="29" t="s">
        <v>128</v>
      </c>
      <c r="JAS173" s="39" t="str">
        <f>currency</f>
        <v>₦m's</v>
      </c>
      <c r="JAX173" s="49">
        <v>33723.730000000003</v>
      </c>
      <c r="JAY173" s="49">
        <v>43008.025999999998</v>
      </c>
      <c r="JAZ173" s="49">
        <v>45683.112999999998</v>
      </c>
      <c r="JBH173" s="29" t="s">
        <v>128</v>
      </c>
      <c r="JBI173" s="39" t="str">
        <f>currency</f>
        <v>₦m's</v>
      </c>
      <c r="JBN173" s="49">
        <v>33723.730000000003</v>
      </c>
      <c r="JBO173" s="49">
        <v>43008.025999999998</v>
      </c>
      <c r="JBP173" s="49">
        <v>45683.112999999998</v>
      </c>
      <c r="JBX173" s="29" t="s">
        <v>128</v>
      </c>
      <c r="JBY173" s="39" t="str">
        <f>currency</f>
        <v>₦m's</v>
      </c>
      <c r="JCD173" s="49">
        <v>33723.730000000003</v>
      </c>
      <c r="JCE173" s="49">
        <v>43008.025999999998</v>
      </c>
      <c r="JCF173" s="49">
        <v>45683.112999999998</v>
      </c>
      <c r="JCN173" s="29" t="s">
        <v>128</v>
      </c>
      <c r="JCO173" s="39" t="str">
        <f>currency</f>
        <v>₦m's</v>
      </c>
      <c r="JCT173" s="49">
        <v>33723.730000000003</v>
      </c>
      <c r="JCU173" s="49">
        <v>43008.025999999998</v>
      </c>
      <c r="JCV173" s="49">
        <v>45683.112999999998</v>
      </c>
      <c r="JDD173" s="29" t="s">
        <v>128</v>
      </c>
      <c r="JDE173" s="39" t="str">
        <f>currency</f>
        <v>₦m's</v>
      </c>
      <c r="JDJ173" s="49">
        <v>33723.730000000003</v>
      </c>
      <c r="JDK173" s="49">
        <v>43008.025999999998</v>
      </c>
      <c r="JDL173" s="49">
        <v>45683.112999999998</v>
      </c>
      <c r="JDT173" s="29" t="s">
        <v>128</v>
      </c>
      <c r="JDU173" s="39" t="str">
        <f>currency</f>
        <v>₦m's</v>
      </c>
      <c r="JDZ173" s="49">
        <v>33723.730000000003</v>
      </c>
      <c r="JEA173" s="49">
        <v>43008.025999999998</v>
      </c>
      <c r="JEB173" s="49">
        <v>45683.112999999998</v>
      </c>
      <c r="JEJ173" s="29" t="s">
        <v>128</v>
      </c>
      <c r="JEK173" s="39" t="str">
        <f>currency</f>
        <v>₦m's</v>
      </c>
      <c r="JEP173" s="49">
        <v>33723.730000000003</v>
      </c>
      <c r="JEQ173" s="49">
        <v>43008.025999999998</v>
      </c>
      <c r="JER173" s="49">
        <v>45683.112999999998</v>
      </c>
      <c r="JEZ173" s="29" t="s">
        <v>128</v>
      </c>
      <c r="JFA173" s="39" t="str">
        <f>currency</f>
        <v>₦m's</v>
      </c>
      <c r="JFF173" s="49">
        <v>33723.730000000003</v>
      </c>
      <c r="JFG173" s="49">
        <v>43008.025999999998</v>
      </c>
      <c r="JFH173" s="49">
        <v>45683.112999999998</v>
      </c>
      <c r="JFP173" s="29" t="s">
        <v>128</v>
      </c>
      <c r="JFQ173" s="39" t="str">
        <f>currency</f>
        <v>₦m's</v>
      </c>
      <c r="JFV173" s="49">
        <v>33723.730000000003</v>
      </c>
      <c r="JFW173" s="49">
        <v>43008.025999999998</v>
      </c>
      <c r="JFX173" s="49">
        <v>45683.112999999998</v>
      </c>
      <c r="JGF173" s="29" t="s">
        <v>128</v>
      </c>
      <c r="JGG173" s="39" t="str">
        <f>currency</f>
        <v>₦m's</v>
      </c>
      <c r="JGL173" s="49">
        <v>33723.730000000003</v>
      </c>
      <c r="JGM173" s="49">
        <v>43008.025999999998</v>
      </c>
      <c r="JGN173" s="49">
        <v>45683.112999999998</v>
      </c>
      <c r="JGV173" s="29" t="s">
        <v>128</v>
      </c>
      <c r="JGW173" s="39" t="str">
        <f>currency</f>
        <v>₦m's</v>
      </c>
      <c r="JHB173" s="49">
        <v>33723.730000000003</v>
      </c>
      <c r="JHC173" s="49">
        <v>43008.025999999998</v>
      </c>
      <c r="JHD173" s="49">
        <v>45683.112999999998</v>
      </c>
      <c r="JHL173" s="29" t="s">
        <v>128</v>
      </c>
      <c r="JHM173" s="39" t="str">
        <f>currency</f>
        <v>₦m's</v>
      </c>
      <c r="JHR173" s="49">
        <v>33723.730000000003</v>
      </c>
      <c r="JHS173" s="49">
        <v>43008.025999999998</v>
      </c>
      <c r="JHT173" s="49">
        <v>45683.112999999998</v>
      </c>
      <c r="JIB173" s="29" t="s">
        <v>128</v>
      </c>
      <c r="JIC173" s="39" t="str">
        <f>currency</f>
        <v>₦m's</v>
      </c>
      <c r="JIH173" s="49">
        <v>33723.730000000003</v>
      </c>
      <c r="JII173" s="49">
        <v>43008.025999999998</v>
      </c>
      <c r="JIJ173" s="49">
        <v>45683.112999999998</v>
      </c>
      <c r="JIR173" s="29" t="s">
        <v>128</v>
      </c>
      <c r="JIS173" s="39" t="str">
        <f>currency</f>
        <v>₦m's</v>
      </c>
      <c r="JIX173" s="49">
        <v>33723.730000000003</v>
      </c>
      <c r="JIY173" s="49">
        <v>43008.025999999998</v>
      </c>
      <c r="JIZ173" s="49">
        <v>45683.112999999998</v>
      </c>
      <c r="JJH173" s="29" t="s">
        <v>128</v>
      </c>
      <c r="JJI173" s="39" t="str">
        <f>currency</f>
        <v>₦m's</v>
      </c>
      <c r="JJN173" s="49">
        <v>33723.730000000003</v>
      </c>
      <c r="JJO173" s="49">
        <v>43008.025999999998</v>
      </c>
      <c r="JJP173" s="49">
        <v>45683.112999999998</v>
      </c>
      <c r="JJX173" s="29" t="s">
        <v>128</v>
      </c>
      <c r="JJY173" s="39" t="str">
        <f>currency</f>
        <v>₦m's</v>
      </c>
      <c r="JKD173" s="49">
        <v>33723.730000000003</v>
      </c>
      <c r="JKE173" s="49">
        <v>43008.025999999998</v>
      </c>
      <c r="JKF173" s="49">
        <v>45683.112999999998</v>
      </c>
      <c r="JKN173" s="29" t="s">
        <v>128</v>
      </c>
      <c r="JKO173" s="39" t="str">
        <f>currency</f>
        <v>₦m's</v>
      </c>
      <c r="JKT173" s="49">
        <v>33723.730000000003</v>
      </c>
      <c r="JKU173" s="49">
        <v>43008.025999999998</v>
      </c>
      <c r="JKV173" s="49">
        <v>45683.112999999998</v>
      </c>
      <c r="JLD173" s="29" t="s">
        <v>128</v>
      </c>
      <c r="JLE173" s="39" t="str">
        <f>currency</f>
        <v>₦m's</v>
      </c>
      <c r="JLJ173" s="49">
        <v>33723.730000000003</v>
      </c>
      <c r="JLK173" s="49">
        <v>43008.025999999998</v>
      </c>
      <c r="JLL173" s="49">
        <v>45683.112999999998</v>
      </c>
      <c r="JLT173" s="29" t="s">
        <v>128</v>
      </c>
      <c r="JLU173" s="39" t="str">
        <f>currency</f>
        <v>₦m's</v>
      </c>
      <c r="JLZ173" s="49">
        <v>33723.730000000003</v>
      </c>
      <c r="JMA173" s="49">
        <v>43008.025999999998</v>
      </c>
      <c r="JMB173" s="49">
        <v>45683.112999999998</v>
      </c>
      <c r="JMJ173" s="29" t="s">
        <v>128</v>
      </c>
      <c r="JMK173" s="39" t="str">
        <f>currency</f>
        <v>₦m's</v>
      </c>
      <c r="JMP173" s="49">
        <v>33723.730000000003</v>
      </c>
      <c r="JMQ173" s="49">
        <v>43008.025999999998</v>
      </c>
      <c r="JMR173" s="49">
        <v>45683.112999999998</v>
      </c>
      <c r="JMZ173" s="29" t="s">
        <v>128</v>
      </c>
      <c r="JNA173" s="39" t="str">
        <f>currency</f>
        <v>₦m's</v>
      </c>
      <c r="JNF173" s="49">
        <v>33723.730000000003</v>
      </c>
      <c r="JNG173" s="49">
        <v>43008.025999999998</v>
      </c>
      <c r="JNH173" s="49">
        <v>45683.112999999998</v>
      </c>
      <c r="JNP173" s="29" t="s">
        <v>128</v>
      </c>
      <c r="JNQ173" s="39" t="str">
        <f>currency</f>
        <v>₦m's</v>
      </c>
      <c r="JNV173" s="49">
        <v>33723.730000000003</v>
      </c>
      <c r="JNW173" s="49">
        <v>43008.025999999998</v>
      </c>
      <c r="JNX173" s="49">
        <v>45683.112999999998</v>
      </c>
      <c r="JOF173" s="29" t="s">
        <v>128</v>
      </c>
      <c r="JOG173" s="39" t="str">
        <f>currency</f>
        <v>₦m's</v>
      </c>
      <c r="JOL173" s="49">
        <v>33723.730000000003</v>
      </c>
      <c r="JOM173" s="49">
        <v>43008.025999999998</v>
      </c>
      <c r="JON173" s="49">
        <v>45683.112999999998</v>
      </c>
      <c r="JOV173" s="29" t="s">
        <v>128</v>
      </c>
      <c r="JOW173" s="39" t="str">
        <f>currency</f>
        <v>₦m's</v>
      </c>
      <c r="JPB173" s="49">
        <v>33723.730000000003</v>
      </c>
      <c r="JPC173" s="49">
        <v>43008.025999999998</v>
      </c>
      <c r="JPD173" s="49">
        <v>45683.112999999998</v>
      </c>
      <c r="JPL173" s="29" t="s">
        <v>128</v>
      </c>
      <c r="JPM173" s="39" t="str">
        <f>currency</f>
        <v>₦m's</v>
      </c>
      <c r="JPR173" s="49">
        <v>33723.730000000003</v>
      </c>
      <c r="JPS173" s="49">
        <v>43008.025999999998</v>
      </c>
      <c r="JPT173" s="49">
        <v>45683.112999999998</v>
      </c>
      <c r="JQB173" s="29" t="s">
        <v>128</v>
      </c>
      <c r="JQC173" s="39" t="str">
        <f>currency</f>
        <v>₦m's</v>
      </c>
      <c r="JQH173" s="49">
        <v>33723.730000000003</v>
      </c>
      <c r="JQI173" s="49">
        <v>43008.025999999998</v>
      </c>
      <c r="JQJ173" s="49">
        <v>45683.112999999998</v>
      </c>
      <c r="JQR173" s="29" t="s">
        <v>128</v>
      </c>
      <c r="JQS173" s="39" t="str">
        <f>currency</f>
        <v>₦m's</v>
      </c>
      <c r="JQX173" s="49">
        <v>33723.730000000003</v>
      </c>
      <c r="JQY173" s="49">
        <v>43008.025999999998</v>
      </c>
      <c r="JQZ173" s="49">
        <v>45683.112999999998</v>
      </c>
      <c r="JRH173" s="29" t="s">
        <v>128</v>
      </c>
      <c r="JRI173" s="39" t="str">
        <f>currency</f>
        <v>₦m's</v>
      </c>
      <c r="JRN173" s="49">
        <v>33723.730000000003</v>
      </c>
      <c r="JRO173" s="49">
        <v>43008.025999999998</v>
      </c>
      <c r="JRP173" s="49">
        <v>45683.112999999998</v>
      </c>
      <c r="JRX173" s="29" t="s">
        <v>128</v>
      </c>
      <c r="JRY173" s="39" t="str">
        <f>currency</f>
        <v>₦m's</v>
      </c>
      <c r="JSD173" s="49">
        <v>33723.730000000003</v>
      </c>
      <c r="JSE173" s="49">
        <v>43008.025999999998</v>
      </c>
      <c r="JSF173" s="49">
        <v>45683.112999999998</v>
      </c>
      <c r="JSN173" s="29" t="s">
        <v>128</v>
      </c>
      <c r="JSO173" s="39" t="str">
        <f>currency</f>
        <v>₦m's</v>
      </c>
      <c r="JST173" s="49">
        <v>33723.730000000003</v>
      </c>
      <c r="JSU173" s="49">
        <v>43008.025999999998</v>
      </c>
      <c r="JSV173" s="49">
        <v>45683.112999999998</v>
      </c>
      <c r="JTD173" s="29" t="s">
        <v>128</v>
      </c>
      <c r="JTE173" s="39" t="str">
        <f>currency</f>
        <v>₦m's</v>
      </c>
      <c r="JTJ173" s="49">
        <v>33723.730000000003</v>
      </c>
      <c r="JTK173" s="49">
        <v>43008.025999999998</v>
      </c>
      <c r="JTL173" s="49">
        <v>45683.112999999998</v>
      </c>
      <c r="JTT173" s="29" t="s">
        <v>128</v>
      </c>
      <c r="JTU173" s="39" t="str">
        <f>currency</f>
        <v>₦m's</v>
      </c>
      <c r="JTZ173" s="49">
        <v>33723.730000000003</v>
      </c>
      <c r="JUA173" s="49">
        <v>43008.025999999998</v>
      </c>
      <c r="JUB173" s="49">
        <v>45683.112999999998</v>
      </c>
      <c r="JUJ173" s="29" t="s">
        <v>128</v>
      </c>
      <c r="JUK173" s="39" t="str">
        <f>currency</f>
        <v>₦m's</v>
      </c>
      <c r="JUP173" s="49">
        <v>33723.730000000003</v>
      </c>
      <c r="JUQ173" s="49">
        <v>43008.025999999998</v>
      </c>
      <c r="JUR173" s="49">
        <v>45683.112999999998</v>
      </c>
      <c r="JUZ173" s="29" t="s">
        <v>128</v>
      </c>
      <c r="JVA173" s="39" t="str">
        <f>currency</f>
        <v>₦m's</v>
      </c>
      <c r="JVF173" s="49">
        <v>33723.730000000003</v>
      </c>
      <c r="JVG173" s="49">
        <v>43008.025999999998</v>
      </c>
      <c r="JVH173" s="49">
        <v>45683.112999999998</v>
      </c>
      <c r="JVP173" s="29" t="s">
        <v>128</v>
      </c>
      <c r="JVQ173" s="39" t="str">
        <f>currency</f>
        <v>₦m's</v>
      </c>
      <c r="JVV173" s="49">
        <v>33723.730000000003</v>
      </c>
      <c r="JVW173" s="49">
        <v>43008.025999999998</v>
      </c>
      <c r="JVX173" s="49">
        <v>45683.112999999998</v>
      </c>
      <c r="JWF173" s="29" t="s">
        <v>128</v>
      </c>
      <c r="JWG173" s="39" t="str">
        <f>currency</f>
        <v>₦m's</v>
      </c>
      <c r="JWL173" s="49">
        <v>33723.730000000003</v>
      </c>
      <c r="JWM173" s="49">
        <v>43008.025999999998</v>
      </c>
      <c r="JWN173" s="49">
        <v>45683.112999999998</v>
      </c>
      <c r="JWV173" s="29" t="s">
        <v>128</v>
      </c>
      <c r="JWW173" s="39" t="str">
        <f>currency</f>
        <v>₦m's</v>
      </c>
      <c r="JXB173" s="49">
        <v>33723.730000000003</v>
      </c>
      <c r="JXC173" s="49">
        <v>43008.025999999998</v>
      </c>
      <c r="JXD173" s="49">
        <v>45683.112999999998</v>
      </c>
      <c r="JXL173" s="29" t="s">
        <v>128</v>
      </c>
      <c r="JXM173" s="39" t="str">
        <f>currency</f>
        <v>₦m's</v>
      </c>
      <c r="JXR173" s="49">
        <v>33723.730000000003</v>
      </c>
      <c r="JXS173" s="49">
        <v>43008.025999999998</v>
      </c>
      <c r="JXT173" s="49">
        <v>45683.112999999998</v>
      </c>
      <c r="JYB173" s="29" t="s">
        <v>128</v>
      </c>
      <c r="JYC173" s="39" t="str">
        <f>currency</f>
        <v>₦m's</v>
      </c>
      <c r="JYH173" s="49">
        <v>33723.730000000003</v>
      </c>
      <c r="JYI173" s="49">
        <v>43008.025999999998</v>
      </c>
      <c r="JYJ173" s="49">
        <v>45683.112999999998</v>
      </c>
      <c r="JYR173" s="29" t="s">
        <v>128</v>
      </c>
      <c r="JYS173" s="39" t="str">
        <f>currency</f>
        <v>₦m's</v>
      </c>
      <c r="JYX173" s="49">
        <v>33723.730000000003</v>
      </c>
      <c r="JYY173" s="49">
        <v>43008.025999999998</v>
      </c>
      <c r="JYZ173" s="49">
        <v>45683.112999999998</v>
      </c>
      <c r="JZH173" s="29" t="s">
        <v>128</v>
      </c>
      <c r="JZI173" s="39" t="str">
        <f>currency</f>
        <v>₦m's</v>
      </c>
      <c r="JZN173" s="49">
        <v>33723.730000000003</v>
      </c>
      <c r="JZO173" s="49">
        <v>43008.025999999998</v>
      </c>
      <c r="JZP173" s="49">
        <v>45683.112999999998</v>
      </c>
      <c r="JZX173" s="29" t="s">
        <v>128</v>
      </c>
      <c r="JZY173" s="39" t="str">
        <f>currency</f>
        <v>₦m's</v>
      </c>
      <c r="KAD173" s="49">
        <v>33723.730000000003</v>
      </c>
      <c r="KAE173" s="49">
        <v>43008.025999999998</v>
      </c>
      <c r="KAF173" s="49">
        <v>45683.112999999998</v>
      </c>
      <c r="KAN173" s="29" t="s">
        <v>128</v>
      </c>
      <c r="KAO173" s="39" t="str">
        <f>currency</f>
        <v>₦m's</v>
      </c>
      <c r="KAT173" s="49">
        <v>33723.730000000003</v>
      </c>
      <c r="KAU173" s="49">
        <v>43008.025999999998</v>
      </c>
      <c r="KAV173" s="49">
        <v>45683.112999999998</v>
      </c>
      <c r="KBD173" s="29" t="s">
        <v>128</v>
      </c>
      <c r="KBE173" s="39" t="str">
        <f>currency</f>
        <v>₦m's</v>
      </c>
      <c r="KBJ173" s="49">
        <v>33723.730000000003</v>
      </c>
      <c r="KBK173" s="49">
        <v>43008.025999999998</v>
      </c>
      <c r="KBL173" s="49">
        <v>45683.112999999998</v>
      </c>
      <c r="KBT173" s="29" t="s">
        <v>128</v>
      </c>
      <c r="KBU173" s="39" t="str">
        <f>currency</f>
        <v>₦m's</v>
      </c>
      <c r="KBZ173" s="49">
        <v>33723.730000000003</v>
      </c>
      <c r="KCA173" s="49">
        <v>43008.025999999998</v>
      </c>
      <c r="KCB173" s="49">
        <v>45683.112999999998</v>
      </c>
      <c r="KCJ173" s="29" t="s">
        <v>128</v>
      </c>
      <c r="KCK173" s="39" t="str">
        <f>currency</f>
        <v>₦m's</v>
      </c>
      <c r="KCP173" s="49">
        <v>33723.730000000003</v>
      </c>
      <c r="KCQ173" s="49">
        <v>43008.025999999998</v>
      </c>
      <c r="KCR173" s="49">
        <v>45683.112999999998</v>
      </c>
      <c r="KCZ173" s="29" t="s">
        <v>128</v>
      </c>
      <c r="KDA173" s="39" t="str">
        <f>currency</f>
        <v>₦m's</v>
      </c>
      <c r="KDF173" s="49">
        <v>33723.730000000003</v>
      </c>
      <c r="KDG173" s="49">
        <v>43008.025999999998</v>
      </c>
      <c r="KDH173" s="49">
        <v>45683.112999999998</v>
      </c>
      <c r="KDP173" s="29" t="s">
        <v>128</v>
      </c>
      <c r="KDQ173" s="39" t="str">
        <f>currency</f>
        <v>₦m's</v>
      </c>
      <c r="KDV173" s="49">
        <v>33723.730000000003</v>
      </c>
      <c r="KDW173" s="49">
        <v>43008.025999999998</v>
      </c>
      <c r="KDX173" s="49">
        <v>45683.112999999998</v>
      </c>
      <c r="KEF173" s="29" t="s">
        <v>128</v>
      </c>
      <c r="KEG173" s="39" t="str">
        <f>currency</f>
        <v>₦m's</v>
      </c>
      <c r="KEL173" s="49">
        <v>33723.730000000003</v>
      </c>
      <c r="KEM173" s="49">
        <v>43008.025999999998</v>
      </c>
      <c r="KEN173" s="49">
        <v>45683.112999999998</v>
      </c>
      <c r="KEV173" s="29" t="s">
        <v>128</v>
      </c>
      <c r="KEW173" s="39" t="str">
        <f>currency</f>
        <v>₦m's</v>
      </c>
      <c r="KFB173" s="49">
        <v>33723.730000000003</v>
      </c>
      <c r="KFC173" s="49">
        <v>43008.025999999998</v>
      </c>
      <c r="KFD173" s="49">
        <v>45683.112999999998</v>
      </c>
      <c r="KFL173" s="29" t="s">
        <v>128</v>
      </c>
      <c r="KFM173" s="39" t="str">
        <f>currency</f>
        <v>₦m's</v>
      </c>
      <c r="KFR173" s="49">
        <v>33723.730000000003</v>
      </c>
      <c r="KFS173" s="49">
        <v>43008.025999999998</v>
      </c>
      <c r="KFT173" s="49">
        <v>45683.112999999998</v>
      </c>
      <c r="KGB173" s="29" t="s">
        <v>128</v>
      </c>
      <c r="KGC173" s="39" t="str">
        <f>currency</f>
        <v>₦m's</v>
      </c>
      <c r="KGH173" s="49">
        <v>33723.730000000003</v>
      </c>
      <c r="KGI173" s="49">
        <v>43008.025999999998</v>
      </c>
      <c r="KGJ173" s="49">
        <v>45683.112999999998</v>
      </c>
      <c r="KGR173" s="29" t="s">
        <v>128</v>
      </c>
      <c r="KGS173" s="39" t="str">
        <f>currency</f>
        <v>₦m's</v>
      </c>
      <c r="KGX173" s="49">
        <v>33723.730000000003</v>
      </c>
      <c r="KGY173" s="49">
        <v>43008.025999999998</v>
      </c>
      <c r="KGZ173" s="49">
        <v>45683.112999999998</v>
      </c>
      <c r="KHH173" s="29" t="s">
        <v>128</v>
      </c>
      <c r="KHI173" s="39" t="str">
        <f>currency</f>
        <v>₦m's</v>
      </c>
      <c r="KHN173" s="49">
        <v>33723.730000000003</v>
      </c>
      <c r="KHO173" s="49">
        <v>43008.025999999998</v>
      </c>
      <c r="KHP173" s="49">
        <v>45683.112999999998</v>
      </c>
      <c r="KHX173" s="29" t="s">
        <v>128</v>
      </c>
      <c r="KHY173" s="39" t="str">
        <f>currency</f>
        <v>₦m's</v>
      </c>
      <c r="KID173" s="49">
        <v>33723.730000000003</v>
      </c>
      <c r="KIE173" s="49">
        <v>43008.025999999998</v>
      </c>
      <c r="KIF173" s="49">
        <v>45683.112999999998</v>
      </c>
      <c r="KIN173" s="29" t="s">
        <v>128</v>
      </c>
      <c r="KIO173" s="39" t="str">
        <f>currency</f>
        <v>₦m's</v>
      </c>
      <c r="KIT173" s="49">
        <v>33723.730000000003</v>
      </c>
      <c r="KIU173" s="49">
        <v>43008.025999999998</v>
      </c>
      <c r="KIV173" s="49">
        <v>45683.112999999998</v>
      </c>
      <c r="KJD173" s="29" t="s">
        <v>128</v>
      </c>
      <c r="KJE173" s="39" t="str">
        <f>currency</f>
        <v>₦m's</v>
      </c>
      <c r="KJJ173" s="49">
        <v>33723.730000000003</v>
      </c>
      <c r="KJK173" s="49">
        <v>43008.025999999998</v>
      </c>
      <c r="KJL173" s="49">
        <v>45683.112999999998</v>
      </c>
      <c r="KJT173" s="29" t="s">
        <v>128</v>
      </c>
      <c r="KJU173" s="39" t="str">
        <f>currency</f>
        <v>₦m's</v>
      </c>
      <c r="KJZ173" s="49">
        <v>33723.730000000003</v>
      </c>
      <c r="KKA173" s="49">
        <v>43008.025999999998</v>
      </c>
      <c r="KKB173" s="49">
        <v>45683.112999999998</v>
      </c>
      <c r="KKJ173" s="29" t="s">
        <v>128</v>
      </c>
      <c r="KKK173" s="39" t="str">
        <f>currency</f>
        <v>₦m's</v>
      </c>
      <c r="KKP173" s="49">
        <v>33723.730000000003</v>
      </c>
      <c r="KKQ173" s="49">
        <v>43008.025999999998</v>
      </c>
      <c r="KKR173" s="49">
        <v>45683.112999999998</v>
      </c>
      <c r="KKZ173" s="29" t="s">
        <v>128</v>
      </c>
      <c r="KLA173" s="39" t="str">
        <f>currency</f>
        <v>₦m's</v>
      </c>
      <c r="KLF173" s="49">
        <v>33723.730000000003</v>
      </c>
      <c r="KLG173" s="49">
        <v>43008.025999999998</v>
      </c>
      <c r="KLH173" s="49">
        <v>45683.112999999998</v>
      </c>
      <c r="KLP173" s="29" t="s">
        <v>128</v>
      </c>
      <c r="KLQ173" s="39" t="str">
        <f>currency</f>
        <v>₦m's</v>
      </c>
      <c r="KLV173" s="49">
        <v>33723.730000000003</v>
      </c>
      <c r="KLW173" s="49">
        <v>43008.025999999998</v>
      </c>
      <c r="KLX173" s="49">
        <v>45683.112999999998</v>
      </c>
      <c r="KMF173" s="29" t="s">
        <v>128</v>
      </c>
      <c r="KMG173" s="39" t="str">
        <f>currency</f>
        <v>₦m's</v>
      </c>
      <c r="KML173" s="49">
        <v>33723.730000000003</v>
      </c>
      <c r="KMM173" s="49">
        <v>43008.025999999998</v>
      </c>
      <c r="KMN173" s="49">
        <v>45683.112999999998</v>
      </c>
      <c r="KMV173" s="29" t="s">
        <v>128</v>
      </c>
      <c r="KMW173" s="39" t="str">
        <f>currency</f>
        <v>₦m's</v>
      </c>
      <c r="KNB173" s="49">
        <v>33723.730000000003</v>
      </c>
      <c r="KNC173" s="49">
        <v>43008.025999999998</v>
      </c>
      <c r="KND173" s="49">
        <v>45683.112999999998</v>
      </c>
      <c r="KNL173" s="29" t="s">
        <v>128</v>
      </c>
      <c r="KNM173" s="39" t="str">
        <f>currency</f>
        <v>₦m's</v>
      </c>
      <c r="KNR173" s="49">
        <v>33723.730000000003</v>
      </c>
      <c r="KNS173" s="49">
        <v>43008.025999999998</v>
      </c>
      <c r="KNT173" s="49">
        <v>45683.112999999998</v>
      </c>
      <c r="KOB173" s="29" t="s">
        <v>128</v>
      </c>
      <c r="KOC173" s="39" t="str">
        <f>currency</f>
        <v>₦m's</v>
      </c>
      <c r="KOH173" s="49">
        <v>33723.730000000003</v>
      </c>
      <c r="KOI173" s="49">
        <v>43008.025999999998</v>
      </c>
      <c r="KOJ173" s="49">
        <v>45683.112999999998</v>
      </c>
      <c r="KOR173" s="29" t="s">
        <v>128</v>
      </c>
      <c r="KOS173" s="39" t="str">
        <f>currency</f>
        <v>₦m's</v>
      </c>
      <c r="KOX173" s="49">
        <v>33723.730000000003</v>
      </c>
      <c r="KOY173" s="49">
        <v>43008.025999999998</v>
      </c>
      <c r="KOZ173" s="49">
        <v>45683.112999999998</v>
      </c>
      <c r="KPH173" s="29" t="s">
        <v>128</v>
      </c>
      <c r="KPI173" s="39" t="str">
        <f>currency</f>
        <v>₦m's</v>
      </c>
      <c r="KPN173" s="49">
        <v>33723.730000000003</v>
      </c>
      <c r="KPO173" s="49">
        <v>43008.025999999998</v>
      </c>
      <c r="KPP173" s="49">
        <v>45683.112999999998</v>
      </c>
      <c r="KPX173" s="29" t="s">
        <v>128</v>
      </c>
      <c r="KPY173" s="39" t="str">
        <f>currency</f>
        <v>₦m's</v>
      </c>
      <c r="KQD173" s="49">
        <v>33723.730000000003</v>
      </c>
      <c r="KQE173" s="49">
        <v>43008.025999999998</v>
      </c>
      <c r="KQF173" s="49">
        <v>45683.112999999998</v>
      </c>
      <c r="KQN173" s="29" t="s">
        <v>128</v>
      </c>
      <c r="KQO173" s="39" t="str">
        <f>currency</f>
        <v>₦m's</v>
      </c>
      <c r="KQT173" s="49">
        <v>33723.730000000003</v>
      </c>
      <c r="KQU173" s="49">
        <v>43008.025999999998</v>
      </c>
      <c r="KQV173" s="49">
        <v>45683.112999999998</v>
      </c>
      <c r="KRD173" s="29" t="s">
        <v>128</v>
      </c>
      <c r="KRE173" s="39" t="str">
        <f>currency</f>
        <v>₦m's</v>
      </c>
      <c r="KRJ173" s="49">
        <v>33723.730000000003</v>
      </c>
      <c r="KRK173" s="49">
        <v>43008.025999999998</v>
      </c>
      <c r="KRL173" s="49">
        <v>45683.112999999998</v>
      </c>
      <c r="KRT173" s="29" t="s">
        <v>128</v>
      </c>
      <c r="KRU173" s="39" t="str">
        <f>currency</f>
        <v>₦m's</v>
      </c>
      <c r="KRZ173" s="49">
        <v>33723.730000000003</v>
      </c>
      <c r="KSA173" s="49">
        <v>43008.025999999998</v>
      </c>
      <c r="KSB173" s="49">
        <v>45683.112999999998</v>
      </c>
      <c r="KSJ173" s="29" t="s">
        <v>128</v>
      </c>
      <c r="KSK173" s="39" t="str">
        <f>currency</f>
        <v>₦m's</v>
      </c>
      <c r="KSP173" s="49">
        <v>33723.730000000003</v>
      </c>
      <c r="KSQ173" s="49">
        <v>43008.025999999998</v>
      </c>
      <c r="KSR173" s="49">
        <v>45683.112999999998</v>
      </c>
      <c r="KSZ173" s="29" t="s">
        <v>128</v>
      </c>
      <c r="KTA173" s="39" t="str">
        <f>currency</f>
        <v>₦m's</v>
      </c>
      <c r="KTF173" s="49">
        <v>33723.730000000003</v>
      </c>
      <c r="KTG173" s="49">
        <v>43008.025999999998</v>
      </c>
      <c r="KTH173" s="49">
        <v>45683.112999999998</v>
      </c>
      <c r="KTP173" s="29" t="s">
        <v>128</v>
      </c>
      <c r="KTQ173" s="39" t="str">
        <f>currency</f>
        <v>₦m's</v>
      </c>
      <c r="KTV173" s="49">
        <v>33723.730000000003</v>
      </c>
      <c r="KTW173" s="49">
        <v>43008.025999999998</v>
      </c>
      <c r="KTX173" s="49">
        <v>45683.112999999998</v>
      </c>
      <c r="KUF173" s="29" t="s">
        <v>128</v>
      </c>
      <c r="KUG173" s="39" t="str">
        <f>currency</f>
        <v>₦m's</v>
      </c>
      <c r="KUL173" s="49">
        <v>33723.730000000003</v>
      </c>
      <c r="KUM173" s="49">
        <v>43008.025999999998</v>
      </c>
      <c r="KUN173" s="49">
        <v>45683.112999999998</v>
      </c>
      <c r="KUV173" s="29" t="s">
        <v>128</v>
      </c>
      <c r="KUW173" s="39" t="str">
        <f>currency</f>
        <v>₦m's</v>
      </c>
      <c r="KVB173" s="49">
        <v>33723.730000000003</v>
      </c>
      <c r="KVC173" s="49">
        <v>43008.025999999998</v>
      </c>
      <c r="KVD173" s="49">
        <v>45683.112999999998</v>
      </c>
      <c r="KVL173" s="29" t="s">
        <v>128</v>
      </c>
      <c r="KVM173" s="39" t="str">
        <f>currency</f>
        <v>₦m's</v>
      </c>
      <c r="KVR173" s="49">
        <v>33723.730000000003</v>
      </c>
      <c r="KVS173" s="49">
        <v>43008.025999999998</v>
      </c>
      <c r="KVT173" s="49">
        <v>45683.112999999998</v>
      </c>
      <c r="KWB173" s="29" t="s">
        <v>128</v>
      </c>
      <c r="KWC173" s="39" t="str">
        <f>currency</f>
        <v>₦m's</v>
      </c>
      <c r="KWH173" s="49">
        <v>33723.730000000003</v>
      </c>
      <c r="KWI173" s="49">
        <v>43008.025999999998</v>
      </c>
      <c r="KWJ173" s="49">
        <v>45683.112999999998</v>
      </c>
      <c r="KWR173" s="29" t="s">
        <v>128</v>
      </c>
      <c r="KWS173" s="39" t="str">
        <f>currency</f>
        <v>₦m's</v>
      </c>
      <c r="KWX173" s="49">
        <v>33723.730000000003</v>
      </c>
      <c r="KWY173" s="49">
        <v>43008.025999999998</v>
      </c>
      <c r="KWZ173" s="49">
        <v>45683.112999999998</v>
      </c>
      <c r="KXH173" s="29" t="s">
        <v>128</v>
      </c>
      <c r="KXI173" s="39" t="str">
        <f>currency</f>
        <v>₦m's</v>
      </c>
      <c r="KXN173" s="49">
        <v>33723.730000000003</v>
      </c>
      <c r="KXO173" s="49">
        <v>43008.025999999998</v>
      </c>
      <c r="KXP173" s="49">
        <v>45683.112999999998</v>
      </c>
      <c r="KXX173" s="29" t="s">
        <v>128</v>
      </c>
      <c r="KXY173" s="39" t="str">
        <f>currency</f>
        <v>₦m's</v>
      </c>
      <c r="KYD173" s="49">
        <v>33723.730000000003</v>
      </c>
      <c r="KYE173" s="49">
        <v>43008.025999999998</v>
      </c>
      <c r="KYF173" s="49">
        <v>45683.112999999998</v>
      </c>
      <c r="KYN173" s="29" t="s">
        <v>128</v>
      </c>
      <c r="KYO173" s="39" t="str">
        <f>currency</f>
        <v>₦m's</v>
      </c>
      <c r="KYT173" s="49">
        <v>33723.730000000003</v>
      </c>
      <c r="KYU173" s="49">
        <v>43008.025999999998</v>
      </c>
      <c r="KYV173" s="49">
        <v>45683.112999999998</v>
      </c>
      <c r="KZD173" s="29" t="s">
        <v>128</v>
      </c>
      <c r="KZE173" s="39" t="str">
        <f>currency</f>
        <v>₦m's</v>
      </c>
      <c r="KZJ173" s="49">
        <v>33723.730000000003</v>
      </c>
      <c r="KZK173" s="49">
        <v>43008.025999999998</v>
      </c>
      <c r="KZL173" s="49">
        <v>45683.112999999998</v>
      </c>
      <c r="KZT173" s="29" t="s">
        <v>128</v>
      </c>
      <c r="KZU173" s="39" t="str">
        <f>currency</f>
        <v>₦m's</v>
      </c>
      <c r="KZZ173" s="49">
        <v>33723.730000000003</v>
      </c>
      <c r="LAA173" s="49">
        <v>43008.025999999998</v>
      </c>
      <c r="LAB173" s="49">
        <v>45683.112999999998</v>
      </c>
      <c r="LAJ173" s="29" t="s">
        <v>128</v>
      </c>
      <c r="LAK173" s="39" t="str">
        <f>currency</f>
        <v>₦m's</v>
      </c>
      <c r="LAP173" s="49">
        <v>33723.730000000003</v>
      </c>
      <c r="LAQ173" s="49">
        <v>43008.025999999998</v>
      </c>
      <c r="LAR173" s="49">
        <v>45683.112999999998</v>
      </c>
      <c r="LAZ173" s="29" t="s">
        <v>128</v>
      </c>
      <c r="LBA173" s="39" t="str">
        <f>currency</f>
        <v>₦m's</v>
      </c>
      <c r="LBF173" s="49">
        <v>33723.730000000003</v>
      </c>
      <c r="LBG173" s="49">
        <v>43008.025999999998</v>
      </c>
      <c r="LBH173" s="49">
        <v>45683.112999999998</v>
      </c>
      <c r="LBP173" s="29" t="s">
        <v>128</v>
      </c>
      <c r="LBQ173" s="39" t="str">
        <f>currency</f>
        <v>₦m's</v>
      </c>
      <c r="LBV173" s="49">
        <v>33723.730000000003</v>
      </c>
      <c r="LBW173" s="49">
        <v>43008.025999999998</v>
      </c>
      <c r="LBX173" s="49">
        <v>45683.112999999998</v>
      </c>
      <c r="LCF173" s="29" t="s">
        <v>128</v>
      </c>
      <c r="LCG173" s="39" t="str">
        <f>currency</f>
        <v>₦m's</v>
      </c>
      <c r="LCL173" s="49">
        <v>33723.730000000003</v>
      </c>
      <c r="LCM173" s="49">
        <v>43008.025999999998</v>
      </c>
      <c r="LCN173" s="49">
        <v>45683.112999999998</v>
      </c>
      <c r="LCV173" s="29" t="s">
        <v>128</v>
      </c>
      <c r="LCW173" s="39" t="str">
        <f>currency</f>
        <v>₦m's</v>
      </c>
      <c r="LDB173" s="49">
        <v>33723.730000000003</v>
      </c>
      <c r="LDC173" s="49">
        <v>43008.025999999998</v>
      </c>
      <c r="LDD173" s="49">
        <v>45683.112999999998</v>
      </c>
      <c r="LDL173" s="29" t="s">
        <v>128</v>
      </c>
      <c r="LDM173" s="39" t="str">
        <f>currency</f>
        <v>₦m's</v>
      </c>
      <c r="LDR173" s="49">
        <v>33723.730000000003</v>
      </c>
      <c r="LDS173" s="49">
        <v>43008.025999999998</v>
      </c>
      <c r="LDT173" s="49">
        <v>45683.112999999998</v>
      </c>
      <c r="LEB173" s="29" t="s">
        <v>128</v>
      </c>
      <c r="LEC173" s="39" t="str">
        <f>currency</f>
        <v>₦m's</v>
      </c>
      <c r="LEH173" s="49">
        <v>33723.730000000003</v>
      </c>
      <c r="LEI173" s="49">
        <v>43008.025999999998</v>
      </c>
      <c r="LEJ173" s="49">
        <v>45683.112999999998</v>
      </c>
      <c r="LER173" s="29" t="s">
        <v>128</v>
      </c>
      <c r="LES173" s="39" t="str">
        <f>currency</f>
        <v>₦m's</v>
      </c>
      <c r="LEX173" s="49">
        <v>33723.730000000003</v>
      </c>
      <c r="LEY173" s="49">
        <v>43008.025999999998</v>
      </c>
      <c r="LEZ173" s="49">
        <v>45683.112999999998</v>
      </c>
      <c r="LFH173" s="29" t="s">
        <v>128</v>
      </c>
      <c r="LFI173" s="39" t="str">
        <f>currency</f>
        <v>₦m's</v>
      </c>
      <c r="LFN173" s="49">
        <v>33723.730000000003</v>
      </c>
      <c r="LFO173" s="49">
        <v>43008.025999999998</v>
      </c>
      <c r="LFP173" s="49">
        <v>45683.112999999998</v>
      </c>
      <c r="LFX173" s="29" t="s">
        <v>128</v>
      </c>
      <c r="LFY173" s="39" t="str">
        <f>currency</f>
        <v>₦m's</v>
      </c>
      <c r="LGD173" s="49">
        <v>33723.730000000003</v>
      </c>
      <c r="LGE173" s="49">
        <v>43008.025999999998</v>
      </c>
      <c r="LGF173" s="49">
        <v>45683.112999999998</v>
      </c>
      <c r="LGN173" s="29" t="s">
        <v>128</v>
      </c>
      <c r="LGO173" s="39" t="str">
        <f>currency</f>
        <v>₦m's</v>
      </c>
      <c r="LGT173" s="49">
        <v>33723.730000000003</v>
      </c>
      <c r="LGU173" s="49">
        <v>43008.025999999998</v>
      </c>
      <c r="LGV173" s="49">
        <v>45683.112999999998</v>
      </c>
      <c r="LHD173" s="29" t="s">
        <v>128</v>
      </c>
      <c r="LHE173" s="39" t="str">
        <f>currency</f>
        <v>₦m's</v>
      </c>
      <c r="LHJ173" s="49">
        <v>33723.730000000003</v>
      </c>
      <c r="LHK173" s="49">
        <v>43008.025999999998</v>
      </c>
      <c r="LHL173" s="49">
        <v>45683.112999999998</v>
      </c>
      <c r="LHT173" s="29" t="s">
        <v>128</v>
      </c>
      <c r="LHU173" s="39" t="str">
        <f>currency</f>
        <v>₦m's</v>
      </c>
      <c r="LHZ173" s="49">
        <v>33723.730000000003</v>
      </c>
      <c r="LIA173" s="49">
        <v>43008.025999999998</v>
      </c>
      <c r="LIB173" s="49">
        <v>45683.112999999998</v>
      </c>
      <c r="LIJ173" s="29" t="s">
        <v>128</v>
      </c>
      <c r="LIK173" s="39" t="str">
        <f>currency</f>
        <v>₦m's</v>
      </c>
      <c r="LIP173" s="49">
        <v>33723.730000000003</v>
      </c>
      <c r="LIQ173" s="49">
        <v>43008.025999999998</v>
      </c>
      <c r="LIR173" s="49">
        <v>45683.112999999998</v>
      </c>
      <c r="LIZ173" s="29" t="s">
        <v>128</v>
      </c>
      <c r="LJA173" s="39" t="str">
        <f>currency</f>
        <v>₦m's</v>
      </c>
      <c r="LJF173" s="49">
        <v>33723.730000000003</v>
      </c>
      <c r="LJG173" s="49">
        <v>43008.025999999998</v>
      </c>
      <c r="LJH173" s="49">
        <v>45683.112999999998</v>
      </c>
      <c r="LJP173" s="29" t="s">
        <v>128</v>
      </c>
      <c r="LJQ173" s="39" t="str">
        <f>currency</f>
        <v>₦m's</v>
      </c>
      <c r="LJV173" s="49">
        <v>33723.730000000003</v>
      </c>
      <c r="LJW173" s="49">
        <v>43008.025999999998</v>
      </c>
      <c r="LJX173" s="49">
        <v>45683.112999999998</v>
      </c>
      <c r="LKF173" s="29" t="s">
        <v>128</v>
      </c>
      <c r="LKG173" s="39" t="str">
        <f>currency</f>
        <v>₦m's</v>
      </c>
      <c r="LKL173" s="49">
        <v>33723.730000000003</v>
      </c>
      <c r="LKM173" s="49">
        <v>43008.025999999998</v>
      </c>
      <c r="LKN173" s="49">
        <v>45683.112999999998</v>
      </c>
      <c r="LKV173" s="29" t="s">
        <v>128</v>
      </c>
      <c r="LKW173" s="39" t="str">
        <f>currency</f>
        <v>₦m's</v>
      </c>
      <c r="LLB173" s="49">
        <v>33723.730000000003</v>
      </c>
      <c r="LLC173" s="49">
        <v>43008.025999999998</v>
      </c>
      <c r="LLD173" s="49">
        <v>45683.112999999998</v>
      </c>
      <c r="LLL173" s="29" t="s">
        <v>128</v>
      </c>
      <c r="LLM173" s="39" t="str">
        <f>currency</f>
        <v>₦m's</v>
      </c>
      <c r="LLR173" s="49">
        <v>33723.730000000003</v>
      </c>
      <c r="LLS173" s="49">
        <v>43008.025999999998</v>
      </c>
      <c r="LLT173" s="49">
        <v>45683.112999999998</v>
      </c>
      <c r="LMB173" s="29" t="s">
        <v>128</v>
      </c>
      <c r="LMC173" s="39" t="str">
        <f>currency</f>
        <v>₦m's</v>
      </c>
      <c r="LMH173" s="49">
        <v>33723.730000000003</v>
      </c>
      <c r="LMI173" s="49">
        <v>43008.025999999998</v>
      </c>
      <c r="LMJ173" s="49">
        <v>45683.112999999998</v>
      </c>
      <c r="LMR173" s="29" t="s">
        <v>128</v>
      </c>
      <c r="LMS173" s="39" t="str">
        <f>currency</f>
        <v>₦m's</v>
      </c>
      <c r="LMX173" s="49">
        <v>33723.730000000003</v>
      </c>
      <c r="LMY173" s="49">
        <v>43008.025999999998</v>
      </c>
      <c r="LMZ173" s="49">
        <v>45683.112999999998</v>
      </c>
      <c r="LNH173" s="29" t="s">
        <v>128</v>
      </c>
      <c r="LNI173" s="39" t="str">
        <f>currency</f>
        <v>₦m's</v>
      </c>
      <c r="LNN173" s="49">
        <v>33723.730000000003</v>
      </c>
      <c r="LNO173" s="49">
        <v>43008.025999999998</v>
      </c>
      <c r="LNP173" s="49">
        <v>45683.112999999998</v>
      </c>
      <c r="LNX173" s="29" t="s">
        <v>128</v>
      </c>
      <c r="LNY173" s="39" t="str">
        <f>currency</f>
        <v>₦m's</v>
      </c>
      <c r="LOD173" s="49">
        <v>33723.730000000003</v>
      </c>
      <c r="LOE173" s="49">
        <v>43008.025999999998</v>
      </c>
      <c r="LOF173" s="49">
        <v>45683.112999999998</v>
      </c>
      <c r="LON173" s="29" t="s">
        <v>128</v>
      </c>
      <c r="LOO173" s="39" t="str">
        <f>currency</f>
        <v>₦m's</v>
      </c>
      <c r="LOT173" s="49">
        <v>33723.730000000003</v>
      </c>
      <c r="LOU173" s="49">
        <v>43008.025999999998</v>
      </c>
      <c r="LOV173" s="49">
        <v>45683.112999999998</v>
      </c>
      <c r="LPD173" s="29" t="s">
        <v>128</v>
      </c>
      <c r="LPE173" s="39" t="str">
        <f>currency</f>
        <v>₦m's</v>
      </c>
      <c r="LPJ173" s="49">
        <v>33723.730000000003</v>
      </c>
      <c r="LPK173" s="49">
        <v>43008.025999999998</v>
      </c>
      <c r="LPL173" s="49">
        <v>45683.112999999998</v>
      </c>
      <c r="LPT173" s="29" t="s">
        <v>128</v>
      </c>
      <c r="LPU173" s="39" t="str">
        <f>currency</f>
        <v>₦m's</v>
      </c>
      <c r="LPZ173" s="49">
        <v>33723.730000000003</v>
      </c>
      <c r="LQA173" s="49">
        <v>43008.025999999998</v>
      </c>
      <c r="LQB173" s="49">
        <v>45683.112999999998</v>
      </c>
      <c r="LQJ173" s="29" t="s">
        <v>128</v>
      </c>
      <c r="LQK173" s="39" t="str">
        <f>currency</f>
        <v>₦m's</v>
      </c>
      <c r="LQP173" s="49">
        <v>33723.730000000003</v>
      </c>
      <c r="LQQ173" s="49">
        <v>43008.025999999998</v>
      </c>
      <c r="LQR173" s="49">
        <v>45683.112999999998</v>
      </c>
      <c r="LQZ173" s="29" t="s">
        <v>128</v>
      </c>
      <c r="LRA173" s="39" t="str">
        <f>currency</f>
        <v>₦m's</v>
      </c>
      <c r="LRF173" s="49">
        <v>33723.730000000003</v>
      </c>
      <c r="LRG173" s="49">
        <v>43008.025999999998</v>
      </c>
      <c r="LRH173" s="49">
        <v>45683.112999999998</v>
      </c>
      <c r="LRP173" s="29" t="s">
        <v>128</v>
      </c>
      <c r="LRQ173" s="39" t="str">
        <f>currency</f>
        <v>₦m's</v>
      </c>
      <c r="LRV173" s="49">
        <v>33723.730000000003</v>
      </c>
      <c r="LRW173" s="49">
        <v>43008.025999999998</v>
      </c>
      <c r="LRX173" s="49">
        <v>45683.112999999998</v>
      </c>
      <c r="LSF173" s="29" t="s">
        <v>128</v>
      </c>
      <c r="LSG173" s="39" t="str">
        <f>currency</f>
        <v>₦m's</v>
      </c>
      <c r="LSL173" s="49">
        <v>33723.730000000003</v>
      </c>
      <c r="LSM173" s="49">
        <v>43008.025999999998</v>
      </c>
      <c r="LSN173" s="49">
        <v>45683.112999999998</v>
      </c>
      <c r="LSV173" s="29" t="s">
        <v>128</v>
      </c>
      <c r="LSW173" s="39" t="str">
        <f>currency</f>
        <v>₦m's</v>
      </c>
      <c r="LTB173" s="49">
        <v>33723.730000000003</v>
      </c>
      <c r="LTC173" s="49">
        <v>43008.025999999998</v>
      </c>
      <c r="LTD173" s="49">
        <v>45683.112999999998</v>
      </c>
      <c r="LTL173" s="29" t="s">
        <v>128</v>
      </c>
      <c r="LTM173" s="39" t="str">
        <f>currency</f>
        <v>₦m's</v>
      </c>
      <c r="LTR173" s="49">
        <v>33723.730000000003</v>
      </c>
      <c r="LTS173" s="49">
        <v>43008.025999999998</v>
      </c>
      <c r="LTT173" s="49">
        <v>45683.112999999998</v>
      </c>
      <c r="LUB173" s="29" t="s">
        <v>128</v>
      </c>
      <c r="LUC173" s="39" t="str">
        <f>currency</f>
        <v>₦m's</v>
      </c>
      <c r="LUH173" s="49">
        <v>33723.730000000003</v>
      </c>
      <c r="LUI173" s="49">
        <v>43008.025999999998</v>
      </c>
      <c r="LUJ173" s="49">
        <v>45683.112999999998</v>
      </c>
      <c r="LUR173" s="29" t="s">
        <v>128</v>
      </c>
      <c r="LUS173" s="39" t="str">
        <f>currency</f>
        <v>₦m's</v>
      </c>
      <c r="LUX173" s="49">
        <v>33723.730000000003</v>
      </c>
      <c r="LUY173" s="49">
        <v>43008.025999999998</v>
      </c>
      <c r="LUZ173" s="49">
        <v>45683.112999999998</v>
      </c>
      <c r="LVH173" s="29" t="s">
        <v>128</v>
      </c>
      <c r="LVI173" s="39" t="str">
        <f>currency</f>
        <v>₦m's</v>
      </c>
      <c r="LVN173" s="49">
        <v>33723.730000000003</v>
      </c>
      <c r="LVO173" s="49">
        <v>43008.025999999998</v>
      </c>
      <c r="LVP173" s="49">
        <v>45683.112999999998</v>
      </c>
      <c r="LVX173" s="29" t="s">
        <v>128</v>
      </c>
      <c r="LVY173" s="39" t="str">
        <f>currency</f>
        <v>₦m's</v>
      </c>
      <c r="LWD173" s="49">
        <v>33723.730000000003</v>
      </c>
      <c r="LWE173" s="49">
        <v>43008.025999999998</v>
      </c>
      <c r="LWF173" s="49">
        <v>45683.112999999998</v>
      </c>
      <c r="LWN173" s="29" t="s">
        <v>128</v>
      </c>
      <c r="LWO173" s="39" t="str">
        <f>currency</f>
        <v>₦m's</v>
      </c>
      <c r="LWT173" s="49">
        <v>33723.730000000003</v>
      </c>
      <c r="LWU173" s="49">
        <v>43008.025999999998</v>
      </c>
      <c r="LWV173" s="49">
        <v>45683.112999999998</v>
      </c>
      <c r="LXD173" s="29" t="s">
        <v>128</v>
      </c>
      <c r="LXE173" s="39" t="str">
        <f>currency</f>
        <v>₦m's</v>
      </c>
      <c r="LXJ173" s="49">
        <v>33723.730000000003</v>
      </c>
      <c r="LXK173" s="49">
        <v>43008.025999999998</v>
      </c>
      <c r="LXL173" s="49">
        <v>45683.112999999998</v>
      </c>
      <c r="LXT173" s="29" t="s">
        <v>128</v>
      </c>
      <c r="LXU173" s="39" t="str">
        <f>currency</f>
        <v>₦m's</v>
      </c>
      <c r="LXZ173" s="49">
        <v>33723.730000000003</v>
      </c>
      <c r="LYA173" s="49">
        <v>43008.025999999998</v>
      </c>
      <c r="LYB173" s="49">
        <v>45683.112999999998</v>
      </c>
      <c r="LYJ173" s="29" t="s">
        <v>128</v>
      </c>
      <c r="LYK173" s="39" t="str">
        <f>currency</f>
        <v>₦m's</v>
      </c>
      <c r="LYP173" s="49">
        <v>33723.730000000003</v>
      </c>
      <c r="LYQ173" s="49">
        <v>43008.025999999998</v>
      </c>
      <c r="LYR173" s="49">
        <v>45683.112999999998</v>
      </c>
      <c r="LYZ173" s="29" t="s">
        <v>128</v>
      </c>
      <c r="LZA173" s="39" t="str">
        <f>currency</f>
        <v>₦m's</v>
      </c>
      <c r="LZF173" s="49">
        <v>33723.730000000003</v>
      </c>
      <c r="LZG173" s="49">
        <v>43008.025999999998</v>
      </c>
      <c r="LZH173" s="49">
        <v>45683.112999999998</v>
      </c>
      <c r="LZP173" s="29" t="s">
        <v>128</v>
      </c>
      <c r="LZQ173" s="39" t="str">
        <f>currency</f>
        <v>₦m's</v>
      </c>
      <c r="LZV173" s="49">
        <v>33723.730000000003</v>
      </c>
      <c r="LZW173" s="49">
        <v>43008.025999999998</v>
      </c>
      <c r="LZX173" s="49">
        <v>45683.112999999998</v>
      </c>
      <c r="MAF173" s="29" t="s">
        <v>128</v>
      </c>
      <c r="MAG173" s="39" t="str">
        <f>currency</f>
        <v>₦m's</v>
      </c>
      <c r="MAL173" s="49">
        <v>33723.730000000003</v>
      </c>
      <c r="MAM173" s="49">
        <v>43008.025999999998</v>
      </c>
      <c r="MAN173" s="49">
        <v>45683.112999999998</v>
      </c>
      <c r="MAV173" s="29" t="s">
        <v>128</v>
      </c>
      <c r="MAW173" s="39" t="str">
        <f>currency</f>
        <v>₦m's</v>
      </c>
      <c r="MBB173" s="49">
        <v>33723.730000000003</v>
      </c>
      <c r="MBC173" s="49">
        <v>43008.025999999998</v>
      </c>
      <c r="MBD173" s="49">
        <v>45683.112999999998</v>
      </c>
      <c r="MBL173" s="29" t="s">
        <v>128</v>
      </c>
      <c r="MBM173" s="39" t="str">
        <f>currency</f>
        <v>₦m's</v>
      </c>
      <c r="MBR173" s="49">
        <v>33723.730000000003</v>
      </c>
      <c r="MBS173" s="49">
        <v>43008.025999999998</v>
      </c>
      <c r="MBT173" s="49">
        <v>45683.112999999998</v>
      </c>
      <c r="MCB173" s="29" t="s">
        <v>128</v>
      </c>
      <c r="MCC173" s="39" t="str">
        <f>currency</f>
        <v>₦m's</v>
      </c>
      <c r="MCH173" s="49">
        <v>33723.730000000003</v>
      </c>
      <c r="MCI173" s="49">
        <v>43008.025999999998</v>
      </c>
      <c r="MCJ173" s="49">
        <v>45683.112999999998</v>
      </c>
      <c r="MCR173" s="29" t="s">
        <v>128</v>
      </c>
      <c r="MCS173" s="39" t="str">
        <f>currency</f>
        <v>₦m's</v>
      </c>
      <c r="MCX173" s="49">
        <v>33723.730000000003</v>
      </c>
      <c r="MCY173" s="49">
        <v>43008.025999999998</v>
      </c>
      <c r="MCZ173" s="49">
        <v>45683.112999999998</v>
      </c>
      <c r="MDH173" s="29" t="s">
        <v>128</v>
      </c>
      <c r="MDI173" s="39" t="str">
        <f>currency</f>
        <v>₦m's</v>
      </c>
      <c r="MDN173" s="49">
        <v>33723.730000000003</v>
      </c>
      <c r="MDO173" s="49">
        <v>43008.025999999998</v>
      </c>
      <c r="MDP173" s="49">
        <v>45683.112999999998</v>
      </c>
      <c r="MDX173" s="29" t="s">
        <v>128</v>
      </c>
      <c r="MDY173" s="39" t="str">
        <f>currency</f>
        <v>₦m's</v>
      </c>
      <c r="MED173" s="49">
        <v>33723.730000000003</v>
      </c>
      <c r="MEE173" s="49">
        <v>43008.025999999998</v>
      </c>
      <c r="MEF173" s="49">
        <v>45683.112999999998</v>
      </c>
      <c r="MEN173" s="29" t="s">
        <v>128</v>
      </c>
      <c r="MEO173" s="39" t="str">
        <f>currency</f>
        <v>₦m's</v>
      </c>
      <c r="MET173" s="49">
        <v>33723.730000000003</v>
      </c>
      <c r="MEU173" s="49">
        <v>43008.025999999998</v>
      </c>
      <c r="MEV173" s="49">
        <v>45683.112999999998</v>
      </c>
      <c r="MFD173" s="29" t="s">
        <v>128</v>
      </c>
      <c r="MFE173" s="39" t="str">
        <f>currency</f>
        <v>₦m's</v>
      </c>
      <c r="MFJ173" s="49">
        <v>33723.730000000003</v>
      </c>
      <c r="MFK173" s="49">
        <v>43008.025999999998</v>
      </c>
      <c r="MFL173" s="49">
        <v>45683.112999999998</v>
      </c>
      <c r="MFT173" s="29" t="s">
        <v>128</v>
      </c>
      <c r="MFU173" s="39" t="str">
        <f>currency</f>
        <v>₦m's</v>
      </c>
      <c r="MFZ173" s="49">
        <v>33723.730000000003</v>
      </c>
      <c r="MGA173" s="49">
        <v>43008.025999999998</v>
      </c>
      <c r="MGB173" s="49">
        <v>45683.112999999998</v>
      </c>
      <c r="MGJ173" s="29" t="s">
        <v>128</v>
      </c>
      <c r="MGK173" s="39" t="str">
        <f>currency</f>
        <v>₦m's</v>
      </c>
      <c r="MGP173" s="49">
        <v>33723.730000000003</v>
      </c>
      <c r="MGQ173" s="49">
        <v>43008.025999999998</v>
      </c>
      <c r="MGR173" s="49">
        <v>45683.112999999998</v>
      </c>
      <c r="MGZ173" s="29" t="s">
        <v>128</v>
      </c>
      <c r="MHA173" s="39" t="str">
        <f>currency</f>
        <v>₦m's</v>
      </c>
      <c r="MHF173" s="49">
        <v>33723.730000000003</v>
      </c>
      <c r="MHG173" s="49">
        <v>43008.025999999998</v>
      </c>
      <c r="MHH173" s="49">
        <v>45683.112999999998</v>
      </c>
      <c r="MHP173" s="29" t="s">
        <v>128</v>
      </c>
      <c r="MHQ173" s="39" t="str">
        <f>currency</f>
        <v>₦m's</v>
      </c>
      <c r="MHV173" s="49">
        <v>33723.730000000003</v>
      </c>
      <c r="MHW173" s="49">
        <v>43008.025999999998</v>
      </c>
      <c r="MHX173" s="49">
        <v>45683.112999999998</v>
      </c>
      <c r="MIF173" s="29" t="s">
        <v>128</v>
      </c>
      <c r="MIG173" s="39" t="str">
        <f>currency</f>
        <v>₦m's</v>
      </c>
      <c r="MIL173" s="49">
        <v>33723.730000000003</v>
      </c>
      <c r="MIM173" s="49">
        <v>43008.025999999998</v>
      </c>
      <c r="MIN173" s="49">
        <v>45683.112999999998</v>
      </c>
      <c r="MIV173" s="29" t="s">
        <v>128</v>
      </c>
      <c r="MIW173" s="39" t="str">
        <f>currency</f>
        <v>₦m's</v>
      </c>
      <c r="MJB173" s="49">
        <v>33723.730000000003</v>
      </c>
      <c r="MJC173" s="49">
        <v>43008.025999999998</v>
      </c>
      <c r="MJD173" s="49">
        <v>45683.112999999998</v>
      </c>
      <c r="MJL173" s="29" t="s">
        <v>128</v>
      </c>
      <c r="MJM173" s="39" t="str">
        <f>currency</f>
        <v>₦m's</v>
      </c>
      <c r="MJR173" s="49">
        <v>33723.730000000003</v>
      </c>
      <c r="MJS173" s="49">
        <v>43008.025999999998</v>
      </c>
      <c r="MJT173" s="49">
        <v>45683.112999999998</v>
      </c>
      <c r="MKB173" s="29" t="s">
        <v>128</v>
      </c>
      <c r="MKC173" s="39" t="str">
        <f>currency</f>
        <v>₦m's</v>
      </c>
      <c r="MKH173" s="49">
        <v>33723.730000000003</v>
      </c>
      <c r="MKI173" s="49">
        <v>43008.025999999998</v>
      </c>
      <c r="MKJ173" s="49">
        <v>45683.112999999998</v>
      </c>
      <c r="MKR173" s="29" t="s">
        <v>128</v>
      </c>
      <c r="MKS173" s="39" t="str">
        <f>currency</f>
        <v>₦m's</v>
      </c>
      <c r="MKX173" s="49">
        <v>33723.730000000003</v>
      </c>
      <c r="MKY173" s="49">
        <v>43008.025999999998</v>
      </c>
      <c r="MKZ173" s="49">
        <v>45683.112999999998</v>
      </c>
      <c r="MLH173" s="29" t="s">
        <v>128</v>
      </c>
      <c r="MLI173" s="39" t="str">
        <f>currency</f>
        <v>₦m's</v>
      </c>
      <c r="MLN173" s="49">
        <v>33723.730000000003</v>
      </c>
      <c r="MLO173" s="49">
        <v>43008.025999999998</v>
      </c>
      <c r="MLP173" s="49">
        <v>45683.112999999998</v>
      </c>
      <c r="MLX173" s="29" t="s">
        <v>128</v>
      </c>
      <c r="MLY173" s="39" t="str">
        <f>currency</f>
        <v>₦m's</v>
      </c>
      <c r="MMD173" s="49">
        <v>33723.730000000003</v>
      </c>
      <c r="MME173" s="49">
        <v>43008.025999999998</v>
      </c>
      <c r="MMF173" s="49">
        <v>45683.112999999998</v>
      </c>
      <c r="MMN173" s="29" t="s">
        <v>128</v>
      </c>
      <c r="MMO173" s="39" t="str">
        <f>currency</f>
        <v>₦m's</v>
      </c>
      <c r="MMT173" s="49">
        <v>33723.730000000003</v>
      </c>
      <c r="MMU173" s="49">
        <v>43008.025999999998</v>
      </c>
      <c r="MMV173" s="49">
        <v>45683.112999999998</v>
      </c>
      <c r="MND173" s="29" t="s">
        <v>128</v>
      </c>
      <c r="MNE173" s="39" t="str">
        <f>currency</f>
        <v>₦m's</v>
      </c>
      <c r="MNJ173" s="49">
        <v>33723.730000000003</v>
      </c>
      <c r="MNK173" s="49">
        <v>43008.025999999998</v>
      </c>
      <c r="MNL173" s="49">
        <v>45683.112999999998</v>
      </c>
      <c r="MNT173" s="29" t="s">
        <v>128</v>
      </c>
      <c r="MNU173" s="39" t="str">
        <f>currency</f>
        <v>₦m's</v>
      </c>
      <c r="MNZ173" s="49">
        <v>33723.730000000003</v>
      </c>
      <c r="MOA173" s="49">
        <v>43008.025999999998</v>
      </c>
      <c r="MOB173" s="49">
        <v>45683.112999999998</v>
      </c>
      <c r="MOJ173" s="29" t="s">
        <v>128</v>
      </c>
      <c r="MOK173" s="39" t="str">
        <f>currency</f>
        <v>₦m's</v>
      </c>
      <c r="MOP173" s="49">
        <v>33723.730000000003</v>
      </c>
      <c r="MOQ173" s="49">
        <v>43008.025999999998</v>
      </c>
      <c r="MOR173" s="49">
        <v>45683.112999999998</v>
      </c>
      <c r="MOZ173" s="29" t="s">
        <v>128</v>
      </c>
      <c r="MPA173" s="39" t="str">
        <f>currency</f>
        <v>₦m's</v>
      </c>
      <c r="MPF173" s="49">
        <v>33723.730000000003</v>
      </c>
      <c r="MPG173" s="49">
        <v>43008.025999999998</v>
      </c>
      <c r="MPH173" s="49">
        <v>45683.112999999998</v>
      </c>
      <c r="MPP173" s="29" t="s">
        <v>128</v>
      </c>
      <c r="MPQ173" s="39" t="str">
        <f>currency</f>
        <v>₦m's</v>
      </c>
      <c r="MPV173" s="49">
        <v>33723.730000000003</v>
      </c>
      <c r="MPW173" s="49">
        <v>43008.025999999998</v>
      </c>
      <c r="MPX173" s="49">
        <v>45683.112999999998</v>
      </c>
      <c r="MQF173" s="29" t="s">
        <v>128</v>
      </c>
      <c r="MQG173" s="39" t="str">
        <f>currency</f>
        <v>₦m's</v>
      </c>
      <c r="MQL173" s="49">
        <v>33723.730000000003</v>
      </c>
      <c r="MQM173" s="49">
        <v>43008.025999999998</v>
      </c>
      <c r="MQN173" s="49">
        <v>45683.112999999998</v>
      </c>
      <c r="MQV173" s="29" t="s">
        <v>128</v>
      </c>
      <c r="MQW173" s="39" t="str">
        <f>currency</f>
        <v>₦m's</v>
      </c>
      <c r="MRB173" s="49">
        <v>33723.730000000003</v>
      </c>
      <c r="MRC173" s="49">
        <v>43008.025999999998</v>
      </c>
      <c r="MRD173" s="49">
        <v>45683.112999999998</v>
      </c>
      <c r="MRL173" s="29" t="s">
        <v>128</v>
      </c>
      <c r="MRM173" s="39" t="str">
        <f>currency</f>
        <v>₦m's</v>
      </c>
      <c r="MRR173" s="49">
        <v>33723.730000000003</v>
      </c>
      <c r="MRS173" s="49">
        <v>43008.025999999998</v>
      </c>
      <c r="MRT173" s="49">
        <v>45683.112999999998</v>
      </c>
      <c r="MSB173" s="29" t="s">
        <v>128</v>
      </c>
      <c r="MSC173" s="39" t="str">
        <f>currency</f>
        <v>₦m's</v>
      </c>
      <c r="MSH173" s="49">
        <v>33723.730000000003</v>
      </c>
      <c r="MSI173" s="49">
        <v>43008.025999999998</v>
      </c>
      <c r="MSJ173" s="49">
        <v>45683.112999999998</v>
      </c>
      <c r="MSR173" s="29" t="s">
        <v>128</v>
      </c>
      <c r="MSS173" s="39" t="str">
        <f>currency</f>
        <v>₦m's</v>
      </c>
      <c r="MSX173" s="49">
        <v>33723.730000000003</v>
      </c>
      <c r="MSY173" s="49">
        <v>43008.025999999998</v>
      </c>
      <c r="MSZ173" s="49">
        <v>45683.112999999998</v>
      </c>
      <c r="MTH173" s="29" t="s">
        <v>128</v>
      </c>
      <c r="MTI173" s="39" t="str">
        <f>currency</f>
        <v>₦m's</v>
      </c>
      <c r="MTN173" s="49">
        <v>33723.730000000003</v>
      </c>
      <c r="MTO173" s="49">
        <v>43008.025999999998</v>
      </c>
      <c r="MTP173" s="49">
        <v>45683.112999999998</v>
      </c>
      <c r="MTX173" s="29" t="s">
        <v>128</v>
      </c>
      <c r="MTY173" s="39" t="str">
        <f>currency</f>
        <v>₦m's</v>
      </c>
      <c r="MUD173" s="49">
        <v>33723.730000000003</v>
      </c>
      <c r="MUE173" s="49">
        <v>43008.025999999998</v>
      </c>
      <c r="MUF173" s="49">
        <v>45683.112999999998</v>
      </c>
      <c r="MUN173" s="29" t="s">
        <v>128</v>
      </c>
      <c r="MUO173" s="39" t="str">
        <f>currency</f>
        <v>₦m's</v>
      </c>
      <c r="MUT173" s="49">
        <v>33723.730000000003</v>
      </c>
      <c r="MUU173" s="49">
        <v>43008.025999999998</v>
      </c>
      <c r="MUV173" s="49">
        <v>45683.112999999998</v>
      </c>
      <c r="MVD173" s="29" t="s">
        <v>128</v>
      </c>
      <c r="MVE173" s="39" t="str">
        <f>currency</f>
        <v>₦m's</v>
      </c>
      <c r="MVJ173" s="49">
        <v>33723.730000000003</v>
      </c>
      <c r="MVK173" s="49">
        <v>43008.025999999998</v>
      </c>
      <c r="MVL173" s="49">
        <v>45683.112999999998</v>
      </c>
      <c r="MVT173" s="29" t="s">
        <v>128</v>
      </c>
      <c r="MVU173" s="39" t="str">
        <f>currency</f>
        <v>₦m's</v>
      </c>
      <c r="MVZ173" s="49">
        <v>33723.730000000003</v>
      </c>
      <c r="MWA173" s="49">
        <v>43008.025999999998</v>
      </c>
      <c r="MWB173" s="49">
        <v>45683.112999999998</v>
      </c>
      <c r="MWJ173" s="29" t="s">
        <v>128</v>
      </c>
      <c r="MWK173" s="39" t="str">
        <f>currency</f>
        <v>₦m's</v>
      </c>
      <c r="MWP173" s="49">
        <v>33723.730000000003</v>
      </c>
      <c r="MWQ173" s="49">
        <v>43008.025999999998</v>
      </c>
      <c r="MWR173" s="49">
        <v>45683.112999999998</v>
      </c>
      <c r="MWZ173" s="29" t="s">
        <v>128</v>
      </c>
      <c r="MXA173" s="39" t="str">
        <f>currency</f>
        <v>₦m's</v>
      </c>
      <c r="MXF173" s="49">
        <v>33723.730000000003</v>
      </c>
      <c r="MXG173" s="49">
        <v>43008.025999999998</v>
      </c>
      <c r="MXH173" s="49">
        <v>45683.112999999998</v>
      </c>
      <c r="MXP173" s="29" t="s">
        <v>128</v>
      </c>
      <c r="MXQ173" s="39" t="str">
        <f>currency</f>
        <v>₦m's</v>
      </c>
      <c r="MXV173" s="49">
        <v>33723.730000000003</v>
      </c>
      <c r="MXW173" s="49">
        <v>43008.025999999998</v>
      </c>
      <c r="MXX173" s="49">
        <v>45683.112999999998</v>
      </c>
      <c r="MYF173" s="29" t="s">
        <v>128</v>
      </c>
      <c r="MYG173" s="39" t="str">
        <f>currency</f>
        <v>₦m's</v>
      </c>
      <c r="MYL173" s="49">
        <v>33723.730000000003</v>
      </c>
      <c r="MYM173" s="49">
        <v>43008.025999999998</v>
      </c>
      <c r="MYN173" s="49">
        <v>45683.112999999998</v>
      </c>
      <c r="MYV173" s="29" t="s">
        <v>128</v>
      </c>
      <c r="MYW173" s="39" t="str">
        <f>currency</f>
        <v>₦m's</v>
      </c>
      <c r="MZB173" s="49">
        <v>33723.730000000003</v>
      </c>
      <c r="MZC173" s="49">
        <v>43008.025999999998</v>
      </c>
      <c r="MZD173" s="49">
        <v>45683.112999999998</v>
      </c>
      <c r="MZL173" s="29" t="s">
        <v>128</v>
      </c>
      <c r="MZM173" s="39" t="str">
        <f>currency</f>
        <v>₦m's</v>
      </c>
      <c r="MZR173" s="49">
        <v>33723.730000000003</v>
      </c>
      <c r="MZS173" s="49">
        <v>43008.025999999998</v>
      </c>
      <c r="MZT173" s="49">
        <v>45683.112999999998</v>
      </c>
      <c r="NAB173" s="29" t="s">
        <v>128</v>
      </c>
      <c r="NAC173" s="39" t="str">
        <f>currency</f>
        <v>₦m's</v>
      </c>
      <c r="NAH173" s="49">
        <v>33723.730000000003</v>
      </c>
      <c r="NAI173" s="49">
        <v>43008.025999999998</v>
      </c>
      <c r="NAJ173" s="49">
        <v>45683.112999999998</v>
      </c>
      <c r="NAR173" s="29" t="s">
        <v>128</v>
      </c>
      <c r="NAS173" s="39" t="str">
        <f>currency</f>
        <v>₦m's</v>
      </c>
      <c r="NAX173" s="49">
        <v>33723.730000000003</v>
      </c>
      <c r="NAY173" s="49">
        <v>43008.025999999998</v>
      </c>
      <c r="NAZ173" s="49">
        <v>45683.112999999998</v>
      </c>
      <c r="NBH173" s="29" t="s">
        <v>128</v>
      </c>
      <c r="NBI173" s="39" t="str">
        <f>currency</f>
        <v>₦m's</v>
      </c>
      <c r="NBN173" s="49">
        <v>33723.730000000003</v>
      </c>
      <c r="NBO173" s="49">
        <v>43008.025999999998</v>
      </c>
      <c r="NBP173" s="49">
        <v>45683.112999999998</v>
      </c>
      <c r="NBX173" s="29" t="s">
        <v>128</v>
      </c>
      <c r="NBY173" s="39" t="str">
        <f>currency</f>
        <v>₦m's</v>
      </c>
      <c r="NCD173" s="49">
        <v>33723.730000000003</v>
      </c>
      <c r="NCE173" s="49">
        <v>43008.025999999998</v>
      </c>
      <c r="NCF173" s="49">
        <v>45683.112999999998</v>
      </c>
      <c r="NCN173" s="29" t="s">
        <v>128</v>
      </c>
      <c r="NCO173" s="39" t="str">
        <f>currency</f>
        <v>₦m's</v>
      </c>
      <c r="NCT173" s="49">
        <v>33723.730000000003</v>
      </c>
      <c r="NCU173" s="49">
        <v>43008.025999999998</v>
      </c>
      <c r="NCV173" s="49">
        <v>45683.112999999998</v>
      </c>
      <c r="NDD173" s="29" t="s">
        <v>128</v>
      </c>
      <c r="NDE173" s="39" t="str">
        <f>currency</f>
        <v>₦m's</v>
      </c>
      <c r="NDJ173" s="49">
        <v>33723.730000000003</v>
      </c>
      <c r="NDK173" s="49">
        <v>43008.025999999998</v>
      </c>
      <c r="NDL173" s="49">
        <v>45683.112999999998</v>
      </c>
      <c r="NDT173" s="29" t="s">
        <v>128</v>
      </c>
      <c r="NDU173" s="39" t="str">
        <f>currency</f>
        <v>₦m's</v>
      </c>
      <c r="NDZ173" s="49">
        <v>33723.730000000003</v>
      </c>
      <c r="NEA173" s="49">
        <v>43008.025999999998</v>
      </c>
      <c r="NEB173" s="49">
        <v>45683.112999999998</v>
      </c>
      <c r="NEJ173" s="29" t="s">
        <v>128</v>
      </c>
      <c r="NEK173" s="39" t="str">
        <f>currency</f>
        <v>₦m's</v>
      </c>
      <c r="NEP173" s="49">
        <v>33723.730000000003</v>
      </c>
      <c r="NEQ173" s="49">
        <v>43008.025999999998</v>
      </c>
      <c r="NER173" s="49">
        <v>45683.112999999998</v>
      </c>
      <c r="NEZ173" s="29" t="s">
        <v>128</v>
      </c>
      <c r="NFA173" s="39" t="str">
        <f>currency</f>
        <v>₦m's</v>
      </c>
      <c r="NFF173" s="49">
        <v>33723.730000000003</v>
      </c>
      <c r="NFG173" s="49">
        <v>43008.025999999998</v>
      </c>
      <c r="NFH173" s="49">
        <v>45683.112999999998</v>
      </c>
      <c r="NFP173" s="29" t="s">
        <v>128</v>
      </c>
      <c r="NFQ173" s="39" t="str">
        <f>currency</f>
        <v>₦m's</v>
      </c>
      <c r="NFV173" s="49">
        <v>33723.730000000003</v>
      </c>
      <c r="NFW173" s="49">
        <v>43008.025999999998</v>
      </c>
      <c r="NFX173" s="49">
        <v>45683.112999999998</v>
      </c>
      <c r="NGF173" s="29" t="s">
        <v>128</v>
      </c>
      <c r="NGG173" s="39" t="str">
        <f>currency</f>
        <v>₦m's</v>
      </c>
      <c r="NGL173" s="49">
        <v>33723.730000000003</v>
      </c>
      <c r="NGM173" s="49">
        <v>43008.025999999998</v>
      </c>
      <c r="NGN173" s="49">
        <v>45683.112999999998</v>
      </c>
      <c r="NGV173" s="29" t="s">
        <v>128</v>
      </c>
      <c r="NGW173" s="39" t="str">
        <f>currency</f>
        <v>₦m's</v>
      </c>
      <c r="NHB173" s="49">
        <v>33723.730000000003</v>
      </c>
      <c r="NHC173" s="49">
        <v>43008.025999999998</v>
      </c>
      <c r="NHD173" s="49">
        <v>45683.112999999998</v>
      </c>
      <c r="NHL173" s="29" t="s">
        <v>128</v>
      </c>
      <c r="NHM173" s="39" t="str">
        <f>currency</f>
        <v>₦m's</v>
      </c>
      <c r="NHR173" s="49">
        <v>33723.730000000003</v>
      </c>
      <c r="NHS173" s="49">
        <v>43008.025999999998</v>
      </c>
      <c r="NHT173" s="49">
        <v>45683.112999999998</v>
      </c>
      <c r="NIB173" s="29" t="s">
        <v>128</v>
      </c>
      <c r="NIC173" s="39" t="str">
        <f>currency</f>
        <v>₦m's</v>
      </c>
      <c r="NIH173" s="49">
        <v>33723.730000000003</v>
      </c>
      <c r="NII173" s="49">
        <v>43008.025999999998</v>
      </c>
      <c r="NIJ173" s="49">
        <v>45683.112999999998</v>
      </c>
      <c r="NIR173" s="29" t="s">
        <v>128</v>
      </c>
      <c r="NIS173" s="39" t="str">
        <f>currency</f>
        <v>₦m's</v>
      </c>
      <c r="NIX173" s="49">
        <v>33723.730000000003</v>
      </c>
      <c r="NIY173" s="49">
        <v>43008.025999999998</v>
      </c>
      <c r="NIZ173" s="49">
        <v>45683.112999999998</v>
      </c>
      <c r="NJH173" s="29" t="s">
        <v>128</v>
      </c>
      <c r="NJI173" s="39" t="str">
        <f>currency</f>
        <v>₦m's</v>
      </c>
      <c r="NJN173" s="49">
        <v>33723.730000000003</v>
      </c>
      <c r="NJO173" s="49">
        <v>43008.025999999998</v>
      </c>
      <c r="NJP173" s="49">
        <v>45683.112999999998</v>
      </c>
      <c r="NJX173" s="29" t="s">
        <v>128</v>
      </c>
      <c r="NJY173" s="39" t="str">
        <f>currency</f>
        <v>₦m's</v>
      </c>
      <c r="NKD173" s="49">
        <v>33723.730000000003</v>
      </c>
      <c r="NKE173" s="49">
        <v>43008.025999999998</v>
      </c>
      <c r="NKF173" s="49">
        <v>45683.112999999998</v>
      </c>
      <c r="NKN173" s="29" t="s">
        <v>128</v>
      </c>
      <c r="NKO173" s="39" t="str">
        <f>currency</f>
        <v>₦m's</v>
      </c>
      <c r="NKT173" s="49">
        <v>33723.730000000003</v>
      </c>
      <c r="NKU173" s="49">
        <v>43008.025999999998</v>
      </c>
      <c r="NKV173" s="49">
        <v>45683.112999999998</v>
      </c>
      <c r="NLD173" s="29" t="s">
        <v>128</v>
      </c>
      <c r="NLE173" s="39" t="str">
        <f>currency</f>
        <v>₦m's</v>
      </c>
      <c r="NLJ173" s="49">
        <v>33723.730000000003</v>
      </c>
      <c r="NLK173" s="49">
        <v>43008.025999999998</v>
      </c>
      <c r="NLL173" s="49">
        <v>45683.112999999998</v>
      </c>
      <c r="NLT173" s="29" t="s">
        <v>128</v>
      </c>
      <c r="NLU173" s="39" t="str">
        <f>currency</f>
        <v>₦m's</v>
      </c>
      <c r="NLZ173" s="49">
        <v>33723.730000000003</v>
      </c>
      <c r="NMA173" s="49">
        <v>43008.025999999998</v>
      </c>
      <c r="NMB173" s="49">
        <v>45683.112999999998</v>
      </c>
      <c r="NMJ173" s="29" t="s">
        <v>128</v>
      </c>
      <c r="NMK173" s="39" t="str">
        <f>currency</f>
        <v>₦m's</v>
      </c>
      <c r="NMP173" s="49">
        <v>33723.730000000003</v>
      </c>
      <c r="NMQ173" s="49">
        <v>43008.025999999998</v>
      </c>
      <c r="NMR173" s="49">
        <v>45683.112999999998</v>
      </c>
      <c r="NMZ173" s="29" t="s">
        <v>128</v>
      </c>
      <c r="NNA173" s="39" t="str">
        <f>currency</f>
        <v>₦m's</v>
      </c>
      <c r="NNF173" s="49">
        <v>33723.730000000003</v>
      </c>
      <c r="NNG173" s="49">
        <v>43008.025999999998</v>
      </c>
      <c r="NNH173" s="49">
        <v>45683.112999999998</v>
      </c>
      <c r="NNP173" s="29" t="s">
        <v>128</v>
      </c>
      <c r="NNQ173" s="39" t="str">
        <f>currency</f>
        <v>₦m's</v>
      </c>
      <c r="NNV173" s="49">
        <v>33723.730000000003</v>
      </c>
      <c r="NNW173" s="49">
        <v>43008.025999999998</v>
      </c>
      <c r="NNX173" s="49">
        <v>45683.112999999998</v>
      </c>
      <c r="NOF173" s="29" t="s">
        <v>128</v>
      </c>
      <c r="NOG173" s="39" t="str">
        <f>currency</f>
        <v>₦m's</v>
      </c>
      <c r="NOL173" s="49">
        <v>33723.730000000003</v>
      </c>
      <c r="NOM173" s="49">
        <v>43008.025999999998</v>
      </c>
      <c r="NON173" s="49">
        <v>45683.112999999998</v>
      </c>
      <c r="NOV173" s="29" t="s">
        <v>128</v>
      </c>
      <c r="NOW173" s="39" t="str">
        <f>currency</f>
        <v>₦m's</v>
      </c>
      <c r="NPB173" s="49">
        <v>33723.730000000003</v>
      </c>
      <c r="NPC173" s="49">
        <v>43008.025999999998</v>
      </c>
      <c r="NPD173" s="49">
        <v>45683.112999999998</v>
      </c>
      <c r="NPL173" s="29" t="s">
        <v>128</v>
      </c>
      <c r="NPM173" s="39" t="str">
        <f>currency</f>
        <v>₦m's</v>
      </c>
      <c r="NPR173" s="49">
        <v>33723.730000000003</v>
      </c>
      <c r="NPS173" s="49">
        <v>43008.025999999998</v>
      </c>
      <c r="NPT173" s="49">
        <v>45683.112999999998</v>
      </c>
      <c r="NQB173" s="29" t="s">
        <v>128</v>
      </c>
      <c r="NQC173" s="39" t="str">
        <f>currency</f>
        <v>₦m's</v>
      </c>
      <c r="NQH173" s="49">
        <v>33723.730000000003</v>
      </c>
      <c r="NQI173" s="49">
        <v>43008.025999999998</v>
      </c>
      <c r="NQJ173" s="49">
        <v>45683.112999999998</v>
      </c>
      <c r="NQR173" s="29" t="s">
        <v>128</v>
      </c>
      <c r="NQS173" s="39" t="str">
        <f>currency</f>
        <v>₦m's</v>
      </c>
      <c r="NQX173" s="49">
        <v>33723.730000000003</v>
      </c>
      <c r="NQY173" s="49">
        <v>43008.025999999998</v>
      </c>
      <c r="NQZ173" s="49">
        <v>45683.112999999998</v>
      </c>
      <c r="NRH173" s="29" t="s">
        <v>128</v>
      </c>
      <c r="NRI173" s="39" t="str">
        <f>currency</f>
        <v>₦m's</v>
      </c>
      <c r="NRN173" s="49">
        <v>33723.730000000003</v>
      </c>
      <c r="NRO173" s="49">
        <v>43008.025999999998</v>
      </c>
      <c r="NRP173" s="49">
        <v>45683.112999999998</v>
      </c>
      <c r="NRX173" s="29" t="s">
        <v>128</v>
      </c>
      <c r="NRY173" s="39" t="str">
        <f>currency</f>
        <v>₦m's</v>
      </c>
      <c r="NSD173" s="49">
        <v>33723.730000000003</v>
      </c>
      <c r="NSE173" s="49">
        <v>43008.025999999998</v>
      </c>
      <c r="NSF173" s="49">
        <v>45683.112999999998</v>
      </c>
      <c r="NSN173" s="29" t="s">
        <v>128</v>
      </c>
      <c r="NSO173" s="39" t="str">
        <f>currency</f>
        <v>₦m's</v>
      </c>
      <c r="NST173" s="49">
        <v>33723.730000000003</v>
      </c>
      <c r="NSU173" s="49">
        <v>43008.025999999998</v>
      </c>
      <c r="NSV173" s="49">
        <v>45683.112999999998</v>
      </c>
      <c r="NTD173" s="29" t="s">
        <v>128</v>
      </c>
      <c r="NTE173" s="39" t="str">
        <f>currency</f>
        <v>₦m's</v>
      </c>
      <c r="NTJ173" s="49">
        <v>33723.730000000003</v>
      </c>
      <c r="NTK173" s="49">
        <v>43008.025999999998</v>
      </c>
      <c r="NTL173" s="49">
        <v>45683.112999999998</v>
      </c>
      <c r="NTT173" s="29" t="s">
        <v>128</v>
      </c>
      <c r="NTU173" s="39" t="str">
        <f>currency</f>
        <v>₦m's</v>
      </c>
      <c r="NTZ173" s="49">
        <v>33723.730000000003</v>
      </c>
      <c r="NUA173" s="49">
        <v>43008.025999999998</v>
      </c>
      <c r="NUB173" s="49">
        <v>45683.112999999998</v>
      </c>
      <c r="NUJ173" s="29" t="s">
        <v>128</v>
      </c>
      <c r="NUK173" s="39" t="str">
        <f>currency</f>
        <v>₦m's</v>
      </c>
      <c r="NUP173" s="49">
        <v>33723.730000000003</v>
      </c>
      <c r="NUQ173" s="49">
        <v>43008.025999999998</v>
      </c>
      <c r="NUR173" s="49">
        <v>45683.112999999998</v>
      </c>
      <c r="NUZ173" s="29" t="s">
        <v>128</v>
      </c>
      <c r="NVA173" s="39" t="str">
        <f>currency</f>
        <v>₦m's</v>
      </c>
      <c r="NVF173" s="49">
        <v>33723.730000000003</v>
      </c>
      <c r="NVG173" s="49">
        <v>43008.025999999998</v>
      </c>
      <c r="NVH173" s="49">
        <v>45683.112999999998</v>
      </c>
      <c r="NVP173" s="29" t="s">
        <v>128</v>
      </c>
      <c r="NVQ173" s="39" t="str">
        <f>currency</f>
        <v>₦m's</v>
      </c>
      <c r="NVV173" s="49">
        <v>33723.730000000003</v>
      </c>
      <c r="NVW173" s="49">
        <v>43008.025999999998</v>
      </c>
      <c r="NVX173" s="49">
        <v>45683.112999999998</v>
      </c>
      <c r="NWF173" s="29" t="s">
        <v>128</v>
      </c>
      <c r="NWG173" s="39" t="str">
        <f>currency</f>
        <v>₦m's</v>
      </c>
      <c r="NWL173" s="49">
        <v>33723.730000000003</v>
      </c>
      <c r="NWM173" s="49">
        <v>43008.025999999998</v>
      </c>
      <c r="NWN173" s="49">
        <v>45683.112999999998</v>
      </c>
      <c r="NWV173" s="29" t="s">
        <v>128</v>
      </c>
      <c r="NWW173" s="39" t="str">
        <f>currency</f>
        <v>₦m's</v>
      </c>
      <c r="NXB173" s="49">
        <v>33723.730000000003</v>
      </c>
      <c r="NXC173" s="49">
        <v>43008.025999999998</v>
      </c>
      <c r="NXD173" s="49">
        <v>45683.112999999998</v>
      </c>
      <c r="NXL173" s="29" t="s">
        <v>128</v>
      </c>
      <c r="NXM173" s="39" t="str">
        <f>currency</f>
        <v>₦m's</v>
      </c>
      <c r="NXR173" s="49">
        <v>33723.730000000003</v>
      </c>
      <c r="NXS173" s="49">
        <v>43008.025999999998</v>
      </c>
      <c r="NXT173" s="49">
        <v>45683.112999999998</v>
      </c>
      <c r="NYB173" s="29" t="s">
        <v>128</v>
      </c>
      <c r="NYC173" s="39" t="str">
        <f>currency</f>
        <v>₦m's</v>
      </c>
      <c r="NYH173" s="49">
        <v>33723.730000000003</v>
      </c>
      <c r="NYI173" s="49">
        <v>43008.025999999998</v>
      </c>
      <c r="NYJ173" s="49">
        <v>45683.112999999998</v>
      </c>
      <c r="NYR173" s="29" t="s">
        <v>128</v>
      </c>
      <c r="NYS173" s="39" t="str">
        <f>currency</f>
        <v>₦m's</v>
      </c>
      <c r="NYX173" s="49">
        <v>33723.730000000003</v>
      </c>
      <c r="NYY173" s="49">
        <v>43008.025999999998</v>
      </c>
      <c r="NYZ173" s="49">
        <v>45683.112999999998</v>
      </c>
      <c r="NZH173" s="29" t="s">
        <v>128</v>
      </c>
      <c r="NZI173" s="39" t="str">
        <f>currency</f>
        <v>₦m's</v>
      </c>
      <c r="NZN173" s="49">
        <v>33723.730000000003</v>
      </c>
      <c r="NZO173" s="49">
        <v>43008.025999999998</v>
      </c>
      <c r="NZP173" s="49">
        <v>45683.112999999998</v>
      </c>
      <c r="NZX173" s="29" t="s">
        <v>128</v>
      </c>
      <c r="NZY173" s="39" t="str">
        <f>currency</f>
        <v>₦m's</v>
      </c>
      <c r="OAD173" s="49">
        <v>33723.730000000003</v>
      </c>
      <c r="OAE173" s="49">
        <v>43008.025999999998</v>
      </c>
      <c r="OAF173" s="49">
        <v>45683.112999999998</v>
      </c>
      <c r="OAN173" s="29" t="s">
        <v>128</v>
      </c>
      <c r="OAO173" s="39" t="str">
        <f>currency</f>
        <v>₦m's</v>
      </c>
      <c r="OAT173" s="49">
        <v>33723.730000000003</v>
      </c>
      <c r="OAU173" s="49">
        <v>43008.025999999998</v>
      </c>
      <c r="OAV173" s="49">
        <v>45683.112999999998</v>
      </c>
      <c r="OBD173" s="29" t="s">
        <v>128</v>
      </c>
      <c r="OBE173" s="39" t="str">
        <f>currency</f>
        <v>₦m's</v>
      </c>
      <c r="OBJ173" s="49">
        <v>33723.730000000003</v>
      </c>
      <c r="OBK173" s="49">
        <v>43008.025999999998</v>
      </c>
      <c r="OBL173" s="49">
        <v>45683.112999999998</v>
      </c>
      <c r="OBT173" s="29" t="s">
        <v>128</v>
      </c>
      <c r="OBU173" s="39" t="str">
        <f>currency</f>
        <v>₦m's</v>
      </c>
      <c r="OBZ173" s="49">
        <v>33723.730000000003</v>
      </c>
      <c r="OCA173" s="49">
        <v>43008.025999999998</v>
      </c>
      <c r="OCB173" s="49">
        <v>45683.112999999998</v>
      </c>
      <c r="OCJ173" s="29" t="s">
        <v>128</v>
      </c>
      <c r="OCK173" s="39" t="str">
        <f>currency</f>
        <v>₦m's</v>
      </c>
      <c r="OCP173" s="49">
        <v>33723.730000000003</v>
      </c>
      <c r="OCQ173" s="49">
        <v>43008.025999999998</v>
      </c>
      <c r="OCR173" s="49">
        <v>45683.112999999998</v>
      </c>
      <c r="OCZ173" s="29" t="s">
        <v>128</v>
      </c>
      <c r="ODA173" s="39" t="str">
        <f>currency</f>
        <v>₦m's</v>
      </c>
      <c r="ODF173" s="49">
        <v>33723.730000000003</v>
      </c>
      <c r="ODG173" s="49">
        <v>43008.025999999998</v>
      </c>
      <c r="ODH173" s="49">
        <v>45683.112999999998</v>
      </c>
      <c r="ODP173" s="29" t="s">
        <v>128</v>
      </c>
      <c r="ODQ173" s="39" t="str">
        <f>currency</f>
        <v>₦m's</v>
      </c>
      <c r="ODV173" s="49">
        <v>33723.730000000003</v>
      </c>
      <c r="ODW173" s="49">
        <v>43008.025999999998</v>
      </c>
      <c r="ODX173" s="49">
        <v>45683.112999999998</v>
      </c>
      <c r="OEF173" s="29" t="s">
        <v>128</v>
      </c>
      <c r="OEG173" s="39" t="str">
        <f>currency</f>
        <v>₦m's</v>
      </c>
      <c r="OEL173" s="49">
        <v>33723.730000000003</v>
      </c>
      <c r="OEM173" s="49">
        <v>43008.025999999998</v>
      </c>
      <c r="OEN173" s="49">
        <v>45683.112999999998</v>
      </c>
      <c r="OEV173" s="29" t="s">
        <v>128</v>
      </c>
      <c r="OEW173" s="39" t="str">
        <f>currency</f>
        <v>₦m's</v>
      </c>
      <c r="OFB173" s="49">
        <v>33723.730000000003</v>
      </c>
      <c r="OFC173" s="49">
        <v>43008.025999999998</v>
      </c>
      <c r="OFD173" s="49">
        <v>45683.112999999998</v>
      </c>
      <c r="OFL173" s="29" t="s">
        <v>128</v>
      </c>
      <c r="OFM173" s="39" t="str">
        <f>currency</f>
        <v>₦m's</v>
      </c>
      <c r="OFR173" s="49">
        <v>33723.730000000003</v>
      </c>
      <c r="OFS173" s="49">
        <v>43008.025999999998</v>
      </c>
      <c r="OFT173" s="49">
        <v>45683.112999999998</v>
      </c>
      <c r="OGB173" s="29" t="s">
        <v>128</v>
      </c>
      <c r="OGC173" s="39" t="str">
        <f>currency</f>
        <v>₦m's</v>
      </c>
      <c r="OGH173" s="49">
        <v>33723.730000000003</v>
      </c>
      <c r="OGI173" s="49">
        <v>43008.025999999998</v>
      </c>
      <c r="OGJ173" s="49">
        <v>45683.112999999998</v>
      </c>
      <c r="OGR173" s="29" t="s">
        <v>128</v>
      </c>
      <c r="OGS173" s="39" t="str">
        <f>currency</f>
        <v>₦m's</v>
      </c>
      <c r="OGX173" s="49">
        <v>33723.730000000003</v>
      </c>
      <c r="OGY173" s="49">
        <v>43008.025999999998</v>
      </c>
      <c r="OGZ173" s="49">
        <v>45683.112999999998</v>
      </c>
      <c r="OHH173" s="29" t="s">
        <v>128</v>
      </c>
      <c r="OHI173" s="39" t="str">
        <f>currency</f>
        <v>₦m's</v>
      </c>
      <c r="OHN173" s="49">
        <v>33723.730000000003</v>
      </c>
      <c r="OHO173" s="49">
        <v>43008.025999999998</v>
      </c>
      <c r="OHP173" s="49">
        <v>45683.112999999998</v>
      </c>
      <c r="OHX173" s="29" t="s">
        <v>128</v>
      </c>
      <c r="OHY173" s="39" t="str">
        <f>currency</f>
        <v>₦m's</v>
      </c>
      <c r="OID173" s="49">
        <v>33723.730000000003</v>
      </c>
      <c r="OIE173" s="49">
        <v>43008.025999999998</v>
      </c>
      <c r="OIF173" s="49">
        <v>45683.112999999998</v>
      </c>
      <c r="OIN173" s="29" t="s">
        <v>128</v>
      </c>
      <c r="OIO173" s="39" t="str">
        <f>currency</f>
        <v>₦m's</v>
      </c>
      <c r="OIT173" s="49">
        <v>33723.730000000003</v>
      </c>
      <c r="OIU173" s="49">
        <v>43008.025999999998</v>
      </c>
      <c r="OIV173" s="49">
        <v>45683.112999999998</v>
      </c>
      <c r="OJD173" s="29" t="s">
        <v>128</v>
      </c>
      <c r="OJE173" s="39" t="str">
        <f>currency</f>
        <v>₦m's</v>
      </c>
      <c r="OJJ173" s="49">
        <v>33723.730000000003</v>
      </c>
      <c r="OJK173" s="49">
        <v>43008.025999999998</v>
      </c>
      <c r="OJL173" s="49">
        <v>45683.112999999998</v>
      </c>
      <c r="OJT173" s="29" t="s">
        <v>128</v>
      </c>
      <c r="OJU173" s="39" t="str">
        <f>currency</f>
        <v>₦m's</v>
      </c>
      <c r="OJZ173" s="49">
        <v>33723.730000000003</v>
      </c>
      <c r="OKA173" s="49">
        <v>43008.025999999998</v>
      </c>
      <c r="OKB173" s="49">
        <v>45683.112999999998</v>
      </c>
      <c r="OKJ173" s="29" t="s">
        <v>128</v>
      </c>
      <c r="OKK173" s="39" t="str">
        <f>currency</f>
        <v>₦m's</v>
      </c>
      <c r="OKP173" s="49">
        <v>33723.730000000003</v>
      </c>
      <c r="OKQ173" s="49">
        <v>43008.025999999998</v>
      </c>
      <c r="OKR173" s="49">
        <v>45683.112999999998</v>
      </c>
      <c r="OKZ173" s="29" t="s">
        <v>128</v>
      </c>
      <c r="OLA173" s="39" t="str">
        <f>currency</f>
        <v>₦m's</v>
      </c>
      <c r="OLF173" s="49">
        <v>33723.730000000003</v>
      </c>
      <c r="OLG173" s="49">
        <v>43008.025999999998</v>
      </c>
      <c r="OLH173" s="49">
        <v>45683.112999999998</v>
      </c>
      <c r="OLP173" s="29" t="s">
        <v>128</v>
      </c>
      <c r="OLQ173" s="39" t="str">
        <f>currency</f>
        <v>₦m's</v>
      </c>
      <c r="OLV173" s="49">
        <v>33723.730000000003</v>
      </c>
      <c r="OLW173" s="49">
        <v>43008.025999999998</v>
      </c>
      <c r="OLX173" s="49">
        <v>45683.112999999998</v>
      </c>
      <c r="OMF173" s="29" t="s">
        <v>128</v>
      </c>
      <c r="OMG173" s="39" t="str">
        <f>currency</f>
        <v>₦m's</v>
      </c>
      <c r="OML173" s="49">
        <v>33723.730000000003</v>
      </c>
      <c r="OMM173" s="49">
        <v>43008.025999999998</v>
      </c>
      <c r="OMN173" s="49">
        <v>45683.112999999998</v>
      </c>
      <c r="OMV173" s="29" t="s">
        <v>128</v>
      </c>
      <c r="OMW173" s="39" t="str">
        <f>currency</f>
        <v>₦m's</v>
      </c>
      <c r="ONB173" s="49">
        <v>33723.730000000003</v>
      </c>
      <c r="ONC173" s="49">
        <v>43008.025999999998</v>
      </c>
      <c r="OND173" s="49">
        <v>45683.112999999998</v>
      </c>
      <c r="ONL173" s="29" t="s">
        <v>128</v>
      </c>
      <c r="ONM173" s="39" t="str">
        <f>currency</f>
        <v>₦m's</v>
      </c>
      <c r="ONR173" s="49">
        <v>33723.730000000003</v>
      </c>
      <c r="ONS173" s="49">
        <v>43008.025999999998</v>
      </c>
      <c r="ONT173" s="49">
        <v>45683.112999999998</v>
      </c>
      <c r="OOB173" s="29" t="s">
        <v>128</v>
      </c>
      <c r="OOC173" s="39" t="str">
        <f>currency</f>
        <v>₦m's</v>
      </c>
      <c r="OOH173" s="49">
        <v>33723.730000000003</v>
      </c>
      <c r="OOI173" s="49">
        <v>43008.025999999998</v>
      </c>
      <c r="OOJ173" s="49">
        <v>45683.112999999998</v>
      </c>
      <c r="OOR173" s="29" t="s">
        <v>128</v>
      </c>
      <c r="OOS173" s="39" t="str">
        <f>currency</f>
        <v>₦m's</v>
      </c>
      <c r="OOX173" s="49">
        <v>33723.730000000003</v>
      </c>
      <c r="OOY173" s="49">
        <v>43008.025999999998</v>
      </c>
      <c r="OOZ173" s="49">
        <v>45683.112999999998</v>
      </c>
      <c r="OPH173" s="29" t="s">
        <v>128</v>
      </c>
      <c r="OPI173" s="39" t="str">
        <f>currency</f>
        <v>₦m's</v>
      </c>
      <c r="OPN173" s="49">
        <v>33723.730000000003</v>
      </c>
      <c r="OPO173" s="49">
        <v>43008.025999999998</v>
      </c>
      <c r="OPP173" s="49">
        <v>45683.112999999998</v>
      </c>
      <c r="OPX173" s="29" t="s">
        <v>128</v>
      </c>
      <c r="OPY173" s="39" t="str">
        <f>currency</f>
        <v>₦m's</v>
      </c>
      <c r="OQD173" s="49">
        <v>33723.730000000003</v>
      </c>
      <c r="OQE173" s="49">
        <v>43008.025999999998</v>
      </c>
      <c r="OQF173" s="49">
        <v>45683.112999999998</v>
      </c>
      <c r="OQN173" s="29" t="s">
        <v>128</v>
      </c>
      <c r="OQO173" s="39" t="str">
        <f>currency</f>
        <v>₦m's</v>
      </c>
      <c r="OQT173" s="49">
        <v>33723.730000000003</v>
      </c>
      <c r="OQU173" s="49">
        <v>43008.025999999998</v>
      </c>
      <c r="OQV173" s="49">
        <v>45683.112999999998</v>
      </c>
      <c r="ORD173" s="29" t="s">
        <v>128</v>
      </c>
      <c r="ORE173" s="39" t="str">
        <f>currency</f>
        <v>₦m's</v>
      </c>
      <c r="ORJ173" s="49">
        <v>33723.730000000003</v>
      </c>
      <c r="ORK173" s="49">
        <v>43008.025999999998</v>
      </c>
      <c r="ORL173" s="49">
        <v>45683.112999999998</v>
      </c>
      <c r="ORT173" s="29" t="s">
        <v>128</v>
      </c>
      <c r="ORU173" s="39" t="str">
        <f>currency</f>
        <v>₦m's</v>
      </c>
      <c r="ORZ173" s="49">
        <v>33723.730000000003</v>
      </c>
      <c r="OSA173" s="49">
        <v>43008.025999999998</v>
      </c>
      <c r="OSB173" s="49">
        <v>45683.112999999998</v>
      </c>
      <c r="OSJ173" s="29" t="s">
        <v>128</v>
      </c>
      <c r="OSK173" s="39" t="str">
        <f>currency</f>
        <v>₦m's</v>
      </c>
      <c r="OSP173" s="49">
        <v>33723.730000000003</v>
      </c>
      <c r="OSQ173" s="49">
        <v>43008.025999999998</v>
      </c>
      <c r="OSR173" s="49">
        <v>45683.112999999998</v>
      </c>
      <c r="OSZ173" s="29" t="s">
        <v>128</v>
      </c>
      <c r="OTA173" s="39" t="str">
        <f>currency</f>
        <v>₦m's</v>
      </c>
      <c r="OTF173" s="49">
        <v>33723.730000000003</v>
      </c>
      <c r="OTG173" s="49">
        <v>43008.025999999998</v>
      </c>
      <c r="OTH173" s="49">
        <v>45683.112999999998</v>
      </c>
      <c r="OTP173" s="29" t="s">
        <v>128</v>
      </c>
      <c r="OTQ173" s="39" t="str">
        <f>currency</f>
        <v>₦m's</v>
      </c>
      <c r="OTV173" s="49">
        <v>33723.730000000003</v>
      </c>
      <c r="OTW173" s="49">
        <v>43008.025999999998</v>
      </c>
      <c r="OTX173" s="49">
        <v>45683.112999999998</v>
      </c>
      <c r="OUF173" s="29" t="s">
        <v>128</v>
      </c>
      <c r="OUG173" s="39" t="str">
        <f>currency</f>
        <v>₦m's</v>
      </c>
      <c r="OUL173" s="49">
        <v>33723.730000000003</v>
      </c>
      <c r="OUM173" s="49">
        <v>43008.025999999998</v>
      </c>
      <c r="OUN173" s="49">
        <v>45683.112999999998</v>
      </c>
      <c r="OUV173" s="29" t="s">
        <v>128</v>
      </c>
      <c r="OUW173" s="39" t="str">
        <f>currency</f>
        <v>₦m's</v>
      </c>
      <c r="OVB173" s="49">
        <v>33723.730000000003</v>
      </c>
      <c r="OVC173" s="49">
        <v>43008.025999999998</v>
      </c>
      <c r="OVD173" s="49">
        <v>45683.112999999998</v>
      </c>
      <c r="OVL173" s="29" t="s">
        <v>128</v>
      </c>
      <c r="OVM173" s="39" t="str">
        <f>currency</f>
        <v>₦m's</v>
      </c>
      <c r="OVR173" s="49">
        <v>33723.730000000003</v>
      </c>
      <c r="OVS173" s="49">
        <v>43008.025999999998</v>
      </c>
      <c r="OVT173" s="49">
        <v>45683.112999999998</v>
      </c>
      <c r="OWB173" s="29" t="s">
        <v>128</v>
      </c>
      <c r="OWC173" s="39" t="str">
        <f>currency</f>
        <v>₦m's</v>
      </c>
      <c r="OWH173" s="49">
        <v>33723.730000000003</v>
      </c>
      <c r="OWI173" s="49">
        <v>43008.025999999998</v>
      </c>
      <c r="OWJ173" s="49">
        <v>45683.112999999998</v>
      </c>
      <c r="OWR173" s="29" t="s">
        <v>128</v>
      </c>
      <c r="OWS173" s="39" t="str">
        <f>currency</f>
        <v>₦m's</v>
      </c>
      <c r="OWX173" s="49">
        <v>33723.730000000003</v>
      </c>
      <c r="OWY173" s="49">
        <v>43008.025999999998</v>
      </c>
      <c r="OWZ173" s="49">
        <v>45683.112999999998</v>
      </c>
      <c r="OXH173" s="29" t="s">
        <v>128</v>
      </c>
      <c r="OXI173" s="39" t="str">
        <f>currency</f>
        <v>₦m's</v>
      </c>
      <c r="OXN173" s="49">
        <v>33723.730000000003</v>
      </c>
      <c r="OXO173" s="49">
        <v>43008.025999999998</v>
      </c>
      <c r="OXP173" s="49">
        <v>45683.112999999998</v>
      </c>
      <c r="OXX173" s="29" t="s">
        <v>128</v>
      </c>
      <c r="OXY173" s="39" t="str">
        <f>currency</f>
        <v>₦m's</v>
      </c>
      <c r="OYD173" s="49">
        <v>33723.730000000003</v>
      </c>
      <c r="OYE173" s="49">
        <v>43008.025999999998</v>
      </c>
      <c r="OYF173" s="49">
        <v>45683.112999999998</v>
      </c>
      <c r="OYN173" s="29" t="s">
        <v>128</v>
      </c>
      <c r="OYO173" s="39" t="str">
        <f>currency</f>
        <v>₦m's</v>
      </c>
      <c r="OYT173" s="49">
        <v>33723.730000000003</v>
      </c>
      <c r="OYU173" s="49">
        <v>43008.025999999998</v>
      </c>
      <c r="OYV173" s="49">
        <v>45683.112999999998</v>
      </c>
      <c r="OZD173" s="29" t="s">
        <v>128</v>
      </c>
      <c r="OZE173" s="39" t="str">
        <f>currency</f>
        <v>₦m's</v>
      </c>
      <c r="OZJ173" s="49">
        <v>33723.730000000003</v>
      </c>
      <c r="OZK173" s="49">
        <v>43008.025999999998</v>
      </c>
      <c r="OZL173" s="49">
        <v>45683.112999999998</v>
      </c>
      <c r="OZT173" s="29" t="s">
        <v>128</v>
      </c>
      <c r="OZU173" s="39" t="str">
        <f>currency</f>
        <v>₦m's</v>
      </c>
      <c r="OZZ173" s="49">
        <v>33723.730000000003</v>
      </c>
      <c r="PAA173" s="49">
        <v>43008.025999999998</v>
      </c>
      <c r="PAB173" s="49">
        <v>45683.112999999998</v>
      </c>
      <c r="PAJ173" s="29" t="s">
        <v>128</v>
      </c>
      <c r="PAK173" s="39" t="str">
        <f>currency</f>
        <v>₦m's</v>
      </c>
      <c r="PAP173" s="49">
        <v>33723.730000000003</v>
      </c>
      <c r="PAQ173" s="49">
        <v>43008.025999999998</v>
      </c>
      <c r="PAR173" s="49">
        <v>45683.112999999998</v>
      </c>
      <c r="PAZ173" s="29" t="s">
        <v>128</v>
      </c>
      <c r="PBA173" s="39" t="str">
        <f>currency</f>
        <v>₦m's</v>
      </c>
      <c r="PBF173" s="49">
        <v>33723.730000000003</v>
      </c>
      <c r="PBG173" s="49">
        <v>43008.025999999998</v>
      </c>
      <c r="PBH173" s="49">
        <v>45683.112999999998</v>
      </c>
      <c r="PBP173" s="29" t="s">
        <v>128</v>
      </c>
      <c r="PBQ173" s="39" t="str">
        <f>currency</f>
        <v>₦m's</v>
      </c>
      <c r="PBV173" s="49">
        <v>33723.730000000003</v>
      </c>
      <c r="PBW173" s="49">
        <v>43008.025999999998</v>
      </c>
      <c r="PBX173" s="49">
        <v>45683.112999999998</v>
      </c>
      <c r="PCF173" s="29" t="s">
        <v>128</v>
      </c>
      <c r="PCG173" s="39" t="str">
        <f>currency</f>
        <v>₦m's</v>
      </c>
      <c r="PCL173" s="49">
        <v>33723.730000000003</v>
      </c>
      <c r="PCM173" s="49">
        <v>43008.025999999998</v>
      </c>
      <c r="PCN173" s="49">
        <v>45683.112999999998</v>
      </c>
      <c r="PCV173" s="29" t="s">
        <v>128</v>
      </c>
      <c r="PCW173" s="39" t="str">
        <f>currency</f>
        <v>₦m's</v>
      </c>
      <c r="PDB173" s="49">
        <v>33723.730000000003</v>
      </c>
      <c r="PDC173" s="49">
        <v>43008.025999999998</v>
      </c>
      <c r="PDD173" s="49">
        <v>45683.112999999998</v>
      </c>
      <c r="PDL173" s="29" t="s">
        <v>128</v>
      </c>
      <c r="PDM173" s="39" t="str">
        <f>currency</f>
        <v>₦m's</v>
      </c>
      <c r="PDR173" s="49">
        <v>33723.730000000003</v>
      </c>
      <c r="PDS173" s="49">
        <v>43008.025999999998</v>
      </c>
      <c r="PDT173" s="49">
        <v>45683.112999999998</v>
      </c>
      <c r="PEB173" s="29" t="s">
        <v>128</v>
      </c>
      <c r="PEC173" s="39" t="str">
        <f>currency</f>
        <v>₦m's</v>
      </c>
      <c r="PEH173" s="49">
        <v>33723.730000000003</v>
      </c>
      <c r="PEI173" s="49">
        <v>43008.025999999998</v>
      </c>
      <c r="PEJ173" s="49">
        <v>45683.112999999998</v>
      </c>
      <c r="PER173" s="29" t="s">
        <v>128</v>
      </c>
      <c r="PES173" s="39" t="str">
        <f>currency</f>
        <v>₦m's</v>
      </c>
      <c r="PEX173" s="49">
        <v>33723.730000000003</v>
      </c>
      <c r="PEY173" s="49">
        <v>43008.025999999998</v>
      </c>
      <c r="PEZ173" s="49">
        <v>45683.112999999998</v>
      </c>
      <c r="PFH173" s="29" t="s">
        <v>128</v>
      </c>
      <c r="PFI173" s="39" t="str">
        <f>currency</f>
        <v>₦m's</v>
      </c>
      <c r="PFN173" s="49">
        <v>33723.730000000003</v>
      </c>
      <c r="PFO173" s="49">
        <v>43008.025999999998</v>
      </c>
      <c r="PFP173" s="49">
        <v>45683.112999999998</v>
      </c>
      <c r="PFX173" s="29" t="s">
        <v>128</v>
      </c>
      <c r="PFY173" s="39" t="str">
        <f>currency</f>
        <v>₦m's</v>
      </c>
      <c r="PGD173" s="49">
        <v>33723.730000000003</v>
      </c>
      <c r="PGE173" s="49">
        <v>43008.025999999998</v>
      </c>
      <c r="PGF173" s="49">
        <v>45683.112999999998</v>
      </c>
      <c r="PGN173" s="29" t="s">
        <v>128</v>
      </c>
      <c r="PGO173" s="39" t="str">
        <f>currency</f>
        <v>₦m's</v>
      </c>
      <c r="PGT173" s="49">
        <v>33723.730000000003</v>
      </c>
      <c r="PGU173" s="49">
        <v>43008.025999999998</v>
      </c>
      <c r="PGV173" s="49">
        <v>45683.112999999998</v>
      </c>
      <c r="PHD173" s="29" t="s">
        <v>128</v>
      </c>
      <c r="PHE173" s="39" t="str">
        <f>currency</f>
        <v>₦m's</v>
      </c>
      <c r="PHJ173" s="49">
        <v>33723.730000000003</v>
      </c>
      <c r="PHK173" s="49">
        <v>43008.025999999998</v>
      </c>
      <c r="PHL173" s="49">
        <v>45683.112999999998</v>
      </c>
      <c r="PHT173" s="29" t="s">
        <v>128</v>
      </c>
      <c r="PHU173" s="39" t="str">
        <f>currency</f>
        <v>₦m's</v>
      </c>
      <c r="PHZ173" s="49">
        <v>33723.730000000003</v>
      </c>
      <c r="PIA173" s="49">
        <v>43008.025999999998</v>
      </c>
      <c r="PIB173" s="49">
        <v>45683.112999999998</v>
      </c>
      <c r="PIJ173" s="29" t="s">
        <v>128</v>
      </c>
      <c r="PIK173" s="39" t="str">
        <f>currency</f>
        <v>₦m's</v>
      </c>
      <c r="PIP173" s="49">
        <v>33723.730000000003</v>
      </c>
      <c r="PIQ173" s="49">
        <v>43008.025999999998</v>
      </c>
      <c r="PIR173" s="49">
        <v>45683.112999999998</v>
      </c>
      <c r="PIZ173" s="29" t="s">
        <v>128</v>
      </c>
      <c r="PJA173" s="39" t="str">
        <f>currency</f>
        <v>₦m's</v>
      </c>
      <c r="PJF173" s="49">
        <v>33723.730000000003</v>
      </c>
      <c r="PJG173" s="49">
        <v>43008.025999999998</v>
      </c>
      <c r="PJH173" s="49">
        <v>45683.112999999998</v>
      </c>
      <c r="PJP173" s="29" t="s">
        <v>128</v>
      </c>
      <c r="PJQ173" s="39" t="str">
        <f>currency</f>
        <v>₦m's</v>
      </c>
      <c r="PJV173" s="49">
        <v>33723.730000000003</v>
      </c>
      <c r="PJW173" s="49">
        <v>43008.025999999998</v>
      </c>
      <c r="PJX173" s="49">
        <v>45683.112999999998</v>
      </c>
      <c r="PKF173" s="29" t="s">
        <v>128</v>
      </c>
      <c r="PKG173" s="39" t="str">
        <f>currency</f>
        <v>₦m's</v>
      </c>
      <c r="PKL173" s="49">
        <v>33723.730000000003</v>
      </c>
      <c r="PKM173" s="49">
        <v>43008.025999999998</v>
      </c>
      <c r="PKN173" s="49">
        <v>45683.112999999998</v>
      </c>
      <c r="PKV173" s="29" t="s">
        <v>128</v>
      </c>
      <c r="PKW173" s="39" t="str">
        <f>currency</f>
        <v>₦m's</v>
      </c>
      <c r="PLB173" s="49">
        <v>33723.730000000003</v>
      </c>
      <c r="PLC173" s="49">
        <v>43008.025999999998</v>
      </c>
      <c r="PLD173" s="49">
        <v>45683.112999999998</v>
      </c>
      <c r="PLL173" s="29" t="s">
        <v>128</v>
      </c>
      <c r="PLM173" s="39" t="str">
        <f>currency</f>
        <v>₦m's</v>
      </c>
      <c r="PLR173" s="49">
        <v>33723.730000000003</v>
      </c>
      <c r="PLS173" s="49">
        <v>43008.025999999998</v>
      </c>
      <c r="PLT173" s="49">
        <v>45683.112999999998</v>
      </c>
      <c r="PMB173" s="29" t="s">
        <v>128</v>
      </c>
      <c r="PMC173" s="39" t="str">
        <f>currency</f>
        <v>₦m's</v>
      </c>
      <c r="PMH173" s="49">
        <v>33723.730000000003</v>
      </c>
      <c r="PMI173" s="49">
        <v>43008.025999999998</v>
      </c>
      <c r="PMJ173" s="49">
        <v>45683.112999999998</v>
      </c>
      <c r="PMR173" s="29" t="s">
        <v>128</v>
      </c>
      <c r="PMS173" s="39" t="str">
        <f>currency</f>
        <v>₦m's</v>
      </c>
      <c r="PMX173" s="49">
        <v>33723.730000000003</v>
      </c>
      <c r="PMY173" s="49">
        <v>43008.025999999998</v>
      </c>
      <c r="PMZ173" s="49">
        <v>45683.112999999998</v>
      </c>
      <c r="PNH173" s="29" t="s">
        <v>128</v>
      </c>
      <c r="PNI173" s="39" t="str">
        <f>currency</f>
        <v>₦m's</v>
      </c>
      <c r="PNN173" s="49">
        <v>33723.730000000003</v>
      </c>
      <c r="PNO173" s="49">
        <v>43008.025999999998</v>
      </c>
      <c r="PNP173" s="49">
        <v>45683.112999999998</v>
      </c>
      <c r="PNX173" s="29" t="s">
        <v>128</v>
      </c>
      <c r="PNY173" s="39" t="str">
        <f>currency</f>
        <v>₦m's</v>
      </c>
      <c r="POD173" s="49">
        <v>33723.730000000003</v>
      </c>
      <c r="POE173" s="49">
        <v>43008.025999999998</v>
      </c>
      <c r="POF173" s="49">
        <v>45683.112999999998</v>
      </c>
      <c r="PON173" s="29" t="s">
        <v>128</v>
      </c>
      <c r="POO173" s="39" t="str">
        <f>currency</f>
        <v>₦m's</v>
      </c>
      <c r="POT173" s="49">
        <v>33723.730000000003</v>
      </c>
      <c r="POU173" s="49">
        <v>43008.025999999998</v>
      </c>
      <c r="POV173" s="49">
        <v>45683.112999999998</v>
      </c>
      <c r="PPD173" s="29" t="s">
        <v>128</v>
      </c>
      <c r="PPE173" s="39" t="str">
        <f>currency</f>
        <v>₦m's</v>
      </c>
      <c r="PPJ173" s="49">
        <v>33723.730000000003</v>
      </c>
      <c r="PPK173" s="49">
        <v>43008.025999999998</v>
      </c>
      <c r="PPL173" s="49">
        <v>45683.112999999998</v>
      </c>
      <c r="PPT173" s="29" t="s">
        <v>128</v>
      </c>
      <c r="PPU173" s="39" t="str">
        <f>currency</f>
        <v>₦m's</v>
      </c>
      <c r="PPZ173" s="49">
        <v>33723.730000000003</v>
      </c>
      <c r="PQA173" s="49">
        <v>43008.025999999998</v>
      </c>
      <c r="PQB173" s="49">
        <v>45683.112999999998</v>
      </c>
      <c r="PQJ173" s="29" t="s">
        <v>128</v>
      </c>
      <c r="PQK173" s="39" t="str">
        <f>currency</f>
        <v>₦m's</v>
      </c>
      <c r="PQP173" s="49">
        <v>33723.730000000003</v>
      </c>
      <c r="PQQ173" s="49">
        <v>43008.025999999998</v>
      </c>
      <c r="PQR173" s="49">
        <v>45683.112999999998</v>
      </c>
      <c r="PQZ173" s="29" t="s">
        <v>128</v>
      </c>
      <c r="PRA173" s="39" t="str">
        <f>currency</f>
        <v>₦m's</v>
      </c>
      <c r="PRF173" s="49">
        <v>33723.730000000003</v>
      </c>
      <c r="PRG173" s="49">
        <v>43008.025999999998</v>
      </c>
      <c r="PRH173" s="49">
        <v>45683.112999999998</v>
      </c>
      <c r="PRP173" s="29" t="s">
        <v>128</v>
      </c>
      <c r="PRQ173" s="39" t="str">
        <f>currency</f>
        <v>₦m's</v>
      </c>
      <c r="PRV173" s="49">
        <v>33723.730000000003</v>
      </c>
      <c r="PRW173" s="49">
        <v>43008.025999999998</v>
      </c>
      <c r="PRX173" s="49">
        <v>45683.112999999998</v>
      </c>
      <c r="PSF173" s="29" t="s">
        <v>128</v>
      </c>
      <c r="PSG173" s="39" t="str">
        <f>currency</f>
        <v>₦m's</v>
      </c>
      <c r="PSL173" s="49">
        <v>33723.730000000003</v>
      </c>
      <c r="PSM173" s="49">
        <v>43008.025999999998</v>
      </c>
      <c r="PSN173" s="49">
        <v>45683.112999999998</v>
      </c>
      <c r="PSV173" s="29" t="s">
        <v>128</v>
      </c>
      <c r="PSW173" s="39" t="str">
        <f>currency</f>
        <v>₦m's</v>
      </c>
      <c r="PTB173" s="49">
        <v>33723.730000000003</v>
      </c>
      <c r="PTC173" s="49">
        <v>43008.025999999998</v>
      </c>
      <c r="PTD173" s="49">
        <v>45683.112999999998</v>
      </c>
      <c r="PTL173" s="29" t="s">
        <v>128</v>
      </c>
      <c r="PTM173" s="39" t="str">
        <f>currency</f>
        <v>₦m's</v>
      </c>
      <c r="PTR173" s="49">
        <v>33723.730000000003</v>
      </c>
      <c r="PTS173" s="49">
        <v>43008.025999999998</v>
      </c>
      <c r="PTT173" s="49">
        <v>45683.112999999998</v>
      </c>
      <c r="PUB173" s="29" t="s">
        <v>128</v>
      </c>
      <c r="PUC173" s="39" t="str">
        <f>currency</f>
        <v>₦m's</v>
      </c>
      <c r="PUH173" s="49">
        <v>33723.730000000003</v>
      </c>
      <c r="PUI173" s="49">
        <v>43008.025999999998</v>
      </c>
      <c r="PUJ173" s="49">
        <v>45683.112999999998</v>
      </c>
      <c r="PUR173" s="29" t="s">
        <v>128</v>
      </c>
      <c r="PUS173" s="39" t="str">
        <f>currency</f>
        <v>₦m's</v>
      </c>
      <c r="PUX173" s="49">
        <v>33723.730000000003</v>
      </c>
      <c r="PUY173" s="49">
        <v>43008.025999999998</v>
      </c>
      <c r="PUZ173" s="49">
        <v>45683.112999999998</v>
      </c>
      <c r="PVH173" s="29" t="s">
        <v>128</v>
      </c>
      <c r="PVI173" s="39" t="str">
        <f>currency</f>
        <v>₦m's</v>
      </c>
      <c r="PVN173" s="49">
        <v>33723.730000000003</v>
      </c>
      <c r="PVO173" s="49">
        <v>43008.025999999998</v>
      </c>
      <c r="PVP173" s="49">
        <v>45683.112999999998</v>
      </c>
      <c r="PVX173" s="29" t="s">
        <v>128</v>
      </c>
      <c r="PVY173" s="39" t="str">
        <f>currency</f>
        <v>₦m's</v>
      </c>
      <c r="PWD173" s="49">
        <v>33723.730000000003</v>
      </c>
      <c r="PWE173" s="49">
        <v>43008.025999999998</v>
      </c>
      <c r="PWF173" s="49">
        <v>45683.112999999998</v>
      </c>
      <c r="PWN173" s="29" t="s">
        <v>128</v>
      </c>
      <c r="PWO173" s="39" t="str">
        <f>currency</f>
        <v>₦m's</v>
      </c>
      <c r="PWT173" s="49">
        <v>33723.730000000003</v>
      </c>
      <c r="PWU173" s="49">
        <v>43008.025999999998</v>
      </c>
      <c r="PWV173" s="49">
        <v>45683.112999999998</v>
      </c>
      <c r="PXD173" s="29" t="s">
        <v>128</v>
      </c>
      <c r="PXE173" s="39" t="str">
        <f>currency</f>
        <v>₦m's</v>
      </c>
      <c r="PXJ173" s="49">
        <v>33723.730000000003</v>
      </c>
      <c r="PXK173" s="49">
        <v>43008.025999999998</v>
      </c>
      <c r="PXL173" s="49">
        <v>45683.112999999998</v>
      </c>
      <c r="PXT173" s="29" t="s">
        <v>128</v>
      </c>
      <c r="PXU173" s="39" t="str">
        <f>currency</f>
        <v>₦m's</v>
      </c>
      <c r="PXZ173" s="49">
        <v>33723.730000000003</v>
      </c>
      <c r="PYA173" s="49">
        <v>43008.025999999998</v>
      </c>
      <c r="PYB173" s="49">
        <v>45683.112999999998</v>
      </c>
      <c r="PYJ173" s="29" t="s">
        <v>128</v>
      </c>
      <c r="PYK173" s="39" t="str">
        <f>currency</f>
        <v>₦m's</v>
      </c>
      <c r="PYP173" s="49">
        <v>33723.730000000003</v>
      </c>
      <c r="PYQ173" s="49">
        <v>43008.025999999998</v>
      </c>
      <c r="PYR173" s="49">
        <v>45683.112999999998</v>
      </c>
      <c r="PYZ173" s="29" t="s">
        <v>128</v>
      </c>
      <c r="PZA173" s="39" t="str">
        <f>currency</f>
        <v>₦m's</v>
      </c>
      <c r="PZF173" s="49">
        <v>33723.730000000003</v>
      </c>
      <c r="PZG173" s="49">
        <v>43008.025999999998</v>
      </c>
      <c r="PZH173" s="49">
        <v>45683.112999999998</v>
      </c>
      <c r="PZP173" s="29" t="s">
        <v>128</v>
      </c>
      <c r="PZQ173" s="39" t="str">
        <f>currency</f>
        <v>₦m's</v>
      </c>
      <c r="PZV173" s="49">
        <v>33723.730000000003</v>
      </c>
      <c r="PZW173" s="49">
        <v>43008.025999999998</v>
      </c>
      <c r="PZX173" s="49">
        <v>45683.112999999998</v>
      </c>
      <c r="QAF173" s="29" t="s">
        <v>128</v>
      </c>
      <c r="QAG173" s="39" t="str">
        <f>currency</f>
        <v>₦m's</v>
      </c>
      <c r="QAL173" s="49">
        <v>33723.730000000003</v>
      </c>
      <c r="QAM173" s="49">
        <v>43008.025999999998</v>
      </c>
      <c r="QAN173" s="49">
        <v>45683.112999999998</v>
      </c>
      <c r="QAV173" s="29" t="s">
        <v>128</v>
      </c>
      <c r="QAW173" s="39" t="str">
        <f>currency</f>
        <v>₦m's</v>
      </c>
      <c r="QBB173" s="49">
        <v>33723.730000000003</v>
      </c>
      <c r="QBC173" s="49">
        <v>43008.025999999998</v>
      </c>
      <c r="QBD173" s="49">
        <v>45683.112999999998</v>
      </c>
      <c r="QBL173" s="29" t="s">
        <v>128</v>
      </c>
      <c r="QBM173" s="39" t="str">
        <f>currency</f>
        <v>₦m's</v>
      </c>
      <c r="QBR173" s="49">
        <v>33723.730000000003</v>
      </c>
      <c r="QBS173" s="49">
        <v>43008.025999999998</v>
      </c>
      <c r="QBT173" s="49">
        <v>45683.112999999998</v>
      </c>
      <c r="QCB173" s="29" t="s">
        <v>128</v>
      </c>
      <c r="QCC173" s="39" t="str">
        <f>currency</f>
        <v>₦m's</v>
      </c>
      <c r="QCH173" s="49">
        <v>33723.730000000003</v>
      </c>
      <c r="QCI173" s="49">
        <v>43008.025999999998</v>
      </c>
      <c r="QCJ173" s="49">
        <v>45683.112999999998</v>
      </c>
      <c r="QCR173" s="29" t="s">
        <v>128</v>
      </c>
      <c r="QCS173" s="39" t="str">
        <f>currency</f>
        <v>₦m's</v>
      </c>
      <c r="QCX173" s="49">
        <v>33723.730000000003</v>
      </c>
      <c r="QCY173" s="49">
        <v>43008.025999999998</v>
      </c>
      <c r="QCZ173" s="49">
        <v>45683.112999999998</v>
      </c>
      <c r="QDH173" s="29" t="s">
        <v>128</v>
      </c>
      <c r="QDI173" s="39" t="str">
        <f>currency</f>
        <v>₦m's</v>
      </c>
      <c r="QDN173" s="49">
        <v>33723.730000000003</v>
      </c>
      <c r="QDO173" s="49">
        <v>43008.025999999998</v>
      </c>
      <c r="QDP173" s="49">
        <v>45683.112999999998</v>
      </c>
      <c r="QDX173" s="29" t="s">
        <v>128</v>
      </c>
      <c r="QDY173" s="39" t="str">
        <f>currency</f>
        <v>₦m's</v>
      </c>
      <c r="QED173" s="49">
        <v>33723.730000000003</v>
      </c>
      <c r="QEE173" s="49">
        <v>43008.025999999998</v>
      </c>
      <c r="QEF173" s="49">
        <v>45683.112999999998</v>
      </c>
      <c r="QEN173" s="29" t="s">
        <v>128</v>
      </c>
      <c r="QEO173" s="39" t="str">
        <f>currency</f>
        <v>₦m's</v>
      </c>
      <c r="QET173" s="49">
        <v>33723.730000000003</v>
      </c>
      <c r="QEU173" s="49">
        <v>43008.025999999998</v>
      </c>
      <c r="QEV173" s="49">
        <v>45683.112999999998</v>
      </c>
      <c r="QFD173" s="29" t="s">
        <v>128</v>
      </c>
      <c r="QFE173" s="39" t="str">
        <f>currency</f>
        <v>₦m's</v>
      </c>
      <c r="QFJ173" s="49">
        <v>33723.730000000003</v>
      </c>
      <c r="QFK173" s="49">
        <v>43008.025999999998</v>
      </c>
      <c r="QFL173" s="49">
        <v>45683.112999999998</v>
      </c>
      <c r="QFT173" s="29" t="s">
        <v>128</v>
      </c>
      <c r="QFU173" s="39" t="str">
        <f>currency</f>
        <v>₦m's</v>
      </c>
      <c r="QFZ173" s="49">
        <v>33723.730000000003</v>
      </c>
      <c r="QGA173" s="49">
        <v>43008.025999999998</v>
      </c>
      <c r="QGB173" s="49">
        <v>45683.112999999998</v>
      </c>
      <c r="QGJ173" s="29" t="s">
        <v>128</v>
      </c>
      <c r="QGK173" s="39" t="str">
        <f>currency</f>
        <v>₦m's</v>
      </c>
      <c r="QGP173" s="49">
        <v>33723.730000000003</v>
      </c>
      <c r="QGQ173" s="49">
        <v>43008.025999999998</v>
      </c>
      <c r="QGR173" s="49">
        <v>45683.112999999998</v>
      </c>
      <c r="QGZ173" s="29" t="s">
        <v>128</v>
      </c>
      <c r="QHA173" s="39" t="str">
        <f>currency</f>
        <v>₦m's</v>
      </c>
      <c r="QHF173" s="49">
        <v>33723.730000000003</v>
      </c>
      <c r="QHG173" s="49">
        <v>43008.025999999998</v>
      </c>
      <c r="QHH173" s="49">
        <v>45683.112999999998</v>
      </c>
      <c r="QHP173" s="29" t="s">
        <v>128</v>
      </c>
      <c r="QHQ173" s="39" t="str">
        <f>currency</f>
        <v>₦m's</v>
      </c>
      <c r="QHV173" s="49">
        <v>33723.730000000003</v>
      </c>
      <c r="QHW173" s="49">
        <v>43008.025999999998</v>
      </c>
      <c r="QHX173" s="49">
        <v>45683.112999999998</v>
      </c>
      <c r="QIF173" s="29" t="s">
        <v>128</v>
      </c>
      <c r="QIG173" s="39" t="str">
        <f>currency</f>
        <v>₦m's</v>
      </c>
      <c r="QIL173" s="49">
        <v>33723.730000000003</v>
      </c>
      <c r="QIM173" s="49">
        <v>43008.025999999998</v>
      </c>
      <c r="QIN173" s="49">
        <v>45683.112999999998</v>
      </c>
      <c r="QIV173" s="29" t="s">
        <v>128</v>
      </c>
      <c r="QIW173" s="39" t="str">
        <f>currency</f>
        <v>₦m's</v>
      </c>
      <c r="QJB173" s="49">
        <v>33723.730000000003</v>
      </c>
      <c r="QJC173" s="49">
        <v>43008.025999999998</v>
      </c>
      <c r="QJD173" s="49">
        <v>45683.112999999998</v>
      </c>
      <c r="QJL173" s="29" t="s">
        <v>128</v>
      </c>
      <c r="QJM173" s="39" t="str">
        <f>currency</f>
        <v>₦m's</v>
      </c>
      <c r="QJR173" s="49">
        <v>33723.730000000003</v>
      </c>
      <c r="QJS173" s="49">
        <v>43008.025999999998</v>
      </c>
      <c r="QJT173" s="49">
        <v>45683.112999999998</v>
      </c>
      <c r="QKB173" s="29" t="s">
        <v>128</v>
      </c>
      <c r="QKC173" s="39" t="str">
        <f>currency</f>
        <v>₦m's</v>
      </c>
      <c r="QKH173" s="49">
        <v>33723.730000000003</v>
      </c>
      <c r="QKI173" s="49">
        <v>43008.025999999998</v>
      </c>
      <c r="QKJ173" s="49">
        <v>45683.112999999998</v>
      </c>
      <c r="QKR173" s="29" t="s">
        <v>128</v>
      </c>
      <c r="QKS173" s="39" t="str">
        <f>currency</f>
        <v>₦m's</v>
      </c>
      <c r="QKX173" s="49">
        <v>33723.730000000003</v>
      </c>
      <c r="QKY173" s="49">
        <v>43008.025999999998</v>
      </c>
      <c r="QKZ173" s="49">
        <v>45683.112999999998</v>
      </c>
      <c r="QLH173" s="29" t="s">
        <v>128</v>
      </c>
      <c r="QLI173" s="39" t="str">
        <f>currency</f>
        <v>₦m's</v>
      </c>
      <c r="QLN173" s="49">
        <v>33723.730000000003</v>
      </c>
      <c r="QLO173" s="49">
        <v>43008.025999999998</v>
      </c>
      <c r="QLP173" s="49">
        <v>45683.112999999998</v>
      </c>
      <c r="QLX173" s="29" t="s">
        <v>128</v>
      </c>
      <c r="QLY173" s="39" t="str">
        <f>currency</f>
        <v>₦m's</v>
      </c>
      <c r="QMD173" s="49">
        <v>33723.730000000003</v>
      </c>
      <c r="QME173" s="49">
        <v>43008.025999999998</v>
      </c>
      <c r="QMF173" s="49">
        <v>45683.112999999998</v>
      </c>
      <c r="QMN173" s="29" t="s">
        <v>128</v>
      </c>
      <c r="QMO173" s="39" t="str">
        <f>currency</f>
        <v>₦m's</v>
      </c>
      <c r="QMT173" s="49">
        <v>33723.730000000003</v>
      </c>
      <c r="QMU173" s="49">
        <v>43008.025999999998</v>
      </c>
      <c r="QMV173" s="49">
        <v>45683.112999999998</v>
      </c>
      <c r="QND173" s="29" t="s">
        <v>128</v>
      </c>
      <c r="QNE173" s="39" t="str">
        <f>currency</f>
        <v>₦m's</v>
      </c>
      <c r="QNJ173" s="49">
        <v>33723.730000000003</v>
      </c>
      <c r="QNK173" s="49">
        <v>43008.025999999998</v>
      </c>
      <c r="QNL173" s="49">
        <v>45683.112999999998</v>
      </c>
      <c r="QNT173" s="29" t="s">
        <v>128</v>
      </c>
      <c r="QNU173" s="39" t="str">
        <f>currency</f>
        <v>₦m's</v>
      </c>
      <c r="QNZ173" s="49">
        <v>33723.730000000003</v>
      </c>
      <c r="QOA173" s="49">
        <v>43008.025999999998</v>
      </c>
      <c r="QOB173" s="49">
        <v>45683.112999999998</v>
      </c>
      <c r="QOJ173" s="29" t="s">
        <v>128</v>
      </c>
      <c r="QOK173" s="39" t="str">
        <f>currency</f>
        <v>₦m's</v>
      </c>
      <c r="QOP173" s="49">
        <v>33723.730000000003</v>
      </c>
      <c r="QOQ173" s="49">
        <v>43008.025999999998</v>
      </c>
      <c r="QOR173" s="49">
        <v>45683.112999999998</v>
      </c>
      <c r="QOZ173" s="29" t="s">
        <v>128</v>
      </c>
      <c r="QPA173" s="39" t="str">
        <f>currency</f>
        <v>₦m's</v>
      </c>
      <c r="QPF173" s="49">
        <v>33723.730000000003</v>
      </c>
      <c r="QPG173" s="49">
        <v>43008.025999999998</v>
      </c>
      <c r="QPH173" s="49">
        <v>45683.112999999998</v>
      </c>
      <c r="QPP173" s="29" t="s">
        <v>128</v>
      </c>
      <c r="QPQ173" s="39" t="str">
        <f>currency</f>
        <v>₦m's</v>
      </c>
      <c r="QPV173" s="49">
        <v>33723.730000000003</v>
      </c>
      <c r="QPW173" s="49">
        <v>43008.025999999998</v>
      </c>
      <c r="QPX173" s="49">
        <v>45683.112999999998</v>
      </c>
      <c r="QQF173" s="29" t="s">
        <v>128</v>
      </c>
      <c r="QQG173" s="39" t="str">
        <f>currency</f>
        <v>₦m's</v>
      </c>
      <c r="QQL173" s="49">
        <v>33723.730000000003</v>
      </c>
      <c r="QQM173" s="49">
        <v>43008.025999999998</v>
      </c>
      <c r="QQN173" s="49">
        <v>45683.112999999998</v>
      </c>
      <c r="QQV173" s="29" t="s">
        <v>128</v>
      </c>
      <c r="QQW173" s="39" t="str">
        <f>currency</f>
        <v>₦m's</v>
      </c>
      <c r="QRB173" s="49">
        <v>33723.730000000003</v>
      </c>
      <c r="QRC173" s="49">
        <v>43008.025999999998</v>
      </c>
      <c r="QRD173" s="49">
        <v>45683.112999999998</v>
      </c>
      <c r="QRL173" s="29" t="s">
        <v>128</v>
      </c>
      <c r="QRM173" s="39" t="str">
        <f>currency</f>
        <v>₦m's</v>
      </c>
      <c r="QRR173" s="49">
        <v>33723.730000000003</v>
      </c>
      <c r="QRS173" s="49">
        <v>43008.025999999998</v>
      </c>
      <c r="QRT173" s="49">
        <v>45683.112999999998</v>
      </c>
      <c r="QSB173" s="29" t="s">
        <v>128</v>
      </c>
      <c r="QSC173" s="39" t="str">
        <f>currency</f>
        <v>₦m's</v>
      </c>
      <c r="QSH173" s="49">
        <v>33723.730000000003</v>
      </c>
      <c r="QSI173" s="49">
        <v>43008.025999999998</v>
      </c>
      <c r="QSJ173" s="49">
        <v>45683.112999999998</v>
      </c>
      <c r="QSR173" s="29" t="s">
        <v>128</v>
      </c>
      <c r="QSS173" s="39" t="str">
        <f>currency</f>
        <v>₦m's</v>
      </c>
      <c r="QSX173" s="49">
        <v>33723.730000000003</v>
      </c>
      <c r="QSY173" s="49">
        <v>43008.025999999998</v>
      </c>
      <c r="QSZ173" s="49">
        <v>45683.112999999998</v>
      </c>
      <c r="QTH173" s="29" t="s">
        <v>128</v>
      </c>
      <c r="QTI173" s="39" t="str">
        <f>currency</f>
        <v>₦m's</v>
      </c>
      <c r="QTN173" s="49">
        <v>33723.730000000003</v>
      </c>
      <c r="QTO173" s="49">
        <v>43008.025999999998</v>
      </c>
      <c r="QTP173" s="49">
        <v>45683.112999999998</v>
      </c>
      <c r="QTX173" s="29" t="s">
        <v>128</v>
      </c>
      <c r="QTY173" s="39" t="str">
        <f>currency</f>
        <v>₦m's</v>
      </c>
      <c r="QUD173" s="49">
        <v>33723.730000000003</v>
      </c>
      <c r="QUE173" s="49">
        <v>43008.025999999998</v>
      </c>
      <c r="QUF173" s="49">
        <v>45683.112999999998</v>
      </c>
      <c r="QUN173" s="29" t="s">
        <v>128</v>
      </c>
      <c r="QUO173" s="39" t="str">
        <f>currency</f>
        <v>₦m's</v>
      </c>
      <c r="QUT173" s="49">
        <v>33723.730000000003</v>
      </c>
      <c r="QUU173" s="49">
        <v>43008.025999999998</v>
      </c>
      <c r="QUV173" s="49">
        <v>45683.112999999998</v>
      </c>
      <c r="QVD173" s="29" t="s">
        <v>128</v>
      </c>
      <c r="QVE173" s="39" t="str">
        <f>currency</f>
        <v>₦m's</v>
      </c>
      <c r="QVJ173" s="49">
        <v>33723.730000000003</v>
      </c>
      <c r="QVK173" s="49">
        <v>43008.025999999998</v>
      </c>
      <c r="QVL173" s="49">
        <v>45683.112999999998</v>
      </c>
      <c r="QVT173" s="29" t="s">
        <v>128</v>
      </c>
      <c r="QVU173" s="39" t="str">
        <f>currency</f>
        <v>₦m's</v>
      </c>
      <c r="QVZ173" s="49">
        <v>33723.730000000003</v>
      </c>
      <c r="QWA173" s="49">
        <v>43008.025999999998</v>
      </c>
      <c r="QWB173" s="49">
        <v>45683.112999999998</v>
      </c>
      <c r="QWJ173" s="29" t="s">
        <v>128</v>
      </c>
      <c r="QWK173" s="39" t="str">
        <f>currency</f>
        <v>₦m's</v>
      </c>
      <c r="QWP173" s="49">
        <v>33723.730000000003</v>
      </c>
      <c r="QWQ173" s="49">
        <v>43008.025999999998</v>
      </c>
      <c r="QWR173" s="49">
        <v>45683.112999999998</v>
      </c>
      <c r="QWZ173" s="29" t="s">
        <v>128</v>
      </c>
      <c r="QXA173" s="39" t="str">
        <f>currency</f>
        <v>₦m's</v>
      </c>
      <c r="QXF173" s="49">
        <v>33723.730000000003</v>
      </c>
      <c r="QXG173" s="49">
        <v>43008.025999999998</v>
      </c>
      <c r="QXH173" s="49">
        <v>45683.112999999998</v>
      </c>
      <c r="QXP173" s="29" t="s">
        <v>128</v>
      </c>
      <c r="QXQ173" s="39" t="str">
        <f>currency</f>
        <v>₦m's</v>
      </c>
      <c r="QXV173" s="49">
        <v>33723.730000000003</v>
      </c>
      <c r="QXW173" s="49">
        <v>43008.025999999998</v>
      </c>
      <c r="QXX173" s="49">
        <v>45683.112999999998</v>
      </c>
      <c r="QYF173" s="29" t="s">
        <v>128</v>
      </c>
      <c r="QYG173" s="39" t="str">
        <f>currency</f>
        <v>₦m's</v>
      </c>
      <c r="QYL173" s="49">
        <v>33723.730000000003</v>
      </c>
      <c r="QYM173" s="49">
        <v>43008.025999999998</v>
      </c>
      <c r="QYN173" s="49">
        <v>45683.112999999998</v>
      </c>
      <c r="QYV173" s="29" t="s">
        <v>128</v>
      </c>
      <c r="QYW173" s="39" t="str">
        <f>currency</f>
        <v>₦m's</v>
      </c>
      <c r="QZB173" s="49">
        <v>33723.730000000003</v>
      </c>
      <c r="QZC173" s="49">
        <v>43008.025999999998</v>
      </c>
      <c r="QZD173" s="49">
        <v>45683.112999999998</v>
      </c>
      <c r="QZL173" s="29" t="s">
        <v>128</v>
      </c>
      <c r="QZM173" s="39" t="str">
        <f>currency</f>
        <v>₦m's</v>
      </c>
      <c r="QZR173" s="49">
        <v>33723.730000000003</v>
      </c>
      <c r="QZS173" s="49">
        <v>43008.025999999998</v>
      </c>
      <c r="QZT173" s="49">
        <v>45683.112999999998</v>
      </c>
      <c r="RAB173" s="29" t="s">
        <v>128</v>
      </c>
      <c r="RAC173" s="39" t="str">
        <f>currency</f>
        <v>₦m's</v>
      </c>
      <c r="RAH173" s="49">
        <v>33723.730000000003</v>
      </c>
      <c r="RAI173" s="49">
        <v>43008.025999999998</v>
      </c>
      <c r="RAJ173" s="49">
        <v>45683.112999999998</v>
      </c>
      <c r="RAR173" s="29" t="s">
        <v>128</v>
      </c>
      <c r="RAS173" s="39" t="str">
        <f>currency</f>
        <v>₦m's</v>
      </c>
      <c r="RAX173" s="49">
        <v>33723.730000000003</v>
      </c>
      <c r="RAY173" s="49">
        <v>43008.025999999998</v>
      </c>
      <c r="RAZ173" s="49">
        <v>45683.112999999998</v>
      </c>
      <c r="RBH173" s="29" t="s">
        <v>128</v>
      </c>
      <c r="RBI173" s="39" t="str">
        <f>currency</f>
        <v>₦m's</v>
      </c>
      <c r="RBN173" s="49">
        <v>33723.730000000003</v>
      </c>
      <c r="RBO173" s="49">
        <v>43008.025999999998</v>
      </c>
      <c r="RBP173" s="49">
        <v>45683.112999999998</v>
      </c>
      <c r="RBX173" s="29" t="s">
        <v>128</v>
      </c>
      <c r="RBY173" s="39" t="str">
        <f>currency</f>
        <v>₦m's</v>
      </c>
      <c r="RCD173" s="49">
        <v>33723.730000000003</v>
      </c>
      <c r="RCE173" s="49">
        <v>43008.025999999998</v>
      </c>
      <c r="RCF173" s="49">
        <v>45683.112999999998</v>
      </c>
      <c r="RCN173" s="29" t="s">
        <v>128</v>
      </c>
      <c r="RCO173" s="39" t="str">
        <f>currency</f>
        <v>₦m's</v>
      </c>
      <c r="RCT173" s="49">
        <v>33723.730000000003</v>
      </c>
      <c r="RCU173" s="49">
        <v>43008.025999999998</v>
      </c>
      <c r="RCV173" s="49">
        <v>45683.112999999998</v>
      </c>
      <c r="RDD173" s="29" t="s">
        <v>128</v>
      </c>
      <c r="RDE173" s="39" t="str">
        <f>currency</f>
        <v>₦m's</v>
      </c>
      <c r="RDJ173" s="49">
        <v>33723.730000000003</v>
      </c>
      <c r="RDK173" s="49">
        <v>43008.025999999998</v>
      </c>
      <c r="RDL173" s="49">
        <v>45683.112999999998</v>
      </c>
      <c r="RDT173" s="29" t="s">
        <v>128</v>
      </c>
      <c r="RDU173" s="39" t="str">
        <f>currency</f>
        <v>₦m's</v>
      </c>
      <c r="RDZ173" s="49">
        <v>33723.730000000003</v>
      </c>
      <c r="REA173" s="49">
        <v>43008.025999999998</v>
      </c>
      <c r="REB173" s="49">
        <v>45683.112999999998</v>
      </c>
      <c r="REJ173" s="29" t="s">
        <v>128</v>
      </c>
      <c r="REK173" s="39" t="str">
        <f>currency</f>
        <v>₦m's</v>
      </c>
      <c r="REP173" s="49">
        <v>33723.730000000003</v>
      </c>
      <c r="REQ173" s="49">
        <v>43008.025999999998</v>
      </c>
      <c r="RER173" s="49">
        <v>45683.112999999998</v>
      </c>
      <c r="REZ173" s="29" t="s">
        <v>128</v>
      </c>
      <c r="RFA173" s="39" t="str">
        <f>currency</f>
        <v>₦m's</v>
      </c>
      <c r="RFF173" s="49">
        <v>33723.730000000003</v>
      </c>
      <c r="RFG173" s="49">
        <v>43008.025999999998</v>
      </c>
      <c r="RFH173" s="49">
        <v>45683.112999999998</v>
      </c>
      <c r="RFP173" s="29" t="s">
        <v>128</v>
      </c>
      <c r="RFQ173" s="39" t="str">
        <f>currency</f>
        <v>₦m's</v>
      </c>
      <c r="RFV173" s="49">
        <v>33723.730000000003</v>
      </c>
      <c r="RFW173" s="49">
        <v>43008.025999999998</v>
      </c>
      <c r="RFX173" s="49">
        <v>45683.112999999998</v>
      </c>
      <c r="RGF173" s="29" t="s">
        <v>128</v>
      </c>
      <c r="RGG173" s="39" t="str">
        <f>currency</f>
        <v>₦m's</v>
      </c>
      <c r="RGL173" s="49">
        <v>33723.730000000003</v>
      </c>
      <c r="RGM173" s="49">
        <v>43008.025999999998</v>
      </c>
      <c r="RGN173" s="49">
        <v>45683.112999999998</v>
      </c>
      <c r="RGV173" s="29" t="s">
        <v>128</v>
      </c>
      <c r="RGW173" s="39" t="str">
        <f>currency</f>
        <v>₦m's</v>
      </c>
      <c r="RHB173" s="49">
        <v>33723.730000000003</v>
      </c>
      <c r="RHC173" s="49">
        <v>43008.025999999998</v>
      </c>
      <c r="RHD173" s="49">
        <v>45683.112999999998</v>
      </c>
      <c r="RHL173" s="29" t="s">
        <v>128</v>
      </c>
      <c r="RHM173" s="39" t="str">
        <f>currency</f>
        <v>₦m's</v>
      </c>
      <c r="RHR173" s="49">
        <v>33723.730000000003</v>
      </c>
      <c r="RHS173" s="49">
        <v>43008.025999999998</v>
      </c>
      <c r="RHT173" s="49">
        <v>45683.112999999998</v>
      </c>
      <c r="RIB173" s="29" t="s">
        <v>128</v>
      </c>
      <c r="RIC173" s="39" t="str">
        <f>currency</f>
        <v>₦m's</v>
      </c>
      <c r="RIH173" s="49">
        <v>33723.730000000003</v>
      </c>
      <c r="RII173" s="49">
        <v>43008.025999999998</v>
      </c>
      <c r="RIJ173" s="49">
        <v>45683.112999999998</v>
      </c>
      <c r="RIR173" s="29" t="s">
        <v>128</v>
      </c>
      <c r="RIS173" s="39" t="str">
        <f>currency</f>
        <v>₦m's</v>
      </c>
      <c r="RIX173" s="49">
        <v>33723.730000000003</v>
      </c>
      <c r="RIY173" s="49">
        <v>43008.025999999998</v>
      </c>
      <c r="RIZ173" s="49">
        <v>45683.112999999998</v>
      </c>
      <c r="RJH173" s="29" t="s">
        <v>128</v>
      </c>
      <c r="RJI173" s="39" t="str">
        <f>currency</f>
        <v>₦m's</v>
      </c>
      <c r="RJN173" s="49">
        <v>33723.730000000003</v>
      </c>
      <c r="RJO173" s="49">
        <v>43008.025999999998</v>
      </c>
      <c r="RJP173" s="49">
        <v>45683.112999999998</v>
      </c>
      <c r="RJX173" s="29" t="s">
        <v>128</v>
      </c>
      <c r="RJY173" s="39" t="str">
        <f>currency</f>
        <v>₦m's</v>
      </c>
      <c r="RKD173" s="49">
        <v>33723.730000000003</v>
      </c>
      <c r="RKE173" s="49">
        <v>43008.025999999998</v>
      </c>
      <c r="RKF173" s="49">
        <v>45683.112999999998</v>
      </c>
      <c r="RKN173" s="29" t="s">
        <v>128</v>
      </c>
      <c r="RKO173" s="39" t="str">
        <f>currency</f>
        <v>₦m's</v>
      </c>
      <c r="RKT173" s="49">
        <v>33723.730000000003</v>
      </c>
      <c r="RKU173" s="49">
        <v>43008.025999999998</v>
      </c>
      <c r="RKV173" s="49">
        <v>45683.112999999998</v>
      </c>
      <c r="RLD173" s="29" t="s">
        <v>128</v>
      </c>
      <c r="RLE173" s="39" t="str">
        <f>currency</f>
        <v>₦m's</v>
      </c>
      <c r="RLJ173" s="49">
        <v>33723.730000000003</v>
      </c>
      <c r="RLK173" s="49">
        <v>43008.025999999998</v>
      </c>
      <c r="RLL173" s="49">
        <v>45683.112999999998</v>
      </c>
      <c r="RLT173" s="29" t="s">
        <v>128</v>
      </c>
      <c r="RLU173" s="39" t="str">
        <f>currency</f>
        <v>₦m's</v>
      </c>
      <c r="RLZ173" s="49">
        <v>33723.730000000003</v>
      </c>
      <c r="RMA173" s="49">
        <v>43008.025999999998</v>
      </c>
      <c r="RMB173" s="49">
        <v>45683.112999999998</v>
      </c>
      <c r="RMJ173" s="29" t="s">
        <v>128</v>
      </c>
      <c r="RMK173" s="39" t="str">
        <f>currency</f>
        <v>₦m's</v>
      </c>
      <c r="RMP173" s="49">
        <v>33723.730000000003</v>
      </c>
      <c r="RMQ173" s="49">
        <v>43008.025999999998</v>
      </c>
      <c r="RMR173" s="49">
        <v>45683.112999999998</v>
      </c>
      <c r="RMZ173" s="29" t="s">
        <v>128</v>
      </c>
      <c r="RNA173" s="39" t="str">
        <f>currency</f>
        <v>₦m's</v>
      </c>
      <c r="RNF173" s="49">
        <v>33723.730000000003</v>
      </c>
      <c r="RNG173" s="49">
        <v>43008.025999999998</v>
      </c>
      <c r="RNH173" s="49">
        <v>45683.112999999998</v>
      </c>
      <c r="RNP173" s="29" t="s">
        <v>128</v>
      </c>
      <c r="RNQ173" s="39" t="str">
        <f>currency</f>
        <v>₦m's</v>
      </c>
      <c r="RNV173" s="49">
        <v>33723.730000000003</v>
      </c>
      <c r="RNW173" s="49">
        <v>43008.025999999998</v>
      </c>
      <c r="RNX173" s="49">
        <v>45683.112999999998</v>
      </c>
      <c r="ROF173" s="29" t="s">
        <v>128</v>
      </c>
      <c r="ROG173" s="39" t="str">
        <f>currency</f>
        <v>₦m's</v>
      </c>
      <c r="ROL173" s="49">
        <v>33723.730000000003</v>
      </c>
      <c r="ROM173" s="49">
        <v>43008.025999999998</v>
      </c>
      <c r="RON173" s="49">
        <v>45683.112999999998</v>
      </c>
      <c r="ROV173" s="29" t="s">
        <v>128</v>
      </c>
      <c r="ROW173" s="39" t="str">
        <f>currency</f>
        <v>₦m's</v>
      </c>
      <c r="RPB173" s="49">
        <v>33723.730000000003</v>
      </c>
      <c r="RPC173" s="49">
        <v>43008.025999999998</v>
      </c>
      <c r="RPD173" s="49">
        <v>45683.112999999998</v>
      </c>
      <c r="RPL173" s="29" t="s">
        <v>128</v>
      </c>
      <c r="RPM173" s="39" t="str">
        <f>currency</f>
        <v>₦m's</v>
      </c>
      <c r="RPR173" s="49">
        <v>33723.730000000003</v>
      </c>
      <c r="RPS173" s="49">
        <v>43008.025999999998</v>
      </c>
      <c r="RPT173" s="49">
        <v>45683.112999999998</v>
      </c>
      <c r="RQB173" s="29" t="s">
        <v>128</v>
      </c>
      <c r="RQC173" s="39" t="str">
        <f>currency</f>
        <v>₦m's</v>
      </c>
      <c r="RQH173" s="49">
        <v>33723.730000000003</v>
      </c>
      <c r="RQI173" s="49">
        <v>43008.025999999998</v>
      </c>
      <c r="RQJ173" s="49">
        <v>45683.112999999998</v>
      </c>
      <c r="RQR173" s="29" t="s">
        <v>128</v>
      </c>
      <c r="RQS173" s="39" t="str">
        <f>currency</f>
        <v>₦m's</v>
      </c>
      <c r="RQX173" s="49">
        <v>33723.730000000003</v>
      </c>
      <c r="RQY173" s="49">
        <v>43008.025999999998</v>
      </c>
      <c r="RQZ173" s="49">
        <v>45683.112999999998</v>
      </c>
      <c r="RRH173" s="29" t="s">
        <v>128</v>
      </c>
      <c r="RRI173" s="39" t="str">
        <f>currency</f>
        <v>₦m's</v>
      </c>
      <c r="RRN173" s="49">
        <v>33723.730000000003</v>
      </c>
      <c r="RRO173" s="49">
        <v>43008.025999999998</v>
      </c>
      <c r="RRP173" s="49">
        <v>45683.112999999998</v>
      </c>
      <c r="RRX173" s="29" t="s">
        <v>128</v>
      </c>
      <c r="RRY173" s="39" t="str">
        <f>currency</f>
        <v>₦m's</v>
      </c>
      <c r="RSD173" s="49">
        <v>33723.730000000003</v>
      </c>
      <c r="RSE173" s="49">
        <v>43008.025999999998</v>
      </c>
      <c r="RSF173" s="49">
        <v>45683.112999999998</v>
      </c>
      <c r="RSN173" s="29" t="s">
        <v>128</v>
      </c>
      <c r="RSO173" s="39" t="str">
        <f>currency</f>
        <v>₦m's</v>
      </c>
      <c r="RST173" s="49">
        <v>33723.730000000003</v>
      </c>
      <c r="RSU173" s="49">
        <v>43008.025999999998</v>
      </c>
      <c r="RSV173" s="49">
        <v>45683.112999999998</v>
      </c>
      <c r="RTD173" s="29" t="s">
        <v>128</v>
      </c>
      <c r="RTE173" s="39" t="str">
        <f>currency</f>
        <v>₦m's</v>
      </c>
      <c r="RTJ173" s="49">
        <v>33723.730000000003</v>
      </c>
      <c r="RTK173" s="49">
        <v>43008.025999999998</v>
      </c>
      <c r="RTL173" s="49">
        <v>45683.112999999998</v>
      </c>
      <c r="RTT173" s="29" t="s">
        <v>128</v>
      </c>
      <c r="RTU173" s="39" t="str">
        <f>currency</f>
        <v>₦m's</v>
      </c>
      <c r="RTZ173" s="49">
        <v>33723.730000000003</v>
      </c>
      <c r="RUA173" s="49">
        <v>43008.025999999998</v>
      </c>
      <c r="RUB173" s="49">
        <v>45683.112999999998</v>
      </c>
      <c r="RUJ173" s="29" t="s">
        <v>128</v>
      </c>
      <c r="RUK173" s="39" t="str">
        <f>currency</f>
        <v>₦m's</v>
      </c>
      <c r="RUP173" s="49">
        <v>33723.730000000003</v>
      </c>
      <c r="RUQ173" s="49">
        <v>43008.025999999998</v>
      </c>
      <c r="RUR173" s="49">
        <v>45683.112999999998</v>
      </c>
      <c r="RUZ173" s="29" t="s">
        <v>128</v>
      </c>
      <c r="RVA173" s="39" t="str">
        <f>currency</f>
        <v>₦m's</v>
      </c>
      <c r="RVF173" s="49">
        <v>33723.730000000003</v>
      </c>
      <c r="RVG173" s="49">
        <v>43008.025999999998</v>
      </c>
      <c r="RVH173" s="49">
        <v>45683.112999999998</v>
      </c>
      <c r="RVP173" s="29" t="s">
        <v>128</v>
      </c>
      <c r="RVQ173" s="39" t="str">
        <f>currency</f>
        <v>₦m's</v>
      </c>
      <c r="RVV173" s="49">
        <v>33723.730000000003</v>
      </c>
      <c r="RVW173" s="49">
        <v>43008.025999999998</v>
      </c>
      <c r="RVX173" s="49">
        <v>45683.112999999998</v>
      </c>
      <c r="RWF173" s="29" t="s">
        <v>128</v>
      </c>
      <c r="RWG173" s="39" t="str">
        <f>currency</f>
        <v>₦m's</v>
      </c>
      <c r="RWL173" s="49">
        <v>33723.730000000003</v>
      </c>
      <c r="RWM173" s="49">
        <v>43008.025999999998</v>
      </c>
      <c r="RWN173" s="49">
        <v>45683.112999999998</v>
      </c>
      <c r="RWV173" s="29" t="s">
        <v>128</v>
      </c>
      <c r="RWW173" s="39" t="str">
        <f>currency</f>
        <v>₦m's</v>
      </c>
      <c r="RXB173" s="49">
        <v>33723.730000000003</v>
      </c>
      <c r="RXC173" s="49">
        <v>43008.025999999998</v>
      </c>
      <c r="RXD173" s="49">
        <v>45683.112999999998</v>
      </c>
      <c r="RXL173" s="29" t="s">
        <v>128</v>
      </c>
      <c r="RXM173" s="39" t="str">
        <f>currency</f>
        <v>₦m's</v>
      </c>
      <c r="RXR173" s="49">
        <v>33723.730000000003</v>
      </c>
      <c r="RXS173" s="49">
        <v>43008.025999999998</v>
      </c>
      <c r="RXT173" s="49">
        <v>45683.112999999998</v>
      </c>
      <c r="RYB173" s="29" t="s">
        <v>128</v>
      </c>
      <c r="RYC173" s="39" t="str">
        <f>currency</f>
        <v>₦m's</v>
      </c>
      <c r="RYH173" s="49">
        <v>33723.730000000003</v>
      </c>
      <c r="RYI173" s="49">
        <v>43008.025999999998</v>
      </c>
      <c r="RYJ173" s="49">
        <v>45683.112999999998</v>
      </c>
      <c r="RYR173" s="29" t="s">
        <v>128</v>
      </c>
      <c r="RYS173" s="39" t="str">
        <f>currency</f>
        <v>₦m's</v>
      </c>
      <c r="RYX173" s="49">
        <v>33723.730000000003</v>
      </c>
      <c r="RYY173" s="49">
        <v>43008.025999999998</v>
      </c>
      <c r="RYZ173" s="49">
        <v>45683.112999999998</v>
      </c>
      <c r="RZH173" s="29" t="s">
        <v>128</v>
      </c>
      <c r="RZI173" s="39" t="str">
        <f>currency</f>
        <v>₦m's</v>
      </c>
      <c r="RZN173" s="49">
        <v>33723.730000000003</v>
      </c>
      <c r="RZO173" s="49">
        <v>43008.025999999998</v>
      </c>
      <c r="RZP173" s="49">
        <v>45683.112999999998</v>
      </c>
      <c r="RZX173" s="29" t="s">
        <v>128</v>
      </c>
      <c r="RZY173" s="39" t="str">
        <f>currency</f>
        <v>₦m's</v>
      </c>
      <c r="SAD173" s="49">
        <v>33723.730000000003</v>
      </c>
      <c r="SAE173" s="49">
        <v>43008.025999999998</v>
      </c>
      <c r="SAF173" s="49">
        <v>45683.112999999998</v>
      </c>
      <c r="SAN173" s="29" t="s">
        <v>128</v>
      </c>
      <c r="SAO173" s="39" t="str">
        <f>currency</f>
        <v>₦m's</v>
      </c>
      <c r="SAT173" s="49">
        <v>33723.730000000003</v>
      </c>
      <c r="SAU173" s="49">
        <v>43008.025999999998</v>
      </c>
      <c r="SAV173" s="49">
        <v>45683.112999999998</v>
      </c>
      <c r="SBD173" s="29" t="s">
        <v>128</v>
      </c>
      <c r="SBE173" s="39" t="str">
        <f>currency</f>
        <v>₦m's</v>
      </c>
      <c r="SBJ173" s="49">
        <v>33723.730000000003</v>
      </c>
      <c r="SBK173" s="49">
        <v>43008.025999999998</v>
      </c>
      <c r="SBL173" s="49">
        <v>45683.112999999998</v>
      </c>
      <c r="SBT173" s="29" t="s">
        <v>128</v>
      </c>
      <c r="SBU173" s="39" t="str">
        <f>currency</f>
        <v>₦m's</v>
      </c>
      <c r="SBZ173" s="49">
        <v>33723.730000000003</v>
      </c>
      <c r="SCA173" s="49">
        <v>43008.025999999998</v>
      </c>
      <c r="SCB173" s="49">
        <v>45683.112999999998</v>
      </c>
      <c r="SCJ173" s="29" t="s">
        <v>128</v>
      </c>
      <c r="SCK173" s="39" t="str">
        <f>currency</f>
        <v>₦m's</v>
      </c>
      <c r="SCP173" s="49">
        <v>33723.730000000003</v>
      </c>
      <c r="SCQ173" s="49">
        <v>43008.025999999998</v>
      </c>
      <c r="SCR173" s="49">
        <v>45683.112999999998</v>
      </c>
      <c r="SCZ173" s="29" t="s">
        <v>128</v>
      </c>
      <c r="SDA173" s="39" t="str">
        <f>currency</f>
        <v>₦m's</v>
      </c>
      <c r="SDF173" s="49">
        <v>33723.730000000003</v>
      </c>
      <c r="SDG173" s="49">
        <v>43008.025999999998</v>
      </c>
      <c r="SDH173" s="49">
        <v>45683.112999999998</v>
      </c>
      <c r="SDP173" s="29" t="s">
        <v>128</v>
      </c>
      <c r="SDQ173" s="39" t="str">
        <f>currency</f>
        <v>₦m's</v>
      </c>
      <c r="SDV173" s="49">
        <v>33723.730000000003</v>
      </c>
      <c r="SDW173" s="49">
        <v>43008.025999999998</v>
      </c>
      <c r="SDX173" s="49">
        <v>45683.112999999998</v>
      </c>
      <c r="SEF173" s="29" t="s">
        <v>128</v>
      </c>
      <c r="SEG173" s="39" t="str">
        <f>currency</f>
        <v>₦m's</v>
      </c>
      <c r="SEL173" s="49">
        <v>33723.730000000003</v>
      </c>
      <c r="SEM173" s="49">
        <v>43008.025999999998</v>
      </c>
      <c r="SEN173" s="49">
        <v>45683.112999999998</v>
      </c>
      <c r="SEV173" s="29" t="s">
        <v>128</v>
      </c>
      <c r="SEW173" s="39" t="str">
        <f>currency</f>
        <v>₦m's</v>
      </c>
      <c r="SFB173" s="49">
        <v>33723.730000000003</v>
      </c>
      <c r="SFC173" s="49">
        <v>43008.025999999998</v>
      </c>
      <c r="SFD173" s="49">
        <v>45683.112999999998</v>
      </c>
      <c r="SFL173" s="29" t="s">
        <v>128</v>
      </c>
      <c r="SFM173" s="39" t="str">
        <f>currency</f>
        <v>₦m's</v>
      </c>
      <c r="SFR173" s="49">
        <v>33723.730000000003</v>
      </c>
      <c r="SFS173" s="49">
        <v>43008.025999999998</v>
      </c>
      <c r="SFT173" s="49">
        <v>45683.112999999998</v>
      </c>
      <c r="SGB173" s="29" t="s">
        <v>128</v>
      </c>
      <c r="SGC173" s="39" t="str">
        <f>currency</f>
        <v>₦m's</v>
      </c>
      <c r="SGH173" s="49">
        <v>33723.730000000003</v>
      </c>
      <c r="SGI173" s="49">
        <v>43008.025999999998</v>
      </c>
      <c r="SGJ173" s="49">
        <v>45683.112999999998</v>
      </c>
      <c r="SGR173" s="29" t="s">
        <v>128</v>
      </c>
      <c r="SGS173" s="39" t="str">
        <f>currency</f>
        <v>₦m's</v>
      </c>
      <c r="SGX173" s="49">
        <v>33723.730000000003</v>
      </c>
      <c r="SGY173" s="49">
        <v>43008.025999999998</v>
      </c>
      <c r="SGZ173" s="49">
        <v>45683.112999999998</v>
      </c>
      <c r="SHH173" s="29" t="s">
        <v>128</v>
      </c>
      <c r="SHI173" s="39" t="str">
        <f>currency</f>
        <v>₦m's</v>
      </c>
      <c r="SHN173" s="49">
        <v>33723.730000000003</v>
      </c>
      <c r="SHO173" s="49">
        <v>43008.025999999998</v>
      </c>
      <c r="SHP173" s="49">
        <v>45683.112999999998</v>
      </c>
      <c r="SHX173" s="29" t="s">
        <v>128</v>
      </c>
      <c r="SHY173" s="39" t="str">
        <f>currency</f>
        <v>₦m's</v>
      </c>
      <c r="SID173" s="49">
        <v>33723.730000000003</v>
      </c>
      <c r="SIE173" s="49">
        <v>43008.025999999998</v>
      </c>
      <c r="SIF173" s="49">
        <v>45683.112999999998</v>
      </c>
      <c r="SIN173" s="29" t="s">
        <v>128</v>
      </c>
      <c r="SIO173" s="39" t="str">
        <f>currency</f>
        <v>₦m's</v>
      </c>
      <c r="SIT173" s="49">
        <v>33723.730000000003</v>
      </c>
      <c r="SIU173" s="49">
        <v>43008.025999999998</v>
      </c>
      <c r="SIV173" s="49">
        <v>45683.112999999998</v>
      </c>
      <c r="SJD173" s="29" t="s">
        <v>128</v>
      </c>
      <c r="SJE173" s="39" t="str">
        <f>currency</f>
        <v>₦m's</v>
      </c>
      <c r="SJJ173" s="49">
        <v>33723.730000000003</v>
      </c>
      <c r="SJK173" s="49">
        <v>43008.025999999998</v>
      </c>
      <c r="SJL173" s="49">
        <v>45683.112999999998</v>
      </c>
      <c r="SJT173" s="29" t="s">
        <v>128</v>
      </c>
      <c r="SJU173" s="39" t="str">
        <f>currency</f>
        <v>₦m's</v>
      </c>
      <c r="SJZ173" s="49">
        <v>33723.730000000003</v>
      </c>
      <c r="SKA173" s="49">
        <v>43008.025999999998</v>
      </c>
      <c r="SKB173" s="49">
        <v>45683.112999999998</v>
      </c>
      <c r="SKJ173" s="29" t="s">
        <v>128</v>
      </c>
      <c r="SKK173" s="39" t="str">
        <f>currency</f>
        <v>₦m's</v>
      </c>
      <c r="SKP173" s="49">
        <v>33723.730000000003</v>
      </c>
      <c r="SKQ173" s="49">
        <v>43008.025999999998</v>
      </c>
      <c r="SKR173" s="49">
        <v>45683.112999999998</v>
      </c>
      <c r="SKZ173" s="29" t="s">
        <v>128</v>
      </c>
      <c r="SLA173" s="39" t="str">
        <f>currency</f>
        <v>₦m's</v>
      </c>
      <c r="SLF173" s="49">
        <v>33723.730000000003</v>
      </c>
      <c r="SLG173" s="49">
        <v>43008.025999999998</v>
      </c>
      <c r="SLH173" s="49">
        <v>45683.112999999998</v>
      </c>
      <c r="SLP173" s="29" t="s">
        <v>128</v>
      </c>
      <c r="SLQ173" s="39" t="str">
        <f>currency</f>
        <v>₦m's</v>
      </c>
      <c r="SLV173" s="49">
        <v>33723.730000000003</v>
      </c>
      <c r="SLW173" s="49">
        <v>43008.025999999998</v>
      </c>
      <c r="SLX173" s="49">
        <v>45683.112999999998</v>
      </c>
      <c r="SMF173" s="29" t="s">
        <v>128</v>
      </c>
      <c r="SMG173" s="39" t="str">
        <f>currency</f>
        <v>₦m's</v>
      </c>
      <c r="SML173" s="49">
        <v>33723.730000000003</v>
      </c>
      <c r="SMM173" s="49">
        <v>43008.025999999998</v>
      </c>
      <c r="SMN173" s="49">
        <v>45683.112999999998</v>
      </c>
      <c r="SMV173" s="29" t="s">
        <v>128</v>
      </c>
      <c r="SMW173" s="39" t="str">
        <f>currency</f>
        <v>₦m's</v>
      </c>
      <c r="SNB173" s="49">
        <v>33723.730000000003</v>
      </c>
      <c r="SNC173" s="49">
        <v>43008.025999999998</v>
      </c>
      <c r="SND173" s="49">
        <v>45683.112999999998</v>
      </c>
      <c r="SNL173" s="29" t="s">
        <v>128</v>
      </c>
      <c r="SNM173" s="39" t="str">
        <f>currency</f>
        <v>₦m's</v>
      </c>
      <c r="SNR173" s="49">
        <v>33723.730000000003</v>
      </c>
      <c r="SNS173" s="49">
        <v>43008.025999999998</v>
      </c>
      <c r="SNT173" s="49">
        <v>45683.112999999998</v>
      </c>
      <c r="SOB173" s="29" t="s">
        <v>128</v>
      </c>
      <c r="SOC173" s="39" t="str">
        <f>currency</f>
        <v>₦m's</v>
      </c>
      <c r="SOH173" s="49">
        <v>33723.730000000003</v>
      </c>
      <c r="SOI173" s="49">
        <v>43008.025999999998</v>
      </c>
      <c r="SOJ173" s="49">
        <v>45683.112999999998</v>
      </c>
      <c r="SOR173" s="29" t="s">
        <v>128</v>
      </c>
      <c r="SOS173" s="39" t="str">
        <f>currency</f>
        <v>₦m's</v>
      </c>
      <c r="SOX173" s="49">
        <v>33723.730000000003</v>
      </c>
      <c r="SOY173" s="49">
        <v>43008.025999999998</v>
      </c>
      <c r="SOZ173" s="49">
        <v>45683.112999999998</v>
      </c>
      <c r="SPH173" s="29" t="s">
        <v>128</v>
      </c>
      <c r="SPI173" s="39" t="str">
        <f>currency</f>
        <v>₦m's</v>
      </c>
      <c r="SPN173" s="49">
        <v>33723.730000000003</v>
      </c>
      <c r="SPO173" s="49">
        <v>43008.025999999998</v>
      </c>
      <c r="SPP173" s="49">
        <v>45683.112999999998</v>
      </c>
      <c r="SPX173" s="29" t="s">
        <v>128</v>
      </c>
      <c r="SPY173" s="39" t="str">
        <f>currency</f>
        <v>₦m's</v>
      </c>
      <c r="SQD173" s="49">
        <v>33723.730000000003</v>
      </c>
      <c r="SQE173" s="49">
        <v>43008.025999999998</v>
      </c>
      <c r="SQF173" s="49">
        <v>45683.112999999998</v>
      </c>
      <c r="SQN173" s="29" t="s">
        <v>128</v>
      </c>
      <c r="SQO173" s="39" t="str">
        <f>currency</f>
        <v>₦m's</v>
      </c>
      <c r="SQT173" s="49">
        <v>33723.730000000003</v>
      </c>
      <c r="SQU173" s="49">
        <v>43008.025999999998</v>
      </c>
      <c r="SQV173" s="49">
        <v>45683.112999999998</v>
      </c>
      <c r="SRD173" s="29" t="s">
        <v>128</v>
      </c>
      <c r="SRE173" s="39" t="str">
        <f>currency</f>
        <v>₦m's</v>
      </c>
      <c r="SRJ173" s="49">
        <v>33723.730000000003</v>
      </c>
      <c r="SRK173" s="49">
        <v>43008.025999999998</v>
      </c>
      <c r="SRL173" s="49">
        <v>45683.112999999998</v>
      </c>
      <c r="SRT173" s="29" t="s">
        <v>128</v>
      </c>
      <c r="SRU173" s="39" t="str">
        <f>currency</f>
        <v>₦m's</v>
      </c>
      <c r="SRZ173" s="49">
        <v>33723.730000000003</v>
      </c>
      <c r="SSA173" s="49">
        <v>43008.025999999998</v>
      </c>
      <c r="SSB173" s="49">
        <v>45683.112999999998</v>
      </c>
      <c r="SSJ173" s="29" t="s">
        <v>128</v>
      </c>
      <c r="SSK173" s="39" t="str">
        <f>currency</f>
        <v>₦m's</v>
      </c>
      <c r="SSP173" s="49">
        <v>33723.730000000003</v>
      </c>
      <c r="SSQ173" s="49">
        <v>43008.025999999998</v>
      </c>
      <c r="SSR173" s="49">
        <v>45683.112999999998</v>
      </c>
      <c r="SSZ173" s="29" t="s">
        <v>128</v>
      </c>
      <c r="STA173" s="39" t="str">
        <f>currency</f>
        <v>₦m's</v>
      </c>
      <c r="STF173" s="49">
        <v>33723.730000000003</v>
      </c>
      <c r="STG173" s="49">
        <v>43008.025999999998</v>
      </c>
      <c r="STH173" s="49">
        <v>45683.112999999998</v>
      </c>
      <c r="STP173" s="29" t="s">
        <v>128</v>
      </c>
      <c r="STQ173" s="39" t="str">
        <f>currency</f>
        <v>₦m's</v>
      </c>
      <c r="STV173" s="49">
        <v>33723.730000000003</v>
      </c>
      <c r="STW173" s="49">
        <v>43008.025999999998</v>
      </c>
      <c r="STX173" s="49">
        <v>45683.112999999998</v>
      </c>
      <c r="SUF173" s="29" t="s">
        <v>128</v>
      </c>
      <c r="SUG173" s="39" t="str">
        <f>currency</f>
        <v>₦m's</v>
      </c>
      <c r="SUL173" s="49">
        <v>33723.730000000003</v>
      </c>
      <c r="SUM173" s="49">
        <v>43008.025999999998</v>
      </c>
      <c r="SUN173" s="49">
        <v>45683.112999999998</v>
      </c>
      <c r="SUV173" s="29" t="s">
        <v>128</v>
      </c>
      <c r="SUW173" s="39" t="str">
        <f>currency</f>
        <v>₦m's</v>
      </c>
      <c r="SVB173" s="49">
        <v>33723.730000000003</v>
      </c>
      <c r="SVC173" s="49">
        <v>43008.025999999998</v>
      </c>
      <c r="SVD173" s="49">
        <v>45683.112999999998</v>
      </c>
      <c r="SVL173" s="29" t="s">
        <v>128</v>
      </c>
      <c r="SVM173" s="39" t="str">
        <f>currency</f>
        <v>₦m's</v>
      </c>
      <c r="SVR173" s="49">
        <v>33723.730000000003</v>
      </c>
      <c r="SVS173" s="49">
        <v>43008.025999999998</v>
      </c>
      <c r="SVT173" s="49">
        <v>45683.112999999998</v>
      </c>
      <c r="SWB173" s="29" t="s">
        <v>128</v>
      </c>
      <c r="SWC173" s="39" t="str">
        <f>currency</f>
        <v>₦m's</v>
      </c>
      <c r="SWH173" s="49">
        <v>33723.730000000003</v>
      </c>
      <c r="SWI173" s="49">
        <v>43008.025999999998</v>
      </c>
      <c r="SWJ173" s="49">
        <v>45683.112999999998</v>
      </c>
      <c r="SWR173" s="29" t="s">
        <v>128</v>
      </c>
      <c r="SWS173" s="39" t="str">
        <f>currency</f>
        <v>₦m's</v>
      </c>
      <c r="SWX173" s="49">
        <v>33723.730000000003</v>
      </c>
      <c r="SWY173" s="49">
        <v>43008.025999999998</v>
      </c>
      <c r="SWZ173" s="49">
        <v>45683.112999999998</v>
      </c>
      <c r="SXH173" s="29" t="s">
        <v>128</v>
      </c>
      <c r="SXI173" s="39" t="str">
        <f>currency</f>
        <v>₦m's</v>
      </c>
      <c r="SXN173" s="49">
        <v>33723.730000000003</v>
      </c>
      <c r="SXO173" s="49">
        <v>43008.025999999998</v>
      </c>
      <c r="SXP173" s="49">
        <v>45683.112999999998</v>
      </c>
      <c r="SXX173" s="29" t="s">
        <v>128</v>
      </c>
      <c r="SXY173" s="39" t="str">
        <f>currency</f>
        <v>₦m's</v>
      </c>
      <c r="SYD173" s="49">
        <v>33723.730000000003</v>
      </c>
      <c r="SYE173" s="49">
        <v>43008.025999999998</v>
      </c>
      <c r="SYF173" s="49">
        <v>45683.112999999998</v>
      </c>
      <c r="SYN173" s="29" t="s">
        <v>128</v>
      </c>
      <c r="SYO173" s="39" t="str">
        <f>currency</f>
        <v>₦m's</v>
      </c>
      <c r="SYT173" s="49">
        <v>33723.730000000003</v>
      </c>
      <c r="SYU173" s="49">
        <v>43008.025999999998</v>
      </c>
      <c r="SYV173" s="49">
        <v>45683.112999999998</v>
      </c>
      <c r="SZD173" s="29" t="s">
        <v>128</v>
      </c>
      <c r="SZE173" s="39" t="str">
        <f>currency</f>
        <v>₦m's</v>
      </c>
      <c r="SZJ173" s="49">
        <v>33723.730000000003</v>
      </c>
      <c r="SZK173" s="49">
        <v>43008.025999999998</v>
      </c>
      <c r="SZL173" s="49">
        <v>45683.112999999998</v>
      </c>
      <c r="SZT173" s="29" t="s">
        <v>128</v>
      </c>
      <c r="SZU173" s="39" t="str">
        <f>currency</f>
        <v>₦m's</v>
      </c>
      <c r="SZZ173" s="49">
        <v>33723.730000000003</v>
      </c>
      <c r="TAA173" s="49">
        <v>43008.025999999998</v>
      </c>
      <c r="TAB173" s="49">
        <v>45683.112999999998</v>
      </c>
      <c r="TAJ173" s="29" t="s">
        <v>128</v>
      </c>
      <c r="TAK173" s="39" t="str">
        <f>currency</f>
        <v>₦m's</v>
      </c>
      <c r="TAP173" s="49">
        <v>33723.730000000003</v>
      </c>
      <c r="TAQ173" s="49">
        <v>43008.025999999998</v>
      </c>
      <c r="TAR173" s="49">
        <v>45683.112999999998</v>
      </c>
      <c r="TAZ173" s="29" t="s">
        <v>128</v>
      </c>
      <c r="TBA173" s="39" t="str">
        <f>currency</f>
        <v>₦m's</v>
      </c>
      <c r="TBF173" s="49">
        <v>33723.730000000003</v>
      </c>
      <c r="TBG173" s="49">
        <v>43008.025999999998</v>
      </c>
      <c r="TBH173" s="49">
        <v>45683.112999999998</v>
      </c>
      <c r="TBP173" s="29" t="s">
        <v>128</v>
      </c>
      <c r="TBQ173" s="39" t="str">
        <f>currency</f>
        <v>₦m's</v>
      </c>
      <c r="TBV173" s="49">
        <v>33723.730000000003</v>
      </c>
      <c r="TBW173" s="49">
        <v>43008.025999999998</v>
      </c>
      <c r="TBX173" s="49">
        <v>45683.112999999998</v>
      </c>
      <c r="TCF173" s="29" t="s">
        <v>128</v>
      </c>
      <c r="TCG173" s="39" t="str">
        <f>currency</f>
        <v>₦m's</v>
      </c>
      <c r="TCL173" s="49">
        <v>33723.730000000003</v>
      </c>
      <c r="TCM173" s="49">
        <v>43008.025999999998</v>
      </c>
      <c r="TCN173" s="49">
        <v>45683.112999999998</v>
      </c>
      <c r="TCV173" s="29" t="s">
        <v>128</v>
      </c>
      <c r="TCW173" s="39" t="str">
        <f>currency</f>
        <v>₦m's</v>
      </c>
      <c r="TDB173" s="49">
        <v>33723.730000000003</v>
      </c>
      <c r="TDC173" s="49">
        <v>43008.025999999998</v>
      </c>
      <c r="TDD173" s="49">
        <v>45683.112999999998</v>
      </c>
      <c r="TDL173" s="29" t="s">
        <v>128</v>
      </c>
      <c r="TDM173" s="39" t="str">
        <f>currency</f>
        <v>₦m's</v>
      </c>
      <c r="TDR173" s="49">
        <v>33723.730000000003</v>
      </c>
      <c r="TDS173" s="49">
        <v>43008.025999999998</v>
      </c>
      <c r="TDT173" s="49">
        <v>45683.112999999998</v>
      </c>
      <c r="TEB173" s="29" t="s">
        <v>128</v>
      </c>
      <c r="TEC173" s="39" t="str">
        <f>currency</f>
        <v>₦m's</v>
      </c>
      <c r="TEH173" s="49">
        <v>33723.730000000003</v>
      </c>
      <c r="TEI173" s="49">
        <v>43008.025999999998</v>
      </c>
      <c r="TEJ173" s="49">
        <v>45683.112999999998</v>
      </c>
      <c r="TER173" s="29" t="s">
        <v>128</v>
      </c>
      <c r="TES173" s="39" t="str">
        <f>currency</f>
        <v>₦m's</v>
      </c>
      <c r="TEX173" s="49">
        <v>33723.730000000003</v>
      </c>
      <c r="TEY173" s="49">
        <v>43008.025999999998</v>
      </c>
      <c r="TEZ173" s="49">
        <v>45683.112999999998</v>
      </c>
      <c r="TFH173" s="29" t="s">
        <v>128</v>
      </c>
      <c r="TFI173" s="39" t="str">
        <f>currency</f>
        <v>₦m's</v>
      </c>
      <c r="TFN173" s="49">
        <v>33723.730000000003</v>
      </c>
      <c r="TFO173" s="49">
        <v>43008.025999999998</v>
      </c>
      <c r="TFP173" s="49">
        <v>45683.112999999998</v>
      </c>
      <c r="TFX173" s="29" t="s">
        <v>128</v>
      </c>
      <c r="TFY173" s="39" t="str">
        <f>currency</f>
        <v>₦m's</v>
      </c>
      <c r="TGD173" s="49">
        <v>33723.730000000003</v>
      </c>
      <c r="TGE173" s="49">
        <v>43008.025999999998</v>
      </c>
      <c r="TGF173" s="49">
        <v>45683.112999999998</v>
      </c>
      <c r="TGN173" s="29" t="s">
        <v>128</v>
      </c>
      <c r="TGO173" s="39" t="str">
        <f>currency</f>
        <v>₦m's</v>
      </c>
      <c r="TGT173" s="49">
        <v>33723.730000000003</v>
      </c>
      <c r="TGU173" s="49">
        <v>43008.025999999998</v>
      </c>
      <c r="TGV173" s="49">
        <v>45683.112999999998</v>
      </c>
      <c r="THD173" s="29" t="s">
        <v>128</v>
      </c>
      <c r="THE173" s="39" t="str">
        <f>currency</f>
        <v>₦m's</v>
      </c>
      <c r="THJ173" s="49">
        <v>33723.730000000003</v>
      </c>
      <c r="THK173" s="49">
        <v>43008.025999999998</v>
      </c>
      <c r="THL173" s="49">
        <v>45683.112999999998</v>
      </c>
      <c r="THT173" s="29" t="s">
        <v>128</v>
      </c>
      <c r="THU173" s="39" t="str">
        <f>currency</f>
        <v>₦m's</v>
      </c>
      <c r="THZ173" s="49">
        <v>33723.730000000003</v>
      </c>
      <c r="TIA173" s="49">
        <v>43008.025999999998</v>
      </c>
      <c r="TIB173" s="49">
        <v>45683.112999999998</v>
      </c>
      <c r="TIJ173" s="29" t="s">
        <v>128</v>
      </c>
      <c r="TIK173" s="39" t="str">
        <f>currency</f>
        <v>₦m's</v>
      </c>
      <c r="TIP173" s="49">
        <v>33723.730000000003</v>
      </c>
      <c r="TIQ173" s="49">
        <v>43008.025999999998</v>
      </c>
      <c r="TIR173" s="49">
        <v>45683.112999999998</v>
      </c>
      <c r="TIZ173" s="29" t="s">
        <v>128</v>
      </c>
      <c r="TJA173" s="39" t="str">
        <f>currency</f>
        <v>₦m's</v>
      </c>
      <c r="TJF173" s="49">
        <v>33723.730000000003</v>
      </c>
      <c r="TJG173" s="49">
        <v>43008.025999999998</v>
      </c>
      <c r="TJH173" s="49">
        <v>45683.112999999998</v>
      </c>
      <c r="TJP173" s="29" t="s">
        <v>128</v>
      </c>
      <c r="TJQ173" s="39" t="str">
        <f>currency</f>
        <v>₦m's</v>
      </c>
      <c r="TJV173" s="49">
        <v>33723.730000000003</v>
      </c>
      <c r="TJW173" s="49">
        <v>43008.025999999998</v>
      </c>
      <c r="TJX173" s="49">
        <v>45683.112999999998</v>
      </c>
      <c r="TKF173" s="29" t="s">
        <v>128</v>
      </c>
      <c r="TKG173" s="39" t="str">
        <f>currency</f>
        <v>₦m's</v>
      </c>
      <c r="TKL173" s="49">
        <v>33723.730000000003</v>
      </c>
      <c r="TKM173" s="49">
        <v>43008.025999999998</v>
      </c>
      <c r="TKN173" s="49">
        <v>45683.112999999998</v>
      </c>
      <c r="TKV173" s="29" t="s">
        <v>128</v>
      </c>
      <c r="TKW173" s="39" t="str">
        <f>currency</f>
        <v>₦m's</v>
      </c>
      <c r="TLB173" s="49">
        <v>33723.730000000003</v>
      </c>
      <c r="TLC173" s="49">
        <v>43008.025999999998</v>
      </c>
      <c r="TLD173" s="49">
        <v>45683.112999999998</v>
      </c>
      <c r="TLL173" s="29" t="s">
        <v>128</v>
      </c>
      <c r="TLM173" s="39" t="str">
        <f>currency</f>
        <v>₦m's</v>
      </c>
      <c r="TLR173" s="49">
        <v>33723.730000000003</v>
      </c>
      <c r="TLS173" s="49">
        <v>43008.025999999998</v>
      </c>
      <c r="TLT173" s="49">
        <v>45683.112999999998</v>
      </c>
      <c r="TMB173" s="29" t="s">
        <v>128</v>
      </c>
      <c r="TMC173" s="39" t="str">
        <f>currency</f>
        <v>₦m's</v>
      </c>
      <c r="TMH173" s="49">
        <v>33723.730000000003</v>
      </c>
      <c r="TMI173" s="49">
        <v>43008.025999999998</v>
      </c>
      <c r="TMJ173" s="49">
        <v>45683.112999999998</v>
      </c>
      <c r="TMR173" s="29" t="s">
        <v>128</v>
      </c>
      <c r="TMS173" s="39" t="str">
        <f>currency</f>
        <v>₦m's</v>
      </c>
      <c r="TMX173" s="49">
        <v>33723.730000000003</v>
      </c>
      <c r="TMY173" s="49">
        <v>43008.025999999998</v>
      </c>
      <c r="TMZ173" s="49">
        <v>45683.112999999998</v>
      </c>
      <c r="TNH173" s="29" t="s">
        <v>128</v>
      </c>
      <c r="TNI173" s="39" t="str">
        <f>currency</f>
        <v>₦m's</v>
      </c>
      <c r="TNN173" s="49">
        <v>33723.730000000003</v>
      </c>
      <c r="TNO173" s="49">
        <v>43008.025999999998</v>
      </c>
      <c r="TNP173" s="49">
        <v>45683.112999999998</v>
      </c>
      <c r="TNX173" s="29" t="s">
        <v>128</v>
      </c>
      <c r="TNY173" s="39" t="str">
        <f>currency</f>
        <v>₦m's</v>
      </c>
      <c r="TOD173" s="49">
        <v>33723.730000000003</v>
      </c>
      <c r="TOE173" s="49">
        <v>43008.025999999998</v>
      </c>
      <c r="TOF173" s="49">
        <v>45683.112999999998</v>
      </c>
      <c r="TON173" s="29" t="s">
        <v>128</v>
      </c>
      <c r="TOO173" s="39" t="str">
        <f>currency</f>
        <v>₦m's</v>
      </c>
      <c r="TOT173" s="49">
        <v>33723.730000000003</v>
      </c>
      <c r="TOU173" s="49">
        <v>43008.025999999998</v>
      </c>
      <c r="TOV173" s="49">
        <v>45683.112999999998</v>
      </c>
      <c r="TPD173" s="29" t="s">
        <v>128</v>
      </c>
      <c r="TPE173" s="39" t="str">
        <f>currency</f>
        <v>₦m's</v>
      </c>
      <c r="TPJ173" s="49">
        <v>33723.730000000003</v>
      </c>
      <c r="TPK173" s="49">
        <v>43008.025999999998</v>
      </c>
      <c r="TPL173" s="49">
        <v>45683.112999999998</v>
      </c>
      <c r="TPT173" s="29" t="s">
        <v>128</v>
      </c>
      <c r="TPU173" s="39" t="str">
        <f>currency</f>
        <v>₦m's</v>
      </c>
      <c r="TPZ173" s="49">
        <v>33723.730000000003</v>
      </c>
      <c r="TQA173" s="49">
        <v>43008.025999999998</v>
      </c>
      <c r="TQB173" s="49">
        <v>45683.112999999998</v>
      </c>
      <c r="TQJ173" s="29" t="s">
        <v>128</v>
      </c>
      <c r="TQK173" s="39" t="str">
        <f>currency</f>
        <v>₦m's</v>
      </c>
      <c r="TQP173" s="49">
        <v>33723.730000000003</v>
      </c>
      <c r="TQQ173" s="49">
        <v>43008.025999999998</v>
      </c>
      <c r="TQR173" s="49">
        <v>45683.112999999998</v>
      </c>
      <c r="TQZ173" s="29" t="s">
        <v>128</v>
      </c>
      <c r="TRA173" s="39" t="str">
        <f>currency</f>
        <v>₦m's</v>
      </c>
      <c r="TRF173" s="49">
        <v>33723.730000000003</v>
      </c>
      <c r="TRG173" s="49">
        <v>43008.025999999998</v>
      </c>
      <c r="TRH173" s="49">
        <v>45683.112999999998</v>
      </c>
      <c r="TRP173" s="29" t="s">
        <v>128</v>
      </c>
      <c r="TRQ173" s="39" t="str">
        <f>currency</f>
        <v>₦m's</v>
      </c>
      <c r="TRV173" s="49">
        <v>33723.730000000003</v>
      </c>
      <c r="TRW173" s="49">
        <v>43008.025999999998</v>
      </c>
      <c r="TRX173" s="49">
        <v>45683.112999999998</v>
      </c>
      <c r="TSF173" s="29" t="s">
        <v>128</v>
      </c>
      <c r="TSG173" s="39" t="str">
        <f>currency</f>
        <v>₦m's</v>
      </c>
      <c r="TSL173" s="49">
        <v>33723.730000000003</v>
      </c>
      <c r="TSM173" s="49">
        <v>43008.025999999998</v>
      </c>
      <c r="TSN173" s="49">
        <v>45683.112999999998</v>
      </c>
      <c r="TSV173" s="29" t="s">
        <v>128</v>
      </c>
      <c r="TSW173" s="39" t="str">
        <f>currency</f>
        <v>₦m's</v>
      </c>
      <c r="TTB173" s="49">
        <v>33723.730000000003</v>
      </c>
      <c r="TTC173" s="49">
        <v>43008.025999999998</v>
      </c>
      <c r="TTD173" s="49">
        <v>45683.112999999998</v>
      </c>
      <c r="TTL173" s="29" t="s">
        <v>128</v>
      </c>
      <c r="TTM173" s="39" t="str">
        <f>currency</f>
        <v>₦m's</v>
      </c>
      <c r="TTR173" s="49">
        <v>33723.730000000003</v>
      </c>
      <c r="TTS173" s="49">
        <v>43008.025999999998</v>
      </c>
      <c r="TTT173" s="49">
        <v>45683.112999999998</v>
      </c>
      <c r="TUB173" s="29" t="s">
        <v>128</v>
      </c>
      <c r="TUC173" s="39" t="str">
        <f>currency</f>
        <v>₦m's</v>
      </c>
      <c r="TUH173" s="49">
        <v>33723.730000000003</v>
      </c>
      <c r="TUI173" s="49">
        <v>43008.025999999998</v>
      </c>
      <c r="TUJ173" s="49">
        <v>45683.112999999998</v>
      </c>
      <c r="TUR173" s="29" t="s">
        <v>128</v>
      </c>
      <c r="TUS173" s="39" t="str">
        <f>currency</f>
        <v>₦m's</v>
      </c>
      <c r="TUX173" s="49">
        <v>33723.730000000003</v>
      </c>
      <c r="TUY173" s="49">
        <v>43008.025999999998</v>
      </c>
      <c r="TUZ173" s="49">
        <v>45683.112999999998</v>
      </c>
      <c r="TVH173" s="29" t="s">
        <v>128</v>
      </c>
      <c r="TVI173" s="39" t="str">
        <f>currency</f>
        <v>₦m's</v>
      </c>
      <c r="TVN173" s="49">
        <v>33723.730000000003</v>
      </c>
      <c r="TVO173" s="49">
        <v>43008.025999999998</v>
      </c>
      <c r="TVP173" s="49">
        <v>45683.112999999998</v>
      </c>
      <c r="TVX173" s="29" t="s">
        <v>128</v>
      </c>
      <c r="TVY173" s="39" t="str">
        <f>currency</f>
        <v>₦m's</v>
      </c>
      <c r="TWD173" s="49">
        <v>33723.730000000003</v>
      </c>
      <c r="TWE173" s="49">
        <v>43008.025999999998</v>
      </c>
      <c r="TWF173" s="49">
        <v>45683.112999999998</v>
      </c>
      <c r="TWN173" s="29" t="s">
        <v>128</v>
      </c>
      <c r="TWO173" s="39" t="str">
        <f>currency</f>
        <v>₦m's</v>
      </c>
      <c r="TWT173" s="49">
        <v>33723.730000000003</v>
      </c>
      <c r="TWU173" s="49">
        <v>43008.025999999998</v>
      </c>
      <c r="TWV173" s="49">
        <v>45683.112999999998</v>
      </c>
      <c r="TXD173" s="29" t="s">
        <v>128</v>
      </c>
      <c r="TXE173" s="39" t="str">
        <f>currency</f>
        <v>₦m's</v>
      </c>
      <c r="TXJ173" s="49">
        <v>33723.730000000003</v>
      </c>
      <c r="TXK173" s="49">
        <v>43008.025999999998</v>
      </c>
      <c r="TXL173" s="49">
        <v>45683.112999999998</v>
      </c>
      <c r="TXT173" s="29" t="s">
        <v>128</v>
      </c>
      <c r="TXU173" s="39" t="str">
        <f>currency</f>
        <v>₦m's</v>
      </c>
      <c r="TXZ173" s="49">
        <v>33723.730000000003</v>
      </c>
      <c r="TYA173" s="49">
        <v>43008.025999999998</v>
      </c>
      <c r="TYB173" s="49">
        <v>45683.112999999998</v>
      </c>
      <c r="TYJ173" s="29" t="s">
        <v>128</v>
      </c>
      <c r="TYK173" s="39" t="str">
        <f>currency</f>
        <v>₦m's</v>
      </c>
      <c r="TYP173" s="49">
        <v>33723.730000000003</v>
      </c>
      <c r="TYQ173" s="49">
        <v>43008.025999999998</v>
      </c>
      <c r="TYR173" s="49">
        <v>45683.112999999998</v>
      </c>
      <c r="TYZ173" s="29" t="s">
        <v>128</v>
      </c>
      <c r="TZA173" s="39" t="str">
        <f>currency</f>
        <v>₦m's</v>
      </c>
      <c r="TZF173" s="49">
        <v>33723.730000000003</v>
      </c>
      <c r="TZG173" s="49">
        <v>43008.025999999998</v>
      </c>
      <c r="TZH173" s="49">
        <v>45683.112999999998</v>
      </c>
      <c r="TZP173" s="29" t="s">
        <v>128</v>
      </c>
      <c r="TZQ173" s="39" t="str">
        <f>currency</f>
        <v>₦m's</v>
      </c>
      <c r="TZV173" s="49">
        <v>33723.730000000003</v>
      </c>
      <c r="TZW173" s="49">
        <v>43008.025999999998</v>
      </c>
      <c r="TZX173" s="49">
        <v>45683.112999999998</v>
      </c>
      <c r="UAF173" s="29" t="s">
        <v>128</v>
      </c>
      <c r="UAG173" s="39" t="str">
        <f>currency</f>
        <v>₦m's</v>
      </c>
      <c r="UAL173" s="49">
        <v>33723.730000000003</v>
      </c>
      <c r="UAM173" s="49">
        <v>43008.025999999998</v>
      </c>
      <c r="UAN173" s="49">
        <v>45683.112999999998</v>
      </c>
      <c r="UAV173" s="29" t="s">
        <v>128</v>
      </c>
      <c r="UAW173" s="39" t="str">
        <f>currency</f>
        <v>₦m's</v>
      </c>
      <c r="UBB173" s="49">
        <v>33723.730000000003</v>
      </c>
      <c r="UBC173" s="49">
        <v>43008.025999999998</v>
      </c>
      <c r="UBD173" s="49">
        <v>45683.112999999998</v>
      </c>
      <c r="UBL173" s="29" t="s">
        <v>128</v>
      </c>
      <c r="UBM173" s="39" t="str">
        <f>currency</f>
        <v>₦m's</v>
      </c>
      <c r="UBR173" s="49">
        <v>33723.730000000003</v>
      </c>
      <c r="UBS173" s="49">
        <v>43008.025999999998</v>
      </c>
      <c r="UBT173" s="49">
        <v>45683.112999999998</v>
      </c>
      <c r="UCB173" s="29" t="s">
        <v>128</v>
      </c>
      <c r="UCC173" s="39" t="str">
        <f>currency</f>
        <v>₦m's</v>
      </c>
      <c r="UCH173" s="49">
        <v>33723.730000000003</v>
      </c>
      <c r="UCI173" s="49">
        <v>43008.025999999998</v>
      </c>
      <c r="UCJ173" s="49">
        <v>45683.112999999998</v>
      </c>
      <c r="UCR173" s="29" t="s">
        <v>128</v>
      </c>
      <c r="UCS173" s="39" t="str">
        <f>currency</f>
        <v>₦m's</v>
      </c>
      <c r="UCX173" s="49">
        <v>33723.730000000003</v>
      </c>
      <c r="UCY173" s="49">
        <v>43008.025999999998</v>
      </c>
      <c r="UCZ173" s="49">
        <v>45683.112999999998</v>
      </c>
      <c r="UDH173" s="29" t="s">
        <v>128</v>
      </c>
      <c r="UDI173" s="39" t="str">
        <f>currency</f>
        <v>₦m's</v>
      </c>
      <c r="UDN173" s="49">
        <v>33723.730000000003</v>
      </c>
      <c r="UDO173" s="49">
        <v>43008.025999999998</v>
      </c>
      <c r="UDP173" s="49">
        <v>45683.112999999998</v>
      </c>
      <c r="UDX173" s="29" t="s">
        <v>128</v>
      </c>
      <c r="UDY173" s="39" t="str">
        <f>currency</f>
        <v>₦m's</v>
      </c>
      <c r="UED173" s="49">
        <v>33723.730000000003</v>
      </c>
      <c r="UEE173" s="49">
        <v>43008.025999999998</v>
      </c>
      <c r="UEF173" s="49">
        <v>45683.112999999998</v>
      </c>
      <c r="UEN173" s="29" t="s">
        <v>128</v>
      </c>
      <c r="UEO173" s="39" t="str">
        <f>currency</f>
        <v>₦m's</v>
      </c>
      <c r="UET173" s="49">
        <v>33723.730000000003</v>
      </c>
      <c r="UEU173" s="49">
        <v>43008.025999999998</v>
      </c>
      <c r="UEV173" s="49">
        <v>45683.112999999998</v>
      </c>
      <c r="UFD173" s="29" t="s">
        <v>128</v>
      </c>
      <c r="UFE173" s="39" t="str">
        <f>currency</f>
        <v>₦m's</v>
      </c>
      <c r="UFJ173" s="49">
        <v>33723.730000000003</v>
      </c>
      <c r="UFK173" s="49">
        <v>43008.025999999998</v>
      </c>
      <c r="UFL173" s="49">
        <v>45683.112999999998</v>
      </c>
      <c r="UFT173" s="29" t="s">
        <v>128</v>
      </c>
      <c r="UFU173" s="39" t="str">
        <f>currency</f>
        <v>₦m's</v>
      </c>
      <c r="UFZ173" s="49">
        <v>33723.730000000003</v>
      </c>
      <c r="UGA173" s="49">
        <v>43008.025999999998</v>
      </c>
      <c r="UGB173" s="49">
        <v>45683.112999999998</v>
      </c>
      <c r="UGJ173" s="29" t="s">
        <v>128</v>
      </c>
      <c r="UGK173" s="39" t="str">
        <f>currency</f>
        <v>₦m's</v>
      </c>
      <c r="UGP173" s="49">
        <v>33723.730000000003</v>
      </c>
      <c r="UGQ173" s="49">
        <v>43008.025999999998</v>
      </c>
      <c r="UGR173" s="49">
        <v>45683.112999999998</v>
      </c>
      <c r="UGZ173" s="29" t="s">
        <v>128</v>
      </c>
      <c r="UHA173" s="39" t="str">
        <f>currency</f>
        <v>₦m's</v>
      </c>
      <c r="UHF173" s="49">
        <v>33723.730000000003</v>
      </c>
      <c r="UHG173" s="49">
        <v>43008.025999999998</v>
      </c>
      <c r="UHH173" s="49">
        <v>45683.112999999998</v>
      </c>
      <c r="UHP173" s="29" t="s">
        <v>128</v>
      </c>
      <c r="UHQ173" s="39" t="str">
        <f>currency</f>
        <v>₦m's</v>
      </c>
      <c r="UHV173" s="49">
        <v>33723.730000000003</v>
      </c>
      <c r="UHW173" s="49">
        <v>43008.025999999998</v>
      </c>
      <c r="UHX173" s="49">
        <v>45683.112999999998</v>
      </c>
      <c r="UIF173" s="29" t="s">
        <v>128</v>
      </c>
      <c r="UIG173" s="39" t="str">
        <f>currency</f>
        <v>₦m's</v>
      </c>
      <c r="UIL173" s="49">
        <v>33723.730000000003</v>
      </c>
      <c r="UIM173" s="49">
        <v>43008.025999999998</v>
      </c>
      <c r="UIN173" s="49">
        <v>45683.112999999998</v>
      </c>
      <c r="UIV173" s="29" t="s">
        <v>128</v>
      </c>
      <c r="UIW173" s="39" t="str">
        <f>currency</f>
        <v>₦m's</v>
      </c>
      <c r="UJB173" s="49">
        <v>33723.730000000003</v>
      </c>
      <c r="UJC173" s="49">
        <v>43008.025999999998</v>
      </c>
      <c r="UJD173" s="49">
        <v>45683.112999999998</v>
      </c>
      <c r="UJL173" s="29" t="s">
        <v>128</v>
      </c>
      <c r="UJM173" s="39" t="str">
        <f>currency</f>
        <v>₦m's</v>
      </c>
      <c r="UJR173" s="49">
        <v>33723.730000000003</v>
      </c>
      <c r="UJS173" s="49">
        <v>43008.025999999998</v>
      </c>
      <c r="UJT173" s="49">
        <v>45683.112999999998</v>
      </c>
      <c r="UKB173" s="29" t="s">
        <v>128</v>
      </c>
      <c r="UKC173" s="39" t="str">
        <f>currency</f>
        <v>₦m's</v>
      </c>
      <c r="UKH173" s="49">
        <v>33723.730000000003</v>
      </c>
      <c r="UKI173" s="49">
        <v>43008.025999999998</v>
      </c>
      <c r="UKJ173" s="49">
        <v>45683.112999999998</v>
      </c>
      <c r="UKR173" s="29" t="s">
        <v>128</v>
      </c>
      <c r="UKS173" s="39" t="str">
        <f>currency</f>
        <v>₦m's</v>
      </c>
      <c r="UKX173" s="49">
        <v>33723.730000000003</v>
      </c>
      <c r="UKY173" s="49">
        <v>43008.025999999998</v>
      </c>
      <c r="UKZ173" s="49">
        <v>45683.112999999998</v>
      </c>
      <c r="ULH173" s="29" t="s">
        <v>128</v>
      </c>
      <c r="ULI173" s="39" t="str">
        <f>currency</f>
        <v>₦m's</v>
      </c>
      <c r="ULN173" s="49">
        <v>33723.730000000003</v>
      </c>
      <c r="ULO173" s="49">
        <v>43008.025999999998</v>
      </c>
      <c r="ULP173" s="49">
        <v>45683.112999999998</v>
      </c>
      <c r="ULX173" s="29" t="s">
        <v>128</v>
      </c>
      <c r="ULY173" s="39" t="str">
        <f>currency</f>
        <v>₦m's</v>
      </c>
      <c r="UMD173" s="49">
        <v>33723.730000000003</v>
      </c>
      <c r="UME173" s="49">
        <v>43008.025999999998</v>
      </c>
      <c r="UMF173" s="49">
        <v>45683.112999999998</v>
      </c>
      <c r="UMN173" s="29" t="s">
        <v>128</v>
      </c>
      <c r="UMO173" s="39" t="str">
        <f>currency</f>
        <v>₦m's</v>
      </c>
      <c r="UMT173" s="49">
        <v>33723.730000000003</v>
      </c>
      <c r="UMU173" s="49">
        <v>43008.025999999998</v>
      </c>
      <c r="UMV173" s="49">
        <v>45683.112999999998</v>
      </c>
      <c r="UND173" s="29" t="s">
        <v>128</v>
      </c>
      <c r="UNE173" s="39" t="str">
        <f>currency</f>
        <v>₦m's</v>
      </c>
      <c r="UNJ173" s="49">
        <v>33723.730000000003</v>
      </c>
      <c r="UNK173" s="49">
        <v>43008.025999999998</v>
      </c>
      <c r="UNL173" s="49">
        <v>45683.112999999998</v>
      </c>
      <c r="UNT173" s="29" t="s">
        <v>128</v>
      </c>
      <c r="UNU173" s="39" t="str">
        <f>currency</f>
        <v>₦m's</v>
      </c>
      <c r="UNZ173" s="49">
        <v>33723.730000000003</v>
      </c>
      <c r="UOA173" s="49">
        <v>43008.025999999998</v>
      </c>
      <c r="UOB173" s="49">
        <v>45683.112999999998</v>
      </c>
      <c r="UOJ173" s="29" t="s">
        <v>128</v>
      </c>
      <c r="UOK173" s="39" t="str">
        <f>currency</f>
        <v>₦m's</v>
      </c>
      <c r="UOP173" s="49">
        <v>33723.730000000003</v>
      </c>
      <c r="UOQ173" s="49">
        <v>43008.025999999998</v>
      </c>
      <c r="UOR173" s="49">
        <v>45683.112999999998</v>
      </c>
      <c r="UOZ173" s="29" t="s">
        <v>128</v>
      </c>
      <c r="UPA173" s="39" t="str">
        <f>currency</f>
        <v>₦m's</v>
      </c>
      <c r="UPF173" s="49">
        <v>33723.730000000003</v>
      </c>
      <c r="UPG173" s="49">
        <v>43008.025999999998</v>
      </c>
      <c r="UPH173" s="49">
        <v>45683.112999999998</v>
      </c>
      <c r="UPP173" s="29" t="s">
        <v>128</v>
      </c>
      <c r="UPQ173" s="39" t="str">
        <f>currency</f>
        <v>₦m's</v>
      </c>
      <c r="UPV173" s="49">
        <v>33723.730000000003</v>
      </c>
      <c r="UPW173" s="49">
        <v>43008.025999999998</v>
      </c>
      <c r="UPX173" s="49">
        <v>45683.112999999998</v>
      </c>
      <c r="UQF173" s="29" t="s">
        <v>128</v>
      </c>
      <c r="UQG173" s="39" t="str">
        <f>currency</f>
        <v>₦m's</v>
      </c>
      <c r="UQL173" s="49">
        <v>33723.730000000003</v>
      </c>
      <c r="UQM173" s="49">
        <v>43008.025999999998</v>
      </c>
      <c r="UQN173" s="49">
        <v>45683.112999999998</v>
      </c>
      <c r="UQV173" s="29" t="s">
        <v>128</v>
      </c>
      <c r="UQW173" s="39" t="str">
        <f>currency</f>
        <v>₦m's</v>
      </c>
      <c r="URB173" s="49">
        <v>33723.730000000003</v>
      </c>
      <c r="URC173" s="49">
        <v>43008.025999999998</v>
      </c>
      <c r="URD173" s="49">
        <v>45683.112999999998</v>
      </c>
      <c r="URL173" s="29" t="s">
        <v>128</v>
      </c>
      <c r="URM173" s="39" t="str">
        <f>currency</f>
        <v>₦m's</v>
      </c>
      <c r="URR173" s="49">
        <v>33723.730000000003</v>
      </c>
      <c r="URS173" s="49">
        <v>43008.025999999998</v>
      </c>
      <c r="URT173" s="49">
        <v>45683.112999999998</v>
      </c>
      <c r="USB173" s="29" t="s">
        <v>128</v>
      </c>
      <c r="USC173" s="39" t="str">
        <f>currency</f>
        <v>₦m's</v>
      </c>
      <c r="USH173" s="49">
        <v>33723.730000000003</v>
      </c>
      <c r="USI173" s="49">
        <v>43008.025999999998</v>
      </c>
      <c r="USJ173" s="49">
        <v>45683.112999999998</v>
      </c>
      <c r="USR173" s="29" t="s">
        <v>128</v>
      </c>
      <c r="USS173" s="39" t="str">
        <f>currency</f>
        <v>₦m's</v>
      </c>
      <c r="USX173" s="49">
        <v>33723.730000000003</v>
      </c>
      <c r="USY173" s="49">
        <v>43008.025999999998</v>
      </c>
      <c r="USZ173" s="49">
        <v>45683.112999999998</v>
      </c>
      <c r="UTH173" s="29" t="s">
        <v>128</v>
      </c>
      <c r="UTI173" s="39" t="str">
        <f>currency</f>
        <v>₦m's</v>
      </c>
      <c r="UTN173" s="49">
        <v>33723.730000000003</v>
      </c>
      <c r="UTO173" s="49">
        <v>43008.025999999998</v>
      </c>
      <c r="UTP173" s="49">
        <v>45683.112999999998</v>
      </c>
      <c r="UTX173" s="29" t="s">
        <v>128</v>
      </c>
      <c r="UTY173" s="39" t="str">
        <f>currency</f>
        <v>₦m's</v>
      </c>
      <c r="UUD173" s="49">
        <v>33723.730000000003</v>
      </c>
      <c r="UUE173" s="49">
        <v>43008.025999999998</v>
      </c>
      <c r="UUF173" s="49">
        <v>45683.112999999998</v>
      </c>
      <c r="UUN173" s="29" t="s">
        <v>128</v>
      </c>
      <c r="UUO173" s="39" t="str">
        <f>currency</f>
        <v>₦m's</v>
      </c>
      <c r="UUT173" s="49">
        <v>33723.730000000003</v>
      </c>
      <c r="UUU173" s="49">
        <v>43008.025999999998</v>
      </c>
      <c r="UUV173" s="49">
        <v>45683.112999999998</v>
      </c>
      <c r="UVD173" s="29" t="s">
        <v>128</v>
      </c>
      <c r="UVE173" s="39" t="str">
        <f>currency</f>
        <v>₦m's</v>
      </c>
      <c r="UVJ173" s="49">
        <v>33723.730000000003</v>
      </c>
      <c r="UVK173" s="49">
        <v>43008.025999999998</v>
      </c>
      <c r="UVL173" s="49">
        <v>45683.112999999998</v>
      </c>
      <c r="UVT173" s="29" t="s">
        <v>128</v>
      </c>
      <c r="UVU173" s="39" t="str">
        <f>currency</f>
        <v>₦m's</v>
      </c>
      <c r="UVZ173" s="49">
        <v>33723.730000000003</v>
      </c>
      <c r="UWA173" s="49">
        <v>43008.025999999998</v>
      </c>
      <c r="UWB173" s="49">
        <v>45683.112999999998</v>
      </c>
      <c r="UWJ173" s="29" t="s">
        <v>128</v>
      </c>
      <c r="UWK173" s="39" t="str">
        <f>currency</f>
        <v>₦m's</v>
      </c>
      <c r="UWP173" s="49">
        <v>33723.730000000003</v>
      </c>
      <c r="UWQ173" s="49">
        <v>43008.025999999998</v>
      </c>
      <c r="UWR173" s="49">
        <v>45683.112999999998</v>
      </c>
      <c r="UWZ173" s="29" t="s">
        <v>128</v>
      </c>
      <c r="UXA173" s="39" t="str">
        <f>currency</f>
        <v>₦m's</v>
      </c>
      <c r="UXF173" s="49">
        <v>33723.730000000003</v>
      </c>
      <c r="UXG173" s="49">
        <v>43008.025999999998</v>
      </c>
      <c r="UXH173" s="49">
        <v>45683.112999999998</v>
      </c>
      <c r="UXP173" s="29" t="s">
        <v>128</v>
      </c>
      <c r="UXQ173" s="39" t="str">
        <f>currency</f>
        <v>₦m's</v>
      </c>
      <c r="UXV173" s="49">
        <v>33723.730000000003</v>
      </c>
      <c r="UXW173" s="49">
        <v>43008.025999999998</v>
      </c>
      <c r="UXX173" s="49">
        <v>45683.112999999998</v>
      </c>
      <c r="UYF173" s="29" t="s">
        <v>128</v>
      </c>
      <c r="UYG173" s="39" t="str">
        <f>currency</f>
        <v>₦m's</v>
      </c>
      <c r="UYL173" s="49">
        <v>33723.730000000003</v>
      </c>
      <c r="UYM173" s="49">
        <v>43008.025999999998</v>
      </c>
      <c r="UYN173" s="49">
        <v>45683.112999999998</v>
      </c>
      <c r="UYV173" s="29" t="s">
        <v>128</v>
      </c>
      <c r="UYW173" s="39" t="str">
        <f>currency</f>
        <v>₦m's</v>
      </c>
      <c r="UZB173" s="49">
        <v>33723.730000000003</v>
      </c>
      <c r="UZC173" s="49">
        <v>43008.025999999998</v>
      </c>
      <c r="UZD173" s="49">
        <v>45683.112999999998</v>
      </c>
      <c r="UZL173" s="29" t="s">
        <v>128</v>
      </c>
      <c r="UZM173" s="39" t="str">
        <f>currency</f>
        <v>₦m's</v>
      </c>
      <c r="UZR173" s="49">
        <v>33723.730000000003</v>
      </c>
      <c r="UZS173" s="49">
        <v>43008.025999999998</v>
      </c>
      <c r="UZT173" s="49">
        <v>45683.112999999998</v>
      </c>
      <c r="VAB173" s="29" t="s">
        <v>128</v>
      </c>
      <c r="VAC173" s="39" t="str">
        <f>currency</f>
        <v>₦m's</v>
      </c>
      <c r="VAH173" s="49">
        <v>33723.730000000003</v>
      </c>
      <c r="VAI173" s="49">
        <v>43008.025999999998</v>
      </c>
      <c r="VAJ173" s="49">
        <v>45683.112999999998</v>
      </c>
      <c r="VAR173" s="29" t="s">
        <v>128</v>
      </c>
      <c r="VAS173" s="39" t="str">
        <f>currency</f>
        <v>₦m's</v>
      </c>
      <c r="VAX173" s="49">
        <v>33723.730000000003</v>
      </c>
      <c r="VAY173" s="49">
        <v>43008.025999999998</v>
      </c>
      <c r="VAZ173" s="49">
        <v>45683.112999999998</v>
      </c>
      <c r="VBH173" s="29" t="s">
        <v>128</v>
      </c>
      <c r="VBI173" s="39" t="str">
        <f>currency</f>
        <v>₦m's</v>
      </c>
      <c r="VBN173" s="49">
        <v>33723.730000000003</v>
      </c>
      <c r="VBO173" s="49">
        <v>43008.025999999998</v>
      </c>
      <c r="VBP173" s="49">
        <v>45683.112999999998</v>
      </c>
      <c r="VBX173" s="29" t="s">
        <v>128</v>
      </c>
      <c r="VBY173" s="39" t="str">
        <f>currency</f>
        <v>₦m's</v>
      </c>
      <c r="VCD173" s="49">
        <v>33723.730000000003</v>
      </c>
      <c r="VCE173" s="49">
        <v>43008.025999999998</v>
      </c>
      <c r="VCF173" s="49">
        <v>45683.112999999998</v>
      </c>
      <c r="VCN173" s="29" t="s">
        <v>128</v>
      </c>
      <c r="VCO173" s="39" t="str">
        <f>currency</f>
        <v>₦m's</v>
      </c>
      <c r="VCT173" s="49">
        <v>33723.730000000003</v>
      </c>
      <c r="VCU173" s="49">
        <v>43008.025999999998</v>
      </c>
      <c r="VCV173" s="49">
        <v>45683.112999999998</v>
      </c>
      <c r="VDD173" s="29" t="s">
        <v>128</v>
      </c>
      <c r="VDE173" s="39" t="str">
        <f>currency</f>
        <v>₦m's</v>
      </c>
      <c r="VDJ173" s="49">
        <v>33723.730000000003</v>
      </c>
      <c r="VDK173" s="49">
        <v>43008.025999999998</v>
      </c>
      <c r="VDL173" s="49">
        <v>45683.112999999998</v>
      </c>
      <c r="VDT173" s="29" t="s">
        <v>128</v>
      </c>
      <c r="VDU173" s="39" t="str">
        <f>currency</f>
        <v>₦m's</v>
      </c>
      <c r="VDZ173" s="49">
        <v>33723.730000000003</v>
      </c>
      <c r="VEA173" s="49">
        <v>43008.025999999998</v>
      </c>
      <c r="VEB173" s="49">
        <v>45683.112999999998</v>
      </c>
      <c r="VEJ173" s="29" t="s">
        <v>128</v>
      </c>
      <c r="VEK173" s="39" t="str">
        <f>currency</f>
        <v>₦m's</v>
      </c>
      <c r="VEP173" s="49">
        <v>33723.730000000003</v>
      </c>
      <c r="VEQ173" s="49">
        <v>43008.025999999998</v>
      </c>
      <c r="VER173" s="49">
        <v>45683.112999999998</v>
      </c>
      <c r="VEZ173" s="29" t="s">
        <v>128</v>
      </c>
      <c r="VFA173" s="39" t="str">
        <f>currency</f>
        <v>₦m's</v>
      </c>
      <c r="VFF173" s="49">
        <v>33723.730000000003</v>
      </c>
      <c r="VFG173" s="49">
        <v>43008.025999999998</v>
      </c>
      <c r="VFH173" s="49">
        <v>45683.112999999998</v>
      </c>
      <c r="VFP173" s="29" t="s">
        <v>128</v>
      </c>
      <c r="VFQ173" s="39" t="str">
        <f>currency</f>
        <v>₦m's</v>
      </c>
      <c r="VFV173" s="49">
        <v>33723.730000000003</v>
      </c>
      <c r="VFW173" s="49">
        <v>43008.025999999998</v>
      </c>
      <c r="VFX173" s="49">
        <v>45683.112999999998</v>
      </c>
      <c r="VGF173" s="29" t="s">
        <v>128</v>
      </c>
      <c r="VGG173" s="39" t="str">
        <f>currency</f>
        <v>₦m's</v>
      </c>
      <c r="VGL173" s="49">
        <v>33723.730000000003</v>
      </c>
      <c r="VGM173" s="49">
        <v>43008.025999999998</v>
      </c>
      <c r="VGN173" s="49">
        <v>45683.112999999998</v>
      </c>
      <c r="VGV173" s="29" t="s">
        <v>128</v>
      </c>
      <c r="VGW173" s="39" t="str">
        <f>currency</f>
        <v>₦m's</v>
      </c>
      <c r="VHB173" s="49">
        <v>33723.730000000003</v>
      </c>
      <c r="VHC173" s="49">
        <v>43008.025999999998</v>
      </c>
      <c r="VHD173" s="49">
        <v>45683.112999999998</v>
      </c>
      <c r="VHL173" s="29" t="s">
        <v>128</v>
      </c>
      <c r="VHM173" s="39" t="str">
        <f>currency</f>
        <v>₦m's</v>
      </c>
      <c r="VHR173" s="49">
        <v>33723.730000000003</v>
      </c>
      <c r="VHS173" s="49">
        <v>43008.025999999998</v>
      </c>
      <c r="VHT173" s="49">
        <v>45683.112999999998</v>
      </c>
      <c r="VIB173" s="29" t="s">
        <v>128</v>
      </c>
      <c r="VIC173" s="39" t="str">
        <f>currency</f>
        <v>₦m's</v>
      </c>
      <c r="VIH173" s="49">
        <v>33723.730000000003</v>
      </c>
      <c r="VII173" s="49">
        <v>43008.025999999998</v>
      </c>
      <c r="VIJ173" s="49">
        <v>45683.112999999998</v>
      </c>
      <c r="VIR173" s="29" t="s">
        <v>128</v>
      </c>
      <c r="VIS173" s="39" t="str">
        <f>currency</f>
        <v>₦m's</v>
      </c>
      <c r="VIX173" s="49">
        <v>33723.730000000003</v>
      </c>
      <c r="VIY173" s="49">
        <v>43008.025999999998</v>
      </c>
      <c r="VIZ173" s="49">
        <v>45683.112999999998</v>
      </c>
      <c r="VJH173" s="29" t="s">
        <v>128</v>
      </c>
      <c r="VJI173" s="39" t="str">
        <f>currency</f>
        <v>₦m's</v>
      </c>
      <c r="VJN173" s="49">
        <v>33723.730000000003</v>
      </c>
      <c r="VJO173" s="49">
        <v>43008.025999999998</v>
      </c>
      <c r="VJP173" s="49">
        <v>45683.112999999998</v>
      </c>
      <c r="VJX173" s="29" t="s">
        <v>128</v>
      </c>
      <c r="VJY173" s="39" t="str">
        <f>currency</f>
        <v>₦m's</v>
      </c>
      <c r="VKD173" s="49">
        <v>33723.730000000003</v>
      </c>
      <c r="VKE173" s="49">
        <v>43008.025999999998</v>
      </c>
      <c r="VKF173" s="49">
        <v>45683.112999999998</v>
      </c>
      <c r="VKN173" s="29" t="s">
        <v>128</v>
      </c>
      <c r="VKO173" s="39" t="str">
        <f>currency</f>
        <v>₦m's</v>
      </c>
      <c r="VKT173" s="49">
        <v>33723.730000000003</v>
      </c>
      <c r="VKU173" s="49">
        <v>43008.025999999998</v>
      </c>
      <c r="VKV173" s="49">
        <v>45683.112999999998</v>
      </c>
      <c r="VLD173" s="29" t="s">
        <v>128</v>
      </c>
      <c r="VLE173" s="39" t="str">
        <f>currency</f>
        <v>₦m's</v>
      </c>
      <c r="VLJ173" s="49">
        <v>33723.730000000003</v>
      </c>
      <c r="VLK173" s="49">
        <v>43008.025999999998</v>
      </c>
      <c r="VLL173" s="49">
        <v>45683.112999999998</v>
      </c>
      <c r="VLT173" s="29" t="s">
        <v>128</v>
      </c>
      <c r="VLU173" s="39" t="str">
        <f>currency</f>
        <v>₦m's</v>
      </c>
      <c r="VLZ173" s="49">
        <v>33723.730000000003</v>
      </c>
      <c r="VMA173" s="49">
        <v>43008.025999999998</v>
      </c>
      <c r="VMB173" s="49">
        <v>45683.112999999998</v>
      </c>
      <c r="VMJ173" s="29" t="s">
        <v>128</v>
      </c>
      <c r="VMK173" s="39" t="str">
        <f>currency</f>
        <v>₦m's</v>
      </c>
      <c r="VMP173" s="49">
        <v>33723.730000000003</v>
      </c>
      <c r="VMQ173" s="49">
        <v>43008.025999999998</v>
      </c>
      <c r="VMR173" s="49">
        <v>45683.112999999998</v>
      </c>
      <c r="VMZ173" s="29" t="s">
        <v>128</v>
      </c>
      <c r="VNA173" s="39" t="str">
        <f>currency</f>
        <v>₦m's</v>
      </c>
      <c r="VNF173" s="49">
        <v>33723.730000000003</v>
      </c>
      <c r="VNG173" s="49">
        <v>43008.025999999998</v>
      </c>
      <c r="VNH173" s="49">
        <v>45683.112999999998</v>
      </c>
      <c r="VNP173" s="29" t="s">
        <v>128</v>
      </c>
      <c r="VNQ173" s="39" t="str">
        <f>currency</f>
        <v>₦m's</v>
      </c>
      <c r="VNV173" s="49">
        <v>33723.730000000003</v>
      </c>
      <c r="VNW173" s="49">
        <v>43008.025999999998</v>
      </c>
      <c r="VNX173" s="49">
        <v>45683.112999999998</v>
      </c>
      <c r="VOF173" s="29" t="s">
        <v>128</v>
      </c>
      <c r="VOG173" s="39" t="str">
        <f>currency</f>
        <v>₦m's</v>
      </c>
      <c r="VOL173" s="49">
        <v>33723.730000000003</v>
      </c>
      <c r="VOM173" s="49">
        <v>43008.025999999998</v>
      </c>
      <c r="VON173" s="49">
        <v>45683.112999999998</v>
      </c>
      <c r="VOV173" s="29" t="s">
        <v>128</v>
      </c>
      <c r="VOW173" s="39" t="str">
        <f>currency</f>
        <v>₦m's</v>
      </c>
      <c r="VPB173" s="49">
        <v>33723.730000000003</v>
      </c>
      <c r="VPC173" s="49">
        <v>43008.025999999998</v>
      </c>
      <c r="VPD173" s="49">
        <v>45683.112999999998</v>
      </c>
      <c r="VPL173" s="29" t="s">
        <v>128</v>
      </c>
      <c r="VPM173" s="39" t="str">
        <f>currency</f>
        <v>₦m's</v>
      </c>
      <c r="VPR173" s="49">
        <v>33723.730000000003</v>
      </c>
      <c r="VPS173" s="49">
        <v>43008.025999999998</v>
      </c>
      <c r="VPT173" s="49">
        <v>45683.112999999998</v>
      </c>
      <c r="VQB173" s="29" t="s">
        <v>128</v>
      </c>
      <c r="VQC173" s="39" t="str">
        <f>currency</f>
        <v>₦m's</v>
      </c>
      <c r="VQH173" s="49">
        <v>33723.730000000003</v>
      </c>
      <c r="VQI173" s="49">
        <v>43008.025999999998</v>
      </c>
      <c r="VQJ173" s="49">
        <v>45683.112999999998</v>
      </c>
      <c r="VQR173" s="29" t="s">
        <v>128</v>
      </c>
      <c r="VQS173" s="39" t="str">
        <f>currency</f>
        <v>₦m's</v>
      </c>
      <c r="VQX173" s="49">
        <v>33723.730000000003</v>
      </c>
      <c r="VQY173" s="49">
        <v>43008.025999999998</v>
      </c>
      <c r="VQZ173" s="49">
        <v>45683.112999999998</v>
      </c>
      <c r="VRH173" s="29" t="s">
        <v>128</v>
      </c>
      <c r="VRI173" s="39" t="str">
        <f>currency</f>
        <v>₦m's</v>
      </c>
      <c r="VRN173" s="49">
        <v>33723.730000000003</v>
      </c>
      <c r="VRO173" s="49">
        <v>43008.025999999998</v>
      </c>
      <c r="VRP173" s="49">
        <v>45683.112999999998</v>
      </c>
      <c r="VRX173" s="29" t="s">
        <v>128</v>
      </c>
      <c r="VRY173" s="39" t="str">
        <f>currency</f>
        <v>₦m's</v>
      </c>
      <c r="VSD173" s="49">
        <v>33723.730000000003</v>
      </c>
      <c r="VSE173" s="49">
        <v>43008.025999999998</v>
      </c>
      <c r="VSF173" s="49">
        <v>45683.112999999998</v>
      </c>
      <c r="VSN173" s="29" t="s">
        <v>128</v>
      </c>
      <c r="VSO173" s="39" t="str">
        <f>currency</f>
        <v>₦m's</v>
      </c>
      <c r="VST173" s="49">
        <v>33723.730000000003</v>
      </c>
      <c r="VSU173" s="49">
        <v>43008.025999999998</v>
      </c>
      <c r="VSV173" s="49">
        <v>45683.112999999998</v>
      </c>
      <c r="VTD173" s="29" t="s">
        <v>128</v>
      </c>
      <c r="VTE173" s="39" t="str">
        <f>currency</f>
        <v>₦m's</v>
      </c>
      <c r="VTJ173" s="49">
        <v>33723.730000000003</v>
      </c>
      <c r="VTK173" s="49">
        <v>43008.025999999998</v>
      </c>
      <c r="VTL173" s="49">
        <v>45683.112999999998</v>
      </c>
      <c r="VTT173" s="29" t="s">
        <v>128</v>
      </c>
      <c r="VTU173" s="39" t="str">
        <f>currency</f>
        <v>₦m's</v>
      </c>
      <c r="VTZ173" s="49">
        <v>33723.730000000003</v>
      </c>
      <c r="VUA173" s="49">
        <v>43008.025999999998</v>
      </c>
      <c r="VUB173" s="49">
        <v>45683.112999999998</v>
      </c>
      <c r="VUJ173" s="29" t="s">
        <v>128</v>
      </c>
      <c r="VUK173" s="39" t="str">
        <f>currency</f>
        <v>₦m's</v>
      </c>
      <c r="VUP173" s="49">
        <v>33723.730000000003</v>
      </c>
      <c r="VUQ173" s="49">
        <v>43008.025999999998</v>
      </c>
      <c r="VUR173" s="49">
        <v>45683.112999999998</v>
      </c>
      <c r="VUZ173" s="29" t="s">
        <v>128</v>
      </c>
      <c r="VVA173" s="39" t="str">
        <f>currency</f>
        <v>₦m's</v>
      </c>
      <c r="VVF173" s="49">
        <v>33723.730000000003</v>
      </c>
      <c r="VVG173" s="49">
        <v>43008.025999999998</v>
      </c>
      <c r="VVH173" s="49">
        <v>45683.112999999998</v>
      </c>
      <c r="VVP173" s="29" t="s">
        <v>128</v>
      </c>
      <c r="VVQ173" s="39" t="str">
        <f>currency</f>
        <v>₦m's</v>
      </c>
      <c r="VVV173" s="49">
        <v>33723.730000000003</v>
      </c>
      <c r="VVW173" s="49">
        <v>43008.025999999998</v>
      </c>
      <c r="VVX173" s="49">
        <v>45683.112999999998</v>
      </c>
      <c r="VWF173" s="29" t="s">
        <v>128</v>
      </c>
      <c r="VWG173" s="39" t="str">
        <f>currency</f>
        <v>₦m's</v>
      </c>
      <c r="VWL173" s="49">
        <v>33723.730000000003</v>
      </c>
      <c r="VWM173" s="49">
        <v>43008.025999999998</v>
      </c>
      <c r="VWN173" s="49">
        <v>45683.112999999998</v>
      </c>
      <c r="VWV173" s="29" t="s">
        <v>128</v>
      </c>
      <c r="VWW173" s="39" t="str">
        <f>currency</f>
        <v>₦m's</v>
      </c>
      <c r="VXB173" s="49">
        <v>33723.730000000003</v>
      </c>
      <c r="VXC173" s="49">
        <v>43008.025999999998</v>
      </c>
      <c r="VXD173" s="49">
        <v>45683.112999999998</v>
      </c>
      <c r="VXL173" s="29" t="s">
        <v>128</v>
      </c>
      <c r="VXM173" s="39" t="str">
        <f>currency</f>
        <v>₦m's</v>
      </c>
      <c r="VXR173" s="49">
        <v>33723.730000000003</v>
      </c>
      <c r="VXS173" s="49">
        <v>43008.025999999998</v>
      </c>
      <c r="VXT173" s="49">
        <v>45683.112999999998</v>
      </c>
      <c r="VYB173" s="29" t="s">
        <v>128</v>
      </c>
      <c r="VYC173" s="39" t="str">
        <f>currency</f>
        <v>₦m's</v>
      </c>
      <c r="VYH173" s="49">
        <v>33723.730000000003</v>
      </c>
      <c r="VYI173" s="49">
        <v>43008.025999999998</v>
      </c>
      <c r="VYJ173" s="49">
        <v>45683.112999999998</v>
      </c>
      <c r="VYR173" s="29" t="s">
        <v>128</v>
      </c>
      <c r="VYS173" s="39" t="str">
        <f>currency</f>
        <v>₦m's</v>
      </c>
      <c r="VYX173" s="49">
        <v>33723.730000000003</v>
      </c>
      <c r="VYY173" s="49">
        <v>43008.025999999998</v>
      </c>
      <c r="VYZ173" s="49">
        <v>45683.112999999998</v>
      </c>
      <c r="VZH173" s="29" t="s">
        <v>128</v>
      </c>
      <c r="VZI173" s="39" t="str">
        <f>currency</f>
        <v>₦m's</v>
      </c>
      <c r="VZN173" s="49">
        <v>33723.730000000003</v>
      </c>
      <c r="VZO173" s="49">
        <v>43008.025999999998</v>
      </c>
      <c r="VZP173" s="49">
        <v>45683.112999999998</v>
      </c>
      <c r="VZX173" s="29" t="s">
        <v>128</v>
      </c>
      <c r="VZY173" s="39" t="str">
        <f>currency</f>
        <v>₦m's</v>
      </c>
      <c r="WAD173" s="49">
        <v>33723.730000000003</v>
      </c>
      <c r="WAE173" s="49">
        <v>43008.025999999998</v>
      </c>
      <c r="WAF173" s="49">
        <v>45683.112999999998</v>
      </c>
      <c r="WAN173" s="29" t="s">
        <v>128</v>
      </c>
      <c r="WAO173" s="39" t="str">
        <f>currency</f>
        <v>₦m's</v>
      </c>
      <c r="WAT173" s="49">
        <v>33723.730000000003</v>
      </c>
      <c r="WAU173" s="49">
        <v>43008.025999999998</v>
      </c>
      <c r="WAV173" s="49">
        <v>45683.112999999998</v>
      </c>
      <c r="WBD173" s="29" t="s">
        <v>128</v>
      </c>
      <c r="WBE173" s="39" t="str">
        <f>currency</f>
        <v>₦m's</v>
      </c>
      <c r="WBJ173" s="49">
        <v>33723.730000000003</v>
      </c>
      <c r="WBK173" s="49">
        <v>43008.025999999998</v>
      </c>
      <c r="WBL173" s="49">
        <v>45683.112999999998</v>
      </c>
      <c r="WBT173" s="29" t="s">
        <v>128</v>
      </c>
      <c r="WBU173" s="39" t="str">
        <f>currency</f>
        <v>₦m's</v>
      </c>
      <c r="WBZ173" s="49">
        <v>33723.730000000003</v>
      </c>
      <c r="WCA173" s="49">
        <v>43008.025999999998</v>
      </c>
      <c r="WCB173" s="49">
        <v>45683.112999999998</v>
      </c>
      <c r="WCJ173" s="29" t="s">
        <v>128</v>
      </c>
      <c r="WCK173" s="39" t="str">
        <f>currency</f>
        <v>₦m's</v>
      </c>
      <c r="WCP173" s="49">
        <v>33723.730000000003</v>
      </c>
      <c r="WCQ173" s="49">
        <v>43008.025999999998</v>
      </c>
      <c r="WCR173" s="49">
        <v>45683.112999999998</v>
      </c>
      <c r="WCZ173" s="29" t="s">
        <v>128</v>
      </c>
      <c r="WDA173" s="39" t="str">
        <f>currency</f>
        <v>₦m's</v>
      </c>
      <c r="WDF173" s="49">
        <v>33723.730000000003</v>
      </c>
      <c r="WDG173" s="49">
        <v>43008.025999999998</v>
      </c>
      <c r="WDH173" s="49">
        <v>45683.112999999998</v>
      </c>
      <c r="WDP173" s="29" t="s">
        <v>128</v>
      </c>
      <c r="WDQ173" s="39" t="str">
        <f>currency</f>
        <v>₦m's</v>
      </c>
      <c r="WDV173" s="49">
        <v>33723.730000000003</v>
      </c>
      <c r="WDW173" s="49">
        <v>43008.025999999998</v>
      </c>
      <c r="WDX173" s="49">
        <v>45683.112999999998</v>
      </c>
      <c r="WEF173" s="29" t="s">
        <v>128</v>
      </c>
      <c r="WEG173" s="39" t="str">
        <f>currency</f>
        <v>₦m's</v>
      </c>
      <c r="WEL173" s="49">
        <v>33723.730000000003</v>
      </c>
      <c r="WEM173" s="49">
        <v>43008.025999999998</v>
      </c>
      <c r="WEN173" s="49">
        <v>45683.112999999998</v>
      </c>
      <c r="WEV173" s="29" t="s">
        <v>128</v>
      </c>
      <c r="WEW173" s="39" t="str">
        <f>currency</f>
        <v>₦m's</v>
      </c>
      <c r="WFB173" s="49">
        <v>33723.730000000003</v>
      </c>
      <c r="WFC173" s="49">
        <v>43008.025999999998</v>
      </c>
      <c r="WFD173" s="49">
        <v>45683.112999999998</v>
      </c>
      <c r="WFL173" s="29" t="s">
        <v>128</v>
      </c>
      <c r="WFM173" s="39" t="str">
        <f>currency</f>
        <v>₦m's</v>
      </c>
      <c r="WFR173" s="49">
        <v>33723.730000000003</v>
      </c>
      <c r="WFS173" s="49">
        <v>43008.025999999998</v>
      </c>
      <c r="WFT173" s="49">
        <v>45683.112999999998</v>
      </c>
      <c r="WGB173" s="29" t="s">
        <v>128</v>
      </c>
      <c r="WGC173" s="39" t="str">
        <f>currency</f>
        <v>₦m's</v>
      </c>
      <c r="WGH173" s="49">
        <v>33723.730000000003</v>
      </c>
      <c r="WGI173" s="49">
        <v>43008.025999999998</v>
      </c>
      <c r="WGJ173" s="49">
        <v>45683.112999999998</v>
      </c>
      <c r="WGR173" s="29" t="s">
        <v>128</v>
      </c>
      <c r="WGS173" s="39" t="str">
        <f>currency</f>
        <v>₦m's</v>
      </c>
      <c r="WGX173" s="49">
        <v>33723.730000000003</v>
      </c>
      <c r="WGY173" s="49">
        <v>43008.025999999998</v>
      </c>
      <c r="WGZ173" s="49">
        <v>45683.112999999998</v>
      </c>
      <c r="WHH173" s="29" t="s">
        <v>128</v>
      </c>
      <c r="WHI173" s="39" t="str">
        <f>currency</f>
        <v>₦m's</v>
      </c>
      <c r="WHN173" s="49">
        <v>33723.730000000003</v>
      </c>
      <c r="WHO173" s="49">
        <v>43008.025999999998</v>
      </c>
      <c r="WHP173" s="49">
        <v>45683.112999999998</v>
      </c>
      <c r="WHX173" s="29" t="s">
        <v>128</v>
      </c>
      <c r="WHY173" s="39" t="str">
        <f>currency</f>
        <v>₦m's</v>
      </c>
      <c r="WID173" s="49">
        <v>33723.730000000003</v>
      </c>
      <c r="WIE173" s="49">
        <v>43008.025999999998</v>
      </c>
      <c r="WIF173" s="49">
        <v>45683.112999999998</v>
      </c>
      <c r="WIN173" s="29" t="s">
        <v>128</v>
      </c>
      <c r="WIO173" s="39" t="str">
        <f>currency</f>
        <v>₦m's</v>
      </c>
      <c r="WIT173" s="49">
        <v>33723.730000000003</v>
      </c>
      <c r="WIU173" s="49">
        <v>43008.025999999998</v>
      </c>
      <c r="WIV173" s="49">
        <v>45683.112999999998</v>
      </c>
      <c r="WJD173" s="29" t="s">
        <v>128</v>
      </c>
      <c r="WJE173" s="39" t="str">
        <f>currency</f>
        <v>₦m's</v>
      </c>
      <c r="WJJ173" s="49">
        <v>33723.730000000003</v>
      </c>
      <c r="WJK173" s="49">
        <v>43008.025999999998</v>
      </c>
      <c r="WJL173" s="49">
        <v>45683.112999999998</v>
      </c>
      <c r="WJT173" s="29" t="s">
        <v>128</v>
      </c>
      <c r="WJU173" s="39" t="str">
        <f>currency</f>
        <v>₦m's</v>
      </c>
      <c r="WJZ173" s="49">
        <v>33723.730000000003</v>
      </c>
      <c r="WKA173" s="49">
        <v>43008.025999999998</v>
      </c>
      <c r="WKB173" s="49">
        <v>45683.112999999998</v>
      </c>
      <c r="WKJ173" s="29" t="s">
        <v>128</v>
      </c>
      <c r="WKK173" s="39" t="str">
        <f>currency</f>
        <v>₦m's</v>
      </c>
      <c r="WKP173" s="49">
        <v>33723.730000000003</v>
      </c>
      <c r="WKQ173" s="49">
        <v>43008.025999999998</v>
      </c>
      <c r="WKR173" s="49">
        <v>45683.112999999998</v>
      </c>
      <c r="WKZ173" s="29" t="s">
        <v>128</v>
      </c>
      <c r="WLA173" s="39" t="str">
        <f>currency</f>
        <v>₦m's</v>
      </c>
      <c r="WLF173" s="49">
        <v>33723.730000000003</v>
      </c>
      <c r="WLG173" s="49">
        <v>43008.025999999998</v>
      </c>
      <c r="WLH173" s="49">
        <v>45683.112999999998</v>
      </c>
      <c r="WLP173" s="29" t="s">
        <v>128</v>
      </c>
      <c r="WLQ173" s="39" t="str">
        <f>currency</f>
        <v>₦m's</v>
      </c>
      <c r="WLV173" s="49">
        <v>33723.730000000003</v>
      </c>
      <c r="WLW173" s="49">
        <v>43008.025999999998</v>
      </c>
      <c r="WLX173" s="49">
        <v>45683.112999999998</v>
      </c>
      <c r="WMF173" s="29" t="s">
        <v>128</v>
      </c>
      <c r="WMG173" s="39" t="str">
        <f>currency</f>
        <v>₦m's</v>
      </c>
      <c r="WML173" s="49">
        <v>33723.730000000003</v>
      </c>
      <c r="WMM173" s="49">
        <v>43008.025999999998</v>
      </c>
      <c r="WMN173" s="49">
        <v>45683.112999999998</v>
      </c>
      <c r="WMV173" s="29" t="s">
        <v>128</v>
      </c>
      <c r="WMW173" s="39" t="str">
        <f>currency</f>
        <v>₦m's</v>
      </c>
      <c r="WNB173" s="49">
        <v>33723.730000000003</v>
      </c>
      <c r="WNC173" s="49">
        <v>43008.025999999998</v>
      </c>
      <c r="WND173" s="49">
        <v>45683.112999999998</v>
      </c>
      <c r="WNL173" s="29" t="s">
        <v>128</v>
      </c>
      <c r="WNM173" s="39" t="str">
        <f>currency</f>
        <v>₦m's</v>
      </c>
      <c r="WNR173" s="49">
        <v>33723.730000000003</v>
      </c>
      <c r="WNS173" s="49">
        <v>43008.025999999998</v>
      </c>
      <c r="WNT173" s="49">
        <v>45683.112999999998</v>
      </c>
      <c r="WOB173" s="29" t="s">
        <v>128</v>
      </c>
      <c r="WOC173" s="39" t="str">
        <f>currency</f>
        <v>₦m's</v>
      </c>
      <c r="WOH173" s="49">
        <v>33723.730000000003</v>
      </c>
      <c r="WOI173" s="49">
        <v>43008.025999999998</v>
      </c>
      <c r="WOJ173" s="49">
        <v>45683.112999999998</v>
      </c>
      <c r="WOR173" s="29" t="s">
        <v>128</v>
      </c>
      <c r="WOS173" s="39" t="str">
        <f>currency</f>
        <v>₦m's</v>
      </c>
      <c r="WOX173" s="49">
        <v>33723.730000000003</v>
      </c>
      <c r="WOY173" s="49">
        <v>43008.025999999998</v>
      </c>
      <c r="WOZ173" s="49">
        <v>45683.112999999998</v>
      </c>
      <c r="WPH173" s="29" t="s">
        <v>128</v>
      </c>
      <c r="WPI173" s="39" t="str">
        <f>currency</f>
        <v>₦m's</v>
      </c>
      <c r="WPN173" s="49">
        <v>33723.730000000003</v>
      </c>
      <c r="WPO173" s="49">
        <v>43008.025999999998</v>
      </c>
      <c r="WPP173" s="49">
        <v>45683.112999999998</v>
      </c>
      <c r="WPX173" s="29" t="s">
        <v>128</v>
      </c>
      <c r="WPY173" s="39" t="str">
        <f>currency</f>
        <v>₦m's</v>
      </c>
      <c r="WQD173" s="49">
        <v>33723.730000000003</v>
      </c>
      <c r="WQE173" s="49">
        <v>43008.025999999998</v>
      </c>
      <c r="WQF173" s="49">
        <v>45683.112999999998</v>
      </c>
      <c r="WQN173" s="29" t="s">
        <v>128</v>
      </c>
      <c r="WQO173" s="39" t="str">
        <f>currency</f>
        <v>₦m's</v>
      </c>
      <c r="WQT173" s="49">
        <v>33723.730000000003</v>
      </c>
      <c r="WQU173" s="49">
        <v>43008.025999999998</v>
      </c>
      <c r="WQV173" s="49">
        <v>45683.112999999998</v>
      </c>
      <c r="WRD173" s="29" t="s">
        <v>128</v>
      </c>
      <c r="WRE173" s="39" t="str">
        <f>currency</f>
        <v>₦m's</v>
      </c>
      <c r="WRJ173" s="49">
        <v>33723.730000000003</v>
      </c>
      <c r="WRK173" s="49">
        <v>43008.025999999998</v>
      </c>
      <c r="WRL173" s="49">
        <v>45683.112999999998</v>
      </c>
      <c r="WRT173" s="29" t="s">
        <v>128</v>
      </c>
      <c r="WRU173" s="39" t="str">
        <f>currency</f>
        <v>₦m's</v>
      </c>
      <c r="WRZ173" s="49">
        <v>33723.730000000003</v>
      </c>
      <c r="WSA173" s="49">
        <v>43008.025999999998</v>
      </c>
      <c r="WSB173" s="49">
        <v>45683.112999999998</v>
      </c>
      <c r="WSJ173" s="29" t="s">
        <v>128</v>
      </c>
      <c r="WSK173" s="39" t="str">
        <f>currency</f>
        <v>₦m's</v>
      </c>
      <c r="WSP173" s="49">
        <v>33723.730000000003</v>
      </c>
      <c r="WSQ173" s="49">
        <v>43008.025999999998</v>
      </c>
      <c r="WSR173" s="49">
        <v>45683.112999999998</v>
      </c>
      <c r="WSZ173" s="29" t="s">
        <v>128</v>
      </c>
      <c r="WTA173" s="39" t="str">
        <f>currency</f>
        <v>₦m's</v>
      </c>
      <c r="WTF173" s="49">
        <v>33723.730000000003</v>
      </c>
      <c r="WTG173" s="49">
        <v>43008.025999999998</v>
      </c>
      <c r="WTH173" s="49">
        <v>45683.112999999998</v>
      </c>
      <c r="WTP173" s="29" t="s">
        <v>128</v>
      </c>
      <c r="WTQ173" s="39" t="str">
        <f>currency</f>
        <v>₦m's</v>
      </c>
      <c r="WTV173" s="49">
        <v>33723.730000000003</v>
      </c>
      <c r="WTW173" s="49">
        <v>43008.025999999998</v>
      </c>
      <c r="WTX173" s="49">
        <v>45683.112999999998</v>
      </c>
      <c r="WUF173" s="29" t="s">
        <v>128</v>
      </c>
      <c r="WUG173" s="39" t="str">
        <f>currency</f>
        <v>₦m's</v>
      </c>
      <c r="WUL173" s="49">
        <v>33723.730000000003</v>
      </c>
      <c r="WUM173" s="49">
        <v>43008.025999999998</v>
      </c>
      <c r="WUN173" s="49">
        <v>45683.112999999998</v>
      </c>
      <c r="WUV173" s="29" t="s">
        <v>128</v>
      </c>
      <c r="WUW173" s="39" t="str">
        <f>currency</f>
        <v>₦m's</v>
      </c>
      <c r="WVB173" s="49">
        <v>33723.730000000003</v>
      </c>
      <c r="WVC173" s="49">
        <v>43008.025999999998</v>
      </c>
      <c r="WVD173" s="49">
        <v>45683.112999999998</v>
      </c>
      <c r="WVL173" s="29" t="s">
        <v>128</v>
      </c>
      <c r="WVM173" s="39" t="str">
        <f>currency</f>
        <v>₦m's</v>
      </c>
      <c r="WVR173" s="49">
        <v>33723.730000000003</v>
      </c>
      <c r="WVS173" s="49">
        <v>43008.025999999998</v>
      </c>
      <c r="WVT173" s="49">
        <v>45683.112999999998</v>
      </c>
      <c r="WWB173" s="29" t="s">
        <v>128</v>
      </c>
      <c r="WWC173" s="39" t="str">
        <f>currency</f>
        <v>₦m's</v>
      </c>
      <c r="WWH173" s="49">
        <v>33723.730000000003</v>
      </c>
      <c r="WWI173" s="49">
        <v>43008.025999999998</v>
      </c>
      <c r="WWJ173" s="49">
        <v>45683.112999999998</v>
      </c>
      <c r="WWR173" s="29" t="s">
        <v>128</v>
      </c>
      <c r="WWS173" s="39" t="str">
        <f>currency</f>
        <v>₦m's</v>
      </c>
      <c r="WWX173" s="49">
        <v>33723.730000000003</v>
      </c>
      <c r="WWY173" s="49">
        <v>43008.025999999998</v>
      </c>
      <c r="WWZ173" s="49">
        <v>45683.112999999998</v>
      </c>
      <c r="WXH173" s="29" t="s">
        <v>128</v>
      </c>
      <c r="WXI173" s="39" t="str">
        <f>currency</f>
        <v>₦m's</v>
      </c>
      <c r="WXN173" s="49">
        <v>33723.730000000003</v>
      </c>
      <c r="WXO173" s="49">
        <v>43008.025999999998</v>
      </c>
      <c r="WXP173" s="49">
        <v>45683.112999999998</v>
      </c>
      <c r="WXX173" s="29" t="s">
        <v>128</v>
      </c>
      <c r="WXY173" s="39" t="str">
        <f>currency</f>
        <v>₦m's</v>
      </c>
      <c r="WYD173" s="49">
        <v>33723.730000000003</v>
      </c>
      <c r="WYE173" s="49">
        <v>43008.025999999998</v>
      </c>
      <c r="WYF173" s="49">
        <v>45683.112999999998</v>
      </c>
      <c r="WYN173" s="29" t="s">
        <v>128</v>
      </c>
      <c r="WYO173" s="39" t="str">
        <f>currency</f>
        <v>₦m's</v>
      </c>
      <c r="WYT173" s="49">
        <v>33723.730000000003</v>
      </c>
      <c r="WYU173" s="49">
        <v>43008.025999999998</v>
      </c>
      <c r="WYV173" s="49">
        <v>45683.112999999998</v>
      </c>
      <c r="WZD173" s="29" t="s">
        <v>128</v>
      </c>
      <c r="WZE173" s="39" t="str">
        <f>currency</f>
        <v>₦m's</v>
      </c>
      <c r="WZJ173" s="49">
        <v>33723.730000000003</v>
      </c>
      <c r="WZK173" s="49">
        <v>43008.025999999998</v>
      </c>
      <c r="WZL173" s="49">
        <v>45683.112999999998</v>
      </c>
      <c r="WZT173" s="29" t="s">
        <v>128</v>
      </c>
      <c r="WZU173" s="39" t="str">
        <f>currency</f>
        <v>₦m's</v>
      </c>
      <c r="WZZ173" s="49">
        <v>33723.730000000003</v>
      </c>
      <c r="XAA173" s="49">
        <v>43008.025999999998</v>
      </c>
      <c r="XAB173" s="49">
        <v>45683.112999999998</v>
      </c>
      <c r="XAJ173" s="29" t="s">
        <v>128</v>
      </c>
      <c r="XAK173" s="39" t="str">
        <f>currency</f>
        <v>₦m's</v>
      </c>
      <c r="XAP173" s="49">
        <v>33723.730000000003</v>
      </c>
      <c r="XAQ173" s="49">
        <v>43008.025999999998</v>
      </c>
      <c r="XAR173" s="49">
        <v>45683.112999999998</v>
      </c>
      <c r="XAZ173" s="29" t="s">
        <v>128</v>
      </c>
      <c r="XBA173" s="39" t="str">
        <f>currency</f>
        <v>₦m's</v>
      </c>
      <c r="XBF173" s="49">
        <v>33723.730000000003</v>
      </c>
      <c r="XBG173" s="49">
        <v>43008.025999999998</v>
      </c>
      <c r="XBH173" s="49">
        <v>45683.112999999998</v>
      </c>
      <c r="XBP173" s="29" t="s">
        <v>128</v>
      </c>
      <c r="XBQ173" s="39" t="str">
        <f>currency</f>
        <v>₦m's</v>
      </c>
      <c r="XBV173" s="49">
        <v>33723.730000000003</v>
      </c>
      <c r="XBW173" s="49">
        <v>43008.025999999998</v>
      </c>
      <c r="XBX173" s="49">
        <v>45683.112999999998</v>
      </c>
      <c r="XCF173" s="29" t="s">
        <v>128</v>
      </c>
      <c r="XCG173" s="39" t="str">
        <f>currency</f>
        <v>₦m's</v>
      </c>
      <c r="XCL173" s="49">
        <v>33723.730000000003</v>
      </c>
      <c r="XCM173" s="49">
        <v>43008.025999999998</v>
      </c>
      <c r="XCN173" s="49">
        <v>45683.112999999998</v>
      </c>
      <c r="XCV173" s="29" t="s">
        <v>128</v>
      </c>
      <c r="XCW173" s="39" t="str">
        <f>currency</f>
        <v>₦m's</v>
      </c>
      <c r="XDB173" s="49">
        <v>33723.730000000003</v>
      </c>
      <c r="XDC173" s="49">
        <v>43008.025999999998</v>
      </c>
      <c r="XDD173" s="49">
        <v>45683.112999999998</v>
      </c>
      <c r="XDL173" s="29" t="s">
        <v>128</v>
      </c>
      <c r="XDM173" s="39" t="str">
        <f>currency</f>
        <v>₦m's</v>
      </c>
      <c r="XDR173" s="49">
        <v>33723.730000000003</v>
      </c>
      <c r="XDS173" s="49">
        <v>43008.025999999998</v>
      </c>
      <c r="XDT173" s="49">
        <v>45683.112999999998</v>
      </c>
      <c r="XEB173" s="29" t="s">
        <v>128</v>
      </c>
      <c r="XEC173" s="39" t="str">
        <f>currency</f>
        <v>₦m's</v>
      </c>
      <c r="XEH173" s="49">
        <v>33723.730000000003</v>
      </c>
      <c r="XEI173" s="49">
        <v>43008.025999999998</v>
      </c>
      <c r="XEJ173" s="49">
        <v>45683.112999999998</v>
      </c>
      <c r="XER173" s="29" t="s">
        <v>128</v>
      </c>
      <c r="XES173" s="39" t="str">
        <f>currency</f>
        <v>₦m's</v>
      </c>
      <c r="XEX173" s="49">
        <v>33723.730000000003</v>
      </c>
      <c r="XEY173" s="49">
        <v>43008.025999999998</v>
      </c>
      <c r="XEZ173" s="49">
        <v>45683.112999999998</v>
      </c>
    </row>
    <row r="174" spans="1:16384" s="29" customFormat="1" outlineLevel="1" x14ac:dyDescent="0.25">
      <c r="J174" s="49"/>
      <c r="K174" s="49"/>
      <c r="L174" s="49"/>
      <c r="Z174" s="49"/>
      <c r="AA174" s="49"/>
      <c r="AB174" s="49"/>
      <c r="AP174" s="49"/>
      <c r="AQ174" s="49"/>
      <c r="AR174" s="49"/>
      <c r="BF174" s="49"/>
      <c r="BG174" s="49"/>
      <c r="BH174" s="49"/>
      <c r="BV174" s="49"/>
      <c r="BW174" s="49"/>
      <c r="BX174" s="49"/>
      <c r="CL174" s="49"/>
      <c r="CM174" s="49"/>
      <c r="CN174" s="49"/>
      <c r="DB174" s="49"/>
      <c r="DC174" s="49"/>
      <c r="DD174" s="49"/>
      <c r="DR174" s="49"/>
      <c r="DS174" s="49"/>
      <c r="DT174" s="49"/>
      <c r="EH174" s="49"/>
      <c r="EI174" s="49"/>
      <c r="EJ174" s="49"/>
      <c r="EX174" s="49"/>
      <c r="EY174" s="49"/>
      <c r="EZ174" s="49"/>
      <c r="FN174" s="49"/>
      <c r="FO174" s="49"/>
      <c r="FP174" s="49"/>
      <c r="GD174" s="49"/>
      <c r="GE174" s="49"/>
      <c r="GF174" s="49"/>
      <c r="GT174" s="49"/>
      <c r="GU174" s="49"/>
      <c r="GV174" s="49"/>
      <c r="HJ174" s="49"/>
      <c r="HK174" s="49"/>
      <c r="HL174" s="49"/>
      <c r="HZ174" s="49"/>
      <c r="IA174" s="49"/>
      <c r="IB174" s="49"/>
      <c r="IP174" s="49"/>
      <c r="IQ174" s="49"/>
      <c r="IR174" s="49"/>
      <c r="JF174" s="49"/>
      <c r="JG174" s="49"/>
      <c r="JH174" s="49"/>
      <c r="JV174" s="49"/>
      <c r="JW174" s="49"/>
      <c r="JX174" s="49"/>
      <c r="KL174" s="49"/>
      <c r="KM174" s="49"/>
      <c r="KN174" s="49"/>
      <c r="LB174" s="49"/>
      <c r="LC174" s="49"/>
      <c r="LD174" s="49"/>
      <c r="LR174" s="49"/>
      <c r="LS174" s="49"/>
      <c r="LT174" s="49"/>
      <c r="MH174" s="49"/>
      <c r="MI174" s="49"/>
      <c r="MJ174" s="49"/>
      <c r="MX174" s="49"/>
      <c r="MY174" s="49"/>
      <c r="MZ174" s="49"/>
      <c r="NN174" s="49"/>
      <c r="NO174" s="49"/>
      <c r="NP174" s="49"/>
      <c r="OD174" s="49"/>
      <c r="OE174" s="49"/>
      <c r="OF174" s="49"/>
      <c r="OT174" s="49"/>
      <c r="OU174" s="49"/>
      <c r="OV174" s="49"/>
      <c r="PJ174" s="49"/>
      <c r="PK174" s="49"/>
      <c r="PL174" s="49"/>
      <c r="PZ174" s="49"/>
      <c r="QA174" s="49"/>
      <c r="QB174" s="49"/>
      <c r="QP174" s="49"/>
      <c r="QQ174" s="49"/>
      <c r="QR174" s="49"/>
      <c r="RF174" s="49"/>
      <c r="RG174" s="49"/>
      <c r="RH174" s="49"/>
      <c r="RV174" s="49"/>
      <c r="RW174" s="49"/>
      <c r="RX174" s="49"/>
      <c r="SL174" s="49"/>
      <c r="SM174" s="49"/>
      <c r="SN174" s="49"/>
      <c r="TB174" s="49"/>
      <c r="TC174" s="49"/>
      <c r="TD174" s="49"/>
      <c r="TR174" s="49"/>
      <c r="TS174" s="49"/>
      <c r="TT174" s="49"/>
      <c r="UH174" s="49"/>
      <c r="UI174" s="49"/>
      <c r="UJ174" s="49"/>
      <c r="UX174" s="49"/>
      <c r="UY174" s="49"/>
      <c r="UZ174" s="49"/>
      <c r="VN174" s="49"/>
      <c r="VO174" s="49"/>
      <c r="VP174" s="49"/>
      <c r="WD174" s="49"/>
      <c r="WE174" s="49"/>
      <c r="WF174" s="49"/>
      <c r="WT174" s="49"/>
      <c r="WU174" s="49"/>
      <c r="WV174" s="49"/>
      <c r="XJ174" s="49"/>
      <c r="XK174" s="49"/>
      <c r="XL174" s="49"/>
      <c r="XZ174" s="49"/>
      <c r="YA174" s="49"/>
      <c r="YB174" s="49"/>
      <c r="YP174" s="49"/>
      <c r="YQ174" s="49"/>
      <c r="YR174" s="49"/>
      <c r="ZF174" s="49"/>
      <c r="ZG174" s="49"/>
      <c r="ZH174" s="49"/>
      <c r="ZV174" s="49"/>
      <c r="ZW174" s="49"/>
      <c r="ZX174" s="49"/>
      <c r="AAL174" s="49"/>
      <c r="AAM174" s="49"/>
      <c r="AAN174" s="49"/>
      <c r="ABB174" s="49"/>
      <c r="ABC174" s="49"/>
      <c r="ABD174" s="49"/>
      <c r="ABR174" s="49"/>
      <c r="ABS174" s="49"/>
      <c r="ABT174" s="49"/>
      <c r="ACH174" s="49"/>
      <c r="ACI174" s="49"/>
      <c r="ACJ174" s="49"/>
      <c r="ACX174" s="49"/>
      <c r="ACY174" s="49"/>
      <c r="ACZ174" s="49"/>
      <c r="ADN174" s="49"/>
      <c r="ADO174" s="49"/>
      <c r="ADP174" s="49"/>
      <c r="AED174" s="49"/>
      <c r="AEE174" s="49"/>
      <c r="AEF174" s="49"/>
      <c r="AET174" s="49"/>
      <c r="AEU174" s="49"/>
      <c r="AEV174" s="49"/>
      <c r="AFJ174" s="49"/>
      <c r="AFK174" s="49"/>
      <c r="AFL174" s="49"/>
      <c r="AFZ174" s="49"/>
      <c r="AGA174" s="49"/>
      <c r="AGB174" s="49"/>
      <c r="AGP174" s="49"/>
      <c r="AGQ174" s="49"/>
      <c r="AGR174" s="49"/>
      <c r="AHF174" s="49"/>
      <c r="AHG174" s="49"/>
      <c r="AHH174" s="49"/>
      <c r="AHV174" s="49"/>
      <c r="AHW174" s="49"/>
      <c r="AHX174" s="49"/>
      <c r="AIL174" s="49"/>
      <c r="AIM174" s="49"/>
      <c r="AIN174" s="49"/>
      <c r="AJB174" s="49"/>
      <c r="AJC174" s="49"/>
      <c r="AJD174" s="49"/>
      <c r="AJR174" s="49"/>
      <c r="AJS174" s="49"/>
      <c r="AJT174" s="49"/>
      <c r="AKH174" s="49"/>
      <c r="AKI174" s="49"/>
      <c r="AKJ174" s="49"/>
      <c r="AKX174" s="49"/>
      <c r="AKY174" s="49"/>
      <c r="AKZ174" s="49"/>
      <c r="ALN174" s="49"/>
      <c r="ALO174" s="49"/>
      <c r="ALP174" s="49"/>
      <c r="AMD174" s="49"/>
      <c r="AME174" s="49"/>
      <c r="AMF174" s="49"/>
      <c r="AMT174" s="49"/>
      <c r="AMU174" s="49"/>
      <c r="AMV174" s="49"/>
      <c r="ANJ174" s="49"/>
      <c r="ANK174" s="49"/>
      <c r="ANL174" s="49"/>
      <c r="ANZ174" s="49"/>
      <c r="AOA174" s="49"/>
      <c r="AOB174" s="49"/>
      <c r="AOP174" s="49"/>
      <c r="AOQ174" s="49"/>
      <c r="AOR174" s="49"/>
      <c r="APF174" s="49"/>
      <c r="APG174" s="49"/>
      <c r="APH174" s="49"/>
      <c r="APV174" s="49"/>
      <c r="APW174" s="49"/>
      <c r="APX174" s="49"/>
      <c r="AQL174" s="49"/>
      <c r="AQM174" s="49"/>
      <c r="AQN174" s="49"/>
      <c r="ARB174" s="49"/>
      <c r="ARC174" s="49"/>
      <c r="ARD174" s="49"/>
      <c r="ARR174" s="49"/>
      <c r="ARS174" s="49"/>
      <c r="ART174" s="49"/>
      <c r="ASH174" s="49"/>
      <c r="ASI174" s="49"/>
      <c r="ASJ174" s="49"/>
      <c r="ASX174" s="49"/>
      <c r="ASY174" s="49"/>
      <c r="ASZ174" s="49"/>
      <c r="ATN174" s="49"/>
      <c r="ATO174" s="49"/>
      <c r="ATP174" s="49"/>
      <c r="AUD174" s="49"/>
      <c r="AUE174" s="49"/>
      <c r="AUF174" s="49"/>
      <c r="AUT174" s="49"/>
      <c r="AUU174" s="49"/>
      <c r="AUV174" s="49"/>
      <c r="AVJ174" s="49"/>
      <c r="AVK174" s="49"/>
      <c r="AVL174" s="49"/>
      <c r="AVZ174" s="49"/>
      <c r="AWA174" s="49"/>
      <c r="AWB174" s="49"/>
      <c r="AWP174" s="49"/>
      <c r="AWQ174" s="49"/>
      <c r="AWR174" s="49"/>
      <c r="AXF174" s="49"/>
      <c r="AXG174" s="49"/>
      <c r="AXH174" s="49"/>
      <c r="AXV174" s="49"/>
      <c r="AXW174" s="49"/>
      <c r="AXX174" s="49"/>
      <c r="AYL174" s="49"/>
      <c r="AYM174" s="49"/>
      <c r="AYN174" s="49"/>
      <c r="AZB174" s="49"/>
      <c r="AZC174" s="49"/>
      <c r="AZD174" s="49"/>
      <c r="AZR174" s="49"/>
      <c r="AZS174" s="49"/>
      <c r="AZT174" s="49"/>
      <c r="BAH174" s="49"/>
      <c r="BAI174" s="49"/>
      <c r="BAJ174" s="49"/>
      <c r="BAX174" s="49"/>
      <c r="BAY174" s="49"/>
      <c r="BAZ174" s="49"/>
      <c r="BBN174" s="49"/>
      <c r="BBO174" s="49"/>
      <c r="BBP174" s="49"/>
      <c r="BCD174" s="49"/>
      <c r="BCE174" s="49"/>
      <c r="BCF174" s="49"/>
      <c r="BCT174" s="49"/>
      <c r="BCU174" s="49"/>
      <c r="BCV174" s="49"/>
      <c r="BDJ174" s="49"/>
      <c r="BDK174" s="49"/>
      <c r="BDL174" s="49"/>
      <c r="BDZ174" s="49"/>
      <c r="BEA174" s="49"/>
      <c r="BEB174" s="49"/>
      <c r="BEP174" s="49"/>
      <c r="BEQ174" s="49"/>
      <c r="BER174" s="49"/>
      <c r="BFF174" s="49"/>
      <c r="BFG174" s="49"/>
      <c r="BFH174" s="49"/>
      <c r="BFV174" s="49"/>
      <c r="BFW174" s="49"/>
      <c r="BFX174" s="49"/>
      <c r="BGL174" s="49"/>
      <c r="BGM174" s="49"/>
      <c r="BGN174" s="49"/>
      <c r="BHB174" s="49"/>
      <c r="BHC174" s="49"/>
      <c r="BHD174" s="49"/>
      <c r="BHR174" s="49"/>
      <c r="BHS174" s="49"/>
      <c r="BHT174" s="49"/>
      <c r="BIH174" s="49"/>
      <c r="BII174" s="49"/>
      <c r="BIJ174" s="49"/>
      <c r="BIX174" s="49"/>
      <c r="BIY174" s="49"/>
      <c r="BIZ174" s="49"/>
      <c r="BJN174" s="49"/>
      <c r="BJO174" s="49"/>
      <c r="BJP174" s="49"/>
      <c r="BKD174" s="49"/>
      <c r="BKE174" s="49"/>
      <c r="BKF174" s="49"/>
      <c r="BKT174" s="49"/>
      <c r="BKU174" s="49"/>
      <c r="BKV174" s="49"/>
      <c r="BLJ174" s="49"/>
      <c r="BLK174" s="49"/>
      <c r="BLL174" s="49"/>
      <c r="BLZ174" s="49"/>
      <c r="BMA174" s="49"/>
      <c r="BMB174" s="49"/>
      <c r="BMP174" s="49"/>
      <c r="BMQ174" s="49"/>
      <c r="BMR174" s="49"/>
      <c r="BNF174" s="49"/>
      <c r="BNG174" s="49"/>
      <c r="BNH174" s="49"/>
      <c r="BNV174" s="49"/>
      <c r="BNW174" s="49"/>
      <c r="BNX174" s="49"/>
      <c r="BOL174" s="49"/>
      <c r="BOM174" s="49"/>
      <c r="BON174" s="49"/>
      <c r="BPB174" s="49"/>
      <c r="BPC174" s="49"/>
      <c r="BPD174" s="49"/>
      <c r="BPR174" s="49"/>
      <c r="BPS174" s="49"/>
      <c r="BPT174" s="49"/>
      <c r="BQH174" s="49"/>
      <c r="BQI174" s="49"/>
      <c r="BQJ174" s="49"/>
      <c r="BQX174" s="49"/>
      <c r="BQY174" s="49"/>
      <c r="BQZ174" s="49"/>
      <c r="BRN174" s="49"/>
      <c r="BRO174" s="49"/>
      <c r="BRP174" s="49"/>
      <c r="BSD174" s="49"/>
      <c r="BSE174" s="49"/>
      <c r="BSF174" s="49"/>
      <c r="BST174" s="49"/>
      <c r="BSU174" s="49"/>
      <c r="BSV174" s="49"/>
      <c r="BTJ174" s="49"/>
      <c r="BTK174" s="49"/>
      <c r="BTL174" s="49"/>
      <c r="BTZ174" s="49"/>
      <c r="BUA174" s="49"/>
      <c r="BUB174" s="49"/>
      <c r="BUP174" s="49"/>
      <c r="BUQ174" s="49"/>
      <c r="BUR174" s="49"/>
      <c r="BVF174" s="49"/>
      <c r="BVG174" s="49"/>
      <c r="BVH174" s="49"/>
      <c r="BVV174" s="49"/>
      <c r="BVW174" s="49"/>
      <c r="BVX174" s="49"/>
      <c r="BWL174" s="49"/>
      <c r="BWM174" s="49"/>
      <c r="BWN174" s="49"/>
      <c r="BXB174" s="49"/>
      <c r="BXC174" s="49"/>
      <c r="BXD174" s="49"/>
      <c r="BXR174" s="49"/>
      <c r="BXS174" s="49"/>
      <c r="BXT174" s="49"/>
      <c r="BYH174" s="49"/>
      <c r="BYI174" s="49"/>
      <c r="BYJ174" s="49"/>
      <c r="BYX174" s="49"/>
      <c r="BYY174" s="49"/>
      <c r="BYZ174" s="49"/>
      <c r="BZN174" s="49"/>
      <c r="BZO174" s="49"/>
      <c r="BZP174" s="49"/>
      <c r="CAD174" s="49"/>
      <c r="CAE174" s="49"/>
      <c r="CAF174" s="49"/>
      <c r="CAT174" s="49"/>
      <c r="CAU174" s="49"/>
      <c r="CAV174" s="49"/>
      <c r="CBJ174" s="49"/>
      <c r="CBK174" s="49"/>
      <c r="CBL174" s="49"/>
      <c r="CBZ174" s="49"/>
      <c r="CCA174" s="49"/>
      <c r="CCB174" s="49"/>
      <c r="CCP174" s="49"/>
      <c r="CCQ174" s="49"/>
      <c r="CCR174" s="49"/>
      <c r="CDF174" s="49"/>
      <c r="CDG174" s="49"/>
      <c r="CDH174" s="49"/>
      <c r="CDV174" s="49"/>
      <c r="CDW174" s="49"/>
      <c r="CDX174" s="49"/>
      <c r="CEL174" s="49"/>
      <c r="CEM174" s="49"/>
      <c r="CEN174" s="49"/>
      <c r="CFB174" s="49"/>
      <c r="CFC174" s="49"/>
      <c r="CFD174" s="49"/>
      <c r="CFR174" s="49"/>
      <c r="CFS174" s="49"/>
      <c r="CFT174" s="49"/>
      <c r="CGH174" s="49"/>
      <c r="CGI174" s="49"/>
      <c r="CGJ174" s="49"/>
      <c r="CGX174" s="49"/>
      <c r="CGY174" s="49"/>
      <c r="CGZ174" s="49"/>
      <c r="CHN174" s="49"/>
      <c r="CHO174" s="49"/>
      <c r="CHP174" s="49"/>
      <c r="CID174" s="49"/>
      <c r="CIE174" s="49"/>
      <c r="CIF174" s="49"/>
      <c r="CIT174" s="49"/>
      <c r="CIU174" s="49"/>
      <c r="CIV174" s="49"/>
      <c r="CJJ174" s="49"/>
      <c r="CJK174" s="49"/>
      <c r="CJL174" s="49"/>
      <c r="CJZ174" s="49"/>
      <c r="CKA174" s="49"/>
      <c r="CKB174" s="49"/>
      <c r="CKP174" s="49"/>
      <c r="CKQ174" s="49"/>
      <c r="CKR174" s="49"/>
      <c r="CLF174" s="49"/>
      <c r="CLG174" s="49"/>
      <c r="CLH174" s="49"/>
      <c r="CLV174" s="49"/>
      <c r="CLW174" s="49"/>
      <c r="CLX174" s="49"/>
      <c r="CML174" s="49"/>
      <c r="CMM174" s="49"/>
      <c r="CMN174" s="49"/>
      <c r="CNB174" s="49"/>
      <c r="CNC174" s="49"/>
      <c r="CND174" s="49"/>
      <c r="CNR174" s="49"/>
      <c r="CNS174" s="49"/>
      <c r="CNT174" s="49"/>
      <c r="COH174" s="49"/>
      <c r="COI174" s="49"/>
      <c r="COJ174" s="49"/>
      <c r="COX174" s="49"/>
      <c r="COY174" s="49"/>
      <c r="COZ174" s="49"/>
      <c r="CPN174" s="49"/>
      <c r="CPO174" s="49"/>
      <c r="CPP174" s="49"/>
      <c r="CQD174" s="49"/>
      <c r="CQE174" s="49"/>
      <c r="CQF174" s="49"/>
      <c r="CQT174" s="49"/>
      <c r="CQU174" s="49"/>
      <c r="CQV174" s="49"/>
      <c r="CRJ174" s="49"/>
      <c r="CRK174" s="49"/>
      <c r="CRL174" s="49"/>
      <c r="CRZ174" s="49"/>
      <c r="CSA174" s="49"/>
      <c r="CSB174" s="49"/>
      <c r="CSP174" s="49"/>
      <c r="CSQ174" s="49"/>
      <c r="CSR174" s="49"/>
      <c r="CTF174" s="49"/>
      <c r="CTG174" s="49"/>
      <c r="CTH174" s="49"/>
      <c r="CTV174" s="49"/>
      <c r="CTW174" s="49"/>
      <c r="CTX174" s="49"/>
      <c r="CUL174" s="49"/>
      <c r="CUM174" s="49"/>
      <c r="CUN174" s="49"/>
      <c r="CVB174" s="49"/>
      <c r="CVC174" s="49"/>
      <c r="CVD174" s="49"/>
      <c r="CVR174" s="49"/>
      <c r="CVS174" s="49"/>
      <c r="CVT174" s="49"/>
      <c r="CWH174" s="49"/>
      <c r="CWI174" s="49"/>
      <c r="CWJ174" s="49"/>
      <c r="CWX174" s="49"/>
      <c r="CWY174" s="49"/>
      <c r="CWZ174" s="49"/>
      <c r="CXN174" s="49"/>
      <c r="CXO174" s="49"/>
      <c r="CXP174" s="49"/>
      <c r="CYD174" s="49"/>
      <c r="CYE174" s="49"/>
      <c r="CYF174" s="49"/>
      <c r="CYT174" s="49"/>
      <c r="CYU174" s="49"/>
      <c r="CYV174" s="49"/>
      <c r="CZJ174" s="49"/>
      <c r="CZK174" s="49"/>
      <c r="CZL174" s="49"/>
      <c r="CZZ174" s="49"/>
      <c r="DAA174" s="49"/>
      <c r="DAB174" s="49"/>
      <c r="DAP174" s="49"/>
      <c r="DAQ174" s="49"/>
      <c r="DAR174" s="49"/>
      <c r="DBF174" s="49"/>
      <c r="DBG174" s="49"/>
      <c r="DBH174" s="49"/>
      <c r="DBV174" s="49"/>
      <c r="DBW174" s="49"/>
      <c r="DBX174" s="49"/>
      <c r="DCL174" s="49"/>
      <c r="DCM174" s="49"/>
      <c r="DCN174" s="49"/>
      <c r="DDB174" s="49"/>
      <c r="DDC174" s="49"/>
      <c r="DDD174" s="49"/>
      <c r="DDR174" s="49"/>
      <c r="DDS174" s="49"/>
      <c r="DDT174" s="49"/>
      <c r="DEH174" s="49"/>
      <c r="DEI174" s="49"/>
      <c r="DEJ174" s="49"/>
      <c r="DEX174" s="49"/>
      <c r="DEY174" s="49"/>
      <c r="DEZ174" s="49"/>
      <c r="DFN174" s="49"/>
      <c r="DFO174" s="49"/>
      <c r="DFP174" s="49"/>
      <c r="DGD174" s="49"/>
      <c r="DGE174" s="49"/>
      <c r="DGF174" s="49"/>
      <c r="DGT174" s="49"/>
      <c r="DGU174" s="49"/>
      <c r="DGV174" s="49"/>
      <c r="DHJ174" s="49"/>
      <c r="DHK174" s="49"/>
      <c r="DHL174" s="49"/>
      <c r="DHZ174" s="49"/>
      <c r="DIA174" s="49"/>
      <c r="DIB174" s="49"/>
      <c r="DIP174" s="49"/>
      <c r="DIQ174" s="49"/>
      <c r="DIR174" s="49"/>
      <c r="DJF174" s="49"/>
      <c r="DJG174" s="49"/>
      <c r="DJH174" s="49"/>
      <c r="DJV174" s="49"/>
      <c r="DJW174" s="49"/>
      <c r="DJX174" s="49"/>
      <c r="DKL174" s="49"/>
      <c r="DKM174" s="49"/>
      <c r="DKN174" s="49"/>
      <c r="DLB174" s="49"/>
      <c r="DLC174" s="49"/>
      <c r="DLD174" s="49"/>
      <c r="DLR174" s="49"/>
      <c r="DLS174" s="49"/>
      <c r="DLT174" s="49"/>
      <c r="DMH174" s="49"/>
      <c r="DMI174" s="49"/>
      <c r="DMJ174" s="49"/>
      <c r="DMX174" s="49"/>
      <c r="DMY174" s="49"/>
      <c r="DMZ174" s="49"/>
      <c r="DNN174" s="49"/>
      <c r="DNO174" s="49"/>
      <c r="DNP174" s="49"/>
      <c r="DOD174" s="49"/>
      <c r="DOE174" s="49"/>
      <c r="DOF174" s="49"/>
      <c r="DOT174" s="49"/>
      <c r="DOU174" s="49"/>
      <c r="DOV174" s="49"/>
      <c r="DPJ174" s="49"/>
      <c r="DPK174" s="49"/>
      <c r="DPL174" s="49"/>
      <c r="DPZ174" s="49"/>
      <c r="DQA174" s="49"/>
      <c r="DQB174" s="49"/>
      <c r="DQP174" s="49"/>
      <c r="DQQ174" s="49"/>
      <c r="DQR174" s="49"/>
      <c r="DRF174" s="49"/>
      <c r="DRG174" s="49"/>
      <c r="DRH174" s="49"/>
      <c r="DRV174" s="49"/>
      <c r="DRW174" s="49"/>
      <c r="DRX174" s="49"/>
      <c r="DSL174" s="49"/>
      <c r="DSM174" s="49"/>
      <c r="DSN174" s="49"/>
      <c r="DTB174" s="49"/>
      <c r="DTC174" s="49"/>
      <c r="DTD174" s="49"/>
      <c r="DTR174" s="49"/>
      <c r="DTS174" s="49"/>
      <c r="DTT174" s="49"/>
      <c r="DUH174" s="49"/>
      <c r="DUI174" s="49"/>
      <c r="DUJ174" s="49"/>
      <c r="DUX174" s="49"/>
      <c r="DUY174" s="49"/>
      <c r="DUZ174" s="49"/>
      <c r="DVN174" s="49"/>
      <c r="DVO174" s="49"/>
      <c r="DVP174" s="49"/>
      <c r="DWD174" s="49"/>
      <c r="DWE174" s="49"/>
      <c r="DWF174" s="49"/>
      <c r="DWT174" s="49"/>
      <c r="DWU174" s="49"/>
      <c r="DWV174" s="49"/>
      <c r="DXJ174" s="49"/>
      <c r="DXK174" s="49"/>
      <c r="DXL174" s="49"/>
      <c r="DXZ174" s="49"/>
      <c r="DYA174" s="49"/>
      <c r="DYB174" s="49"/>
      <c r="DYP174" s="49"/>
      <c r="DYQ174" s="49"/>
      <c r="DYR174" s="49"/>
      <c r="DZF174" s="49"/>
      <c r="DZG174" s="49"/>
      <c r="DZH174" s="49"/>
      <c r="DZV174" s="49"/>
      <c r="DZW174" s="49"/>
      <c r="DZX174" s="49"/>
      <c r="EAL174" s="49"/>
      <c r="EAM174" s="49"/>
      <c r="EAN174" s="49"/>
      <c r="EBB174" s="49"/>
      <c r="EBC174" s="49"/>
      <c r="EBD174" s="49"/>
      <c r="EBR174" s="49"/>
      <c r="EBS174" s="49"/>
      <c r="EBT174" s="49"/>
      <c r="ECH174" s="49"/>
      <c r="ECI174" s="49"/>
      <c r="ECJ174" s="49"/>
      <c r="ECX174" s="49"/>
      <c r="ECY174" s="49"/>
      <c r="ECZ174" s="49"/>
      <c r="EDN174" s="49"/>
      <c r="EDO174" s="49"/>
      <c r="EDP174" s="49"/>
      <c r="EED174" s="49"/>
      <c r="EEE174" s="49"/>
      <c r="EEF174" s="49"/>
      <c r="EET174" s="49"/>
      <c r="EEU174" s="49"/>
      <c r="EEV174" s="49"/>
      <c r="EFJ174" s="49"/>
      <c r="EFK174" s="49"/>
      <c r="EFL174" s="49"/>
      <c r="EFZ174" s="49"/>
      <c r="EGA174" s="49"/>
      <c r="EGB174" s="49"/>
      <c r="EGP174" s="49"/>
      <c r="EGQ174" s="49"/>
      <c r="EGR174" s="49"/>
      <c r="EHF174" s="49"/>
      <c r="EHG174" s="49"/>
      <c r="EHH174" s="49"/>
      <c r="EHV174" s="49"/>
      <c r="EHW174" s="49"/>
      <c r="EHX174" s="49"/>
      <c r="EIL174" s="49"/>
      <c r="EIM174" s="49"/>
      <c r="EIN174" s="49"/>
      <c r="EJB174" s="49"/>
      <c r="EJC174" s="49"/>
      <c r="EJD174" s="49"/>
      <c r="EJR174" s="49"/>
      <c r="EJS174" s="49"/>
      <c r="EJT174" s="49"/>
      <c r="EKH174" s="49"/>
      <c r="EKI174" s="49"/>
      <c r="EKJ174" s="49"/>
      <c r="EKX174" s="49"/>
      <c r="EKY174" s="49"/>
      <c r="EKZ174" s="49"/>
      <c r="ELN174" s="49"/>
      <c r="ELO174" s="49"/>
      <c r="ELP174" s="49"/>
      <c r="EMD174" s="49"/>
      <c r="EME174" s="49"/>
      <c r="EMF174" s="49"/>
      <c r="EMT174" s="49"/>
      <c r="EMU174" s="49"/>
      <c r="EMV174" s="49"/>
      <c r="ENJ174" s="49"/>
      <c r="ENK174" s="49"/>
      <c r="ENL174" s="49"/>
      <c r="ENZ174" s="49"/>
      <c r="EOA174" s="49"/>
      <c r="EOB174" s="49"/>
      <c r="EOP174" s="49"/>
      <c r="EOQ174" s="49"/>
      <c r="EOR174" s="49"/>
      <c r="EPF174" s="49"/>
      <c r="EPG174" s="49"/>
      <c r="EPH174" s="49"/>
      <c r="EPV174" s="49"/>
      <c r="EPW174" s="49"/>
      <c r="EPX174" s="49"/>
      <c r="EQL174" s="49"/>
      <c r="EQM174" s="49"/>
      <c r="EQN174" s="49"/>
      <c r="ERB174" s="49"/>
      <c r="ERC174" s="49"/>
      <c r="ERD174" s="49"/>
      <c r="ERR174" s="49"/>
      <c r="ERS174" s="49"/>
      <c r="ERT174" s="49"/>
      <c r="ESH174" s="49"/>
      <c r="ESI174" s="49"/>
      <c r="ESJ174" s="49"/>
      <c r="ESX174" s="49"/>
      <c r="ESY174" s="49"/>
      <c r="ESZ174" s="49"/>
      <c r="ETN174" s="49"/>
      <c r="ETO174" s="49"/>
      <c r="ETP174" s="49"/>
      <c r="EUD174" s="49"/>
      <c r="EUE174" s="49"/>
      <c r="EUF174" s="49"/>
      <c r="EUT174" s="49"/>
      <c r="EUU174" s="49"/>
      <c r="EUV174" s="49"/>
      <c r="EVJ174" s="49"/>
      <c r="EVK174" s="49"/>
      <c r="EVL174" s="49"/>
      <c r="EVZ174" s="49"/>
      <c r="EWA174" s="49"/>
      <c r="EWB174" s="49"/>
      <c r="EWP174" s="49"/>
      <c r="EWQ174" s="49"/>
      <c r="EWR174" s="49"/>
      <c r="EXF174" s="49"/>
      <c r="EXG174" s="49"/>
      <c r="EXH174" s="49"/>
      <c r="EXV174" s="49"/>
      <c r="EXW174" s="49"/>
      <c r="EXX174" s="49"/>
      <c r="EYL174" s="49"/>
      <c r="EYM174" s="49"/>
      <c r="EYN174" s="49"/>
      <c r="EZB174" s="49"/>
      <c r="EZC174" s="49"/>
      <c r="EZD174" s="49"/>
      <c r="EZR174" s="49"/>
      <c r="EZS174" s="49"/>
      <c r="EZT174" s="49"/>
      <c r="FAH174" s="49"/>
      <c r="FAI174" s="49"/>
      <c r="FAJ174" s="49"/>
      <c r="FAX174" s="49"/>
      <c r="FAY174" s="49"/>
      <c r="FAZ174" s="49"/>
      <c r="FBN174" s="49"/>
      <c r="FBO174" s="49"/>
      <c r="FBP174" s="49"/>
      <c r="FCD174" s="49"/>
      <c r="FCE174" s="49"/>
      <c r="FCF174" s="49"/>
      <c r="FCT174" s="49"/>
      <c r="FCU174" s="49"/>
      <c r="FCV174" s="49"/>
      <c r="FDJ174" s="49"/>
      <c r="FDK174" s="49"/>
      <c r="FDL174" s="49"/>
      <c r="FDZ174" s="49"/>
      <c r="FEA174" s="49"/>
      <c r="FEB174" s="49"/>
      <c r="FEP174" s="49"/>
      <c r="FEQ174" s="49"/>
      <c r="FER174" s="49"/>
      <c r="FFF174" s="49"/>
      <c r="FFG174" s="49"/>
      <c r="FFH174" s="49"/>
      <c r="FFV174" s="49"/>
      <c r="FFW174" s="49"/>
      <c r="FFX174" s="49"/>
      <c r="FGL174" s="49"/>
      <c r="FGM174" s="49"/>
      <c r="FGN174" s="49"/>
      <c r="FHB174" s="49"/>
      <c r="FHC174" s="49"/>
      <c r="FHD174" s="49"/>
      <c r="FHR174" s="49"/>
      <c r="FHS174" s="49"/>
      <c r="FHT174" s="49"/>
      <c r="FIH174" s="49"/>
      <c r="FII174" s="49"/>
      <c r="FIJ174" s="49"/>
      <c r="FIX174" s="49"/>
      <c r="FIY174" s="49"/>
      <c r="FIZ174" s="49"/>
      <c r="FJN174" s="49"/>
      <c r="FJO174" s="49"/>
      <c r="FJP174" s="49"/>
      <c r="FKD174" s="49"/>
      <c r="FKE174" s="49"/>
      <c r="FKF174" s="49"/>
      <c r="FKT174" s="49"/>
      <c r="FKU174" s="49"/>
      <c r="FKV174" s="49"/>
      <c r="FLJ174" s="49"/>
      <c r="FLK174" s="49"/>
      <c r="FLL174" s="49"/>
      <c r="FLZ174" s="49"/>
      <c r="FMA174" s="49"/>
      <c r="FMB174" s="49"/>
      <c r="FMP174" s="49"/>
      <c r="FMQ174" s="49"/>
      <c r="FMR174" s="49"/>
      <c r="FNF174" s="49"/>
      <c r="FNG174" s="49"/>
      <c r="FNH174" s="49"/>
      <c r="FNV174" s="49"/>
      <c r="FNW174" s="49"/>
      <c r="FNX174" s="49"/>
      <c r="FOL174" s="49"/>
      <c r="FOM174" s="49"/>
      <c r="FON174" s="49"/>
      <c r="FPB174" s="49"/>
      <c r="FPC174" s="49"/>
      <c r="FPD174" s="49"/>
      <c r="FPR174" s="49"/>
      <c r="FPS174" s="49"/>
      <c r="FPT174" s="49"/>
      <c r="FQH174" s="49"/>
      <c r="FQI174" s="49"/>
      <c r="FQJ174" s="49"/>
      <c r="FQX174" s="49"/>
      <c r="FQY174" s="49"/>
      <c r="FQZ174" s="49"/>
      <c r="FRN174" s="49"/>
      <c r="FRO174" s="49"/>
      <c r="FRP174" s="49"/>
      <c r="FSD174" s="49"/>
      <c r="FSE174" s="49"/>
      <c r="FSF174" s="49"/>
      <c r="FST174" s="49"/>
      <c r="FSU174" s="49"/>
      <c r="FSV174" s="49"/>
      <c r="FTJ174" s="49"/>
      <c r="FTK174" s="49"/>
      <c r="FTL174" s="49"/>
      <c r="FTZ174" s="49"/>
      <c r="FUA174" s="49"/>
      <c r="FUB174" s="49"/>
      <c r="FUP174" s="49"/>
      <c r="FUQ174" s="49"/>
      <c r="FUR174" s="49"/>
      <c r="FVF174" s="49"/>
      <c r="FVG174" s="49"/>
      <c r="FVH174" s="49"/>
      <c r="FVV174" s="49"/>
      <c r="FVW174" s="49"/>
      <c r="FVX174" s="49"/>
      <c r="FWL174" s="49"/>
      <c r="FWM174" s="49"/>
      <c r="FWN174" s="49"/>
      <c r="FXB174" s="49"/>
      <c r="FXC174" s="49"/>
      <c r="FXD174" s="49"/>
      <c r="FXR174" s="49"/>
      <c r="FXS174" s="49"/>
      <c r="FXT174" s="49"/>
      <c r="FYH174" s="49"/>
      <c r="FYI174" s="49"/>
      <c r="FYJ174" s="49"/>
      <c r="FYX174" s="49"/>
      <c r="FYY174" s="49"/>
      <c r="FYZ174" s="49"/>
      <c r="FZN174" s="49"/>
      <c r="FZO174" s="49"/>
      <c r="FZP174" s="49"/>
      <c r="GAD174" s="49"/>
      <c r="GAE174" s="49"/>
      <c r="GAF174" s="49"/>
      <c r="GAT174" s="49"/>
      <c r="GAU174" s="49"/>
      <c r="GAV174" s="49"/>
      <c r="GBJ174" s="49"/>
      <c r="GBK174" s="49"/>
      <c r="GBL174" s="49"/>
      <c r="GBZ174" s="49"/>
      <c r="GCA174" s="49"/>
      <c r="GCB174" s="49"/>
      <c r="GCP174" s="49"/>
      <c r="GCQ174" s="49"/>
      <c r="GCR174" s="49"/>
      <c r="GDF174" s="49"/>
      <c r="GDG174" s="49"/>
      <c r="GDH174" s="49"/>
      <c r="GDV174" s="49"/>
      <c r="GDW174" s="49"/>
      <c r="GDX174" s="49"/>
      <c r="GEL174" s="49"/>
      <c r="GEM174" s="49"/>
      <c r="GEN174" s="49"/>
      <c r="GFB174" s="49"/>
      <c r="GFC174" s="49"/>
      <c r="GFD174" s="49"/>
      <c r="GFR174" s="49"/>
      <c r="GFS174" s="49"/>
      <c r="GFT174" s="49"/>
      <c r="GGH174" s="49"/>
      <c r="GGI174" s="49"/>
      <c r="GGJ174" s="49"/>
      <c r="GGX174" s="49"/>
      <c r="GGY174" s="49"/>
      <c r="GGZ174" s="49"/>
      <c r="GHN174" s="49"/>
      <c r="GHO174" s="49"/>
      <c r="GHP174" s="49"/>
      <c r="GID174" s="49"/>
      <c r="GIE174" s="49"/>
      <c r="GIF174" s="49"/>
      <c r="GIT174" s="49"/>
      <c r="GIU174" s="49"/>
      <c r="GIV174" s="49"/>
      <c r="GJJ174" s="49"/>
      <c r="GJK174" s="49"/>
      <c r="GJL174" s="49"/>
      <c r="GJZ174" s="49"/>
      <c r="GKA174" s="49"/>
      <c r="GKB174" s="49"/>
      <c r="GKP174" s="49"/>
      <c r="GKQ174" s="49"/>
      <c r="GKR174" s="49"/>
      <c r="GLF174" s="49"/>
      <c r="GLG174" s="49"/>
      <c r="GLH174" s="49"/>
      <c r="GLV174" s="49"/>
      <c r="GLW174" s="49"/>
      <c r="GLX174" s="49"/>
      <c r="GML174" s="49"/>
      <c r="GMM174" s="49"/>
      <c r="GMN174" s="49"/>
      <c r="GNB174" s="49"/>
      <c r="GNC174" s="49"/>
      <c r="GND174" s="49"/>
      <c r="GNR174" s="49"/>
      <c r="GNS174" s="49"/>
      <c r="GNT174" s="49"/>
      <c r="GOH174" s="49"/>
      <c r="GOI174" s="49"/>
      <c r="GOJ174" s="49"/>
      <c r="GOX174" s="49"/>
      <c r="GOY174" s="49"/>
      <c r="GOZ174" s="49"/>
      <c r="GPN174" s="49"/>
      <c r="GPO174" s="49"/>
      <c r="GPP174" s="49"/>
      <c r="GQD174" s="49"/>
      <c r="GQE174" s="49"/>
      <c r="GQF174" s="49"/>
      <c r="GQT174" s="49"/>
      <c r="GQU174" s="49"/>
      <c r="GQV174" s="49"/>
      <c r="GRJ174" s="49"/>
      <c r="GRK174" s="49"/>
      <c r="GRL174" s="49"/>
      <c r="GRZ174" s="49"/>
      <c r="GSA174" s="49"/>
      <c r="GSB174" s="49"/>
      <c r="GSP174" s="49"/>
      <c r="GSQ174" s="49"/>
      <c r="GSR174" s="49"/>
      <c r="GTF174" s="49"/>
      <c r="GTG174" s="49"/>
      <c r="GTH174" s="49"/>
      <c r="GTV174" s="49"/>
      <c r="GTW174" s="49"/>
      <c r="GTX174" s="49"/>
      <c r="GUL174" s="49"/>
      <c r="GUM174" s="49"/>
      <c r="GUN174" s="49"/>
      <c r="GVB174" s="49"/>
      <c r="GVC174" s="49"/>
      <c r="GVD174" s="49"/>
      <c r="GVR174" s="49"/>
      <c r="GVS174" s="49"/>
      <c r="GVT174" s="49"/>
      <c r="GWH174" s="49"/>
      <c r="GWI174" s="49"/>
      <c r="GWJ174" s="49"/>
      <c r="GWX174" s="49"/>
      <c r="GWY174" s="49"/>
      <c r="GWZ174" s="49"/>
      <c r="GXN174" s="49"/>
      <c r="GXO174" s="49"/>
      <c r="GXP174" s="49"/>
      <c r="GYD174" s="49"/>
      <c r="GYE174" s="49"/>
      <c r="GYF174" s="49"/>
      <c r="GYT174" s="49"/>
      <c r="GYU174" s="49"/>
      <c r="GYV174" s="49"/>
      <c r="GZJ174" s="49"/>
      <c r="GZK174" s="49"/>
      <c r="GZL174" s="49"/>
      <c r="GZZ174" s="49"/>
      <c r="HAA174" s="49"/>
      <c r="HAB174" s="49"/>
      <c r="HAP174" s="49"/>
      <c r="HAQ174" s="49"/>
      <c r="HAR174" s="49"/>
      <c r="HBF174" s="49"/>
      <c r="HBG174" s="49"/>
      <c r="HBH174" s="49"/>
      <c r="HBV174" s="49"/>
      <c r="HBW174" s="49"/>
      <c r="HBX174" s="49"/>
      <c r="HCL174" s="49"/>
      <c r="HCM174" s="49"/>
      <c r="HCN174" s="49"/>
      <c r="HDB174" s="49"/>
      <c r="HDC174" s="49"/>
      <c r="HDD174" s="49"/>
      <c r="HDR174" s="49"/>
      <c r="HDS174" s="49"/>
      <c r="HDT174" s="49"/>
      <c r="HEH174" s="49"/>
      <c r="HEI174" s="49"/>
      <c r="HEJ174" s="49"/>
      <c r="HEX174" s="49"/>
      <c r="HEY174" s="49"/>
      <c r="HEZ174" s="49"/>
      <c r="HFN174" s="49"/>
      <c r="HFO174" s="49"/>
      <c r="HFP174" s="49"/>
      <c r="HGD174" s="49"/>
      <c r="HGE174" s="49"/>
      <c r="HGF174" s="49"/>
      <c r="HGT174" s="49"/>
      <c r="HGU174" s="49"/>
      <c r="HGV174" s="49"/>
      <c r="HHJ174" s="49"/>
      <c r="HHK174" s="49"/>
      <c r="HHL174" s="49"/>
      <c r="HHZ174" s="49"/>
      <c r="HIA174" s="49"/>
      <c r="HIB174" s="49"/>
      <c r="HIP174" s="49"/>
      <c r="HIQ174" s="49"/>
      <c r="HIR174" s="49"/>
      <c r="HJF174" s="49"/>
      <c r="HJG174" s="49"/>
      <c r="HJH174" s="49"/>
      <c r="HJV174" s="49"/>
      <c r="HJW174" s="49"/>
      <c r="HJX174" s="49"/>
      <c r="HKL174" s="49"/>
      <c r="HKM174" s="49"/>
      <c r="HKN174" s="49"/>
      <c r="HLB174" s="49"/>
      <c r="HLC174" s="49"/>
      <c r="HLD174" s="49"/>
      <c r="HLR174" s="49"/>
      <c r="HLS174" s="49"/>
      <c r="HLT174" s="49"/>
      <c r="HMH174" s="49"/>
      <c r="HMI174" s="49"/>
      <c r="HMJ174" s="49"/>
      <c r="HMX174" s="49"/>
      <c r="HMY174" s="49"/>
      <c r="HMZ174" s="49"/>
      <c r="HNN174" s="49"/>
      <c r="HNO174" s="49"/>
      <c r="HNP174" s="49"/>
      <c r="HOD174" s="49"/>
      <c r="HOE174" s="49"/>
      <c r="HOF174" s="49"/>
      <c r="HOT174" s="49"/>
      <c r="HOU174" s="49"/>
      <c r="HOV174" s="49"/>
      <c r="HPJ174" s="49"/>
      <c r="HPK174" s="49"/>
      <c r="HPL174" s="49"/>
      <c r="HPZ174" s="49"/>
      <c r="HQA174" s="49"/>
      <c r="HQB174" s="49"/>
      <c r="HQP174" s="49"/>
      <c r="HQQ174" s="49"/>
      <c r="HQR174" s="49"/>
      <c r="HRF174" s="49"/>
      <c r="HRG174" s="49"/>
      <c r="HRH174" s="49"/>
      <c r="HRV174" s="49"/>
      <c r="HRW174" s="49"/>
      <c r="HRX174" s="49"/>
      <c r="HSL174" s="49"/>
      <c r="HSM174" s="49"/>
      <c r="HSN174" s="49"/>
      <c r="HTB174" s="49"/>
      <c r="HTC174" s="49"/>
      <c r="HTD174" s="49"/>
      <c r="HTR174" s="49"/>
      <c r="HTS174" s="49"/>
      <c r="HTT174" s="49"/>
      <c r="HUH174" s="49"/>
      <c r="HUI174" s="49"/>
      <c r="HUJ174" s="49"/>
      <c r="HUX174" s="49"/>
      <c r="HUY174" s="49"/>
      <c r="HUZ174" s="49"/>
      <c r="HVN174" s="49"/>
      <c r="HVO174" s="49"/>
      <c r="HVP174" s="49"/>
      <c r="HWD174" s="49"/>
      <c r="HWE174" s="49"/>
      <c r="HWF174" s="49"/>
      <c r="HWT174" s="49"/>
      <c r="HWU174" s="49"/>
      <c r="HWV174" s="49"/>
      <c r="HXJ174" s="49"/>
      <c r="HXK174" s="49"/>
      <c r="HXL174" s="49"/>
      <c r="HXZ174" s="49"/>
      <c r="HYA174" s="49"/>
      <c r="HYB174" s="49"/>
      <c r="HYP174" s="49"/>
      <c r="HYQ174" s="49"/>
      <c r="HYR174" s="49"/>
      <c r="HZF174" s="49"/>
      <c r="HZG174" s="49"/>
      <c r="HZH174" s="49"/>
      <c r="HZV174" s="49"/>
      <c r="HZW174" s="49"/>
      <c r="HZX174" s="49"/>
      <c r="IAL174" s="49"/>
      <c r="IAM174" s="49"/>
      <c r="IAN174" s="49"/>
      <c r="IBB174" s="49"/>
      <c r="IBC174" s="49"/>
      <c r="IBD174" s="49"/>
      <c r="IBR174" s="49"/>
      <c r="IBS174" s="49"/>
      <c r="IBT174" s="49"/>
      <c r="ICH174" s="49"/>
      <c r="ICI174" s="49"/>
      <c r="ICJ174" s="49"/>
      <c r="ICX174" s="49"/>
      <c r="ICY174" s="49"/>
      <c r="ICZ174" s="49"/>
      <c r="IDN174" s="49"/>
      <c r="IDO174" s="49"/>
      <c r="IDP174" s="49"/>
      <c r="IED174" s="49"/>
      <c r="IEE174" s="49"/>
      <c r="IEF174" s="49"/>
      <c r="IET174" s="49"/>
      <c r="IEU174" s="49"/>
      <c r="IEV174" s="49"/>
      <c r="IFJ174" s="49"/>
      <c r="IFK174" s="49"/>
      <c r="IFL174" s="49"/>
      <c r="IFZ174" s="49"/>
      <c r="IGA174" s="49"/>
      <c r="IGB174" s="49"/>
      <c r="IGP174" s="49"/>
      <c r="IGQ174" s="49"/>
      <c r="IGR174" s="49"/>
      <c r="IHF174" s="49"/>
      <c r="IHG174" s="49"/>
      <c r="IHH174" s="49"/>
      <c r="IHV174" s="49"/>
      <c r="IHW174" s="49"/>
      <c r="IHX174" s="49"/>
      <c r="IIL174" s="49"/>
      <c r="IIM174" s="49"/>
      <c r="IIN174" s="49"/>
      <c r="IJB174" s="49"/>
      <c r="IJC174" s="49"/>
      <c r="IJD174" s="49"/>
      <c r="IJR174" s="49"/>
      <c r="IJS174" s="49"/>
      <c r="IJT174" s="49"/>
      <c r="IKH174" s="49"/>
      <c r="IKI174" s="49"/>
      <c r="IKJ174" s="49"/>
      <c r="IKX174" s="49"/>
      <c r="IKY174" s="49"/>
      <c r="IKZ174" s="49"/>
      <c r="ILN174" s="49"/>
      <c r="ILO174" s="49"/>
      <c r="ILP174" s="49"/>
      <c r="IMD174" s="49"/>
      <c r="IME174" s="49"/>
      <c r="IMF174" s="49"/>
      <c r="IMT174" s="49"/>
      <c r="IMU174" s="49"/>
      <c r="IMV174" s="49"/>
      <c r="INJ174" s="49"/>
      <c r="INK174" s="49"/>
      <c r="INL174" s="49"/>
      <c r="INZ174" s="49"/>
      <c r="IOA174" s="49"/>
      <c r="IOB174" s="49"/>
      <c r="IOP174" s="49"/>
      <c r="IOQ174" s="49"/>
      <c r="IOR174" s="49"/>
      <c r="IPF174" s="49"/>
      <c r="IPG174" s="49"/>
      <c r="IPH174" s="49"/>
      <c r="IPV174" s="49"/>
      <c r="IPW174" s="49"/>
      <c r="IPX174" s="49"/>
      <c r="IQL174" s="49"/>
      <c r="IQM174" s="49"/>
      <c r="IQN174" s="49"/>
      <c r="IRB174" s="49"/>
      <c r="IRC174" s="49"/>
      <c r="IRD174" s="49"/>
      <c r="IRR174" s="49"/>
      <c r="IRS174" s="49"/>
      <c r="IRT174" s="49"/>
      <c r="ISH174" s="49"/>
      <c r="ISI174" s="49"/>
      <c r="ISJ174" s="49"/>
      <c r="ISX174" s="49"/>
      <c r="ISY174" s="49"/>
      <c r="ISZ174" s="49"/>
      <c r="ITN174" s="49"/>
      <c r="ITO174" s="49"/>
      <c r="ITP174" s="49"/>
      <c r="IUD174" s="49"/>
      <c r="IUE174" s="49"/>
      <c r="IUF174" s="49"/>
      <c r="IUT174" s="49"/>
      <c r="IUU174" s="49"/>
      <c r="IUV174" s="49"/>
      <c r="IVJ174" s="49"/>
      <c r="IVK174" s="49"/>
      <c r="IVL174" s="49"/>
      <c r="IVZ174" s="49"/>
      <c r="IWA174" s="49"/>
      <c r="IWB174" s="49"/>
      <c r="IWP174" s="49"/>
      <c r="IWQ174" s="49"/>
      <c r="IWR174" s="49"/>
      <c r="IXF174" s="49"/>
      <c r="IXG174" s="49"/>
      <c r="IXH174" s="49"/>
      <c r="IXV174" s="49"/>
      <c r="IXW174" s="49"/>
      <c r="IXX174" s="49"/>
      <c r="IYL174" s="49"/>
      <c r="IYM174" s="49"/>
      <c r="IYN174" s="49"/>
      <c r="IZB174" s="49"/>
      <c r="IZC174" s="49"/>
      <c r="IZD174" s="49"/>
      <c r="IZR174" s="49"/>
      <c r="IZS174" s="49"/>
      <c r="IZT174" s="49"/>
      <c r="JAH174" s="49"/>
      <c r="JAI174" s="49"/>
      <c r="JAJ174" s="49"/>
      <c r="JAX174" s="49"/>
      <c r="JAY174" s="49"/>
      <c r="JAZ174" s="49"/>
      <c r="JBN174" s="49"/>
      <c r="JBO174" s="49"/>
      <c r="JBP174" s="49"/>
      <c r="JCD174" s="49"/>
      <c r="JCE174" s="49"/>
      <c r="JCF174" s="49"/>
      <c r="JCT174" s="49"/>
      <c r="JCU174" s="49"/>
      <c r="JCV174" s="49"/>
      <c r="JDJ174" s="49"/>
      <c r="JDK174" s="49"/>
      <c r="JDL174" s="49"/>
      <c r="JDZ174" s="49"/>
      <c r="JEA174" s="49"/>
      <c r="JEB174" s="49"/>
      <c r="JEP174" s="49"/>
      <c r="JEQ174" s="49"/>
      <c r="JER174" s="49"/>
      <c r="JFF174" s="49"/>
      <c r="JFG174" s="49"/>
      <c r="JFH174" s="49"/>
      <c r="JFV174" s="49"/>
      <c r="JFW174" s="49"/>
      <c r="JFX174" s="49"/>
      <c r="JGL174" s="49"/>
      <c r="JGM174" s="49"/>
      <c r="JGN174" s="49"/>
      <c r="JHB174" s="49"/>
      <c r="JHC174" s="49"/>
      <c r="JHD174" s="49"/>
      <c r="JHR174" s="49"/>
      <c r="JHS174" s="49"/>
      <c r="JHT174" s="49"/>
      <c r="JIH174" s="49"/>
      <c r="JII174" s="49"/>
      <c r="JIJ174" s="49"/>
      <c r="JIX174" s="49"/>
      <c r="JIY174" s="49"/>
      <c r="JIZ174" s="49"/>
      <c r="JJN174" s="49"/>
      <c r="JJO174" s="49"/>
      <c r="JJP174" s="49"/>
      <c r="JKD174" s="49"/>
      <c r="JKE174" s="49"/>
      <c r="JKF174" s="49"/>
      <c r="JKT174" s="49"/>
      <c r="JKU174" s="49"/>
      <c r="JKV174" s="49"/>
      <c r="JLJ174" s="49"/>
      <c r="JLK174" s="49"/>
      <c r="JLL174" s="49"/>
      <c r="JLZ174" s="49"/>
      <c r="JMA174" s="49"/>
      <c r="JMB174" s="49"/>
      <c r="JMP174" s="49"/>
      <c r="JMQ174" s="49"/>
      <c r="JMR174" s="49"/>
      <c r="JNF174" s="49"/>
      <c r="JNG174" s="49"/>
      <c r="JNH174" s="49"/>
      <c r="JNV174" s="49"/>
      <c r="JNW174" s="49"/>
      <c r="JNX174" s="49"/>
      <c r="JOL174" s="49"/>
      <c r="JOM174" s="49"/>
      <c r="JON174" s="49"/>
      <c r="JPB174" s="49"/>
      <c r="JPC174" s="49"/>
      <c r="JPD174" s="49"/>
      <c r="JPR174" s="49"/>
      <c r="JPS174" s="49"/>
      <c r="JPT174" s="49"/>
      <c r="JQH174" s="49"/>
      <c r="JQI174" s="49"/>
      <c r="JQJ174" s="49"/>
      <c r="JQX174" s="49"/>
      <c r="JQY174" s="49"/>
      <c r="JQZ174" s="49"/>
      <c r="JRN174" s="49"/>
      <c r="JRO174" s="49"/>
      <c r="JRP174" s="49"/>
      <c r="JSD174" s="49"/>
      <c r="JSE174" s="49"/>
      <c r="JSF174" s="49"/>
      <c r="JST174" s="49"/>
      <c r="JSU174" s="49"/>
      <c r="JSV174" s="49"/>
      <c r="JTJ174" s="49"/>
      <c r="JTK174" s="49"/>
      <c r="JTL174" s="49"/>
      <c r="JTZ174" s="49"/>
      <c r="JUA174" s="49"/>
      <c r="JUB174" s="49"/>
      <c r="JUP174" s="49"/>
      <c r="JUQ174" s="49"/>
      <c r="JUR174" s="49"/>
      <c r="JVF174" s="49"/>
      <c r="JVG174" s="49"/>
      <c r="JVH174" s="49"/>
      <c r="JVV174" s="49"/>
      <c r="JVW174" s="49"/>
      <c r="JVX174" s="49"/>
      <c r="JWL174" s="49"/>
      <c r="JWM174" s="49"/>
      <c r="JWN174" s="49"/>
      <c r="JXB174" s="49"/>
      <c r="JXC174" s="49"/>
      <c r="JXD174" s="49"/>
      <c r="JXR174" s="49"/>
      <c r="JXS174" s="49"/>
      <c r="JXT174" s="49"/>
      <c r="JYH174" s="49"/>
      <c r="JYI174" s="49"/>
      <c r="JYJ174" s="49"/>
      <c r="JYX174" s="49"/>
      <c r="JYY174" s="49"/>
      <c r="JYZ174" s="49"/>
      <c r="JZN174" s="49"/>
      <c r="JZO174" s="49"/>
      <c r="JZP174" s="49"/>
      <c r="KAD174" s="49"/>
      <c r="KAE174" s="49"/>
      <c r="KAF174" s="49"/>
      <c r="KAT174" s="49"/>
      <c r="KAU174" s="49"/>
      <c r="KAV174" s="49"/>
      <c r="KBJ174" s="49"/>
      <c r="KBK174" s="49"/>
      <c r="KBL174" s="49"/>
      <c r="KBZ174" s="49"/>
      <c r="KCA174" s="49"/>
      <c r="KCB174" s="49"/>
      <c r="KCP174" s="49"/>
      <c r="KCQ174" s="49"/>
      <c r="KCR174" s="49"/>
      <c r="KDF174" s="49"/>
      <c r="KDG174" s="49"/>
      <c r="KDH174" s="49"/>
      <c r="KDV174" s="49"/>
      <c r="KDW174" s="49"/>
      <c r="KDX174" s="49"/>
      <c r="KEL174" s="49"/>
      <c r="KEM174" s="49"/>
      <c r="KEN174" s="49"/>
      <c r="KFB174" s="49"/>
      <c r="KFC174" s="49"/>
      <c r="KFD174" s="49"/>
      <c r="KFR174" s="49"/>
      <c r="KFS174" s="49"/>
      <c r="KFT174" s="49"/>
      <c r="KGH174" s="49"/>
      <c r="KGI174" s="49"/>
      <c r="KGJ174" s="49"/>
      <c r="KGX174" s="49"/>
      <c r="KGY174" s="49"/>
      <c r="KGZ174" s="49"/>
      <c r="KHN174" s="49"/>
      <c r="KHO174" s="49"/>
      <c r="KHP174" s="49"/>
      <c r="KID174" s="49"/>
      <c r="KIE174" s="49"/>
      <c r="KIF174" s="49"/>
      <c r="KIT174" s="49"/>
      <c r="KIU174" s="49"/>
      <c r="KIV174" s="49"/>
      <c r="KJJ174" s="49"/>
      <c r="KJK174" s="49"/>
      <c r="KJL174" s="49"/>
      <c r="KJZ174" s="49"/>
      <c r="KKA174" s="49"/>
      <c r="KKB174" s="49"/>
      <c r="KKP174" s="49"/>
      <c r="KKQ174" s="49"/>
      <c r="KKR174" s="49"/>
      <c r="KLF174" s="49"/>
      <c r="KLG174" s="49"/>
      <c r="KLH174" s="49"/>
      <c r="KLV174" s="49"/>
      <c r="KLW174" s="49"/>
      <c r="KLX174" s="49"/>
      <c r="KML174" s="49"/>
      <c r="KMM174" s="49"/>
      <c r="KMN174" s="49"/>
      <c r="KNB174" s="49"/>
      <c r="KNC174" s="49"/>
      <c r="KND174" s="49"/>
      <c r="KNR174" s="49"/>
      <c r="KNS174" s="49"/>
      <c r="KNT174" s="49"/>
      <c r="KOH174" s="49"/>
      <c r="KOI174" s="49"/>
      <c r="KOJ174" s="49"/>
      <c r="KOX174" s="49"/>
      <c r="KOY174" s="49"/>
      <c r="KOZ174" s="49"/>
      <c r="KPN174" s="49"/>
      <c r="KPO174" s="49"/>
      <c r="KPP174" s="49"/>
      <c r="KQD174" s="49"/>
      <c r="KQE174" s="49"/>
      <c r="KQF174" s="49"/>
      <c r="KQT174" s="49"/>
      <c r="KQU174" s="49"/>
      <c r="KQV174" s="49"/>
      <c r="KRJ174" s="49"/>
      <c r="KRK174" s="49"/>
      <c r="KRL174" s="49"/>
      <c r="KRZ174" s="49"/>
      <c r="KSA174" s="49"/>
      <c r="KSB174" s="49"/>
      <c r="KSP174" s="49"/>
      <c r="KSQ174" s="49"/>
      <c r="KSR174" s="49"/>
      <c r="KTF174" s="49"/>
      <c r="KTG174" s="49"/>
      <c r="KTH174" s="49"/>
      <c r="KTV174" s="49"/>
      <c r="KTW174" s="49"/>
      <c r="KTX174" s="49"/>
      <c r="KUL174" s="49"/>
      <c r="KUM174" s="49"/>
      <c r="KUN174" s="49"/>
      <c r="KVB174" s="49"/>
      <c r="KVC174" s="49"/>
      <c r="KVD174" s="49"/>
      <c r="KVR174" s="49"/>
      <c r="KVS174" s="49"/>
      <c r="KVT174" s="49"/>
      <c r="KWH174" s="49"/>
      <c r="KWI174" s="49"/>
      <c r="KWJ174" s="49"/>
      <c r="KWX174" s="49"/>
      <c r="KWY174" s="49"/>
      <c r="KWZ174" s="49"/>
      <c r="KXN174" s="49"/>
      <c r="KXO174" s="49"/>
      <c r="KXP174" s="49"/>
      <c r="KYD174" s="49"/>
      <c r="KYE174" s="49"/>
      <c r="KYF174" s="49"/>
      <c r="KYT174" s="49"/>
      <c r="KYU174" s="49"/>
      <c r="KYV174" s="49"/>
      <c r="KZJ174" s="49"/>
      <c r="KZK174" s="49"/>
      <c r="KZL174" s="49"/>
      <c r="KZZ174" s="49"/>
      <c r="LAA174" s="49"/>
      <c r="LAB174" s="49"/>
      <c r="LAP174" s="49"/>
      <c r="LAQ174" s="49"/>
      <c r="LAR174" s="49"/>
      <c r="LBF174" s="49"/>
      <c r="LBG174" s="49"/>
      <c r="LBH174" s="49"/>
      <c r="LBV174" s="49"/>
      <c r="LBW174" s="49"/>
      <c r="LBX174" s="49"/>
      <c r="LCL174" s="49"/>
      <c r="LCM174" s="49"/>
      <c r="LCN174" s="49"/>
      <c r="LDB174" s="49"/>
      <c r="LDC174" s="49"/>
      <c r="LDD174" s="49"/>
      <c r="LDR174" s="49"/>
      <c r="LDS174" s="49"/>
      <c r="LDT174" s="49"/>
      <c r="LEH174" s="49"/>
      <c r="LEI174" s="49"/>
      <c r="LEJ174" s="49"/>
      <c r="LEX174" s="49"/>
      <c r="LEY174" s="49"/>
      <c r="LEZ174" s="49"/>
      <c r="LFN174" s="49"/>
      <c r="LFO174" s="49"/>
      <c r="LFP174" s="49"/>
      <c r="LGD174" s="49"/>
      <c r="LGE174" s="49"/>
      <c r="LGF174" s="49"/>
      <c r="LGT174" s="49"/>
      <c r="LGU174" s="49"/>
      <c r="LGV174" s="49"/>
      <c r="LHJ174" s="49"/>
      <c r="LHK174" s="49"/>
      <c r="LHL174" s="49"/>
      <c r="LHZ174" s="49"/>
      <c r="LIA174" s="49"/>
      <c r="LIB174" s="49"/>
      <c r="LIP174" s="49"/>
      <c r="LIQ174" s="49"/>
      <c r="LIR174" s="49"/>
      <c r="LJF174" s="49"/>
      <c r="LJG174" s="49"/>
      <c r="LJH174" s="49"/>
      <c r="LJV174" s="49"/>
      <c r="LJW174" s="49"/>
      <c r="LJX174" s="49"/>
      <c r="LKL174" s="49"/>
      <c r="LKM174" s="49"/>
      <c r="LKN174" s="49"/>
      <c r="LLB174" s="49"/>
      <c r="LLC174" s="49"/>
      <c r="LLD174" s="49"/>
      <c r="LLR174" s="49"/>
      <c r="LLS174" s="49"/>
      <c r="LLT174" s="49"/>
      <c r="LMH174" s="49"/>
      <c r="LMI174" s="49"/>
      <c r="LMJ174" s="49"/>
      <c r="LMX174" s="49"/>
      <c r="LMY174" s="49"/>
      <c r="LMZ174" s="49"/>
      <c r="LNN174" s="49"/>
      <c r="LNO174" s="49"/>
      <c r="LNP174" s="49"/>
      <c r="LOD174" s="49"/>
      <c r="LOE174" s="49"/>
      <c r="LOF174" s="49"/>
      <c r="LOT174" s="49"/>
      <c r="LOU174" s="49"/>
      <c r="LOV174" s="49"/>
      <c r="LPJ174" s="49"/>
      <c r="LPK174" s="49"/>
      <c r="LPL174" s="49"/>
      <c r="LPZ174" s="49"/>
      <c r="LQA174" s="49"/>
      <c r="LQB174" s="49"/>
      <c r="LQP174" s="49"/>
      <c r="LQQ174" s="49"/>
      <c r="LQR174" s="49"/>
      <c r="LRF174" s="49"/>
      <c r="LRG174" s="49"/>
      <c r="LRH174" s="49"/>
      <c r="LRV174" s="49"/>
      <c r="LRW174" s="49"/>
      <c r="LRX174" s="49"/>
      <c r="LSL174" s="49"/>
      <c r="LSM174" s="49"/>
      <c r="LSN174" s="49"/>
      <c r="LTB174" s="49"/>
      <c r="LTC174" s="49"/>
      <c r="LTD174" s="49"/>
      <c r="LTR174" s="49"/>
      <c r="LTS174" s="49"/>
      <c r="LTT174" s="49"/>
      <c r="LUH174" s="49"/>
      <c r="LUI174" s="49"/>
      <c r="LUJ174" s="49"/>
      <c r="LUX174" s="49"/>
      <c r="LUY174" s="49"/>
      <c r="LUZ174" s="49"/>
      <c r="LVN174" s="49"/>
      <c r="LVO174" s="49"/>
      <c r="LVP174" s="49"/>
      <c r="LWD174" s="49"/>
      <c r="LWE174" s="49"/>
      <c r="LWF174" s="49"/>
      <c r="LWT174" s="49"/>
      <c r="LWU174" s="49"/>
      <c r="LWV174" s="49"/>
      <c r="LXJ174" s="49"/>
      <c r="LXK174" s="49"/>
      <c r="LXL174" s="49"/>
      <c r="LXZ174" s="49"/>
      <c r="LYA174" s="49"/>
      <c r="LYB174" s="49"/>
      <c r="LYP174" s="49"/>
      <c r="LYQ174" s="49"/>
      <c r="LYR174" s="49"/>
      <c r="LZF174" s="49"/>
      <c r="LZG174" s="49"/>
      <c r="LZH174" s="49"/>
      <c r="LZV174" s="49"/>
      <c r="LZW174" s="49"/>
      <c r="LZX174" s="49"/>
      <c r="MAL174" s="49"/>
      <c r="MAM174" s="49"/>
      <c r="MAN174" s="49"/>
      <c r="MBB174" s="49"/>
      <c r="MBC174" s="49"/>
      <c r="MBD174" s="49"/>
      <c r="MBR174" s="49"/>
      <c r="MBS174" s="49"/>
      <c r="MBT174" s="49"/>
      <c r="MCH174" s="49"/>
      <c r="MCI174" s="49"/>
      <c r="MCJ174" s="49"/>
      <c r="MCX174" s="49"/>
      <c r="MCY174" s="49"/>
      <c r="MCZ174" s="49"/>
      <c r="MDN174" s="49"/>
      <c r="MDO174" s="49"/>
      <c r="MDP174" s="49"/>
      <c r="MED174" s="49"/>
      <c r="MEE174" s="49"/>
      <c r="MEF174" s="49"/>
      <c r="MET174" s="49"/>
      <c r="MEU174" s="49"/>
      <c r="MEV174" s="49"/>
      <c r="MFJ174" s="49"/>
      <c r="MFK174" s="49"/>
      <c r="MFL174" s="49"/>
      <c r="MFZ174" s="49"/>
      <c r="MGA174" s="49"/>
      <c r="MGB174" s="49"/>
      <c r="MGP174" s="49"/>
      <c r="MGQ174" s="49"/>
      <c r="MGR174" s="49"/>
      <c r="MHF174" s="49"/>
      <c r="MHG174" s="49"/>
      <c r="MHH174" s="49"/>
      <c r="MHV174" s="49"/>
      <c r="MHW174" s="49"/>
      <c r="MHX174" s="49"/>
      <c r="MIL174" s="49"/>
      <c r="MIM174" s="49"/>
      <c r="MIN174" s="49"/>
      <c r="MJB174" s="49"/>
      <c r="MJC174" s="49"/>
      <c r="MJD174" s="49"/>
      <c r="MJR174" s="49"/>
      <c r="MJS174" s="49"/>
      <c r="MJT174" s="49"/>
      <c r="MKH174" s="49"/>
      <c r="MKI174" s="49"/>
      <c r="MKJ174" s="49"/>
      <c r="MKX174" s="49"/>
      <c r="MKY174" s="49"/>
      <c r="MKZ174" s="49"/>
      <c r="MLN174" s="49"/>
      <c r="MLO174" s="49"/>
      <c r="MLP174" s="49"/>
      <c r="MMD174" s="49"/>
      <c r="MME174" s="49"/>
      <c r="MMF174" s="49"/>
      <c r="MMT174" s="49"/>
      <c r="MMU174" s="49"/>
      <c r="MMV174" s="49"/>
      <c r="MNJ174" s="49"/>
      <c r="MNK174" s="49"/>
      <c r="MNL174" s="49"/>
      <c r="MNZ174" s="49"/>
      <c r="MOA174" s="49"/>
      <c r="MOB174" s="49"/>
      <c r="MOP174" s="49"/>
      <c r="MOQ174" s="49"/>
      <c r="MOR174" s="49"/>
      <c r="MPF174" s="49"/>
      <c r="MPG174" s="49"/>
      <c r="MPH174" s="49"/>
      <c r="MPV174" s="49"/>
      <c r="MPW174" s="49"/>
      <c r="MPX174" s="49"/>
      <c r="MQL174" s="49"/>
      <c r="MQM174" s="49"/>
      <c r="MQN174" s="49"/>
      <c r="MRB174" s="49"/>
      <c r="MRC174" s="49"/>
      <c r="MRD174" s="49"/>
      <c r="MRR174" s="49"/>
      <c r="MRS174" s="49"/>
      <c r="MRT174" s="49"/>
      <c r="MSH174" s="49"/>
      <c r="MSI174" s="49"/>
      <c r="MSJ174" s="49"/>
      <c r="MSX174" s="49"/>
      <c r="MSY174" s="49"/>
      <c r="MSZ174" s="49"/>
      <c r="MTN174" s="49"/>
      <c r="MTO174" s="49"/>
      <c r="MTP174" s="49"/>
      <c r="MUD174" s="49"/>
      <c r="MUE174" s="49"/>
      <c r="MUF174" s="49"/>
      <c r="MUT174" s="49"/>
      <c r="MUU174" s="49"/>
      <c r="MUV174" s="49"/>
      <c r="MVJ174" s="49"/>
      <c r="MVK174" s="49"/>
      <c r="MVL174" s="49"/>
      <c r="MVZ174" s="49"/>
      <c r="MWA174" s="49"/>
      <c r="MWB174" s="49"/>
      <c r="MWP174" s="49"/>
      <c r="MWQ174" s="49"/>
      <c r="MWR174" s="49"/>
      <c r="MXF174" s="49"/>
      <c r="MXG174" s="49"/>
      <c r="MXH174" s="49"/>
      <c r="MXV174" s="49"/>
      <c r="MXW174" s="49"/>
      <c r="MXX174" s="49"/>
      <c r="MYL174" s="49"/>
      <c r="MYM174" s="49"/>
      <c r="MYN174" s="49"/>
      <c r="MZB174" s="49"/>
      <c r="MZC174" s="49"/>
      <c r="MZD174" s="49"/>
      <c r="MZR174" s="49"/>
      <c r="MZS174" s="49"/>
      <c r="MZT174" s="49"/>
      <c r="NAH174" s="49"/>
      <c r="NAI174" s="49"/>
      <c r="NAJ174" s="49"/>
      <c r="NAX174" s="49"/>
      <c r="NAY174" s="49"/>
      <c r="NAZ174" s="49"/>
      <c r="NBN174" s="49"/>
      <c r="NBO174" s="49"/>
      <c r="NBP174" s="49"/>
      <c r="NCD174" s="49"/>
      <c r="NCE174" s="49"/>
      <c r="NCF174" s="49"/>
      <c r="NCT174" s="49"/>
      <c r="NCU174" s="49"/>
      <c r="NCV174" s="49"/>
      <c r="NDJ174" s="49"/>
      <c r="NDK174" s="49"/>
      <c r="NDL174" s="49"/>
      <c r="NDZ174" s="49"/>
      <c r="NEA174" s="49"/>
      <c r="NEB174" s="49"/>
      <c r="NEP174" s="49"/>
      <c r="NEQ174" s="49"/>
      <c r="NER174" s="49"/>
      <c r="NFF174" s="49"/>
      <c r="NFG174" s="49"/>
      <c r="NFH174" s="49"/>
      <c r="NFV174" s="49"/>
      <c r="NFW174" s="49"/>
      <c r="NFX174" s="49"/>
      <c r="NGL174" s="49"/>
      <c r="NGM174" s="49"/>
      <c r="NGN174" s="49"/>
      <c r="NHB174" s="49"/>
      <c r="NHC174" s="49"/>
      <c r="NHD174" s="49"/>
      <c r="NHR174" s="49"/>
      <c r="NHS174" s="49"/>
      <c r="NHT174" s="49"/>
      <c r="NIH174" s="49"/>
      <c r="NII174" s="49"/>
      <c r="NIJ174" s="49"/>
      <c r="NIX174" s="49"/>
      <c r="NIY174" s="49"/>
      <c r="NIZ174" s="49"/>
      <c r="NJN174" s="49"/>
      <c r="NJO174" s="49"/>
      <c r="NJP174" s="49"/>
      <c r="NKD174" s="49"/>
      <c r="NKE174" s="49"/>
      <c r="NKF174" s="49"/>
      <c r="NKT174" s="49"/>
      <c r="NKU174" s="49"/>
      <c r="NKV174" s="49"/>
      <c r="NLJ174" s="49"/>
      <c r="NLK174" s="49"/>
      <c r="NLL174" s="49"/>
      <c r="NLZ174" s="49"/>
      <c r="NMA174" s="49"/>
      <c r="NMB174" s="49"/>
      <c r="NMP174" s="49"/>
      <c r="NMQ174" s="49"/>
      <c r="NMR174" s="49"/>
      <c r="NNF174" s="49"/>
      <c r="NNG174" s="49"/>
      <c r="NNH174" s="49"/>
      <c r="NNV174" s="49"/>
      <c r="NNW174" s="49"/>
      <c r="NNX174" s="49"/>
      <c r="NOL174" s="49"/>
      <c r="NOM174" s="49"/>
      <c r="NON174" s="49"/>
      <c r="NPB174" s="49"/>
      <c r="NPC174" s="49"/>
      <c r="NPD174" s="49"/>
      <c r="NPR174" s="49"/>
      <c r="NPS174" s="49"/>
      <c r="NPT174" s="49"/>
      <c r="NQH174" s="49"/>
      <c r="NQI174" s="49"/>
      <c r="NQJ174" s="49"/>
      <c r="NQX174" s="49"/>
      <c r="NQY174" s="49"/>
      <c r="NQZ174" s="49"/>
      <c r="NRN174" s="49"/>
      <c r="NRO174" s="49"/>
      <c r="NRP174" s="49"/>
      <c r="NSD174" s="49"/>
      <c r="NSE174" s="49"/>
      <c r="NSF174" s="49"/>
      <c r="NST174" s="49"/>
      <c r="NSU174" s="49"/>
      <c r="NSV174" s="49"/>
      <c r="NTJ174" s="49"/>
      <c r="NTK174" s="49"/>
      <c r="NTL174" s="49"/>
      <c r="NTZ174" s="49"/>
      <c r="NUA174" s="49"/>
      <c r="NUB174" s="49"/>
      <c r="NUP174" s="49"/>
      <c r="NUQ174" s="49"/>
      <c r="NUR174" s="49"/>
      <c r="NVF174" s="49"/>
      <c r="NVG174" s="49"/>
      <c r="NVH174" s="49"/>
      <c r="NVV174" s="49"/>
      <c r="NVW174" s="49"/>
      <c r="NVX174" s="49"/>
      <c r="NWL174" s="49"/>
      <c r="NWM174" s="49"/>
      <c r="NWN174" s="49"/>
      <c r="NXB174" s="49"/>
      <c r="NXC174" s="49"/>
      <c r="NXD174" s="49"/>
      <c r="NXR174" s="49"/>
      <c r="NXS174" s="49"/>
      <c r="NXT174" s="49"/>
      <c r="NYH174" s="49"/>
      <c r="NYI174" s="49"/>
      <c r="NYJ174" s="49"/>
      <c r="NYX174" s="49"/>
      <c r="NYY174" s="49"/>
      <c r="NYZ174" s="49"/>
      <c r="NZN174" s="49"/>
      <c r="NZO174" s="49"/>
      <c r="NZP174" s="49"/>
      <c r="OAD174" s="49"/>
      <c r="OAE174" s="49"/>
      <c r="OAF174" s="49"/>
      <c r="OAT174" s="49"/>
      <c r="OAU174" s="49"/>
      <c r="OAV174" s="49"/>
      <c r="OBJ174" s="49"/>
      <c r="OBK174" s="49"/>
      <c r="OBL174" s="49"/>
      <c r="OBZ174" s="49"/>
      <c r="OCA174" s="49"/>
      <c r="OCB174" s="49"/>
      <c r="OCP174" s="49"/>
      <c r="OCQ174" s="49"/>
      <c r="OCR174" s="49"/>
      <c r="ODF174" s="49"/>
      <c r="ODG174" s="49"/>
      <c r="ODH174" s="49"/>
      <c r="ODV174" s="49"/>
      <c r="ODW174" s="49"/>
      <c r="ODX174" s="49"/>
      <c r="OEL174" s="49"/>
      <c r="OEM174" s="49"/>
      <c r="OEN174" s="49"/>
      <c r="OFB174" s="49"/>
      <c r="OFC174" s="49"/>
      <c r="OFD174" s="49"/>
      <c r="OFR174" s="49"/>
      <c r="OFS174" s="49"/>
      <c r="OFT174" s="49"/>
      <c r="OGH174" s="49"/>
      <c r="OGI174" s="49"/>
      <c r="OGJ174" s="49"/>
      <c r="OGX174" s="49"/>
      <c r="OGY174" s="49"/>
      <c r="OGZ174" s="49"/>
      <c r="OHN174" s="49"/>
      <c r="OHO174" s="49"/>
      <c r="OHP174" s="49"/>
      <c r="OID174" s="49"/>
      <c r="OIE174" s="49"/>
      <c r="OIF174" s="49"/>
      <c r="OIT174" s="49"/>
      <c r="OIU174" s="49"/>
      <c r="OIV174" s="49"/>
      <c r="OJJ174" s="49"/>
      <c r="OJK174" s="49"/>
      <c r="OJL174" s="49"/>
      <c r="OJZ174" s="49"/>
      <c r="OKA174" s="49"/>
      <c r="OKB174" s="49"/>
      <c r="OKP174" s="49"/>
      <c r="OKQ174" s="49"/>
      <c r="OKR174" s="49"/>
      <c r="OLF174" s="49"/>
      <c r="OLG174" s="49"/>
      <c r="OLH174" s="49"/>
      <c r="OLV174" s="49"/>
      <c r="OLW174" s="49"/>
      <c r="OLX174" s="49"/>
      <c r="OML174" s="49"/>
      <c r="OMM174" s="49"/>
      <c r="OMN174" s="49"/>
      <c r="ONB174" s="49"/>
      <c r="ONC174" s="49"/>
      <c r="OND174" s="49"/>
      <c r="ONR174" s="49"/>
      <c r="ONS174" s="49"/>
      <c r="ONT174" s="49"/>
      <c r="OOH174" s="49"/>
      <c r="OOI174" s="49"/>
      <c r="OOJ174" s="49"/>
      <c r="OOX174" s="49"/>
      <c r="OOY174" s="49"/>
      <c r="OOZ174" s="49"/>
      <c r="OPN174" s="49"/>
      <c r="OPO174" s="49"/>
      <c r="OPP174" s="49"/>
      <c r="OQD174" s="49"/>
      <c r="OQE174" s="49"/>
      <c r="OQF174" s="49"/>
      <c r="OQT174" s="49"/>
      <c r="OQU174" s="49"/>
      <c r="OQV174" s="49"/>
      <c r="ORJ174" s="49"/>
      <c r="ORK174" s="49"/>
      <c r="ORL174" s="49"/>
      <c r="ORZ174" s="49"/>
      <c r="OSA174" s="49"/>
      <c r="OSB174" s="49"/>
      <c r="OSP174" s="49"/>
      <c r="OSQ174" s="49"/>
      <c r="OSR174" s="49"/>
      <c r="OTF174" s="49"/>
      <c r="OTG174" s="49"/>
      <c r="OTH174" s="49"/>
      <c r="OTV174" s="49"/>
      <c r="OTW174" s="49"/>
      <c r="OTX174" s="49"/>
      <c r="OUL174" s="49"/>
      <c r="OUM174" s="49"/>
      <c r="OUN174" s="49"/>
      <c r="OVB174" s="49"/>
      <c r="OVC174" s="49"/>
      <c r="OVD174" s="49"/>
      <c r="OVR174" s="49"/>
      <c r="OVS174" s="49"/>
      <c r="OVT174" s="49"/>
      <c r="OWH174" s="49"/>
      <c r="OWI174" s="49"/>
      <c r="OWJ174" s="49"/>
      <c r="OWX174" s="49"/>
      <c r="OWY174" s="49"/>
      <c r="OWZ174" s="49"/>
      <c r="OXN174" s="49"/>
      <c r="OXO174" s="49"/>
      <c r="OXP174" s="49"/>
      <c r="OYD174" s="49"/>
      <c r="OYE174" s="49"/>
      <c r="OYF174" s="49"/>
      <c r="OYT174" s="49"/>
      <c r="OYU174" s="49"/>
      <c r="OYV174" s="49"/>
      <c r="OZJ174" s="49"/>
      <c r="OZK174" s="49"/>
      <c r="OZL174" s="49"/>
      <c r="OZZ174" s="49"/>
      <c r="PAA174" s="49"/>
      <c r="PAB174" s="49"/>
      <c r="PAP174" s="49"/>
      <c r="PAQ174" s="49"/>
      <c r="PAR174" s="49"/>
      <c r="PBF174" s="49"/>
      <c r="PBG174" s="49"/>
      <c r="PBH174" s="49"/>
      <c r="PBV174" s="49"/>
      <c r="PBW174" s="49"/>
      <c r="PBX174" s="49"/>
      <c r="PCL174" s="49"/>
      <c r="PCM174" s="49"/>
      <c r="PCN174" s="49"/>
      <c r="PDB174" s="49"/>
      <c r="PDC174" s="49"/>
      <c r="PDD174" s="49"/>
      <c r="PDR174" s="49"/>
      <c r="PDS174" s="49"/>
      <c r="PDT174" s="49"/>
      <c r="PEH174" s="49"/>
      <c r="PEI174" s="49"/>
      <c r="PEJ174" s="49"/>
      <c r="PEX174" s="49"/>
      <c r="PEY174" s="49"/>
      <c r="PEZ174" s="49"/>
      <c r="PFN174" s="49"/>
      <c r="PFO174" s="49"/>
      <c r="PFP174" s="49"/>
      <c r="PGD174" s="49"/>
      <c r="PGE174" s="49"/>
      <c r="PGF174" s="49"/>
      <c r="PGT174" s="49"/>
      <c r="PGU174" s="49"/>
      <c r="PGV174" s="49"/>
      <c r="PHJ174" s="49"/>
      <c r="PHK174" s="49"/>
      <c r="PHL174" s="49"/>
      <c r="PHZ174" s="49"/>
      <c r="PIA174" s="49"/>
      <c r="PIB174" s="49"/>
      <c r="PIP174" s="49"/>
      <c r="PIQ174" s="49"/>
      <c r="PIR174" s="49"/>
      <c r="PJF174" s="49"/>
      <c r="PJG174" s="49"/>
      <c r="PJH174" s="49"/>
      <c r="PJV174" s="49"/>
      <c r="PJW174" s="49"/>
      <c r="PJX174" s="49"/>
      <c r="PKL174" s="49"/>
      <c r="PKM174" s="49"/>
      <c r="PKN174" s="49"/>
      <c r="PLB174" s="49"/>
      <c r="PLC174" s="49"/>
      <c r="PLD174" s="49"/>
      <c r="PLR174" s="49"/>
      <c r="PLS174" s="49"/>
      <c r="PLT174" s="49"/>
      <c r="PMH174" s="49"/>
      <c r="PMI174" s="49"/>
      <c r="PMJ174" s="49"/>
      <c r="PMX174" s="49"/>
      <c r="PMY174" s="49"/>
      <c r="PMZ174" s="49"/>
      <c r="PNN174" s="49"/>
      <c r="PNO174" s="49"/>
      <c r="PNP174" s="49"/>
      <c r="POD174" s="49"/>
      <c r="POE174" s="49"/>
      <c r="POF174" s="49"/>
      <c r="POT174" s="49"/>
      <c r="POU174" s="49"/>
      <c r="POV174" s="49"/>
      <c r="PPJ174" s="49"/>
      <c r="PPK174" s="49"/>
      <c r="PPL174" s="49"/>
      <c r="PPZ174" s="49"/>
      <c r="PQA174" s="49"/>
      <c r="PQB174" s="49"/>
      <c r="PQP174" s="49"/>
      <c r="PQQ174" s="49"/>
      <c r="PQR174" s="49"/>
      <c r="PRF174" s="49"/>
      <c r="PRG174" s="49"/>
      <c r="PRH174" s="49"/>
      <c r="PRV174" s="49"/>
      <c r="PRW174" s="49"/>
      <c r="PRX174" s="49"/>
      <c r="PSL174" s="49"/>
      <c r="PSM174" s="49"/>
      <c r="PSN174" s="49"/>
      <c r="PTB174" s="49"/>
      <c r="PTC174" s="49"/>
      <c r="PTD174" s="49"/>
      <c r="PTR174" s="49"/>
      <c r="PTS174" s="49"/>
      <c r="PTT174" s="49"/>
      <c r="PUH174" s="49"/>
      <c r="PUI174" s="49"/>
      <c r="PUJ174" s="49"/>
      <c r="PUX174" s="49"/>
      <c r="PUY174" s="49"/>
      <c r="PUZ174" s="49"/>
      <c r="PVN174" s="49"/>
      <c r="PVO174" s="49"/>
      <c r="PVP174" s="49"/>
      <c r="PWD174" s="49"/>
      <c r="PWE174" s="49"/>
      <c r="PWF174" s="49"/>
      <c r="PWT174" s="49"/>
      <c r="PWU174" s="49"/>
      <c r="PWV174" s="49"/>
      <c r="PXJ174" s="49"/>
      <c r="PXK174" s="49"/>
      <c r="PXL174" s="49"/>
      <c r="PXZ174" s="49"/>
      <c r="PYA174" s="49"/>
      <c r="PYB174" s="49"/>
      <c r="PYP174" s="49"/>
      <c r="PYQ174" s="49"/>
      <c r="PYR174" s="49"/>
      <c r="PZF174" s="49"/>
      <c r="PZG174" s="49"/>
      <c r="PZH174" s="49"/>
      <c r="PZV174" s="49"/>
      <c r="PZW174" s="49"/>
      <c r="PZX174" s="49"/>
      <c r="QAL174" s="49"/>
      <c r="QAM174" s="49"/>
      <c r="QAN174" s="49"/>
      <c r="QBB174" s="49"/>
      <c r="QBC174" s="49"/>
      <c r="QBD174" s="49"/>
      <c r="QBR174" s="49"/>
      <c r="QBS174" s="49"/>
      <c r="QBT174" s="49"/>
      <c r="QCH174" s="49"/>
      <c r="QCI174" s="49"/>
      <c r="QCJ174" s="49"/>
      <c r="QCX174" s="49"/>
      <c r="QCY174" s="49"/>
      <c r="QCZ174" s="49"/>
      <c r="QDN174" s="49"/>
      <c r="QDO174" s="49"/>
      <c r="QDP174" s="49"/>
      <c r="QED174" s="49"/>
      <c r="QEE174" s="49"/>
      <c r="QEF174" s="49"/>
      <c r="QET174" s="49"/>
      <c r="QEU174" s="49"/>
      <c r="QEV174" s="49"/>
      <c r="QFJ174" s="49"/>
      <c r="QFK174" s="49"/>
      <c r="QFL174" s="49"/>
      <c r="QFZ174" s="49"/>
      <c r="QGA174" s="49"/>
      <c r="QGB174" s="49"/>
      <c r="QGP174" s="49"/>
      <c r="QGQ174" s="49"/>
      <c r="QGR174" s="49"/>
      <c r="QHF174" s="49"/>
      <c r="QHG174" s="49"/>
      <c r="QHH174" s="49"/>
      <c r="QHV174" s="49"/>
      <c r="QHW174" s="49"/>
      <c r="QHX174" s="49"/>
      <c r="QIL174" s="49"/>
      <c r="QIM174" s="49"/>
      <c r="QIN174" s="49"/>
      <c r="QJB174" s="49"/>
      <c r="QJC174" s="49"/>
      <c r="QJD174" s="49"/>
      <c r="QJR174" s="49"/>
      <c r="QJS174" s="49"/>
      <c r="QJT174" s="49"/>
      <c r="QKH174" s="49"/>
      <c r="QKI174" s="49"/>
      <c r="QKJ174" s="49"/>
      <c r="QKX174" s="49"/>
      <c r="QKY174" s="49"/>
      <c r="QKZ174" s="49"/>
      <c r="QLN174" s="49"/>
      <c r="QLO174" s="49"/>
      <c r="QLP174" s="49"/>
      <c r="QMD174" s="49"/>
      <c r="QME174" s="49"/>
      <c r="QMF174" s="49"/>
      <c r="QMT174" s="49"/>
      <c r="QMU174" s="49"/>
      <c r="QMV174" s="49"/>
      <c r="QNJ174" s="49"/>
      <c r="QNK174" s="49"/>
      <c r="QNL174" s="49"/>
      <c r="QNZ174" s="49"/>
      <c r="QOA174" s="49"/>
      <c r="QOB174" s="49"/>
      <c r="QOP174" s="49"/>
      <c r="QOQ174" s="49"/>
      <c r="QOR174" s="49"/>
      <c r="QPF174" s="49"/>
      <c r="QPG174" s="49"/>
      <c r="QPH174" s="49"/>
      <c r="QPV174" s="49"/>
      <c r="QPW174" s="49"/>
      <c r="QPX174" s="49"/>
      <c r="QQL174" s="49"/>
      <c r="QQM174" s="49"/>
      <c r="QQN174" s="49"/>
      <c r="QRB174" s="49"/>
      <c r="QRC174" s="49"/>
      <c r="QRD174" s="49"/>
      <c r="QRR174" s="49"/>
      <c r="QRS174" s="49"/>
      <c r="QRT174" s="49"/>
      <c r="QSH174" s="49"/>
      <c r="QSI174" s="49"/>
      <c r="QSJ174" s="49"/>
      <c r="QSX174" s="49"/>
      <c r="QSY174" s="49"/>
      <c r="QSZ174" s="49"/>
      <c r="QTN174" s="49"/>
      <c r="QTO174" s="49"/>
      <c r="QTP174" s="49"/>
      <c r="QUD174" s="49"/>
      <c r="QUE174" s="49"/>
      <c r="QUF174" s="49"/>
      <c r="QUT174" s="49"/>
      <c r="QUU174" s="49"/>
      <c r="QUV174" s="49"/>
      <c r="QVJ174" s="49"/>
      <c r="QVK174" s="49"/>
      <c r="QVL174" s="49"/>
      <c r="QVZ174" s="49"/>
      <c r="QWA174" s="49"/>
      <c r="QWB174" s="49"/>
      <c r="QWP174" s="49"/>
      <c r="QWQ174" s="49"/>
      <c r="QWR174" s="49"/>
      <c r="QXF174" s="49"/>
      <c r="QXG174" s="49"/>
      <c r="QXH174" s="49"/>
      <c r="QXV174" s="49"/>
      <c r="QXW174" s="49"/>
      <c r="QXX174" s="49"/>
      <c r="QYL174" s="49"/>
      <c r="QYM174" s="49"/>
      <c r="QYN174" s="49"/>
      <c r="QZB174" s="49"/>
      <c r="QZC174" s="49"/>
      <c r="QZD174" s="49"/>
      <c r="QZR174" s="49"/>
      <c r="QZS174" s="49"/>
      <c r="QZT174" s="49"/>
      <c r="RAH174" s="49"/>
      <c r="RAI174" s="49"/>
      <c r="RAJ174" s="49"/>
      <c r="RAX174" s="49"/>
      <c r="RAY174" s="49"/>
      <c r="RAZ174" s="49"/>
      <c r="RBN174" s="49"/>
      <c r="RBO174" s="49"/>
      <c r="RBP174" s="49"/>
      <c r="RCD174" s="49"/>
      <c r="RCE174" s="49"/>
      <c r="RCF174" s="49"/>
      <c r="RCT174" s="49"/>
      <c r="RCU174" s="49"/>
      <c r="RCV174" s="49"/>
      <c r="RDJ174" s="49"/>
      <c r="RDK174" s="49"/>
      <c r="RDL174" s="49"/>
      <c r="RDZ174" s="49"/>
      <c r="REA174" s="49"/>
      <c r="REB174" s="49"/>
      <c r="REP174" s="49"/>
      <c r="REQ174" s="49"/>
      <c r="RER174" s="49"/>
      <c r="RFF174" s="49"/>
      <c r="RFG174" s="49"/>
      <c r="RFH174" s="49"/>
      <c r="RFV174" s="49"/>
      <c r="RFW174" s="49"/>
      <c r="RFX174" s="49"/>
      <c r="RGL174" s="49"/>
      <c r="RGM174" s="49"/>
      <c r="RGN174" s="49"/>
      <c r="RHB174" s="49"/>
      <c r="RHC174" s="49"/>
      <c r="RHD174" s="49"/>
      <c r="RHR174" s="49"/>
      <c r="RHS174" s="49"/>
      <c r="RHT174" s="49"/>
      <c r="RIH174" s="49"/>
      <c r="RII174" s="49"/>
      <c r="RIJ174" s="49"/>
      <c r="RIX174" s="49"/>
      <c r="RIY174" s="49"/>
      <c r="RIZ174" s="49"/>
      <c r="RJN174" s="49"/>
      <c r="RJO174" s="49"/>
      <c r="RJP174" s="49"/>
      <c r="RKD174" s="49"/>
      <c r="RKE174" s="49"/>
      <c r="RKF174" s="49"/>
      <c r="RKT174" s="49"/>
      <c r="RKU174" s="49"/>
      <c r="RKV174" s="49"/>
      <c r="RLJ174" s="49"/>
      <c r="RLK174" s="49"/>
      <c r="RLL174" s="49"/>
      <c r="RLZ174" s="49"/>
      <c r="RMA174" s="49"/>
      <c r="RMB174" s="49"/>
      <c r="RMP174" s="49"/>
      <c r="RMQ174" s="49"/>
      <c r="RMR174" s="49"/>
      <c r="RNF174" s="49"/>
      <c r="RNG174" s="49"/>
      <c r="RNH174" s="49"/>
      <c r="RNV174" s="49"/>
      <c r="RNW174" s="49"/>
      <c r="RNX174" s="49"/>
      <c r="ROL174" s="49"/>
      <c r="ROM174" s="49"/>
      <c r="RON174" s="49"/>
      <c r="RPB174" s="49"/>
      <c r="RPC174" s="49"/>
      <c r="RPD174" s="49"/>
      <c r="RPR174" s="49"/>
      <c r="RPS174" s="49"/>
      <c r="RPT174" s="49"/>
      <c r="RQH174" s="49"/>
      <c r="RQI174" s="49"/>
      <c r="RQJ174" s="49"/>
      <c r="RQX174" s="49"/>
      <c r="RQY174" s="49"/>
      <c r="RQZ174" s="49"/>
      <c r="RRN174" s="49"/>
      <c r="RRO174" s="49"/>
      <c r="RRP174" s="49"/>
      <c r="RSD174" s="49"/>
      <c r="RSE174" s="49"/>
      <c r="RSF174" s="49"/>
      <c r="RST174" s="49"/>
      <c r="RSU174" s="49"/>
      <c r="RSV174" s="49"/>
      <c r="RTJ174" s="49"/>
      <c r="RTK174" s="49"/>
      <c r="RTL174" s="49"/>
      <c r="RTZ174" s="49"/>
      <c r="RUA174" s="49"/>
      <c r="RUB174" s="49"/>
      <c r="RUP174" s="49"/>
      <c r="RUQ174" s="49"/>
      <c r="RUR174" s="49"/>
      <c r="RVF174" s="49"/>
      <c r="RVG174" s="49"/>
      <c r="RVH174" s="49"/>
      <c r="RVV174" s="49"/>
      <c r="RVW174" s="49"/>
      <c r="RVX174" s="49"/>
      <c r="RWL174" s="49"/>
      <c r="RWM174" s="49"/>
      <c r="RWN174" s="49"/>
      <c r="RXB174" s="49"/>
      <c r="RXC174" s="49"/>
      <c r="RXD174" s="49"/>
      <c r="RXR174" s="49"/>
      <c r="RXS174" s="49"/>
      <c r="RXT174" s="49"/>
      <c r="RYH174" s="49"/>
      <c r="RYI174" s="49"/>
      <c r="RYJ174" s="49"/>
      <c r="RYX174" s="49"/>
      <c r="RYY174" s="49"/>
      <c r="RYZ174" s="49"/>
      <c r="RZN174" s="49"/>
      <c r="RZO174" s="49"/>
      <c r="RZP174" s="49"/>
      <c r="SAD174" s="49"/>
      <c r="SAE174" s="49"/>
      <c r="SAF174" s="49"/>
      <c r="SAT174" s="49"/>
      <c r="SAU174" s="49"/>
      <c r="SAV174" s="49"/>
      <c r="SBJ174" s="49"/>
      <c r="SBK174" s="49"/>
      <c r="SBL174" s="49"/>
      <c r="SBZ174" s="49"/>
      <c r="SCA174" s="49"/>
      <c r="SCB174" s="49"/>
      <c r="SCP174" s="49"/>
      <c r="SCQ174" s="49"/>
      <c r="SCR174" s="49"/>
      <c r="SDF174" s="49"/>
      <c r="SDG174" s="49"/>
      <c r="SDH174" s="49"/>
      <c r="SDV174" s="49"/>
      <c r="SDW174" s="49"/>
      <c r="SDX174" s="49"/>
      <c r="SEL174" s="49"/>
      <c r="SEM174" s="49"/>
      <c r="SEN174" s="49"/>
      <c r="SFB174" s="49"/>
      <c r="SFC174" s="49"/>
      <c r="SFD174" s="49"/>
      <c r="SFR174" s="49"/>
      <c r="SFS174" s="49"/>
      <c r="SFT174" s="49"/>
      <c r="SGH174" s="49"/>
      <c r="SGI174" s="49"/>
      <c r="SGJ174" s="49"/>
      <c r="SGX174" s="49"/>
      <c r="SGY174" s="49"/>
      <c r="SGZ174" s="49"/>
      <c r="SHN174" s="49"/>
      <c r="SHO174" s="49"/>
      <c r="SHP174" s="49"/>
      <c r="SID174" s="49"/>
      <c r="SIE174" s="49"/>
      <c r="SIF174" s="49"/>
      <c r="SIT174" s="49"/>
      <c r="SIU174" s="49"/>
      <c r="SIV174" s="49"/>
      <c r="SJJ174" s="49"/>
      <c r="SJK174" s="49"/>
      <c r="SJL174" s="49"/>
      <c r="SJZ174" s="49"/>
      <c r="SKA174" s="49"/>
      <c r="SKB174" s="49"/>
      <c r="SKP174" s="49"/>
      <c r="SKQ174" s="49"/>
      <c r="SKR174" s="49"/>
      <c r="SLF174" s="49"/>
      <c r="SLG174" s="49"/>
      <c r="SLH174" s="49"/>
      <c r="SLV174" s="49"/>
      <c r="SLW174" s="49"/>
      <c r="SLX174" s="49"/>
      <c r="SML174" s="49"/>
      <c r="SMM174" s="49"/>
      <c r="SMN174" s="49"/>
      <c r="SNB174" s="49"/>
      <c r="SNC174" s="49"/>
      <c r="SND174" s="49"/>
      <c r="SNR174" s="49"/>
      <c r="SNS174" s="49"/>
      <c r="SNT174" s="49"/>
      <c r="SOH174" s="49"/>
      <c r="SOI174" s="49"/>
      <c r="SOJ174" s="49"/>
      <c r="SOX174" s="49"/>
      <c r="SOY174" s="49"/>
      <c r="SOZ174" s="49"/>
      <c r="SPN174" s="49"/>
      <c r="SPO174" s="49"/>
      <c r="SPP174" s="49"/>
      <c r="SQD174" s="49"/>
      <c r="SQE174" s="49"/>
      <c r="SQF174" s="49"/>
      <c r="SQT174" s="49"/>
      <c r="SQU174" s="49"/>
      <c r="SQV174" s="49"/>
      <c r="SRJ174" s="49"/>
      <c r="SRK174" s="49"/>
      <c r="SRL174" s="49"/>
      <c r="SRZ174" s="49"/>
      <c r="SSA174" s="49"/>
      <c r="SSB174" s="49"/>
      <c r="SSP174" s="49"/>
      <c r="SSQ174" s="49"/>
      <c r="SSR174" s="49"/>
      <c r="STF174" s="49"/>
      <c r="STG174" s="49"/>
      <c r="STH174" s="49"/>
      <c r="STV174" s="49"/>
      <c r="STW174" s="49"/>
      <c r="STX174" s="49"/>
      <c r="SUL174" s="49"/>
      <c r="SUM174" s="49"/>
      <c r="SUN174" s="49"/>
      <c r="SVB174" s="49"/>
      <c r="SVC174" s="49"/>
      <c r="SVD174" s="49"/>
      <c r="SVR174" s="49"/>
      <c r="SVS174" s="49"/>
      <c r="SVT174" s="49"/>
      <c r="SWH174" s="49"/>
      <c r="SWI174" s="49"/>
      <c r="SWJ174" s="49"/>
      <c r="SWX174" s="49"/>
      <c r="SWY174" s="49"/>
      <c r="SWZ174" s="49"/>
      <c r="SXN174" s="49"/>
      <c r="SXO174" s="49"/>
      <c r="SXP174" s="49"/>
      <c r="SYD174" s="49"/>
      <c r="SYE174" s="49"/>
      <c r="SYF174" s="49"/>
      <c r="SYT174" s="49"/>
      <c r="SYU174" s="49"/>
      <c r="SYV174" s="49"/>
      <c r="SZJ174" s="49"/>
      <c r="SZK174" s="49"/>
      <c r="SZL174" s="49"/>
      <c r="SZZ174" s="49"/>
      <c r="TAA174" s="49"/>
      <c r="TAB174" s="49"/>
      <c r="TAP174" s="49"/>
      <c r="TAQ174" s="49"/>
      <c r="TAR174" s="49"/>
      <c r="TBF174" s="49"/>
      <c r="TBG174" s="49"/>
      <c r="TBH174" s="49"/>
      <c r="TBV174" s="49"/>
      <c r="TBW174" s="49"/>
      <c r="TBX174" s="49"/>
      <c r="TCL174" s="49"/>
      <c r="TCM174" s="49"/>
      <c r="TCN174" s="49"/>
      <c r="TDB174" s="49"/>
      <c r="TDC174" s="49"/>
      <c r="TDD174" s="49"/>
      <c r="TDR174" s="49"/>
      <c r="TDS174" s="49"/>
      <c r="TDT174" s="49"/>
      <c r="TEH174" s="49"/>
      <c r="TEI174" s="49"/>
      <c r="TEJ174" s="49"/>
      <c r="TEX174" s="49"/>
      <c r="TEY174" s="49"/>
      <c r="TEZ174" s="49"/>
      <c r="TFN174" s="49"/>
      <c r="TFO174" s="49"/>
      <c r="TFP174" s="49"/>
      <c r="TGD174" s="49"/>
      <c r="TGE174" s="49"/>
      <c r="TGF174" s="49"/>
      <c r="TGT174" s="49"/>
      <c r="TGU174" s="49"/>
      <c r="TGV174" s="49"/>
      <c r="THJ174" s="49"/>
      <c r="THK174" s="49"/>
      <c r="THL174" s="49"/>
      <c r="THZ174" s="49"/>
      <c r="TIA174" s="49"/>
      <c r="TIB174" s="49"/>
      <c r="TIP174" s="49"/>
      <c r="TIQ174" s="49"/>
      <c r="TIR174" s="49"/>
      <c r="TJF174" s="49"/>
      <c r="TJG174" s="49"/>
      <c r="TJH174" s="49"/>
      <c r="TJV174" s="49"/>
      <c r="TJW174" s="49"/>
      <c r="TJX174" s="49"/>
      <c r="TKL174" s="49"/>
      <c r="TKM174" s="49"/>
      <c r="TKN174" s="49"/>
      <c r="TLB174" s="49"/>
      <c r="TLC174" s="49"/>
      <c r="TLD174" s="49"/>
      <c r="TLR174" s="49"/>
      <c r="TLS174" s="49"/>
      <c r="TLT174" s="49"/>
      <c r="TMH174" s="49"/>
      <c r="TMI174" s="49"/>
      <c r="TMJ174" s="49"/>
      <c r="TMX174" s="49"/>
      <c r="TMY174" s="49"/>
      <c r="TMZ174" s="49"/>
      <c r="TNN174" s="49"/>
      <c r="TNO174" s="49"/>
      <c r="TNP174" s="49"/>
      <c r="TOD174" s="49"/>
      <c r="TOE174" s="49"/>
      <c r="TOF174" s="49"/>
      <c r="TOT174" s="49"/>
      <c r="TOU174" s="49"/>
      <c r="TOV174" s="49"/>
      <c r="TPJ174" s="49"/>
      <c r="TPK174" s="49"/>
      <c r="TPL174" s="49"/>
      <c r="TPZ174" s="49"/>
      <c r="TQA174" s="49"/>
      <c r="TQB174" s="49"/>
      <c r="TQP174" s="49"/>
      <c r="TQQ174" s="49"/>
      <c r="TQR174" s="49"/>
      <c r="TRF174" s="49"/>
      <c r="TRG174" s="49"/>
      <c r="TRH174" s="49"/>
      <c r="TRV174" s="49"/>
      <c r="TRW174" s="49"/>
      <c r="TRX174" s="49"/>
      <c r="TSL174" s="49"/>
      <c r="TSM174" s="49"/>
      <c r="TSN174" s="49"/>
      <c r="TTB174" s="49"/>
      <c r="TTC174" s="49"/>
      <c r="TTD174" s="49"/>
      <c r="TTR174" s="49"/>
      <c r="TTS174" s="49"/>
      <c r="TTT174" s="49"/>
      <c r="TUH174" s="49"/>
      <c r="TUI174" s="49"/>
      <c r="TUJ174" s="49"/>
      <c r="TUX174" s="49"/>
      <c r="TUY174" s="49"/>
      <c r="TUZ174" s="49"/>
      <c r="TVN174" s="49"/>
      <c r="TVO174" s="49"/>
      <c r="TVP174" s="49"/>
      <c r="TWD174" s="49"/>
      <c r="TWE174" s="49"/>
      <c r="TWF174" s="49"/>
      <c r="TWT174" s="49"/>
      <c r="TWU174" s="49"/>
      <c r="TWV174" s="49"/>
      <c r="TXJ174" s="49"/>
      <c r="TXK174" s="49"/>
      <c r="TXL174" s="49"/>
      <c r="TXZ174" s="49"/>
      <c r="TYA174" s="49"/>
      <c r="TYB174" s="49"/>
      <c r="TYP174" s="49"/>
      <c r="TYQ174" s="49"/>
      <c r="TYR174" s="49"/>
      <c r="TZF174" s="49"/>
      <c r="TZG174" s="49"/>
      <c r="TZH174" s="49"/>
      <c r="TZV174" s="49"/>
      <c r="TZW174" s="49"/>
      <c r="TZX174" s="49"/>
      <c r="UAL174" s="49"/>
      <c r="UAM174" s="49"/>
      <c r="UAN174" s="49"/>
      <c r="UBB174" s="49"/>
      <c r="UBC174" s="49"/>
      <c r="UBD174" s="49"/>
      <c r="UBR174" s="49"/>
      <c r="UBS174" s="49"/>
      <c r="UBT174" s="49"/>
      <c r="UCH174" s="49"/>
      <c r="UCI174" s="49"/>
      <c r="UCJ174" s="49"/>
      <c r="UCX174" s="49"/>
      <c r="UCY174" s="49"/>
      <c r="UCZ174" s="49"/>
      <c r="UDN174" s="49"/>
      <c r="UDO174" s="49"/>
      <c r="UDP174" s="49"/>
      <c r="UED174" s="49"/>
      <c r="UEE174" s="49"/>
      <c r="UEF174" s="49"/>
      <c r="UET174" s="49"/>
      <c r="UEU174" s="49"/>
      <c r="UEV174" s="49"/>
      <c r="UFJ174" s="49"/>
      <c r="UFK174" s="49"/>
      <c r="UFL174" s="49"/>
      <c r="UFZ174" s="49"/>
      <c r="UGA174" s="49"/>
      <c r="UGB174" s="49"/>
      <c r="UGP174" s="49"/>
      <c r="UGQ174" s="49"/>
      <c r="UGR174" s="49"/>
      <c r="UHF174" s="49"/>
      <c r="UHG174" s="49"/>
      <c r="UHH174" s="49"/>
      <c r="UHV174" s="49"/>
      <c r="UHW174" s="49"/>
      <c r="UHX174" s="49"/>
      <c r="UIL174" s="49"/>
      <c r="UIM174" s="49"/>
      <c r="UIN174" s="49"/>
      <c r="UJB174" s="49"/>
      <c r="UJC174" s="49"/>
      <c r="UJD174" s="49"/>
      <c r="UJR174" s="49"/>
      <c r="UJS174" s="49"/>
      <c r="UJT174" s="49"/>
      <c r="UKH174" s="49"/>
      <c r="UKI174" s="49"/>
      <c r="UKJ174" s="49"/>
      <c r="UKX174" s="49"/>
      <c r="UKY174" s="49"/>
      <c r="UKZ174" s="49"/>
      <c r="ULN174" s="49"/>
      <c r="ULO174" s="49"/>
      <c r="ULP174" s="49"/>
      <c r="UMD174" s="49"/>
      <c r="UME174" s="49"/>
      <c r="UMF174" s="49"/>
      <c r="UMT174" s="49"/>
      <c r="UMU174" s="49"/>
      <c r="UMV174" s="49"/>
      <c r="UNJ174" s="49"/>
      <c r="UNK174" s="49"/>
      <c r="UNL174" s="49"/>
      <c r="UNZ174" s="49"/>
      <c r="UOA174" s="49"/>
      <c r="UOB174" s="49"/>
      <c r="UOP174" s="49"/>
      <c r="UOQ174" s="49"/>
      <c r="UOR174" s="49"/>
      <c r="UPF174" s="49"/>
      <c r="UPG174" s="49"/>
      <c r="UPH174" s="49"/>
      <c r="UPV174" s="49"/>
      <c r="UPW174" s="49"/>
      <c r="UPX174" s="49"/>
      <c r="UQL174" s="49"/>
      <c r="UQM174" s="49"/>
      <c r="UQN174" s="49"/>
      <c r="URB174" s="49"/>
      <c r="URC174" s="49"/>
      <c r="URD174" s="49"/>
      <c r="URR174" s="49"/>
      <c r="URS174" s="49"/>
      <c r="URT174" s="49"/>
      <c r="USH174" s="49"/>
      <c r="USI174" s="49"/>
      <c r="USJ174" s="49"/>
      <c r="USX174" s="49"/>
      <c r="USY174" s="49"/>
      <c r="USZ174" s="49"/>
      <c r="UTN174" s="49"/>
      <c r="UTO174" s="49"/>
      <c r="UTP174" s="49"/>
      <c r="UUD174" s="49"/>
      <c r="UUE174" s="49"/>
      <c r="UUF174" s="49"/>
      <c r="UUT174" s="49"/>
      <c r="UUU174" s="49"/>
      <c r="UUV174" s="49"/>
      <c r="UVJ174" s="49"/>
      <c r="UVK174" s="49"/>
      <c r="UVL174" s="49"/>
      <c r="UVZ174" s="49"/>
      <c r="UWA174" s="49"/>
      <c r="UWB174" s="49"/>
      <c r="UWP174" s="49"/>
      <c r="UWQ174" s="49"/>
      <c r="UWR174" s="49"/>
      <c r="UXF174" s="49"/>
      <c r="UXG174" s="49"/>
      <c r="UXH174" s="49"/>
      <c r="UXV174" s="49"/>
      <c r="UXW174" s="49"/>
      <c r="UXX174" s="49"/>
      <c r="UYL174" s="49"/>
      <c r="UYM174" s="49"/>
      <c r="UYN174" s="49"/>
      <c r="UZB174" s="49"/>
      <c r="UZC174" s="49"/>
      <c r="UZD174" s="49"/>
      <c r="UZR174" s="49"/>
      <c r="UZS174" s="49"/>
      <c r="UZT174" s="49"/>
      <c r="VAH174" s="49"/>
      <c r="VAI174" s="49"/>
      <c r="VAJ174" s="49"/>
      <c r="VAX174" s="49"/>
      <c r="VAY174" s="49"/>
      <c r="VAZ174" s="49"/>
      <c r="VBN174" s="49"/>
      <c r="VBO174" s="49"/>
      <c r="VBP174" s="49"/>
      <c r="VCD174" s="49"/>
      <c r="VCE174" s="49"/>
      <c r="VCF174" s="49"/>
      <c r="VCT174" s="49"/>
      <c r="VCU174" s="49"/>
      <c r="VCV174" s="49"/>
      <c r="VDJ174" s="49"/>
      <c r="VDK174" s="49"/>
      <c r="VDL174" s="49"/>
      <c r="VDZ174" s="49"/>
      <c r="VEA174" s="49"/>
      <c r="VEB174" s="49"/>
      <c r="VEP174" s="49"/>
      <c r="VEQ174" s="49"/>
      <c r="VER174" s="49"/>
      <c r="VFF174" s="49"/>
      <c r="VFG174" s="49"/>
      <c r="VFH174" s="49"/>
      <c r="VFV174" s="49"/>
      <c r="VFW174" s="49"/>
      <c r="VFX174" s="49"/>
      <c r="VGL174" s="49"/>
      <c r="VGM174" s="49"/>
      <c r="VGN174" s="49"/>
      <c r="VHB174" s="49"/>
      <c r="VHC174" s="49"/>
      <c r="VHD174" s="49"/>
      <c r="VHR174" s="49"/>
      <c r="VHS174" s="49"/>
      <c r="VHT174" s="49"/>
      <c r="VIH174" s="49"/>
      <c r="VII174" s="49"/>
      <c r="VIJ174" s="49"/>
      <c r="VIX174" s="49"/>
      <c r="VIY174" s="49"/>
      <c r="VIZ174" s="49"/>
      <c r="VJN174" s="49"/>
      <c r="VJO174" s="49"/>
      <c r="VJP174" s="49"/>
      <c r="VKD174" s="49"/>
      <c r="VKE174" s="49"/>
      <c r="VKF174" s="49"/>
      <c r="VKT174" s="49"/>
      <c r="VKU174" s="49"/>
      <c r="VKV174" s="49"/>
      <c r="VLJ174" s="49"/>
      <c r="VLK174" s="49"/>
      <c r="VLL174" s="49"/>
      <c r="VLZ174" s="49"/>
      <c r="VMA174" s="49"/>
      <c r="VMB174" s="49"/>
      <c r="VMP174" s="49"/>
      <c r="VMQ174" s="49"/>
      <c r="VMR174" s="49"/>
      <c r="VNF174" s="49"/>
      <c r="VNG174" s="49"/>
      <c r="VNH174" s="49"/>
      <c r="VNV174" s="49"/>
      <c r="VNW174" s="49"/>
      <c r="VNX174" s="49"/>
      <c r="VOL174" s="49"/>
      <c r="VOM174" s="49"/>
      <c r="VON174" s="49"/>
      <c r="VPB174" s="49"/>
      <c r="VPC174" s="49"/>
      <c r="VPD174" s="49"/>
      <c r="VPR174" s="49"/>
      <c r="VPS174" s="49"/>
      <c r="VPT174" s="49"/>
      <c r="VQH174" s="49"/>
      <c r="VQI174" s="49"/>
      <c r="VQJ174" s="49"/>
      <c r="VQX174" s="49"/>
      <c r="VQY174" s="49"/>
      <c r="VQZ174" s="49"/>
      <c r="VRN174" s="49"/>
      <c r="VRO174" s="49"/>
      <c r="VRP174" s="49"/>
      <c r="VSD174" s="49"/>
      <c r="VSE174" s="49"/>
      <c r="VSF174" s="49"/>
      <c r="VST174" s="49"/>
      <c r="VSU174" s="49"/>
      <c r="VSV174" s="49"/>
      <c r="VTJ174" s="49"/>
      <c r="VTK174" s="49"/>
      <c r="VTL174" s="49"/>
      <c r="VTZ174" s="49"/>
      <c r="VUA174" s="49"/>
      <c r="VUB174" s="49"/>
      <c r="VUP174" s="49"/>
      <c r="VUQ174" s="49"/>
      <c r="VUR174" s="49"/>
      <c r="VVF174" s="49"/>
      <c r="VVG174" s="49"/>
      <c r="VVH174" s="49"/>
      <c r="VVV174" s="49"/>
      <c r="VVW174" s="49"/>
      <c r="VVX174" s="49"/>
      <c r="VWL174" s="49"/>
      <c r="VWM174" s="49"/>
      <c r="VWN174" s="49"/>
      <c r="VXB174" s="49"/>
      <c r="VXC174" s="49"/>
      <c r="VXD174" s="49"/>
      <c r="VXR174" s="49"/>
      <c r="VXS174" s="49"/>
      <c r="VXT174" s="49"/>
      <c r="VYH174" s="49"/>
      <c r="VYI174" s="49"/>
      <c r="VYJ174" s="49"/>
      <c r="VYX174" s="49"/>
      <c r="VYY174" s="49"/>
      <c r="VYZ174" s="49"/>
      <c r="VZN174" s="49"/>
      <c r="VZO174" s="49"/>
      <c r="VZP174" s="49"/>
      <c r="WAD174" s="49"/>
      <c r="WAE174" s="49"/>
      <c r="WAF174" s="49"/>
      <c r="WAT174" s="49"/>
      <c r="WAU174" s="49"/>
      <c r="WAV174" s="49"/>
      <c r="WBJ174" s="49"/>
      <c r="WBK174" s="49"/>
      <c r="WBL174" s="49"/>
      <c r="WBZ174" s="49"/>
      <c r="WCA174" s="49"/>
      <c r="WCB174" s="49"/>
      <c r="WCP174" s="49"/>
      <c r="WCQ174" s="49"/>
      <c r="WCR174" s="49"/>
      <c r="WDF174" s="49"/>
      <c r="WDG174" s="49"/>
      <c r="WDH174" s="49"/>
      <c r="WDV174" s="49"/>
      <c r="WDW174" s="49"/>
      <c r="WDX174" s="49"/>
      <c r="WEL174" s="49"/>
      <c r="WEM174" s="49"/>
      <c r="WEN174" s="49"/>
      <c r="WFB174" s="49"/>
      <c r="WFC174" s="49"/>
      <c r="WFD174" s="49"/>
      <c r="WFR174" s="49"/>
      <c r="WFS174" s="49"/>
      <c r="WFT174" s="49"/>
      <c r="WGH174" s="49"/>
      <c r="WGI174" s="49"/>
      <c r="WGJ174" s="49"/>
      <c r="WGX174" s="49"/>
      <c r="WGY174" s="49"/>
      <c r="WGZ174" s="49"/>
      <c r="WHN174" s="49"/>
      <c r="WHO174" s="49"/>
      <c r="WHP174" s="49"/>
      <c r="WID174" s="49"/>
      <c r="WIE174" s="49"/>
      <c r="WIF174" s="49"/>
      <c r="WIT174" s="49"/>
      <c r="WIU174" s="49"/>
      <c r="WIV174" s="49"/>
      <c r="WJJ174" s="49"/>
      <c r="WJK174" s="49"/>
      <c r="WJL174" s="49"/>
      <c r="WJZ174" s="49"/>
      <c r="WKA174" s="49"/>
      <c r="WKB174" s="49"/>
      <c r="WKP174" s="49"/>
      <c r="WKQ174" s="49"/>
      <c r="WKR174" s="49"/>
      <c r="WLF174" s="49"/>
      <c r="WLG174" s="49"/>
      <c r="WLH174" s="49"/>
      <c r="WLV174" s="49"/>
      <c r="WLW174" s="49"/>
      <c r="WLX174" s="49"/>
      <c r="WML174" s="49"/>
      <c r="WMM174" s="49"/>
      <c r="WMN174" s="49"/>
      <c r="WNB174" s="49"/>
      <c r="WNC174" s="49"/>
      <c r="WND174" s="49"/>
      <c r="WNR174" s="49"/>
      <c r="WNS174" s="49"/>
      <c r="WNT174" s="49"/>
      <c r="WOH174" s="49"/>
      <c r="WOI174" s="49"/>
      <c r="WOJ174" s="49"/>
      <c r="WOX174" s="49"/>
      <c r="WOY174" s="49"/>
      <c r="WOZ174" s="49"/>
      <c r="WPN174" s="49"/>
      <c r="WPO174" s="49"/>
      <c r="WPP174" s="49"/>
      <c r="WQD174" s="49"/>
      <c r="WQE174" s="49"/>
      <c r="WQF174" s="49"/>
      <c r="WQT174" s="49"/>
      <c r="WQU174" s="49"/>
      <c r="WQV174" s="49"/>
      <c r="WRJ174" s="49"/>
      <c r="WRK174" s="49"/>
      <c r="WRL174" s="49"/>
      <c r="WRZ174" s="49"/>
      <c r="WSA174" s="49"/>
      <c r="WSB174" s="49"/>
      <c r="WSP174" s="49"/>
      <c r="WSQ174" s="49"/>
      <c r="WSR174" s="49"/>
      <c r="WTF174" s="49"/>
      <c r="WTG174" s="49"/>
      <c r="WTH174" s="49"/>
      <c r="WTV174" s="49"/>
      <c r="WTW174" s="49"/>
      <c r="WTX174" s="49"/>
      <c r="WUL174" s="49"/>
      <c r="WUM174" s="49"/>
      <c r="WUN174" s="49"/>
      <c r="WVB174" s="49"/>
      <c r="WVC174" s="49"/>
      <c r="WVD174" s="49"/>
      <c r="WVR174" s="49"/>
      <c r="WVS174" s="49"/>
      <c r="WVT174" s="49"/>
      <c r="WWH174" s="49"/>
      <c r="WWI174" s="49"/>
      <c r="WWJ174" s="49"/>
      <c r="WWX174" s="49"/>
      <c r="WWY174" s="49"/>
      <c r="WWZ174" s="49"/>
      <c r="WXN174" s="49"/>
      <c r="WXO174" s="49"/>
      <c r="WXP174" s="49"/>
      <c r="WYD174" s="49"/>
      <c r="WYE174" s="49"/>
      <c r="WYF174" s="49"/>
      <c r="WYT174" s="49"/>
      <c r="WYU174" s="49"/>
      <c r="WYV174" s="49"/>
      <c r="WZJ174" s="49"/>
      <c r="WZK174" s="49"/>
      <c r="WZL174" s="49"/>
      <c r="WZZ174" s="49"/>
      <c r="XAA174" s="49"/>
      <c r="XAB174" s="49"/>
      <c r="XAP174" s="49"/>
      <c r="XAQ174" s="49"/>
      <c r="XAR174" s="49"/>
      <c r="XBF174" s="49"/>
      <c r="XBG174" s="49"/>
      <c r="XBH174" s="49"/>
      <c r="XBV174" s="49"/>
      <c r="XBW174" s="49"/>
      <c r="XBX174" s="49"/>
      <c r="XCL174" s="49"/>
      <c r="XCM174" s="49"/>
      <c r="XCN174" s="49"/>
      <c r="XDB174" s="49"/>
      <c r="XDC174" s="49"/>
      <c r="XDD174" s="49"/>
      <c r="XDR174" s="49"/>
      <c r="XDS174" s="49"/>
      <c r="XDT174" s="49"/>
      <c r="XEH174" s="49"/>
      <c r="XEI174" s="49"/>
      <c r="XEJ174" s="49"/>
      <c r="XEX174" s="49"/>
      <c r="XEY174" s="49"/>
      <c r="XEZ174" s="49"/>
    </row>
    <row r="175" spans="1:16384" s="29" customFormat="1" outlineLevel="1" x14ac:dyDescent="0.25">
      <c r="D175" t="s">
        <v>170</v>
      </c>
      <c r="E175" s="39" t="str">
        <f>currency</f>
        <v>₦m's</v>
      </c>
      <c r="J175" s="49">
        <v>0</v>
      </c>
      <c r="K175" s="49">
        <v>0</v>
      </c>
      <c r="L175" s="49">
        <v>0</v>
      </c>
      <c r="T175" t="s">
        <v>170</v>
      </c>
      <c r="U175" s="39" t="str">
        <f>currency</f>
        <v>₦m's</v>
      </c>
      <c r="Z175" s="49">
        <v>0</v>
      </c>
      <c r="AA175" s="49">
        <v>0</v>
      </c>
      <c r="AB175" s="49">
        <v>0</v>
      </c>
      <c r="AJ175" t="s">
        <v>170</v>
      </c>
      <c r="AK175" s="39" t="str">
        <f>currency</f>
        <v>₦m's</v>
      </c>
      <c r="AP175" s="49">
        <v>0</v>
      </c>
      <c r="AQ175" s="49">
        <v>0</v>
      </c>
      <c r="AR175" s="49">
        <v>0</v>
      </c>
      <c r="AZ175" t="s">
        <v>170</v>
      </c>
      <c r="BA175" s="39" t="str">
        <f>currency</f>
        <v>₦m's</v>
      </c>
      <c r="BF175" s="49">
        <v>0</v>
      </c>
      <c r="BG175" s="49">
        <v>0</v>
      </c>
      <c r="BH175" s="49">
        <v>0</v>
      </c>
      <c r="BP175" t="s">
        <v>170</v>
      </c>
      <c r="BQ175" s="39" t="str">
        <f>currency</f>
        <v>₦m's</v>
      </c>
      <c r="BV175" s="49">
        <v>0</v>
      </c>
      <c r="BW175" s="49">
        <v>0</v>
      </c>
      <c r="BX175" s="49">
        <v>0</v>
      </c>
      <c r="CF175" t="s">
        <v>170</v>
      </c>
      <c r="CG175" s="39" t="str">
        <f>currency</f>
        <v>₦m's</v>
      </c>
      <c r="CL175" s="49">
        <v>0</v>
      </c>
      <c r="CM175" s="49">
        <v>0</v>
      </c>
      <c r="CN175" s="49">
        <v>0</v>
      </c>
      <c r="CV175" t="s">
        <v>170</v>
      </c>
      <c r="CW175" s="39" t="str">
        <f>currency</f>
        <v>₦m's</v>
      </c>
      <c r="DB175" s="49">
        <v>0</v>
      </c>
      <c r="DC175" s="49">
        <v>0</v>
      </c>
      <c r="DD175" s="49">
        <v>0</v>
      </c>
      <c r="DL175" t="s">
        <v>170</v>
      </c>
      <c r="DM175" s="39" t="str">
        <f>currency</f>
        <v>₦m's</v>
      </c>
      <c r="DR175" s="49">
        <v>0</v>
      </c>
      <c r="DS175" s="49">
        <v>0</v>
      </c>
      <c r="DT175" s="49">
        <v>0</v>
      </c>
      <c r="EB175" t="s">
        <v>170</v>
      </c>
      <c r="EC175" s="39" t="str">
        <f>currency</f>
        <v>₦m's</v>
      </c>
      <c r="EH175" s="49">
        <v>0</v>
      </c>
      <c r="EI175" s="49">
        <v>0</v>
      </c>
      <c r="EJ175" s="49">
        <v>0</v>
      </c>
      <c r="ER175" t="s">
        <v>170</v>
      </c>
      <c r="ES175" s="39" t="str">
        <f>currency</f>
        <v>₦m's</v>
      </c>
      <c r="EX175" s="49">
        <v>0</v>
      </c>
      <c r="EY175" s="49">
        <v>0</v>
      </c>
      <c r="EZ175" s="49">
        <v>0</v>
      </c>
      <c r="FH175" t="s">
        <v>170</v>
      </c>
      <c r="FI175" s="39" t="str">
        <f>currency</f>
        <v>₦m's</v>
      </c>
      <c r="FN175" s="49">
        <v>0</v>
      </c>
      <c r="FO175" s="49">
        <v>0</v>
      </c>
      <c r="FP175" s="49">
        <v>0</v>
      </c>
      <c r="FX175" t="s">
        <v>170</v>
      </c>
      <c r="FY175" s="39" t="str">
        <f>currency</f>
        <v>₦m's</v>
      </c>
      <c r="GD175" s="49">
        <v>0</v>
      </c>
      <c r="GE175" s="49">
        <v>0</v>
      </c>
      <c r="GF175" s="49">
        <v>0</v>
      </c>
      <c r="GN175" t="s">
        <v>170</v>
      </c>
      <c r="GO175" s="39" t="str">
        <f>currency</f>
        <v>₦m's</v>
      </c>
      <c r="GT175" s="49">
        <v>0</v>
      </c>
      <c r="GU175" s="49">
        <v>0</v>
      </c>
      <c r="GV175" s="49">
        <v>0</v>
      </c>
      <c r="HD175" t="s">
        <v>170</v>
      </c>
      <c r="HE175" s="39" t="str">
        <f>currency</f>
        <v>₦m's</v>
      </c>
      <c r="HJ175" s="49">
        <v>0</v>
      </c>
      <c r="HK175" s="49">
        <v>0</v>
      </c>
      <c r="HL175" s="49">
        <v>0</v>
      </c>
      <c r="HT175" t="s">
        <v>170</v>
      </c>
      <c r="HU175" s="39" t="str">
        <f>currency</f>
        <v>₦m's</v>
      </c>
      <c r="HZ175" s="49">
        <v>0</v>
      </c>
      <c r="IA175" s="49">
        <v>0</v>
      </c>
      <c r="IB175" s="49">
        <v>0</v>
      </c>
      <c r="IJ175" t="s">
        <v>170</v>
      </c>
      <c r="IK175" s="39" t="str">
        <f>currency</f>
        <v>₦m's</v>
      </c>
      <c r="IP175" s="49">
        <v>0</v>
      </c>
      <c r="IQ175" s="49">
        <v>0</v>
      </c>
      <c r="IR175" s="49">
        <v>0</v>
      </c>
      <c r="IZ175" t="s">
        <v>170</v>
      </c>
      <c r="JA175" s="39" t="str">
        <f>currency</f>
        <v>₦m's</v>
      </c>
      <c r="JF175" s="49">
        <v>0</v>
      </c>
      <c r="JG175" s="49">
        <v>0</v>
      </c>
      <c r="JH175" s="49">
        <v>0</v>
      </c>
      <c r="JP175" t="s">
        <v>170</v>
      </c>
      <c r="JQ175" s="39" t="str">
        <f>currency</f>
        <v>₦m's</v>
      </c>
      <c r="JV175" s="49">
        <v>0</v>
      </c>
      <c r="JW175" s="49">
        <v>0</v>
      </c>
      <c r="JX175" s="49">
        <v>0</v>
      </c>
      <c r="KF175" t="s">
        <v>170</v>
      </c>
      <c r="KG175" s="39" t="str">
        <f>currency</f>
        <v>₦m's</v>
      </c>
      <c r="KL175" s="49">
        <v>0</v>
      </c>
      <c r="KM175" s="49">
        <v>0</v>
      </c>
      <c r="KN175" s="49">
        <v>0</v>
      </c>
      <c r="KV175" t="s">
        <v>170</v>
      </c>
      <c r="KW175" s="39" t="str">
        <f>currency</f>
        <v>₦m's</v>
      </c>
      <c r="LB175" s="49">
        <v>0</v>
      </c>
      <c r="LC175" s="49">
        <v>0</v>
      </c>
      <c r="LD175" s="49">
        <v>0</v>
      </c>
      <c r="LL175" t="s">
        <v>170</v>
      </c>
      <c r="LM175" s="39" t="str">
        <f>currency</f>
        <v>₦m's</v>
      </c>
      <c r="LR175" s="49">
        <v>0</v>
      </c>
      <c r="LS175" s="49">
        <v>0</v>
      </c>
      <c r="LT175" s="49">
        <v>0</v>
      </c>
      <c r="MB175" t="s">
        <v>170</v>
      </c>
      <c r="MC175" s="39" t="str">
        <f>currency</f>
        <v>₦m's</v>
      </c>
      <c r="MH175" s="49">
        <v>0</v>
      </c>
      <c r="MI175" s="49">
        <v>0</v>
      </c>
      <c r="MJ175" s="49">
        <v>0</v>
      </c>
      <c r="MR175" t="s">
        <v>170</v>
      </c>
      <c r="MS175" s="39" t="str">
        <f>currency</f>
        <v>₦m's</v>
      </c>
      <c r="MX175" s="49">
        <v>0</v>
      </c>
      <c r="MY175" s="49">
        <v>0</v>
      </c>
      <c r="MZ175" s="49">
        <v>0</v>
      </c>
      <c r="NH175" t="s">
        <v>170</v>
      </c>
      <c r="NI175" s="39" t="str">
        <f>currency</f>
        <v>₦m's</v>
      </c>
      <c r="NN175" s="49">
        <v>0</v>
      </c>
      <c r="NO175" s="49">
        <v>0</v>
      </c>
      <c r="NP175" s="49">
        <v>0</v>
      </c>
      <c r="NX175" t="s">
        <v>170</v>
      </c>
      <c r="NY175" s="39" t="str">
        <f>currency</f>
        <v>₦m's</v>
      </c>
      <c r="OD175" s="49">
        <v>0</v>
      </c>
      <c r="OE175" s="49">
        <v>0</v>
      </c>
      <c r="OF175" s="49">
        <v>0</v>
      </c>
      <c r="ON175" t="s">
        <v>170</v>
      </c>
      <c r="OO175" s="39" t="str">
        <f>currency</f>
        <v>₦m's</v>
      </c>
      <c r="OT175" s="49">
        <v>0</v>
      </c>
      <c r="OU175" s="49">
        <v>0</v>
      </c>
      <c r="OV175" s="49">
        <v>0</v>
      </c>
      <c r="PD175" t="s">
        <v>170</v>
      </c>
      <c r="PE175" s="39" t="str">
        <f>currency</f>
        <v>₦m's</v>
      </c>
      <c r="PJ175" s="49">
        <v>0</v>
      </c>
      <c r="PK175" s="49">
        <v>0</v>
      </c>
      <c r="PL175" s="49">
        <v>0</v>
      </c>
      <c r="PT175" t="s">
        <v>170</v>
      </c>
      <c r="PU175" s="39" t="str">
        <f>currency</f>
        <v>₦m's</v>
      </c>
      <c r="PZ175" s="49">
        <v>0</v>
      </c>
      <c r="QA175" s="49">
        <v>0</v>
      </c>
      <c r="QB175" s="49">
        <v>0</v>
      </c>
      <c r="QJ175" t="s">
        <v>170</v>
      </c>
      <c r="QK175" s="39" t="str">
        <f>currency</f>
        <v>₦m's</v>
      </c>
      <c r="QP175" s="49">
        <v>0</v>
      </c>
      <c r="QQ175" s="49">
        <v>0</v>
      </c>
      <c r="QR175" s="49">
        <v>0</v>
      </c>
      <c r="QZ175" t="s">
        <v>170</v>
      </c>
      <c r="RA175" s="39" t="str">
        <f>currency</f>
        <v>₦m's</v>
      </c>
      <c r="RF175" s="49">
        <v>0</v>
      </c>
      <c r="RG175" s="49">
        <v>0</v>
      </c>
      <c r="RH175" s="49">
        <v>0</v>
      </c>
      <c r="RP175" t="s">
        <v>170</v>
      </c>
      <c r="RQ175" s="39" t="str">
        <f>currency</f>
        <v>₦m's</v>
      </c>
      <c r="RV175" s="49">
        <v>0</v>
      </c>
      <c r="RW175" s="49">
        <v>0</v>
      </c>
      <c r="RX175" s="49">
        <v>0</v>
      </c>
      <c r="SF175" t="s">
        <v>170</v>
      </c>
      <c r="SG175" s="39" t="str">
        <f>currency</f>
        <v>₦m's</v>
      </c>
      <c r="SL175" s="49">
        <v>0</v>
      </c>
      <c r="SM175" s="49">
        <v>0</v>
      </c>
      <c r="SN175" s="49">
        <v>0</v>
      </c>
      <c r="SV175" t="s">
        <v>170</v>
      </c>
      <c r="SW175" s="39" t="str">
        <f>currency</f>
        <v>₦m's</v>
      </c>
      <c r="TB175" s="49">
        <v>0</v>
      </c>
      <c r="TC175" s="49">
        <v>0</v>
      </c>
      <c r="TD175" s="49">
        <v>0</v>
      </c>
      <c r="TL175" t="s">
        <v>170</v>
      </c>
      <c r="TM175" s="39" t="str">
        <f>currency</f>
        <v>₦m's</v>
      </c>
      <c r="TR175" s="49">
        <v>0</v>
      </c>
      <c r="TS175" s="49">
        <v>0</v>
      </c>
      <c r="TT175" s="49">
        <v>0</v>
      </c>
      <c r="UB175" t="s">
        <v>170</v>
      </c>
      <c r="UC175" s="39" t="str">
        <f>currency</f>
        <v>₦m's</v>
      </c>
      <c r="UH175" s="49">
        <v>0</v>
      </c>
      <c r="UI175" s="49">
        <v>0</v>
      </c>
      <c r="UJ175" s="49">
        <v>0</v>
      </c>
      <c r="UR175" t="s">
        <v>170</v>
      </c>
      <c r="US175" s="39" t="str">
        <f>currency</f>
        <v>₦m's</v>
      </c>
      <c r="UX175" s="49">
        <v>0</v>
      </c>
      <c r="UY175" s="49">
        <v>0</v>
      </c>
      <c r="UZ175" s="49">
        <v>0</v>
      </c>
      <c r="VH175" t="s">
        <v>170</v>
      </c>
      <c r="VI175" s="39" t="str">
        <f>currency</f>
        <v>₦m's</v>
      </c>
      <c r="VN175" s="49">
        <v>0</v>
      </c>
      <c r="VO175" s="49">
        <v>0</v>
      </c>
      <c r="VP175" s="49">
        <v>0</v>
      </c>
      <c r="VX175" t="s">
        <v>170</v>
      </c>
      <c r="VY175" s="39" t="str">
        <f>currency</f>
        <v>₦m's</v>
      </c>
      <c r="WD175" s="49">
        <v>0</v>
      </c>
      <c r="WE175" s="49">
        <v>0</v>
      </c>
      <c r="WF175" s="49">
        <v>0</v>
      </c>
      <c r="WN175" t="s">
        <v>170</v>
      </c>
      <c r="WO175" s="39" t="str">
        <f>currency</f>
        <v>₦m's</v>
      </c>
      <c r="WT175" s="49">
        <v>0</v>
      </c>
      <c r="WU175" s="49">
        <v>0</v>
      </c>
      <c r="WV175" s="49">
        <v>0</v>
      </c>
      <c r="XD175" t="s">
        <v>170</v>
      </c>
      <c r="XE175" s="39" t="str">
        <f>currency</f>
        <v>₦m's</v>
      </c>
      <c r="XJ175" s="49">
        <v>0</v>
      </c>
      <c r="XK175" s="49">
        <v>0</v>
      </c>
      <c r="XL175" s="49">
        <v>0</v>
      </c>
      <c r="XT175" t="s">
        <v>170</v>
      </c>
      <c r="XU175" s="39" t="str">
        <f>currency</f>
        <v>₦m's</v>
      </c>
      <c r="XZ175" s="49">
        <v>0</v>
      </c>
      <c r="YA175" s="49">
        <v>0</v>
      </c>
      <c r="YB175" s="49">
        <v>0</v>
      </c>
      <c r="YJ175" t="s">
        <v>170</v>
      </c>
      <c r="YK175" s="39" t="str">
        <f>currency</f>
        <v>₦m's</v>
      </c>
      <c r="YP175" s="49">
        <v>0</v>
      </c>
      <c r="YQ175" s="49">
        <v>0</v>
      </c>
      <c r="YR175" s="49">
        <v>0</v>
      </c>
      <c r="YZ175" t="s">
        <v>170</v>
      </c>
      <c r="ZA175" s="39" t="str">
        <f>currency</f>
        <v>₦m's</v>
      </c>
      <c r="ZF175" s="49">
        <v>0</v>
      </c>
      <c r="ZG175" s="49">
        <v>0</v>
      </c>
      <c r="ZH175" s="49">
        <v>0</v>
      </c>
      <c r="ZP175" t="s">
        <v>170</v>
      </c>
      <c r="ZQ175" s="39" t="str">
        <f>currency</f>
        <v>₦m's</v>
      </c>
      <c r="ZV175" s="49">
        <v>0</v>
      </c>
      <c r="ZW175" s="49">
        <v>0</v>
      </c>
      <c r="ZX175" s="49">
        <v>0</v>
      </c>
      <c r="AAF175" t="s">
        <v>170</v>
      </c>
      <c r="AAG175" s="39" t="str">
        <f>currency</f>
        <v>₦m's</v>
      </c>
      <c r="AAL175" s="49">
        <v>0</v>
      </c>
      <c r="AAM175" s="49">
        <v>0</v>
      </c>
      <c r="AAN175" s="49">
        <v>0</v>
      </c>
      <c r="AAV175" t="s">
        <v>170</v>
      </c>
      <c r="AAW175" s="39" t="str">
        <f>currency</f>
        <v>₦m's</v>
      </c>
      <c r="ABB175" s="49">
        <v>0</v>
      </c>
      <c r="ABC175" s="49">
        <v>0</v>
      </c>
      <c r="ABD175" s="49">
        <v>0</v>
      </c>
      <c r="ABL175" t="s">
        <v>170</v>
      </c>
      <c r="ABM175" s="39" t="str">
        <f>currency</f>
        <v>₦m's</v>
      </c>
      <c r="ABR175" s="49">
        <v>0</v>
      </c>
      <c r="ABS175" s="49">
        <v>0</v>
      </c>
      <c r="ABT175" s="49">
        <v>0</v>
      </c>
      <c r="ACB175" t="s">
        <v>170</v>
      </c>
      <c r="ACC175" s="39" t="str">
        <f>currency</f>
        <v>₦m's</v>
      </c>
      <c r="ACH175" s="49">
        <v>0</v>
      </c>
      <c r="ACI175" s="49">
        <v>0</v>
      </c>
      <c r="ACJ175" s="49">
        <v>0</v>
      </c>
      <c r="ACR175" t="s">
        <v>170</v>
      </c>
      <c r="ACS175" s="39" t="str">
        <f>currency</f>
        <v>₦m's</v>
      </c>
      <c r="ACX175" s="49">
        <v>0</v>
      </c>
      <c r="ACY175" s="49">
        <v>0</v>
      </c>
      <c r="ACZ175" s="49">
        <v>0</v>
      </c>
      <c r="ADH175" t="s">
        <v>170</v>
      </c>
      <c r="ADI175" s="39" t="str">
        <f>currency</f>
        <v>₦m's</v>
      </c>
      <c r="ADN175" s="49">
        <v>0</v>
      </c>
      <c r="ADO175" s="49">
        <v>0</v>
      </c>
      <c r="ADP175" s="49">
        <v>0</v>
      </c>
      <c r="ADX175" t="s">
        <v>170</v>
      </c>
      <c r="ADY175" s="39" t="str">
        <f>currency</f>
        <v>₦m's</v>
      </c>
      <c r="AED175" s="49">
        <v>0</v>
      </c>
      <c r="AEE175" s="49">
        <v>0</v>
      </c>
      <c r="AEF175" s="49">
        <v>0</v>
      </c>
      <c r="AEN175" t="s">
        <v>170</v>
      </c>
      <c r="AEO175" s="39" t="str">
        <f>currency</f>
        <v>₦m's</v>
      </c>
      <c r="AET175" s="49">
        <v>0</v>
      </c>
      <c r="AEU175" s="49">
        <v>0</v>
      </c>
      <c r="AEV175" s="49">
        <v>0</v>
      </c>
      <c r="AFD175" t="s">
        <v>170</v>
      </c>
      <c r="AFE175" s="39" t="str">
        <f>currency</f>
        <v>₦m's</v>
      </c>
      <c r="AFJ175" s="49">
        <v>0</v>
      </c>
      <c r="AFK175" s="49">
        <v>0</v>
      </c>
      <c r="AFL175" s="49">
        <v>0</v>
      </c>
      <c r="AFT175" t="s">
        <v>170</v>
      </c>
      <c r="AFU175" s="39" t="str">
        <f>currency</f>
        <v>₦m's</v>
      </c>
      <c r="AFZ175" s="49">
        <v>0</v>
      </c>
      <c r="AGA175" s="49">
        <v>0</v>
      </c>
      <c r="AGB175" s="49">
        <v>0</v>
      </c>
      <c r="AGJ175" t="s">
        <v>170</v>
      </c>
      <c r="AGK175" s="39" t="str">
        <f>currency</f>
        <v>₦m's</v>
      </c>
      <c r="AGP175" s="49">
        <v>0</v>
      </c>
      <c r="AGQ175" s="49">
        <v>0</v>
      </c>
      <c r="AGR175" s="49">
        <v>0</v>
      </c>
      <c r="AGZ175" t="s">
        <v>170</v>
      </c>
      <c r="AHA175" s="39" t="str">
        <f>currency</f>
        <v>₦m's</v>
      </c>
      <c r="AHF175" s="49">
        <v>0</v>
      </c>
      <c r="AHG175" s="49">
        <v>0</v>
      </c>
      <c r="AHH175" s="49">
        <v>0</v>
      </c>
      <c r="AHP175" t="s">
        <v>170</v>
      </c>
      <c r="AHQ175" s="39" t="str">
        <f>currency</f>
        <v>₦m's</v>
      </c>
      <c r="AHV175" s="49">
        <v>0</v>
      </c>
      <c r="AHW175" s="49">
        <v>0</v>
      </c>
      <c r="AHX175" s="49">
        <v>0</v>
      </c>
      <c r="AIF175" t="s">
        <v>170</v>
      </c>
      <c r="AIG175" s="39" t="str">
        <f>currency</f>
        <v>₦m's</v>
      </c>
      <c r="AIL175" s="49">
        <v>0</v>
      </c>
      <c r="AIM175" s="49">
        <v>0</v>
      </c>
      <c r="AIN175" s="49">
        <v>0</v>
      </c>
      <c r="AIV175" t="s">
        <v>170</v>
      </c>
      <c r="AIW175" s="39" t="str">
        <f>currency</f>
        <v>₦m's</v>
      </c>
      <c r="AJB175" s="49">
        <v>0</v>
      </c>
      <c r="AJC175" s="49">
        <v>0</v>
      </c>
      <c r="AJD175" s="49">
        <v>0</v>
      </c>
      <c r="AJL175" t="s">
        <v>170</v>
      </c>
      <c r="AJM175" s="39" t="str">
        <f>currency</f>
        <v>₦m's</v>
      </c>
      <c r="AJR175" s="49">
        <v>0</v>
      </c>
      <c r="AJS175" s="49">
        <v>0</v>
      </c>
      <c r="AJT175" s="49">
        <v>0</v>
      </c>
      <c r="AKB175" t="s">
        <v>170</v>
      </c>
      <c r="AKC175" s="39" t="str">
        <f>currency</f>
        <v>₦m's</v>
      </c>
      <c r="AKH175" s="49">
        <v>0</v>
      </c>
      <c r="AKI175" s="49">
        <v>0</v>
      </c>
      <c r="AKJ175" s="49">
        <v>0</v>
      </c>
      <c r="AKR175" t="s">
        <v>170</v>
      </c>
      <c r="AKS175" s="39" t="str">
        <f>currency</f>
        <v>₦m's</v>
      </c>
      <c r="AKX175" s="49">
        <v>0</v>
      </c>
      <c r="AKY175" s="49">
        <v>0</v>
      </c>
      <c r="AKZ175" s="49">
        <v>0</v>
      </c>
      <c r="ALH175" t="s">
        <v>170</v>
      </c>
      <c r="ALI175" s="39" t="str">
        <f>currency</f>
        <v>₦m's</v>
      </c>
      <c r="ALN175" s="49">
        <v>0</v>
      </c>
      <c r="ALO175" s="49">
        <v>0</v>
      </c>
      <c r="ALP175" s="49">
        <v>0</v>
      </c>
      <c r="ALX175" t="s">
        <v>170</v>
      </c>
      <c r="ALY175" s="39" t="str">
        <f>currency</f>
        <v>₦m's</v>
      </c>
      <c r="AMD175" s="49">
        <v>0</v>
      </c>
      <c r="AME175" s="49">
        <v>0</v>
      </c>
      <c r="AMF175" s="49">
        <v>0</v>
      </c>
      <c r="AMN175" t="s">
        <v>170</v>
      </c>
      <c r="AMO175" s="39" t="str">
        <f>currency</f>
        <v>₦m's</v>
      </c>
      <c r="AMT175" s="49">
        <v>0</v>
      </c>
      <c r="AMU175" s="49">
        <v>0</v>
      </c>
      <c r="AMV175" s="49">
        <v>0</v>
      </c>
      <c r="AND175" t="s">
        <v>170</v>
      </c>
      <c r="ANE175" s="39" t="str">
        <f>currency</f>
        <v>₦m's</v>
      </c>
      <c r="ANJ175" s="49">
        <v>0</v>
      </c>
      <c r="ANK175" s="49">
        <v>0</v>
      </c>
      <c r="ANL175" s="49">
        <v>0</v>
      </c>
      <c r="ANT175" t="s">
        <v>170</v>
      </c>
      <c r="ANU175" s="39" t="str">
        <f>currency</f>
        <v>₦m's</v>
      </c>
      <c r="ANZ175" s="49">
        <v>0</v>
      </c>
      <c r="AOA175" s="49">
        <v>0</v>
      </c>
      <c r="AOB175" s="49">
        <v>0</v>
      </c>
      <c r="AOJ175" t="s">
        <v>170</v>
      </c>
      <c r="AOK175" s="39" t="str">
        <f>currency</f>
        <v>₦m's</v>
      </c>
      <c r="AOP175" s="49">
        <v>0</v>
      </c>
      <c r="AOQ175" s="49">
        <v>0</v>
      </c>
      <c r="AOR175" s="49">
        <v>0</v>
      </c>
      <c r="AOZ175" t="s">
        <v>170</v>
      </c>
      <c r="APA175" s="39" t="str">
        <f>currency</f>
        <v>₦m's</v>
      </c>
      <c r="APF175" s="49">
        <v>0</v>
      </c>
      <c r="APG175" s="49">
        <v>0</v>
      </c>
      <c r="APH175" s="49">
        <v>0</v>
      </c>
      <c r="APP175" t="s">
        <v>170</v>
      </c>
      <c r="APQ175" s="39" t="str">
        <f>currency</f>
        <v>₦m's</v>
      </c>
      <c r="APV175" s="49">
        <v>0</v>
      </c>
      <c r="APW175" s="49">
        <v>0</v>
      </c>
      <c r="APX175" s="49">
        <v>0</v>
      </c>
      <c r="AQF175" t="s">
        <v>170</v>
      </c>
      <c r="AQG175" s="39" t="str">
        <f>currency</f>
        <v>₦m's</v>
      </c>
      <c r="AQL175" s="49">
        <v>0</v>
      </c>
      <c r="AQM175" s="49">
        <v>0</v>
      </c>
      <c r="AQN175" s="49">
        <v>0</v>
      </c>
      <c r="AQV175" t="s">
        <v>170</v>
      </c>
      <c r="AQW175" s="39" t="str">
        <f>currency</f>
        <v>₦m's</v>
      </c>
      <c r="ARB175" s="49">
        <v>0</v>
      </c>
      <c r="ARC175" s="49">
        <v>0</v>
      </c>
      <c r="ARD175" s="49">
        <v>0</v>
      </c>
      <c r="ARL175" t="s">
        <v>170</v>
      </c>
      <c r="ARM175" s="39" t="str">
        <f>currency</f>
        <v>₦m's</v>
      </c>
      <c r="ARR175" s="49">
        <v>0</v>
      </c>
      <c r="ARS175" s="49">
        <v>0</v>
      </c>
      <c r="ART175" s="49">
        <v>0</v>
      </c>
      <c r="ASB175" t="s">
        <v>170</v>
      </c>
      <c r="ASC175" s="39" t="str">
        <f>currency</f>
        <v>₦m's</v>
      </c>
      <c r="ASH175" s="49">
        <v>0</v>
      </c>
      <c r="ASI175" s="49">
        <v>0</v>
      </c>
      <c r="ASJ175" s="49">
        <v>0</v>
      </c>
      <c r="ASR175" t="s">
        <v>170</v>
      </c>
      <c r="ASS175" s="39" t="str">
        <f>currency</f>
        <v>₦m's</v>
      </c>
      <c r="ASX175" s="49">
        <v>0</v>
      </c>
      <c r="ASY175" s="49">
        <v>0</v>
      </c>
      <c r="ASZ175" s="49">
        <v>0</v>
      </c>
      <c r="ATH175" t="s">
        <v>170</v>
      </c>
      <c r="ATI175" s="39" t="str">
        <f>currency</f>
        <v>₦m's</v>
      </c>
      <c r="ATN175" s="49">
        <v>0</v>
      </c>
      <c r="ATO175" s="49">
        <v>0</v>
      </c>
      <c r="ATP175" s="49">
        <v>0</v>
      </c>
      <c r="ATX175" t="s">
        <v>170</v>
      </c>
      <c r="ATY175" s="39" t="str">
        <f>currency</f>
        <v>₦m's</v>
      </c>
      <c r="AUD175" s="49">
        <v>0</v>
      </c>
      <c r="AUE175" s="49">
        <v>0</v>
      </c>
      <c r="AUF175" s="49">
        <v>0</v>
      </c>
      <c r="AUN175" t="s">
        <v>170</v>
      </c>
      <c r="AUO175" s="39" t="str">
        <f>currency</f>
        <v>₦m's</v>
      </c>
      <c r="AUT175" s="49">
        <v>0</v>
      </c>
      <c r="AUU175" s="49">
        <v>0</v>
      </c>
      <c r="AUV175" s="49">
        <v>0</v>
      </c>
      <c r="AVD175" t="s">
        <v>170</v>
      </c>
      <c r="AVE175" s="39" t="str">
        <f>currency</f>
        <v>₦m's</v>
      </c>
      <c r="AVJ175" s="49">
        <v>0</v>
      </c>
      <c r="AVK175" s="49">
        <v>0</v>
      </c>
      <c r="AVL175" s="49">
        <v>0</v>
      </c>
      <c r="AVT175" t="s">
        <v>170</v>
      </c>
      <c r="AVU175" s="39" t="str">
        <f>currency</f>
        <v>₦m's</v>
      </c>
      <c r="AVZ175" s="49">
        <v>0</v>
      </c>
      <c r="AWA175" s="49">
        <v>0</v>
      </c>
      <c r="AWB175" s="49">
        <v>0</v>
      </c>
      <c r="AWJ175" t="s">
        <v>170</v>
      </c>
      <c r="AWK175" s="39" t="str">
        <f>currency</f>
        <v>₦m's</v>
      </c>
      <c r="AWP175" s="49">
        <v>0</v>
      </c>
      <c r="AWQ175" s="49">
        <v>0</v>
      </c>
      <c r="AWR175" s="49">
        <v>0</v>
      </c>
      <c r="AWZ175" t="s">
        <v>170</v>
      </c>
      <c r="AXA175" s="39" t="str">
        <f>currency</f>
        <v>₦m's</v>
      </c>
      <c r="AXF175" s="49">
        <v>0</v>
      </c>
      <c r="AXG175" s="49">
        <v>0</v>
      </c>
      <c r="AXH175" s="49">
        <v>0</v>
      </c>
      <c r="AXP175" t="s">
        <v>170</v>
      </c>
      <c r="AXQ175" s="39" t="str">
        <f>currency</f>
        <v>₦m's</v>
      </c>
      <c r="AXV175" s="49">
        <v>0</v>
      </c>
      <c r="AXW175" s="49">
        <v>0</v>
      </c>
      <c r="AXX175" s="49">
        <v>0</v>
      </c>
      <c r="AYF175" t="s">
        <v>170</v>
      </c>
      <c r="AYG175" s="39" t="str">
        <f>currency</f>
        <v>₦m's</v>
      </c>
      <c r="AYL175" s="49">
        <v>0</v>
      </c>
      <c r="AYM175" s="49">
        <v>0</v>
      </c>
      <c r="AYN175" s="49">
        <v>0</v>
      </c>
      <c r="AYV175" t="s">
        <v>170</v>
      </c>
      <c r="AYW175" s="39" t="str">
        <f>currency</f>
        <v>₦m's</v>
      </c>
      <c r="AZB175" s="49">
        <v>0</v>
      </c>
      <c r="AZC175" s="49">
        <v>0</v>
      </c>
      <c r="AZD175" s="49">
        <v>0</v>
      </c>
      <c r="AZL175" t="s">
        <v>170</v>
      </c>
      <c r="AZM175" s="39" t="str">
        <f>currency</f>
        <v>₦m's</v>
      </c>
      <c r="AZR175" s="49">
        <v>0</v>
      </c>
      <c r="AZS175" s="49">
        <v>0</v>
      </c>
      <c r="AZT175" s="49">
        <v>0</v>
      </c>
      <c r="BAB175" t="s">
        <v>170</v>
      </c>
      <c r="BAC175" s="39" t="str">
        <f>currency</f>
        <v>₦m's</v>
      </c>
      <c r="BAH175" s="49">
        <v>0</v>
      </c>
      <c r="BAI175" s="49">
        <v>0</v>
      </c>
      <c r="BAJ175" s="49">
        <v>0</v>
      </c>
      <c r="BAR175" t="s">
        <v>170</v>
      </c>
      <c r="BAS175" s="39" t="str">
        <f>currency</f>
        <v>₦m's</v>
      </c>
      <c r="BAX175" s="49">
        <v>0</v>
      </c>
      <c r="BAY175" s="49">
        <v>0</v>
      </c>
      <c r="BAZ175" s="49">
        <v>0</v>
      </c>
      <c r="BBH175" t="s">
        <v>170</v>
      </c>
      <c r="BBI175" s="39" t="str">
        <f>currency</f>
        <v>₦m's</v>
      </c>
      <c r="BBN175" s="49">
        <v>0</v>
      </c>
      <c r="BBO175" s="49">
        <v>0</v>
      </c>
      <c r="BBP175" s="49">
        <v>0</v>
      </c>
      <c r="BBX175" t="s">
        <v>170</v>
      </c>
      <c r="BBY175" s="39" t="str">
        <f>currency</f>
        <v>₦m's</v>
      </c>
      <c r="BCD175" s="49">
        <v>0</v>
      </c>
      <c r="BCE175" s="49">
        <v>0</v>
      </c>
      <c r="BCF175" s="49">
        <v>0</v>
      </c>
      <c r="BCN175" t="s">
        <v>170</v>
      </c>
      <c r="BCO175" s="39" t="str">
        <f>currency</f>
        <v>₦m's</v>
      </c>
      <c r="BCT175" s="49">
        <v>0</v>
      </c>
      <c r="BCU175" s="49">
        <v>0</v>
      </c>
      <c r="BCV175" s="49">
        <v>0</v>
      </c>
      <c r="BDD175" t="s">
        <v>170</v>
      </c>
      <c r="BDE175" s="39" t="str">
        <f>currency</f>
        <v>₦m's</v>
      </c>
      <c r="BDJ175" s="49">
        <v>0</v>
      </c>
      <c r="BDK175" s="49">
        <v>0</v>
      </c>
      <c r="BDL175" s="49">
        <v>0</v>
      </c>
      <c r="BDT175" t="s">
        <v>170</v>
      </c>
      <c r="BDU175" s="39" t="str">
        <f>currency</f>
        <v>₦m's</v>
      </c>
      <c r="BDZ175" s="49">
        <v>0</v>
      </c>
      <c r="BEA175" s="49">
        <v>0</v>
      </c>
      <c r="BEB175" s="49">
        <v>0</v>
      </c>
      <c r="BEJ175" t="s">
        <v>170</v>
      </c>
      <c r="BEK175" s="39" t="str">
        <f>currency</f>
        <v>₦m's</v>
      </c>
      <c r="BEP175" s="49">
        <v>0</v>
      </c>
      <c r="BEQ175" s="49">
        <v>0</v>
      </c>
      <c r="BER175" s="49">
        <v>0</v>
      </c>
      <c r="BEZ175" t="s">
        <v>170</v>
      </c>
      <c r="BFA175" s="39" t="str">
        <f>currency</f>
        <v>₦m's</v>
      </c>
      <c r="BFF175" s="49">
        <v>0</v>
      </c>
      <c r="BFG175" s="49">
        <v>0</v>
      </c>
      <c r="BFH175" s="49">
        <v>0</v>
      </c>
      <c r="BFP175" t="s">
        <v>170</v>
      </c>
      <c r="BFQ175" s="39" t="str">
        <f>currency</f>
        <v>₦m's</v>
      </c>
      <c r="BFV175" s="49">
        <v>0</v>
      </c>
      <c r="BFW175" s="49">
        <v>0</v>
      </c>
      <c r="BFX175" s="49">
        <v>0</v>
      </c>
      <c r="BGF175" t="s">
        <v>170</v>
      </c>
      <c r="BGG175" s="39" t="str">
        <f>currency</f>
        <v>₦m's</v>
      </c>
      <c r="BGL175" s="49">
        <v>0</v>
      </c>
      <c r="BGM175" s="49">
        <v>0</v>
      </c>
      <c r="BGN175" s="49">
        <v>0</v>
      </c>
      <c r="BGV175" t="s">
        <v>170</v>
      </c>
      <c r="BGW175" s="39" t="str">
        <f>currency</f>
        <v>₦m's</v>
      </c>
      <c r="BHB175" s="49">
        <v>0</v>
      </c>
      <c r="BHC175" s="49">
        <v>0</v>
      </c>
      <c r="BHD175" s="49">
        <v>0</v>
      </c>
      <c r="BHL175" t="s">
        <v>170</v>
      </c>
      <c r="BHM175" s="39" t="str">
        <f>currency</f>
        <v>₦m's</v>
      </c>
      <c r="BHR175" s="49">
        <v>0</v>
      </c>
      <c r="BHS175" s="49">
        <v>0</v>
      </c>
      <c r="BHT175" s="49">
        <v>0</v>
      </c>
      <c r="BIB175" t="s">
        <v>170</v>
      </c>
      <c r="BIC175" s="39" t="str">
        <f>currency</f>
        <v>₦m's</v>
      </c>
      <c r="BIH175" s="49">
        <v>0</v>
      </c>
      <c r="BII175" s="49">
        <v>0</v>
      </c>
      <c r="BIJ175" s="49">
        <v>0</v>
      </c>
      <c r="BIR175" t="s">
        <v>170</v>
      </c>
      <c r="BIS175" s="39" t="str">
        <f>currency</f>
        <v>₦m's</v>
      </c>
      <c r="BIX175" s="49">
        <v>0</v>
      </c>
      <c r="BIY175" s="49">
        <v>0</v>
      </c>
      <c r="BIZ175" s="49">
        <v>0</v>
      </c>
      <c r="BJH175" t="s">
        <v>170</v>
      </c>
      <c r="BJI175" s="39" t="str">
        <f>currency</f>
        <v>₦m's</v>
      </c>
      <c r="BJN175" s="49">
        <v>0</v>
      </c>
      <c r="BJO175" s="49">
        <v>0</v>
      </c>
      <c r="BJP175" s="49">
        <v>0</v>
      </c>
      <c r="BJX175" t="s">
        <v>170</v>
      </c>
      <c r="BJY175" s="39" t="str">
        <f>currency</f>
        <v>₦m's</v>
      </c>
      <c r="BKD175" s="49">
        <v>0</v>
      </c>
      <c r="BKE175" s="49">
        <v>0</v>
      </c>
      <c r="BKF175" s="49">
        <v>0</v>
      </c>
      <c r="BKN175" t="s">
        <v>170</v>
      </c>
      <c r="BKO175" s="39" t="str">
        <f>currency</f>
        <v>₦m's</v>
      </c>
      <c r="BKT175" s="49">
        <v>0</v>
      </c>
      <c r="BKU175" s="49">
        <v>0</v>
      </c>
      <c r="BKV175" s="49">
        <v>0</v>
      </c>
      <c r="BLD175" t="s">
        <v>170</v>
      </c>
      <c r="BLE175" s="39" t="str">
        <f>currency</f>
        <v>₦m's</v>
      </c>
      <c r="BLJ175" s="49">
        <v>0</v>
      </c>
      <c r="BLK175" s="49">
        <v>0</v>
      </c>
      <c r="BLL175" s="49">
        <v>0</v>
      </c>
      <c r="BLT175" t="s">
        <v>170</v>
      </c>
      <c r="BLU175" s="39" t="str">
        <f>currency</f>
        <v>₦m's</v>
      </c>
      <c r="BLZ175" s="49">
        <v>0</v>
      </c>
      <c r="BMA175" s="49">
        <v>0</v>
      </c>
      <c r="BMB175" s="49">
        <v>0</v>
      </c>
      <c r="BMJ175" t="s">
        <v>170</v>
      </c>
      <c r="BMK175" s="39" t="str">
        <f>currency</f>
        <v>₦m's</v>
      </c>
      <c r="BMP175" s="49">
        <v>0</v>
      </c>
      <c r="BMQ175" s="49">
        <v>0</v>
      </c>
      <c r="BMR175" s="49">
        <v>0</v>
      </c>
      <c r="BMZ175" t="s">
        <v>170</v>
      </c>
      <c r="BNA175" s="39" t="str">
        <f>currency</f>
        <v>₦m's</v>
      </c>
      <c r="BNF175" s="49">
        <v>0</v>
      </c>
      <c r="BNG175" s="49">
        <v>0</v>
      </c>
      <c r="BNH175" s="49">
        <v>0</v>
      </c>
      <c r="BNP175" t="s">
        <v>170</v>
      </c>
      <c r="BNQ175" s="39" t="str">
        <f>currency</f>
        <v>₦m's</v>
      </c>
      <c r="BNV175" s="49">
        <v>0</v>
      </c>
      <c r="BNW175" s="49">
        <v>0</v>
      </c>
      <c r="BNX175" s="49">
        <v>0</v>
      </c>
      <c r="BOF175" t="s">
        <v>170</v>
      </c>
      <c r="BOG175" s="39" t="str">
        <f>currency</f>
        <v>₦m's</v>
      </c>
      <c r="BOL175" s="49">
        <v>0</v>
      </c>
      <c r="BOM175" s="49">
        <v>0</v>
      </c>
      <c r="BON175" s="49">
        <v>0</v>
      </c>
      <c r="BOV175" t="s">
        <v>170</v>
      </c>
      <c r="BOW175" s="39" t="str">
        <f>currency</f>
        <v>₦m's</v>
      </c>
      <c r="BPB175" s="49">
        <v>0</v>
      </c>
      <c r="BPC175" s="49">
        <v>0</v>
      </c>
      <c r="BPD175" s="49">
        <v>0</v>
      </c>
      <c r="BPL175" t="s">
        <v>170</v>
      </c>
      <c r="BPM175" s="39" t="str">
        <f>currency</f>
        <v>₦m's</v>
      </c>
      <c r="BPR175" s="49">
        <v>0</v>
      </c>
      <c r="BPS175" s="49">
        <v>0</v>
      </c>
      <c r="BPT175" s="49">
        <v>0</v>
      </c>
      <c r="BQB175" t="s">
        <v>170</v>
      </c>
      <c r="BQC175" s="39" t="str">
        <f>currency</f>
        <v>₦m's</v>
      </c>
      <c r="BQH175" s="49">
        <v>0</v>
      </c>
      <c r="BQI175" s="49">
        <v>0</v>
      </c>
      <c r="BQJ175" s="49">
        <v>0</v>
      </c>
      <c r="BQR175" t="s">
        <v>170</v>
      </c>
      <c r="BQS175" s="39" t="str">
        <f>currency</f>
        <v>₦m's</v>
      </c>
      <c r="BQX175" s="49">
        <v>0</v>
      </c>
      <c r="BQY175" s="49">
        <v>0</v>
      </c>
      <c r="BQZ175" s="49">
        <v>0</v>
      </c>
      <c r="BRH175" t="s">
        <v>170</v>
      </c>
      <c r="BRI175" s="39" t="str">
        <f>currency</f>
        <v>₦m's</v>
      </c>
      <c r="BRN175" s="49">
        <v>0</v>
      </c>
      <c r="BRO175" s="49">
        <v>0</v>
      </c>
      <c r="BRP175" s="49">
        <v>0</v>
      </c>
      <c r="BRX175" t="s">
        <v>170</v>
      </c>
      <c r="BRY175" s="39" t="str">
        <f>currency</f>
        <v>₦m's</v>
      </c>
      <c r="BSD175" s="49">
        <v>0</v>
      </c>
      <c r="BSE175" s="49">
        <v>0</v>
      </c>
      <c r="BSF175" s="49">
        <v>0</v>
      </c>
      <c r="BSN175" t="s">
        <v>170</v>
      </c>
      <c r="BSO175" s="39" t="str">
        <f>currency</f>
        <v>₦m's</v>
      </c>
      <c r="BST175" s="49">
        <v>0</v>
      </c>
      <c r="BSU175" s="49">
        <v>0</v>
      </c>
      <c r="BSV175" s="49">
        <v>0</v>
      </c>
      <c r="BTD175" t="s">
        <v>170</v>
      </c>
      <c r="BTE175" s="39" t="str">
        <f>currency</f>
        <v>₦m's</v>
      </c>
      <c r="BTJ175" s="49">
        <v>0</v>
      </c>
      <c r="BTK175" s="49">
        <v>0</v>
      </c>
      <c r="BTL175" s="49">
        <v>0</v>
      </c>
      <c r="BTT175" t="s">
        <v>170</v>
      </c>
      <c r="BTU175" s="39" t="str">
        <f>currency</f>
        <v>₦m's</v>
      </c>
      <c r="BTZ175" s="49">
        <v>0</v>
      </c>
      <c r="BUA175" s="49">
        <v>0</v>
      </c>
      <c r="BUB175" s="49">
        <v>0</v>
      </c>
      <c r="BUJ175" t="s">
        <v>170</v>
      </c>
      <c r="BUK175" s="39" t="str">
        <f>currency</f>
        <v>₦m's</v>
      </c>
      <c r="BUP175" s="49">
        <v>0</v>
      </c>
      <c r="BUQ175" s="49">
        <v>0</v>
      </c>
      <c r="BUR175" s="49">
        <v>0</v>
      </c>
      <c r="BUZ175" t="s">
        <v>170</v>
      </c>
      <c r="BVA175" s="39" t="str">
        <f>currency</f>
        <v>₦m's</v>
      </c>
      <c r="BVF175" s="49">
        <v>0</v>
      </c>
      <c r="BVG175" s="49">
        <v>0</v>
      </c>
      <c r="BVH175" s="49">
        <v>0</v>
      </c>
      <c r="BVP175" t="s">
        <v>170</v>
      </c>
      <c r="BVQ175" s="39" t="str">
        <f>currency</f>
        <v>₦m's</v>
      </c>
      <c r="BVV175" s="49">
        <v>0</v>
      </c>
      <c r="BVW175" s="49">
        <v>0</v>
      </c>
      <c r="BVX175" s="49">
        <v>0</v>
      </c>
      <c r="BWF175" t="s">
        <v>170</v>
      </c>
      <c r="BWG175" s="39" t="str">
        <f>currency</f>
        <v>₦m's</v>
      </c>
      <c r="BWL175" s="49">
        <v>0</v>
      </c>
      <c r="BWM175" s="49">
        <v>0</v>
      </c>
      <c r="BWN175" s="49">
        <v>0</v>
      </c>
      <c r="BWV175" t="s">
        <v>170</v>
      </c>
      <c r="BWW175" s="39" t="str">
        <f>currency</f>
        <v>₦m's</v>
      </c>
      <c r="BXB175" s="49">
        <v>0</v>
      </c>
      <c r="BXC175" s="49">
        <v>0</v>
      </c>
      <c r="BXD175" s="49">
        <v>0</v>
      </c>
      <c r="BXL175" t="s">
        <v>170</v>
      </c>
      <c r="BXM175" s="39" t="str">
        <f>currency</f>
        <v>₦m's</v>
      </c>
      <c r="BXR175" s="49">
        <v>0</v>
      </c>
      <c r="BXS175" s="49">
        <v>0</v>
      </c>
      <c r="BXT175" s="49">
        <v>0</v>
      </c>
      <c r="BYB175" t="s">
        <v>170</v>
      </c>
      <c r="BYC175" s="39" t="str">
        <f>currency</f>
        <v>₦m's</v>
      </c>
      <c r="BYH175" s="49">
        <v>0</v>
      </c>
      <c r="BYI175" s="49">
        <v>0</v>
      </c>
      <c r="BYJ175" s="49">
        <v>0</v>
      </c>
      <c r="BYR175" t="s">
        <v>170</v>
      </c>
      <c r="BYS175" s="39" t="str">
        <f>currency</f>
        <v>₦m's</v>
      </c>
      <c r="BYX175" s="49">
        <v>0</v>
      </c>
      <c r="BYY175" s="49">
        <v>0</v>
      </c>
      <c r="BYZ175" s="49">
        <v>0</v>
      </c>
      <c r="BZH175" t="s">
        <v>170</v>
      </c>
      <c r="BZI175" s="39" t="str">
        <f>currency</f>
        <v>₦m's</v>
      </c>
      <c r="BZN175" s="49">
        <v>0</v>
      </c>
      <c r="BZO175" s="49">
        <v>0</v>
      </c>
      <c r="BZP175" s="49">
        <v>0</v>
      </c>
      <c r="BZX175" t="s">
        <v>170</v>
      </c>
      <c r="BZY175" s="39" t="str">
        <f>currency</f>
        <v>₦m's</v>
      </c>
      <c r="CAD175" s="49">
        <v>0</v>
      </c>
      <c r="CAE175" s="49">
        <v>0</v>
      </c>
      <c r="CAF175" s="49">
        <v>0</v>
      </c>
      <c r="CAN175" t="s">
        <v>170</v>
      </c>
      <c r="CAO175" s="39" t="str">
        <f>currency</f>
        <v>₦m's</v>
      </c>
      <c r="CAT175" s="49">
        <v>0</v>
      </c>
      <c r="CAU175" s="49">
        <v>0</v>
      </c>
      <c r="CAV175" s="49">
        <v>0</v>
      </c>
      <c r="CBD175" t="s">
        <v>170</v>
      </c>
      <c r="CBE175" s="39" t="str">
        <f>currency</f>
        <v>₦m's</v>
      </c>
      <c r="CBJ175" s="49">
        <v>0</v>
      </c>
      <c r="CBK175" s="49">
        <v>0</v>
      </c>
      <c r="CBL175" s="49">
        <v>0</v>
      </c>
      <c r="CBT175" t="s">
        <v>170</v>
      </c>
      <c r="CBU175" s="39" t="str">
        <f>currency</f>
        <v>₦m's</v>
      </c>
      <c r="CBZ175" s="49">
        <v>0</v>
      </c>
      <c r="CCA175" s="49">
        <v>0</v>
      </c>
      <c r="CCB175" s="49">
        <v>0</v>
      </c>
      <c r="CCJ175" t="s">
        <v>170</v>
      </c>
      <c r="CCK175" s="39" t="str">
        <f>currency</f>
        <v>₦m's</v>
      </c>
      <c r="CCP175" s="49">
        <v>0</v>
      </c>
      <c r="CCQ175" s="49">
        <v>0</v>
      </c>
      <c r="CCR175" s="49">
        <v>0</v>
      </c>
      <c r="CCZ175" t="s">
        <v>170</v>
      </c>
      <c r="CDA175" s="39" t="str">
        <f>currency</f>
        <v>₦m's</v>
      </c>
      <c r="CDF175" s="49">
        <v>0</v>
      </c>
      <c r="CDG175" s="49">
        <v>0</v>
      </c>
      <c r="CDH175" s="49">
        <v>0</v>
      </c>
      <c r="CDP175" t="s">
        <v>170</v>
      </c>
      <c r="CDQ175" s="39" t="str">
        <f>currency</f>
        <v>₦m's</v>
      </c>
      <c r="CDV175" s="49">
        <v>0</v>
      </c>
      <c r="CDW175" s="49">
        <v>0</v>
      </c>
      <c r="CDX175" s="49">
        <v>0</v>
      </c>
      <c r="CEF175" t="s">
        <v>170</v>
      </c>
      <c r="CEG175" s="39" t="str">
        <f>currency</f>
        <v>₦m's</v>
      </c>
      <c r="CEL175" s="49">
        <v>0</v>
      </c>
      <c r="CEM175" s="49">
        <v>0</v>
      </c>
      <c r="CEN175" s="49">
        <v>0</v>
      </c>
      <c r="CEV175" t="s">
        <v>170</v>
      </c>
      <c r="CEW175" s="39" t="str">
        <f>currency</f>
        <v>₦m's</v>
      </c>
      <c r="CFB175" s="49">
        <v>0</v>
      </c>
      <c r="CFC175" s="49">
        <v>0</v>
      </c>
      <c r="CFD175" s="49">
        <v>0</v>
      </c>
      <c r="CFL175" t="s">
        <v>170</v>
      </c>
      <c r="CFM175" s="39" t="str">
        <f>currency</f>
        <v>₦m's</v>
      </c>
      <c r="CFR175" s="49">
        <v>0</v>
      </c>
      <c r="CFS175" s="49">
        <v>0</v>
      </c>
      <c r="CFT175" s="49">
        <v>0</v>
      </c>
      <c r="CGB175" t="s">
        <v>170</v>
      </c>
      <c r="CGC175" s="39" t="str">
        <f>currency</f>
        <v>₦m's</v>
      </c>
      <c r="CGH175" s="49">
        <v>0</v>
      </c>
      <c r="CGI175" s="49">
        <v>0</v>
      </c>
      <c r="CGJ175" s="49">
        <v>0</v>
      </c>
      <c r="CGR175" t="s">
        <v>170</v>
      </c>
      <c r="CGS175" s="39" t="str">
        <f>currency</f>
        <v>₦m's</v>
      </c>
      <c r="CGX175" s="49">
        <v>0</v>
      </c>
      <c r="CGY175" s="49">
        <v>0</v>
      </c>
      <c r="CGZ175" s="49">
        <v>0</v>
      </c>
      <c r="CHH175" t="s">
        <v>170</v>
      </c>
      <c r="CHI175" s="39" t="str">
        <f>currency</f>
        <v>₦m's</v>
      </c>
      <c r="CHN175" s="49">
        <v>0</v>
      </c>
      <c r="CHO175" s="49">
        <v>0</v>
      </c>
      <c r="CHP175" s="49">
        <v>0</v>
      </c>
      <c r="CHX175" t="s">
        <v>170</v>
      </c>
      <c r="CHY175" s="39" t="str">
        <f>currency</f>
        <v>₦m's</v>
      </c>
      <c r="CID175" s="49">
        <v>0</v>
      </c>
      <c r="CIE175" s="49">
        <v>0</v>
      </c>
      <c r="CIF175" s="49">
        <v>0</v>
      </c>
      <c r="CIN175" t="s">
        <v>170</v>
      </c>
      <c r="CIO175" s="39" t="str">
        <f>currency</f>
        <v>₦m's</v>
      </c>
      <c r="CIT175" s="49">
        <v>0</v>
      </c>
      <c r="CIU175" s="49">
        <v>0</v>
      </c>
      <c r="CIV175" s="49">
        <v>0</v>
      </c>
      <c r="CJD175" t="s">
        <v>170</v>
      </c>
      <c r="CJE175" s="39" t="str">
        <f>currency</f>
        <v>₦m's</v>
      </c>
      <c r="CJJ175" s="49">
        <v>0</v>
      </c>
      <c r="CJK175" s="49">
        <v>0</v>
      </c>
      <c r="CJL175" s="49">
        <v>0</v>
      </c>
      <c r="CJT175" t="s">
        <v>170</v>
      </c>
      <c r="CJU175" s="39" t="str">
        <f>currency</f>
        <v>₦m's</v>
      </c>
      <c r="CJZ175" s="49">
        <v>0</v>
      </c>
      <c r="CKA175" s="49">
        <v>0</v>
      </c>
      <c r="CKB175" s="49">
        <v>0</v>
      </c>
      <c r="CKJ175" t="s">
        <v>170</v>
      </c>
      <c r="CKK175" s="39" t="str">
        <f>currency</f>
        <v>₦m's</v>
      </c>
      <c r="CKP175" s="49">
        <v>0</v>
      </c>
      <c r="CKQ175" s="49">
        <v>0</v>
      </c>
      <c r="CKR175" s="49">
        <v>0</v>
      </c>
      <c r="CKZ175" t="s">
        <v>170</v>
      </c>
      <c r="CLA175" s="39" t="str">
        <f>currency</f>
        <v>₦m's</v>
      </c>
      <c r="CLF175" s="49">
        <v>0</v>
      </c>
      <c r="CLG175" s="49">
        <v>0</v>
      </c>
      <c r="CLH175" s="49">
        <v>0</v>
      </c>
      <c r="CLP175" t="s">
        <v>170</v>
      </c>
      <c r="CLQ175" s="39" t="str">
        <f>currency</f>
        <v>₦m's</v>
      </c>
      <c r="CLV175" s="49">
        <v>0</v>
      </c>
      <c r="CLW175" s="49">
        <v>0</v>
      </c>
      <c r="CLX175" s="49">
        <v>0</v>
      </c>
      <c r="CMF175" t="s">
        <v>170</v>
      </c>
      <c r="CMG175" s="39" t="str">
        <f>currency</f>
        <v>₦m's</v>
      </c>
      <c r="CML175" s="49">
        <v>0</v>
      </c>
      <c r="CMM175" s="49">
        <v>0</v>
      </c>
      <c r="CMN175" s="49">
        <v>0</v>
      </c>
      <c r="CMV175" t="s">
        <v>170</v>
      </c>
      <c r="CMW175" s="39" t="str">
        <f>currency</f>
        <v>₦m's</v>
      </c>
      <c r="CNB175" s="49">
        <v>0</v>
      </c>
      <c r="CNC175" s="49">
        <v>0</v>
      </c>
      <c r="CND175" s="49">
        <v>0</v>
      </c>
      <c r="CNL175" t="s">
        <v>170</v>
      </c>
      <c r="CNM175" s="39" t="str">
        <f>currency</f>
        <v>₦m's</v>
      </c>
      <c r="CNR175" s="49">
        <v>0</v>
      </c>
      <c r="CNS175" s="49">
        <v>0</v>
      </c>
      <c r="CNT175" s="49">
        <v>0</v>
      </c>
      <c r="COB175" t="s">
        <v>170</v>
      </c>
      <c r="COC175" s="39" t="str">
        <f>currency</f>
        <v>₦m's</v>
      </c>
      <c r="COH175" s="49">
        <v>0</v>
      </c>
      <c r="COI175" s="49">
        <v>0</v>
      </c>
      <c r="COJ175" s="49">
        <v>0</v>
      </c>
      <c r="COR175" t="s">
        <v>170</v>
      </c>
      <c r="COS175" s="39" t="str">
        <f>currency</f>
        <v>₦m's</v>
      </c>
      <c r="COX175" s="49">
        <v>0</v>
      </c>
      <c r="COY175" s="49">
        <v>0</v>
      </c>
      <c r="COZ175" s="49">
        <v>0</v>
      </c>
      <c r="CPH175" t="s">
        <v>170</v>
      </c>
      <c r="CPI175" s="39" t="str">
        <f>currency</f>
        <v>₦m's</v>
      </c>
      <c r="CPN175" s="49">
        <v>0</v>
      </c>
      <c r="CPO175" s="49">
        <v>0</v>
      </c>
      <c r="CPP175" s="49">
        <v>0</v>
      </c>
      <c r="CPX175" t="s">
        <v>170</v>
      </c>
      <c r="CPY175" s="39" t="str">
        <f>currency</f>
        <v>₦m's</v>
      </c>
      <c r="CQD175" s="49">
        <v>0</v>
      </c>
      <c r="CQE175" s="49">
        <v>0</v>
      </c>
      <c r="CQF175" s="49">
        <v>0</v>
      </c>
      <c r="CQN175" t="s">
        <v>170</v>
      </c>
      <c r="CQO175" s="39" t="str">
        <f>currency</f>
        <v>₦m's</v>
      </c>
      <c r="CQT175" s="49">
        <v>0</v>
      </c>
      <c r="CQU175" s="49">
        <v>0</v>
      </c>
      <c r="CQV175" s="49">
        <v>0</v>
      </c>
      <c r="CRD175" t="s">
        <v>170</v>
      </c>
      <c r="CRE175" s="39" t="str">
        <f>currency</f>
        <v>₦m's</v>
      </c>
      <c r="CRJ175" s="49">
        <v>0</v>
      </c>
      <c r="CRK175" s="49">
        <v>0</v>
      </c>
      <c r="CRL175" s="49">
        <v>0</v>
      </c>
      <c r="CRT175" t="s">
        <v>170</v>
      </c>
      <c r="CRU175" s="39" t="str">
        <f>currency</f>
        <v>₦m's</v>
      </c>
      <c r="CRZ175" s="49">
        <v>0</v>
      </c>
      <c r="CSA175" s="49">
        <v>0</v>
      </c>
      <c r="CSB175" s="49">
        <v>0</v>
      </c>
      <c r="CSJ175" t="s">
        <v>170</v>
      </c>
      <c r="CSK175" s="39" t="str">
        <f>currency</f>
        <v>₦m's</v>
      </c>
      <c r="CSP175" s="49">
        <v>0</v>
      </c>
      <c r="CSQ175" s="49">
        <v>0</v>
      </c>
      <c r="CSR175" s="49">
        <v>0</v>
      </c>
      <c r="CSZ175" t="s">
        <v>170</v>
      </c>
      <c r="CTA175" s="39" t="str">
        <f>currency</f>
        <v>₦m's</v>
      </c>
      <c r="CTF175" s="49">
        <v>0</v>
      </c>
      <c r="CTG175" s="49">
        <v>0</v>
      </c>
      <c r="CTH175" s="49">
        <v>0</v>
      </c>
      <c r="CTP175" t="s">
        <v>170</v>
      </c>
      <c r="CTQ175" s="39" t="str">
        <f>currency</f>
        <v>₦m's</v>
      </c>
      <c r="CTV175" s="49">
        <v>0</v>
      </c>
      <c r="CTW175" s="49">
        <v>0</v>
      </c>
      <c r="CTX175" s="49">
        <v>0</v>
      </c>
      <c r="CUF175" t="s">
        <v>170</v>
      </c>
      <c r="CUG175" s="39" t="str">
        <f>currency</f>
        <v>₦m's</v>
      </c>
      <c r="CUL175" s="49">
        <v>0</v>
      </c>
      <c r="CUM175" s="49">
        <v>0</v>
      </c>
      <c r="CUN175" s="49">
        <v>0</v>
      </c>
      <c r="CUV175" t="s">
        <v>170</v>
      </c>
      <c r="CUW175" s="39" t="str">
        <f>currency</f>
        <v>₦m's</v>
      </c>
      <c r="CVB175" s="49">
        <v>0</v>
      </c>
      <c r="CVC175" s="49">
        <v>0</v>
      </c>
      <c r="CVD175" s="49">
        <v>0</v>
      </c>
      <c r="CVL175" t="s">
        <v>170</v>
      </c>
      <c r="CVM175" s="39" t="str">
        <f>currency</f>
        <v>₦m's</v>
      </c>
      <c r="CVR175" s="49">
        <v>0</v>
      </c>
      <c r="CVS175" s="49">
        <v>0</v>
      </c>
      <c r="CVT175" s="49">
        <v>0</v>
      </c>
      <c r="CWB175" t="s">
        <v>170</v>
      </c>
      <c r="CWC175" s="39" t="str">
        <f>currency</f>
        <v>₦m's</v>
      </c>
      <c r="CWH175" s="49">
        <v>0</v>
      </c>
      <c r="CWI175" s="49">
        <v>0</v>
      </c>
      <c r="CWJ175" s="49">
        <v>0</v>
      </c>
      <c r="CWR175" t="s">
        <v>170</v>
      </c>
      <c r="CWS175" s="39" t="str">
        <f>currency</f>
        <v>₦m's</v>
      </c>
      <c r="CWX175" s="49">
        <v>0</v>
      </c>
      <c r="CWY175" s="49">
        <v>0</v>
      </c>
      <c r="CWZ175" s="49">
        <v>0</v>
      </c>
      <c r="CXH175" t="s">
        <v>170</v>
      </c>
      <c r="CXI175" s="39" t="str">
        <f>currency</f>
        <v>₦m's</v>
      </c>
      <c r="CXN175" s="49">
        <v>0</v>
      </c>
      <c r="CXO175" s="49">
        <v>0</v>
      </c>
      <c r="CXP175" s="49">
        <v>0</v>
      </c>
      <c r="CXX175" t="s">
        <v>170</v>
      </c>
      <c r="CXY175" s="39" t="str">
        <f>currency</f>
        <v>₦m's</v>
      </c>
      <c r="CYD175" s="49">
        <v>0</v>
      </c>
      <c r="CYE175" s="49">
        <v>0</v>
      </c>
      <c r="CYF175" s="49">
        <v>0</v>
      </c>
      <c r="CYN175" t="s">
        <v>170</v>
      </c>
      <c r="CYO175" s="39" t="str">
        <f>currency</f>
        <v>₦m's</v>
      </c>
      <c r="CYT175" s="49">
        <v>0</v>
      </c>
      <c r="CYU175" s="49">
        <v>0</v>
      </c>
      <c r="CYV175" s="49">
        <v>0</v>
      </c>
      <c r="CZD175" t="s">
        <v>170</v>
      </c>
      <c r="CZE175" s="39" t="str">
        <f>currency</f>
        <v>₦m's</v>
      </c>
      <c r="CZJ175" s="49">
        <v>0</v>
      </c>
      <c r="CZK175" s="49">
        <v>0</v>
      </c>
      <c r="CZL175" s="49">
        <v>0</v>
      </c>
      <c r="CZT175" t="s">
        <v>170</v>
      </c>
      <c r="CZU175" s="39" t="str">
        <f>currency</f>
        <v>₦m's</v>
      </c>
      <c r="CZZ175" s="49">
        <v>0</v>
      </c>
      <c r="DAA175" s="49">
        <v>0</v>
      </c>
      <c r="DAB175" s="49">
        <v>0</v>
      </c>
      <c r="DAJ175" t="s">
        <v>170</v>
      </c>
      <c r="DAK175" s="39" t="str">
        <f>currency</f>
        <v>₦m's</v>
      </c>
      <c r="DAP175" s="49">
        <v>0</v>
      </c>
      <c r="DAQ175" s="49">
        <v>0</v>
      </c>
      <c r="DAR175" s="49">
        <v>0</v>
      </c>
      <c r="DAZ175" t="s">
        <v>170</v>
      </c>
      <c r="DBA175" s="39" t="str">
        <f>currency</f>
        <v>₦m's</v>
      </c>
      <c r="DBF175" s="49">
        <v>0</v>
      </c>
      <c r="DBG175" s="49">
        <v>0</v>
      </c>
      <c r="DBH175" s="49">
        <v>0</v>
      </c>
      <c r="DBP175" t="s">
        <v>170</v>
      </c>
      <c r="DBQ175" s="39" t="str">
        <f>currency</f>
        <v>₦m's</v>
      </c>
      <c r="DBV175" s="49">
        <v>0</v>
      </c>
      <c r="DBW175" s="49">
        <v>0</v>
      </c>
      <c r="DBX175" s="49">
        <v>0</v>
      </c>
      <c r="DCF175" t="s">
        <v>170</v>
      </c>
      <c r="DCG175" s="39" t="str">
        <f>currency</f>
        <v>₦m's</v>
      </c>
      <c r="DCL175" s="49">
        <v>0</v>
      </c>
      <c r="DCM175" s="49">
        <v>0</v>
      </c>
      <c r="DCN175" s="49">
        <v>0</v>
      </c>
      <c r="DCV175" t="s">
        <v>170</v>
      </c>
      <c r="DCW175" s="39" t="str">
        <f>currency</f>
        <v>₦m's</v>
      </c>
      <c r="DDB175" s="49">
        <v>0</v>
      </c>
      <c r="DDC175" s="49">
        <v>0</v>
      </c>
      <c r="DDD175" s="49">
        <v>0</v>
      </c>
      <c r="DDL175" t="s">
        <v>170</v>
      </c>
      <c r="DDM175" s="39" t="str">
        <f>currency</f>
        <v>₦m's</v>
      </c>
      <c r="DDR175" s="49">
        <v>0</v>
      </c>
      <c r="DDS175" s="49">
        <v>0</v>
      </c>
      <c r="DDT175" s="49">
        <v>0</v>
      </c>
      <c r="DEB175" t="s">
        <v>170</v>
      </c>
      <c r="DEC175" s="39" t="str">
        <f>currency</f>
        <v>₦m's</v>
      </c>
      <c r="DEH175" s="49">
        <v>0</v>
      </c>
      <c r="DEI175" s="49">
        <v>0</v>
      </c>
      <c r="DEJ175" s="49">
        <v>0</v>
      </c>
      <c r="DER175" t="s">
        <v>170</v>
      </c>
      <c r="DES175" s="39" t="str">
        <f>currency</f>
        <v>₦m's</v>
      </c>
      <c r="DEX175" s="49">
        <v>0</v>
      </c>
      <c r="DEY175" s="49">
        <v>0</v>
      </c>
      <c r="DEZ175" s="49">
        <v>0</v>
      </c>
      <c r="DFH175" t="s">
        <v>170</v>
      </c>
      <c r="DFI175" s="39" t="str">
        <f>currency</f>
        <v>₦m's</v>
      </c>
      <c r="DFN175" s="49">
        <v>0</v>
      </c>
      <c r="DFO175" s="49">
        <v>0</v>
      </c>
      <c r="DFP175" s="49">
        <v>0</v>
      </c>
      <c r="DFX175" t="s">
        <v>170</v>
      </c>
      <c r="DFY175" s="39" t="str">
        <f>currency</f>
        <v>₦m's</v>
      </c>
      <c r="DGD175" s="49">
        <v>0</v>
      </c>
      <c r="DGE175" s="49">
        <v>0</v>
      </c>
      <c r="DGF175" s="49">
        <v>0</v>
      </c>
      <c r="DGN175" t="s">
        <v>170</v>
      </c>
      <c r="DGO175" s="39" t="str">
        <f>currency</f>
        <v>₦m's</v>
      </c>
      <c r="DGT175" s="49">
        <v>0</v>
      </c>
      <c r="DGU175" s="49">
        <v>0</v>
      </c>
      <c r="DGV175" s="49">
        <v>0</v>
      </c>
      <c r="DHD175" t="s">
        <v>170</v>
      </c>
      <c r="DHE175" s="39" t="str">
        <f>currency</f>
        <v>₦m's</v>
      </c>
      <c r="DHJ175" s="49">
        <v>0</v>
      </c>
      <c r="DHK175" s="49">
        <v>0</v>
      </c>
      <c r="DHL175" s="49">
        <v>0</v>
      </c>
      <c r="DHT175" t="s">
        <v>170</v>
      </c>
      <c r="DHU175" s="39" t="str">
        <f>currency</f>
        <v>₦m's</v>
      </c>
      <c r="DHZ175" s="49">
        <v>0</v>
      </c>
      <c r="DIA175" s="49">
        <v>0</v>
      </c>
      <c r="DIB175" s="49">
        <v>0</v>
      </c>
      <c r="DIJ175" t="s">
        <v>170</v>
      </c>
      <c r="DIK175" s="39" t="str">
        <f>currency</f>
        <v>₦m's</v>
      </c>
      <c r="DIP175" s="49">
        <v>0</v>
      </c>
      <c r="DIQ175" s="49">
        <v>0</v>
      </c>
      <c r="DIR175" s="49">
        <v>0</v>
      </c>
      <c r="DIZ175" t="s">
        <v>170</v>
      </c>
      <c r="DJA175" s="39" t="str">
        <f>currency</f>
        <v>₦m's</v>
      </c>
      <c r="DJF175" s="49">
        <v>0</v>
      </c>
      <c r="DJG175" s="49">
        <v>0</v>
      </c>
      <c r="DJH175" s="49">
        <v>0</v>
      </c>
      <c r="DJP175" t="s">
        <v>170</v>
      </c>
      <c r="DJQ175" s="39" t="str">
        <f>currency</f>
        <v>₦m's</v>
      </c>
      <c r="DJV175" s="49">
        <v>0</v>
      </c>
      <c r="DJW175" s="49">
        <v>0</v>
      </c>
      <c r="DJX175" s="49">
        <v>0</v>
      </c>
      <c r="DKF175" t="s">
        <v>170</v>
      </c>
      <c r="DKG175" s="39" t="str">
        <f>currency</f>
        <v>₦m's</v>
      </c>
      <c r="DKL175" s="49">
        <v>0</v>
      </c>
      <c r="DKM175" s="49">
        <v>0</v>
      </c>
      <c r="DKN175" s="49">
        <v>0</v>
      </c>
      <c r="DKV175" t="s">
        <v>170</v>
      </c>
      <c r="DKW175" s="39" t="str">
        <f>currency</f>
        <v>₦m's</v>
      </c>
      <c r="DLB175" s="49">
        <v>0</v>
      </c>
      <c r="DLC175" s="49">
        <v>0</v>
      </c>
      <c r="DLD175" s="49">
        <v>0</v>
      </c>
      <c r="DLL175" t="s">
        <v>170</v>
      </c>
      <c r="DLM175" s="39" t="str">
        <f>currency</f>
        <v>₦m's</v>
      </c>
      <c r="DLR175" s="49">
        <v>0</v>
      </c>
      <c r="DLS175" s="49">
        <v>0</v>
      </c>
      <c r="DLT175" s="49">
        <v>0</v>
      </c>
      <c r="DMB175" t="s">
        <v>170</v>
      </c>
      <c r="DMC175" s="39" t="str">
        <f>currency</f>
        <v>₦m's</v>
      </c>
      <c r="DMH175" s="49">
        <v>0</v>
      </c>
      <c r="DMI175" s="49">
        <v>0</v>
      </c>
      <c r="DMJ175" s="49">
        <v>0</v>
      </c>
      <c r="DMR175" t="s">
        <v>170</v>
      </c>
      <c r="DMS175" s="39" t="str">
        <f>currency</f>
        <v>₦m's</v>
      </c>
      <c r="DMX175" s="49">
        <v>0</v>
      </c>
      <c r="DMY175" s="49">
        <v>0</v>
      </c>
      <c r="DMZ175" s="49">
        <v>0</v>
      </c>
      <c r="DNH175" t="s">
        <v>170</v>
      </c>
      <c r="DNI175" s="39" t="str">
        <f>currency</f>
        <v>₦m's</v>
      </c>
      <c r="DNN175" s="49">
        <v>0</v>
      </c>
      <c r="DNO175" s="49">
        <v>0</v>
      </c>
      <c r="DNP175" s="49">
        <v>0</v>
      </c>
      <c r="DNX175" t="s">
        <v>170</v>
      </c>
      <c r="DNY175" s="39" t="str">
        <f>currency</f>
        <v>₦m's</v>
      </c>
      <c r="DOD175" s="49">
        <v>0</v>
      </c>
      <c r="DOE175" s="49">
        <v>0</v>
      </c>
      <c r="DOF175" s="49">
        <v>0</v>
      </c>
      <c r="DON175" t="s">
        <v>170</v>
      </c>
      <c r="DOO175" s="39" t="str">
        <f>currency</f>
        <v>₦m's</v>
      </c>
      <c r="DOT175" s="49">
        <v>0</v>
      </c>
      <c r="DOU175" s="49">
        <v>0</v>
      </c>
      <c r="DOV175" s="49">
        <v>0</v>
      </c>
      <c r="DPD175" t="s">
        <v>170</v>
      </c>
      <c r="DPE175" s="39" t="str">
        <f>currency</f>
        <v>₦m's</v>
      </c>
      <c r="DPJ175" s="49">
        <v>0</v>
      </c>
      <c r="DPK175" s="49">
        <v>0</v>
      </c>
      <c r="DPL175" s="49">
        <v>0</v>
      </c>
      <c r="DPT175" t="s">
        <v>170</v>
      </c>
      <c r="DPU175" s="39" t="str">
        <f>currency</f>
        <v>₦m's</v>
      </c>
      <c r="DPZ175" s="49">
        <v>0</v>
      </c>
      <c r="DQA175" s="49">
        <v>0</v>
      </c>
      <c r="DQB175" s="49">
        <v>0</v>
      </c>
      <c r="DQJ175" t="s">
        <v>170</v>
      </c>
      <c r="DQK175" s="39" t="str">
        <f>currency</f>
        <v>₦m's</v>
      </c>
      <c r="DQP175" s="49">
        <v>0</v>
      </c>
      <c r="DQQ175" s="49">
        <v>0</v>
      </c>
      <c r="DQR175" s="49">
        <v>0</v>
      </c>
      <c r="DQZ175" t="s">
        <v>170</v>
      </c>
      <c r="DRA175" s="39" t="str">
        <f>currency</f>
        <v>₦m's</v>
      </c>
      <c r="DRF175" s="49">
        <v>0</v>
      </c>
      <c r="DRG175" s="49">
        <v>0</v>
      </c>
      <c r="DRH175" s="49">
        <v>0</v>
      </c>
      <c r="DRP175" t="s">
        <v>170</v>
      </c>
      <c r="DRQ175" s="39" t="str">
        <f>currency</f>
        <v>₦m's</v>
      </c>
      <c r="DRV175" s="49">
        <v>0</v>
      </c>
      <c r="DRW175" s="49">
        <v>0</v>
      </c>
      <c r="DRX175" s="49">
        <v>0</v>
      </c>
      <c r="DSF175" t="s">
        <v>170</v>
      </c>
      <c r="DSG175" s="39" t="str">
        <f>currency</f>
        <v>₦m's</v>
      </c>
      <c r="DSL175" s="49">
        <v>0</v>
      </c>
      <c r="DSM175" s="49">
        <v>0</v>
      </c>
      <c r="DSN175" s="49">
        <v>0</v>
      </c>
      <c r="DSV175" t="s">
        <v>170</v>
      </c>
      <c r="DSW175" s="39" t="str">
        <f>currency</f>
        <v>₦m's</v>
      </c>
      <c r="DTB175" s="49">
        <v>0</v>
      </c>
      <c r="DTC175" s="49">
        <v>0</v>
      </c>
      <c r="DTD175" s="49">
        <v>0</v>
      </c>
      <c r="DTL175" t="s">
        <v>170</v>
      </c>
      <c r="DTM175" s="39" t="str">
        <f>currency</f>
        <v>₦m's</v>
      </c>
      <c r="DTR175" s="49">
        <v>0</v>
      </c>
      <c r="DTS175" s="49">
        <v>0</v>
      </c>
      <c r="DTT175" s="49">
        <v>0</v>
      </c>
      <c r="DUB175" t="s">
        <v>170</v>
      </c>
      <c r="DUC175" s="39" t="str">
        <f>currency</f>
        <v>₦m's</v>
      </c>
      <c r="DUH175" s="49">
        <v>0</v>
      </c>
      <c r="DUI175" s="49">
        <v>0</v>
      </c>
      <c r="DUJ175" s="49">
        <v>0</v>
      </c>
      <c r="DUR175" t="s">
        <v>170</v>
      </c>
      <c r="DUS175" s="39" t="str">
        <f>currency</f>
        <v>₦m's</v>
      </c>
      <c r="DUX175" s="49">
        <v>0</v>
      </c>
      <c r="DUY175" s="49">
        <v>0</v>
      </c>
      <c r="DUZ175" s="49">
        <v>0</v>
      </c>
      <c r="DVH175" t="s">
        <v>170</v>
      </c>
      <c r="DVI175" s="39" t="str">
        <f>currency</f>
        <v>₦m's</v>
      </c>
      <c r="DVN175" s="49">
        <v>0</v>
      </c>
      <c r="DVO175" s="49">
        <v>0</v>
      </c>
      <c r="DVP175" s="49">
        <v>0</v>
      </c>
      <c r="DVX175" t="s">
        <v>170</v>
      </c>
      <c r="DVY175" s="39" t="str">
        <f>currency</f>
        <v>₦m's</v>
      </c>
      <c r="DWD175" s="49">
        <v>0</v>
      </c>
      <c r="DWE175" s="49">
        <v>0</v>
      </c>
      <c r="DWF175" s="49">
        <v>0</v>
      </c>
      <c r="DWN175" t="s">
        <v>170</v>
      </c>
      <c r="DWO175" s="39" t="str">
        <f>currency</f>
        <v>₦m's</v>
      </c>
      <c r="DWT175" s="49">
        <v>0</v>
      </c>
      <c r="DWU175" s="49">
        <v>0</v>
      </c>
      <c r="DWV175" s="49">
        <v>0</v>
      </c>
      <c r="DXD175" t="s">
        <v>170</v>
      </c>
      <c r="DXE175" s="39" t="str">
        <f>currency</f>
        <v>₦m's</v>
      </c>
      <c r="DXJ175" s="49">
        <v>0</v>
      </c>
      <c r="DXK175" s="49">
        <v>0</v>
      </c>
      <c r="DXL175" s="49">
        <v>0</v>
      </c>
      <c r="DXT175" t="s">
        <v>170</v>
      </c>
      <c r="DXU175" s="39" t="str">
        <f>currency</f>
        <v>₦m's</v>
      </c>
      <c r="DXZ175" s="49">
        <v>0</v>
      </c>
      <c r="DYA175" s="49">
        <v>0</v>
      </c>
      <c r="DYB175" s="49">
        <v>0</v>
      </c>
      <c r="DYJ175" t="s">
        <v>170</v>
      </c>
      <c r="DYK175" s="39" t="str">
        <f>currency</f>
        <v>₦m's</v>
      </c>
      <c r="DYP175" s="49">
        <v>0</v>
      </c>
      <c r="DYQ175" s="49">
        <v>0</v>
      </c>
      <c r="DYR175" s="49">
        <v>0</v>
      </c>
      <c r="DYZ175" t="s">
        <v>170</v>
      </c>
      <c r="DZA175" s="39" t="str">
        <f>currency</f>
        <v>₦m's</v>
      </c>
      <c r="DZF175" s="49">
        <v>0</v>
      </c>
      <c r="DZG175" s="49">
        <v>0</v>
      </c>
      <c r="DZH175" s="49">
        <v>0</v>
      </c>
      <c r="DZP175" t="s">
        <v>170</v>
      </c>
      <c r="DZQ175" s="39" t="str">
        <f>currency</f>
        <v>₦m's</v>
      </c>
      <c r="DZV175" s="49">
        <v>0</v>
      </c>
      <c r="DZW175" s="49">
        <v>0</v>
      </c>
      <c r="DZX175" s="49">
        <v>0</v>
      </c>
      <c r="EAF175" t="s">
        <v>170</v>
      </c>
      <c r="EAG175" s="39" t="str">
        <f>currency</f>
        <v>₦m's</v>
      </c>
      <c r="EAL175" s="49">
        <v>0</v>
      </c>
      <c r="EAM175" s="49">
        <v>0</v>
      </c>
      <c r="EAN175" s="49">
        <v>0</v>
      </c>
      <c r="EAV175" t="s">
        <v>170</v>
      </c>
      <c r="EAW175" s="39" t="str">
        <f>currency</f>
        <v>₦m's</v>
      </c>
      <c r="EBB175" s="49">
        <v>0</v>
      </c>
      <c r="EBC175" s="49">
        <v>0</v>
      </c>
      <c r="EBD175" s="49">
        <v>0</v>
      </c>
      <c r="EBL175" t="s">
        <v>170</v>
      </c>
      <c r="EBM175" s="39" t="str">
        <f>currency</f>
        <v>₦m's</v>
      </c>
      <c r="EBR175" s="49">
        <v>0</v>
      </c>
      <c r="EBS175" s="49">
        <v>0</v>
      </c>
      <c r="EBT175" s="49">
        <v>0</v>
      </c>
      <c r="ECB175" t="s">
        <v>170</v>
      </c>
      <c r="ECC175" s="39" t="str">
        <f>currency</f>
        <v>₦m's</v>
      </c>
      <c r="ECH175" s="49">
        <v>0</v>
      </c>
      <c r="ECI175" s="49">
        <v>0</v>
      </c>
      <c r="ECJ175" s="49">
        <v>0</v>
      </c>
      <c r="ECR175" t="s">
        <v>170</v>
      </c>
      <c r="ECS175" s="39" t="str">
        <f>currency</f>
        <v>₦m's</v>
      </c>
      <c r="ECX175" s="49">
        <v>0</v>
      </c>
      <c r="ECY175" s="49">
        <v>0</v>
      </c>
      <c r="ECZ175" s="49">
        <v>0</v>
      </c>
      <c r="EDH175" t="s">
        <v>170</v>
      </c>
      <c r="EDI175" s="39" t="str">
        <f>currency</f>
        <v>₦m's</v>
      </c>
      <c r="EDN175" s="49">
        <v>0</v>
      </c>
      <c r="EDO175" s="49">
        <v>0</v>
      </c>
      <c r="EDP175" s="49">
        <v>0</v>
      </c>
      <c r="EDX175" t="s">
        <v>170</v>
      </c>
      <c r="EDY175" s="39" t="str">
        <f>currency</f>
        <v>₦m's</v>
      </c>
      <c r="EED175" s="49">
        <v>0</v>
      </c>
      <c r="EEE175" s="49">
        <v>0</v>
      </c>
      <c r="EEF175" s="49">
        <v>0</v>
      </c>
      <c r="EEN175" t="s">
        <v>170</v>
      </c>
      <c r="EEO175" s="39" t="str">
        <f>currency</f>
        <v>₦m's</v>
      </c>
      <c r="EET175" s="49">
        <v>0</v>
      </c>
      <c r="EEU175" s="49">
        <v>0</v>
      </c>
      <c r="EEV175" s="49">
        <v>0</v>
      </c>
      <c r="EFD175" t="s">
        <v>170</v>
      </c>
      <c r="EFE175" s="39" t="str">
        <f>currency</f>
        <v>₦m's</v>
      </c>
      <c r="EFJ175" s="49">
        <v>0</v>
      </c>
      <c r="EFK175" s="49">
        <v>0</v>
      </c>
      <c r="EFL175" s="49">
        <v>0</v>
      </c>
      <c r="EFT175" t="s">
        <v>170</v>
      </c>
      <c r="EFU175" s="39" t="str">
        <f>currency</f>
        <v>₦m's</v>
      </c>
      <c r="EFZ175" s="49">
        <v>0</v>
      </c>
      <c r="EGA175" s="49">
        <v>0</v>
      </c>
      <c r="EGB175" s="49">
        <v>0</v>
      </c>
      <c r="EGJ175" t="s">
        <v>170</v>
      </c>
      <c r="EGK175" s="39" t="str">
        <f>currency</f>
        <v>₦m's</v>
      </c>
      <c r="EGP175" s="49">
        <v>0</v>
      </c>
      <c r="EGQ175" s="49">
        <v>0</v>
      </c>
      <c r="EGR175" s="49">
        <v>0</v>
      </c>
      <c r="EGZ175" t="s">
        <v>170</v>
      </c>
      <c r="EHA175" s="39" t="str">
        <f>currency</f>
        <v>₦m's</v>
      </c>
      <c r="EHF175" s="49">
        <v>0</v>
      </c>
      <c r="EHG175" s="49">
        <v>0</v>
      </c>
      <c r="EHH175" s="49">
        <v>0</v>
      </c>
      <c r="EHP175" t="s">
        <v>170</v>
      </c>
      <c r="EHQ175" s="39" t="str">
        <f>currency</f>
        <v>₦m's</v>
      </c>
      <c r="EHV175" s="49">
        <v>0</v>
      </c>
      <c r="EHW175" s="49">
        <v>0</v>
      </c>
      <c r="EHX175" s="49">
        <v>0</v>
      </c>
      <c r="EIF175" t="s">
        <v>170</v>
      </c>
      <c r="EIG175" s="39" t="str">
        <f>currency</f>
        <v>₦m's</v>
      </c>
      <c r="EIL175" s="49">
        <v>0</v>
      </c>
      <c r="EIM175" s="49">
        <v>0</v>
      </c>
      <c r="EIN175" s="49">
        <v>0</v>
      </c>
      <c r="EIV175" t="s">
        <v>170</v>
      </c>
      <c r="EIW175" s="39" t="str">
        <f>currency</f>
        <v>₦m's</v>
      </c>
      <c r="EJB175" s="49">
        <v>0</v>
      </c>
      <c r="EJC175" s="49">
        <v>0</v>
      </c>
      <c r="EJD175" s="49">
        <v>0</v>
      </c>
      <c r="EJL175" t="s">
        <v>170</v>
      </c>
      <c r="EJM175" s="39" t="str">
        <f>currency</f>
        <v>₦m's</v>
      </c>
      <c r="EJR175" s="49">
        <v>0</v>
      </c>
      <c r="EJS175" s="49">
        <v>0</v>
      </c>
      <c r="EJT175" s="49">
        <v>0</v>
      </c>
      <c r="EKB175" t="s">
        <v>170</v>
      </c>
      <c r="EKC175" s="39" t="str">
        <f>currency</f>
        <v>₦m's</v>
      </c>
      <c r="EKH175" s="49">
        <v>0</v>
      </c>
      <c r="EKI175" s="49">
        <v>0</v>
      </c>
      <c r="EKJ175" s="49">
        <v>0</v>
      </c>
      <c r="EKR175" t="s">
        <v>170</v>
      </c>
      <c r="EKS175" s="39" t="str">
        <f>currency</f>
        <v>₦m's</v>
      </c>
      <c r="EKX175" s="49">
        <v>0</v>
      </c>
      <c r="EKY175" s="49">
        <v>0</v>
      </c>
      <c r="EKZ175" s="49">
        <v>0</v>
      </c>
      <c r="ELH175" t="s">
        <v>170</v>
      </c>
      <c r="ELI175" s="39" t="str">
        <f>currency</f>
        <v>₦m's</v>
      </c>
      <c r="ELN175" s="49">
        <v>0</v>
      </c>
      <c r="ELO175" s="49">
        <v>0</v>
      </c>
      <c r="ELP175" s="49">
        <v>0</v>
      </c>
      <c r="ELX175" t="s">
        <v>170</v>
      </c>
      <c r="ELY175" s="39" t="str">
        <f>currency</f>
        <v>₦m's</v>
      </c>
      <c r="EMD175" s="49">
        <v>0</v>
      </c>
      <c r="EME175" s="49">
        <v>0</v>
      </c>
      <c r="EMF175" s="49">
        <v>0</v>
      </c>
      <c r="EMN175" t="s">
        <v>170</v>
      </c>
      <c r="EMO175" s="39" t="str">
        <f>currency</f>
        <v>₦m's</v>
      </c>
      <c r="EMT175" s="49">
        <v>0</v>
      </c>
      <c r="EMU175" s="49">
        <v>0</v>
      </c>
      <c r="EMV175" s="49">
        <v>0</v>
      </c>
      <c r="END175" t="s">
        <v>170</v>
      </c>
      <c r="ENE175" s="39" t="str">
        <f>currency</f>
        <v>₦m's</v>
      </c>
      <c r="ENJ175" s="49">
        <v>0</v>
      </c>
      <c r="ENK175" s="49">
        <v>0</v>
      </c>
      <c r="ENL175" s="49">
        <v>0</v>
      </c>
      <c r="ENT175" t="s">
        <v>170</v>
      </c>
      <c r="ENU175" s="39" t="str">
        <f>currency</f>
        <v>₦m's</v>
      </c>
      <c r="ENZ175" s="49">
        <v>0</v>
      </c>
      <c r="EOA175" s="49">
        <v>0</v>
      </c>
      <c r="EOB175" s="49">
        <v>0</v>
      </c>
      <c r="EOJ175" t="s">
        <v>170</v>
      </c>
      <c r="EOK175" s="39" t="str">
        <f>currency</f>
        <v>₦m's</v>
      </c>
      <c r="EOP175" s="49">
        <v>0</v>
      </c>
      <c r="EOQ175" s="49">
        <v>0</v>
      </c>
      <c r="EOR175" s="49">
        <v>0</v>
      </c>
      <c r="EOZ175" t="s">
        <v>170</v>
      </c>
      <c r="EPA175" s="39" t="str">
        <f>currency</f>
        <v>₦m's</v>
      </c>
      <c r="EPF175" s="49">
        <v>0</v>
      </c>
      <c r="EPG175" s="49">
        <v>0</v>
      </c>
      <c r="EPH175" s="49">
        <v>0</v>
      </c>
      <c r="EPP175" t="s">
        <v>170</v>
      </c>
      <c r="EPQ175" s="39" t="str">
        <f>currency</f>
        <v>₦m's</v>
      </c>
      <c r="EPV175" s="49">
        <v>0</v>
      </c>
      <c r="EPW175" s="49">
        <v>0</v>
      </c>
      <c r="EPX175" s="49">
        <v>0</v>
      </c>
      <c r="EQF175" t="s">
        <v>170</v>
      </c>
      <c r="EQG175" s="39" t="str">
        <f>currency</f>
        <v>₦m's</v>
      </c>
      <c r="EQL175" s="49">
        <v>0</v>
      </c>
      <c r="EQM175" s="49">
        <v>0</v>
      </c>
      <c r="EQN175" s="49">
        <v>0</v>
      </c>
      <c r="EQV175" t="s">
        <v>170</v>
      </c>
      <c r="EQW175" s="39" t="str">
        <f>currency</f>
        <v>₦m's</v>
      </c>
      <c r="ERB175" s="49">
        <v>0</v>
      </c>
      <c r="ERC175" s="49">
        <v>0</v>
      </c>
      <c r="ERD175" s="49">
        <v>0</v>
      </c>
      <c r="ERL175" t="s">
        <v>170</v>
      </c>
      <c r="ERM175" s="39" t="str">
        <f>currency</f>
        <v>₦m's</v>
      </c>
      <c r="ERR175" s="49">
        <v>0</v>
      </c>
      <c r="ERS175" s="49">
        <v>0</v>
      </c>
      <c r="ERT175" s="49">
        <v>0</v>
      </c>
      <c r="ESB175" t="s">
        <v>170</v>
      </c>
      <c r="ESC175" s="39" t="str">
        <f>currency</f>
        <v>₦m's</v>
      </c>
      <c r="ESH175" s="49">
        <v>0</v>
      </c>
      <c r="ESI175" s="49">
        <v>0</v>
      </c>
      <c r="ESJ175" s="49">
        <v>0</v>
      </c>
      <c r="ESR175" t="s">
        <v>170</v>
      </c>
      <c r="ESS175" s="39" t="str">
        <f>currency</f>
        <v>₦m's</v>
      </c>
      <c r="ESX175" s="49">
        <v>0</v>
      </c>
      <c r="ESY175" s="49">
        <v>0</v>
      </c>
      <c r="ESZ175" s="49">
        <v>0</v>
      </c>
      <c r="ETH175" t="s">
        <v>170</v>
      </c>
      <c r="ETI175" s="39" t="str">
        <f>currency</f>
        <v>₦m's</v>
      </c>
      <c r="ETN175" s="49">
        <v>0</v>
      </c>
      <c r="ETO175" s="49">
        <v>0</v>
      </c>
      <c r="ETP175" s="49">
        <v>0</v>
      </c>
      <c r="ETX175" t="s">
        <v>170</v>
      </c>
      <c r="ETY175" s="39" t="str">
        <f>currency</f>
        <v>₦m's</v>
      </c>
      <c r="EUD175" s="49">
        <v>0</v>
      </c>
      <c r="EUE175" s="49">
        <v>0</v>
      </c>
      <c r="EUF175" s="49">
        <v>0</v>
      </c>
      <c r="EUN175" t="s">
        <v>170</v>
      </c>
      <c r="EUO175" s="39" t="str">
        <f>currency</f>
        <v>₦m's</v>
      </c>
      <c r="EUT175" s="49">
        <v>0</v>
      </c>
      <c r="EUU175" s="49">
        <v>0</v>
      </c>
      <c r="EUV175" s="49">
        <v>0</v>
      </c>
      <c r="EVD175" t="s">
        <v>170</v>
      </c>
      <c r="EVE175" s="39" t="str">
        <f>currency</f>
        <v>₦m's</v>
      </c>
      <c r="EVJ175" s="49">
        <v>0</v>
      </c>
      <c r="EVK175" s="49">
        <v>0</v>
      </c>
      <c r="EVL175" s="49">
        <v>0</v>
      </c>
      <c r="EVT175" t="s">
        <v>170</v>
      </c>
      <c r="EVU175" s="39" t="str">
        <f>currency</f>
        <v>₦m's</v>
      </c>
      <c r="EVZ175" s="49">
        <v>0</v>
      </c>
      <c r="EWA175" s="49">
        <v>0</v>
      </c>
      <c r="EWB175" s="49">
        <v>0</v>
      </c>
      <c r="EWJ175" t="s">
        <v>170</v>
      </c>
      <c r="EWK175" s="39" t="str">
        <f>currency</f>
        <v>₦m's</v>
      </c>
      <c r="EWP175" s="49">
        <v>0</v>
      </c>
      <c r="EWQ175" s="49">
        <v>0</v>
      </c>
      <c r="EWR175" s="49">
        <v>0</v>
      </c>
      <c r="EWZ175" t="s">
        <v>170</v>
      </c>
      <c r="EXA175" s="39" t="str">
        <f>currency</f>
        <v>₦m's</v>
      </c>
      <c r="EXF175" s="49">
        <v>0</v>
      </c>
      <c r="EXG175" s="49">
        <v>0</v>
      </c>
      <c r="EXH175" s="49">
        <v>0</v>
      </c>
      <c r="EXP175" t="s">
        <v>170</v>
      </c>
      <c r="EXQ175" s="39" t="str">
        <f>currency</f>
        <v>₦m's</v>
      </c>
      <c r="EXV175" s="49">
        <v>0</v>
      </c>
      <c r="EXW175" s="49">
        <v>0</v>
      </c>
      <c r="EXX175" s="49">
        <v>0</v>
      </c>
      <c r="EYF175" t="s">
        <v>170</v>
      </c>
      <c r="EYG175" s="39" t="str">
        <f>currency</f>
        <v>₦m's</v>
      </c>
      <c r="EYL175" s="49">
        <v>0</v>
      </c>
      <c r="EYM175" s="49">
        <v>0</v>
      </c>
      <c r="EYN175" s="49">
        <v>0</v>
      </c>
      <c r="EYV175" t="s">
        <v>170</v>
      </c>
      <c r="EYW175" s="39" t="str">
        <f>currency</f>
        <v>₦m's</v>
      </c>
      <c r="EZB175" s="49">
        <v>0</v>
      </c>
      <c r="EZC175" s="49">
        <v>0</v>
      </c>
      <c r="EZD175" s="49">
        <v>0</v>
      </c>
      <c r="EZL175" t="s">
        <v>170</v>
      </c>
      <c r="EZM175" s="39" t="str">
        <f>currency</f>
        <v>₦m's</v>
      </c>
      <c r="EZR175" s="49">
        <v>0</v>
      </c>
      <c r="EZS175" s="49">
        <v>0</v>
      </c>
      <c r="EZT175" s="49">
        <v>0</v>
      </c>
      <c r="FAB175" t="s">
        <v>170</v>
      </c>
      <c r="FAC175" s="39" t="str">
        <f>currency</f>
        <v>₦m's</v>
      </c>
      <c r="FAH175" s="49">
        <v>0</v>
      </c>
      <c r="FAI175" s="49">
        <v>0</v>
      </c>
      <c r="FAJ175" s="49">
        <v>0</v>
      </c>
      <c r="FAR175" t="s">
        <v>170</v>
      </c>
      <c r="FAS175" s="39" t="str">
        <f>currency</f>
        <v>₦m's</v>
      </c>
      <c r="FAX175" s="49">
        <v>0</v>
      </c>
      <c r="FAY175" s="49">
        <v>0</v>
      </c>
      <c r="FAZ175" s="49">
        <v>0</v>
      </c>
      <c r="FBH175" t="s">
        <v>170</v>
      </c>
      <c r="FBI175" s="39" t="str">
        <f>currency</f>
        <v>₦m's</v>
      </c>
      <c r="FBN175" s="49">
        <v>0</v>
      </c>
      <c r="FBO175" s="49">
        <v>0</v>
      </c>
      <c r="FBP175" s="49">
        <v>0</v>
      </c>
      <c r="FBX175" t="s">
        <v>170</v>
      </c>
      <c r="FBY175" s="39" t="str">
        <f>currency</f>
        <v>₦m's</v>
      </c>
      <c r="FCD175" s="49">
        <v>0</v>
      </c>
      <c r="FCE175" s="49">
        <v>0</v>
      </c>
      <c r="FCF175" s="49">
        <v>0</v>
      </c>
      <c r="FCN175" t="s">
        <v>170</v>
      </c>
      <c r="FCO175" s="39" t="str">
        <f>currency</f>
        <v>₦m's</v>
      </c>
      <c r="FCT175" s="49">
        <v>0</v>
      </c>
      <c r="FCU175" s="49">
        <v>0</v>
      </c>
      <c r="FCV175" s="49">
        <v>0</v>
      </c>
      <c r="FDD175" t="s">
        <v>170</v>
      </c>
      <c r="FDE175" s="39" t="str">
        <f>currency</f>
        <v>₦m's</v>
      </c>
      <c r="FDJ175" s="49">
        <v>0</v>
      </c>
      <c r="FDK175" s="49">
        <v>0</v>
      </c>
      <c r="FDL175" s="49">
        <v>0</v>
      </c>
      <c r="FDT175" t="s">
        <v>170</v>
      </c>
      <c r="FDU175" s="39" t="str">
        <f>currency</f>
        <v>₦m's</v>
      </c>
      <c r="FDZ175" s="49">
        <v>0</v>
      </c>
      <c r="FEA175" s="49">
        <v>0</v>
      </c>
      <c r="FEB175" s="49">
        <v>0</v>
      </c>
      <c r="FEJ175" t="s">
        <v>170</v>
      </c>
      <c r="FEK175" s="39" t="str">
        <f>currency</f>
        <v>₦m's</v>
      </c>
      <c r="FEP175" s="49">
        <v>0</v>
      </c>
      <c r="FEQ175" s="49">
        <v>0</v>
      </c>
      <c r="FER175" s="49">
        <v>0</v>
      </c>
      <c r="FEZ175" t="s">
        <v>170</v>
      </c>
      <c r="FFA175" s="39" t="str">
        <f>currency</f>
        <v>₦m's</v>
      </c>
      <c r="FFF175" s="49">
        <v>0</v>
      </c>
      <c r="FFG175" s="49">
        <v>0</v>
      </c>
      <c r="FFH175" s="49">
        <v>0</v>
      </c>
      <c r="FFP175" t="s">
        <v>170</v>
      </c>
      <c r="FFQ175" s="39" t="str">
        <f>currency</f>
        <v>₦m's</v>
      </c>
      <c r="FFV175" s="49">
        <v>0</v>
      </c>
      <c r="FFW175" s="49">
        <v>0</v>
      </c>
      <c r="FFX175" s="49">
        <v>0</v>
      </c>
      <c r="FGF175" t="s">
        <v>170</v>
      </c>
      <c r="FGG175" s="39" t="str">
        <f>currency</f>
        <v>₦m's</v>
      </c>
      <c r="FGL175" s="49">
        <v>0</v>
      </c>
      <c r="FGM175" s="49">
        <v>0</v>
      </c>
      <c r="FGN175" s="49">
        <v>0</v>
      </c>
      <c r="FGV175" t="s">
        <v>170</v>
      </c>
      <c r="FGW175" s="39" t="str">
        <f>currency</f>
        <v>₦m's</v>
      </c>
      <c r="FHB175" s="49">
        <v>0</v>
      </c>
      <c r="FHC175" s="49">
        <v>0</v>
      </c>
      <c r="FHD175" s="49">
        <v>0</v>
      </c>
      <c r="FHL175" t="s">
        <v>170</v>
      </c>
      <c r="FHM175" s="39" t="str">
        <f>currency</f>
        <v>₦m's</v>
      </c>
      <c r="FHR175" s="49">
        <v>0</v>
      </c>
      <c r="FHS175" s="49">
        <v>0</v>
      </c>
      <c r="FHT175" s="49">
        <v>0</v>
      </c>
      <c r="FIB175" t="s">
        <v>170</v>
      </c>
      <c r="FIC175" s="39" t="str">
        <f>currency</f>
        <v>₦m's</v>
      </c>
      <c r="FIH175" s="49">
        <v>0</v>
      </c>
      <c r="FII175" s="49">
        <v>0</v>
      </c>
      <c r="FIJ175" s="49">
        <v>0</v>
      </c>
      <c r="FIR175" t="s">
        <v>170</v>
      </c>
      <c r="FIS175" s="39" t="str">
        <f>currency</f>
        <v>₦m's</v>
      </c>
      <c r="FIX175" s="49">
        <v>0</v>
      </c>
      <c r="FIY175" s="49">
        <v>0</v>
      </c>
      <c r="FIZ175" s="49">
        <v>0</v>
      </c>
      <c r="FJH175" t="s">
        <v>170</v>
      </c>
      <c r="FJI175" s="39" t="str">
        <f>currency</f>
        <v>₦m's</v>
      </c>
      <c r="FJN175" s="49">
        <v>0</v>
      </c>
      <c r="FJO175" s="49">
        <v>0</v>
      </c>
      <c r="FJP175" s="49">
        <v>0</v>
      </c>
      <c r="FJX175" t="s">
        <v>170</v>
      </c>
      <c r="FJY175" s="39" t="str">
        <f>currency</f>
        <v>₦m's</v>
      </c>
      <c r="FKD175" s="49">
        <v>0</v>
      </c>
      <c r="FKE175" s="49">
        <v>0</v>
      </c>
      <c r="FKF175" s="49">
        <v>0</v>
      </c>
      <c r="FKN175" t="s">
        <v>170</v>
      </c>
      <c r="FKO175" s="39" t="str">
        <f>currency</f>
        <v>₦m's</v>
      </c>
      <c r="FKT175" s="49">
        <v>0</v>
      </c>
      <c r="FKU175" s="49">
        <v>0</v>
      </c>
      <c r="FKV175" s="49">
        <v>0</v>
      </c>
      <c r="FLD175" t="s">
        <v>170</v>
      </c>
      <c r="FLE175" s="39" t="str">
        <f>currency</f>
        <v>₦m's</v>
      </c>
      <c r="FLJ175" s="49">
        <v>0</v>
      </c>
      <c r="FLK175" s="49">
        <v>0</v>
      </c>
      <c r="FLL175" s="49">
        <v>0</v>
      </c>
      <c r="FLT175" t="s">
        <v>170</v>
      </c>
      <c r="FLU175" s="39" t="str">
        <f>currency</f>
        <v>₦m's</v>
      </c>
      <c r="FLZ175" s="49">
        <v>0</v>
      </c>
      <c r="FMA175" s="49">
        <v>0</v>
      </c>
      <c r="FMB175" s="49">
        <v>0</v>
      </c>
      <c r="FMJ175" t="s">
        <v>170</v>
      </c>
      <c r="FMK175" s="39" t="str">
        <f>currency</f>
        <v>₦m's</v>
      </c>
      <c r="FMP175" s="49">
        <v>0</v>
      </c>
      <c r="FMQ175" s="49">
        <v>0</v>
      </c>
      <c r="FMR175" s="49">
        <v>0</v>
      </c>
      <c r="FMZ175" t="s">
        <v>170</v>
      </c>
      <c r="FNA175" s="39" t="str">
        <f>currency</f>
        <v>₦m's</v>
      </c>
      <c r="FNF175" s="49">
        <v>0</v>
      </c>
      <c r="FNG175" s="49">
        <v>0</v>
      </c>
      <c r="FNH175" s="49">
        <v>0</v>
      </c>
      <c r="FNP175" t="s">
        <v>170</v>
      </c>
      <c r="FNQ175" s="39" t="str">
        <f>currency</f>
        <v>₦m's</v>
      </c>
      <c r="FNV175" s="49">
        <v>0</v>
      </c>
      <c r="FNW175" s="49">
        <v>0</v>
      </c>
      <c r="FNX175" s="49">
        <v>0</v>
      </c>
      <c r="FOF175" t="s">
        <v>170</v>
      </c>
      <c r="FOG175" s="39" t="str">
        <f>currency</f>
        <v>₦m's</v>
      </c>
      <c r="FOL175" s="49">
        <v>0</v>
      </c>
      <c r="FOM175" s="49">
        <v>0</v>
      </c>
      <c r="FON175" s="49">
        <v>0</v>
      </c>
      <c r="FOV175" t="s">
        <v>170</v>
      </c>
      <c r="FOW175" s="39" t="str">
        <f>currency</f>
        <v>₦m's</v>
      </c>
      <c r="FPB175" s="49">
        <v>0</v>
      </c>
      <c r="FPC175" s="49">
        <v>0</v>
      </c>
      <c r="FPD175" s="49">
        <v>0</v>
      </c>
      <c r="FPL175" t="s">
        <v>170</v>
      </c>
      <c r="FPM175" s="39" t="str">
        <f>currency</f>
        <v>₦m's</v>
      </c>
      <c r="FPR175" s="49">
        <v>0</v>
      </c>
      <c r="FPS175" s="49">
        <v>0</v>
      </c>
      <c r="FPT175" s="49">
        <v>0</v>
      </c>
      <c r="FQB175" t="s">
        <v>170</v>
      </c>
      <c r="FQC175" s="39" t="str">
        <f>currency</f>
        <v>₦m's</v>
      </c>
      <c r="FQH175" s="49">
        <v>0</v>
      </c>
      <c r="FQI175" s="49">
        <v>0</v>
      </c>
      <c r="FQJ175" s="49">
        <v>0</v>
      </c>
      <c r="FQR175" t="s">
        <v>170</v>
      </c>
      <c r="FQS175" s="39" t="str">
        <f>currency</f>
        <v>₦m's</v>
      </c>
      <c r="FQX175" s="49">
        <v>0</v>
      </c>
      <c r="FQY175" s="49">
        <v>0</v>
      </c>
      <c r="FQZ175" s="49">
        <v>0</v>
      </c>
      <c r="FRH175" t="s">
        <v>170</v>
      </c>
      <c r="FRI175" s="39" t="str">
        <f>currency</f>
        <v>₦m's</v>
      </c>
      <c r="FRN175" s="49">
        <v>0</v>
      </c>
      <c r="FRO175" s="49">
        <v>0</v>
      </c>
      <c r="FRP175" s="49">
        <v>0</v>
      </c>
      <c r="FRX175" t="s">
        <v>170</v>
      </c>
      <c r="FRY175" s="39" t="str">
        <f>currency</f>
        <v>₦m's</v>
      </c>
      <c r="FSD175" s="49">
        <v>0</v>
      </c>
      <c r="FSE175" s="49">
        <v>0</v>
      </c>
      <c r="FSF175" s="49">
        <v>0</v>
      </c>
      <c r="FSN175" t="s">
        <v>170</v>
      </c>
      <c r="FSO175" s="39" t="str">
        <f>currency</f>
        <v>₦m's</v>
      </c>
      <c r="FST175" s="49">
        <v>0</v>
      </c>
      <c r="FSU175" s="49">
        <v>0</v>
      </c>
      <c r="FSV175" s="49">
        <v>0</v>
      </c>
      <c r="FTD175" t="s">
        <v>170</v>
      </c>
      <c r="FTE175" s="39" t="str">
        <f>currency</f>
        <v>₦m's</v>
      </c>
      <c r="FTJ175" s="49">
        <v>0</v>
      </c>
      <c r="FTK175" s="49">
        <v>0</v>
      </c>
      <c r="FTL175" s="49">
        <v>0</v>
      </c>
      <c r="FTT175" t="s">
        <v>170</v>
      </c>
      <c r="FTU175" s="39" t="str">
        <f>currency</f>
        <v>₦m's</v>
      </c>
      <c r="FTZ175" s="49">
        <v>0</v>
      </c>
      <c r="FUA175" s="49">
        <v>0</v>
      </c>
      <c r="FUB175" s="49">
        <v>0</v>
      </c>
      <c r="FUJ175" t="s">
        <v>170</v>
      </c>
      <c r="FUK175" s="39" t="str">
        <f>currency</f>
        <v>₦m's</v>
      </c>
      <c r="FUP175" s="49">
        <v>0</v>
      </c>
      <c r="FUQ175" s="49">
        <v>0</v>
      </c>
      <c r="FUR175" s="49">
        <v>0</v>
      </c>
      <c r="FUZ175" t="s">
        <v>170</v>
      </c>
      <c r="FVA175" s="39" t="str">
        <f>currency</f>
        <v>₦m's</v>
      </c>
      <c r="FVF175" s="49">
        <v>0</v>
      </c>
      <c r="FVG175" s="49">
        <v>0</v>
      </c>
      <c r="FVH175" s="49">
        <v>0</v>
      </c>
      <c r="FVP175" t="s">
        <v>170</v>
      </c>
      <c r="FVQ175" s="39" t="str">
        <f>currency</f>
        <v>₦m's</v>
      </c>
      <c r="FVV175" s="49">
        <v>0</v>
      </c>
      <c r="FVW175" s="49">
        <v>0</v>
      </c>
      <c r="FVX175" s="49">
        <v>0</v>
      </c>
      <c r="FWF175" t="s">
        <v>170</v>
      </c>
      <c r="FWG175" s="39" t="str">
        <f>currency</f>
        <v>₦m's</v>
      </c>
      <c r="FWL175" s="49">
        <v>0</v>
      </c>
      <c r="FWM175" s="49">
        <v>0</v>
      </c>
      <c r="FWN175" s="49">
        <v>0</v>
      </c>
      <c r="FWV175" t="s">
        <v>170</v>
      </c>
      <c r="FWW175" s="39" t="str">
        <f>currency</f>
        <v>₦m's</v>
      </c>
      <c r="FXB175" s="49">
        <v>0</v>
      </c>
      <c r="FXC175" s="49">
        <v>0</v>
      </c>
      <c r="FXD175" s="49">
        <v>0</v>
      </c>
      <c r="FXL175" t="s">
        <v>170</v>
      </c>
      <c r="FXM175" s="39" t="str">
        <f>currency</f>
        <v>₦m's</v>
      </c>
      <c r="FXR175" s="49">
        <v>0</v>
      </c>
      <c r="FXS175" s="49">
        <v>0</v>
      </c>
      <c r="FXT175" s="49">
        <v>0</v>
      </c>
      <c r="FYB175" t="s">
        <v>170</v>
      </c>
      <c r="FYC175" s="39" t="str">
        <f>currency</f>
        <v>₦m's</v>
      </c>
      <c r="FYH175" s="49">
        <v>0</v>
      </c>
      <c r="FYI175" s="49">
        <v>0</v>
      </c>
      <c r="FYJ175" s="49">
        <v>0</v>
      </c>
      <c r="FYR175" t="s">
        <v>170</v>
      </c>
      <c r="FYS175" s="39" t="str">
        <f>currency</f>
        <v>₦m's</v>
      </c>
      <c r="FYX175" s="49">
        <v>0</v>
      </c>
      <c r="FYY175" s="49">
        <v>0</v>
      </c>
      <c r="FYZ175" s="49">
        <v>0</v>
      </c>
      <c r="FZH175" t="s">
        <v>170</v>
      </c>
      <c r="FZI175" s="39" t="str">
        <f>currency</f>
        <v>₦m's</v>
      </c>
      <c r="FZN175" s="49">
        <v>0</v>
      </c>
      <c r="FZO175" s="49">
        <v>0</v>
      </c>
      <c r="FZP175" s="49">
        <v>0</v>
      </c>
      <c r="FZX175" t="s">
        <v>170</v>
      </c>
      <c r="FZY175" s="39" t="str">
        <f>currency</f>
        <v>₦m's</v>
      </c>
      <c r="GAD175" s="49">
        <v>0</v>
      </c>
      <c r="GAE175" s="49">
        <v>0</v>
      </c>
      <c r="GAF175" s="49">
        <v>0</v>
      </c>
      <c r="GAN175" t="s">
        <v>170</v>
      </c>
      <c r="GAO175" s="39" t="str">
        <f>currency</f>
        <v>₦m's</v>
      </c>
      <c r="GAT175" s="49">
        <v>0</v>
      </c>
      <c r="GAU175" s="49">
        <v>0</v>
      </c>
      <c r="GAV175" s="49">
        <v>0</v>
      </c>
      <c r="GBD175" t="s">
        <v>170</v>
      </c>
      <c r="GBE175" s="39" t="str">
        <f>currency</f>
        <v>₦m's</v>
      </c>
      <c r="GBJ175" s="49">
        <v>0</v>
      </c>
      <c r="GBK175" s="49">
        <v>0</v>
      </c>
      <c r="GBL175" s="49">
        <v>0</v>
      </c>
      <c r="GBT175" t="s">
        <v>170</v>
      </c>
      <c r="GBU175" s="39" t="str">
        <f>currency</f>
        <v>₦m's</v>
      </c>
      <c r="GBZ175" s="49">
        <v>0</v>
      </c>
      <c r="GCA175" s="49">
        <v>0</v>
      </c>
      <c r="GCB175" s="49">
        <v>0</v>
      </c>
      <c r="GCJ175" t="s">
        <v>170</v>
      </c>
      <c r="GCK175" s="39" t="str">
        <f>currency</f>
        <v>₦m's</v>
      </c>
      <c r="GCP175" s="49">
        <v>0</v>
      </c>
      <c r="GCQ175" s="49">
        <v>0</v>
      </c>
      <c r="GCR175" s="49">
        <v>0</v>
      </c>
      <c r="GCZ175" t="s">
        <v>170</v>
      </c>
      <c r="GDA175" s="39" t="str">
        <f>currency</f>
        <v>₦m's</v>
      </c>
      <c r="GDF175" s="49">
        <v>0</v>
      </c>
      <c r="GDG175" s="49">
        <v>0</v>
      </c>
      <c r="GDH175" s="49">
        <v>0</v>
      </c>
      <c r="GDP175" t="s">
        <v>170</v>
      </c>
      <c r="GDQ175" s="39" t="str">
        <f>currency</f>
        <v>₦m's</v>
      </c>
      <c r="GDV175" s="49">
        <v>0</v>
      </c>
      <c r="GDW175" s="49">
        <v>0</v>
      </c>
      <c r="GDX175" s="49">
        <v>0</v>
      </c>
      <c r="GEF175" t="s">
        <v>170</v>
      </c>
      <c r="GEG175" s="39" t="str">
        <f>currency</f>
        <v>₦m's</v>
      </c>
      <c r="GEL175" s="49">
        <v>0</v>
      </c>
      <c r="GEM175" s="49">
        <v>0</v>
      </c>
      <c r="GEN175" s="49">
        <v>0</v>
      </c>
      <c r="GEV175" t="s">
        <v>170</v>
      </c>
      <c r="GEW175" s="39" t="str">
        <f>currency</f>
        <v>₦m's</v>
      </c>
      <c r="GFB175" s="49">
        <v>0</v>
      </c>
      <c r="GFC175" s="49">
        <v>0</v>
      </c>
      <c r="GFD175" s="49">
        <v>0</v>
      </c>
      <c r="GFL175" t="s">
        <v>170</v>
      </c>
      <c r="GFM175" s="39" t="str">
        <f>currency</f>
        <v>₦m's</v>
      </c>
      <c r="GFR175" s="49">
        <v>0</v>
      </c>
      <c r="GFS175" s="49">
        <v>0</v>
      </c>
      <c r="GFT175" s="49">
        <v>0</v>
      </c>
      <c r="GGB175" t="s">
        <v>170</v>
      </c>
      <c r="GGC175" s="39" t="str">
        <f>currency</f>
        <v>₦m's</v>
      </c>
      <c r="GGH175" s="49">
        <v>0</v>
      </c>
      <c r="GGI175" s="49">
        <v>0</v>
      </c>
      <c r="GGJ175" s="49">
        <v>0</v>
      </c>
      <c r="GGR175" t="s">
        <v>170</v>
      </c>
      <c r="GGS175" s="39" t="str">
        <f>currency</f>
        <v>₦m's</v>
      </c>
      <c r="GGX175" s="49">
        <v>0</v>
      </c>
      <c r="GGY175" s="49">
        <v>0</v>
      </c>
      <c r="GGZ175" s="49">
        <v>0</v>
      </c>
      <c r="GHH175" t="s">
        <v>170</v>
      </c>
      <c r="GHI175" s="39" t="str">
        <f>currency</f>
        <v>₦m's</v>
      </c>
      <c r="GHN175" s="49">
        <v>0</v>
      </c>
      <c r="GHO175" s="49">
        <v>0</v>
      </c>
      <c r="GHP175" s="49">
        <v>0</v>
      </c>
      <c r="GHX175" t="s">
        <v>170</v>
      </c>
      <c r="GHY175" s="39" t="str">
        <f>currency</f>
        <v>₦m's</v>
      </c>
      <c r="GID175" s="49">
        <v>0</v>
      </c>
      <c r="GIE175" s="49">
        <v>0</v>
      </c>
      <c r="GIF175" s="49">
        <v>0</v>
      </c>
      <c r="GIN175" t="s">
        <v>170</v>
      </c>
      <c r="GIO175" s="39" t="str">
        <f>currency</f>
        <v>₦m's</v>
      </c>
      <c r="GIT175" s="49">
        <v>0</v>
      </c>
      <c r="GIU175" s="49">
        <v>0</v>
      </c>
      <c r="GIV175" s="49">
        <v>0</v>
      </c>
      <c r="GJD175" t="s">
        <v>170</v>
      </c>
      <c r="GJE175" s="39" t="str">
        <f>currency</f>
        <v>₦m's</v>
      </c>
      <c r="GJJ175" s="49">
        <v>0</v>
      </c>
      <c r="GJK175" s="49">
        <v>0</v>
      </c>
      <c r="GJL175" s="49">
        <v>0</v>
      </c>
      <c r="GJT175" t="s">
        <v>170</v>
      </c>
      <c r="GJU175" s="39" t="str">
        <f>currency</f>
        <v>₦m's</v>
      </c>
      <c r="GJZ175" s="49">
        <v>0</v>
      </c>
      <c r="GKA175" s="49">
        <v>0</v>
      </c>
      <c r="GKB175" s="49">
        <v>0</v>
      </c>
      <c r="GKJ175" t="s">
        <v>170</v>
      </c>
      <c r="GKK175" s="39" t="str">
        <f>currency</f>
        <v>₦m's</v>
      </c>
      <c r="GKP175" s="49">
        <v>0</v>
      </c>
      <c r="GKQ175" s="49">
        <v>0</v>
      </c>
      <c r="GKR175" s="49">
        <v>0</v>
      </c>
      <c r="GKZ175" t="s">
        <v>170</v>
      </c>
      <c r="GLA175" s="39" t="str">
        <f>currency</f>
        <v>₦m's</v>
      </c>
      <c r="GLF175" s="49">
        <v>0</v>
      </c>
      <c r="GLG175" s="49">
        <v>0</v>
      </c>
      <c r="GLH175" s="49">
        <v>0</v>
      </c>
      <c r="GLP175" t="s">
        <v>170</v>
      </c>
      <c r="GLQ175" s="39" t="str">
        <f>currency</f>
        <v>₦m's</v>
      </c>
      <c r="GLV175" s="49">
        <v>0</v>
      </c>
      <c r="GLW175" s="49">
        <v>0</v>
      </c>
      <c r="GLX175" s="49">
        <v>0</v>
      </c>
      <c r="GMF175" t="s">
        <v>170</v>
      </c>
      <c r="GMG175" s="39" t="str">
        <f>currency</f>
        <v>₦m's</v>
      </c>
      <c r="GML175" s="49">
        <v>0</v>
      </c>
      <c r="GMM175" s="49">
        <v>0</v>
      </c>
      <c r="GMN175" s="49">
        <v>0</v>
      </c>
      <c r="GMV175" t="s">
        <v>170</v>
      </c>
      <c r="GMW175" s="39" t="str">
        <f>currency</f>
        <v>₦m's</v>
      </c>
      <c r="GNB175" s="49">
        <v>0</v>
      </c>
      <c r="GNC175" s="49">
        <v>0</v>
      </c>
      <c r="GND175" s="49">
        <v>0</v>
      </c>
      <c r="GNL175" t="s">
        <v>170</v>
      </c>
      <c r="GNM175" s="39" t="str">
        <f>currency</f>
        <v>₦m's</v>
      </c>
      <c r="GNR175" s="49">
        <v>0</v>
      </c>
      <c r="GNS175" s="49">
        <v>0</v>
      </c>
      <c r="GNT175" s="49">
        <v>0</v>
      </c>
      <c r="GOB175" t="s">
        <v>170</v>
      </c>
      <c r="GOC175" s="39" t="str">
        <f>currency</f>
        <v>₦m's</v>
      </c>
      <c r="GOH175" s="49">
        <v>0</v>
      </c>
      <c r="GOI175" s="49">
        <v>0</v>
      </c>
      <c r="GOJ175" s="49">
        <v>0</v>
      </c>
      <c r="GOR175" t="s">
        <v>170</v>
      </c>
      <c r="GOS175" s="39" t="str">
        <f>currency</f>
        <v>₦m's</v>
      </c>
      <c r="GOX175" s="49">
        <v>0</v>
      </c>
      <c r="GOY175" s="49">
        <v>0</v>
      </c>
      <c r="GOZ175" s="49">
        <v>0</v>
      </c>
      <c r="GPH175" t="s">
        <v>170</v>
      </c>
      <c r="GPI175" s="39" t="str">
        <f>currency</f>
        <v>₦m's</v>
      </c>
      <c r="GPN175" s="49">
        <v>0</v>
      </c>
      <c r="GPO175" s="49">
        <v>0</v>
      </c>
      <c r="GPP175" s="49">
        <v>0</v>
      </c>
      <c r="GPX175" t="s">
        <v>170</v>
      </c>
      <c r="GPY175" s="39" t="str">
        <f>currency</f>
        <v>₦m's</v>
      </c>
      <c r="GQD175" s="49">
        <v>0</v>
      </c>
      <c r="GQE175" s="49">
        <v>0</v>
      </c>
      <c r="GQF175" s="49">
        <v>0</v>
      </c>
      <c r="GQN175" t="s">
        <v>170</v>
      </c>
      <c r="GQO175" s="39" t="str">
        <f>currency</f>
        <v>₦m's</v>
      </c>
      <c r="GQT175" s="49">
        <v>0</v>
      </c>
      <c r="GQU175" s="49">
        <v>0</v>
      </c>
      <c r="GQV175" s="49">
        <v>0</v>
      </c>
      <c r="GRD175" t="s">
        <v>170</v>
      </c>
      <c r="GRE175" s="39" t="str">
        <f>currency</f>
        <v>₦m's</v>
      </c>
      <c r="GRJ175" s="49">
        <v>0</v>
      </c>
      <c r="GRK175" s="49">
        <v>0</v>
      </c>
      <c r="GRL175" s="49">
        <v>0</v>
      </c>
      <c r="GRT175" t="s">
        <v>170</v>
      </c>
      <c r="GRU175" s="39" t="str">
        <f>currency</f>
        <v>₦m's</v>
      </c>
      <c r="GRZ175" s="49">
        <v>0</v>
      </c>
      <c r="GSA175" s="49">
        <v>0</v>
      </c>
      <c r="GSB175" s="49">
        <v>0</v>
      </c>
      <c r="GSJ175" t="s">
        <v>170</v>
      </c>
      <c r="GSK175" s="39" t="str">
        <f>currency</f>
        <v>₦m's</v>
      </c>
      <c r="GSP175" s="49">
        <v>0</v>
      </c>
      <c r="GSQ175" s="49">
        <v>0</v>
      </c>
      <c r="GSR175" s="49">
        <v>0</v>
      </c>
      <c r="GSZ175" t="s">
        <v>170</v>
      </c>
      <c r="GTA175" s="39" t="str">
        <f>currency</f>
        <v>₦m's</v>
      </c>
      <c r="GTF175" s="49">
        <v>0</v>
      </c>
      <c r="GTG175" s="49">
        <v>0</v>
      </c>
      <c r="GTH175" s="49">
        <v>0</v>
      </c>
      <c r="GTP175" t="s">
        <v>170</v>
      </c>
      <c r="GTQ175" s="39" t="str">
        <f>currency</f>
        <v>₦m's</v>
      </c>
      <c r="GTV175" s="49">
        <v>0</v>
      </c>
      <c r="GTW175" s="49">
        <v>0</v>
      </c>
      <c r="GTX175" s="49">
        <v>0</v>
      </c>
      <c r="GUF175" t="s">
        <v>170</v>
      </c>
      <c r="GUG175" s="39" t="str">
        <f>currency</f>
        <v>₦m's</v>
      </c>
      <c r="GUL175" s="49">
        <v>0</v>
      </c>
      <c r="GUM175" s="49">
        <v>0</v>
      </c>
      <c r="GUN175" s="49">
        <v>0</v>
      </c>
      <c r="GUV175" t="s">
        <v>170</v>
      </c>
      <c r="GUW175" s="39" t="str">
        <f>currency</f>
        <v>₦m's</v>
      </c>
      <c r="GVB175" s="49">
        <v>0</v>
      </c>
      <c r="GVC175" s="49">
        <v>0</v>
      </c>
      <c r="GVD175" s="49">
        <v>0</v>
      </c>
      <c r="GVL175" t="s">
        <v>170</v>
      </c>
      <c r="GVM175" s="39" t="str">
        <f>currency</f>
        <v>₦m's</v>
      </c>
      <c r="GVR175" s="49">
        <v>0</v>
      </c>
      <c r="GVS175" s="49">
        <v>0</v>
      </c>
      <c r="GVT175" s="49">
        <v>0</v>
      </c>
      <c r="GWB175" t="s">
        <v>170</v>
      </c>
      <c r="GWC175" s="39" t="str">
        <f>currency</f>
        <v>₦m's</v>
      </c>
      <c r="GWH175" s="49">
        <v>0</v>
      </c>
      <c r="GWI175" s="49">
        <v>0</v>
      </c>
      <c r="GWJ175" s="49">
        <v>0</v>
      </c>
      <c r="GWR175" t="s">
        <v>170</v>
      </c>
      <c r="GWS175" s="39" t="str">
        <f>currency</f>
        <v>₦m's</v>
      </c>
      <c r="GWX175" s="49">
        <v>0</v>
      </c>
      <c r="GWY175" s="49">
        <v>0</v>
      </c>
      <c r="GWZ175" s="49">
        <v>0</v>
      </c>
      <c r="GXH175" t="s">
        <v>170</v>
      </c>
      <c r="GXI175" s="39" t="str">
        <f>currency</f>
        <v>₦m's</v>
      </c>
      <c r="GXN175" s="49">
        <v>0</v>
      </c>
      <c r="GXO175" s="49">
        <v>0</v>
      </c>
      <c r="GXP175" s="49">
        <v>0</v>
      </c>
      <c r="GXX175" t="s">
        <v>170</v>
      </c>
      <c r="GXY175" s="39" t="str">
        <f>currency</f>
        <v>₦m's</v>
      </c>
      <c r="GYD175" s="49">
        <v>0</v>
      </c>
      <c r="GYE175" s="49">
        <v>0</v>
      </c>
      <c r="GYF175" s="49">
        <v>0</v>
      </c>
      <c r="GYN175" t="s">
        <v>170</v>
      </c>
      <c r="GYO175" s="39" t="str">
        <f>currency</f>
        <v>₦m's</v>
      </c>
      <c r="GYT175" s="49">
        <v>0</v>
      </c>
      <c r="GYU175" s="49">
        <v>0</v>
      </c>
      <c r="GYV175" s="49">
        <v>0</v>
      </c>
      <c r="GZD175" t="s">
        <v>170</v>
      </c>
      <c r="GZE175" s="39" t="str">
        <f>currency</f>
        <v>₦m's</v>
      </c>
      <c r="GZJ175" s="49">
        <v>0</v>
      </c>
      <c r="GZK175" s="49">
        <v>0</v>
      </c>
      <c r="GZL175" s="49">
        <v>0</v>
      </c>
      <c r="GZT175" t="s">
        <v>170</v>
      </c>
      <c r="GZU175" s="39" t="str">
        <f>currency</f>
        <v>₦m's</v>
      </c>
      <c r="GZZ175" s="49">
        <v>0</v>
      </c>
      <c r="HAA175" s="49">
        <v>0</v>
      </c>
      <c r="HAB175" s="49">
        <v>0</v>
      </c>
      <c r="HAJ175" t="s">
        <v>170</v>
      </c>
      <c r="HAK175" s="39" t="str">
        <f>currency</f>
        <v>₦m's</v>
      </c>
      <c r="HAP175" s="49">
        <v>0</v>
      </c>
      <c r="HAQ175" s="49">
        <v>0</v>
      </c>
      <c r="HAR175" s="49">
        <v>0</v>
      </c>
      <c r="HAZ175" t="s">
        <v>170</v>
      </c>
      <c r="HBA175" s="39" t="str">
        <f>currency</f>
        <v>₦m's</v>
      </c>
      <c r="HBF175" s="49">
        <v>0</v>
      </c>
      <c r="HBG175" s="49">
        <v>0</v>
      </c>
      <c r="HBH175" s="49">
        <v>0</v>
      </c>
      <c r="HBP175" t="s">
        <v>170</v>
      </c>
      <c r="HBQ175" s="39" t="str">
        <f>currency</f>
        <v>₦m's</v>
      </c>
      <c r="HBV175" s="49">
        <v>0</v>
      </c>
      <c r="HBW175" s="49">
        <v>0</v>
      </c>
      <c r="HBX175" s="49">
        <v>0</v>
      </c>
      <c r="HCF175" t="s">
        <v>170</v>
      </c>
      <c r="HCG175" s="39" t="str">
        <f>currency</f>
        <v>₦m's</v>
      </c>
      <c r="HCL175" s="49">
        <v>0</v>
      </c>
      <c r="HCM175" s="49">
        <v>0</v>
      </c>
      <c r="HCN175" s="49">
        <v>0</v>
      </c>
      <c r="HCV175" t="s">
        <v>170</v>
      </c>
      <c r="HCW175" s="39" t="str">
        <f>currency</f>
        <v>₦m's</v>
      </c>
      <c r="HDB175" s="49">
        <v>0</v>
      </c>
      <c r="HDC175" s="49">
        <v>0</v>
      </c>
      <c r="HDD175" s="49">
        <v>0</v>
      </c>
      <c r="HDL175" t="s">
        <v>170</v>
      </c>
      <c r="HDM175" s="39" t="str">
        <f>currency</f>
        <v>₦m's</v>
      </c>
      <c r="HDR175" s="49">
        <v>0</v>
      </c>
      <c r="HDS175" s="49">
        <v>0</v>
      </c>
      <c r="HDT175" s="49">
        <v>0</v>
      </c>
      <c r="HEB175" t="s">
        <v>170</v>
      </c>
      <c r="HEC175" s="39" t="str">
        <f>currency</f>
        <v>₦m's</v>
      </c>
      <c r="HEH175" s="49">
        <v>0</v>
      </c>
      <c r="HEI175" s="49">
        <v>0</v>
      </c>
      <c r="HEJ175" s="49">
        <v>0</v>
      </c>
      <c r="HER175" t="s">
        <v>170</v>
      </c>
      <c r="HES175" s="39" t="str">
        <f>currency</f>
        <v>₦m's</v>
      </c>
      <c r="HEX175" s="49">
        <v>0</v>
      </c>
      <c r="HEY175" s="49">
        <v>0</v>
      </c>
      <c r="HEZ175" s="49">
        <v>0</v>
      </c>
      <c r="HFH175" t="s">
        <v>170</v>
      </c>
      <c r="HFI175" s="39" t="str">
        <f>currency</f>
        <v>₦m's</v>
      </c>
      <c r="HFN175" s="49">
        <v>0</v>
      </c>
      <c r="HFO175" s="49">
        <v>0</v>
      </c>
      <c r="HFP175" s="49">
        <v>0</v>
      </c>
      <c r="HFX175" t="s">
        <v>170</v>
      </c>
      <c r="HFY175" s="39" t="str">
        <f>currency</f>
        <v>₦m's</v>
      </c>
      <c r="HGD175" s="49">
        <v>0</v>
      </c>
      <c r="HGE175" s="49">
        <v>0</v>
      </c>
      <c r="HGF175" s="49">
        <v>0</v>
      </c>
      <c r="HGN175" t="s">
        <v>170</v>
      </c>
      <c r="HGO175" s="39" t="str">
        <f>currency</f>
        <v>₦m's</v>
      </c>
      <c r="HGT175" s="49">
        <v>0</v>
      </c>
      <c r="HGU175" s="49">
        <v>0</v>
      </c>
      <c r="HGV175" s="49">
        <v>0</v>
      </c>
      <c r="HHD175" t="s">
        <v>170</v>
      </c>
      <c r="HHE175" s="39" t="str">
        <f>currency</f>
        <v>₦m's</v>
      </c>
      <c r="HHJ175" s="49">
        <v>0</v>
      </c>
      <c r="HHK175" s="49">
        <v>0</v>
      </c>
      <c r="HHL175" s="49">
        <v>0</v>
      </c>
      <c r="HHT175" t="s">
        <v>170</v>
      </c>
      <c r="HHU175" s="39" t="str">
        <f>currency</f>
        <v>₦m's</v>
      </c>
      <c r="HHZ175" s="49">
        <v>0</v>
      </c>
      <c r="HIA175" s="49">
        <v>0</v>
      </c>
      <c r="HIB175" s="49">
        <v>0</v>
      </c>
      <c r="HIJ175" t="s">
        <v>170</v>
      </c>
      <c r="HIK175" s="39" t="str">
        <f>currency</f>
        <v>₦m's</v>
      </c>
      <c r="HIP175" s="49">
        <v>0</v>
      </c>
      <c r="HIQ175" s="49">
        <v>0</v>
      </c>
      <c r="HIR175" s="49">
        <v>0</v>
      </c>
      <c r="HIZ175" t="s">
        <v>170</v>
      </c>
      <c r="HJA175" s="39" t="str">
        <f>currency</f>
        <v>₦m's</v>
      </c>
      <c r="HJF175" s="49">
        <v>0</v>
      </c>
      <c r="HJG175" s="49">
        <v>0</v>
      </c>
      <c r="HJH175" s="49">
        <v>0</v>
      </c>
      <c r="HJP175" t="s">
        <v>170</v>
      </c>
      <c r="HJQ175" s="39" t="str">
        <f>currency</f>
        <v>₦m's</v>
      </c>
      <c r="HJV175" s="49">
        <v>0</v>
      </c>
      <c r="HJW175" s="49">
        <v>0</v>
      </c>
      <c r="HJX175" s="49">
        <v>0</v>
      </c>
      <c r="HKF175" t="s">
        <v>170</v>
      </c>
      <c r="HKG175" s="39" t="str">
        <f>currency</f>
        <v>₦m's</v>
      </c>
      <c r="HKL175" s="49">
        <v>0</v>
      </c>
      <c r="HKM175" s="49">
        <v>0</v>
      </c>
      <c r="HKN175" s="49">
        <v>0</v>
      </c>
      <c r="HKV175" t="s">
        <v>170</v>
      </c>
      <c r="HKW175" s="39" t="str">
        <f>currency</f>
        <v>₦m's</v>
      </c>
      <c r="HLB175" s="49">
        <v>0</v>
      </c>
      <c r="HLC175" s="49">
        <v>0</v>
      </c>
      <c r="HLD175" s="49">
        <v>0</v>
      </c>
      <c r="HLL175" t="s">
        <v>170</v>
      </c>
      <c r="HLM175" s="39" t="str">
        <f>currency</f>
        <v>₦m's</v>
      </c>
      <c r="HLR175" s="49">
        <v>0</v>
      </c>
      <c r="HLS175" s="49">
        <v>0</v>
      </c>
      <c r="HLT175" s="49">
        <v>0</v>
      </c>
      <c r="HMB175" t="s">
        <v>170</v>
      </c>
      <c r="HMC175" s="39" t="str">
        <f>currency</f>
        <v>₦m's</v>
      </c>
      <c r="HMH175" s="49">
        <v>0</v>
      </c>
      <c r="HMI175" s="49">
        <v>0</v>
      </c>
      <c r="HMJ175" s="49">
        <v>0</v>
      </c>
      <c r="HMR175" t="s">
        <v>170</v>
      </c>
      <c r="HMS175" s="39" t="str">
        <f>currency</f>
        <v>₦m's</v>
      </c>
      <c r="HMX175" s="49">
        <v>0</v>
      </c>
      <c r="HMY175" s="49">
        <v>0</v>
      </c>
      <c r="HMZ175" s="49">
        <v>0</v>
      </c>
      <c r="HNH175" t="s">
        <v>170</v>
      </c>
      <c r="HNI175" s="39" t="str">
        <f>currency</f>
        <v>₦m's</v>
      </c>
      <c r="HNN175" s="49">
        <v>0</v>
      </c>
      <c r="HNO175" s="49">
        <v>0</v>
      </c>
      <c r="HNP175" s="49">
        <v>0</v>
      </c>
      <c r="HNX175" t="s">
        <v>170</v>
      </c>
      <c r="HNY175" s="39" t="str">
        <f>currency</f>
        <v>₦m's</v>
      </c>
      <c r="HOD175" s="49">
        <v>0</v>
      </c>
      <c r="HOE175" s="49">
        <v>0</v>
      </c>
      <c r="HOF175" s="49">
        <v>0</v>
      </c>
      <c r="HON175" t="s">
        <v>170</v>
      </c>
      <c r="HOO175" s="39" t="str">
        <f>currency</f>
        <v>₦m's</v>
      </c>
      <c r="HOT175" s="49">
        <v>0</v>
      </c>
      <c r="HOU175" s="49">
        <v>0</v>
      </c>
      <c r="HOV175" s="49">
        <v>0</v>
      </c>
      <c r="HPD175" t="s">
        <v>170</v>
      </c>
      <c r="HPE175" s="39" t="str">
        <f>currency</f>
        <v>₦m's</v>
      </c>
      <c r="HPJ175" s="49">
        <v>0</v>
      </c>
      <c r="HPK175" s="49">
        <v>0</v>
      </c>
      <c r="HPL175" s="49">
        <v>0</v>
      </c>
      <c r="HPT175" t="s">
        <v>170</v>
      </c>
      <c r="HPU175" s="39" t="str">
        <f>currency</f>
        <v>₦m's</v>
      </c>
      <c r="HPZ175" s="49">
        <v>0</v>
      </c>
      <c r="HQA175" s="49">
        <v>0</v>
      </c>
      <c r="HQB175" s="49">
        <v>0</v>
      </c>
      <c r="HQJ175" t="s">
        <v>170</v>
      </c>
      <c r="HQK175" s="39" t="str">
        <f>currency</f>
        <v>₦m's</v>
      </c>
      <c r="HQP175" s="49">
        <v>0</v>
      </c>
      <c r="HQQ175" s="49">
        <v>0</v>
      </c>
      <c r="HQR175" s="49">
        <v>0</v>
      </c>
      <c r="HQZ175" t="s">
        <v>170</v>
      </c>
      <c r="HRA175" s="39" t="str">
        <f>currency</f>
        <v>₦m's</v>
      </c>
      <c r="HRF175" s="49">
        <v>0</v>
      </c>
      <c r="HRG175" s="49">
        <v>0</v>
      </c>
      <c r="HRH175" s="49">
        <v>0</v>
      </c>
      <c r="HRP175" t="s">
        <v>170</v>
      </c>
      <c r="HRQ175" s="39" t="str">
        <f>currency</f>
        <v>₦m's</v>
      </c>
      <c r="HRV175" s="49">
        <v>0</v>
      </c>
      <c r="HRW175" s="49">
        <v>0</v>
      </c>
      <c r="HRX175" s="49">
        <v>0</v>
      </c>
      <c r="HSF175" t="s">
        <v>170</v>
      </c>
      <c r="HSG175" s="39" t="str">
        <f>currency</f>
        <v>₦m's</v>
      </c>
      <c r="HSL175" s="49">
        <v>0</v>
      </c>
      <c r="HSM175" s="49">
        <v>0</v>
      </c>
      <c r="HSN175" s="49">
        <v>0</v>
      </c>
      <c r="HSV175" t="s">
        <v>170</v>
      </c>
      <c r="HSW175" s="39" t="str">
        <f>currency</f>
        <v>₦m's</v>
      </c>
      <c r="HTB175" s="49">
        <v>0</v>
      </c>
      <c r="HTC175" s="49">
        <v>0</v>
      </c>
      <c r="HTD175" s="49">
        <v>0</v>
      </c>
      <c r="HTL175" t="s">
        <v>170</v>
      </c>
      <c r="HTM175" s="39" t="str">
        <f>currency</f>
        <v>₦m's</v>
      </c>
      <c r="HTR175" s="49">
        <v>0</v>
      </c>
      <c r="HTS175" s="49">
        <v>0</v>
      </c>
      <c r="HTT175" s="49">
        <v>0</v>
      </c>
      <c r="HUB175" t="s">
        <v>170</v>
      </c>
      <c r="HUC175" s="39" t="str">
        <f>currency</f>
        <v>₦m's</v>
      </c>
      <c r="HUH175" s="49">
        <v>0</v>
      </c>
      <c r="HUI175" s="49">
        <v>0</v>
      </c>
      <c r="HUJ175" s="49">
        <v>0</v>
      </c>
      <c r="HUR175" t="s">
        <v>170</v>
      </c>
      <c r="HUS175" s="39" t="str">
        <f>currency</f>
        <v>₦m's</v>
      </c>
      <c r="HUX175" s="49">
        <v>0</v>
      </c>
      <c r="HUY175" s="49">
        <v>0</v>
      </c>
      <c r="HUZ175" s="49">
        <v>0</v>
      </c>
      <c r="HVH175" t="s">
        <v>170</v>
      </c>
      <c r="HVI175" s="39" t="str">
        <f>currency</f>
        <v>₦m's</v>
      </c>
      <c r="HVN175" s="49">
        <v>0</v>
      </c>
      <c r="HVO175" s="49">
        <v>0</v>
      </c>
      <c r="HVP175" s="49">
        <v>0</v>
      </c>
      <c r="HVX175" t="s">
        <v>170</v>
      </c>
      <c r="HVY175" s="39" t="str">
        <f>currency</f>
        <v>₦m's</v>
      </c>
      <c r="HWD175" s="49">
        <v>0</v>
      </c>
      <c r="HWE175" s="49">
        <v>0</v>
      </c>
      <c r="HWF175" s="49">
        <v>0</v>
      </c>
      <c r="HWN175" t="s">
        <v>170</v>
      </c>
      <c r="HWO175" s="39" t="str">
        <f>currency</f>
        <v>₦m's</v>
      </c>
      <c r="HWT175" s="49">
        <v>0</v>
      </c>
      <c r="HWU175" s="49">
        <v>0</v>
      </c>
      <c r="HWV175" s="49">
        <v>0</v>
      </c>
      <c r="HXD175" t="s">
        <v>170</v>
      </c>
      <c r="HXE175" s="39" t="str">
        <f>currency</f>
        <v>₦m's</v>
      </c>
      <c r="HXJ175" s="49">
        <v>0</v>
      </c>
      <c r="HXK175" s="49">
        <v>0</v>
      </c>
      <c r="HXL175" s="49">
        <v>0</v>
      </c>
      <c r="HXT175" t="s">
        <v>170</v>
      </c>
      <c r="HXU175" s="39" t="str">
        <f>currency</f>
        <v>₦m's</v>
      </c>
      <c r="HXZ175" s="49">
        <v>0</v>
      </c>
      <c r="HYA175" s="49">
        <v>0</v>
      </c>
      <c r="HYB175" s="49">
        <v>0</v>
      </c>
      <c r="HYJ175" t="s">
        <v>170</v>
      </c>
      <c r="HYK175" s="39" t="str">
        <f>currency</f>
        <v>₦m's</v>
      </c>
      <c r="HYP175" s="49">
        <v>0</v>
      </c>
      <c r="HYQ175" s="49">
        <v>0</v>
      </c>
      <c r="HYR175" s="49">
        <v>0</v>
      </c>
      <c r="HYZ175" t="s">
        <v>170</v>
      </c>
      <c r="HZA175" s="39" t="str">
        <f>currency</f>
        <v>₦m's</v>
      </c>
      <c r="HZF175" s="49">
        <v>0</v>
      </c>
      <c r="HZG175" s="49">
        <v>0</v>
      </c>
      <c r="HZH175" s="49">
        <v>0</v>
      </c>
      <c r="HZP175" t="s">
        <v>170</v>
      </c>
      <c r="HZQ175" s="39" t="str">
        <f>currency</f>
        <v>₦m's</v>
      </c>
      <c r="HZV175" s="49">
        <v>0</v>
      </c>
      <c r="HZW175" s="49">
        <v>0</v>
      </c>
      <c r="HZX175" s="49">
        <v>0</v>
      </c>
      <c r="IAF175" t="s">
        <v>170</v>
      </c>
      <c r="IAG175" s="39" t="str">
        <f>currency</f>
        <v>₦m's</v>
      </c>
      <c r="IAL175" s="49">
        <v>0</v>
      </c>
      <c r="IAM175" s="49">
        <v>0</v>
      </c>
      <c r="IAN175" s="49">
        <v>0</v>
      </c>
      <c r="IAV175" t="s">
        <v>170</v>
      </c>
      <c r="IAW175" s="39" t="str">
        <f>currency</f>
        <v>₦m's</v>
      </c>
      <c r="IBB175" s="49">
        <v>0</v>
      </c>
      <c r="IBC175" s="49">
        <v>0</v>
      </c>
      <c r="IBD175" s="49">
        <v>0</v>
      </c>
      <c r="IBL175" t="s">
        <v>170</v>
      </c>
      <c r="IBM175" s="39" t="str">
        <f>currency</f>
        <v>₦m's</v>
      </c>
      <c r="IBR175" s="49">
        <v>0</v>
      </c>
      <c r="IBS175" s="49">
        <v>0</v>
      </c>
      <c r="IBT175" s="49">
        <v>0</v>
      </c>
      <c r="ICB175" t="s">
        <v>170</v>
      </c>
      <c r="ICC175" s="39" t="str">
        <f>currency</f>
        <v>₦m's</v>
      </c>
      <c r="ICH175" s="49">
        <v>0</v>
      </c>
      <c r="ICI175" s="49">
        <v>0</v>
      </c>
      <c r="ICJ175" s="49">
        <v>0</v>
      </c>
      <c r="ICR175" t="s">
        <v>170</v>
      </c>
      <c r="ICS175" s="39" t="str">
        <f>currency</f>
        <v>₦m's</v>
      </c>
      <c r="ICX175" s="49">
        <v>0</v>
      </c>
      <c r="ICY175" s="49">
        <v>0</v>
      </c>
      <c r="ICZ175" s="49">
        <v>0</v>
      </c>
      <c r="IDH175" t="s">
        <v>170</v>
      </c>
      <c r="IDI175" s="39" t="str">
        <f>currency</f>
        <v>₦m's</v>
      </c>
      <c r="IDN175" s="49">
        <v>0</v>
      </c>
      <c r="IDO175" s="49">
        <v>0</v>
      </c>
      <c r="IDP175" s="49">
        <v>0</v>
      </c>
      <c r="IDX175" t="s">
        <v>170</v>
      </c>
      <c r="IDY175" s="39" t="str">
        <f>currency</f>
        <v>₦m's</v>
      </c>
      <c r="IED175" s="49">
        <v>0</v>
      </c>
      <c r="IEE175" s="49">
        <v>0</v>
      </c>
      <c r="IEF175" s="49">
        <v>0</v>
      </c>
      <c r="IEN175" t="s">
        <v>170</v>
      </c>
      <c r="IEO175" s="39" t="str">
        <f>currency</f>
        <v>₦m's</v>
      </c>
      <c r="IET175" s="49">
        <v>0</v>
      </c>
      <c r="IEU175" s="49">
        <v>0</v>
      </c>
      <c r="IEV175" s="49">
        <v>0</v>
      </c>
      <c r="IFD175" t="s">
        <v>170</v>
      </c>
      <c r="IFE175" s="39" t="str">
        <f>currency</f>
        <v>₦m's</v>
      </c>
      <c r="IFJ175" s="49">
        <v>0</v>
      </c>
      <c r="IFK175" s="49">
        <v>0</v>
      </c>
      <c r="IFL175" s="49">
        <v>0</v>
      </c>
      <c r="IFT175" t="s">
        <v>170</v>
      </c>
      <c r="IFU175" s="39" t="str">
        <f>currency</f>
        <v>₦m's</v>
      </c>
      <c r="IFZ175" s="49">
        <v>0</v>
      </c>
      <c r="IGA175" s="49">
        <v>0</v>
      </c>
      <c r="IGB175" s="49">
        <v>0</v>
      </c>
      <c r="IGJ175" t="s">
        <v>170</v>
      </c>
      <c r="IGK175" s="39" t="str">
        <f>currency</f>
        <v>₦m's</v>
      </c>
      <c r="IGP175" s="49">
        <v>0</v>
      </c>
      <c r="IGQ175" s="49">
        <v>0</v>
      </c>
      <c r="IGR175" s="49">
        <v>0</v>
      </c>
      <c r="IGZ175" t="s">
        <v>170</v>
      </c>
      <c r="IHA175" s="39" t="str">
        <f>currency</f>
        <v>₦m's</v>
      </c>
      <c r="IHF175" s="49">
        <v>0</v>
      </c>
      <c r="IHG175" s="49">
        <v>0</v>
      </c>
      <c r="IHH175" s="49">
        <v>0</v>
      </c>
      <c r="IHP175" t="s">
        <v>170</v>
      </c>
      <c r="IHQ175" s="39" t="str">
        <f>currency</f>
        <v>₦m's</v>
      </c>
      <c r="IHV175" s="49">
        <v>0</v>
      </c>
      <c r="IHW175" s="49">
        <v>0</v>
      </c>
      <c r="IHX175" s="49">
        <v>0</v>
      </c>
      <c r="IIF175" t="s">
        <v>170</v>
      </c>
      <c r="IIG175" s="39" t="str">
        <f>currency</f>
        <v>₦m's</v>
      </c>
      <c r="IIL175" s="49">
        <v>0</v>
      </c>
      <c r="IIM175" s="49">
        <v>0</v>
      </c>
      <c r="IIN175" s="49">
        <v>0</v>
      </c>
      <c r="IIV175" t="s">
        <v>170</v>
      </c>
      <c r="IIW175" s="39" t="str">
        <f>currency</f>
        <v>₦m's</v>
      </c>
      <c r="IJB175" s="49">
        <v>0</v>
      </c>
      <c r="IJC175" s="49">
        <v>0</v>
      </c>
      <c r="IJD175" s="49">
        <v>0</v>
      </c>
      <c r="IJL175" t="s">
        <v>170</v>
      </c>
      <c r="IJM175" s="39" t="str">
        <f>currency</f>
        <v>₦m's</v>
      </c>
      <c r="IJR175" s="49">
        <v>0</v>
      </c>
      <c r="IJS175" s="49">
        <v>0</v>
      </c>
      <c r="IJT175" s="49">
        <v>0</v>
      </c>
      <c r="IKB175" t="s">
        <v>170</v>
      </c>
      <c r="IKC175" s="39" t="str">
        <f>currency</f>
        <v>₦m's</v>
      </c>
      <c r="IKH175" s="49">
        <v>0</v>
      </c>
      <c r="IKI175" s="49">
        <v>0</v>
      </c>
      <c r="IKJ175" s="49">
        <v>0</v>
      </c>
      <c r="IKR175" t="s">
        <v>170</v>
      </c>
      <c r="IKS175" s="39" t="str">
        <f>currency</f>
        <v>₦m's</v>
      </c>
      <c r="IKX175" s="49">
        <v>0</v>
      </c>
      <c r="IKY175" s="49">
        <v>0</v>
      </c>
      <c r="IKZ175" s="49">
        <v>0</v>
      </c>
      <c r="ILH175" t="s">
        <v>170</v>
      </c>
      <c r="ILI175" s="39" t="str">
        <f>currency</f>
        <v>₦m's</v>
      </c>
      <c r="ILN175" s="49">
        <v>0</v>
      </c>
      <c r="ILO175" s="49">
        <v>0</v>
      </c>
      <c r="ILP175" s="49">
        <v>0</v>
      </c>
      <c r="ILX175" t="s">
        <v>170</v>
      </c>
      <c r="ILY175" s="39" t="str">
        <f>currency</f>
        <v>₦m's</v>
      </c>
      <c r="IMD175" s="49">
        <v>0</v>
      </c>
      <c r="IME175" s="49">
        <v>0</v>
      </c>
      <c r="IMF175" s="49">
        <v>0</v>
      </c>
      <c r="IMN175" t="s">
        <v>170</v>
      </c>
      <c r="IMO175" s="39" t="str">
        <f>currency</f>
        <v>₦m's</v>
      </c>
      <c r="IMT175" s="49">
        <v>0</v>
      </c>
      <c r="IMU175" s="49">
        <v>0</v>
      </c>
      <c r="IMV175" s="49">
        <v>0</v>
      </c>
      <c r="IND175" t="s">
        <v>170</v>
      </c>
      <c r="INE175" s="39" t="str">
        <f>currency</f>
        <v>₦m's</v>
      </c>
      <c r="INJ175" s="49">
        <v>0</v>
      </c>
      <c r="INK175" s="49">
        <v>0</v>
      </c>
      <c r="INL175" s="49">
        <v>0</v>
      </c>
      <c r="INT175" t="s">
        <v>170</v>
      </c>
      <c r="INU175" s="39" t="str">
        <f>currency</f>
        <v>₦m's</v>
      </c>
      <c r="INZ175" s="49">
        <v>0</v>
      </c>
      <c r="IOA175" s="49">
        <v>0</v>
      </c>
      <c r="IOB175" s="49">
        <v>0</v>
      </c>
      <c r="IOJ175" t="s">
        <v>170</v>
      </c>
      <c r="IOK175" s="39" t="str">
        <f>currency</f>
        <v>₦m's</v>
      </c>
      <c r="IOP175" s="49">
        <v>0</v>
      </c>
      <c r="IOQ175" s="49">
        <v>0</v>
      </c>
      <c r="IOR175" s="49">
        <v>0</v>
      </c>
      <c r="IOZ175" t="s">
        <v>170</v>
      </c>
      <c r="IPA175" s="39" t="str">
        <f>currency</f>
        <v>₦m's</v>
      </c>
      <c r="IPF175" s="49">
        <v>0</v>
      </c>
      <c r="IPG175" s="49">
        <v>0</v>
      </c>
      <c r="IPH175" s="49">
        <v>0</v>
      </c>
      <c r="IPP175" t="s">
        <v>170</v>
      </c>
      <c r="IPQ175" s="39" t="str">
        <f>currency</f>
        <v>₦m's</v>
      </c>
      <c r="IPV175" s="49">
        <v>0</v>
      </c>
      <c r="IPW175" s="49">
        <v>0</v>
      </c>
      <c r="IPX175" s="49">
        <v>0</v>
      </c>
      <c r="IQF175" t="s">
        <v>170</v>
      </c>
      <c r="IQG175" s="39" t="str">
        <f>currency</f>
        <v>₦m's</v>
      </c>
      <c r="IQL175" s="49">
        <v>0</v>
      </c>
      <c r="IQM175" s="49">
        <v>0</v>
      </c>
      <c r="IQN175" s="49">
        <v>0</v>
      </c>
      <c r="IQV175" t="s">
        <v>170</v>
      </c>
      <c r="IQW175" s="39" t="str">
        <f>currency</f>
        <v>₦m's</v>
      </c>
      <c r="IRB175" s="49">
        <v>0</v>
      </c>
      <c r="IRC175" s="49">
        <v>0</v>
      </c>
      <c r="IRD175" s="49">
        <v>0</v>
      </c>
      <c r="IRL175" t="s">
        <v>170</v>
      </c>
      <c r="IRM175" s="39" t="str">
        <f>currency</f>
        <v>₦m's</v>
      </c>
      <c r="IRR175" s="49">
        <v>0</v>
      </c>
      <c r="IRS175" s="49">
        <v>0</v>
      </c>
      <c r="IRT175" s="49">
        <v>0</v>
      </c>
      <c r="ISB175" t="s">
        <v>170</v>
      </c>
      <c r="ISC175" s="39" t="str">
        <f>currency</f>
        <v>₦m's</v>
      </c>
      <c r="ISH175" s="49">
        <v>0</v>
      </c>
      <c r="ISI175" s="49">
        <v>0</v>
      </c>
      <c r="ISJ175" s="49">
        <v>0</v>
      </c>
      <c r="ISR175" t="s">
        <v>170</v>
      </c>
      <c r="ISS175" s="39" t="str">
        <f>currency</f>
        <v>₦m's</v>
      </c>
      <c r="ISX175" s="49">
        <v>0</v>
      </c>
      <c r="ISY175" s="49">
        <v>0</v>
      </c>
      <c r="ISZ175" s="49">
        <v>0</v>
      </c>
      <c r="ITH175" t="s">
        <v>170</v>
      </c>
      <c r="ITI175" s="39" t="str">
        <f>currency</f>
        <v>₦m's</v>
      </c>
      <c r="ITN175" s="49">
        <v>0</v>
      </c>
      <c r="ITO175" s="49">
        <v>0</v>
      </c>
      <c r="ITP175" s="49">
        <v>0</v>
      </c>
      <c r="ITX175" t="s">
        <v>170</v>
      </c>
      <c r="ITY175" s="39" t="str">
        <f>currency</f>
        <v>₦m's</v>
      </c>
      <c r="IUD175" s="49">
        <v>0</v>
      </c>
      <c r="IUE175" s="49">
        <v>0</v>
      </c>
      <c r="IUF175" s="49">
        <v>0</v>
      </c>
      <c r="IUN175" t="s">
        <v>170</v>
      </c>
      <c r="IUO175" s="39" t="str">
        <f>currency</f>
        <v>₦m's</v>
      </c>
      <c r="IUT175" s="49">
        <v>0</v>
      </c>
      <c r="IUU175" s="49">
        <v>0</v>
      </c>
      <c r="IUV175" s="49">
        <v>0</v>
      </c>
      <c r="IVD175" t="s">
        <v>170</v>
      </c>
      <c r="IVE175" s="39" t="str">
        <f>currency</f>
        <v>₦m's</v>
      </c>
      <c r="IVJ175" s="49">
        <v>0</v>
      </c>
      <c r="IVK175" s="49">
        <v>0</v>
      </c>
      <c r="IVL175" s="49">
        <v>0</v>
      </c>
      <c r="IVT175" t="s">
        <v>170</v>
      </c>
      <c r="IVU175" s="39" t="str">
        <f>currency</f>
        <v>₦m's</v>
      </c>
      <c r="IVZ175" s="49">
        <v>0</v>
      </c>
      <c r="IWA175" s="49">
        <v>0</v>
      </c>
      <c r="IWB175" s="49">
        <v>0</v>
      </c>
      <c r="IWJ175" t="s">
        <v>170</v>
      </c>
      <c r="IWK175" s="39" t="str">
        <f>currency</f>
        <v>₦m's</v>
      </c>
      <c r="IWP175" s="49">
        <v>0</v>
      </c>
      <c r="IWQ175" s="49">
        <v>0</v>
      </c>
      <c r="IWR175" s="49">
        <v>0</v>
      </c>
      <c r="IWZ175" t="s">
        <v>170</v>
      </c>
      <c r="IXA175" s="39" t="str">
        <f>currency</f>
        <v>₦m's</v>
      </c>
      <c r="IXF175" s="49">
        <v>0</v>
      </c>
      <c r="IXG175" s="49">
        <v>0</v>
      </c>
      <c r="IXH175" s="49">
        <v>0</v>
      </c>
      <c r="IXP175" t="s">
        <v>170</v>
      </c>
      <c r="IXQ175" s="39" t="str">
        <f>currency</f>
        <v>₦m's</v>
      </c>
      <c r="IXV175" s="49">
        <v>0</v>
      </c>
      <c r="IXW175" s="49">
        <v>0</v>
      </c>
      <c r="IXX175" s="49">
        <v>0</v>
      </c>
      <c r="IYF175" t="s">
        <v>170</v>
      </c>
      <c r="IYG175" s="39" t="str">
        <f>currency</f>
        <v>₦m's</v>
      </c>
      <c r="IYL175" s="49">
        <v>0</v>
      </c>
      <c r="IYM175" s="49">
        <v>0</v>
      </c>
      <c r="IYN175" s="49">
        <v>0</v>
      </c>
      <c r="IYV175" t="s">
        <v>170</v>
      </c>
      <c r="IYW175" s="39" t="str">
        <f>currency</f>
        <v>₦m's</v>
      </c>
      <c r="IZB175" s="49">
        <v>0</v>
      </c>
      <c r="IZC175" s="49">
        <v>0</v>
      </c>
      <c r="IZD175" s="49">
        <v>0</v>
      </c>
      <c r="IZL175" t="s">
        <v>170</v>
      </c>
      <c r="IZM175" s="39" t="str">
        <f>currency</f>
        <v>₦m's</v>
      </c>
      <c r="IZR175" s="49">
        <v>0</v>
      </c>
      <c r="IZS175" s="49">
        <v>0</v>
      </c>
      <c r="IZT175" s="49">
        <v>0</v>
      </c>
      <c r="JAB175" t="s">
        <v>170</v>
      </c>
      <c r="JAC175" s="39" t="str">
        <f>currency</f>
        <v>₦m's</v>
      </c>
      <c r="JAH175" s="49">
        <v>0</v>
      </c>
      <c r="JAI175" s="49">
        <v>0</v>
      </c>
      <c r="JAJ175" s="49">
        <v>0</v>
      </c>
      <c r="JAR175" t="s">
        <v>170</v>
      </c>
      <c r="JAS175" s="39" t="str">
        <f>currency</f>
        <v>₦m's</v>
      </c>
      <c r="JAX175" s="49">
        <v>0</v>
      </c>
      <c r="JAY175" s="49">
        <v>0</v>
      </c>
      <c r="JAZ175" s="49">
        <v>0</v>
      </c>
      <c r="JBH175" t="s">
        <v>170</v>
      </c>
      <c r="JBI175" s="39" t="str">
        <f>currency</f>
        <v>₦m's</v>
      </c>
      <c r="JBN175" s="49">
        <v>0</v>
      </c>
      <c r="JBO175" s="49">
        <v>0</v>
      </c>
      <c r="JBP175" s="49">
        <v>0</v>
      </c>
      <c r="JBX175" t="s">
        <v>170</v>
      </c>
      <c r="JBY175" s="39" t="str">
        <f>currency</f>
        <v>₦m's</v>
      </c>
      <c r="JCD175" s="49">
        <v>0</v>
      </c>
      <c r="JCE175" s="49">
        <v>0</v>
      </c>
      <c r="JCF175" s="49">
        <v>0</v>
      </c>
      <c r="JCN175" t="s">
        <v>170</v>
      </c>
      <c r="JCO175" s="39" t="str">
        <f>currency</f>
        <v>₦m's</v>
      </c>
      <c r="JCT175" s="49">
        <v>0</v>
      </c>
      <c r="JCU175" s="49">
        <v>0</v>
      </c>
      <c r="JCV175" s="49">
        <v>0</v>
      </c>
      <c r="JDD175" t="s">
        <v>170</v>
      </c>
      <c r="JDE175" s="39" t="str">
        <f>currency</f>
        <v>₦m's</v>
      </c>
      <c r="JDJ175" s="49">
        <v>0</v>
      </c>
      <c r="JDK175" s="49">
        <v>0</v>
      </c>
      <c r="JDL175" s="49">
        <v>0</v>
      </c>
      <c r="JDT175" t="s">
        <v>170</v>
      </c>
      <c r="JDU175" s="39" t="str">
        <f>currency</f>
        <v>₦m's</v>
      </c>
      <c r="JDZ175" s="49">
        <v>0</v>
      </c>
      <c r="JEA175" s="49">
        <v>0</v>
      </c>
      <c r="JEB175" s="49">
        <v>0</v>
      </c>
      <c r="JEJ175" t="s">
        <v>170</v>
      </c>
      <c r="JEK175" s="39" t="str">
        <f>currency</f>
        <v>₦m's</v>
      </c>
      <c r="JEP175" s="49">
        <v>0</v>
      </c>
      <c r="JEQ175" s="49">
        <v>0</v>
      </c>
      <c r="JER175" s="49">
        <v>0</v>
      </c>
      <c r="JEZ175" t="s">
        <v>170</v>
      </c>
      <c r="JFA175" s="39" t="str">
        <f>currency</f>
        <v>₦m's</v>
      </c>
      <c r="JFF175" s="49">
        <v>0</v>
      </c>
      <c r="JFG175" s="49">
        <v>0</v>
      </c>
      <c r="JFH175" s="49">
        <v>0</v>
      </c>
      <c r="JFP175" t="s">
        <v>170</v>
      </c>
      <c r="JFQ175" s="39" t="str">
        <f>currency</f>
        <v>₦m's</v>
      </c>
      <c r="JFV175" s="49">
        <v>0</v>
      </c>
      <c r="JFW175" s="49">
        <v>0</v>
      </c>
      <c r="JFX175" s="49">
        <v>0</v>
      </c>
      <c r="JGF175" t="s">
        <v>170</v>
      </c>
      <c r="JGG175" s="39" t="str">
        <f>currency</f>
        <v>₦m's</v>
      </c>
      <c r="JGL175" s="49">
        <v>0</v>
      </c>
      <c r="JGM175" s="49">
        <v>0</v>
      </c>
      <c r="JGN175" s="49">
        <v>0</v>
      </c>
      <c r="JGV175" t="s">
        <v>170</v>
      </c>
      <c r="JGW175" s="39" t="str">
        <f>currency</f>
        <v>₦m's</v>
      </c>
      <c r="JHB175" s="49">
        <v>0</v>
      </c>
      <c r="JHC175" s="49">
        <v>0</v>
      </c>
      <c r="JHD175" s="49">
        <v>0</v>
      </c>
      <c r="JHL175" t="s">
        <v>170</v>
      </c>
      <c r="JHM175" s="39" t="str">
        <f>currency</f>
        <v>₦m's</v>
      </c>
      <c r="JHR175" s="49">
        <v>0</v>
      </c>
      <c r="JHS175" s="49">
        <v>0</v>
      </c>
      <c r="JHT175" s="49">
        <v>0</v>
      </c>
      <c r="JIB175" t="s">
        <v>170</v>
      </c>
      <c r="JIC175" s="39" t="str">
        <f>currency</f>
        <v>₦m's</v>
      </c>
      <c r="JIH175" s="49">
        <v>0</v>
      </c>
      <c r="JII175" s="49">
        <v>0</v>
      </c>
      <c r="JIJ175" s="49">
        <v>0</v>
      </c>
      <c r="JIR175" t="s">
        <v>170</v>
      </c>
      <c r="JIS175" s="39" t="str">
        <f>currency</f>
        <v>₦m's</v>
      </c>
      <c r="JIX175" s="49">
        <v>0</v>
      </c>
      <c r="JIY175" s="49">
        <v>0</v>
      </c>
      <c r="JIZ175" s="49">
        <v>0</v>
      </c>
      <c r="JJH175" t="s">
        <v>170</v>
      </c>
      <c r="JJI175" s="39" t="str">
        <f>currency</f>
        <v>₦m's</v>
      </c>
      <c r="JJN175" s="49">
        <v>0</v>
      </c>
      <c r="JJO175" s="49">
        <v>0</v>
      </c>
      <c r="JJP175" s="49">
        <v>0</v>
      </c>
      <c r="JJX175" t="s">
        <v>170</v>
      </c>
      <c r="JJY175" s="39" t="str">
        <f>currency</f>
        <v>₦m's</v>
      </c>
      <c r="JKD175" s="49">
        <v>0</v>
      </c>
      <c r="JKE175" s="49">
        <v>0</v>
      </c>
      <c r="JKF175" s="49">
        <v>0</v>
      </c>
      <c r="JKN175" t="s">
        <v>170</v>
      </c>
      <c r="JKO175" s="39" t="str">
        <f>currency</f>
        <v>₦m's</v>
      </c>
      <c r="JKT175" s="49">
        <v>0</v>
      </c>
      <c r="JKU175" s="49">
        <v>0</v>
      </c>
      <c r="JKV175" s="49">
        <v>0</v>
      </c>
      <c r="JLD175" t="s">
        <v>170</v>
      </c>
      <c r="JLE175" s="39" t="str">
        <f>currency</f>
        <v>₦m's</v>
      </c>
      <c r="JLJ175" s="49">
        <v>0</v>
      </c>
      <c r="JLK175" s="49">
        <v>0</v>
      </c>
      <c r="JLL175" s="49">
        <v>0</v>
      </c>
      <c r="JLT175" t="s">
        <v>170</v>
      </c>
      <c r="JLU175" s="39" t="str">
        <f>currency</f>
        <v>₦m's</v>
      </c>
      <c r="JLZ175" s="49">
        <v>0</v>
      </c>
      <c r="JMA175" s="49">
        <v>0</v>
      </c>
      <c r="JMB175" s="49">
        <v>0</v>
      </c>
      <c r="JMJ175" t="s">
        <v>170</v>
      </c>
      <c r="JMK175" s="39" t="str">
        <f>currency</f>
        <v>₦m's</v>
      </c>
      <c r="JMP175" s="49">
        <v>0</v>
      </c>
      <c r="JMQ175" s="49">
        <v>0</v>
      </c>
      <c r="JMR175" s="49">
        <v>0</v>
      </c>
      <c r="JMZ175" t="s">
        <v>170</v>
      </c>
      <c r="JNA175" s="39" t="str">
        <f>currency</f>
        <v>₦m's</v>
      </c>
      <c r="JNF175" s="49">
        <v>0</v>
      </c>
      <c r="JNG175" s="49">
        <v>0</v>
      </c>
      <c r="JNH175" s="49">
        <v>0</v>
      </c>
      <c r="JNP175" t="s">
        <v>170</v>
      </c>
      <c r="JNQ175" s="39" t="str">
        <f>currency</f>
        <v>₦m's</v>
      </c>
      <c r="JNV175" s="49">
        <v>0</v>
      </c>
      <c r="JNW175" s="49">
        <v>0</v>
      </c>
      <c r="JNX175" s="49">
        <v>0</v>
      </c>
      <c r="JOF175" t="s">
        <v>170</v>
      </c>
      <c r="JOG175" s="39" t="str">
        <f>currency</f>
        <v>₦m's</v>
      </c>
      <c r="JOL175" s="49">
        <v>0</v>
      </c>
      <c r="JOM175" s="49">
        <v>0</v>
      </c>
      <c r="JON175" s="49">
        <v>0</v>
      </c>
      <c r="JOV175" t="s">
        <v>170</v>
      </c>
      <c r="JOW175" s="39" t="str">
        <f>currency</f>
        <v>₦m's</v>
      </c>
      <c r="JPB175" s="49">
        <v>0</v>
      </c>
      <c r="JPC175" s="49">
        <v>0</v>
      </c>
      <c r="JPD175" s="49">
        <v>0</v>
      </c>
      <c r="JPL175" t="s">
        <v>170</v>
      </c>
      <c r="JPM175" s="39" t="str">
        <f>currency</f>
        <v>₦m's</v>
      </c>
      <c r="JPR175" s="49">
        <v>0</v>
      </c>
      <c r="JPS175" s="49">
        <v>0</v>
      </c>
      <c r="JPT175" s="49">
        <v>0</v>
      </c>
      <c r="JQB175" t="s">
        <v>170</v>
      </c>
      <c r="JQC175" s="39" t="str">
        <f>currency</f>
        <v>₦m's</v>
      </c>
      <c r="JQH175" s="49">
        <v>0</v>
      </c>
      <c r="JQI175" s="49">
        <v>0</v>
      </c>
      <c r="JQJ175" s="49">
        <v>0</v>
      </c>
      <c r="JQR175" t="s">
        <v>170</v>
      </c>
      <c r="JQS175" s="39" t="str">
        <f>currency</f>
        <v>₦m's</v>
      </c>
      <c r="JQX175" s="49">
        <v>0</v>
      </c>
      <c r="JQY175" s="49">
        <v>0</v>
      </c>
      <c r="JQZ175" s="49">
        <v>0</v>
      </c>
      <c r="JRH175" t="s">
        <v>170</v>
      </c>
      <c r="JRI175" s="39" t="str">
        <f>currency</f>
        <v>₦m's</v>
      </c>
      <c r="JRN175" s="49">
        <v>0</v>
      </c>
      <c r="JRO175" s="49">
        <v>0</v>
      </c>
      <c r="JRP175" s="49">
        <v>0</v>
      </c>
      <c r="JRX175" t="s">
        <v>170</v>
      </c>
      <c r="JRY175" s="39" t="str">
        <f>currency</f>
        <v>₦m's</v>
      </c>
      <c r="JSD175" s="49">
        <v>0</v>
      </c>
      <c r="JSE175" s="49">
        <v>0</v>
      </c>
      <c r="JSF175" s="49">
        <v>0</v>
      </c>
      <c r="JSN175" t="s">
        <v>170</v>
      </c>
      <c r="JSO175" s="39" t="str">
        <f>currency</f>
        <v>₦m's</v>
      </c>
      <c r="JST175" s="49">
        <v>0</v>
      </c>
      <c r="JSU175" s="49">
        <v>0</v>
      </c>
      <c r="JSV175" s="49">
        <v>0</v>
      </c>
      <c r="JTD175" t="s">
        <v>170</v>
      </c>
      <c r="JTE175" s="39" t="str">
        <f>currency</f>
        <v>₦m's</v>
      </c>
      <c r="JTJ175" s="49">
        <v>0</v>
      </c>
      <c r="JTK175" s="49">
        <v>0</v>
      </c>
      <c r="JTL175" s="49">
        <v>0</v>
      </c>
      <c r="JTT175" t="s">
        <v>170</v>
      </c>
      <c r="JTU175" s="39" t="str">
        <f>currency</f>
        <v>₦m's</v>
      </c>
      <c r="JTZ175" s="49">
        <v>0</v>
      </c>
      <c r="JUA175" s="49">
        <v>0</v>
      </c>
      <c r="JUB175" s="49">
        <v>0</v>
      </c>
      <c r="JUJ175" t="s">
        <v>170</v>
      </c>
      <c r="JUK175" s="39" t="str">
        <f>currency</f>
        <v>₦m's</v>
      </c>
      <c r="JUP175" s="49">
        <v>0</v>
      </c>
      <c r="JUQ175" s="49">
        <v>0</v>
      </c>
      <c r="JUR175" s="49">
        <v>0</v>
      </c>
      <c r="JUZ175" t="s">
        <v>170</v>
      </c>
      <c r="JVA175" s="39" t="str">
        <f>currency</f>
        <v>₦m's</v>
      </c>
      <c r="JVF175" s="49">
        <v>0</v>
      </c>
      <c r="JVG175" s="49">
        <v>0</v>
      </c>
      <c r="JVH175" s="49">
        <v>0</v>
      </c>
      <c r="JVP175" t="s">
        <v>170</v>
      </c>
      <c r="JVQ175" s="39" t="str">
        <f>currency</f>
        <v>₦m's</v>
      </c>
      <c r="JVV175" s="49">
        <v>0</v>
      </c>
      <c r="JVW175" s="49">
        <v>0</v>
      </c>
      <c r="JVX175" s="49">
        <v>0</v>
      </c>
      <c r="JWF175" t="s">
        <v>170</v>
      </c>
      <c r="JWG175" s="39" t="str">
        <f>currency</f>
        <v>₦m's</v>
      </c>
      <c r="JWL175" s="49">
        <v>0</v>
      </c>
      <c r="JWM175" s="49">
        <v>0</v>
      </c>
      <c r="JWN175" s="49">
        <v>0</v>
      </c>
      <c r="JWV175" t="s">
        <v>170</v>
      </c>
      <c r="JWW175" s="39" t="str">
        <f>currency</f>
        <v>₦m's</v>
      </c>
      <c r="JXB175" s="49">
        <v>0</v>
      </c>
      <c r="JXC175" s="49">
        <v>0</v>
      </c>
      <c r="JXD175" s="49">
        <v>0</v>
      </c>
      <c r="JXL175" t="s">
        <v>170</v>
      </c>
      <c r="JXM175" s="39" t="str">
        <f>currency</f>
        <v>₦m's</v>
      </c>
      <c r="JXR175" s="49">
        <v>0</v>
      </c>
      <c r="JXS175" s="49">
        <v>0</v>
      </c>
      <c r="JXT175" s="49">
        <v>0</v>
      </c>
      <c r="JYB175" t="s">
        <v>170</v>
      </c>
      <c r="JYC175" s="39" t="str">
        <f>currency</f>
        <v>₦m's</v>
      </c>
      <c r="JYH175" s="49">
        <v>0</v>
      </c>
      <c r="JYI175" s="49">
        <v>0</v>
      </c>
      <c r="JYJ175" s="49">
        <v>0</v>
      </c>
      <c r="JYR175" t="s">
        <v>170</v>
      </c>
      <c r="JYS175" s="39" t="str">
        <f>currency</f>
        <v>₦m's</v>
      </c>
      <c r="JYX175" s="49">
        <v>0</v>
      </c>
      <c r="JYY175" s="49">
        <v>0</v>
      </c>
      <c r="JYZ175" s="49">
        <v>0</v>
      </c>
      <c r="JZH175" t="s">
        <v>170</v>
      </c>
      <c r="JZI175" s="39" t="str">
        <f>currency</f>
        <v>₦m's</v>
      </c>
      <c r="JZN175" s="49">
        <v>0</v>
      </c>
      <c r="JZO175" s="49">
        <v>0</v>
      </c>
      <c r="JZP175" s="49">
        <v>0</v>
      </c>
      <c r="JZX175" t="s">
        <v>170</v>
      </c>
      <c r="JZY175" s="39" t="str">
        <f>currency</f>
        <v>₦m's</v>
      </c>
      <c r="KAD175" s="49">
        <v>0</v>
      </c>
      <c r="KAE175" s="49">
        <v>0</v>
      </c>
      <c r="KAF175" s="49">
        <v>0</v>
      </c>
      <c r="KAN175" t="s">
        <v>170</v>
      </c>
      <c r="KAO175" s="39" t="str">
        <f>currency</f>
        <v>₦m's</v>
      </c>
      <c r="KAT175" s="49">
        <v>0</v>
      </c>
      <c r="KAU175" s="49">
        <v>0</v>
      </c>
      <c r="KAV175" s="49">
        <v>0</v>
      </c>
      <c r="KBD175" t="s">
        <v>170</v>
      </c>
      <c r="KBE175" s="39" t="str">
        <f>currency</f>
        <v>₦m's</v>
      </c>
      <c r="KBJ175" s="49">
        <v>0</v>
      </c>
      <c r="KBK175" s="49">
        <v>0</v>
      </c>
      <c r="KBL175" s="49">
        <v>0</v>
      </c>
      <c r="KBT175" t="s">
        <v>170</v>
      </c>
      <c r="KBU175" s="39" t="str">
        <f>currency</f>
        <v>₦m's</v>
      </c>
      <c r="KBZ175" s="49">
        <v>0</v>
      </c>
      <c r="KCA175" s="49">
        <v>0</v>
      </c>
      <c r="KCB175" s="49">
        <v>0</v>
      </c>
      <c r="KCJ175" t="s">
        <v>170</v>
      </c>
      <c r="KCK175" s="39" t="str">
        <f>currency</f>
        <v>₦m's</v>
      </c>
      <c r="KCP175" s="49">
        <v>0</v>
      </c>
      <c r="KCQ175" s="49">
        <v>0</v>
      </c>
      <c r="KCR175" s="49">
        <v>0</v>
      </c>
      <c r="KCZ175" t="s">
        <v>170</v>
      </c>
      <c r="KDA175" s="39" t="str">
        <f>currency</f>
        <v>₦m's</v>
      </c>
      <c r="KDF175" s="49">
        <v>0</v>
      </c>
      <c r="KDG175" s="49">
        <v>0</v>
      </c>
      <c r="KDH175" s="49">
        <v>0</v>
      </c>
      <c r="KDP175" t="s">
        <v>170</v>
      </c>
      <c r="KDQ175" s="39" t="str">
        <f>currency</f>
        <v>₦m's</v>
      </c>
      <c r="KDV175" s="49">
        <v>0</v>
      </c>
      <c r="KDW175" s="49">
        <v>0</v>
      </c>
      <c r="KDX175" s="49">
        <v>0</v>
      </c>
      <c r="KEF175" t="s">
        <v>170</v>
      </c>
      <c r="KEG175" s="39" t="str">
        <f>currency</f>
        <v>₦m's</v>
      </c>
      <c r="KEL175" s="49">
        <v>0</v>
      </c>
      <c r="KEM175" s="49">
        <v>0</v>
      </c>
      <c r="KEN175" s="49">
        <v>0</v>
      </c>
      <c r="KEV175" t="s">
        <v>170</v>
      </c>
      <c r="KEW175" s="39" t="str">
        <f>currency</f>
        <v>₦m's</v>
      </c>
      <c r="KFB175" s="49">
        <v>0</v>
      </c>
      <c r="KFC175" s="49">
        <v>0</v>
      </c>
      <c r="KFD175" s="49">
        <v>0</v>
      </c>
      <c r="KFL175" t="s">
        <v>170</v>
      </c>
      <c r="KFM175" s="39" t="str">
        <f>currency</f>
        <v>₦m's</v>
      </c>
      <c r="KFR175" s="49">
        <v>0</v>
      </c>
      <c r="KFS175" s="49">
        <v>0</v>
      </c>
      <c r="KFT175" s="49">
        <v>0</v>
      </c>
      <c r="KGB175" t="s">
        <v>170</v>
      </c>
      <c r="KGC175" s="39" t="str">
        <f>currency</f>
        <v>₦m's</v>
      </c>
      <c r="KGH175" s="49">
        <v>0</v>
      </c>
      <c r="KGI175" s="49">
        <v>0</v>
      </c>
      <c r="KGJ175" s="49">
        <v>0</v>
      </c>
      <c r="KGR175" t="s">
        <v>170</v>
      </c>
      <c r="KGS175" s="39" t="str">
        <f>currency</f>
        <v>₦m's</v>
      </c>
      <c r="KGX175" s="49">
        <v>0</v>
      </c>
      <c r="KGY175" s="49">
        <v>0</v>
      </c>
      <c r="KGZ175" s="49">
        <v>0</v>
      </c>
      <c r="KHH175" t="s">
        <v>170</v>
      </c>
      <c r="KHI175" s="39" t="str">
        <f>currency</f>
        <v>₦m's</v>
      </c>
      <c r="KHN175" s="49">
        <v>0</v>
      </c>
      <c r="KHO175" s="49">
        <v>0</v>
      </c>
      <c r="KHP175" s="49">
        <v>0</v>
      </c>
      <c r="KHX175" t="s">
        <v>170</v>
      </c>
      <c r="KHY175" s="39" t="str">
        <f>currency</f>
        <v>₦m's</v>
      </c>
      <c r="KID175" s="49">
        <v>0</v>
      </c>
      <c r="KIE175" s="49">
        <v>0</v>
      </c>
      <c r="KIF175" s="49">
        <v>0</v>
      </c>
      <c r="KIN175" t="s">
        <v>170</v>
      </c>
      <c r="KIO175" s="39" t="str">
        <f>currency</f>
        <v>₦m's</v>
      </c>
      <c r="KIT175" s="49">
        <v>0</v>
      </c>
      <c r="KIU175" s="49">
        <v>0</v>
      </c>
      <c r="KIV175" s="49">
        <v>0</v>
      </c>
      <c r="KJD175" t="s">
        <v>170</v>
      </c>
      <c r="KJE175" s="39" t="str">
        <f>currency</f>
        <v>₦m's</v>
      </c>
      <c r="KJJ175" s="49">
        <v>0</v>
      </c>
      <c r="KJK175" s="49">
        <v>0</v>
      </c>
      <c r="KJL175" s="49">
        <v>0</v>
      </c>
      <c r="KJT175" t="s">
        <v>170</v>
      </c>
      <c r="KJU175" s="39" t="str">
        <f>currency</f>
        <v>₦m's</v>
      </c>
      <c r="KJZ175" s="49">
        <v>0</v>
      </c>
      <c r="KKA175" s="49">
        <v>0</v>
      </c>
      <c r="KKB175" s="49">
        <v>0</v>
      </c>
      <c r="KKJ175" t="s">
        <v>170</v>
      </c>
      <c r="KKK175" s="39" t="str">
        <f>currency</f>
        <v>₦m's</v>
      </c>
      <c r="KKP175" s="49">
        <v>0</v>
      </c>
      <c r="KKQ175" s="49">
        <v>0</v>
      </c>
      <c r="KKR175" s="49">
        <v>0</v>
      </c>
      <c r="KKZ175" t="s">
        <v>170</v>
      </c>
      <c r="KLA175" s="39" t="str">
        <f>currency</f>
        <v>₦m's</v>
      </c>
      <c r="KLF175" s="49">
        <v>0</v>
      </c>
      <c r="KLG175" s="49">
        <v>0</v>
      </c>
      <c r="KLH175" s="49">
        <v>0</v>
      </c>
      <c r="KLP175" t="s">
        <v>170</v>
      </c>
      <c r="KLQ175" s="39" t="str">
        <f>currency</f>
        <v>₦m's</v>
      </c>
      <c r="KLV175" s="49">
        <v>0</v>
      </c>
      <c r="KLW175" s="49">
        <v>0</v>
      </c>
      <c r="KLX175" s="49">
        <v>0</v>
      </c>
      <c r="KMF175" t="s">
        <v>170</v>
      </c>
      <c r="KMG175" s="39" t="str">
        <f>currency</f>
        <v>₦m's</v>
      </c>
      <c r="KML175" s="49">
        <v>0</v>
      </c>
      <c r="KMM175" s="49">
        <v>0</v>
      </c>
      <c r="KMN175" s="49">
        <v>0</v>
      </c>
      <c r="KMV175" t="s">
        <v>170</v>
      </c>
      <c r="KMW175" s="39" t="str">
        <f>currency</f>
        <v>₦m's</v>
      </c>
      <c r="KNB175" s="49">
        <v>0</v>
      </c>
      <c r="KNC175" s="49">
        <v>0</v>
      </c>
      <c r="KND175" s="49">
        <v>0</v>
      </c>
      <c r="KNL175" t="s">
        <v>170</v>
      </c>
      <c r="KNM175" s="39" t="str">
        <f>currency</f>
        <v>₦m's</v>
      </c>
      <c r="KNR175" s="49">
        <v>0</v>
      </c>
      <c r="KNS175" s="49">
        <v>0</v>
      </c>
      <c r="KNT175" s="49">
        <v>0</v>
      </c>
      <c r="KOB175" t="s">
        <v>170</v>
      </c>
      <c r="KOC175" s="39" t="str">
        <f>currency</f>
        <v>₦m's</v>
      </c>
      <c r="KOH175" s="49">
        <v>0</v>
      </c>
      <c r="KOI175" s="49">
        <v>0</v>
      </c>
      <c r="KOJ175" s="49">
        <v>0</v>
      </c>
      <c r="KOR175" t="s">
        <v>170</v>
      </c>
      <c r="KOS175" s="39" t="str">
        <f>currency</f>
        <v>₦m's</v>
      </c>
      <c r="KOX175" s="49">
        <v>0</v>
      </c>
      <c r="KOY175" s="49">
        <v>0</v>
      </c>
      <c r="KOZ175" s="49">
        <v>0</v>
      </c>
      <c r="KPH175" t="s">
        <v>170</v>
      </c>
      <c r="KPI175" s="39" t="str">
        <f>currency</f>
        <v>₦m's</v>
      </c>
      <c r="KPN175" s="49">
        <v>0</v>
      </c>
      <c r="KPO175" s="49">
        <v>0</v>
      </c>
      <c r="KPP175" s="49">
        <v>0</v>
      </c>
      <c r="KPX175" t="s">
        <v>170</v>
      </c>
      <c r="KPY175" s="39" t="str">
        <f>currency</f>
        <v>₦m's</v>
      </c>
      <c r="KQD175" s="49">
        <v>0</v>
      </c>
      <c r="KQE175" s="49">
        <v>0</v>
      </c>
      <c r="KQF175" s="49">
        <v>0</v>
      </c>
      <c r="KQN175" t="s">
        <v>170</v>
      </c>
      <c r="KQO175" s="39" t="str">
        <f>currency</f>
        <v>₦m's</v>
      </c>
      <c r="KQT175" s="49">
        <v>0</v>
      </c>
      <c r="KQU175" s="49">
        <v>0</v>
      </c>
      <c r="KQV175" s="49">
        <v>0</v>
      </c>
      <c r="KRD175" t="s">
        <v>170</v>
      </c>
      <c r="KRE175" s="39" t="str">
        <f>currency</f>
        <v>₦m's</v>
      </c>
      <c r="KRJ175" s="49">
        <v>0</v>
      </c>
      <c r="KRK175" s="49">
        <v>0</v>
      </c>
      <c r="KRL175" s="49">
        <v>0</v>
      </c>
      <c r="KRT175" t="s">
        <v>170</v>
      </c>
      <c r="KRU175" s="39" t="str">
        <f>currency</f>
        <v>₦m's</v>
      </c>
      <c r="KRZ175" s="49">
        <v>0</v>
      </c>
      <c r="KSA175" s="49">
        <v>0</v>
      </c>
      <c r="KSB175" s="49">
        <v>0</v>
      </c>
      <c r="KSJ175" t="s">
        <v>170</v>
      </c>
      <c r="KSK175" s="39" t="str">
        <f>currency</f>
        <v>₦m's</v>
      </c>
      <c r="KSP175" s="49">
        <v>0</v>
      </c>
      <c r="KSQ175" s="49">
        <v>0</v>
      </c>
      <c r="KSR175" s="49">
        <v>0</v>
      </c>
      <c r="KSZ175" t="s">
        <v>170</v>
      </c>
      <c r="KTA175" s="39" t="str">
        <f>currency</f>
        <v>₦m's</v>
      </c>
      <c r="KTF175" s="49">
        <v>0</v>
      </c>
      <c r="KTG175" s="49">
        <v>0</v>
      </c>
      <c r="KTH175" s="49">
        <v>0</v>
      </c>
      <c r="KTP175" t="s">
        <v>170</v>
      </c>
      <c r="KTQ175" s="39" t="str">
        <f>currency</f>
        <v>₦m's</v>
      </c>
      <c r="KTV175" s="49">
        <v>0</v>
      </c>
      <c r="KTW175" s="49">
        <v>0</v>
      </c>
      <c r="KTX175" s="49">
        <v>0</v>
      </c>
      <c r="KUF175" t="s">
        <v>170</v>
      </c>
      <c r="KUG175" s="39" t="str">
        <f>currency</f>
        <v>₦m's</v>
      </c>
      <c r="KUL175" s="49">
        <v>0</v>
      </c>
      <c r="KUM175" s="49">
        <v>0</v>
      </c>
      <c r="KUN175" s="49">
        <v>0</v>
      </c>
      <c r="KUV175" t="s">
        <v>170</v>
      </c>
      <c r="KUW175" s="39" t="str">
        <f>currency</f>
        <v>₦m's</v>
      </c>
      <c r="KVB175" s="49">
        <v>0</v>
      </c>
      <c r="KVC175" s="49">
        <v>0</v>
      </c>
      <c r="KVD175" s="49">
        <v>0</v>
      </c>
      <c r="KVL175" t="s">
        <v>170</v>
      </c>
      <c r="KVM175" s="39" t="str">
        <f>currency</f>
        <v>₦m's</v>
      </c>
      <c r="KVR175" s="49">
        <v>0</v>
      </c>
      <c r="KVS175" s="49">
        <v>0</v>
      </c>
      <c r="KVT175" s="49">
        <v>0</v>
      </c>
      <c r="KWB175" t="s">
        <v>170</v>
      </c>
      <c r="KWC175" s="39" t="str">
        <f>currency</f>
        <v>₦m's</v>
      </c>
      <c r="KWH175" s="49">
        <v>0</v>
      </c>
      <c r="KWI175" s="49">
        <v>0</v>
      </c>
      <c r="KWJ175" s="49">
        <v>0</v>
      </c>
      <c r="KWR175" t="s">
        <v>170</v>
      </c>
      <c r="KWS175" s="39" t="str">
        <f>currency</f>
        <v>₦m's</v>
      </c>
      <c r="KWX175" s="49">
        <v>0</v>
      </c>
      <c r="KWY175" s="49">
        <v>0</v>
      </c>
      <c r="KWZ175" s="49">
        <v>0</v>
      </c>
      <c r="KXH175" t="s">
        <v>170</v>
      </c>
      <c r="KXI175" s="39" t="str">
        <f>currency</f>
        <v>₦m's</v>
      </c>
      <c r="KXN175" s="49">
        <v>0</v>
      </c>
      <c r="KXO175" s="49">
        <v>0</v>
      </c>
      <c r="KXP175" s="49">
        <v>0</v>
      </c>
      <c r="KXX175" t="s">
        <v>170</v>
      </c>
      <c r="KXY175" s="39" t="str">
        <f>currency</f>
        <v>₦m's</v>
      </c>
      <c r="KYD175" s="49">
        <v>0</v>
      </c>
      <c r="KYE175" s="49">
        <v>0</v>
      </c>
      <c r="KYF175" s="49">
        <v>0</v>
      </c>
      <c r="KYN175" t="s">
        <v>170</v>
      </c>
      <c r="KYO175" s="39" t="str">
        <f>currency</f>
        <v>₦m's</v>
      </c>
      <c r="KYT175" s="49">
        <v>0</v>
      </c>
      <c r="KYU175" s="49">
        <v>0</v>
      </c>
      <c r="KYV175" s="49">
        <v>0</v>
      </c>
      <c r="KZD175" t="s">
        <v>170</v>
      </c>
      <c r="KZE175" s="39" t="str">
        <f>currency</f>
        <v>₦m's</v>
      </c>
      <c r="KZJ175" s="49">
        <v>0</v>
      </c>
      <c r="KZK175" s="49">
        <v>0</v>
      </c>
      <c r="KZL175" s="49">
        <v>0</v>
      </c>
      <c r="KZT175" t="s">
        <v>170</v>
      </c>
      <c r="KZU175" s="39" t="str">
        <f>currency</f>
        <v>₦m's</v>
      </c>
      <c r="KZZ175" s="49">
        <v>0</v>
      </c>
      <c r="LAA175" s="49">
        <v>0</v>
      </c>
      <c r="LAB175" s="49">
        <v>0</v>
      </c>
      <c r="LAJ175" t="s">
        <v>170</v>
      </c>
      <c r="LAK175" s="39" t="str">
        <f>currency</f>
        <v>₦m's</v>
      </c>
      <c r="LAP175" s="49">
        <v>0</v>
      </c>
      <c r="LAQ175" s="49">
        <v>0</v>
      </c>
      <c r="LAR175" s="49">
        <v>0</v>
      </c>
      <c r="LAZ175" t="s">
        <v>170</v>
      </c>
      <c r="LBA175" s="39" t="str">
        <f>currency</f>
        <v>₦m's</v>
      </c>
      <c r="LBF175" s="49">
        <v>0</v>
      </c>
      <c r="LBG175" s="49">
        <v>0</v>
      </c>
      <c r="LBH175" s="49">
        <v>0</v>
      </c>
      <c r="LBP175" t="s">
        <v>170</v>
      </c>
      <c r="LBQ175" s="39" t="str">
        <f>currency</f>
        <v>₦m's</v>
      </c>
      <c r="LBV175" s="49">
        <v>0</v>
      </c>
      <c r="LBW175" s="49">
        <v>0</v>
      </c>
      <c r="LBX175" s="49">
        <v>0</v>
      </c>
      <c r="LCF175" t="s">
        <v>170</v>
      </c>
      <c r="LCG175" s="39" t="str">
        <f>currency</f>
        <v>₦m's</v>
      </c>
      <c r="LCL175" s="49">
        <v>0</v>
      </c>
      <c r="LCM175" s="49">
        <v>0</v>
      </c>
      <c r="LCN175" s="49">
        <v>0</v>
      </c>
      <c r="LCV175" t="s">
        <v>170</v>
      </c>
      <c r="LCW175" s="39" t="str">
        <f>currency</f>
        <v>₦m's</v>
      </c>
      <c r="LDB175" s="49">
        <v>0</v>
      </c>
      <c r="LDC175" s="49">
        <v>0</v>
      </c>
      <c r="LDD175" s="49">
        <v>0</v>
      </c>
      <c r="LDL175" t="s">
        <v>170</v>
      </c>
      <c r="LDM175" s="39" t="str">
        <f>currency</f>
        <v>₦m's</v>
      </c>
      <c r="LDR175" s="49">
        <v>0</v>
      </c>
      <c r="LDS175" s="49">
        <v>0</v>
      </c>
      <c r="LDT175" s="49">
        <v>0</v>
      </c>
      <c r="LEB175" t="s">
        <v>170</v>
      </c>
      <c r="LEC175" s="39" t="str">
        <f>currency</f>
        <v>₦m's</v>
      </c>
      <c r="LEH175" s="49">
        <v>0</v>
      </c>
      <c r="LEI175" s="49">
        <v>0</v>
      </c>
      <c r="LEJ175" s="49">
        <v>0</v>
      </c>
      <c r="LER175" t="s">
        <v>170</v>
      </c>
      <c r="LES175" s="39" t="str">
        <f>currency</f>
        <v>₦m's</v>
      </c>
      <c r="LEX175" s="49">
        <v>0</v>
      </c>
      <c r="LEY175" s="49">
        <v>0</v>
      </c>
      <c r="LEZ175" s="49">
        <v>0</v>
      </c>
      <c r="LFH175" t="s">
        <v>170</v>
      </c>
      <c r="LFI175" s="39" t="str">
        <f>currency</f>
        <v>₦m's</v>
      </c>
      <c r="LFN175" s="49">
        <v>0</v>
      </c>
      <c r="LFO175" s="49">
        <v>0</v>
      </c>
      <c r="LFP175" s="49">
        <v>0</v>
      </c>
      <c r="LFX175" t="s">
        <v>170</v>
      </c>
      <c r="LFY175" s="39" t="str">
        <f>currency</f>
        <v>₦m's</v>
      </c>
      <c r="LGD175" s="49">
        <v>0</v>
      </c>
      <c r="LGE175" s="49">
        <v>0</v>
      </c>
      <c r="LGF175" s="49">
        <v>0</v>
      </c>
      <c r="LGN175" t="s">
        <v>170</v>
      </c>
      <c r="LGO175" s="39" t="str">
        <f>currency</f>
        <v>₦m's</v>
      </c>
      <c r="LGT175" s="49">
        <v>0</v>
      </c>
      <c r="LGU175" s="49">
        <v>0</v>
      </c>
      <c r="LGV175" s="49">
        <v>0</v>
      </c>
      <c r="LHD175" t="s">
        <v>170</v>
      </c>
      <c r="LHE175" s="39" t="str">
        <f>currency</f>
        <v>₦m's</v>
      </c>
      <c r="LHJ175" s="49">
        <v>0</v>
      </c>
      <c r="LHK175" s="49">
        <v>0</v>
      </c>
      <c r="LHL175" s="49">
        <v>0</v>
      </c>
      <c r="LHT175" t="s">
        <v>170</v>
      </c>
      <c r="LHU175" s="39" t="str">
        <f>currency</f>
        <v>₦m's</v>
      </c>
      <c r="LHZ175" s="49">
        <v>0</v>
      </c>
      <c r="LIA175" s="49">
        <v>0</v>
      </c>
      <c r="LIB175" s="49">
        <v>0</v>
      </c>
      <c r="LIJ175" t="s">
        <v>170</v>
      </c>
      <c r="LIK175" s="39" t="str">
        <f>currency</f>
        <v>₦m's</v>
      </c>
      <c r="LIP175" s="49">
        <v>0</v>
      </c>
      <c r="LIQ175" s="49">
        <v>0</v>
      </c>
      <c r="LIR175" s="49">
        <v>0</v>
      </c>
      <c r="LIZ175" t="s">
        <v>170</v>
      </c>
      <c r="LJA175" s="39" t="str">
        <f>currency</f>
        <v>₦m's</v>
      </c>
      <c r="LJF175" s="49">
        <v>0</v>
      </c>
      <c r="LJG175" s="49">
        <v>0</v>
      </c>
      <c r="LJH175" s="49">
        <v>0</v>
      </c>
      <c r="LJP175" t="s">
        <v>170</v>
      </c>
      <c r="LJQ175" s="39" t="str">
        <f>currency</f>
        <v>₦m's</v>
      </c>
      <c r="LJV175" s="49">
        <v>0</v>
      </c>
      <c r="LJW175" s="49">
        <v>0</v>
      </c>
      <c r="LJX175" s="49">
        <v>0</v>
      </c>
      <c r="LKF175" t="s">
        <v>170</v>
      </c>
      <c r="LKG175" s="39" t="str">
        <f>currency</f>
        <v>₦m's</v>
      </c>
      <c r="LKL175" s="49">
        <v>0</v>
      </c>
      <c r="LKM175" s="49">
        <v>0</v>
      </c>
      <c r="LKN175" s="49">
        <v>0</v>
      </c>
      <c r="LKV175" t="s">
        <v>170</v>
      </c>
      <c r="LKW175" s="39" t="str">
        <f>currency</f>
        <v>₦m's</v>
      </c>
      <c r="LLB175" s="49">
        <v>0</v>
      </c>
      <c r="LLC175" s="49">
        <v>0</v>
      </c>
      <c r="LLD175" s="49">
        <v>0</v>
      </c>
      <c r="LLL175" t="s">
        <v>170</v>
      </c>
      <c r="LLM175" s="39" t="str">
        <f>currency</f>
        <v>₦m's</v>
      </c>
      <c r="LLR175" s="49">
        <v>0</v>
      </c>
      <c r="LLS175" s="49">
        <v>0</v>
      </c>
      <c r="LLT175" s="49">
        <v>0</v>
      </c>
      <c r="LMB175" t="s">
        <v>170</v>
      </c>
      <c r="LMC175" s="39" t="str">
        <f>currency</f>
        <v>₦m's</v>
      </c>
      <c r="LMH175" s="49">
        <v>0</v>
      </c>
      <c r="LMI175" s="49">
        <v>0</v>
      </c>
      <c r="LMJ175" s="49">
        <v>0</v>
      </c>
      <c r="LMR175" t="s">
        <v>170</v>
      </c>
      <c r="LMS175" s="39" t="str">
        <f>currency</f>
        <v>₦m's</v>
      </c>
      <c r="LMX175" s="49">
        <v>0</v>
      </c>
      <c r="LMY175" s="49">
        <v>0</v>
      </c>
      <c r="LMZ175" s="49">
        <v>0</v>
      </c>
      <c r="LNH175" t="s">
        <v>170</v>
      </c>
      <c r="LNI175" s="39" t="str">
        <f>currency</f>
        <v>₦m's</v>
      </c>
      <c r="LNN175" s="49">
        <v>0</v>
      </c>
      <c r="LNO175" s="49">
        <v>0</v>
      </c>
      <c r="LNP175" s="49">
        <v>0</v>
      </c>
      <c r="LNX175" t="s">
        <v>170</v>
      </c>
      <c r="LNY175" s="39" t="str">
        <f>currency</f>
        <v>₦m's</v>
      </c>
      <c r="LOD175" s="49">
        <v>0</v>
      </c>
      <c r="LOE175" s="49">
        <v>0</v>
      </c>
      <c r="LOF175" s="49">
        <v>0</v>
      </c>
      <c r="LON175" t="s">
        <v>170</v>
      </c>
      <c r="LOO175" s="39" t="str">
        <f>currency</f>
        <v>₦m's</v>
      </c>
      <c r="LOT175" s="49">
        <v>0</v>
      </c>
      <c r="LOU175" s="49">
        <v>0</v>
      </c>
      <c r="LOV175" s="49">
        <v>0</v>
      </c>
      <c r="LPD175" t="s">
        <v>170</v>
      </c>
      <c r="LPE175" s="39" t="str">
        <f>currency</f>
        <v>₦m's</v>
      </c>
      <c r="LPJ175" s="49">
        <v>0</v>
      </c>
      <c r="LPK175" s="49">
        <v>0</v>
      </c>
      <c r="LPL175" s="49">
        <v>0</v>
      </c>
      <c r="LPT175" t="s">
        <v>170</v>
      </c>
      <c r="LPU175" s="39" t="str">
        <f>currency</f>
        <v>₦m's</v>
      </c>
      <c r="LPZ175" s="49">
        <v>0</v>
      </c>
      <c r="LQA175" s="49">
        <v>0</v>
      </c>
      <c r="LQB175" s="49">
        <v>0</v>
      </c>
      <c r="LQJ175" t="s">
        <v>170</v>
      </c>
      <c r="LQK175" s="39" t="str">
        <f>currency</f>
        <v>₦m's</v>
      </c>
      <c r="LQP175" s="49">
        <v>0</v>
      </c>
      <c r="LQQ175" s="49">
        <v>0</v>
      </c>
      <c r="LQR175" s="49">
        <v>0</v>
      </c>
      <c r="LQZ175" t="s">
        <v>170</v>
      </c>
      <c r="LRA175" s="39" t="str">
        <f>currency</f>
        <v>₦m's</v>
      </c>
      <c r="LRF175" s="49">
        <v>0</v>
      </c>
      <c r="LRG175" s="49">
        <v>0</v>
      </c>
      <c r="LRH175" s="49">
        <v>0</v>
      </c>
      <c r="LRP175" t="s">
        <v>170</v>
      </c>
      <c r="LRQ175" s="39" t="str">
        <f>currency</f>
        <v>₦m's</v>
      </c>
      <c r="LRV175" s="49">
        <v>0</v>
      </c>
      <c r="LRW175" s="49">
        <v>0</v>
      </c>
      <c r="LRX175" s="49">
        <v>0</v>
      </c>
      <c r="LSF175" t="s">
        <v>170</v>
      </c>
      <c r="LSG175" s="39" t="str">
        <f>currency</f>
        <v>₦m's</v>
      </c>
      <c r="LSL175" s="49">
        <v>0</v>
      </c>
      <c r="LSM175" s="49">
        <v>0</v>
      </c>
      <c r="LSN175" s="49">
        <v>0</v>
      </c>
      <c r="LSV175" t="s">
        <v>170</v>
      </c>
      <c r="LSW175" s="39" t="str">
        <f>currency</f>
        <v>₦m's</v>
      </c>
      <c r="LTB175" s="49">
        <v>0</v>
      </c>
      <c r="LTC175" s="49">
        <v>0</v>
      </c>
      <c r="LTD175" s="49">
        <v>0</v>
      </c>
      <c r="LTL175" t="s">
        <v>170</v>
      </c>
      <c r="LTM175" s="39" t="str">
        <f>currency</f>
        <v>₦m's</v>
      </c>
      <c r="LTR175" s="49">
        <v>0</v>
      </c>
      <c r="LTS175" s="49">
        <v>0</v>
      </c>
      <c r="LTT175" s="49">
        <v>0</v>
      </c>
      <c r="LUB175" t="s">
        <v>170</v>
      </c>
      <c r="LUC175" s="39" t="str">
        <f>currency</f>
        <v>₦m's</v>
      </c>
      <c r="LUH175" s="49">
        <v>0</v>
      </c>
      <c r="LUI175" s="49">
        <v>0</v>
      </c>
      <c r="LUJ175" s="49">
        <v>0</v>
      </c>
      <c r="LUR175" t="s">
        <v>170</v>
      </c>
      <c r="LUS175" s="39" t="str">
        <f>currency</f>
        <v>₦m's</v>
      </c>
      <c r="LUX175" s="49">
        <v>0</v>
      </c>
      <c r="LUY175" s="49">
        <v>0</v>
      </c>
      <c r="LUZ175" s="49">
        <v>0</v>
      </c>
      <c r="LVH175" t="s">
        <v>170</v>
      </c>
      <c r="LVI175" s="39" t="str">
        <f>currency</f>
        <v>₦m's</v>
      </c>
      <c r="LVN175" s="49">
        <v>0</v>
      </c>
      <c r="LVO175" s="49">
        <v>0</v>
      </c>
      <c r="LVP175" s="49">
        <v>0</v>
      </c>
      <c r="LVX175" t="s">
        <v>170</v>
      </c>
      <c r="LVY175" s="39" t="str">
        <f>currency</f>
        <v>₦m's</v>
      </c>
      <c r="LWD175" s="49">
        <v>0</v>
      </c>
      <c r="LWE175" s="49">
        <v>0</v>
      </c>
      <c r="LWF175" s="49">
        <v>0</v>
      </c>
      <c r="LWN175" t="s">
        <v>170</v>
      </c>
      <c r="LWO175" s="39" t="str">
        <f>currency</f>
        <v>₦m's</v>
      </c>
      <c r="LWT175" s="49">
        <v>0</v>
      </c>
      <c r="LWU175" s="49">
        <v>0</v>
      </c>
      <c r="LWV175" s="49">
        <v>0</v>
      </c>
      <c r="LXD175" t="s">
        <v>170</v>
      </c>
      <c r="LXE175" s="39" t="str">
        <f>currency</f>
        <v>₦m's</v>
      </c>
      <c r="LXJ175" s="49">
        <v>0</v>
      </c>
      <c r="LXK175" s="49">
        <v>0</v>
      </c>
      <c r="LXL175" s="49">
        <v>0</v>
      </c>
      <c r="LXT175" t="s">
        <v>170</v>
      </c>
      <c r="LXU175" s="39" t="str">
        <f>currency</f>
        <v>₦m's</v>
      </c>
      <c r="LXZ175" s="49">
        <v>0</v>
      </c>
      <c r="LYA175" s="49">
        <v>0</v>
      </c>
      <c r="LYB175" s="49">
        <v>0</v>
      </c>
      <c r="LYJ175" t="s">
        <v>170</v>
      </c>
      <c r="LYK175" s="39" t="str">
        <f>currency</f>
        <v>₦m's</v>
      </c>
      <c r="LYP175" s="49">
        <v>0</v>
      </c>
      <c r="LYQ175" s="49">
        <v>0</v>
      </c>
      <c r="LYR175" s="49">
        <v>0</v>
      </c>
      <c r="LYZ175" t="s">
        <v>170</v>
      </c>
      <c r="LZA175" s="39" t="str">
        <f>currency</f>
        <v>₦m's</v>
      </c>
      <c r="LZF175" s="49">
        <v>0</v>
      </c>
      <c r="LZG175" s="49">
        <v>0</v>
      </c>
      <c r="LZH175" s="49">
        <v>0</v>
      </c>
      <c r="LZP175" t="s">
        <v>170</v>
      </c>
      <c r="LZQ175" s="39" t="str">
        <f>currency</f>
        <v>₦m's</v>
      </c>
      <c r="LZV175" s="49">
        <v>0</v>
      </c>
      <c r="LZW175" s="49">
        <v>0</v>
      </c>
      <c r="LZX175" s="49">
        <v>0</v>
      </c>
      <c r="MAF175" t="s">
        <v>170</v>
      </c>
      <c r="MAG175" s="39" t="str">
        <f>currency</f>
        <v>₦m's</v>
      </c>
      <c r="MAL175" s="49">
        <v>0</v>
      </c>
      <c r="MAM175" s="49">
        <v>0</v>
      </c>
      <c r="MAN175" s="49">
        <v>0</v>
      </c>
      <c r="MAV175" t="s">
        <v>170</v>
      </c>
      <c r="MAW175" s="39" t="str">
        <f>currency</f>
        <v>₦m's</v>
      </c>
      <c r="MBB175" s="49">
        <v>0</v>
      </c>
      <c r="MBC175" s="49">
        <v>0</v>
      </c>
      <c r="MBD175" s="49">
        <v>0</v>
      </c>
      <c r="MBL175" t="s">
        <v>170</v>
      </c>
      <c r="MBM175" s="39" t="str">
        <f>currency</f>
        <v>₦m's</v>
      </c>
      <c r="MBR175" s="49">
        <v>0</v>
      </c>
      <c r="MBS175" s="49">
        <v>0</v>
      </c>
      <c r="MBT175" s="49">
        <v>0</v>
      </c>
      <c r="MCB175" t="s">
        <v>170</v>
      </c>
      <c r="MCC175" s="39" t="str">
        <f>currency</f>
        <v>₦m's</v>
      </c>
      <c r="MCH175" s="49">
        <v>0</v>
      </c>
      <c r="MCI175" s="49">
        <v>0</v>
      </c>
      <c r="MCJ175" s="49">
        <v>0</v>
      </c>
      <c r="MCR175" t="s">
        <v>170</v>
      </c>
      <c r="MCS175" s="39" t="str">
        <f>currency</f>
        <v>₦m's</v>
      </c>
      <c r="MCX175" s="49">
        <v>0</v>
      </c>
      <c r="MCY175" s="49">
        <v>0</v>
      </c>
      <c r="MCZ175" s="49">
        <v>0</v>
      </c>
      <c r="MDH175" t="s">
        <v>170</v>
      </c>
      <c r="MDI175" s="39" t="str">
        <f>currency</f>
        <v>₦m's</v>
      </c>
      <c r="MDN175" s="49">
        <v>0</v>
      </c>
      <c r="MDO175" s="49">
        <v>0</v>
      </c>
      <c r="MDP175" s="49">
        <v>0</v>
      </c>
      <c r="MDX175" t="s">
        <v>170</v>
      </c>
      <c r="MDY175" s="39" t="str">
        <f>currency</f>
        <v>₦m's</v>
      </c>
      <c r="MED175" s="49">
        <v>0</v>
      </c>
      <c r="MEE175" s="49">
        <v>0</v>
      </c>
      <c r="MEF175" s="49">
        <v>0</v>
      </c>
      <c r="MEN175" t="s">
        <v>170</v>
      </c>
      <c r="MEO175" s="39" t="str">
        <f>currency</f>
        <v>₦m's</v>
      </c>
      <c r="MET175" s="49">
        <v>0</v>
      </c>
      <c r="MEU175" s="49">
        <v>0</v>
      </c>
      <c r="MEV175" s="49">
        <v>0</v>
      </c>
      <c r="MFD175" t="s">
        <v>170</v>
      </c>
      <c r="MFE175" s="39" t="str">
        <f>currency</f>
        <v>₦m's</v>
      </c>
      <c r="MFJ175" s="49">
        <v>0</v>
      </c>
      <c r="MFK175" s="49">
        <v>0</v>
      </c>
      <c r="MFL175" s="49">
        <v>0</v>
      </c>
      <c r="MFT175" t="s">
        <v>170</v>
      </c>
      <c r="MFU175" s="39" t="str">
        <f>currency</f>
        <v>₦m's</v>
      </c>
      <c r="MFZ175" s="49">
        <v>0</v>
      </c>
      <c r="MGA175" s="49">
        <v>0</v>
      </c>
      <c r="MGB175" s="49">
        <v>0</v>
      </c>
      <c r="MGJ175" t="s">
        <v>170</v>
      </c>
      <c r="MGK175" s="39" t="str">
        <f>currency</f>
        <v>₦m's</v>
      </c>
      <c r="MGP175" s="49">
        <v>0</v>
      </c>
      <c r="MGQ175" s="49">
        <v>0</v>
      </c>
      <c r="MGR175" s="49">
        <v>0</v>
      </c>
      <c r="MGZ175" t="s">
        <v>170</v>
      </c>
      <c r="MHA175" s="39" t="str">
        <f>currency</f>
        <v>₦m's</v>
      </c>
      <c r="MHF175" s="49">
        <v>0</v>
      </c>
      <c r="MHG175" s="49">
        <v>0</v>
      </c>
      <c r="MHH175" s="49">
        <v>0</v>
      </c>
      <c r="MHP175" t="s">
        <v>170</v>
      </c>
      <c r="MHQ175" s="39" t="str">
        <f>currency</f>
        <v>₦m's</v>
      </c>
      <c r="MHV175" s="49">
        <v>0</v>
      </c>
      <c r="MHW175" s="49">
        <v>0</v>
      </c>
      <c r="MHX175" s="49">
        <v>0</v>
      </c>
      <c r="MIF175" t="s">
        <v>170</v>
      </c>
      <c r="MIG175" s="39" t="str">
        <f>currency</f>
        <v>₦m's</v>
      </c>
      <c r="MIL175" s="49">
        <v>0</v>
      </c>
      <c r="MIM175" s="49">
        <v>0</v>
      </c>
      <c r="MIN175" s="49">
        <v>0</v>
      </c>
      <c r="MIV175" t="s">
        <v>170</v>
      </c>
      <c r="MIW175" s="39" t="str">
        <f>currency</f>
        <v>₦m's</v>
      </c>
      <c r="MJB175" s="49">
        <v>0</v>
      </c>
      <c r="MJC175" s="49">
        <v>0</v>
      </c>
      <c r="MJD175" s="49">
        <v>0</v>
      </c>
      <c r="MJL175" t="s">
        <v>170</v>
      </c>
      <c r="MJM175" s="39" t="str">
        <f>currency</f>
        <v>₦m's</v>
      </c>
      <c r="MJR175" s="49">
        <v>0</v>
      </c>
      <c r="MJS175" s="49">
        <v>0</v>
      </c>
      <c r="MJT175" s="49">
        <v>0</v>
      </c>
      <c r="MKB175" t="s">
        <v>170</v>
      </c>
      <c r="MKC175" s="39" t="str">
        <f>currency</f>
        <v>₦m's</v>
      </c>
      <c r="MKH175" s="49">
        <v>0</v>
      </c>
      <c r="MKI175" s="49">
        <v>0</v>
      </c>
      <c r="MKJ175" s="49">
        <v>0</v>
      </c>
      <c r="MKR175" t="s">
        <v>170</v>
      </c>
      <c r="MKS175" s="39" t="str">
        <f>currency</f>
        <v>₦m's</v>
      </c>
      <c r="MKX175" s="49">
        <v>0</v>
      </c>
      <c r="MKY175" s="49">
        <v>0</v>
      </c>
      <c r="MKZ175" s="49">
        <v>0</v>
      </c>
      <c r="MLH175" t="s">
        <v>170</v>
      </c>
      <c r="MLI175" s="39" t="str">
        <f>currency</f>
        <v>₦m's</v>
      </c>
      <c r="MLN175" s="49">
        <v>0</v>
      </c>
      <c r="MLO175" s="49">
        <v>0</v>
      </c>
      <c r="MLP175" s="49">
        <v>0</v>
      </c>
      <c r="MLX175" t="s">
        <v>170</v>
      </c>
      <c r="MLY175" s="39" t="str">
        <f>currency</f>
        <v>₦m's</v>
      </c>
      <c r="MMD175" s="49">
        <v>0</v>
      </c>
      <c r="MME175" s="49">
        <v>0</v>
      </c>
      <c r="MMF175" s="49">
        <v>0</v>
      </c>
      <c r="MMN175" t="s">
        <v>170</v>
      </c>
      <c r="MMO175" s="39" t="str">
        <f>currency</f>
        <v>₦m's</v>
      </c>
      <c r="MMT175" s="49">
        <v>0</v>
      </c>
      <c r="MMU175" s="49">
        <v>0</v>
      </c>
      <c r="MMV175" s="49">
        <v>0</v>
      </c>
      <c r="MND175" t="s">
        <v>170</v>
      </c>
      <c r="MNE175" s="39" t="str">
        <f>currency</f>
        <v>₦m's</v>
      </c>
      <c r="MNJ175" s="49">
        <v>0</v>
      </c>
      <c r="MNK175" s="49">
        <v>0</v>
      </c>
      <c r="MNL175" s="49">
        <v>0</v>
      </c>
      <c r="MNT175" t="s">
        <v>170</v>
      </c>
      <c r="MNU175" s="39" t="str">
        <f>currency</f>
        <v>₦m's</v>
      </c>
      <c r="MNZ175" s="49">
        <v>0</v>
      </c>
      <c r="MOA175" s="49">
        <v>0</v>
      </c>
      <c r="MOB175" s="49">
        <v>0</v>
      </c>
      <c r="MOJ175" t="s">
        <v>170</v>
      </c>
      <c r="MOK175" s="39" t="str">
        <f>currency</f>
        <v>₦m's</v>
      </c>
      <c r="MOP175" s="49">
        <v>0</v>
      </c>
      <c r="MOQ175" s="49">
        <v>0</v>
      </c>
      <c r="MOR175" s="49">
        <v>0</v>
      </c>
      <c r="MOZ175" t="s">
        <v>170</v>
      </c>
      <c r="MPA175" s="39" t="str">
        <f>currency</f>
        <v>₦m's</v>
      </c>
      <c r="MPF175" s="49">
        <v>0</v>
      </c>
      <c r="MPG175" s="49">
        <v>0</v>
      </c>
      <c r="MPH175" s="49">
        <v>0</v>
      </c>
      <c r="MPP175" t="s">
        <v>170</v>
      </c>
      <c r="MPQ175" s="39" t="str">
        <f>currency</f>
        <v>₦m's</v>
      </c>
      <c r="MPV175" s="49">
        <v>0</v>
      </c>
      <c r="MPW175" s="49">
        <v>0</v>
      </c>
      <c r="MPX175" s="49">
        <v>0</v>
      </c>
      <c r="MQF175" t="s">
        <v>170</v>
      </c>
      <c r="MQG175" s="39" t="str">
        <f>currency</f>
        <v>₦m's</v>
      </c>
      <c r="MQL175" s="49">
        <v>0</v>
      </c>
      <c r="MQM175" s="49">
        <v>0</v>
      </c>
      <c r="MQN175" s="49">
        <v>0</v>
      </c>
      <c r="MQV175" t="s">
        <v>170</v>
      </c>
      <c r="MQW175" s="39" t="str">
        <f>currency</f>
        <v>₦m's</v>
      </c>
      <c r="MRB175" s="49">
        <v>0</v>
      </c>
      <c r="MRC175" s="49">
        <v>0</v>
      </c>
      <c r="MRD175" s="49">
        <v>0</v>
      </c>
      <c r="MRL175" t="s">
        <v>170</v>
      </c>
      <c r="MRM175" s="39" t="str">
        <f>currency</f>
        <v>₦m's</v>
      </c>
      <c r="MRR175" s="49">
        <v>0</v>
      </c>
      <c r="MRS175" s="49">
        <v>0</v>
      </c>
      <c r="MRT175" s="49">
        <v>0</v>
      </c>
      <c r="MSB175" t="s">
        <v>170</v>
      </c>
      <c r="MSC175" s="39" t="str">
        <f>currency</f>
        <v>₦m's</v>
      </c>
      <c r="MSH175" s="49">
        <v>0</v>
      </c>
      <c r="MSI175" s="49">
        <v>0</v>
      </c>
      <c r="MSJ175" s="49">
        <v>0</v>
      </c>
      <c r="MSR175" t="s">
        <v>170</v>
      </c>
      <c r="MSS175" s="39" t="str">
        <f>currency</f>
        <v>₦m's</v>
      </c>
      <c r="MSX175" s="49">
        <v>0</v>
      </c>
      <c r="MSY175" s="49">
        <v>0</v>
      </c>
      <c r="MSZ175" s="49">
        <v>0</v>
      </c>
      <c r="MTH175" t="s">
        <v>170</v>
      </c>
      <c r="MTI175" s="39" t="str">
        <f>currency</f>
        <v>₦m's</v>
      </c>
      <c r="MTN175" s="49">
        <v>0</v>
      </c>
      <c r="MTO175" s="49">
        <v>0</v>
      </c>
      <c r="MTP175" s="49">
        <v>0</v>
      </c>
      <c r="MTX175" t="s">
        <v>170</v>
      </c>
      <c r="MTY175" s="39" t="str">
        <f>currency</f>
        <v>₦m's</v>
      </c>
      <c r="MUD175" s="49">
        <v>0</v>
      </c>
      <c r="MUE175" s="49">
        <v>0</v>
      </c>
      <c r="MUF175" s="49">
        <v>0</v>
      </c>
      <c r="MUN175" t="s">
        <v>170</v>
      </c>
      <c r="MUO175" s="39" t="str">
        <f>currency</f>
        <v>₦m's</v>
      </c>
      <c r="MUT175" s="49">
        <v>0</v>
      </c>
      <c r="MUU175" s="49">
        <v>0</v>
      </c>
      <c r="MUV175" s="49">
        <v>0</v>
      </c>
      <c r="MVD175" t="s">
        <v>170</v>
      </c>
      <c r="MVE175" s="39" t="str">
        <f>currency</f>
        <v>₦m's</v>
      </c>
      <c r="MVJ175" s="49">
        <v>0</v>
      </c>
      <c r="MVK175" s="49">
        <v>0</v>
      </c>
      <c r="MVL175" s="49">
        <v>0</v>
      </c>
      <c r="MVT175" t="s">
        <v>170</v>
      </c>
      <c r="MVU175" s="39" t="str">
        <f>currency</f>
        <v>₦m's</v>
      </c>
      <c r="MVZ175" s="49">
        <v>0</v>
      </c>
      <c r="MWA175" s="49">
        <v>0</v>
      </c>
      <c r="MWB175" s="49">
        <v>0</v>
      </c>
      <c r="MWJ175" t="s">
        <v>170</v>
      </c>
      <c r="MWK175" s="39" t="str">
        <f>currency</f>
        <v>₦m's</v>
      </c>
      <c r="MWP175" s="49">
        <v>0</v>
      </c>
      <c r="MWQ175" s="49">
        <v>0</v>
      </c>
      <c r="MWR175" s="49">
        <v>0</v>
      </c>
      <c r="MWZ175" t="s">
        <v>170</v>
      </c>
      <c r="MXA175" s="39" t="str">
        <f>currency</f>
        <v>₦m's</v>
      </c>
      <c r="MXF175" s="49">
        <v>0</v>
      </c>
      <c r="MXG175" s="49">
        <v>0</v>
      </c>
      <c r="MXH175" s="49">
        <v>0</v>
      </c>
      <c r="MXP175" t="s">
        <v>170</v>
      </c>
      <c r="MXQ175" s="39" t="str">
        <f>currency</f>
        <v>₦m's</v>
      </c>
      <c r="MXV175" s="49">
        <v>0</v>
      </c>
      <c r="MXW175" s="49">
        <v>0</v>
      </c>
      <c r="MXX175" s="49">
        <v>0</v>
      </c>
      <c r="MYF175" t="s">
        <v>170</v>
      </c>
      <c r="MYG175" s="39" t="str">
        <f>currency</f>
        <v>₦m's</v>
      </c>
      <c r="MYL175" s="49">
        <v>0</v>
      </c>
      <c r="MYM175" s="49">
        <v>0</v>
      </c>
      <c r="MYN175" s="49">
        <v>0</v>
      </c>
      <c r="MYV175" t="s">
        <v>170</v>
      </c>
      <c r="MYW175" s="39" t="str">
        <f>currency</f>
        <v>₦m's</v>
      </c>
      <c r="MZB175" s="49">
        <v>0</v>
      </c>
      <c r="MZC175" s="49">
        <v>0</v>
      </c>
      <c r="MZD175" s="49">
        <v>0</v>
      </c>
      <c r="MZL175" t="s">
        <v>170</v>
      </c>
      <c r="MZM175" s="39" t="str">
        <f>currency</f>
        <v>₦m's</v>
      </c>
      <c r="MZR175" s="49">
        <v>0</v>
      </c>
      <c r="MZS175" s="49">
        <v>0</v>
      </c>
      <c r="MZT175" s="49">
        <v>0</v>
      </c>
      <c r="NAB175" t="s">
        <v>170</v>
      </c>
      <c r="NAC175" s="39" t="str">
        <f>currency</f>
        <v>₦m's</v>
      </c>
      <c r="NAH175" s="49">
        <v>0</v>
      </c>
      <c r="NAI175" s="49">
        <v>0</v>
      </c>
      <c r="NAJ175" s="49">
        <v>0</v>
      </c>
      <c r="NAR175" t="s">
        <v>170</v>
      </c>
      <c r="NAS175" s="39" t="str">
        <f>currency</f>
        <v>₦m's</v>
      </c>
      <c r="NAX175" s="49">
        <v>0</v>
      </c>
      <c r="NAY175" s="49">
        <v>0</v>
      </c>
      <c r="NAZ175" s="49">
        <v>0</v>
      </c>
      <c r="NBH175" t="s">
        <v>170</v>
      </c>
      <c r="NBI175" s="39" t="str">
        <f>currency</f>
        <v>₦m's</v>
      </c>
      <c r="NBN175" s="49">
        <v>0</v>
      </c>
      <c r="NBO175" s="49">
        <v>0</v>
      </c>
      <c r="NBP175" s="49">
        <v>0</v>
      </c>
      <c r="NBX175" t="s">
        <v>170</v>
      </c>
      <c r="NBY175" s="39" t="str">
        <f>currency</f>
        <v>₦m's</v>
      </c>
      <c r="NCD175" s="49">
        <v>0</v>
      </c>
      <c r="NCE175" s="49">
        <v>0</v>
      </c>
      <c r="NCF175" s="49">
        <v>0</v>
      </c>
      <c r="NCN175" t="s">
        <v>170</v>
      </c>
      <c r="NCO175" s="39" t="str">
        <f>currency</f>
        <v>₦m's</v>
      </c>
      <c r="NCT175" s="49">
        <v>0</v>
      </c>
      <c r="NCU175" s="49">
        <v>0</v>
      </c>
      <c r="NCV175" s="49">
        <v>0</v>
      </c>
      <c r="NDD175" t="s">
        <v>170</v>
      </c>
      <c r="NDE175" s="39" t="str">
        <f>currency</f>
        <v>₦m's</v>
      </c>
      <c r="NDJ175" s="49">
        <v>0</v>
      </c>
      <c r="NDK175" s="49">
        <v>0</v>
      </c>
      <c r="NDL175" s="49">
        <v>0</v>
      </c>
      <c r="NDT175" t="s">
        <v>170</v>
      </c>
      <c r="NDU175" s="39" t="str">
        <f>currency</f>
        <v>₦m's</v>
      </c>
      <c r="NDZ175" s="49">
        <v>0</v>
      </c>
      <c r="NEA175" s="49">
        <v>0</v>
      </c>
      <c r="NEB175" s="49">
        <v>0</v>
      </c>
      <c r="NEJ175" t="s">
        <v>170</v>
      </c>
      <c r="NEK175" s="39" t="str">
        <f>currency</f>
        <v>₦m's</v>
      </c>
      <c r="NEP175" s="49">
        <v>0</v>
      </c>
      <c r="NEQ175" s="49">
        <v>0</v>
      </c>
      <c r="NER175" s="49">
        <v>0</v>
      </c>
      <c r="NEZ175" t="s">
        <v>170</v>
      </c>
      <c r="NFA175" s="39" t="str">
        <f>currency</f>
        <v>₦m's</v>
      </c>
      <c r="NFF175" s="49">
        <v>0</v>
      </c>
      <c r="NFG175" s="49">
        <v>0</v>
      </c>
      <c r="NFH175" s="49">
        <v>0</v>
      </c>
      <c r="NFP175" t="s">
        <v>170</v>
      </c>
      <c r="NFQ175" s="39" t="str">
        <f>currency</f>
        <v>₦m's</v>
      </c>
      <c r="NFV175" s="49">
        <v>0</v>
      </c>
      <c r="NFW175" s="49">
        <v>0</v>
      </c>
      <c r="NFX175" s="49">
        <v>0</v>
      </c>
      <c r="NGF175" t="s">
        <v>170</v>
      </c>
      <c r="NGG175" s="39" t="str">
        <f>currency</f>
        <v>₦m's</v>
      </c>
      <c r="NGL175" s="49">
        <v>0</v>
      </c>
      <c r="NGM175" s="49">
        <v>0</v>
      </c>
      <c r="NGN175" s="49">
        <v>0</v>
      </c>
      <c r="NGV175" t="s">
        <v>170</v>
      </c>
      <c r="NGW175" s="39" t="str">
        <f>currency</f>
        <v>₦m's</v>
      </c>
      <c r="NHB175" s="49">
        <v>0</v>
      </c>
      <c r="NHC175" s="49">
        <v>0</v>
      </c>
      <c r="NHD175" s="49">
        <v>0</v>
      </c>
      <c r="NHL175" t="s">
        <v>170</v>
      </c>
      <c r="NHM175" s="39" t="str">
        <f>currency</f>
        <v>₦m's</v>
      </c>
      <c r="NHR175" s="49">
        <v>0</v>
      </c>
      <c r="NHS175" s="49">
        <v>0</v>
      </c>
      <c r="NHT175" s="49">
        <v>0</v>
      </c>
      <c r="NIB175" t="s">
        <v>170</v>
      </c>
      <c r="NIC175" s="39" t="str">
        <f>currency</f>
        <v>₦m's</v>
      </c>
      <c r="NIH175" s="49">
        <v>0</v>
      </c>
      <c r="NII175" s="49">
        <v>0</v>
      </c>
      <c r="NIJ175" s="49">
        <v>0</v>
      </c>
      <c r="NIR175" t="s">
        <v>170</v>
      </c>
      <c r="NIS175" s="39" t="str">
        <f>currency</f>
        <v>₦m's</v>
      </c>
      <c r="NIX175" s="49">
        <v>0</v>
      </c>
      <c r="NIY175" s="49">
        <v>0</v>
      </c>
      <c r="NIZ175" s="49">
        <v>0</v>
      </c>
      <c r="NJH175" t="s">
        <v>170</v>
      </c>
      <c r="NJI175" s="39" t="str">
        <f>currency</f>
        <v>₦m's</v>
      </c>
      <c r="NJN175" s="49">
        <v>0</v>
      </c>
      <c r="NJO175" s="49">
        <v>0</v>
      </c>
      <c r="NJP175" s="49">
        <v>0</v>
      </c>
      <c r="NJX175" t="s">
        <v>170</v>
      </c>
      <c r="NJY175" s="39" t="str">
        <f>currency</f>
        <v>₦m's</v>
      </c>
      <c r="NKD175" s="49">
        <v>0</v>
      </c>
      <c r="NKE175" s="49">
        <v>0</v>
      </c>
      <c r="NKF175" s="49">
        <v>0</v>
      </c>
      <c r="NKN175" t="s">
        <v>170</v>
      </c>
      <c r="NKO175" s="39" t="str">
        <f>currency</f>
        <v>₦m's</v>
      </c>
      <c r="NKT175" s="49">
        <v>0</v>
      </c>
      <c r="NKU175" s="49">
        <v>0</v>
      </c>
      <c r="NKV175" s="49">
        <v>0</v>
      </c>
      <c r="NLD175" t="s">
        <v>170</v>
      </c>
      <c r="NLE175" s="39" t="str">
        <f>currency</f>
        <v>₦m's</v>
      </c>
      <c r="NLJ175" s="49">
        <v>0</v>
      </c>
      <c r="NLK175" s="49">
        <v>0</v>
      </c>
      <c r="NLL175" s="49">
        <v>0</v>
      </c>
      <c r="NLT175" t="s">
        <v>170</v>
      </c>
      <c r="NLU175" s="39" t="str">
        <f>currency</f>
        <v>₦m's</v>
      </c>
      <c r="NLZ175" s="49">
        <v>0</v>
      </c>
      <c r="NMA175" s="49">
        <v>0</v>
      </c>
      <c r="NMB175" s="49">
        <v>0</v>
      </c>
      <c r="NMJ175" t="s">
        <v>170</v>
      </c>
      <c r="NMK175" s="39" t="str">
        <f>currency</f>
        <v>₦m's</v>
      </c>
      <c r="NMP175" s="49">
        <v>0</v>
      </c>
      <c r="NMQ175" s="49">
        <v>0</v>
      </c>
      <c r="NMR175" s="49">
        <v>0</v>
      </c>
      <c r="NMZ175" t="s">
        <v>170</v>
      </c>
      <c r="NNA175" s="39" t="str">
        <f>currency</f>
        <v>₦m's</v>
      </c>
      <c r="NNF175" s="49">
        <v>0</v>
      </c>
      <c r="NNG175" s="49">
        <v>0</v>
      </c>
      <c r="NNH175" s="49">
        <v>0</v>
      </c>
      <c r="NNP175" t="s">
        <v>170</v>
      </c>
      <c r="NNQ175" s="39" t="str">
        <f>currency</f>
        <v>₦m's</v>
      </c>
      <c r="NNV175" s="49">
        <v>0</v>
      </c>
      <c r="NNW175" s="49">
        <v>0</v>
      </c>
      <c r="NNX175" s="49">
        <v>0</v>
      </c>
      <c r="NOF175" t="s">
        <v>170</v>
      </c>
      <c r="NOG175" s="39" t="str">
        <f>currency</f>
        <v>₦m's</v>
      </c>
      <c r="NOL175" s="49">
        <v>0</v>
      </c>
      <c r="NOM175" s="49">
        <v>0</v>
      </c>
      <c r="NON175" s="49">
        <v>0</v>
      </c>
      <c r="NOV175" t="s">
        <v>170</v>
      </c>
      <c r="NOW175" s="39" t="str">
        <f>currency</f>
        <v>₦m's</v>
      </c>
      <c r="NPB175" s="49">
        <v>0</v>
      </c>
      <c r="NPC175" s="49">
        <v>0</v>
      </c>
      <c r="NPD175" s="49">
        <v>0</v>
      </c>
      <c r="NPL175" t="s">
        <v>170</v>
      </c>
      <c r="NPM175" s="39" t="str">
        <f>currency</f>
        <v>₦m's</v>
      </c>
      <c r="NPR175" s="49">
        <v>0</v>
      </c>
      <c r="NPS175" s="49">
        <v>0</v>
      </c>
      <c r="NPT175" s="49">
        <v>0</v>
      </c>
      <c r="NQB175" t="s">
        <v>170</v>
      </c>
      <c r="NQC175" s="39" t="str">
        <f>currency</f>
        <v>₦m's</v>
      </c>
      <c r="NQH175" s="49">
        <v>0</v>
      </c>
      <c r="NQI175" s="49">
        <v>0</v>
      </c>
      <c r="NQJ175" s="49">
        <v>0</v>
      </c>
      <c r="NQR175" t="s">
        <v>170</v>
      </c>
      <c r="NQS175" s="39" t="str">
        <f>currency</f>
        <v>₦m's</v>
      </c>
      <c r="NQX175" s="49">
        <v>0</v>
      </c>
      <c r="NQY175" s="49">
        <v>0</v>
      </c>
      <c r="NQZ175" s="49">
        <v>0</v>
      </c>
      <c r="NRH175" t="s">
        <v>170</v>
      </c>
      <c r="NRI175" s="39" t="str">
        <f>currency</f>
        <v>₦m's</v>
      </c>
      <c r="NRN175" s="49">
        <v>0</v>
      </c>
      <c r="NRO175" s="49">
        <v>0</v>
      </c>
      <c r="NRP175" s="49">
        <v>0</v>
      </c>
      <c r="NRX175" t="s">
        <v>170</v>
      </c>
      <c r="NRY175" s="39" t="str">
        <f>currency</f>
        <v>₦m's</v>
      </c>
      <c r="NSD175" s="49">
        <v>0</v>
      </c>
      <c r="NSE175" s="49">
        <v>0</v>
      </c>
      <c r="NSF175" s="49">
        <v>0</v>
      </c>
      <c r="NSN175" t="s">
        <v>170</v>
      </c>
      <c r="NSO175" s="39" t="str">
        <f>currency</f>
        <v>₦m's</v>
      </c>
      <c r="NST175" s="49">
        <v>0</v>
      </c>
      <c r="NSU175" s="49">
        <v>0</v>
      </c>
      <c r="NSV175" s="49">
        <v>0</v>
      </c>
      <c r="NTD175" t="s">
        <v>170</v>
      </c>
      <c r="NTE175" s="39" t="str">
        <f>currency</f>
        <v>₦m's</v>
      </c>
      <c r="NTJ175" s="49">
        <v>0</v>
      </c>
      <c r="NTK175" s="49">
        <v>0</v>
      </c>
      <c r="NTL175" s="49">
        <v>0</v>
      </c>
      <c r="NTT175" t="s">
        <v>170</v>
      </c>
      <c r="NTU175" s="39" t="str">
        <f>currency</f>
        <v>₦m's</v>
      </c>
      <c r="NTZ175" s="49">
        <v>0</v>
      </c>
      <c r="NUA175" s="49">
        <v>0</v>
      </c>
      <c r="NUB175" s="49">
        <v>0</v>
      </c>
      <c r="NUJ175" t="s">
        <v>170</v>
      </c>
      <c r="NUK175" s="39" t="str">
        <f>currency</f>
        <v>₦m's</v>
      </c>
      <c r="NUP175" s="49">
        <v>0</v>
      </c>
      <c r="NUQ175" s="49">
        <v>0</v>
      </c>
      <c r="NUR175" s="49">
        <v>0</v>
      </c>
      <c r="NUZ175" t="s">
        <v>170</v>
      </c>
      <c r="NVA175" s="39" t="str">
        <f>currency</f>
        <v>₦m's</v>
      </c>
      <c r="NVF175" s="49">
        <v>0</v>
      </c>
      <c r="NVG175" s="49">
        <v>0</v>
      </c>
      <c r="NVH175" s="49">
        <v>0</v>
      </c>
      <c r="NVP175" t="s">
        <v>170</v>
      </c>
      <c r="NVQ175" s="39" t="str">
        <f>currency</f>
        <v>₦m's</v>
      </c>
      <c r="NVV175" s="49">
        <v>0</v>
      </c>
      <c r="NVW175" s="49">
        <v>0</v>
      </c>
      <c r="NVX175" s="49">
        <v>0</v>
      </c>
      <c r="NWF175" t="s">
        <v>170</v>
      </c>
      <c r="NWG175" s="39" t="str">
        <f>currency</f>
        <v>₦m's</v>
      </c>
      <c r="NWL175" s="49">
        <v>0</v>
      </c>
      <c r="NWM175" s="49">
        <v>0</v>
      </c>
      <c r="NWN175" s="49">
        <v>0</v>
      </c>
      <c r="NWV175" t="s">
        <v>170</v>
      </c>
      <c r="NWW175" s="39" t="str">
        <f>currency</f>
        <v>₦m's</v>
      </c>
      <c r="NXB175" s="49">
        <v>0</v>
      </c>
      <c r="NXC175" s="49">
        <v>0</v>
      </c>
      <c r="NXD175" s="49">
        <v>0</v>
      </c>
      <c r="NXL175" t="s">
        <v>170</v>
      </c>
      <c r="NXM175" s="39" t="str">
        <f>currency</f>
        <v>₦m's</v>
      </c>
      <c r="NXR175" s="49">
        <v>0</v>
      </c>
      <c r="NXS175" s="49">
        <v>0</v>
      </c>
      <c r="NXT175" s="49">
        <v>0</v>
      </c>
      <c r="NYB175" t="s">
        <v>170</v>
      </c>
      <c r="NYC175" s="39" t="str">
        <f>currency</f>
        <v>₦m's</v>
      </c>
      <c r="NYH175" s="49">
        <v>0</v>
      </c>
      <c r="NYI175" s="49">
        <v>0</v>
      </c>
      <c r="NYJ175" s="49">
        <v>0</v>
      </c>
      <c r="NYR175" t="s">
        <v>170</v>
      </c>
      <c r="NYS175" s="39" t="str">
        <f>currency</f>
        <v>₦m's</v>
      </c>
      <c r="NYX175" s="49">
        <v>0</v>
      </c>
      <c r="NYY175" s="49">
        <v>0</v>
      </c>
      <c r="NYZ175" s="49">
        <v>0</v>
      </c>
      <c r="NZH175" t="s">
        <v>170</v>
      </c>
      <c r="NZI175" s="39" t="str">
        <f>currency</f>
        <v>₦m's</v>
      </c>
      <c r="NZN175" s="49">
        <v>0</v>
      </c>
      <c r="NZO175" s="49">
        <v>0</v>
      </c>
      <c r="NZP175" s="49">
        <v>0</v>
      </c>
      <c r="NZX175" t="s">
        <v>170</v>
      </c>
      <c r="NZY175" s="39" t="str">
        <f>currency</f>
        <v>₦m's</v>
      </c>
      <c r="OAD175" s="49">
        <v>0</v>
      </c>
      <c r="OAE175" s="49">
        <v>0</v>
      </c>
      <c r="OAF175" s="49">
        <v>0</v>
      </c>
      <c r="OAN175" t="s">
        <v>170</v>
      </c>
      <c r="OAO175" s="39" t="str">
        <f>currency</f>
        <v>₦m's</v>
      </c>
      <c r="OAT175" s="49">
        <v>0</v>
      </c>
      <c r="OAU175" s="49">
        <v>0</v>
      </c>
      <c r="OAV175" s="49">
        <v>0</v>
      </c>
      <c r="OBD175" t="s">
        <v>170</v>
      </c>
      <c r="OBE175" s="39" t="str">
        <f>currency</f>
        <v>₦m's</v>
      </c>
      <c r="OBJ175" s="49">
        <v>0</v>
      </c>
      <c r="OBK175" s="49">
        <v>0</v>
      </c>
      <c r="OBL175" s="49">
        <v>0</v>
      </c>
      <c r="OBT175" t="s">
        <v>170</v>
      </c>
      <c r="OBU175" s="39" t="str">
        <f>currency</f>
        <v>₦m's</v>
      </c>
      <c r="OBZ175" s="49">
        <v>0</v>
      </c>
      <c r="OCA175" s="49">
        <v>0</v>
      </c>
      <c r="OCB175" s="49">
        <v>0</v>
      </c>
      <c r="OCJ175" t="s">
        <v>170</v>
      </c>
      <c r="OCK175" s="39" t="str">
        <f>currency</f>
        <v>₦m's</v>
      </c>
      <c r="OCP175" s="49">
        <v>0</v>
      </c>
      <c r="OCQ175" s="49">
        <v>0</v>
      </c>
      <c r="OCR175" s="49">
        <v>0</v>
      </c>
      <c r="OCZ175" t="s">
        <v>170</v>
      </c>
      <c r="ODA175" s="39" t="str">
        <f>currency</f>
        <v>₦m's</v>
      </c>
      <c r="ODF175" s="49">
        <v>0</v>
      </c>
      <c r="ODG175" s="49">
        <v>0</v>
      </c>
      <c r="ODH175" s="49">
        <v>0</v>
      </c>
      <c r="ODP175" t="s">
        <v>170</v>
      </c>
      <c r="ODQ175" s="39" t="str">
        <f>currency</f>
        <v>₦m's</v>
      </c>
      <c r="ODV175" s="49">
        <v>0</v>
      </c>
      <c r="ODW175" s="49">
        <v>0</v>
      </c>
      <c r="ODX175" s="49">
        <v>0</v>
      </c>
      <c r="OEF175" t="s">
        <v>170</v>
      </c>
      <c r="OEG175" s="39" t="str">
        <f>currency</f>
        <v>₦m's</v>
      </c>
      <c r="OEL175" s="49">
        <v>0</v>
      </c>
      <c r="OEM175" s="49">
        <v>0</v>
      </c>
      <c r="OEN175" s="49">
        <v>0</v>
      </c>
      <c r="OEV175" t="s">
        <v>170</v>
      </c>
      <c r="OEW175" s="39" t="str">
        <f>currency</f>
        <v>₦m's</v>
      </c>
      <c r="OFB175" s="49">
        <v>0</v>
      </c>
      <c r="OFC175" s="49">
        <v>0</v>
      </c>
      <c r="OFD175" s="49">
        <v>0</v>
      </c>
      <c r="OFL175" t="s">
        <v>170</v>
      </c>
      <c r="OFM175" s="39" t="str">
        <f>currency</f>
        <v>₦m's</v>
      </c>
      <c r="OFR175" s="49">
        <v>0</v>
      </c>
      <c r="OFS175" s="49">
        <v>0</v>
      </c>
      <c r="OFT175" s="49">
        <v>0</v>
      </c>
      <c r="OGB175" t="s">
        <v>170</v>
      </c>
      <c r="OGC175" s="39" t="str">
        <f>currency</f>
        <v>₦m's</v>
      </c>
      <c r="OGH175" s="49">
        <v>0</v>
      </c>
      <c r="OGI175" s="49">
        <v>0</v>
      </c>
      <c r="OGJ175" s="49">
        <v>0</v>
      </c>
      <c r="OGR175" t="s">
        <v>170</v>
      </c>
      <c r="OGS175" s="39" t="str">
        <f>currency</f>
        <v>₦m's</v>
      </c>
      <c r="OGX175" s="49">
        <v>0</v>
      </c>
      <c r="OGY175" s="49">
        <v>0</v>
      </c>
      <c r="OGZ175" s="49">
        <v>0</v>
      </c>
      <c r="OHH175" t="s">
        <v>170</v>
      </c>
      <c r="OHI175" s="39" t="str">
        <f>currency</f>
        <v>₦m's</v>
      </c>
      <c r="OHN175" s="49">
        <v>0</v>
      </c>
      <c r="OHO175" s="49">
        <v>0</v>
      </c>
      <c r="OHP175" s="49">
        <v>0</v>
      </c>
      <c r="OHX175" t="s">
        <v>170</v>
      </c>
      <c r="OHY175" s="39" t="str">
        <f>currency</f>
        <v>₦m's</v>
      </c>
      <c r="OID175" s="49">
        <v>0</v>
      </c>
      <c r="OIE175" s="49">
        <v>0</v>
      </c>
      <c r="OIF175" s="49">
        <v>0</v>
      </c>
      <c r="OIN175" t="s">
        <v>170</v>
      </c>
      <c r="OIO175" s="39" t="str">
        <f>currency</f>
        <v>₦m's</v>
      </c>
      <c r="OIT175" s="49">
        <v>0</v>
      </c>
      <c r="OIU175" s="49">
        <v>0</v>
      </c>
      <c r="OIV175" s="49">
        <v>0</v>
      </c>
      <c r="OJD175" t="s">
        <v>170</v>
      </c>
      <c r="OJE175" s="39" t="str">
        <f>currency</f>
        <v>₦m's</v>
      </c>
      <c r="OJJ175" s="49">
        <v>0</v>
      </c>
      <c r="OJK175" s="49">
        <v>0</v>
      </c>
      <c r="OJL175" s="49">
        <v>0</v>
      </c>
      <c r="OJT175" t="s">
        <v>170</v>
      </c>
      <c r="OJU175" s="39" t="str">
        <f>currency</f>
        <v>₦m's</v>
      </c>
      <c r="OJZ175" s="49">
        <v>0</v>
      </c>
      <c r="OKA175" s="49">
        <v>0</v>
      </c>
      <c r="OKB175" s="49">
        <v>0</v>
      </c>
      <c r="OKJ175" t="s">
        <v>170</v>
      </c>
      <c r="OKK175" s="39" t="str">
        <f>currency</f>
        <v>₦m's</v>
      </c>
      <c r="OKP175" s="49">
        <v>0</v>
      </c>
      <c r="OKQ175" s="49">
        <v>0</v>
      </c>
      <c r="OKR175" s="49">
        <v>0</v>
      </c>
      <c r="OKZ175" t="s">
        <v>170</v>
      </c>
      <c r="OLA175" s="39" t="str">
        <f>currency</f>
        <v>₦m's</v>
      </c>
      <c r="OLF175" s="49">
        <v>0</v>
      </c>
      <c r="OLG175" s="49">
        <v>0</v>
      </c>
      <c r="OLH175" s="49">
        <v>0</v>
      </c>
      <c r="OLP175" t="s">
        <v>170</v>
      </c>
      <c r="OLQ175" s="39" t="str">
        <f>currency</f>
        <v>₦m's</v>
      </c>
      <c r="OLV175" s="49">
        <v>0</v>
      </c>
      <c r="OLW175" s="49">
        <v>0</v>
      </c>
      <c r="OLX175" s="49">
        <v>0</v>
      </c>
      <c r="OMF175" t="s">
        <v>170</v>
      </c>
      <c r="OMG175" s="39" t="str">
        <f>currency</f>
        <v>₦m's</v>
      </c>
      <c r="OML175" s="49">
        <v>0</v>
      </c>
      <c r="OMM175" s="49">
        <v>0</v>
      </c>
      <c r="OMN175" s="49">
        <v>0</v>
      </c>
      <c r="OMV175" t="s">
        <v>170</v>
      </c>
      <c r="OMW175" s="39" t="str">
        <f>currency</f>
        <v>₦m's</v>
      </c>
      <c r="ONB175" s="49">
        <v>0</v>
      </c>
      <c r="ONC175" s="49">
        <v>0</v>
      </c>
      <c r="OND175" s="49">
        <v>0</v>
      </c>
      <c r="ONL175" t="s">
        <v>170</v>
      </c>
      <c r="ONM175" s="39" t="str">
        <f>currency</f>
        <v>₦m's</v>
      </c>
      <c r="ONR175" s="49">
        <v>0</v>
      </c>
      <c r="ONS175" s="49">
        <v>0</v>
      </c>
      <c r="ONT175" s="49">
        <v>0</v>
      </c>
      <c r="OOB175" t="s">
        <v>170</v>
      </c>
      <c r="OOC175" s="39" t="str">
        <f>currency</f>
        <v>₦m's</v>
      </c>
      <c r="OOH175" s="49">
        <v>0</v>
      </c>
      <c r="OOI175" s="49">
        <v>0</v>
      </c>
      <c r="OOJ175" s="49">
        <v>0</v>
      </c>
      <c r="OOR175" t="s">
        <v>170</v>
      </c>
      <c r="OOS175" s="39" t="str">
        <f>currency</f>
        <v>₦m's</v>
      </c>
      <c r="OOX175" s="49">
        <v>0</v>
      </c>
      <c r="OOY175" s="49">
        <v>0</v>
      </c>
      <c r="OOZ175" s="49">
        <v>0</v>
      </c>
      <c r="OPH175" t="s">
        <v>170</v>
      </c>
      <c r="OPI175" s="39" t="str">
        <f>currency</f>
        <v>₦m's</v>
      </c>
      <c r="OPN175" s="49">
        <v>0</v>
      </c>
      <c r="OPO175" s="49">
        <v>0</v>
      </c>
      <c r="OPP175" s="49">
        <v>0</v>
      </c>
      <c r="OPX175" t="s">
        <v>170</v>
      </c>
      <c r="OPY175" s="39" t="str">
        <f>currency</f>
        <v>₦m's</v>
      </c>
      <c r="OQD175" s="49">
        <v>0</v>
      </c>
      <c r="OQE175" s="49">
        <v>0</v>
      </c>
      <c r="OQF175" s="49">
        <v>0</v>
      </c>
      <c r="OQN175" t="s">
        <v>170</v>
      </c>
      <c r="OQO175" s="39" t="str">
        <f>currency</f>
        <v>₦m's</v>
      </c>
      <c r="OQT175" s="49">
        <v>0</v>
      </c>
      <c r="OQU175" s="49">
        <v>0</v>
      </c>
      <c r="OQV175" s="49">
        <v>0</v>
      </c>
      <c r="ORD175" t="s">
        <v>170</v>
      </c>
      <c r="ORE175" s="39" t="str">
        <f>currency</f>
        <v>₦m's</v>
      </c>
      <c r="ORJ175" s="49">
        <v>0</v>
      </c>
      <c r="ORK175" s="49">
        <v>0</v>
      </c>
      <c r="ORL175" s="49">
        <v>0</v>
      </c>
      <c r="ORT175" t="s">
        <v>170</v>
      </c>
      <c r="ORU175" s="39" t="str">
        <f>currency</f>
        <v>₦m's</v>
      </c>
      <c r="ORZ175" s="49">
        <v>0</v>
      </c>
      <c r="OSA175" s="49">
        <v>0</v>
      </c>
      <c r="OSB175" s="49">
        <v>0</v>
      </c>
      <c r="OSJ175" t="s">
        <v>170</v>
      </c>
      <c r="OSK175" s="39" t="str">
        <f>currency</f>
        <v>₦m's</v>
      </c>
      <c r="OSP175" s="49">
        <v>0</v>
      </c>
      <c r="OSQ175" s="49">
        <v>0</v>
      </c>
      <c r="OSR175" s="49">
        <v>0</v>
      </c>
      <c r="OSZ175" t="s">
        <v>170</v>
      </c>
      <c r="OTA175" s="39" t="str">
        <f>currency</f>
        <v>₦m's</v>
      </c>
      <c r="OTF175" s="49">
        <v>0</v>
      </c>
      <c r="OTG175" s="49">
        <v>0</v>
      </c>
      <c r="OTH175" s="49">
        <v>0</v>
      </c>
      <c r="OTP175" t="s">
        <v>170</v>
      </c>
      <c r="OTQ175" s="39" t="str">
        <f>currency</f>
        <v>₦m's</v>
      </c>
      <c r="OTV175" s="49">
        <v>0</v>
      </c>
      <c r="OTW175" s="49">
        <v>0</v>
      </c>
      <c r="OTX175" s="49">
        <v>0</v>
      </c>
      <c r="OUF175" t="s">
        <v>170</v>
      </c>
      <c r="OUG175" s="39" t="str">
        <f>currency</f>
        <v>₦m's</v>
      </c>
      <c r="OUL175" s="49">
        <v>0</v>
      </c>
      <c r="OUM175" s="49">
        <v>0</v>
      </c>
      <c r="OUN175" s="49">
        <v>0</v>
      </c>
      <c r="OUV175" t="s">
        <v>170</v>
      </c>
      <c r="OUW175" s="39" t="str">
        <f>currency</f>
        <v>₦m's</v>
      </c>
      <c r="OVB175" s="49">
        <v>0</v>
      </c>
      <c r="OVC175" s="49">
        <v>0</v>
      </c>
      <c r="OVD175" s="49">
        <v>0</v>
      </c>
      <c r="OVL175" t="s">
        <v>170</v>
      </c>
      <c r="OVM175" s="39" t="str">
        <f>currency</f>
        <v>₦m's</v>
      </c>
      <c r="OVR175" s="49">
        <v>0</v>
      </c>
      <c r="OVS175" s="49">
        <v>0</v>
      </c>
      <c r="OVT175" s="49">
        <v>0</v>
      </c>
      <c r="OWB175" t="s">
        <v>170</v>
      </c>
      <c r="OWC175" s="39" t="str">
        <f>currency</f>
        <v>₦m's</v>
      </c>
      <c r="OWH175" s="49">
        <v>0</v>
      </c>
      <c r="OWI175" s="49">
        <v>0</v>
      </c>
      <c r="OWJ175" s="49">
        <v>0</v>
      </c>
      <c r="OWR175" t="s">
        <v>170</v>
      </c>
      <c r="OWS175" s="39" t="str">
        <f>currency</f>
        <v>₦m's</v>
      </c>
      <c r="OWX175" s="49">
        <v>0</v>
      </c>
      <c r="OWY175" s="49">
        <v>0</v>
      </c>
      <c r="OWZ175" s="49">
        <v>0</v>
      </c>
      <c r="OXH175" t="s">
        <v>170</v>
      </c>
      <c r="OXI175" s="39" t="str">
        <f>currency</f>
        <v>₦m's</v>
      </c>
      <c r="OXN175" s="49">
        <v>0</v>
      </c>
      <c r="OXO175" s="49">
        <v>0</v>
      </c>
      <c r="OXP175" s="49">
        <v>0</v>
      </c>
      <c r="OXX175" t="s">
        <v>170</v>
      </c>
      <c r="OXY175" s="39" t="str">
        <f>currency</f>
        <v>₦m's</v>
      </c>
      <c r="OYD175" s="49">
        <v>0</v>
      </c>
      <c r="OYE175" s="49">
        <v>0</v>
      </c>
      <c r="OYF175" s="49">
        <v>0</v>
      </c>
      <c r="OYN175" t="s">
        <v>170</v>
      </c>
      <c r="OYO175" s="39" t="str">
        <f>currency</f>
        <v>₦m's</v>
      </c>
      <c r="OYT175" s="49">
        <v>0</v>
      </c>
      <c r="OYU175" s="49">
        <v>0</v>
      </c>
      <c r="OYV175" s="49">
        <v>0</v>
      </c>
      <c r="OZD175" t="s">
        <v>170</v>
      </c>
      <c r="OZE175" s="39" t="str">
        <f>currency</f>
        <v>₦m's</v>
      </c>
      <c r="OZJ175" s="49">
        <v>0</v>
      </c>
      <c r="OZK175" s="49">
        <v>0</v>
      </c>
      <c r="OZL175" s="49">
        <v>0</v>
      </c>
      <c r="OZT175" t="s">
        <v>170</v>
      </c>
      <c r="OZU175" s="39" t="str">
        <f>currency</f>
        <v>₦m's</v>
      </c>
      <c r="OZZ175" s="49">
        <v>0</v>
      </c>
      <c r="PAA175" s="49">
        <v>0</v>
      </c>
      <c r="PAB175" s="49">
        <v>0</v>
      </c>
      <c r="PAJ175" t="s">
        <v>170</v>
      </c>
      <c r="PAK175" s="39" t="str">
        <f>currency</f>
        <v>₦m's</v>
      </c>
      <c r="PAP175" s="49">
        <v>0</v>
      </c>
      <c r="PAQ175" s="49">
        <v>0</v>
      </c>
      <c r="PAR175" s="49">
        <v>0</v>
      </c>
      <c r="PAZ175" t="s">
        <v>170</v>
      </c>
      <c r="PBA175" s="39" t="str">
        <f>currency</f>
        <v>₦m's</v>
      </c>
      <c r="PBF175" s="49">
        <v>0</v>
      </c>
      <c r="PBG175" s="49">
        <v>0</v>
      </c>
      <c r="PBH175" s="49">
        <v>0</v>
      </c>
      <c r="PBP175" t="s">
        <v>170</v>
      </c>
      <c r="PBQ175" s="39" t="str">
        <f>currency</f>
        <v>₦m's</v>
      </c>
      <c r="PBV175" s="49">
        <v>0</v>
      </c>
      <c r="PBW175" s="49">
        <v>0</v>
      </c>
      <c r="PBX175" s="49">
        <v>0</v>
      </c>
      <c r="PCF175" t="s">
        <v>170</v>
      </c>
      <c r="PCG175" s="39" t="str">
        <f>currency</f>
        <v>₦m's</v>
      </c>
      <c r="PCL175" s="49">
        <v>0</v>
      </c>
      <c r="PCM175" s="49">
        <v>0</v>
      </c>
      <c r="PCN175" s="49">
        <v>0</v>
      </c>
      <c r="PCV175" t="s">
        <v>170</v>
      </c>
      <c r="PCW175" s="39" t="str">
        <f>currency</f>
        <v>₦m's</v>
      </c>
      <c r="PDB175" s="49">
        <v>0</v>
      </c>
      <c r="PDC175" s="49">
        <v>0</v>
      </c>
      <c r="PDD175" s="49">
        <v>0</v>
      </c>
      <c r="PDL175" t="s">
        <v>170</v>
      </c>
      <c r="PDM175" s="39" t="str">
        <f>currency</f>
        <v>₦m's</v>
      </c>
      <c r="PDR175" s="49">
        <v>0</v>
      </c>
      <c r="PDS175" s="49">
        <v>0</v>
      </c>
      <c r="PDT175" s="49">
        <v>0</v>
      </c>
      <c r="PEB175" t="s">
        <v>170</v>
      </c>
      <c r="PEC175" s="39" t="str">
        <f>currency</f>
        <v>₦m's</v>
      </c>
      <c r="PEH175" s="49">
        <v>0</v>
      </c>
      <c r="PEI175" s="49">
        <v>0</v>
      </c>
      <c r="PEJ175" s="49">
        <v>0</v>
      </c>
      <c r="PER175" t="s">
        <v>170</v>
      </c>
      <c r="PES175" s="39" t="str">
        <f>currency</f>
        <v>₦m's</v>
      </c>
      <c r="PEX175" s="49">
        <v>0</v>
      </c>
      <c r="PEY175" s="49">
        <v>0</v>
      </c>
      <c r="PEZ175" s="49">
        <v>0</v>
      </c>
      <c r="PFH175" t="s">
        <v>170</v>
      </c>
      <c r="PFI175" s="39" t="str">
        <f>currency</f>
        <v>₦m's</v>
      </c>
      <c r="PFN175" s="49">
        <v>0</v>
      </c>
      <c r="PFO175" s="49">
        <v>0</v>
      </c>
      <c r="PFP175" s="49">
        <v>0</v>
      </c>
      <c r="PFX175" t="s">
        <v>170</v>
      </c>
      <c r="PFY175" s="39" t="str">
        <f>currency</f>
        <v>₦m's</v>
      </c>
      <c r="PGD175" s="49">
        <v>0</v>
      </c>
      <c r="PGE175" s="49">
        <v>0</v>
      </c>
      <c r="PGF175" s="49">
        <v>0</v>
      </c>
      <c r="PGN175" t="s">
        <v>170</v>
      </c>
      <c r="PGO175" s="39" t="str">
        <f>currency</f>
        <v>₦m's</v>
      </c>
      <c r="PGT175" s="49">
        <v>0</v>
      </c>
      <c r="PGU175" s="49">
        <v>0</v>
      </c>
      <c r="PGV175" s="49">
        <v>0</v>
      </c>
      <c r="PHD175" t="s">
        <v>170</v>
      </c>
      <c r="PHE175" s="39" t="str">
        <f>currency</f>
        <v>₦m's</v>
      </c>
      <c r="PHJ175" s="49">
        <v>0</v>
      </c>
      <c r="PHK175" s="49">
        <v>0</v>
      </c>
      <c r="PHL175" s="49">
        <v>0</v>
      </c>
      <c r="PHT175" t="s">
        <v>170</v>
      </c>
      <c r="PHU175" s="39" t="str">
        <f>currency</f>
        <v>₦m's</v>
      </c>
      <c r="PHZ175" s="49">
        <v>0</v>
      </c>
      <c r="PIA175" s="49">
        <v>0</v>
      </c>
      <c r="PIB175" s="49">
        <v>0</v>
      </c>
      <c r="PIJ175" t="s">
        <v>170</v>
      </c>
      <c r="PIK175" s="39" t="str">
        <f>currency</f>
        <v>₦m's</v>
      </c>
      <c r="PIP175" s="49">
        <v>0</v>
      </c>
      <c r="PIQ175" s="49">
        <v>0</v>
      </c>
      <c r="PIR175" s="49">
        <v>0</v>
      </c>
      <c r="PIZ175" t="s">
        <v>170</v>
      </c>
      <c r="PJA175" s="39" t="str">
        <f>currency</f>
        <v>₦m's</v>
      </c>
      <c r="PJF175" s="49">
        <v>0</v>
      </c>
      <c r="PJG175" s="49">
        <v>0</v>
      </c>
      <c r="PJH175" s="49">
        <v>0</v>
      </c>
      <c r="PJP175" t="s">
        <v>170</v>
      </c>
      <c r="PJQ175" s="39" t="str">
        <f>currency</f>
        <v>₦m's</v>
      </c>
      <c r="PJV175" s="49">
        <v>0</v>
      </c>
      <c r="PJW175" s="49">
        <v>0</v>
      </c>
      <c r="PJX175" s="49">
        <v>0</v>
      </c>
      <c r="PKF175" t="s">
        <v>170</v>
      </c>
      <c r="PKG175" s="39" t="str">
        <f>currency</f>
        <v>₦m's</v>
      </c>
      <c r="PKL175" s="49">
        <v>0</v>
      </c>
      <c r="PKM175" s="49">
        <v>0</v>
      </c>
      <c r="PKN175" s="49">
        <v>0</v>
      </c>
      <c r="PKV175" t="s">
        <v>170</v>
      </c>
      <c r="PKW175" s="39" t="str">
        <f>currency</f>
        <v>₦m's</v>
      </c>
      <c r="PLB175" s="49">
        <v>0</v>
      </c>
      <c r="PLC175" s="49">
        <v>0</v>
      </c>
      <c r="PLD175" s="49">
        <v>0</v>
      </c>
      <c r="PLL175" t="s">
        <v>170</v>
      </c>
      <c r="PLM175" s="39" t="str">
        <f>currency</f>
        <v>₦m's</v>
      </c>
      <c r="PLR175" s="49">
        <v>0</v>
      </c>
      <c r="PLS175" s="49">
        <v>0</v>
      </c>
      <c r="PLT175" s="49">
        <v>0</v>
      </c>
      <c r="PMB175" t="s">
        <v>170</v>
      </c>
      <c r="PMC175" s="39" t="str">
        <f>currency</f>
        <v>₦m's</v>
      </c>
      <c r="PMH175" s="49">
        <v>0</v>
      </c>
      <c r="PMI175" s="49">
        <v>0</v>
      </c>
      <c r="PMJ175" s="49">
        <v>0</v>
      </c>
      <c r="PMR175" t="s">
        <v>170</v>
      </c>
      <c r="PMS175" s="39" t="str">
        <f>currency</f>
        <v>₦m's</v>
      </c>
      <c r="PMX175" s="49">
        <v>0</v>
      </c>
      <c r="PMY175" s="49">
        <v>0</v>
      </c>
      <c r="PMZ175" s="49">
        <v>0</v>
      </c>
      <c r="PNH175" t="s">
        <v>170</v>
      </c>
      <c r="PNI175" s="39" t="str">
        <f>currency</f>
        <v>₦m's</v>
      </c>
      <c r="PNN175" s="49">
        <v>0</v>
      </c>
      <c r="PNO175" s="49">
        <v>0</v>
      </c>
      <c r="PNP175" s="49">
        <v>0</v>
      </c>
      <c r="PNX175" t="s">
        <v>170</v>
      </c>
      <c r="PNY175" s="39" t="str">
        <f>currency</f>
        <v>₦m's</v>
      </c>
      <c r="POD175" s="49">
        <v>0</v>
      </c>
      <c r="POE175" s="49">
        <v>0</v>
      </c>
      <c r="POF175" s="49">
        <v>0</v>
      </c>
      <c r="PON175" t="s">
        <v>170</v>
      </c>
      <c r="POO175" s="39" t="str">
        <f>currency</f>
        <v>₦m's</v>
      </c>
      <c r="POT175" s="49">
        <v>0</v>
      </c>
      <c r="POU175" s="49">
        <v>0</v>
      </c>
      <c r="POV175" s="49">
        <v>0</v>
      </c>
      <c r="PPD175" t="s">
        <v>170</v>
      </c>
      <c r="PPE175" s="39" t="str">
        <f>currency</f>
        <v>₦m's</v>
      </c>
      <c r="PPJ175" s="49">
        <v>0</v>
      </c>
      <c r="PPK175" s="49">
        <v>0</v>
      </c>
      <c r="PPL175" s="49">
        <v>0</v>
      </c>
      <c r="PPT175" t="s">
        <v>170</v>
      </c>
      <c r="PPU175" s="39" t="str">
        <f>currency</f>
        <v>₦m's</v>
      </c>
      <c r="PPZ175" s="49">
        <v>0</v>
      </c>
      <c r="PQA175" s="49">
        <v>0</v>
      </c>
      <c r="PQB175" s="49">
        <v>0</v>
      </c>
      <c r="PQJ175" t="s">
        <v>170</v>
      </c>
      <c r="PQK175" s="39" t="str">
        <f>currency</f>
        <v>₦m's</v>
      </c>
      <c r="PQP175" s="49">
        <v>0</v>
      </c>
      <c r="PQQ175" s="49">
        <v>0</v>
      </c>
      <c r="PQR175" s="49">
        <v>0</v>
      </c>
      <c r="PQZ175" t="s">
        <v>170</v>
      </c>
      <c r="PRA175" s="39" t="str">
        <f>currency</f>
        <v>₦m's</v>
      </c>
      <c r="PRF175" s="49">
        <v>0</v>
      </c>
      <c r="PRG175" s="49">
        <v>0</v>
      </c>
      <c r="PRH175" s="49">
        <v>0</v>
      </c>
      <c r="PRP175" t="s">
        <v>170</v>
      </c>
      <c r="PRQ175" s="39" t="str">
        <f>currency</f>
        <v>₦m's</v>
      </c>
      <c r="PRV175" s="49">
        <v>0</v>
      </c>
      <c r="PRW175" s="49">
        <v>0</v>
      </c>
      <c r="PRX175" s="49">
        <v>0</v>
      </c>
      <c r="PSF175" t="s">
        <v>170</v>
      </c>
      <c r="PSG175" s="39" t="str">
        <f>currency</f>
        <v>₦m's</v>
      </c>
      <c r="PSL175" s="49">
        <v>0</v>
      </c>
      <c r="PSM175" s="49">
        <v>0</v>
      </c>
      <c r="PSN175" s="49">
        <v>0</v>
      </c>
      <c r="PSV175" t="s">
        <v>170</v>
      </c>
      <c r="PSW175" s="39" t="str">
        <f>currency</f>
        <v>₦m's</v>
      </c>
      <c r="PTB175" s="49">
        <v>0</v>
      </c>
      <c r="PTC175" s="49">
        <v>0</v>
      </c>
      <c r="PTD175" s="49">
        <v>0</v>
      </c>
      <c r="PTL175" t="s">
        <v>170</v>
      </c>
      <c r="PTM175" s="39" t="str">
        <f>currency</f>
        <v>₦m's</v>
      </c>
      <c r="PTR175" s="49">
        <v>0</v>
      </c>
      <c r="PTS175" s="49">
        <v>0</v>
      </c>
      <c r="PTT175" s="49">
        <v>0</v>
      </c>
      <c r="PUB175" t="s">
        <v>170</v>
      </c>
      <c r="PUC175" s="39" t="str">
        <f>currency</f>
        <v>₦m's</v>
      </c>
      <c r="PUH175" s="49">
        <v>0</v>
      </c>
      <c r="PUI175" s="49">
        <v>0</v>
      </c>
      <c r="PUJ175" s="49">
        <v>0</v>
      </c>
      <c r="PUR175" t="s">
        <v>170</v>
      </c>
      <c r="PUS175" s="39" t="str">
        <f>currency</f>
        <v>₦m's</v>
      </c>
      <c r="PUX175" s="49">
        <v>0</v>
      </c>
      <c r="PUY175" s="49">
        <v>0</v>
      </c>
      <c r="PUZ175" s="49">
        <v>0</v>
      </c>
      <c r="PVH175" t="s">
        <v>170</v>
      </c>
      <c r="PVI175" s="39" t="str">
        <f>currency</f>
        <v>₦m's</v>
      </c>
      <c r="PVN175" s="49">
        <v>0</v>
      </c>
      <c r="PVO175" s="49">
        <v>0</v>
      </c>
      <c r="PVP175" s="49">
        <v>0</v>
      </c>
      <c r="PVX175" t="s">
        <v>170</v>
      </c>
      <c r="PVY175" s="39" t="str">
        <f>currency</f>
        <v>₦m's</v>
      </c>
      <c r="PWD175" s="49">
        <v>0</v>
      </c>
      <c r="PWE175" s="49">
        <v>0</v>
      </c>
      <c r="PWF175" s="49">
        <v>0</v>
      </c>
      <c r="PWN175" t="s">
        <v>170</v>
      </c>
      <c r="PWO175" s="39" t="str">
        <f>currency</f>
        <v>₦m's</v>
      </c>
      <c r="PWT175" s="49">
        <v>0</v>
      </c>
      <c r="PWU175" s="49">
        <v>0</v>
      </c>
      <c r="PWV175" s="49">
        <v>0</v>
      </c>
      <c r="PXD175" t="s">
        <v>170</v>
      </c>
      <c r="PXE175" s="39" t="str">
        <f>currency</f>
        <v>₦m's</v>
      </c>
      <c r="PXJ175" s="49">
        <v>0</v>
      </c>
      <c r="PXK175" s="49">
        <v>0</v>
      </c>
      <c r="PXL175" s="49">
        <v>0</v>
      </c>
      <c r="PXT175" t="s">
        <v>170</v>
      </c>
      <c r="PXU175" s="39" t="str">
        <f>currency</f>
        <v>₦m's</v>
      </c>
      <c r="PXZ175" s="49">
        <v>0</v>
      </c>
      <c r="PYA175" s="49">
        <v>0</v>
      </c>
      <c r="PYB175" s="49">
        <v>0</v>
      </c>
      <c r="PYJ175" t="s">
        <v>170</v>
      </c>
      <c r="PYK175" s="39" t="str">
        <f>currency</f>
        <v>₦m's</v>
      </c>
      <c r="PYP175" s="49">
        <v>0</v>
      </c>
      <c r="PYQ175" s="49">
        <v>0</v>
      </c>
      <c r="PYR175" s="49">
        <v>0</v>
      </c>
      <c r="PYZ175" t="s">
        <v>170</v>
      </c>
      <c r="PZA175" s="39" t="str">
        <f>currency</f>
        <v>₦m's</v>
      </c>
      <c r="PZF175" s="49">
        <v>0</v>
      </c>
      <c r="PZG175" s="49">
        <v>0</v>
      </c>
      <c r="PZH175" s="49">
        <v>0</v>
      </c>
      <c r="PZP175" t="s">
        <v>170</v>
      </c>
      <c r="PZQ175" s="39" t="str">
        <f>currency</f>
        <v>₦m's</v>
      </c>
      <c r="PZV175" s="49">
        <v>0</v>
      </c>
      <c r="PZW175" s="49">
        <v>0</v>
      </c>
      <c r="PZX175" s="49">
        <v>0</v>
      </c>
      <c r="QAF175" t="s">
        <v>170</v>
      </c>
      <c r="QAG175" s="39" t="str">
        <f>currency</f>
        <v>₦m's</v>
      </c>
      <c r="QAL175" s="49">
        <v>0</v>
      </c>
      <c r="QAM175" s="49">
        <v>0</v>
      </c>
      <c r="QAN175" s="49">
        <v>0</v>
      </c>
      <c r="QAV175" t="s">
        <v>170</v>
      </c>
      <c r="QAW175" s="39" t="str">
        <f>currency</f>
        <v>₦m's</v>
      </c>
      <c r="QBB175" s="49">
        <v>0</v>
      </c>
      <c r="QBC175" s="49">
        <v>0</v>
      </c>
      <c r="QBD175" s="49">
        <v>0</v>
      </c>
      <c r="QBL175" t="s">
        <v>170</v>
      </c>
      <c r="QBM175" s="39" t="str">
        <f>currency</f>
        <v>₦m's</v>
      </c>
      <c r="QBR175" s="49">
        <v>0</v>
      </c>
      <c r="QBS175" s="49">
        <v>0</v>
      </c>
      <c r="QBT175" s="49">
        <v>0</v>
      </c>
      <c r="QCB175" t="s">
        <v>170</v>
      </c>
      <c r="QCC175" s="39" t="str">
        <f>currency</f>
        <v>₦m's</v>
      </c>
      <c r="QCH175" s="49">
        <v>0</v>
      </c>
      <c r="QCI175" s="49">
        <v>0</v>
      </c>
      <c r="QCJ175" s="49">
        <v>0</v>
      </c>
      <c r="QCR175" t="s">
        <v>170</v>
      </c>
      <c r="QCS175" s="39" t="str">
        <f>currency</f>
        <v>₦m's</v>
      </c>
      <c r="QCX175" s="49">
        <v>0</v>
      </c>
      <c r="QCY175" s="49">
        <v>0</v>
      </c>
      <c r="QCZ175" s="49">
        <v>0</v>
      </c>
      <c r="QDH175" t="s">
        <v>170</v>
      </c>
      <c r="QDI175" s="39" t="str">
        <f>currency</f>
        <v>₦m's</v>
      </c>
      <c r="QDN175" s="49">
        <v>0</v>
      </c>
      <c r="QDO175" s="49">
        <v>0</v>
      </c>
      <c r="QDP175" s="49">
        <v>0</v>
      </c>
      <c r="QDX175" t="s">
        <v>170</v>
      </c>
      <c r="QDY175" s="39" t="str">
        <f>currency</f>
        <v>₦m's</v>
      </c>
      <c r="QED175" s="49">
        <v>0</v>
      </c>
      <c r="QEE175" s="49">
        <v>0</v>
      </c>
      <c r="QEF175" s="49">
        <v>0</v>
      </c>
      <c r="QEN175" t="s">
        <v>170</v>
      </c>
      <c r="QEO175" s="39" t="str">
        <f>currency</f>
        <v>₦m's</v>
      </c>
      <c r="QET175" s="49">
        <v>0</v>
      </c>
      <c r="QEU175" s="49">
        <v>0</v>
      </c>
      <c r="QEV175" s="49">
        <v>0</v>
      </c>
      <c r="QFD175" t="s">
        <v>170</v>
      </c>
      <c r="QFE175" s="39" t="str">
        <f>currency</f>
        <v>₦m's</v>
      </c>
      <c r="QFJ175" s="49">
        <v>0</v>
      </c>
      <c r="QFK175" s="49">
        <v>0</v>
      </c>
      <c r="QFL175" s="49">
        <v>0</v>
      </c>
      <c r="QFT175" t="s">
        <v>170</v>
      </c>
      <c r="QFU175" s="39" t="str">
        <f>currency</f>
        <v>₦m's</v>
      </c>
      <c r="QFZ175" s="49">
        <v>0</v>
      </c>
      <c r="QGA175" s="49">
        <v>0</v>
      </c>
      <c r="QGB175" s="49">
        <v>0</v>
      </c>
      <c r="QGJ175" t="s">
        <v>170</v>
      </c>
      <c r="QGK175" s="39" t="str">
        <f>currency</f>
        <v>₦m's</v>
      </c>
      <c r="QGP175" s="49">
        <v>0</v>
      </c>
      <c r="QGQ175" s="49">
        <v>0</v>
      </c>
      <c r="QGR175" s="49">
        <v>0</v>
      </c>
      <c r="QGZ175" t="s">
        <v>170</v>
      </c>
      <c r="QHA175" s="39" t="str">
        <f>currency</f>
        <v>₦m's</v>
      </c>
      <c r="QHF175" s="49">
        <v>0</v>
      </c>
      <c r="QHG175" s="49">
        <v>0</v>
      </c>
      <c r="QHH175" s="49">
        <v>0</v>
      </c>
      <c r="QHP175" t="s">
        <v>170</v>
      </c>
      <c r="QHQ175" s="39" t="str">
        <f>currency</f>
        <v>₦m's</v>
      </c>
      <c r="QHV175" s="49">
        <v>0</v>
      </c>
      <c r="QHW175" s="49">
        <v>0</v>
      </c>
      <c r="QHX175" s="49">
        <v>0</v>
      </c>
      <c r="QIF175" t="s">
        <v>170</v>
      </c>
      <c r="QIG175" s="39" t="str">
        <f>currency</f>
        <v>₦m's</v>
      </c>
      <c r="QIL175" s="49">
        <v>0</v>
      </c>
      <c r="QIM175" s="49">
        <v>0</v>
      </c>
      <c r="QIN175" s="49">
        <v>0</v>
      </c>
      <c r="QIV175" t="s">
        <v>170</v>
      </c>
      <c r="QIW175" s="39" t="str">
        <f>currency</f>
        <v>₦m's</v>
      </c>
      <c r="QJB175" s="49">
        <v>0</v>
      </c>
      <c r="QJC175" s="49">
        <v>0</v>
      </c>
      <c r="QJD175" s="49">
        <v>0</v>
      </c>
      <c r="QJL175" t="s">
        <v>170</v>
      </c>
      <c r="QJM175" s="39" t="str">
        <f>currency</f>
        <v>₦m's</v>
      </c>
      <c r="QJR175" s="49">
        <v>0</v>
      </c>
      <c r="QJS175" s="49">
        <v>0</v>
      </c>
      <c r="QJT175" s="49">
        <v>0</v>
      </c>
      <c r="QKB175" t="s">
        <v>170</v>
      </c>
      <c r="QKC175" s="39" t="str">
        <f>currency</f>
        <v>₦m's</v>
      </c>
      <c r="QKH175" s="49">
        <v>0</v>
      </c>
      <c r="QKI175" s="49">
        <v>0</v>
      </c>
      <c r="QKJ175" s="49">
        <v>0</v>
      </c>
      <c r="QKR175" t="s">
        <v>170</v>
      </c>
      <c r="QKS175" s="39" t="str">
        <f>currency</f>
        <v>₦m's</v>
      </c>
      <c r="QKX175" s="49">
        <v>0</v>
      </c>
      <c r="QKY175" s="49">
        <v>0</v>
      </c>
      <c r="QKZ175" s="49">
        <v>0</v>
      </c>
      <c r="QLH175" t="s">
        <v>170</v>
      </c>
      <c r="QLI175" s="39" t="str">
        <f>currency</f>
        <v>₦m's</v>
      </c>
      <c r="QLN175" s="49">
        <v>0</v>
      </c>
      <c r="QLO175" s="49">
        <v>0</v>
      </c>
      <c r="QLP175" s="49">
        <v>0</v>
      </c>
      <c r="QLX175" t="s">
        <v>170</v>
      </c>
      <c r="QLY175" s="39" t="str">
        <f>currency</f>
        <v>₦m's</v>
      </c>
      <c r="QMD175" s="49">
        <v>0</v>
      </c>
      <c r="QME175" s="49">
        <v>0</v>
      </c>
      <c r="QMF175" s="49">
        <v>0</v>
      </c>
      <c r="QMN175" t="s">
        <v>170</v>
      </c>
      <c r="QMO175" s="39" t="str">
        <f>currency</f>
        <v>₦m's</v>
      </c>
      <c r="QMT175" s="49">
        <v>0</v>
      </c>
      <c r="QMU175" s="49">
        <v>0</v>
      </c>
      <c r="QMV175" s="49">
        <v>0</v>
      </c>
      <c r="QND175" t="s">
        <v>170</v>
      </c>
      <c r="QNE175" s="39" t="str">
        <f>currency</f>
        <v>₦m's</v>
      </c>
      <c r="QNJ175" s="49">
        <v>0</v>
      </c>
      <c r="QNK175" s="49">
        <v>0</v>
      </c>
      <c r="QNL175" s="49">
        <v>0</v>
      </c>
      <c r="QNT175" t="s">
        <v>170</v>
      </c>
      <c r="QNU175" s="39" t="str">
        <f>currency</f>
        <v>₦m's</v>
      </c>
      <c r="QNZ175" s="49">
        <v>0</v>
      </c>
      <c r="QOA175" s="49">
        <v>0</v>
      </c>
      <c r="QOB175" s="49">
        <v>0</v>
      </c>
      <c r="QOJ175" t="s">
        <v>170</v>
      </c>
      <c r="QOK175" s="39" t="str">
        <f>currency</f>
        <v>₦m's</v>
      </c>
      <c r="QOP175" s="49">
        <v>0</v>
      </c>
      <c r="QOQ175" s="49">
        <v>0</v>
      </c>
      <c r="QOR175" s="49">
        <v>0</v>
      </c>
      <c r="QOZ175" t="s">
        <v>170</v>
      </c>
      <c r="QPA175" s="39" t="str">
        <f>currency</f>
        <v>₦m's</v>
      </c>
      <c r="QPF175" s="49">
        <v>0</v>
      </c>
      <c r="QPG175" s="49">
        <v>0</v>
      </c>
      <c r="QPH175" s="49">
        <v>0</v>
      </c>
      <c r="QPP175" t="s">
        <v>170</v>
      </c>
      <c r="QPQ175" s="39" t="str">
        <f>currency</f>
        <v>₦m's</v>
      </c>
      <c r="QPV175" s="49">
        <v>0</v>
      </c>
      <c r="QPW175" s="49">
        <v>0</v>
      </c>
      <c r="QPX175" s="49">
        <v>0</v>
      </c>
      <c r="QQF175" t="s">
        <v>170</v>
      </c>
      <c r="QQG175" s="39" t="str">
        <f>currency</f>
        <v>₦m's</v>
      </c>
      <c r="QQL175" s="49">
        <v>0</v>
      </c>
      <c r="QQM175" s="49">
        <v>0</v>
      </c>
      <c r="QQN175" s="49">
        <v>0</v>
      </c>
      <c r="QQV175" t="s">
        <v>170</v>
      </c>
      <c r="QQW175" s="39" t="str">
        <f>currency</f>
        <v>₦m's</v>
      </c>
      <c r="QRB175" s="49">
        <v>0</v>
      </c>
      <c r="QRC175" s="49">
        <v>0</v>
      </c>
      <c r="QRD175" s="49">
        <v>0</v>
      </c>
      <c r="QRL175" t="s">
        <v>170</v>
      </c>
      <c r="QRM175" s="39" t="str">
        <f>currency</f>
        <v>₦m's</v>
      </c>
      <c r="QRR175" s="49">
        <v>0</v>
      </c>
      <c r="QRS175" s="49">
        <v>0</v>
      </c>
      <c r="QRT175" s="49">
        <v>0</v>
      </c>
      <c r="QSB175" t="s">
        <v>170</v>
      </c>
      <c r="QSC175" s="39" t="str">
        <f>currency</f>
        <v>₦m's</v>
      </c>
      <c r="QSH175" s="49">
        <v>0</v>
      </c>
      <c r="QSI175" s="49">
        <v>0</v>
      </c>
      <c r="QSJ175" s="49">
        <v>0</v>
      </c>
      <c r="QSR175" t="s">
        <v>170</v>
      </c>
      <c r="QSS175" s="39" t="str">
        <f>currency</f>
        <v>₦m's</v>
      </c>
      <c r="QSX175" s="49">
        <v>0</v>
      </c>
      <c r="QSY175" s="49">
        <v>0</v>
      </c>
      <c r="QSZ175" s="49">
        <v>0</v>
      </c>
      <c r="QTH175" t="s">
        <v>170</v>
      </c>
      <c r="QTI175" s="39" t="str">
        <f>currency</f>
        <v>₦m's</v>
      </c>
      <c r="QTN175" s="49">
        <v>0</v>
      </c>
      <c r="QTO175" s="49">
        <v>0</v>
      </c>
      <c r="QTP175" s="49">
        <v>0</v>
      </c>
      <c r="QTX175" t="s">
        <v>170</v>
      </c>
      <c r="QTY175" s="39" t="str">
        <f>currency</f>
        <v>₦m's</v>
      </c>
      <c r="QUD175" s="49">
        <v>0</v>
      </c>
      <c r="QUE175" s="49">
        <v>0</v>
      </c>
      <c r="QUF175" s="49">
        <v>0</v>
      </c>
      <c r="QUN175" t="s">
        <v>170</v>
      </c>
      <c r="QUO175" s="39" t="str">
        <f>currency</f>
        <v>₦m's</v>
      </c>
      <c r="QUT175" s="49">
        <v>0</v>
      </c>
      <c r="QUU175" s="49">
        <v>0</v>
      </c>
      <c r="QUV175" s="49">
        <v>0</v>
      </c>
      <c r="QVD175" t="s">
        <v>170</v>
      </c>
      <c r="QVE175" s="39" t="str">
        <f>currency</f>
        <v>₦m's</v>
      </c>
      <c r="QVJ175" s="49">
        <v>0</v>
      </c>
      <c r="QVK175" s="49">
        <v>0</v>
      </c>
      <c r="QVL175" s="49">
        <v>0</v>
      </c>
      <c r="QVT175" t="s">
        <v>170</v>
      </c>
      <c r="QVU175" s="39" t="str">
        <f>currency</f>
        <v>₦m's</v>
      </c>
      <c r="QVZ175" s="49">
        <v>0</v>
      </c>
      <c r="QWA175" s="49">
        <v>0</v>
      </c>
      <c r="QWB175" s="49">
        <v>0</v>
      </c>
      <c r="QWJ175" t="s">
        <v>170</v>
      </c>
      <c r="QWK175" s="39" t="str">
        <f>currency</f>
        <v>₦m's</v>
      </c>
      <c r="QWP175" s="49">
        <v>0</v>
      </c>
      <c r="QWQ175" s="49">
        <v>0</v>
      </c>
      <c r="QWR175" s="49">
        <v>0</v>
      </c>
      <c r="QWZ175" t="s">
        <v>170</v>
      </c>
      <c r="QXA175" s="39" t="str">
        <f>currency</f>
        <v>₦m's</v>
      </c>
      <c r="QXF175" s="49">
        <v>0</v>
      </c>
      <c r="QXG175" s="49">
        <v>0</v>
      </c>
      <c r="QXH175" s="49">
        <v>0</v>
      </c>
      <c r="QXP175" t="s">
        <v>170</v>
      </c>
      <c r="QXQ175" s="39" t="str">
        <f>currency</f>
        <v>₦m's</v>
      </c>
      <c r="QXV175" s="49">
        <v>0</v>
      </c>
      <c r="QXW175" s="49">
        <v>0</v>
      </c>
      <c r="QXX175" s="49">
        <v>0</v>
      </c>
      <c r="QYF175" t="s">
        <v>170</v>
      </c>
      <c r="QYG175" s="39" t="str">
        <f>currency</f>
        <v>₦m's</v>
      </c>
      <c r="QYL175" s="49">
        <v>0</v>
      </c>
      <c r="QYM175" s="49">
        <v>0</v>
      </c>
      <c r="QYN175" s="49">
        <v>0</v>
      </c>
      <c r="QYV175" t="s">
        <v>170</v>
      </c>
      <c r="QYW175" s="39" t="str">
        <f>currency</f>
        <v>₦m's</v>
      </c>
      <c r="QZB175" s="49">
        <v>0</v>
      </c>
      <c r="QZC175" s="49">
        <v>0</v>
      </c>
      <c r="QZD175" s="49">
        <v>0</v>
      </c>
      <c r="QZL175" t="s">
        <v>170</v>
      </c>
      <c r="QZM175" s="39" t="str">
        <f>currency</f>
        <v>₦m's</v>
      </c>
      <c r="QZR175" s="49">
        <v>0</v>
      </c>
      <c r="QZS175" s="49">
        <v>0</v>
      </c>
      <c r="QZT175" s="49">
        <v>0</v>
      </c>
      <c r="RAB175" t="s">
        <v>170</v>
      </c>
      <c r="RAC175" s="39" t="str">
        <f>currency</f>
        <v>₦m's</v>
      </c>
      <c r="RAH175" s="49">
        <v>0</v>
      </c>
      <c r="RAI175" s="49">
        <v>0</v>
      </c>
      <c r="RAJ175" s="49">
        <v>0</v>
      </c>
      <c r="RAR175" t="s">
        <v>170</v>
      </c>
      <c r="RAS175" s="39" t="str">
        <f>currency</f>
        <v>₦m's</v>
      </c>
      <c r="RAX175" s="49">
        <v>0</v>
      </c>
      <c r="RAY175" s="49">
        <v>0</v>
      </c>
      <c r="RAZ175" s="49">
        <v>0</v>
      </c>
      <c r="RBH175" t="s">
        <v>170</v>
      </c>
      <c r="RBI175" s="39" t="str">
        <f>currency</f>
        <v>₦m's</v>
      </c>
      <c r="RBN175" s="49">
        <v>0</v>
      </c>
      <c r="RBO175" s="49">
        <v>0</v>
      </c>
      <c r="RBP175" s="49">
        <v>0</v>
      </c>
      <c r="RBX175" t="s">
        <v>170</v>
      </c>
      <c r="RBY175" s="39" t="str">
        <f>currency</f>
        <v>₦m's</v>
      </c>
      <c r="RCD175" s="49">
        <v>0</v>
      </c>
      <c r="RCE175" s="49">
        <v>0</v>
      </c>
      <c r="RCF175" s="49">
        <v>0</v>
      </c>
      <c r="RCN175" t="s">
        <v>170</v>
      </c>
      <c r="RCO175" s="39" t="str">
        <f>currency</f>
        <v>₦m's</v>
      </c>
      <c r="RCT175" s="49">
        <v>0</v>
      </c>
      <c r="RCU175" s="49">
        <v>0</v>
      </c>
      <c r="RCV175" s="49">
        <v>0</v>
      </c>
      <c r="RDD175" t="s">
        <v>170</v>
      </c>
      <c r="RDE175" s="39" t="str">
        <f>currency</f>
        <v>₦m's</v>
      </c>
      <c r="RDJ175" s="49">
        <v>0</v>
      </c>
      <c r="RDK175" s="49">
        <v>0</v>
      </c>
      <c r="RDL175" s="49">
        <v>0</v>
      </c>
      <c r="RDT175" t="s">
        <v>170</v>
      </c>
      <c r="RDU175" s="39" t="str">
        <f>currency</f>
        <v>₦m's</v>
      </c>
      <c r="RDZ175" s="49">
        <v>0</v>
      </c>
      <c r="REA175" s="49">
        <v>0</v>
      </c>
      <c r="REB175" s="49">
        <v>0</v>
      </c>
      <c r="REJ175" t="s">
        <v>170</v>
      </c>
      <c r="REK175" s="39" t="str">
        <f>currency</f>
        <v>₦m's</v>
      </c>
      <c r="REP175" s="49">
        <v>0</v>
      </c>
      <c r="REQ175" s="49">
        <v>0</v>
      </c>
      <c r="RER175" s="49">
        <v>0</v>
      </c>
      <c r="REZ175" t="s">
        <v>170</v>
      </c>
      <c r="RFA175" s="39" t="str">
        <f>currency</f>
        <v>₦m's</v>
      </c>
      <c r="RFF175" s="49">
        <v>0</v>
      </c>
      <c r="RFG175" s="49">
        <v>0</v>
      </c>
      <c r="RFH175" s="49">
        <v>0</v>
      </c>
      <c r="RFP175" t="s">
        <v>170</v>
      </c>
      <c r="RFQ175" s="39" t="str">
        <f>currency</f>
        <v>₦m's</v>
      </c>
      <c r="RFV175" s="49">
        <v>0</v>
      </c>
      <c r="RFW175" s="49">
        <v>0</v>
      </c>
      <c r="RFX175" s="49">
        <v>0</v>
      </c>
      <c r="RGF175" t="s">
        <v>170</v>
      </c>
      <c r="RGG175" s="39" t="str">
        <f>currency</f>
        <v>₦m's</v>
      </c>
      <c r="RGL175" s="49">
        <v>0</v>
      </c>
      <c r="RGM175" s="49">
        <v>0</v>
      </c>
      <c r="RGN175" s="49">
        <v>0</v>
      </c>
      <c r="RGV175" t="s">
        <v>170</v>
      </c>
      <c r="RGW175" s="39" t="str">
        <f>currency</f>
        <v>₦m's</v>
      </c>
      <c r="RHB175" s="49">
        <v>0</v>
      </c>
      <c r="RHC175" s="49">
        <v>0</v>
      </c>
      <c r="RHD175" s="49">
        <v>0</v>
      </c>
      <c r="RHL175" t="s">
        <v>170</v>
      </c>
      <c r="RHM175" s="39" t="str">
        <f>currency</f>
        <v>₦m's</v>
      </c>
      <c r="RHR175" s="49">
        <v>0</v>
      </c>
      <c r="RHS175" s="49">
        <v>0</v>
      </c>
      <c r="RHT175" s="49">
        <v>0</v>
      </c>
      <c r="RIB175" t="s">
        <v>170</v>
      </c>
      <c r="RIC175" s="39" t="str">
        <f>currency</f>
        <v>₦m's</v>
      </c>
      <c r="RIH175" s="49">
        <v>0</v>
      </c>
      <c r="RII175" s="49">
        <v>0</v>
      </c>
      <c r="RIJ175" s="49">
        <v>0</v>
      </c>
      <c r="RIR175" t="s">
        <v>170</v>
      </c>
      <c r="RIS175" s="39" t="str">
        <f>currency</f>
        <v>₦m's</v>
      </c>
      <c r="RIX175" s="49">
        <v>0</v>
      </c>
      <c r="RIY175" s="49">
        <v>0</v>
      </c>
      <c r="RIZ175" s="49">
        <v>0</v>
      </c>
      <c r="RJH175" t="s">
        <v>170</v>
      </c>
      <c r="RJI175" s="39" t="str">
        <f>currency</f>
        <v>₦m's</v>
      </c>
      <c r="RJN175" s="49">
        <v>0</v>
      </c>
      <c r="RJO175" s="49">
        <v>0</v>
      </c>
      <c r="RJP175" s="49">
        <v>0</v>
      </c>
      <c r="RJX175" t="s">
        <v>170</v>
      </c>
      <c r="RJY175" s="39" t="str">
        <f>currency</f>
        <v>₦m's</v>
      </c>
      <c r="RKD175" s="49">
        <v>0</v>
      </c>
      <c r="RKE175" s="49">
        <v>0</v>
      </c>
      <c r="RKF175" s="49">
        <v>0</v>
      </c>
      <c r="RKN175" t="s">
        <v>170</v>
      </c>
      <c r="RKO175" s="39" t="str">
        <f>currency</f>
        <v>₦m's</v>
      </c>
      <c r="RKT175" s="49">
        <v>0</v>
      </c>
      <c r="RKU175" s="49">
        <v>0</v>
      </c>
      <c r="RKV175" s="49">
        <v>0</v>
      </c>
      <c r="RLD175" t="s">
        <v>170</v>
      </c>
      <c r="RLE175" s="39" t="str">
        <f>currency</f>
        <v>₦m's</v>
      </c>
      <c r="RLJ175" s="49">
        <v>0</v>
      </c>
      <c r="RLK175" s="49">
        <v>0</v>
      </c>
      <c r="RLL175" s="49">
        <v>0</v>
      </c>
      <c r="RLT175" t="s">
        <v>170</v>
      </c>
      <c r="RLU175" s="39" t="str">
        <f>currency</f>
        <v>₦m's</v>
      </c>
      <c r="RLZ175" s="49">
        <v>0</v>
      </c>
      <c r="RMA175" s="49">
        <v>0</v>
      </c>
      <c r="RMB175" s="49">
        <v>0</v>
      </c>
      <c r="RMJ175" t="s">
        <v>170</v>
      </c>
      <c r="RMK175" s="39" t="str">
        <f>currency</f>
        <v>₦m's</v>
      </c>
      <c r="RMP175" s="49">
        <v>0</v>
      </c>
      <c r="RMQ175" s="49">
        <v>0</v>
      </c>
      <c r="RMR175" s="49">
        <v>0</v>
      </c>
      <c r="RMZ175" t="s">
        <v>170</v>
      </c>
      <c r="RNA175" s="39" t="str">
        <f>currency</f>
        <v>₦m's</v>
      </c>
      <c r="RNF175" s="49">
        <v>0</v>
      </c>
      <c r="RNG175" s="49">
        <v>0</v>
      </c>
      <c r="RNH175" s="49">
        <v>0</v>
      </c>
      <c r="RNP175" t="s">
        <v>170</v>
      </c>
      <c r="RNQ175" s="39" t="str">
        <f>currency</f>
        <v>₦m's</v>
      </c>
      <c r="RNV175" s="49">
        <v>0</v>
      </c>
      <c r="RNW175" s="49">
        <v>0</v>
      </c>
      <c r="RNX175" s="49">
        <v>0</v>
      </c>
      <c r="ROF175" t="s">
        <v>170</v>
      </c>
      <c r="ROG175" s="39" t="str">
        <f>currency</f>
        <v>₦m's</v>
      </c>
      <c r="ROL175" s="49">
        <v>0</v>
      </c>
      <c r="ROM175" s="49">
        <v>0</v>
      </c>
      <c r="RON175" s="49">
        <v>0</v>
      </c>
      <c r="ROV175" t="s">
        <v>170</v>
      </c>
      <c r="ROW175" s="39" t="str">
        <f>currency</f>
        <v>₦m's</v>
      </c>
      <c r="RPB175" s="49">
        <v>0</v>
      </c>
      <c r="RPC175" s="49">
        <v>0</v>
      </c>
      <c r="RPD175" s="49">
        <v>0</v>
      </c>
      <c r="RPL175" t="s">
        <v>170</v>
      </c>
      <c r="RPM175" s="39" t="str">
        <f>currency</f>
        <v>₦m's</v>
      </c>
      <c r="RPR175" s="49">
        <v>0</v>
      </c>
      <c r="RPS175" s="49">
        <v>0</v>
      </c>
      <c r="RPT175" s="49">
        <v>0</v>
      </c>
      <c r="RQB175" t="s">
        <v>170</v>
      </c>
      <c r="RQC175" s="39" t="str">
        <f>currency</f>
        <v>₦m's</v>
      </c>
      <c r="RQH175" s="49">
        <v>0</v>
      </c>
      <c r="RQI175" s="49">
        <v>0</v>
      </c>
      <c r="RQJ175" s="49">
        <v>0</v>
      </c>
      <c r="RQR175" t="s">
        <v>170</v>
      </c>
      <c r="RQS175" s="39" t="str">
        <f>currency</f>
        <v>₦m's</v>
      </c>
      <c r="RQX175" s="49">
        <v>0</v>
      </c>
      <c r="RQY175" s="49">
        <v>0</v>
      </c>
      <c r="RQZ175" s="49">
        <v>0</v>
      </c>
      <c r="RRH175" t="s">
        <v>170</v>
      </c>
      <c r="RRI175" s="39" t="str">
        <f>currency</f>
        <v>₦m's</v>
      </c>
      <c r="RRN175" s="49">
        <v>0</v>
      </c>
      <c r="RRO175" s="49">
        <v>0</v>
      </c>
      <c r="RRP175" s="49">
        <v>0</v>
      </c>
      <c r="RRX175" t="s">
        <v>170</v>
      </c>
      <c r="RRY175" s="39" t="str">
        <f>currency</f>
        <v>₦m's</v>
      </c>
      <c r="RSD175" s="49">
        <v>0</v>
      </c>
      <c r="RSE175" s="49">
        <v>0</v>
      </c>
      <c r="RSF175" s="49">
        <v>0</v>
      </c>
      <c r="RSN175" t="s">
        <v>170</v>
      </c>
      <c r="RSO175" s="39" t="str">
        <f>currency</f>
        <v>₦m's</v>
      </c>
      <c r="RST175" s="49">
        <v>0</v>
      </c>
      <c r="RSU175" s="49">
        <v>0</v>
      </c>
      <c r="RSV175" s="49">
        <v>0</v>
      </c>
      <c r="RTD175" t="s">
        <v>170</v>
      </c>
      <c r="RTE175" s="39" t="str">
        <f>currency</f>
        <v>₦m's</v>
      </c>
      <c r="RTJ175" s="49">
        <v>0</v>
      </c>
      <c r="RTK175" s="49">
        <v>0</v>
      </c>
      <c r="RTL175" s="49">
        <v>0</v>
      </c>
      <c r="RTT175" t="s">
        <v>170</v>
      </c>
      <c r="RTU175" s="39" t="str">
        <f>currency</f>
        <v>₦m's</v>
      </c>
      <c r="RTZ175" s="49">
        <v>0</v>
      </c>
      <c r="RUA175" s="49">
        <v>0</v>
      </c>
      <c r="RUB175" s="49">
        <v>0</v>
      </c>
      <c r="RUJ175" t="s">
        <v>170</v>
      </c>
      <c r="RUK175" s="39" t="str">
        <f>currency</f>
        <v>₦m's</v>
      </c>
      <c r="RUP175" s="49">
        <v>0</v>
      </c>
      <c r="RUQ175" s="49">
        <v>0</v>
      </c>
      <c r="RUR175" s="49">
        <v>0</v>
      </c>
      <c r="RUZ175" t="s">
        <v>170</v>
      </c>
      <c r="RVA175" s="39" t="str">
        <f>currency</f>
        <v>₦m's</v>
      </c>
      <c r="RVF175" s="49">
        <v>0</v>
      </c>
      <c r="RVG175" s="49">
        <v>0</v>
      </c>
      <c r="RVH175" s="49">
        <v>0</v>
      </c>
      <c r="RVP175" t="s">
        <v>170</v>
      </c>
      <c r="RVQ175" s="39" t="str">
        <f>currency</f>
        <v>₦m's</v>
      </c>
      <c r="RVV175" s="49">
        <v>0</v>
      </c>
      <c r="RVW175" s="49">
        <v>0</v>
      </c>
      <c r="RVX175" s="49">
        <v>0</v>
      </c>
      <c r="RWF175" t="s">
        <v>170</v>
      </c>
      <c r="RWG175" s="39" t="str">
        <f>currency</f>
        <v>₦m's</v>
      </c>
      <c r="RWL175" s="49">
        <v>0</v>
      </c>
      <c r="RWM175" s="49">
        <v>0</v>
      </c>
      <c r="RWN175" s="49">
        <v>0</v>
      </c>
      <c r="RWV175" t="s">
        <v>170</v>
      </c>
      <c r="RWW175" s="39" t="str">
        <f>currency</f>
        <v>₦m's</v>
      </c>
      <c r="RXB175" s="49">
        <v>0</v>
      </c>
      <c r="RXC175" s="49">
        <v>0</v>
      </c>
      <c r="RXD175" s="49">
        <v>0</v>
      </c>
      <c r="RXL175" t="s">
        <v>170</v>
      </c>
      <c r="RXM175" s="39" t="str">
        <f>currency</f>
        <v>₦m's</v>
      </c>
      <c r="RXR175" s="49">
        <v>0</v>
      </c>
      <c r="RXS175" s="49">
        <v>0</v>
      </c>
      <c r="RXT175" s="49">
        <v>0</v>
      </c>
      <c r="RYB175" t="s">
        <v>170</v>
      </c>
      <c r="RYC175" s="39" t="str">
        <f>currency</f>
        <v>₦m's</v>
      </c>
      <c r="RYH175" s="49">
        <v>0</v>
      </c>
      <c r="RYI175" s="49">
        <v>0</v>
      </c>
      <c r="RYJ175" s="49">
        <v>0</v>
      </c>
      <c r="RYR175" t="s">
        <v>170</v>
      </c>
      <c r="RYS175" s="39" t="str">
        <f>currency</f>
        <v>₦m's</v>
      </c>
      <c r="RYX175" s="49">
        <v>0</v>
      </c>
      <c r="RYY175" s="49">
        <v>0</v>
      </c>
      <c r="RYZ175" s="49">
        <v>0</v>
      </c>
      <c r="RZH175" t="s">
        <v>170</v>
      </c>
      <c r="RZI175" s="39" t="str">
        <f>currency</f>
        <v>₦m's</v>
      </c>
      <c r="RZN175" s="49">
        <v>0</v>
      </c>
      <c r="RZO175" s="49">
        <v>0</v>
      </c>
      <c r="RZP175" s="49">
        <v>0</v>
      </c>
      <c r="RZX175" t="s">
        <v>170</v>
      </c>
      <c r="RZY175" s="39" t="str">
        <f>currency</f>
        <v>₦m's</v>
      </c>
      <c r="SAD175" s="49">
        <v>0</v>
      </c>
      <c r="SAE175" s="49">
        <v>0</v>
      </c>
      <c r="SAF175" s="49">
        <v>0</v>
      </c>
      <c r="SAN175" t="s">
        <v>170</v>
      </c>
      <c r="SAO175" s="39" t="str">
        <f>currency</f>
        <v>₦m's</v>
      </c>
      <c r="SAT175" s="49">
        <v>0</v>
      </c>
      <c r="SAU175" s="49">
        <v>0</v>
      </c>
      <c r="SAV175" s="49">
        <v>0</v>
      </c>
      <c r="SBD175" t="s">
        <v>170</v>
      </c>
      <c r="SBE175" s="39" t="str">
        <f>currency</f>
        <v>₦m's</v>
      </c>
      <c r="SBJ175" s="49">
        <v>0</v>
      </c>
      <c r="SBK175" s="49">
        <v>0</v>
      </c>
      <c r="SBL175" s="49">
        <v>0</v>
      </c>
      <c r="SBT175" t="s">
        <v>170</v>
      </c>
      <c r="SBU175" s="39" t="str">
        <f>currency</f>
        <v>₦m's</v>
      </c>
      <c r="SBZ175" s="49">
        <v>0</v>
      </c>
      <c r="SCA175" s="49">
        <v>0</v>
      </c>
      <c r="SCB175" s="49">
        <v>0</v>
      </c>
      <c r="SCJ175" t="s">
        <v>170</v>
      </c>
      <c r="SCK175" s="39" t="str">
        <f>currency</f>
        <v>₦m's</v>
      </c>
      <c r="SCP175" s="49">
        <v>0</v>
      </c>
      <c r="SCQ175" s="49">
        <v>0</v>
      </c>
      <c r="SCR175" s="49">
        <v>0</v>
      </c>
      <c r="SCZ175" t="s">
        <v>170</v>
      </c>
      <c r="SDA175" s="39" t="str">
        <f>currency</f>
        <v>₦m's</v>
      </c>
      <c r="SDF175" s="49">
        <v>0</v>
      </c>
      <c r="SDG175" s="49">
        <v>0</v>
      </c>
      <c r="SDH175" s="49">
        <v>0</v>
      </c>
      <c r="SDP175" t="s">
        <v>170</v>
      </c>
      <c r="SDQ175" s="39" t="str">
        <f>currency</f>
        <v>₦m's</v>
      </c>
      <c r="SDV175" s="49">
        <v>0</v>
      </c>
      <c r="SDW175" s="49">
        <v>0</v>
      </c>
      <c r="SDX175" s="49">
        <v>0</v>
      </c>
      <c r="SEF175" t="s">
        <v>170</v>
      </c>
      <c r="SEG175" s="39" t="str">
        <f>currency</f>
        <v>₦m's</v>
      </c>
      <c r="SEL175" s="49">
        <v>0</v>
      </c>
      <c r="SEM175" s="49">
        <v>0</v>
      </c>
      <c r="SEN175" s="49">
        <v>0</v>
      </c>
      <c r="SEV175" t="s">
        <v>170</v>
      </c>
      <c r="SEW175" s="39" t="str">
        <f>currency</f>
        <v>₦m's</v>
      </c>
      <c r="SFB175" s="49">
        <v>0</v>
      </c>
      <c r="SFC175" s="49">
        <v>0</v>
      </c>
      <c r="SFD175" s="49">
        <v>0</v>
      </c>
      <c r="SFL175" t="s">
        <v>170</v>
      </c>
      <c r="SFM175" s="39" t="str">
        <f>currency</f>
        <v>₦m's</v>
      </c>
      <c r="SFR175" s="49">
        <v>0</v>
      </c>
      <c r="SFS175" s="49">
        <v>0</v>
      </c>
      <c r="SFT175" s="49">
        <v>0</v>
      </c>
      <c r="SGB175" t="s">
        <v>170</v>
      </c>
      <c r="SGC175" s="39" t="str">
        <f>currency</f>
        <v>₦m's</v>
      </c>
      <c r="SGH175" s="49">
        <v>0</v>
      </c>
      <c r="SGI175" s="49">
        <v>0</v>
      </c>
      <c r="SGJ175" s="49">
        <v>0</v>
      </c>
      <c r="SGR175" t="s">
        <v>170</v>
      </c>
      <c r="SGS175" s="39" t="str">
        <f>currency</f>
        <v>₦m's</v>
      </c>
      <c r="SGX175" s="49">
        <v>0</v>
      </c>
      <c r="SGY175" s="49">
        <v>0</v>
      </c>
      <c r="SGZ175" s="49">
        <v>0</v>
      </c>
      <c r="SHH175" t="s">
        <v>170</v>
      </c>
      <c r="SHI175" s="39" t="str">
        <f>currency</f>
        <v>₦m's</v>
      </c>
      <c r="SHN175" s="49">
        <v>0</v>
      </c>
      <c r="SHO175" s="49">
        <v>0</v>
      </c>
      <c r="SHP175" s="49">
        <v>0</v>
      </c>
      <c r="SHX175" t="s">
        <v>170</v>
      </c>
      <c r="SHY175" s="39" t="str">
        <f>currency</f>
        <v>₦m's</v>
      </c>
      <c r="SID175" s="49">
        <v>0</v>
      </c>
      <c r="SIE175" s="49">
        <v>0</v>
      </c>
      <c r="SIF175" s="49">
        <v>0</v>
      </c>
      <c r="SIN175" t="s">
        <v>170</v>
      </c>
      <c r="SIO175" s="39" t="str">
        <f>currency</f>
        <v>₦m's</v>
      </c>
      <c r="SIT175" s="49">
        <v>0</v>
      </c>
      <c r="SIU175" s="49">
        <v>0</v>
      </c>
      <c r="SIV175" s="49">
        <v>0</v>
      </c>
      <c r="SJD175" t="s">
        <v>170</v>
      </c>
      <c r="SJE175" s="39" t="str">
        <f>currency</f>
        <v>₦m's</v>
      </c>
      <c r="SJJ175" s="49">
        <v>0</v>
      </c>
      <c r="SJK175" s="49">
        <v>0</v>
      </c>
      <c r="SJL175" s="49">
        <v>0</v>
      </c>
      <c r="SJT175" t="s">
        <v>170</v>
      </c>
      <c r="SJU175" s="39" t="str">
        <f>currency</f>
        <v>₦m's</v>
      </c>
      <c r="SJZ175" s="49">
        <v>0</v>
      </c>
      <c r="SKA175" s="49">
        <v>0</v>
      </c>
      <c r="SKB175" s="49">
        <v>0</v>
      </c>
      <c r="SKJ175" t="s">
        <v>170</v>
      </c>
      <c r="SKK175" s="39" t="str">
        <f>currency</f>
        <v>₦m's</v>
      </c>
      <c r="SKP175" s="49">
        <v>0</v>
      </c>
      <c r="SKQ175" s="49">
        <v>0</v>
      </c>
      <c r="SKR175" s="49">
        <v>0</v>
      </c>
      <c r="SKZ175" t="s">
        <v>170</v>
      </c>
      <c r="SLA175" s="39" t="str">
        <f>currency</f>
        <v>₦m's</v>
      </c>
      <c r="SLF175" s="49">
        <v>0</v>
      </c>
      <c r="SLG175" s="49">
        <v>0</v>
      </c>
      <c r="SLH175" s="49">
        <v>0</v>
      </c>
      <c r="SLP175" t="s">
        <v>170</v>
      </c>
      <c r="SLQ175" s="39" t="str">
        <f>currency</f>
        <v>₦m's</v>
      </c>
      <c r="SLV175" s="49">
        <v>0</v>
      </c>
      <c r="SLW175" s="49">
        <v>0</v>
      </c>
      <c r="SLX175" s="49">
        <v>0</v>
      </c>
      <c r="SMF175" t="s">
        <v>170</v>
      </c>
      <c r="SMG175" s="39" t="str">
        <f>currency</f>
        <v>₦m's</v>
      </c>
      <c r="SML175" s="49">
        <v>0</v>
      </c>
      <c r="SMM175" s="49">
        <v>0</v>
      </c>
      <c r="SMN175" s="49">
        <v>0</v>
      </c>
      <c r="SMV175" t="s">
        <v>170</v>
      </c>
      <c r="SMW175" s="39" t="str">
        <f>currency</f>
        <v>₦m's</v>
      </c>
      <c r="SNB175" s="49">
        <v>0</v>
      </c>
      <c r="SNC175" s="49">
        <v>0</v>
      </c>
      <c r="SND175" s="49">
        <v>0</v>
      </c>
      <c r="SNL175" t="s">
        <v>170</v>
      </c>
      <c r="SNM175" s="39" t="str">
        <f>currency</f>
        <v>₦m's</v>
      </c>
      <c r="SNR175" s="49">
        <v>0</v>
      </c>
      <c r="SNS175" s="49">
        <v>0</v>
      </c>
      <c r="SNT175" s="49">
        <v>0</v>
      </c>
      <c r="SOB175" t="s">
        <v>170</v>
      </c>
      <c r="SOC175" s="39" t="str">
        <f>currency</f>
        <v>₦m's</v>
      </c>
      <c r="SOH175" s="49">
        <v>0</v>
      </c>
      <c r="SOI175" s="49">
        <v>0</v>
      </c>
      <c r="SOJ175" s="49">
        <v>0</v>
      </c>
      <c r="SOR175" t="s">
        <v>170</v>
      </c>
      <c r="SOS175" s="39" t="str">
        <f>currency</f>
        <v>₦m's</v>
      </c>
      <c r="SOX175" s="49">
        <v>0</v>
      </c>
      <c r="SOY175" s="49">
        <v>0</v>
      </c>
      <c r="SOZ175" s="49">
        <v>0</v>
      </c>
      <c r="SPH175" t="s">
        <v>170</v>
      </c>
      <c r="SPI175" s="39" t="str">
        <f>currency</f>
        <v>₦m's</v>
      </c>
      <c r="SPN175" s="49">
        <v>0</v>
      </c>
      <c r="SPO175" s="49">
        <v>0</v>
      </c>
      <c r="SPP175" s="49">
        <v>0</v>
      </c>
      <c r="SPX175" t="s">
        <v>170</v>
      </c>
      <c r="SPY175" s="39" t="str">
        <f>currency</f>
        <v>₦m's</v>
      </c>
      <c r="SQD175" s="49">
        <v>0</v>
      </c>
      <c r="SQE175" s="49">
        <v>0</v>
      </c>
      <c r="SQF175" s="49">
        <v>0</v>
      </c>
      <c r="SQN175" t="s">
        <v>170</v>
      </c>
      <c r="SQO175" s="39" t="str">
        <f>currency</f>
        <v>₦m's</v>
      </c>
      <c r="SQT175" s="49">
        <v>0</v>
      </c>
      <c r="SQU175" s="49">
        <v>0</v>
      </c>
      <c r="SQV175" s="49">
        <v>0</v>
      </c>
      <c r="SRD175" t="s">
        <v>170</v>
      </c>
      <c r="SRE175" s="39" t="str">
        <f>currency</f>
        <v>₦m's</v>
      </c>
      <c r="SRJ175" s="49">
        <v>0</v>
      </c>
      <c r="SRK175" s="49">
        <v>0</v>
      </c>
      <c r="SRL175" s="49">
        <v>0</v>
      </c>
      <c r="SRT175" t="s">
        <v>170</v>
      </c>
      <c r="SRU175" s="39" t="str">
        <f>currency</f>
        <v>₦m's</v>
      </c>
      <c r="SRZ175" s="49">
        <v>0</v>
      </c>
      <c r="SSA175" s="49">
        <v>0</v>
      </c>
      <c r="SSB175" s="49">
        <v>0</v>
      </c>
      <c r="SSJ175" t="s">
        <v>170</v>
      </c>
      <c r="SSK175" s="39" t="str">
        <f>currency</f>
        <v>₦m's</v>
      </c>
      <c r="SSP175" s="49">
        <v>0</v>
      </c>
      <c r="SSQ175" s="49">
        <v>0</v>
      </c>
      <c r="SSR175" s="49">
        <v>0</v>
      </c>
      <c r="SSZ175" t="s">
        <v>170</v>
      </c>
      <c r="STA175" s="39" t="str">
        <f>currency</f>
        <v>₦m's</v>
      </c>
      <c r="STF175" s="49">
        <v>0</v>
      </c>
      <c r="STG175" s="49">
        <v>0</v>
      </c>
      <c r="STH175" s="49">
        <v>0</v>
      </c>
      <c r="STP175" t="s">
        <v>170</v>
      </c>
      <c r="STQ175" s="39" t="str">
        <f>currency</f>
        <v>₦m's</v>
      </c>
      <c r="STV175" s="49">
        <v>0</v>
      </c>
      <c r="STW175" s="49">
        <v>0</v>
      </c>
      <c r="STX175" s="49">
        <v>0</v>
      </c>
      <c r="SUF175" t="s">
        <v>170</v>
      </c>
      <c r="SUG175" s="39" t="str">
        <f>currency</f>
        <v>₦m's</v>
      </c>
      <c r="SUL175" s="49">
        <v>0</v>
      </c>
      <c r="SUM175" s="49">
        <v>0</v>
      </c>
      <c r="SUN175" s="49">
        <v>0</v>
      </c>
      <c r="SUV175" t="s">
        <v>170</v>
      </c>
      <c r="SUW175" s="39" t="str">
        <f>currency</f>
        <v>₦m's</v>
      </c>
      <c r="SVB175" s="49">
        <v>0</v>
      </c>
      <c r="SVC175" s="49">
        <v>0</v>
      </c>
      <c r="SVD175" s="49">
        <v>0</v>
      </c>
      <c r="SVL175" t="s">
        <v>170</v>
      </c>
      <c r="SVM175" s="39" t="str">
        <f>currency</f>
        <v>₦m's</v>
      </c>
      <c r="SVR175" s="49">
        <v>0</v>
      </c>
      <c r="SVS175" s="49">
        <v>0</v>
      </c>
      <c r="SVT175" s="49">
        <v>0</v>
      </c>
      <c r="SWB175" t="s">
        <v>170</v>
      </c>
      <c r="SWC175" s="39" t="str">
        <f>currency</f>
        <v>₦m's</v>
      </c>
      <c r="SWH175" s="49">
        <v>0</v>
      </c>
      <c r="SWI175" s="49">
        <v>0</v>
      </c>
      <c r="SWJ175" s="49">
        <v>0</v>
      </c>
      <c r="SWR175" t="s">
        <v>170</v>
      </c>
      <c r="SWS175" s="39" t="str">
        <f>currency</f>
        <v>₦m's</v>
      </c>
      <c r="SWX175" s="49">
        <v>0</v>
      </c>
      <c r="SWY175" s="49">
        <v>0</v>
      </c>
      <c r="SWZ175" s="49">
        <v>0</v>
      </c>
      <c r="SXH175" t="s">
        <v>170</v>
      </c>
      <c r="SXI175" s="39" t="str">
        <f>currency</f>
        <v>₦m's</v>
      </c>
      <c r="SXN175" s="49">
        <v>0</v>
      </c>
      <c r="SXO175" s="49">
        <v>0</v>
      </c>
      <c r="SXP175" s="49">
        <v>0</v>
      </c>
      <c r="SXX175" t="s">
        <v>170</v>
      </c>
      <c r="SXY175" s="39" t="str">
        <f>currency</f>
        <v>₦m's</v>
      </c>
      <c r="SYD175" s="49">
        <v>0</v>
      </c>
      <c r="SYE175" s="49">
        <v>0</v>
      </c>
      <c r="SYF175" s="49">
        <v>0</v>
      </c>
      <c r="SYN175" t="s">
        <v>170</v>
      </c>
      <c r="SYO175" s="39" t="str">
        <f>currency</f>
        <v>₦m's</v>
      </c>
      <c r="SYT175" s="49">
        <v>0</v>
      </c>
      <c r="SYU175" s="49">
        <v>0</v>
      </c>
      <c r="SYV175" s="49">
        <v>0</v>
      </c>
      <c r="SZD175" t="s">
        <v>170</v>
      </c>
      <c r="SZE175" s="39" t="str">
        <f>currency</f>
        <v>₦m's</v>
      </c>
      <c r="SZJ175" s="49">
        <v>0</v>
      </c>
      <c r="SZK175" s="49">
        <v>0</v>
      </c>
      <c r="SZL175" s="49">
        <v>0</v>
      </c>
      <c r="SZT175" t="s">
        <v>170</v>
      </c>
      <c r="SZU175" s="39" t="str">
        <f>currency</f>
        <v>₦m's</v>
      </c>
      <c r="SZZ175" s="49">
        <v>0</v>
      </c>
      <c r="TAA175" s="49">
        <v>0</v>
      </c>
      <c r="TAB175" s="49">
        <v>0</v>
      </c>
      <c r="TAJ175" t="s">
        <v>170</v>
      </c>
      <c r="TAK175" s="39" t="str">
        <f>currency</f>
        <v>₦m's</v>
      </c>
      <c r="TAP175" s="49">
        <v>0</v>
      </c>
      <c r="TAQ175" s="49">
        <v>0</v>
      </c>
      <c r="TAR175" s="49">
        <v>0</v>
      </c>
      <c r="TAZ175" t="s">
        <v>170</v>
      </c>
      <c r="TBA175" s="39" t="str">
        <f>currency</f>
        <v>₦m's</v>
      </c>
      <c r="TBF175" s="49">
        <v>0</v>
      </c>
      <c r="TBG175" s="49">
        <v>0</v>
      </c>
      <c r="TBH175" s="49">
        <v>0</v>
      </c>
      <c r="TBP175" t="s">
        <v>170</v>
      </c>
      <c r="TBQ175" s="39" t="str">
        <f>currency</f>
        <v>₦m's</v>
      </c>
      <c r="TBV175" s="49">
        <v>0</v>
      </c>
      <c r="TBW175" s="49">
        <v>0</v>
      </c>
      <c r="TBX175" s="49">
        <v>0</v>
      </c>
      <c r="TCF175" t="s">
        <v>170</v>
      </c>
      <c r="TCG175" s="39" t="str">
        <f>currency</f>
        <v>₦m's</v>
      </c>
      <c r="TCL175" s="49">
        <v>0</v>
      </c>
      <c r="TCM175" s="49">
        <v>0</v>
      </c>
      <c r="TCN175" s="49">
        <v>0</v>
      </c>
      <c r="TCV175" t="s">
        <v>170</v>
      </c>
      <c r="TCW175" s="39" t="str">
        <f>currency</f>
        <v>₦m's</v>
      </c>
      <c r="TDB175" s="49">
        <v>0</v>
      </c>
      <c r="TDC175" s="49">
        <v>0</v>
      </c>
      <c r="TDD175" s="49">
        <v>0</v>
      </c>
      <c r="TDL175" t="s">
        <v>170</v>
      </c>
      <c r="TDM175" s="39" t="str">
        <f>currency</f>
        <v>₦m's</v>
      </c>
      <c r="TDR175" s="49">
        <v>0</v>
      </c>
      <c r="TDS175" s="49">
        <v>0</v>
      </c>
      <c r="TDT175" s="49">
        <v>0</v>
      </c>
      <c r="TEB175" t="s">
        <v>170</v>
      </c>
      <c r="TEC175" s="39" t="str">
        <f>currency</f>
        <v>₦m's</v>
      </c>
      <c r="TEH175" s="49">
        <v>0</v>
      </c>
      <c r="TEI175" s="49">
        <v>0</v>
      </c>
      <c r="TEJ175" s="49">
        <v>0</v>
      </c>
      <c r="TER175" t="s">
        <v>170</v>
      </c>
      <c r="TES175" s="39" t="str">
        <f>currency</f>
        <v>₦m's</v>
      </c>
      <c r="TEX175" s="49">
        <v>0</v>
      </c>
      <c r="TEY175" s="49">
        <v>0</v>
      </c>
      <c r="TEZ175" s="49">
        <v>0</v>
      </c>
      <c r="TFH175" t="s">
        <v>170</v>
      </c>
      <c r="TFI175" s="39" t="str">
        <f>currency</f>
        <v>₦m's</v>
      </c>
      <c r="TFN175" s="49">
        <v>0</v>
      </c>
      <c r="TFO175" s="49">
        <v>0</v>
      </c>
      <c r="TFP175" s="49">
        <v>0</v>
      </c>
      <c r="TFX175" t="s">
        <v>170</v>
      </c>
      <c r="TFY175" s="39" t="str">
        <f>currency</f>
        <v>₦m's</v>
      </c>
      <c r="TGD175" s="49">
        <v>0</v>
      </c>
      <c r="TGE175" s="49">
        <v>0</v>
      </c>
      <c r="TGF175" s="49">
        <v>0</v>
      </c>
      <c r="TGN175" t="s">
        <v>170</v>
      </c>
      <c r="TGO175" s="39" t="str">
        <f>currency</f>
        <v>₦m's</v>
      </c>
      <c r="TGT175" s="49">
        <v>0</v>
      </c>
      <c r="TGU175" s="49">
        <v>0</v>
      </c>
      <c r="TGV175" s="49">
        <v>0</v>
      </c>
      <c r="THD175" t="s">
        <v>170</v>
      </c>
      <c r="THE175" s="39" t="str">
        <f>currency</f>
        <v>₦m's</v>
      </c>
      <c r="THJ175" s="49">
        <v>0</v>
      </c>
      <c r="THK175" s="49">
        <v>0</v>
      </c>
      <c r="THL175" s="49">
        <v>0</v>
      </c>
      <c r="THT175" t="s">
        <v>170</v>
      </c>
      <c r="THU175" s="39" t="str">
        <f>currency</f>
        <v>₦m's</v>
      </c>
      <c r="THZ175" s="49">
        <v>0</v>
      </c>
      <c r="TIA175" s="49">
        <v>0</v>
      </c>
      <c r="TIB175" s="49">
        <v>0</v>
      </c>
      <c r="TIJ175" t="s">
        <v>170</v>
      </c>
      <c r="TIK175" s="39" t="str">
        <f>currency</f>
        <v>₦m's</v>
      </c>
      <c r="TIP175" s="49">
        <v>0</v>
      </c>
      <c r="TIQ175" s="49">
        <v>0</v>
      </c>
      <c r="TIR175" s="49">
        <v>0</v>
      </c>
      <c r="TIZ175" t="s">
        <v>170</v>
      </c>
      <c r="TJA175" s="39" t="str">
        <f>currency</f>
        <v>₦m's</v>
      </c>
      <c r="TJF175" s="49">
        <v>0</v>
      </c>
      <c r="TJG175" s="49">
        <v>0</v>
      </c>
      <c r="TJH175" s="49">
        <v>0</v>
      </c>
      <c r="TJP175" t="s">
        <v>170</v>
      </c>
      <c r="TJQ175" s="39" t="str">
        <f>currency</f>
        <v>₦m's</v>
      </c>
      <c r="TJV175" s="49">
        <v>0</v>
      </c>
      <c r="TJW175" s="49">
        <v>0</v>
      </c>
      <c r="TJX175" s="49">
        <v>0</v>
      </c>
      <c r="TKF175" t="s">
        <v>170</v>
      </c>
      <c r="TKG175" s="39" t="str">
        <f>currency</f>
        <v>₦m's</v>
      </c>
      <c r="TKL175" s="49">
        <v>0</v>
      </c>
      <c r="TKM175" s="49">
        <v>0</v>
      </c>
      <c r="TKN175" s="49">
        <v>0</v>
      </c>
      <c r="TKV175" t="s">
        <v>170</v>
      </c>
      <c r="TKW175" s="39" t="str">
        <f>currency</f>
        <v>₦m's</v>
      </c>
      <c r="TLB175" s="49">
        <v>0</v>
      </c>
      <c r="TLC175" s="49">
        <v>0</v>
      </c>
      <c r="TLD175" s="49">
        <v>0</v>
      </c>
      <c r="TLL175" t="s">
        <v>170</v>
      </c>
      <c r="TLM175" s="39" t="str">
        <f>currency</f>
        <v>₦m's</v>
      </c>
      <c r="TLR175" s="49">
        <v>0</v>
      </c>
      <c r="TLS175" s="49">
        <v>0</v>
      </c>
      <c r="TLT175" s="49">
        <v>0</v>
      </c>
      <c r="TMB175" t="s">
        <v>170</v>
      </c>
      <c r="TMC175" s="39" t="str">
        <f>currency</f>
        <v>₦m's</v>
      </c>
      <c r="TMH175" s="49">
        <v>0</v>
      </c>
      <c r="TMI175" s="49">
        <v>0</v>
      </c>
      <c r="TMJ175" s="49">
        <v>0</v>
      </c>
      <c r="TMR175" t="s">
        <v>170</v>
      </c>
      <c r="TMS175" s="39" t="str">
        <f>currency</f>
        <v>₦m's</v>
      </c>
      <c r="TMX175" s="49">
        <v>0</v>
      </c>
      <c r="TMY175" s="49">
        <v>0</v>
      </c>
      <c r="TMZ175" s="49">
        <v>0</v>
      </c>
      <c r="TNH175" t="s">
        <v>170</v>
      </c>
      <c r="TNI175" s="39" t="str">
        <f>currency</f>
        <v>₦m's</v>
      </c>
      <c r="TNN175" s="49">
        <v>0</v>
      </c>
      <c r="TNO175" s="49">
        <v>0</v>
      </c>
      <c r="TNP175" s="49">
        <v>0</v>
      </c>
      <c r="TNX175" t="s">
        <v>170</v>
      </c>
      <c r="TNY175" s="39" t="str">
        <f>currency</f>
        <v>₦m's</v>
      </c>
      <c r="TOD175" s="49">
        <v>0</v>
      </c>
      <c r="TOE175" s="49">
        <v>0</v>
      </c>
      <c r="TOF175" s="49">
        <v>0</v>
      </c>
      <c r="TON175" t="s">
        <v>170</v>
      </c>
      <c r="TOO175" s="39" t="str">
        <f>currency</f>
        <v>₦m's</v>
      </c>
      <c r="TOT175" s="49">
        <v>0</v>
      </c>
      <c r="TOU175" s="49">
        <v>0</v>
      </c>
      <c r="TOV175" s="49">
        <v>0</v>
      </c>
      <c r="TPD175" t="s">
        <v>170</v>
      </c>
      <c r="TPE175" s="39" t="str">
        <f>currency</f>
        <v>₦m's</v>
      </c>
      <c r="TPJ175" s="49">
        <v>0</v>
      </c>
      <c r="TPK175" s="49">
        <v>0</v>
      </c>
      <c r="TPL175" s="49">
        <v>0</v>
      </c>
      <c r="TPT175" t="s">
        <v>170</v>
      </c>
      <c r="TPU175" s="39" t="str">
        <f>currency</f>
        <v>₦m's</v>
      </c>
      <c r="TPZ175" s="49">
        <v>0</v>
      </c>
      <c r="TQA175" s="49">
        <v>0</v>
      </c>
      <c r="TQB175" s="49">
        <v>0</v>
      </c>
      <c r="TQJ175" t="s">
        <v>170</v>
      </c>
      <c r="TQK175" s="39" t="str">
        <f>currency</f>
        <v>₦m's</v>
      </c>
      <c r="TQP175" s="49">
        <v>0</v>
      </c>
      <c r="TQQ175" s="49">
        <v>0</v>
      </c>
      <c r="TQR175" s="49">
        <v>0</v>
      </c>
      <c r="TQZ175" t="s">
        <v>170</v>
      </c>
      <c r="TRA175" s="39" t="str">
        <f>currency</f>
        <v>₦m's</v>
      </c>
      <c r="TRF175" s="49">
        <v>0</v>
      </c>
      <c r="TRG175" s="49">
        <v>0</v>
      </c>
      <c r="TRH175" s="49">
        <v>0</v>
      </c>
      <c r="TRP175" t="s">
        <v>170</v>
      </c>
      <c r="TRQ175" s="39" t="str">
        <f>currency</f>
        <v>₦m's</v>
      </c>
      <c r="TRV175" s="49">
        <v>0</v>
      </c>
      <c r="TRW175" s="49">
        <v>0</v>
      </c>
      <c r="TRX175" s="49">
        <v>0</v>
      </c>
      <c r="TSF175" t="s">
        <v>170</v>
      </c>
      <c r="TSG175" s="39" t="str">
        <f>currency</f>
        <v>₦m's</v>
      </c>
      <c r="TSL175" s="49">
        <v>0</v>
      </c>
      <c r="TSM175" s="49">
        <v>0</v>
      </c>
      <c r="TSN175" s="49">
        <v>0</v>
      </c>
      <c r="TSV175" t="s">
        <v>170</v>
      </c>
      <c r="TSW175" s="39" t="str">
        <f>currency</f>
        <v>₦m's</v>
      </c>
      <c r="TTB175" s="49">
        <v>0</v>
      </c>
      <c r="TTC175" s="49">
        <v>0</v>
      </c>
      <c r="TTD175" s="49">
        <v>0</v>
      </c>
      <c r="TTL175" t="s">
        <v>170</v>
      </c>
      <c r="TTM175" s="39" t="str">
        <f>currency</f>
        <v>₦m's</v>
      </c>
      <c r="TTR175" s="49">
        <v>0</v>
      </c>
      <c r="TTS175" s="49">
        <v>0</v>
      </c>
      <c r="TTT175" s="49">
        <v>0</v>
      </c>
      <c r="TUB175" t="s">
        <v>170</v>
      </c>
      <c r="TUC175" s="39" t="str">
        <f>currency</f>
        <v>₦m's</v>
      </c>
      <c r="TUH175" s="49">
        <v>0</v>
      </c>
      <c r="TUI175" s="49">
        <v>0</v>
      </c>
      <c r="TUJ175" s="49">
        <v>0</v>
      </c>
      <c r="TUR175" t="s">
        <v>170</v>
      </c>
      <c r="TUS175" s="39" t="str">
        <f>currency</f>
        <v>₦m's</v>
      </c>
      <c r="TUX175" s="49">
        <v>0</v>
      </c>
      <c r="TUY175" s="49">
        <v>0</v>
      </c>
      <c r="TUZ175" s="49">
        <v>0</v>
      </c>
      <c r="TVH175" t="s">
        <v>170</v>
      </c>
      <c r="TVI175" s="39" t="str">
        <f>currency</f>
        <v>₦m's</v>
      </c>
      <c r="TVN175" s="49">
        <v>0</v>
      </c>
      <c r="TVO175" s="49">
        <v>0</v>
      </c>
      <c r="TVP175" s="49">
        <v>0</v>
      </c>
      <c r="TVX175" t="s">
        <v>170</v>
      </c>
      <c r="TVY175" s="39" t="str">
        <f>currency</f>
        <v>₦m's</v>
      </c>
      <c r="TWD175" s="49">
        <v>0</v>
      </c>
      <c r="TWE175" s="49">
        <v>0</v>
      </c>
      <c r="TWF175" s="49">
        <v>0</v>
      </c>
      <c r="TWN175" t="s">
        <v>170</v>
      </c>
      <c r="TWO175" s="39" t="str">
        <f>currency</f>
        <v>₦m's</v>
      </c>
      <c r="TWT175" s="49">
        <v>0</v>
      </c>
      <c r="TWU175" s="49">
        <v>0</v>
      </c>
      <c r="TWV175" s="49">
        <v>0</v>
      </c>
      <c r="TXD175" t="s">
        <v>170</v>
      </c>
      <c r="TXE175" s="39" t="str">
        <f>currency</f>
        <v>₦m's</v>
      </c>
      <c r="TXJ175" s="49">
        <v>0</v>
      </c>
      <c r="TXK175" s="49">
        <v>0</v>
      </c>
      <c r="TXL175" s="49">
        <v>0</v>
      </c>
      <c r="TXT175" t="s">
        <v>170</v>
      </c>
      <c r="TXU175" s="39" t="str">
        <f>currency</f>
        <v>₦m's</v>
      </c>
      <c r="TXZ175" s="49">
        <v>0</v>
      </c>
      <c r="TYA175" s="49">
        <v>0</v>
      </c>
      <c r="TYB175" s="49">
        <v>0</v>
      </c>
      <c r="TYJ175" t="s">
        <v>170</v>
      </c>
      <c r="TYK175" s="39" t="str">
        <f>currency</f>
        <v>₦m's</v>
      </c>
      <c r="TYP175" s="49">
        <v>0</v>
      </c>
      <c r="TYQ175" s="49">
        <v>0</v>
      </c>
      <c r="TYR175" s="49">
        <v>0</v>
      </c>
      <c r="TYZ175" t="s">
        <v>170</v>
      </c>
      <c r="TZA175" s="39" t="str">
        <f>currency</f>
        <v>₦m's</v>
      </c>
      <c r="TZF175" s="49">
        <v>0</v>
      </c>
      <c r="TZG175" s="49">
        <v>0</v>
      </c>
      <c r="TZH175" s="49">
        <v>0</v>
      </c>
      <c r="TZP175" t="s">
        <v>170</v>
      </c>
      <c r="TZQ175" s="39" t="str">
        <f>currency</f>
        <v>₦m's</v>
      </c>
      <c r="TZV175" s="49">
        <v>0</v>
      </c>
      <c r="TZW175" s="49">
        <v>0</v>
      </c>
      <c r="TZX175" s="49">
        <v>0</v>
      </c>
      <c r="UAF175" t="s">
        <v>170</v>
      </c>
      <c r="UAG175" s="39" t="str">
        <f>currency</f>
        <v>₦m's</v>
      </c>
      <c r="UAL175" s="49">
        <v>0</v>
      </c>
      <c r="UAM175" s="49">
        <v>0</v>
      </c>
      <c r="UAN175" s="49">
        <v>0</v>
      </c>
      <c r="UAV175" t="s">
        <v>170</v>
      </c>
      <c r="UAW175" s="39" t="str">
        <f>currency</f>
        <v>₦m's</v>
      </c>
      <c r="UBB175" s="49">
        <v>0</v>
      </c>
      <c r="UBC175" s="49">
        <v>0</v>
      </c>
      <c r="UBD175" s="49">
        <v>0</v>
      </c>
      <c r="UBL175" t="s">
        <v>170</v>
      </c>
      <c r="UBM175" s="39" t="str">
        <f>currency</f>
        <v>₦m's</v>
      </c>
      <c r="UBR175" s="49">
        <v>0</v>
      </c>
      <c r="UBS175" s="49">
        <v>0</v>
      </c>
      <c r="UBT175" s="49">
        <v>0</v>
      </c>
      <c r="UCB175" t="s">
        <v>170</v>
      </c>
      <c r="UCC175" s="39" t="str">
        <f>currency</f>
        <v>₦m's</v>
      </c>
      <c r="UCH175" s="49">
        <v>0</v>
      </c>
      <c r="UCI175" s="49">
        <v>0</v>
      </c>
      <c r="UCJ175" s="49">
        <v>0</v>
      </c>
      <c r="UCR175" t="s">
        <v>170</v>
      </c>
      <c r="UCS175" s="39" t="str">
        <f>currency</f>
        <v>₦m's</v>
      </c>
      <c r="UCX175" s="49">
        <v>0</v>
      </c>
      <c r="UCY175" s="49">
        <v>0</v>
      </c>
      <c r="UCZ175" s="49">
        <v>0</v>
      </c>
      <c r="UDH175" t="s">
        <v>170</v>
      </c>
      <c r="UDI175" s="39" t="str">
        <f>currency</f>
        <v>₦m's</v>
      </c>
      <c r="UDN175" s="49">
        <v>0</v>
      </c>
      <c r="UDO175" s="49">
        <v>0</v>
      </c>
      <c r="UDP175" s="49">
        <v>0</v>
      </c>
      <c r="UDX175" t="s">
        <v>170</v>
      </c>
      <c r="UDY175" s="39" t="str">
        <f>currency</f>
        <v>₦m's</v>
      </c>
      <c r="UED175" s="49">
        <v>0</v>
      </c>
      <c r="UEE175" s="49">
        <v>0</v>
      </c>
      <c r="UEF175" s="49">
        <v>0</v>
      </c>
      <c r="UEN175" t="s">
        <v>170</v>
      </c>
      <c r="UEO175" s="39" t="str">
        <f>currency</f>
        <v>₦m's</v>
      </c>
      <c r="UET175" s="49">
        <v>0</v>
      </c>
      <c r="UEU175" s="49">
        <v>0</v>
      </c>
      <c r="UEV175" s="49">
        <v>0</v>
      </c>
      <c r="UFD175" t="s">
        <v>170</v>
      </c>
      <c r="UFE175" s="39" t="str">
        <f>currency</f>
        <v>₦m's</v>
      </c>
      <c r="UFJ175" s="49">
        <v>0</v>
      </c>
      <c r="UFK175" s="49">
        <v>0</v>
      </c>
      <c r="UFL175" s="49">
        <v>0</v>
      </c>
      <c r="UFT175" t="s">
        <v>170</v>
      </c>
      <c r="UFU175" s="39" t="str">
        <f>currency</f>
        <v>₦m's</v>
      </c>
      <c r="UFZ175" s="49">
        <v>0</v>
      </c>
      <c r="UGA175" s="49">
        <v>0</v>
      </c>
      <c r="UGB175" s="49">
        <v>0</v>
      </c>
      <c r="UGJ175" t="s">
        <v>170</v>
      </c>
      <c r="UGK175" s="39" t="str">
        <f>currency</f>
        <v>₦m's</v>
      </c>
      <c r="UGP175" s="49">
        <v>0</v>
      </c>
      <c r="UGQ175" s="49">
        <v>0</v>
      </c>
      <c r="UGR175" s="49">
        <v>0</v>
      </c>
      <c r="UGZ175" t="s">
        <v>170</v>
      </c>
      <c r="UHA175" s="39" t="str">
        <f>currency</f>
        <v>₦m's</v>
      </c>
      <c r="UHF175" s="49">
        <v>0</v>
      </c>
      <c r="UHG175" s="49">
        <v>0</v>
      </c>
      <c r="UHH175" s="49">
        <v>0</v>
      </c>
      <c r="UHP175" t="s">
        <v>170</v>
      </c>
      <c r="UHQ175" s="39" t="str">
        <f>currency</f>
        <v>₦m's</v>
      </c>
      <c r="UHV175" s="49">
        <v>0</v>
      </c>
      <c r="UHW175" s="49">
        <v>0</v>
      </c>
      <c r="UHX175" s="49">
        <v>0</v>
      </c>
      <c r="UIF175" t="s">
        <v>170</v>
      </c>
      <c r="UIG175" s="39" t="str">
        <f>currency</f>
        <v>₦m's</v>
      </c>
      <c r="UIL175" s="49">
        <v>0</v>
      </c>
      <c r="UIM175" s="49">
        <v>0</v>
      </c>
      <c r="UIN175" s="49">
        <v>0</v>
      </c>
      <c r="UIV175" t="s">
        <v>170</v>
      </c>
      <c r="UIW175" s="39" t="str">
        <f>currency</f>
        <v>₦m's</v>
      </c>
      <c r="UJB175" s="49">
        <v>0</v>
      </c>
      <c r="UJC175" s="49">
        <v>0</v>
      </c>
      <c r="UJD175" s="49">
        <v>0</v>
      </c>
      <c r="UJL175" t="s">
        <v>170</v>
      </c>
      <c r="UJM175" s="39" t="str">
        <f>currency</f>
        <v>₦m's</v>
      </c>
      <c r="UJR175" s="49">
        <v>0</v>
      </c>
      <c r="UJS175" s="49">
        <v>0</v>
      </c>
      <c r="UJT175" s="49">
        <v>0</v>
      </c>
      <c r="UKB175" t="s">
        <v>170</v>
      </c>
      <c r="UKC175" s="39" t="str">
        <f>currency</f>
        <v>₦m's</v>
      </c>
      <c r="UKH175" s="49">
        <v>0</v>
      </c>
      <c r="UKI175" s="49">
        <v>0</v>
      </c>
      <c r="UKJ175" s="49">
        <v>0</v>
      </c>
      <c r="UKR175" t="s">
        <v>170</v>
      </c>
      <c r="UKS175" s="39" t="str">
        <f>currency</f>
        <v>₦m's</v>
      </c>
      <c r="UKX175" s="49">
        <v>0</v>
      </c>
      <c r="UKY175" s="49">
        <v>0</v>
      </c>
      <c r="UKZ175" s="49">
        <v>0</v>
      </c>
      <c r="ULH175" t="s">
        <v>170</v>
      </c>
      <c r="ULI175" s="39" t="str">
        <f>currency</f>
        <v>₦m's</v>
      </c>
      <c r="ULN175" s="49">
        <v>0</v>
      </c>
      <c r="ULO175" s="49">
        <v>0</v>
      </c>
      <c r="ULP175" s="49">
        <v>0</v>
      </c>
      <c r="ULX175" t="s">
        <v>170</v>
      </c>
      <c r="ULY175" s="39" t="str">
        <f>currency</f>
        <v>₦m's</v>
      </c>
      <c r="UMD175" s="49">
        <v>0</v>
      </c>
      <c r="UME175" s="49">
        <v>0</v>
      </c>
      <c r="UMF175" s="49">
        <v>0</v>
      </c>
      <c r="UMN175" t="s">
        <v>170</v>
      </c>
      <c r="UMO175" s="39" t="str">
        <f>currency</f>
        <v>₦m's</v>
      </c>
      <c r="UMT175" s="49">
        <v>0</v>
      </c>
      <c r="UMU175" s="49">
        <v>0</v>
      </c>
      <c r="UMV175" s="49">
        <v>0</v>
      </c>
      <c r="UND175" t="s">
        <v>170</v>
      </c>
      <c r="UNE175" s="39" t="str">
        <f>currency</f>
        <v>₦m's</v>
      </c>
      <c r="UNJ175" s="49">
        <v>0</v>
      </c>
      <c r="UNK175" s="49">
        <v>0</v>
      </c>
      <c r="UNL175" s="49">
        <v>0</v>
      </c>
      <c r="UNT175" t="s">
        <v>170</v>
      </c>
      <c r="UNU175" s="39" t="str">
        <f>currency</f>
        <v>₦m's</v>
      </c>
      <c r="UNZ175" s="49">
        <v>0</v>
      </c>
      <c r="UOA175" s="49">
        <v>0</v>
      </c>
      <c r="UOB175" s="49">
        <v>0</v>
      </c>
      <c r="UOJ175" t="s">
        <v>170</v>
      </c>
      <c r="UOK175" s="39" t="str">
        <f>currency</f>
        <v>₦m's</v>
      </c>
      <c r="UOP175" s="49">
        <v>0</v>
      </c>
      <c r="UOQ175" s="49">
        <v>0</v>
      </c>
      <c r="UOR175" s="49">
        <v>0</v>
      </c>
      <c r="UOZ175" t="s">
        <v>170</v>
      </c>
      <c r="UPA175" s="39" t="str">
        <f>currency</f>
        <v>₦m's</v>
      </c>
      <c r="UPF175" s="49">
        <v>0</v>
      </c>
      <c r="UPG175" s="49">
        <v>0</v>
      </c>
      <c r="UPH175" s="49">
        <v>0</v>
      </c>
      <c r="UPP175" t="s">
        <v>170</v>
      </c>
      <c r="UPQ175" s="39" t="str">
        <f>currency</f>
        <v>₦m's</v>
      </c>
      <c r="UPV175" s="49">
        <v>0</v>
      </c>
      <c r="UPW175" s="49">
        <v>0</v>
      </c>
      <c r="UPX175" s="49">
        <v>0</v>
      </c>
      <c r="UQF175" t="s">
        <v>170</v>
      </c>
      <c r="UQG175" s="39" t="str">
        <f>currency</f>
        <v>₦m's</v>
      </c>
      <c r="UQL175" s="49">
        <v>0</v>
      </c>
      <c r="UQM175" s="49">
        <v>0</v>
      </c>
      <c r="UQN175" s="49">
        <v>0</v>
      </c>
      <c r="UQV175" t="s">
        <v>170</v>
      </c>
      <c r="UQW175" s="39" t="str">
        <f>currency</f>
        <v>₦m's</v>
      </c>
      <c r="URB175" s="49">
        <v>0</v>
      </c>
      <c r="URC175" s="49">
        <v>0</v>
      </c>
      <c r="URD175" s="49">
        <v>0</v>
      </c>
      <c r="URL175" t="s">
        <v>170</v>
      </c>
      <c r="URM175" s="39" t="str">
        <f>currency</f>
        <v>₦m's</v>
      </c>
      <c r="URR175" s="49">
        <v>0</v>
      </c>
      <c r="URS175" s="49">
        <v>0</v>
      </c>
      <c r="URT175" s="49">
        <v>0</v>
      </c>
      <c r="USB175" t="s">
        <v>170</v>
      </c>
      <c r="USC175" s="39" t="str">
        <f>currency</f>
        <v>₦m's</v>
      </c>
      <c r="USH175" s="49">
        <v>0</v>
      </c>
      <c r="USI175" s="49">
        <v>0</v>
      </c>
      <c r="USJ175" s="49">
        <v>0</v>
      </c>
      <c r="USR175" t="s">
        <v>170</v>
      </c>
      <c r="USS175" s="39" t="str">
        <f>currency</f>
        <v>₦m's</v>
      </c>
      <c r="USX175" s="49">
        <v>0</v>
      </c>
      <c r="USY175" s="49">
        <v>0</v>
      </c>
      <c r="USZ175" s="49">
        <v>0</v>
      </c>
      <c r="UTH175" t="s">
        <v>170</v>
      </c>
      <c r="UTI175" s="39" t="str">
        <f>currency</f>
        <v>₦m's</v>
      </c>
      <c r="UTN175" s="49">
        <v>0</v>
      </c>
      <c r="UTO175" s="49">
        <v>0</v>
      </c>
      <c r="UTP175" s="49">
        <v>0</v>
      </c>
      <c r="UTX175" t="s">
        <v>170</v>
      </c>
      <c r="UTY175" s="39" t="str">
        <f>currency</f>
        <v>₦m's</v>
      </c>
      <c r="UUD175" s="49">
        <v>0</v>
      </c>
      <c r="UUE175" s="49">
        <v>0</v>
      </c>
      <c r="UUF175" s="49">
        <v>0</v>
      </c>
      <c r="UUN175" t="s">
        <v>170</v>
      </c>
      <c r="UUO175" s="39" t="str">
        <f>currency</f>
        <v>₦m's</v>
      </c>
      <c r="UUT175" s="49">
        <v>0</v>
      </c>
      <c r="UUU175" s="49">
        <v>0</v>
      </c>
      <c r="UUV175" s="49">
        <v>0</v>
      </c>
      <c r="UVD175" t="s">
        <v>170</v>
      </c>
      <c r="UVE175" s="39" t="str">
        <f>currency</f>
        <v>₦m's</v>
      </c>
      <c r="UVJ175" s="49">
        <v>0</v>
      </c>
      <c r="UVK175" s="49">
        <v>0</v>
      </c>
      <c r="UVL175" s="49">
        <v>0</v>
      </c>
      <c r="UVT175" t="s">
        <v>170</v>
      </c>
      <c r="UVU175" s="39" t="str">
        <f>currency</f>
        <v>₦m's</v>
      </c>
      <c r="UVZ175" s="49">
        <v>0</v>
      </c>
      <c r="UWA175" s="49">
        <v>0</v>
      </c>
      <c r="UWB175" s="49">
        <v>0</v>
      </c>
      <c r="UWJ175" t="s">
        <v>170</v>
      </c>
      <c r="UWK175" s="39" t="str">
        <f>currency</f>
        <v>₦m's</v>
      </c>
      <c r="UWP175" s="49">
        <v>0</v>
      </c>
      <c r="UWQ175" s="49">
        <v>0</v>
      </c>
      <c r="UWR175" s="49">
        <v>0</v>
      </c>
      <c r="UWZ175" t="s">
        <v>170</v>
      </c>
      <c r="UXA175" s="39" t="str">
        <f>currency</f>
        <v>₦m's</v>
      </c>
      <c r="UXF175" s="49">
        <v>0</v>
      </c>
      <c r="UXG175" s="49">
        <v>0</v>
      </c>
      <c r="UXH175" s="49">
        <v>0</v>
      </c>
      <c r="UXP175" t="s">
        <v>170</v>
      </c>
      <c r="UXQ175" s="39" t="str">
        <f>currency</f>
        <v>₦m's</v>
      </c>
      <c r="UXV175" s="49">
        <v>0</v>
      </c>
      <c r="UXW175" s="49">
        <v>0</v>
      </c>
      <c r="UXX175" s="49">
        <v>0</v>
      </c>
      <c r="UYF175" t="s">
        <v>170</v>
      </c>
      <c r="UYG175" s="39" t="str">
        <f>currency</f>
        <v>₦m's</v>
      </c>
      <c r="UYL175" s="49">
        <v>0</v>
      </c>
      <c r="UYM175" s="49">
        <v>0</v>
      </c>
      <c r="UYN175" s="49">
        <v>0</v>
      </c>
      <c r="UYV175" t="s">
        <v>170</v>
      </c>
      <c r="UYW175" s="39" t="str">
        <f>currency</f>
        <v>₦m's</v>
      </c>
      <c r="UZB175" s="49">
        <v>0</v>
      </c>
      <c r="UZC175" s="49">
        <v>0</v>
      </c>
      <c r="UZD175" s="49">
        <v>0</v>
      </c>
      <c r="UZL175" t="s">
        <v>170</v>
      </c>
      <c r="UZM175" s="39" t="str">
        <f>currency</f>
        <v>₦m's</v>
      </c>
      <c r="UZR175" s="49">
        <v>0</v>
      </c>
      <c r="UZS175" s="49">
        <v>0</v>
      </c>
      <c r="UZT175" s="49">
        <v>0</v>
      </c>
      <c r="VAB175" t="s">
        <v>170</v>
      </c>
      <c r="VAC175" s="39" t="str">
        <f>currency</f>
        <v>₦m's</v>
      </c>
      <c r="VAH175" s="49">
        <v>0</v>
      </c>
      <c r="VAI175" s="49">
        <v>0</v>
      </c>
      <c r="VAJ175" s="49">
        <v>0</v>
      </c>
      <c r="VAR175" t="s">
        <v>170</v>
      </c>
      <c r="VAS175" s="39" t="str">
        <f>currency</f>
        <v>₦m's</v>
      </c>
      <c r="VAX175" s="49">
        <v>0</v>
      </c>
      <c r="VAY175" s="49">
        <v>0</v>
      </c>
      <c r="VAZ175" s="49">
        <v>0</v>
      </c>
      <c r="VBH175" t="s">
        <v>170</v>
      </c>
      <c r="VBI175" s="39" t="str">
        <f>currency</f>
        <v>₦m's</v>
      </c>
      <c r="VBN175" s="49">
        <v>0</v>
      </c>
      <c r="VBO175" s="49">
        <v>0</v>
      </c>
      <c r="VBP175" s="49">
        <v>0</v>
      </c>
      <c r="VBX175" t="s">
        <v>170</v>
      </c>
      <c r="VBY175" s="39" t="str">
        <f>currency</f>
        <v>₦m's</v>
      </c>
      <c r="VCD175" s="49">
        <v>0</v>
      </c>
      <c r="VCE175" s="49">
        <v>0</v>
      </c>
      <c r="VCF175" s="49">
        <v>0</v>
      </c>
      <c r="VCN175" t="s">
        <v>170</v>
      </c>
      <c r="VCO175" s="39" t="str">
        <f>currency</f>
        <v>₦m's</v>
      </c>
      <c r="VCT175" s="49">
        <v>0</v>
      </c>
      <c r="VCU175" s="49">
        <v>0</v>
      </c>
      <c r="VCV175" s="49">
        <v>0</v>
      </c>
      <c r="VDD175" t="s">
        <v>170</v>
      </c>
      <c r="VDE175" s="39" t="str">
        <f>currency</f>
        <v>₦m's</v>
      </c>
      <c r="VDJ175" s="49">
        <v>0</v>
      </c>
      <c r="VDK175" s="49">
        <v>0</v>
      </c>
      <c r="VDL175" s="49">
        <v>0</v>
      </c>
      <c r="VDT175" t="s">
        <v>170</v>
      </c>
      <c r="VDU175" s="39" t="str">
        <f>currency</f>
        <v>₦m's</v>
      </c>
      <c r="VDZ175" s="49">
        <v>0</v>
      </c>
      <c r="VEA175" s="49">
        <v>0</v>
      </c>
      <c r="VEB175" s="49">
        <v>0</v>
      </c>
      <c r="VEJ175" t="s">
        <v>170</v>
      </c>
      <c r="VEK175" s="39" t="str">
        <f>currency</f>
        <v>₦m's</v>
      </c>
      <c r="VEP175" s="49">
        <v>0</v>
      </c>
      <c r="VEQ175" s="49">
        <v>0</v>
      </c>
      <c r="VER175" s="49">
        <v>0</v>
      </c>
      <c r="VEZ175" t="s">
        <v>170</v>
      </c>
      <c r="VFA175" s="39" t="str">
        <f>currency</f>
        <v>₦m's</v>
      </c>
      <c r="VFF175" s="49">
        <v>0</v>
      </c>
      <c r="VFG175" s="49">
        <v>0</v>
      </c>
      <c r="VFH175" s="49">
        <v>0</v>
      </c>
      <c r="VFP175" t="s">
        <v>170</v>
      </c>
      <c r="VFQ175" s="39" t="str">
        <f>currency</f>
        <v>₦m's</v>
      </c>
      <c r="VFV175" s="49">
        <v>0</v>
      </c>
      <c r="VFW175" s="49">
        <v>0</v>
      </c>
      <c r="VFX175" s="49">
        <v>0</v>
      </c>
      <c r="VGF175" t="s">
        <v>170</v>
      </c>
      <c r="VGG175" s="39" t="str">
        <f>currency</f>
        <v>₦m's</v>
      </c>
      <c r="VGL175" s="49">
        <v>0</v>
      </c>
      <c r="VGM175" s="49">
        <v>0</v>
      </c>
      <c r="VGN175" s="49">
        <v>0</v>
      </c>
      <c r="VGV175" t="s">
        <v>170</v>
      </c>
      <c r="VGW175" s="39" t="str">
        <f>currency</f>
        <v>₦m's</v>
      </c>
      <c r="VHB175" s="49">
        <v>0</v>
      </c>
      <c r="VHC175" s="49">
        <v>0</v>
      </c>
      <c r="VHD175" s="49">
        <v>0</v>
      </c>
      <c r="VHL175" t="s">
        <v>170</v>
      </c>
      <c r="VHM175" s="39" t="str">
        <f>currency</f>
        <v>₦m's</v>
      </c>
      <c r="VHR175" s="49">
        <v>0</v>
      </c>
      <c r="VHS175" s="49">
        <v>0</v>
      </c>
      <c r="VHT175" s="49">
        <v>0</v>
      </c>
      <c r="VIB175" t="s">
        <v>170</v>
      </c>
      <c r="VIC175" s="39" t="str">
        <f>currency</f>
        <v>₦m's</v>
      </c>
      <c r="VIH175" s="49">
        <v>0</v>
      </c>
      <c r="VII175" s="49">
        <v>0</v>
      </c>
      <c r="VIJ175" s="49">
        <v>0</v>
      </c>
      <c r="VIR175" t="s">
        <v>170</v>
      </c>
      <c r="VIS175" s="39" t="str">
        <f>currency</f>
        <v>₦m's</v>
      </c>
      <c r="VIX175" s="49">
        <v>0</v>
      </c>
      <c r="VIY175" s="49">
        <v>0</v>
      </c>
      <c r="VIZ175" s="49">
        <v>0</v>
      </c>
      <c r="VJH175" t="s">
        <v>170</v>
      </c>
      <c r="VJI175" s="39" t="str">
        <f>currency</f>
        <v>₦m's</v>
      </c>
      <c r="VJN175" s="49">
        <v>0</v>
      </c>
      <c r="VJO175" s="49">
        <v>0</v>
      </c>
      <c r="VJP175" s="49">
        <v>0</v>
      </c>
      <c r="VJX175" t="s">
        <v>170</v>
      </c>
      <c r="VJY175" s="39" t="str">
        <f>currency</f>
        <v>₦m's</v>
      </c>
      <c r="VKD175" s="49">
        <v>0</v>
      </c>
      <c r="VKE175" s="49">
        <v>0</v>
      </c>
      <c r="VKF175" s="49">
        <v>0</v>
      </c>
      <c r="VKN175" t="s">
        <v>170</v>
      </c>
      <c r="VKO175" s="39" t="str">
        <f>currency</f>
        <v>₦m's</v>
      </c>
      <c r="VKT175" s="49">
        <v>0</v>
      </c>
      <c r="VKU175" s="49">
        <v>0</v>
      </c>
      <c r="VKV175" s="49">
        <v>0</v>
      </c>
      <c r="VLD175" t="s">
        <v>170</v>
      </c>
      <c r="VLE175" s="39" t="str">
        <f>currency</f>
        <v>₦m's</v>
      </c>
      <c r="VLJ175" s="49">
        <v>0</v>
      </c>
      <c r="VLK175" s="49">
        <v>0</v>
      </c>
      <c r="VLL175" s="49">
        <v>0</v>
      </c>
      <c r="VLT175" t="s">
        <v>170</v>
      </c>
      <c r="VLU175" s="39" t="str">
        <f>currency</f>
        <v>₦m's</v>
      </c>
      <c r="VLZ175" s="49">
        <v>0</v>
      </c>
      <c r="VMA175" s="49">
        <v>0</v>
      </c>
      <c r="VMB175" s="49">
        <v>0</v>
      </c>
      <c r="VMJ175" t="s">
        <v>170</v>
      </c>
      <c r="VMK175" s="39" t="str">
        <f>currency</f>
        <v>₦m's</v>
      </c>
      <c r="VMP175" s="49">
        <v>0</v>
      </c>
      <c r="VMQ175" s="49">
        <v>0</v>
      </c>
      <c r="VMR175" s="49">
        <v>0</v>
      </c>
      <c r="VMZ175" t="s">
        <v>170</v>
      </c>
      <c r="VNA175" s="39" t="str">
        <f>currency</f>
        <v>₦m's</v>
      </c>
      <c r="VNF175" s="49">
        <v>0</v>
      </c>
      <c r="VNG175" s="49">
        <v>0</v>
      </c>
      <c r="VNH175" s="49">
        <v>0</v>
      </c>
      <c r="VNP175" t="s">
        <v>170</v>
      </c>
      <c r="VNQ175" s="39" t="str">
        <f>currency</f>
        <v>₦m's</v>
      </c>
      <c r="VNV175" s="49">
        <v>0</v>
      </c>
      <c r="VNW175" s="49">
        <v>0</v>
      </c>
      <c r="VNX175" s="49">
        <v>0</v>
      </c>
      <c r="VOF175" t="s">
        <v>170</v>
      </c>
      <c r="VOG175" s="39" t="str">
        <f>currency</f>
        <v>₦m's</v>
      </c>
      <c r="VOL175" s="49">
        <v>0</v>
      </c>
      <c r="VOM175" s="49">
        <v>0</v>
      </c>
      <c r="VON175" s="49">
        <v>0</v>
      </c>
      <c r="VOV175" t="s">
        <v>170</v>
      </c>
      <c r="VOW175" s="39" t="str">
        <f>currency</f>
        <v>₦m's</v>
      </c>
      <c r="VPB175" s="49">
        <v>0</v>
      </c>
      <c r="VPC175" s="49">
        <v>0</v>
      </c>
      <c r="VPD175" s="49">
        <v>0</v>
      </c>
      <c r="VPL175" t="s">
        <v>170</v>
      </c>
      <c r="VPM175" s="39" t="str">
        <f>currency</f>
        <v>₦m's</v>
      </c>
      <c r="VPR175" s="49">
        <v>0</v>
      </c>
      <c r="VPS175" s="49">
        <v>0</v>
      </c>
      <c r="VPT175" s="49">
        <v>0</v>
      </c>
      <c r="VQB175" t="s">
        <v>170</v>
      </c>
      <c r="VQC175" s="39" t="str">
        <f>currency</f>
        <v>₦m's</v>
      </c>
      <c r="VQH175" s="49">
        <v>0</v>
      </c>
      <c r="VQI175" s="49">
        <v>0</v>
      </c>
      <c r="VQJ175" s="49">
        <v>0</v>
      </c>
      <c r="VQR175" t="s">
        <v>170</v>
      </c>
      <c r="VQS175" s="39" t="str">
        <f>currency</f>
        <v>₦m's</v>
      </c>
      <c r="VQX175" s="49">
        <v>0</v>
      </c>
      <c r="VQY175" s="49">
        <v>0</v>
      </c>
      <c r="VQZ175" s="49">
        <v>0</v>
      </c>
      <c r="VRH175" t="s">
        <v>170</v>
      </c>
      <c r="VRI175" s="39" t="str">
        <f>currency</f>
        <v>₦m's</v>
      </c>
      <c r="VRN175" s="49">
        <v>0</v>
      </c>
      <c r="VRO175" s="49">
        <v>0</v>
      </c>
      <c r="VRP175" s="49">
        <v>0</v>
      </c>
      <c r="VRX175" t="s">
        <v>170</v>
      </c>
      <c r="VRY175" s="39" t="str">
        <f>currency</f>
        <v>₦m's</v>
      </c>
      <c r="VSD175" s="49">
        <v>0</v>
      </c>
      <c r="VSE175" s="49">
        <v>0</v>
      </c>
      <c r="VSF175" s="49">
        <v>0</v>
      </c>
      <c r="VSN175" t="s">
        <v>170</v>
      </c>
      <c r="VSO175" s="39" t="str">
        <f>currency</f>
        <v>₦m's</v>
      </c>
      <c r="VST175" s="49">
        <v>0</v>
      </c>
      <c r="VSU175" s="49">
        <v>0</v>
      </c>
      <c r="VSV175" s="49">
        <v>0</v>
      </c>
      <c r="VTD175" t="s">
        <v>170</v>
      </c>
      <c r="VTE175" s="39" t="str">
        <f>currency</f>
        <v>₦m's</v>
      </c>
      <c r="VTJ175" s="49">
        <v>0</v>
      </c>
      <c r="VTK175" s="49">
        <v>0</v>
      </c>
      <c r="VTL175" s="49">
        <v>0</v>
      </c>
      <c r="VTT175" t="s">
        <v>170</v>
      </c>
      <c r="VTU175" s="39" t="str">
        <f>currency</f>
        <v>₦m's</v>
      </c>
      <c r="VTZ175" s="49">
        <v>0</v>
      </c>
      <c r="VUA175" s="49">
        <v>0</v>
      </c>
      <c r="VUB175" s="49">
        <v>0</v>
      </c>
      <c r="VUJ175" t="s">
        <v>170</v>
      </c>
      <c r="VUK175" s="39" t="str">
        <f>currency</f>
        <v>₦m's</v>
      </c>
      <c r="VUP175" s="49">
        <v>0</v>
      </c>
      <c r="VUQ175" s="49">
        <v>0</v>
      </c>
      <c r="VUR175" s="49">
        <v>0</v>
      </c>
      <c r="VUZ175" t="s">
        <v>170</v>
      </c>
      <c r="VVA175" s="39" t="str">
        <f>currency</f>
        <v>₦m's</v>
      </c>
      <c r="VVF175" s="49">
        <v>0</v>
      </c>
      <c r="VVG175" s="49">
        <v>0</v>
      </c>
      <c r="VVH175" s="49">
        <v>0</v>
      </c>
      <c r="VVP175" t="s">
        <v>170</v>
      </c>
      <c r="VVQ175" s="39" t="str">
        <f>currency</f>
        <v>₦m's</v>
      </c>
      <c r="VVV175" s="49">
        <v>0</v>
      </c>
      <c r="VVW175" s="49">
        <v>0</v>
      </c>
      <c r="VVX175" s="49">
        <v>0</v>
      </c>
      <c r="VWF175" t="s">
        <v>170</v>
      </c>
      <c r="VWG175" s="39" t="str">
        <f>currency</f>
        <v>₦m's</v>
      </c>
      <c r="VWL175" s="49">
        <v>0</v>
      </c>
      <c r="VWM175" s="49">
        <v>0</v>
      </c>
      <c r="VWN175" s="49">
        <v>0</v>
      </c>
      <c r="VWV175" t="s">
        <v>170</v>
      </c>
      <c r="VWW175" s="39" t="str">
        <f>currency</f>
        <v>₦m's</v>
      </c>
      <c r="VXB175" s="49">
        <v>0</v>
      </c>
      <c r="VXC175" s="49">
        <v>0</v>
      </c>
      <c r="VXD175" s="49">
        <v>0</v>
      </c>
      <c r="VXL175" t="s">
        <v>170</v>
      </c>
      <c r="VXM175" s="39" t="str">
        <f>currency</f>
        <v>₦m's</v>
      </c>
      <c r="VXR175" s="49">
        <v>0</v>
      </c>
      <c r="VXS175" s="49">
        <v>0</v>
      </c>
      <c r="VXT175" s="49">
        <v>0</v>
      </c>
      <c r="VYB175" t="s">
        <v>170</v>
      </c>
      <c r="VYC175" s="39" t="str">
        <f>currency</f>
        <v>₦m's</v>
      </c>
      <c r="VYH175" s="49">
        <v>0</v>
      </c>
      <c r="VYI175" s="49">
        <v>0</v>
      </c>
      <c r="VYJ175" s="49">
        <v>0</v>
      </c>
      <c r="VYR175" t="s">
        <v>170</v>
      </c>
      <c r="VYS175" s="39" t="str">
        <f>currency</f>
        <v>₦m's</v>
      </c>
      <c r="VYX175" s="49">
        <v>0</v>
      </c>
      <c r="VYY175" s="49">
        <v>0</v>
      </c>
      <c r="VYZ175" s="49">
        <v>0</v>
      </c>
      <c r="VZH175" t="s">
        <v>170</v>
      </c>
      <c r="VZI175" s="39" t="str">
        <f>currency</f>
        <v>₦m's</v>
      </c>
      <c r="VZN175" s="49">
        <v>0</v>
      </c>
      <c r="VZO175" s="49">
        <v>0</v>
      </c>
      <c r="VZP175" s="49">
        <v>0</v>
      </c>
      <c r="VZX175" t="s">
        <v>170</v>
      </c>
      <c r="VZY175" s="39" t="str">
        <f>currency</f>
        <v>₦m's</v>
      </c>
      <c r="WAD175" s="49">
        <v>0</v>
      </c>
      <c r="WAE175" s="49">
        <v>0</v>
      </c>
      <c r="WAF175" s="49">
        <v>0</v>
      </c>
      <c r="WAN175" t="s">
        <v>170</v>
      </c>
      <c r="WAO175" s="39" t="str">
        <f>currency</f>
        <v>₦m's</v>
      </c>
      <c r="WAT175" s="49">
        <v>0</v>
      </c>
      <c r="WAU175" s="49">
        <v>0</v>
      </c>
      <c r="WAV175" s="49">
        <v>0</v>
      </c>
      <c r="WBD175" t="s">
        <v>170</v>
      </c>
      <c r="WBE175" s="39" t="str">
        <f>currency</f>
        <v>₦m's</v>
      </c>
      <c r="WBJ175" s="49">
        <v>0</v>
      </c>
      <c r="WBK175" s="49">
        <v>0</v>
      </c>
      <c r="WBL175" s="49">
        <v>0</v>
      </c>
      <c r="WBT175" t="s">
        <v>170</v>
      </c>
      <c r="WBU175" s="39" t="str">
        <f>currency</f>
        <v>₦m's</v>
      </c>
      <c r="WBZ175" s="49">
        <v>0</v>
      </c>
      <c r="WCA175" s="49">
        <v>0</v>
      </c>
      <c r="WCB175" s="49">
        <v>0</v>
      </c>
      <c r="WCJ175" t="s">
        <v>170</v>
      </c>
      <c r="WCK175" s="39" t="str">
        <f>currency</f>
        <v>₦m's</v>
      </c>
      <c r="WCP175" s="49">
        <v>0</v>
      </c>
      <c r="WCQ175" s="49">
        <v>0</v>
      </c>
      <c r="WCR175" s="49">
        <v>0</v>
      </c>
      <c r="WCZ175" t="s">
        <v>170</v>
      </c>
      <c r="WDA175" s="39" t="str">
        <f>currency</f>
        <v>₦m's</v>
      </c>
      <c r="WDF175" s="49">
        <v>0</v>
      </c>
      <c r="WDG175" s="49">
        <v>0</v>
      </c>
      <c r="WDH175" s="49">
        <v>0</v>
      </c>
      <c r="WDP175" t="s">
        <v>170</v>
      </c>
      <c r="WDQ175" s="39" t="str">
        <f>currency</f>
        <v>₦m's</v>
      </c>
      <c r="WDV175" s="49">
        <v>0</v>
      </c>
      <c r="WDW175" s="49">
        <v>0</v>
      </c>
      <c r="WDX175" s="49">
        <v>0</v>
      </c>
      <c r="WEF175" t="s">
        <v>170</v>
      </c>
      <c r="WEG175" s="39" t="str">
        <f>currency</f>
        <v>₦m's</v>
      </c>
      <c r="WEL175" s="49">
        <v>0</v>
      </c>
      <c r="WEM175" s="49">
        <v>0</v>
      </c>
      <c r="WEN175" s="49">
        <v>0</v>
      </c>
      <c r="WEV175" t="s">
        <v>170</v>
      </c>
      <c r="WEW175" s="39" t="str">
        <f>currency</f>
        <v>₦m's</v>
      </c>
      <c r="WFB175" s="49">
        <v>0</v>
      </c>
      <c r="WFC175" s="49">
        <v>0</v>
      </c>
      <c r="WFD175" s="49">
        <v>0</v>
      </c>
      <c r="WFL175" t="s">
        <v>170</v>
      </c>
      <c r="WFM175" s="39" t="str">
        <f>currency</f>
        <v>₦m's</v>
      </c>
      <c r="WFR175" s="49">
        <v>0</v>
      </c>
      <c r="WFS175" s="49">
        <v>0</v>
      </c>
      <c r="WFT175" s="49">
        <v>0</v>
      </c>
      <c r="WGB175" t="s">
        <v>170</v>
      </c>
      <c r="WGC175" s="39" t="str">
        <f>currency</f>
        <v>₦m's</v>
      </c>
      <c r="WGH175" s="49">
        <v>0</v>
      </c>
      <c r="WGI175" s="49">
        <v>0</v>
      </c>
      <c r="WGJ175" s="49">
        <v>0</v>
      </c>
      <c r="WGR175" t="s">
        <v>170</v>
      </c>
      <c r="WGS175" s="39" t="str">
        <f>currency</f>
        <v>₦m's</v>
      </c>
      <c r="WGX175" s="49">
        <v>0</v>
      </c>
      <c r="WGY175" s="49">
        <v>0</v>
      </c>
      <c r="WGZ175" s="49">
        <v>0</v>
      </c>
      <c r="WHH175" t="s">
        <v>170</v>
      </c>
      <c r="WHI175" s="39" t="str">
        <f>currency</f>
        <v>₦m's</v>
      </c>
      <c r="WHN175" s="49">
        <v>0</v>
      </c>
      <c r="WHO175" s="49">
        <v>0</v>
      </c>
      <c r="WHP175" s="49">
        <v>0</v>
      </c>
      <c r="WHX175" t="s">
        <v>170</v>
      </c>
      <c r="WHY175" s="39" t="str">
        <f>currency</f>
        <v>₦m's</v>
      </c>
      <c r="WID175" s="49">
        <v>0</v>
      </c>
      <c r="WIE175" s="49">
        <v>0</v>
      </c>
      <c r="WIF175" s="49">
        <v>0</v>
      </c>
      <c r="WIN175" t="s">
        <v>170</v>
      </c>
      <c r="WIO175" s="39" t="str">
        <f>currency</f>
        <v>₦m's</v>
      </c>
      <c r="WIT175" s="49">
        <v>0</v>
      </c>
      <c r="WIU175" s="49">
        <v>0</v>
      </c>
      <c r="WIV175" s="49">
        <v>0</v>
      </c>
      <c r="WJD175" t="s">
        <v>170</v>
      </c>
      <c r="WJE175" s="39" t="str">
        <f>currency</f>
        <v>₦m's</v>
      </c>
      <c r="WJJ175" s="49">
        <v>0</v>
      </c>
      <c r="WJK175" s="49">
        <v>0</v>
      </c>
      <c r="WJL175" s="49">
        <v>0</v>
      </c>
      <c r="WJT175" t="s">
        <v>170</v>
      </c>
      <c r="WJU175" s="39" t="str">
        <f>currency</f>
        <v>₦m's</v>
      </c>
      <c r="WJZ175" s="49">
        <v>0</v>
      </c>
      <c r="WKA175" s="49">
        <v>0</v>
      </c>
      <c r="WKB175" s="49">
        <v>0</v>
      </c>
      <c r="WKJ175" t="s">
        <v>170</v>
      </c>
      <c r="WKK175" s="39" t="str">
        <f>currency</f>
        <v>₦m's</v>
      </c>
      <c r="WKP175" s="49">
        <v>0</v>
      </c>
      <c r="WKQ175" s="49">
        <v>0</v>
      </c>
      <c r="WKR175" s="49">
        <v>0</v>
      </c>
      <c r="WKZ175" t="s">
        <v>170</v>
      </c>
      <c r="WLA175" s="39" t="str">
        <f>currency</f>
        <v>₦m's</v>
      </c>
      <c r="WLF175" s="49">
        <v>0</v>
      </c>
      <c r="WLG175" s="49">
        <v>0</v>
      </c>
      <c r="WLH175" s="49">
        <v>0</v>
      </c>
      <c r="WLP175" t="s">
        <v>170</v>
      </c>
      <c r="WLQ175" s="39" t="str">
        <f>currency</f>
        <v>₦m's</v>
      </c>
      <c r="WLV175" s="49">
        <v>0</v>
      </c>
      <c r="WLW175" s="49">
        <v>0</v>
      </c>
      <c r="WLX175" s="49">
        <v>0</v>
      </c>
      <c r="WMF175" t="s">
        <v>170</v>
      </c>
      <c r="WMG175" s="39" t="str">
        <f>currency</f>
        <v>₦m's</v>
      </c>
      <c r="WML175" s="49">
        <v>0</v>
      </c>
      <c r="WMM175" s="49">
        <v>0</v>
      </c>
      <c r="WMN175" s="49">
        <v>0</v>
      </c>
      <c r="WMV175" t="s">
        <v>170</v>
      </c>
      <c r="WMW175" s="39" t="str">
        <f>currency</f>
        <v>₦m's</v>
      </c>
      <c r="WNB175" s="49">
        <v>0</v>
      </c>
      <c r="WNC175" s="49">
        <v>0</v>
      </c>
      <c r="WND175" s="49">
        <v>0</v>
      </c>
      <c r="WNL175" t="s">
        <v>170</v>
      </c>
      <c r="WNM175" s="39" t="str">
        <f>currency</f>
        <v>₦m's</v>
      </c>
      <c r="WNR175" s="49">
        <v>0</v>
      </c>
      <c r="WNS175" s="49">
        <v>0</v>
      </c>
      <c r="WNT175" s="49">
        <v>0</v>
      </c>
      <c r="WOB175" t="s">
        <v>170</v>
      </c>
      <c r="WOC175" s="39" t="str">
        <f>currency</f>
        <v>₦m's</v>
      </c>
      <c r="WOH175" s="49">
        <v>0</v>
      </c>
      <c r="WOI175" s="49">
        <v>0</v>
      </c>
      <c r="WOJ175" s="49">
        <v>0</v>
      </c>
      <c r="WOR175" t="s">
        <v>170</v>
      </c>
      <c r="WOS175" s="39" t="str">
        <f>currency</f>
        <v>₦m's</v>
      </c>
      <c r="WOX175" s="49">
        <v>0</v>
      </c>
      <c r="WOY175" s="49">
        <v>0</v>
      </c>
      <c r="WOZ175" s="49">
        <v>0</v>
      </c>
      <c r="WPH175" t="s">
        <v>170</v>
      </c>
      <c r="WPI175" s="39" t="str">
        <f>currency</f>
        <v>₦m's</v>
      </c>
      <c r="WPN175" s="49">
        <v>0</v>
      </c>
      <c r="WPO175" s="49">
        <v>0</v>
      </c>
      <c r="WPP175" s="49">
        <v>0</v>
      </c>
      <c r="WPX175" t="s">
        <v>170</v>
      </c>
      <c r="WPY175" s="39" t="str">
        <f>currency</f>
        <v>₦m's</v>
      </c>
      <c r="WQD175" s="49">
        <v>0</v>
      </c>
      <c r="WQE175" s="49">
        <v>0</v>
      </c>
      <c r="WQF175" s="49">
        <v>0</v>
      </c>
      <c r="WQN175" t="s">
        <v>170</v>
      </c>
      <c r="WQO175" s="39" t="str">
        <f>currency</f>
        <v>₦m's</v>
      </c>
      <c r="WQT175" s="49">
        <v>0</v>
      </c>
      <c r="WQU175" s="49">
        <v>0</v>
      </c>
      <c r="WQV175" s="49">
        <v>0</v>
      </c>
      <c r="WRD175" t="s">
        <v>170</v>
      </c>
      <c r="WRE175" s="39" t="str">
        <f>currency</f>
        <v>₦m's</v>
      </c>
      <c r="WRJ175" s="49">
        <v>0</v>
      </c>
      <c r="WRK175" s="49">
        <v>0</v>
      </c>
      <c r="WRL175" s="49">
        <v>0</v>
      </c>
      <c r="WRT175" t="s">
        <v>170</v>
      </c>
      <c r="WRU175" s="39" t="str">
        <f>currency</f>
        <v>₦m's</v>
      </c>
      <c r="WRZ175" s="49">
        <v>0</v>
      </c>
      <c r="WSA175" s="49">
        <v>0</v>
      </c>
      <c r="WSB175" s="49">
        <v>0</v>
      </c>
      <c r="WSJ175" t="s">
        <v>170</v>
      </c>
      <c r="WSK175" s="39" t="str">
        <f>currency</f>
        <v>₦m's</v>
      </c>
      <c r="WSP175" s="49">
        <v>0</v>
      </c>
      <c r="WSQ175" s="49">
        <v>0</v>
      </c>
      <c r="WSR175" s="49">
        <v>0</v>
      </c>
      <c r="WSZ175" t="s">
        <v>170</v>
      </c>
      <c r="WTA175" s="39" t="str">
        <f>currency</f>
        <v>₦m's</v>
      </c>
      <c r="WTF175" s="49">
        <v>0</v>
      </c>
      <c r="WTG175" s="49">
        <v>0</v>
      </c>
      <c r="WTH175" s="49">
        <v>0</v>
      </c>
      <c r="WTP175" t="s">
        <v>170</v>
      </c>
      <c r="WTQ175" s="39" t="str">
        <f>currency</f>
        <v>₦m's</v>
      </c>
      <c r="WTV175" s="49">
        <v>0</v>
      </c>
      <c r="WTW175" s="49">
        <v>0</v>
      </c>
      <c r="WTX175" s="49">
        <v>0</v>
      </c>
      <c r="WUF175" t="s">
        <v>170</v>
      </c>
      <c r="WUG175" s="39" t="str">
        <f>currency</f>
        <v>₦m's</v>
      </c>
      <c r="WUL175" s="49">
        <v>0</v>
      </c>
      <c r="WUM175" s="49">
        <v>0</v>
      </c>
      <c r="WUN175" s="49">
        <v>0</v>
      </c>
      <c r="WUV175" t="s">
        <v>170</v>
      </c>
      <c r="WUW175" s="39" t="str">
        <f>currency</f>
        <v>₦m's</v>
      </c>
      <c r="WVB175" s="49">
        <v>0</v>
      </c>
      <c r="WVC175" s="49">
        <v>0</v>
      </c>
      <c r="WVD175" s="49">
        <v>0</v>
      </c>
      <c r="WVL175" t="s">
        <v>170</v>
      </c>
      <c r="WVM175" s="39" t="str">
        <f>currency</f>
        <v>₦m's</v>
      </c>
      <c r="WVR175" s="49">
        <v>0</v>
      </c>
      <c r="WVS175" s="49">
        <v>0</v>
      </c>
      <c r="WVT175" s="49">
        <v>0</v>
      </c>
      <c r="WWB175" t="s">
        <v>170</v>
      </c>
      <c r="WWC175" s="39" t="str">
        <f>currency</f>
        <v>₦m's</v>
      </c>
      <c r="WWH175" s="49">
        <v>0</v>
      </c>
      <c r="WWI175" s="49">
        <v>0</v>
      </c>
      <c r="WWJ175" s="49">
        <v>0</v>
      </c>
      <c r="WWR175" t="s">
        <v>170</v>
      </c>
      <c r="WWS175" s="39" t="str">
        <f>currency</f>
        <v>₦m's</v>
      </c>
      <c r="WWX175" s="49">
        <v>0</v>
      </c>
      <c r="WWY175" s="49">
        <v>0</v>
      </c>
      <c r="WWZ175" s="49">
        <v>0</v>
      </c>
      <c r="WXH175" t="s">
        <v>170</v>
      </c>
      <c r="WXI175" s="39" t="str">
        <f>currency</f>
        <v>₦m's</v>
      </c>
      <c r="WXN175" s="49">
        <v>0</v>
      </c>
      <c r="WXO175" s="49">
        <v>0</v>
      </c>
      <c r="WXP175" s="49">
        <v>0</v>
      </c>
      <c r="WXX175" t="s">
        <v>170</v>
      </c>
      <c r="WXY175" s="39" t="str">
        <f>currency</f>
        <v>₦m's</v>
      </c>
      <c r="WYD175" s="49">
        <v>0</v>
      </c>
      <c r="WYE175" s="49">
        <v>0</v>
      </c>
      <c r="WYF175" s="49">
        <v>0</v>
      </c>
      <c r="WYN175" t="s">
        <v>170</v>
      </c>
      <c r="WYO175" s="39" t="str">
        <f>currency</f>
        <v>₦m's</v>
      </c>
      <c r="WYT175" s="49">
        <v>0</v>
      </c>
      <c r="WYU175" s="49">
        <v>0</v>
      </c>
      <c r="WYV175" s="49">
        <v>0</v>
      </c>
      <c r="WZD175" t="s">
        <v>170</v>
      </c>
      <c r="WZE175" s="39" t="str">
        <f>currency</f>
        <v>₦m's</v>
      </c>
      <c r="WZJ175" s="49">
        <v>0</v>
      </c>
      <c r="WZK175" s="49">
        <v>0</v>
      </c>
      <c r="WZL175" s="49">
        <v>0</v>
      </c>
      <c r="WZT175" t="s">
        <v>170</v>
      </c>
      <c r="WZU175" s="39" t="str">
        <f>currency</f>
        <v>₦m's</v>
      </c>
      <c r="WZZ175" s="49">
        <v>0</v>
      </c>
      <c r="XAA175" s="49">
        <v>0</v>
      </c>
      <c r="XAB175" s="49">
        <v>0</v>
      </c>
      <c r="XAJ175" t="s">
        <v>170</v>
      </c>
      <c r="XAK175" s="39" t="str">
        <f>currency</f>
        <v>₦m's</v>
      </c>
      <c r="XAP175" s="49">
        <v>0</v>
      </c>
      <c r="XAQ175" s="49">
        <v>0</v>
      </c>
      <c r="XAR175" s="49">
        <v>0</v>
      </c>
      <c r="XAZ175" t="s">
        <v>170</v>
      </c>
      <c r="XBA175" s="39" t="str">
        <f>currency</f>
        <v>₦m's</v>
      </c>
      <c r="XBF175" s="49">
        <v>0</v>
      </c>
      <c r="XBG175" s="49">
        <v>0</v>
      </c>
      <c r="XBH175" s="49">
        <v>0</v>
      </c>
      <c r="XBP175" t="s">
        <v>170</v>
      </c>
      <c r="XBQ175" s="39" t="str">
        <f>currency</f>
        <v>₦m's</v>
      </c>
      <c r="XBV175" s="49">
        <v>0</v>
      </c>
      <c r="XBW175" s="49">
        <v>0</v>
      </c>
      <c r="XBX175" s="49">
        <v>0</v>
      </c>
      <c r="XCF175" t="s">
        <v>170</v>
      </c>
      <c r="XCG175" s="39" t="str">
        <f>currency</f>
        <v>₦m's</v>
      </c>
      <c r="XCL175" s="49">
        <v>0</v>
      </c>
      <c r="XCM175" s="49">
        <v>0</v>
      </c>
      <c r="XCN175" s="49">
        <v>0</v>
      </c>
      <c r="XCV175" t="s">
        <v>170</v>
      </c>
      <c r="XCW175" s="39" t="str">
        <f>currency</f>
        <v>₦m's</v>
      </c>
      <c r="XDB175" s="49">
        <v>0</v>
      </c>
      <c r="XDC175" s="49">
        <v>0</v>
      </c>
      <c r="XDD175" s="49">
        <v>0</v>
      </c>
      <c r="XDL175" t="s">
        <v>170</v>
      </c>
      <c r="XDM175" s="39" t="str">
        <f>currency</f>
        <v>₦m's</v>
      </c>
      <c r="XDR175" s="49">
        <v>0</v>
      </c>
      <c r="XDS175" s="49">
        <v>0</v>
      </c>
      <c r="XDT175" s="49">
        <v>0</v>
      </c>
      <c r="XEB175" t="s">
        <v>170</v>
      </c>
      <c r="XEC175" s="39" t="str">
        <f>currency</f>
        <v>₦m's</v>
      </c>
      <c r="XEH175" s="49">
        <v>0</v>
      </c>
      <c r="XEI175" s="49">
        <v>0</v>
      </c>
      <c r="XEJ175" s="49">
        <v>0</v>
      </c>
      <c r="XER175" t="s">
        <v>170</v>
      </c>
      <c r="XES175" s="39" t="str">
        <f>currency</f>
        <v>₦m's</v>
      </c>
      <c r="XEX175" s="49">
        <v>0</v>
      </c>
      <c r="XEY175" s="49">
        <v>0</v>
      </c>
      <c r="XEZ175" s="49">
        <v>0</v>
      </c>
    </row>
    <row r="176" spans="1:16384" s="29" customFormat="1" outlineLevel="1" x14ac:dyDescent="0.25">
      <c r="D176" s="29" t="s">
        <v>171</v>
      </c>
      <c r="E176" s="39" t="str">
        <f>currency</f>
        <v>₦m's</v>
      </c>
      <c r="J176" s="49">
        <v>19816.405999999999</v>
      </c>
      <c r="K176" s="49">
        <v>37651.171999999999</v>
      </c>
      <c r="L176" s="49">
        <v>50333.671999999999</v>
      </c>
      <c r="T176" s="29" t="s">
        <v>171</v>
      </c>
      <c r="U176" s="39" t="str">
        <f>currency</f>
        <v>₦m's</v>
      </c>
      <c r="Z176" s="49">
        <v>19816.405999999999</v>
      </c>
      <c r="AA176" s="49">
        <v>37651.171999999999</v>
      </c>
      <c r="AB176" s="49">
        <v>50333.671999999999</v>
      </c>
      <c r="AJ176" s="29" t="s">
        <v>171</v>
      </c>
      <c r="AK176" s="39" t="str">
        <f>currency</f>
        <v>₦m's</v>
      </c>
      <c r="AP176" s="49">
        <v>19816.405999999999</v>
      </c>
      <c r="AQ176" s="49">
        <v>37651.171999999999</v>
      </c>
      <c r="AR176" s="49">
        <v>50333.671999999999</v>
      </c>
      <c r="AZ176" s="29" t="s">
        <v>171</v>
      </c>
      <c r="BA176" s="39" t="str">
        <f>currency</f>
        <v>₦m's</v>
      </c>
      <c r="BF176" s="49">
        <v>19816.405999999999</v>
      </c>
      <c r="BG176" s="49">
        <v>37651.171999999999</v>
      </c>
      <c r="BH176" s="49">
        <v>50333.671999999999</v>
      </c>
      <c r="BP176" s="29" t="s">
        <v>171</v>
      </c>
      <c r="BQ176" s="39" t="str">
        <f>currency</f>
        <v>₦m's</v>
      </c>
      <c r="BV176" s="49">
        <v>19816.405999999999</v>
      </c>
      <c r="BW176" s="49">
        <v>37651.171999999999</v>
      </c>
      <c r="BX176" s="49">
        <v>50333.671999999999</v>
      </c>
      <c r="CF176" s="29" t="s">
        <v>171</v>
      </c>
      <c r="CG176" s="39" t="str">
        <f>currency</f>
        <v>₦m's</v>
      </c>
      <c r="CL176" s="49">
        <v>19816.405999999999</v>
      </c>
      <c r="CM176" s="49">
        <v>37651.171999999999</v>
      </c>
      <c r="CN176" s="49">
        <v>50333.671999999999</v>
      </c>
      <c r="CV176" s="29" t="s">
        <v>171</v>
      </c>
      <c r="CW176" s="39" t="str">
        <f>currency</f>
        <v>₦m's</v>
      </c>
      <c r="DB176" s="49">
        <v>19816.405999999999</v>
      </c>
      <c r="DC176" s="49">
        <v>37651.171999999999</v>
      </c>
      <c r="DD176" s="49">
        <v>50333.671999999999</v>
      </c>
      <c r="DL176" s="29" t="s">
        <v>171</v>
      </c>
      <c r="DM176" s="39" t="str">
        <f>currency</f>
        <v>₦m's</v>
      </c>
      <c r="DR176" s="49">
        <v>19816.405999999999</v>
      </c>
      <c r="DS176" s="49">
        <v>37651.171999999999</v>
      </c>
      <c r="DT176" s="49">
        <v>50333.671999999999</v>
      </c>
      <c r="EB176" s="29" t="s">
        <v>171</v>
      </c>
      <c r="EC176" s="39" t="str">
        <f>currency</f>
        <v>₦m's</v>
      </c>
      <c r="EH176" s="49">
        <v>19816.405999999999</v>
      </c>
      <c r="EI176" s="49">
        <v>37651.171999999999</v>
      </c>
      <c r="EJ176" s="49">
        <v>50333.671999999999</v>
      </c>
      <c r="ER176" s="29" t="s">
        <v>171</v>
      </c>
      <c r="ES176" s="39" t="str">
        <f>currency</f>
        <v>₦m's</v>
      </c>
      <c r="EX176" s="49">
        <v>19816.405999999999</v>
      </c>
      <c r="EY176" s="49">
        <v>37651.171999999999</v>
      </c>
      <c r="EZ176" s="49">
        <v>50333.671999999999</v>
      </c>
      <c r="FH176" s="29" t="s">
        <v>171</v>
      </c>
      <c r="FI176" s="39" t="str">
        <f>currency</f>
        <v>₦m's</v>
      </c>
      <c r="FN176" s="49">
        <v>19816.405999999999</v>
      </c>
      <c r="FO176" s="49">
        <v>37651.171999999999</v>
      </c>
      <c r="FP176" s="49">
        <v>50333.671999999999</v>
      </c>
      <c r="FX176" s="29" t="s">
        <v>171</v>
      </c>
      <c r="FY176" s="39" t="str">
        <f>currency</f>
        <v>₦m's</v>
      </c>
      <c r="GD176" s="49">
        <v>19816.405999999999</v>
      </c>
      <c r="GE176" s="49">
        <v>37651.171999999999</v>
      </c>
      <c r="GF176" s="49">
        <v>50333.671999999999</v>
      </c>
      <c r="GN176" s="29" t="s">
        <v>171</v>
      </c>
      <c r="GO176" s="39" t="str">
        <f>currency</f>
        <v>₦m's</v>
      </c>
      <c r="GT176" s="49">
        <v>19816.405999999999</v>
      </c>
      <c r="GU176" s="49">
        <v>37651.171999999999</v>
      </c>
      <c r="GV176" s="49">
        <v>50333.671999999999</v>
      </c>
      <c r="HD176" s="29" t="s">
        <v>171</v>
      </c>
      <c r="HE176" s="39" t="str">
        <f>currency</f>
        <v>₦m's</v>
      </c>
      <c r="HJ176" s="49">
        <v>19816.405999999999</v>
      </c>
      <c r="HK176" s="49">
        <v>37651.171999999999</v>
      </c>
      <c r="HL176" s="49">
        <v>50333.671999999999</v>
      </c>
      <c r="HT176" s="29" t="s">
        <v>171</v>
      </c>
      <c r="HU176" s="39" t="str">
        <f>currency</f>
        <v>₦m's</v>
      </c>
      <c r="HZ176" s="49">
        <v>19816.405999999999</v>
      </c>
      <c r="IA176" s="49">
        <v>37651.171999999999</v>
      </c>
      <c r="IB176" s="49">
        <v>50333.671999999999</v>
      </c>
      <c r="IJ176" s="29" t="s">
        <v>171</v>
      </c>
      <c r="IK176" s="39" t="str">
        <f>currency</f>
        <v>₦m's</v>
      </c>
      <c r="IP176" s="49">
        <v>19816.405999999999</v>
      </c>
      <c r="IQ176" s="49">
        <v>37651.171999999999</v>
      </c>
      <c r="IR176" s="49">
        <v>50333.671999999999</v>
      </c>
      <c r="IZ176" s="29" t="s">
        <v>171</v>
      </c>
      <c r="JA176" s="39" t="str">
        <f>currency</f>
        <v>₦m's</v>
      </c>
      <c r="JF176" s="49">
        <v>19816.405999999999</v>
      </c>
      <c r="JG176" s="49">
        <v>37651.171999999999</v>
      </c>
      <c r="JH176" s="49">
        <v>50333.671999999999</v>
      </c>
      <c r="JP176" s="29" t="s">
        <v>171</v>
      </c>
      <c r="JQ176" s="39" t="str">
        <f>currency</f>
        <v>₦m's</v>
      </c>
      <c r="JV176" s="49">
        <v>19816.405999999999</v>
      </c>
      <c r="JW176" s="49">
        <v>37651.171999999999</v>
      </c>
      <c r="JX176" s="49">
        <v>50333.671999999999</v>
      </c>
      <c r="KF176" s="29" t="s">
        <v>171</v>
      </c>
      <c r="KG176" s="39" t="str">
        <f>currency</f>
        <v>₦m's</v>
      </c>
      <c r="KL176" s="49">
        <v>19816.405999999999</v>
      </c>
      <c r="KM176" s="49">
        <v>37651.171999999999</v>
      </c>
      <c r="KN176" s="49">
        <v>50333.671999999999</v>
      </c>
      <c r="KV176" s="29" t="s">
        <v>171</v>
      </c>
      <c r="KW176" s="39" t="str">
        <f>currency</f>
        <v>₦m's</v>
      </c>
      <c r="LB176" s="49">
        <v>19816.405999999999</v>
      </c>
      <c r="LC176" s="49">
        <v>37651.171999999999</v>
      </c>
      <c r="LD176" s="49">
        <v>50333.671999999999</v>
      </c>
      <c r="LL176" s="29" t="s">
        <v>171</v>
      </c>
      <c r="LM176" s="39" t="str">
        <f>currency</f>
        <v>₦m's</v>
      </c>
      <c r="LR176" s="49">
        <v>19816.405999999999</v>
      </c>
      <c r="LS176" s="49">
        <v>37651.171999999999</v>
      </c>
      <c r="LT176" s="49">
        <v>50333.671999999999</v>
      </c>
      <c r="MB176" s="29" t="s">
        <v>171</v>
      </c>
      <c r="MC176" s="39" t="str">
        <f>currency</f>
        <v>₦m's</v>
      </c>
      <c r="MH176" s="49">
        <v>19816.405999999999</v>
      </c>
      <c r="MI176" s="49">
        <v>37651.171999999999</v>
      </c>
      <c r="MJ176" s="49">
        <v>50333.671999999999</v>
      </c>
      <c r="MR176" s="29" t="s">
        <v>171</v>
      </c>
      <c r="MS176" s="39" t="str">
        <f>currency</f>
        <v>₦m's</v>
      </c>
      <c r="MX176" s="49">
        <v>19816.405999999999</v>
      </c>
      <c r="MY176" s="49">
        <v>37651.171999999999</v>
      </c>
      <c r="MZ176" s="49">
        <v>50333.671999999999</v>
      </c>
      <c r="NH176" s="29" t="s">
        <v>171</v>
      </c>
      <c r="NI176" s="39" t="str">
        <f>currency</f>
        <v>₦m's</v>
      </c>
      <c r="NN176" s="49">
        <v>19816.405999999999</v>
      </c>
      <c r="NO176" s="49">
        <v>37651.171999999999</v>
      </c>
      <c r="NP176" s="49">
        <v>50333.671999999999</v>
      </c>
      <c r="NX176" s="29" t="s">
        <v>171</v>
      </c>
      <c r="NY176" s="39" t="str">
        <f>currency</f>
        <v>₦m's</v>
      </c>
      <c r="OD176" s="49">
        <v>19816.405999999999</v>
      </c>
      <c r="OE176" s="49">
        <v>37651.171999999999</v>
      </c>
      <c r="OF176" s="49">
        <v>50333.671999999999</v>
      </c>
      <c r="ON176" s="29" t="s">
        <v>171</v>
      </c>
      <c r="OO176" s="39" t="str">
        <f>currency</f>
        <v>₦m's</v>
      </c>
      <c r="OT176" s="49">
        <v>19816.405999999999</v>
      </c>
      <c r="OU176" s="49">
        <v>37651.171999999999</v>
      </c>
      <c r="OV176" s="49">
        <v>50333.671999999999</v>
      </c>
      <c r="PD176" s="29" t="s">
        <v>171</v>
      </c>
      <c r="PE176" s="39" t="str">
        <f>currency</f>
        <v>₦m's</v>
      </c>
      <c r="PJ176" s="49">
        <v>19816.405999999999</v>
      </c>
      <c r="PK176" s="49">
        <v>37651.171999999999</v>
      </c>
      <c r="PL176" s="49">
        <v>50333.671999999999</v>
      </c>
      <c r="PT176" s="29" t="s">
        <v>171</v>
      </c>
      <c r="PU176" s="39" t="str">
        <f>currency</f>
        <v>₦m's</v>
      </c>
      <c r="PZ176" s="49">
        <v>19816.405999999999</v>
      </c>
      <c r="QA176" s="49">
        <v>37651.171999999999</v>
      </c>
      <c r="QB176" s="49">
        <v>50333.671999999999</v>
      </c>
      <c r="QJ176" s="29" t="s">
        <v>171</v>
      </c>
      <c r="QK176" s="39" t="str">
        <f>currency</f>
        <v>₦m's</v>
      </c>
      <c r="QP176" s="49">
        <v>19816.405999999999</v>
      </c>
      <c r="QQ176" s="49">
        <v>37651.171999999999</v>
      </c>
      <c r="QR176" s="49">
        <v>50333.671999999999</v>
      </c>
      <c r="QZ176" s="29" t="s">
        <v>171</v>
      </c>
      <c r="RA176" s="39" t="str">
        <f>currency</f>
        <v>₦m's</v>
      </c>
      <c r="RF176" s="49">
        <v>19816.405999999999</v>
      </c>
      <c r="RG176" s="49">
        <v>37651.171999999999</v>
      </c>
      <c r="RH176" s="49">
        <v>50333.671999999999</v>
      </c>
      <c r="RP176" s="29" t="s">
        <v>171</v>
      </c>
      <c r="RQ176" s="39" t="str">
        <f>currency</f>
        <v>₦m's</v>
      </c>
      <c r="RV176" s="49">
        <v>19816.405999999999</v>
      </c>
      <c r="RW176" s="49">
        <v>37651.171999999999</v>
      </c>
      <c r="RX176" s="49">
        <v>50333.671999999999</v>
      </c>
      <c r="SF176" s="29" t="s">
        <v>171</v>
      </c>
      <c r="SG176" s="39" t="str">
        <f>currency</f>
        <v>₦m's</v>
      </c>
      <c r="SL176" s="49">
        <v>19816.405999999999</v>
      </c>
      <c r="SM176" s="49">
        <v>37651.171999999999</v>
      </c>
      <c r="SN176" s="49">
        <v>50333.671999999999</v>
      </c>
      <c r="SV176" s="29" t="s">
        <v>171</v>
      </c>
      <c r="SW176" s="39" t="str">
        <f>currency</f>
        <v>₦m's</v>
      </c>
      <c r="TB176" s="49">
        <v>19816.405999999999</v>
      </c>
      <c r="TC176" s="49">
        <v>37651.171999999999</v>
      </c>
      <c r="TD176" s="49">
        <v>50333.671999999999</v>
      </c>
      <c r="TL176" s="29" t="s">
        <v>171</v>
      </c>
      <c r="TM176" s="39" t="str">
        <f>currency</f>
        <v>₦m's</v>
      </c>
      <c r="TR176" s="49">
        <v>19816.405999999999</v>
      </c>
      <c r="TS176" s="49">
        <v>37651.171999999999</v>
      </c>
      <c r="TT176" s="49">
        <v>50333.671999999999</v>
      </c>
      <c r="UB176" s="29" t="s">
        <v>171</v>
      </c>
      <c r="UC176" s="39" t="str">
        <f>currency</f>
        <v>₦m's</v>
      </c>
      <c r="UH176" s="49">
        <v>19816.405999999999</v>
      </c>
      <c r="UI176" s="49">
        <v>37651.171999999999</v>
      </c>
      <c r="UJ176" s="49">
        <v>50333.671999999999</v>
      </c>
      <c r="UR176" s="29" t="s">
        <v>171</v>
      </c>
      <c r="US176" s="39" t="str">
        <f>currency</f>
        <v>₦m's</v>
      </c>
      <c r="UX176" s="49">
        <v>19816.405999999999</v>
      </c>
      <c r="UY176" s="49">
        <v>37651.171999999999</v>
      </c>
      <c r="UZ176" s="49">
        <v>50333.671999999999</v>
      </c>
      <c r="VH176" s="29" t="s">
        <v>171</v>
      </c>
      <c r="VI176" s="39" t="str">
        <f>currency</f>
        <v>₦m's</v>
      </c>
      <c r="VN176" s="49">
        <v>19816.405999999999</v>
      </c>
      <c r="VO176" s="49">
        <v>37651.171999999999</v>
      </c>
      <c r="VP176" s="49">
        <v>50333.671999999999</v>
      </c>
      <c r="VX176" s="29" t="s">
        <v>171</v>
      </c>
      <c r="VY176" s="39" t="str">
        <f>currency</f>
        <v>₦m's</v>
      </c>
      <c r="WD176" s="49">
        <v>19816.405999999999</v>
      </c>
      <c r="WE176" s="49">
        <v>37651.171999999999</v>
      </c>
      <c r="WF176" s="49">
        <v>50333.671999999999</v>
      </c>
      <c r="WN176" s="29" t="s">
        <v>171</v>
      </c>
      <c r="WO176" s="39" t="str">
        <f>currency</f>
        <v>₦m's</v>
      </c>
      <c r="WT176" s="49">
        <v>19816.405999999999</v>
      </c>
      <c r="WU176" s="49">
        <v>37651.171999999999</v>
      </c>
      <c r="WV176" s="49">
        <v>50333.671999999999</v>
      </c>
      <c r="XD176" s="29" t="s">
        <v>171</v>
      </c>
      <c r="XE176" s="39" t="str">
        <f>currency</f>
        <v>₦m's</v>
      </c>
      <c r="XJ176" s="49">
        <v>19816.405999999999</v>
      </c>
      <c r="XK176" s="49">
        <v>37651.171999999999</v>
      </c>
      <c r="XL176" s="49">
        <v>50333.671999999999</v>
      </c>
      <c r="XT176" s="29" t="s">
        <v>171</v>
      </c>
      <c r="XU176" s="39" t="str">
        <f>currency</f>
        <v>₦m's</v>
      </c>
      <c r="XZ176" s="49">
        <v>19816.405999999999</v>
      </c>
      <c r="YA176" s="49">
        <v>37651.171999999999</v>
      </c>
      <c r="YB176" s="49">
        <v>50333.671999999999</v>
      </c>
      <c r="YJ176" s="29" t="s">
        <v>171</v>
      </c>
      <c r="YK176" s="39" t="str">
        <f>currency</f>
        <v>₦m's</v>
      </c>
      <c r="YP176" s="49">
        <v>19816.405999999999</v>
      </c>
      <c r="YQ176" s="49">
        <v>37651.171999999999</v>
      </c>
      <c r="YR176" s="49">
        <v>50333.671999999999</v>
      </c>
      <c r="YZ176" s="29" t="s">
        <v>171</v>
      </c>
      <c r="ZA176" s="39" t="str">
        <f>currency</f>
        <v>₦m's</v>
      </c>
      <c r="ZF176" s="49">
        <v>19816.405999999999</v>
      </c>
      <c r="ZG176" s="49">
        <v>37651.171999999999</v>
      </c>
      <c r="ZH176" s="49">
        <v>50333.671999999999</v>
      </c>
      <c r="ZP176" s="29" t="s">
        <v>171</v>
      </c>
      <c r="ZQ176" s="39" t="str">
        <f>currency</f>
        <v>₦m's</v>
      </c>
      <c r="ZV176" s="49">
        <v>19816.405999999999</v>
      </c>
      <c r="ZW176" s="49">
        <v>37651.171999999999</v>
      </c>
      <c r="ZX176" s="49">
        <v>50333.671999999999</v>
      </c>
      <c r="AAF176" s="29" t="s">
        <v>171</v>
      </c>
      <c r="AAG176" s="39" t="str">
        <f>currency</f>
        <v>₦m's</v>
      </c>
      <c r="AAL176" s="49">
        <v>19816.405999999999</v>
      </c>
      <c r="AAM176" s="49">
        <v>37651.171999999999</v>
      </c>
      <c r="AAN176" s="49">
        <v>50333.671999999999</v>
      </c>
      <c r="AAV176" s="29" t="s">
        <v>171</v>
      </c>
      <c r="AAW176" s="39" t="str">
        <f>currency</f>
        <v>₦m's</v>
      </c>
      <c r="ABB176" s="49">
        <v>19816.405999999999</v>
      </c>
      <c r="ABC176" s="49">
        <v>37651.171999999999</v>
      </c>
      <c r="ABD176" s="49">
        <v>50333.671999999999</v>
      </c>
      <c r="ABL176" s="29" t="s">
        <v>171</v>
      </c>
      <c r="ABM176" s="39" t="str">
        <f>currency</f>
        <v>₦m's</v>
      </c>
      <c r="ABR176" s="49">
        <v>19816.405999999999</v>
      </c>
      <c r="ABS176" s="49">
        <v>37651.171999999999</v>
      </c>
      <c r="ABT176" s="49">
        <v>50333.671999999999</v>
      </c>
      <c r="ACB176" s="29" t="s">
        <v>171</v>
      </c>
      <c r="ACC176" s="39" t="str">
        <f>currency</f>
        <v>₦m's</v>
      </c>
      <c r="ACH176" s="49">
        <v>19816.405999999999</v>
      </c>
      <c r="ACI176" s="49">
        <v>37651.171999999999</v>
      </c>
      <c r="ACJ176" s="49">
        <v>50333.671999999999</v>
      </c>
      <c r="ACR176" s="29" t="s">
        <v>171</v>
      </c>
      <c r="ACS176" s="39" t="str">
        <f>currency</f>
        <v>₦m's</v>
      </c>
      <c r="ACX176" s="49">
        <v>19816.405999999999</v>
      </c>
      <c r="ACY176" s="49">
        <v>37651.171999999999</v>
      </c>
      <c r="ACZ176" s="49">
        <v>50333.671999999999</v>
      </c>
      <c r="ADH176" s="29" t="s">
        <v>171</v>
      </c>
      <c r="ADI176" s="39" t="str">
        <f>currency</f>
        <v>₦m's</v>
      </c>
      <c r="ADN176" s="49">
        <v>19816.405999999999</v>
      </c>
      <c r="ADO176" s="49">
        <v>37651.171999999999</v>
      </c>
      <c r="ADP176" s="49">
        <v>50333.671999999999</v>
      </c>
      <c r="ADX176" s="29" t="s">
        <v>171</v>
      </c>
      <c r="ADY176" s="39" t="str">
        <f>currency</f>
        <v>₦m's</v>
      </c>
      <c r="AED176" s="49">
        <v>19816.405999999999</v>
      </c>
      <c r="AEE176" s="49">
        <v>37651.171999999999</v>
      </c>
      <c r="AEF176" s="49">
        <v>50333.671999999999</v>
      </c>
      <c r="AEN176" s="29" t="s">
        <v>171</v>
      </c>
      <c r="AEO176" s="39" t="str">
        <f>currency</f>
        <v>₦m's</v>
      </c>
      <c r="AET176" s="49">
        <v>19816.405999999999</v>
      </c>
      <c r="AEU176" s="49">
        <v>37651.171999999999</v>
      </c>
      <c r="AEV176" s="49">
        <v>50333.671999999999</v>
      </c>
      <c r="AFD176" s="29" t="s">
        <v>171</v>
      </c>
      <c r="AFE176" s="39" t="str">
        <f>currency</f>
        <v>₦m's</v>
      </c>
      <c r="AFJ176" s="49">
        <v>19816.405999999999</v>
      </c>
      <c r="AFK176" s="49">
        <v>37651.171999999999</v>
      </c>
      <c r="AFL176" s="49">
        <v>50333.671999999999</v>
      </c>
      <c r="AFT176" s="29" t="s">
        <v>171</v>
      </c>
      <c r="AFU176" s="39" t="str">
        <f>currency</f>
        <v>₦m's</v>
      </c>
      <c r="AFZ176" s="49">
        <v>19816.405999999999</v>
      </c>
      <c r="AGA176" s="49">
        <v>37651.171999999999</v>
      </c>
      <c r="AGB176" s="49">
        <v>50333.671999999999</v>
      </c>
      <c r="AGJ176" s="29" t="s">
        <v>171</v>
      </c>
      <c r="AGK176" s="39" t="str">
        <f>currency</f>
        <v>₦m's</v>
      </c>
      <c r="AGP176" s="49">
        <v>19816.405999999999</v>
      </c>
      <c r="AGQ176" s="49">
        <v>37651.171999999999</v>
      </c>
      <c r="AGR176" s="49">
        <v>50333.671999999999</v>
      </c>
      <c r="AGZ176" s="29" t="s">
        <v>171</v>
      </c>
      <c r="AHA176" s="39" t="str">
        <f>currency</f>
        <v>₦m's</v>
      </c>
      <c r="AHF176" s="49">
        <v>19816.405999999999</v>
      </c>
      <c r="AHG176" s="49">
        <v>37651.171999999999</v>
      </c>
      <c r="AHH176" s="49">
        <v>50333.671999999999</v>
      </c>
      <c r="AHP176" s="29" t="s">
        <v>171</v>
      </c>
      <c r="AHQ176" s="39" t="str">
        <f>currency</f>
        <v>₦m's</v>
      </c>
      <c r="AHV176" s="49">
        <v>19816.405999999999</v>
      </c>
      <c r="AHW176" s="49">
        <v>37651.171999999999</v>
      </c>
      <c r="AHX176" s="49">
        <v>50333.671999999999</v>
      </c>
      <c r="AIF176" s="29" t="s">
        <v>171</v>
      </c>
      <c r="AIG176" s="39" t="str">
        <f>currency</f>
        <v>₦m's</v>
      </c>
      <c r="AIL176" s="49">
        <v>19816.405999999999</v>
      </c>
      <c r="AIM176" s="49">
        <v>37651.171999999999</v>
      </c>
      <c r="AIN176" s="49">
        <v>50333.671999999999</v>
      </c>
      <c r="AIV176" s="29" t="s">
        <v>171</v>
      </c>
      <c r="AIW176" s="39" t="str">
        <f>currency</f>
        <v>₦m's</v>
      </c>
      <c r="AJB176" s="49">
        <v>19816.405999999999</v>
      </c>
      <c r="AJC176" s="49">
        <v>37651.171999999999</v>
      </c>
      <c r="AJD176" s="49">
        <v>50333.671999999999</v>
      </c>
      <c r="AJL176" s="29" t="s">
        <v>171</v>
      </c>
      <c r="AJM176" s="39" t="str">
        <f>currency</f>
        <v>₦m's</v>
      </c>
      <c r="AJR176" s="49">
        <v>19816.405999999999</v>
      </c>
      <c r="AJS176" s="49">
        <v>37651.171999999999</v>
      </c>
      <c r="AJT176" s="49">
        <v>50333.671999999999</v>
      </c>
      <c r="AKB176" s="29" t="s">
        <v>171</v>
      </c>
      <c r="AKC176" s="39" t="str">
        <f>currency</f>
        <v>₦m's</v>
      </c>
      <c r="AKH176" s="49">
        <v>19816.405999999999</v>
      </c>
      <c r="AKI176" s="49">
        <v>37651.171999999999</v>
      </c>
      <c r="AKJ176" s="49">
        <v>50333.671999999999</v>
      </c>
      <c r="AKR176" s="29" t="s">
        <v>171</v>
      </c>
      <c r="AKS176" s="39" t="str">
        <f>currency</f>
        <v>₦m's</v>
      </c>
      <c r="AKX176" s="49">
        <v>19816.405999999999</v>
      </c>
      <c r="AKY176" s="49">
        <v>37651.171999999999</v>
      </c>
      <c r="AKZ176" s="49">
        <v>50333.671999999999</v>
      </c>
      <c r="ALH176" s="29" t="s">
        <v>171</v>
      </c>
      <c r="ALI176" s="39" t="str">
        <f>currency</f>
        <v>₦m's</v>
      </c>
      <c r="ALN176" s="49">
        <v>19816.405999999999</v>
      </c>
      <c r="ALO176" s="49">
        <v>37651.171999999999</v>
      </c>
      <c r="ALP176" s="49">
        <v>50333.671999999999</v>
      </c>
      <c r="ALX176" s="29" t="s">
        <v>171</v>
      </c>
      <c r="ALY176" s="39" t="str">
        <f>currency</f>
        <v>₦m's</v>
      </c>
      <c r="AMD176" s="49">
        <v>19816.405999999999</v>
      </c>
      <c r="AME176" s="49">
        <v>37651.171999999999</v>
      </c>
      <c r="AMF176" s="49">
        <v>50333.671999999999</v>
      </c>
      <c r="AMN176" s="29" t="s">
        <v>171</v>
      </c>
      <c r="AMO176" s="39" t="str">
        <f>currency</f>
        <v>₦m's</v>
      </c>
      <c r="AMT176" s="49">
        <v>19816.405999999999</v>
      </c>
      <c r="AMU176" s="49">
        <v>37651.171999999999</v>
      </c>
      <c r="AMV176" s="49">
        <v>50333.671999999999</v>
      </c>
      <c r="AND176" s="29" t="s">
        <v>171</v>
      </c>
      <c r="ANE176" s="39" t="str">
        <f>currency</f>
        <v>₦m's</v>
      </c>
      <c r="ANJ176" s="49">
        <v>19816.405999999999</v>
      </c>
      <c r="ANK176" s="49">
        <v>37651.171999999999</v>
      </c>
      <c r="ANL176" s="49">
        <v>50333.671999999999</v>
      </c>
      <c r="ANT176" s="29" t="s">
        <v>171</v>
      </c>
      <c r="ANU176" s="39" t="str">
        <f>currency</f>
        <v>₦m's</v>
      </c>
      <c r="ANZ176" s="49">
        <v>19816.405999999999</v>
      </c>
      <c r="AOA176" s="49">
        <v>37651.171999999999</v>
      </c>
      <c r="AOB176" s="49">
        <v>50333.671999999999</v>
      </c>
      <c r="AOJ176" s="29" t="s">
        <v>171</v>
      </c>
      <c r="AOK176" s="39" t="str">
        <f>currency</f>
        <v>₦m's</v>
      </c>
      <c r="AOP176" s="49">
        <v>19816.405999999999</v>
      </c>
      <c r="AOQ176" s="49">
        <v>37651.171999999999</v>
      </c>
      <c r="AOR176" s="49">
        <v>50333.671999999999</v>
      </c>
      <c r="AOZ176" s="29" t="s">
        <v>171</v>
      </c>
      <c r="APA176" s="39" t="str">
        <f>currency</f>
        <v>₦m's</v>
      </c>
      <c r="APF176" s="49">
        <v>19816.405999999999</v>
      </c>
      <c r="APG176" s="49">
        <v>37651.171999999999</v>
      </c>
      <c r="APH176" s="49">
        <v>50333.671999999999</v>
      </c>
      <c r="APP176" s="29" t="s">
        <v>171</v>
      </c>
      <c r="APQ176" s="39" t="str">
        <f>currency</f>
        <v>₦m's</v>
      </c>
      <c r="APV176" s="49">
        <v>19816.405999999999</v>
      </c>
      <c r="APW176" s="49">
        <v>37651.171999999999</v>
      </c>
      <c r="APX176" s="49">
        <v>50333.671999999999</v>
      </c>
      <c r="AQF176" s="29" t="s">
        <v>171</v>
      </c>
      <c r="AQG176" s="39" t="str">
        <f>currency</f>
        <v>₦m's</v>
      </c>
      <c r="AQL176" s="49">
        <v>19816.405999999999</v>
      </c>
      <c r="AQM176" s="49">
        <v>37651.171999999999</v>
      </c>
      <c r="AQN176" s="49">
        <v>50333.671999999999</v>
      </c>
      <c r="AQV176" s="29" t="s">
        <v>171</v>
      </c>
      <c r="AQW176" s="39" t="str">
        <f>currency</f>
        <v>₦m's</v>
      </c>
      <c r="ARB176" s="49">
        <v>19816.405999999999</v>
      </c>
      <c r="ARC176" s="49">
        <v>37651.171999999999</v>
      </c>
      <c r="ARD176" s="49">
        <v>50333.671999999999</v>
      </c>
      <c r="ARL176" s="29" t="s">
        <v>171</v>
      </c>
      <c r="ARM176" s="39" t="str">
        <f>currency</f>
        <v>₦m's</v>
      </c>
      <c r="ARR176" s="49">
        <v>19816.405999999999</v>
      </c>
      <c r="ARS176" s="49">
        <v>37651.171999999999</v>
      </c>
      <c r="ART176" s="49">
        <v>50333.671999999999</v>
      </c>
      <c r="ASB176" s="29" t="s">
        <v>171</v>
      </c>
      <c r="ASC176" s="39" t="str">
        <f>currency</f>
        <v>₦m's</v>
      </c>
      <c r="ASH176" s="49">
        <v>19816.405999999999</v>
      </c>
      <c r="ASI176" s="49">
        <v>37651.171999999999</v>
      </c>
      <c r="ASJ176" s="49">
        <v>50333.671999999999</v>
      </c>
      <c r="ASR176" s="29" t="s">
        <v>171</v>
      </c>
      <c r="ASS176" s="39" t="str">
        <f>currency</f>
        <v>₦m's</v>
      </c>
      <c r="ASX176" s="49">
        <v>19816.405999999999</v>
      </c>
      <c r="ASY176" s="49">
        <v>37651.171999999999</v>
      </c>
      <c r="ASZ176" s="49">
        <v>50333.671999999999</v>
      </c>
      <c r="ATH176" s="29" t="s">
        <v>171</v>
      </c>
      <c r="ATI176" s="39" t="str">
        <f>currency</f>
        <v>₦m's</v>
      </c>
      <c r="ATN176" s="49">
        <v>19816.405999999999</v>
      </c>
      <c r="ATO176" s="49">
        <v>37651.171999999999</v>
      </c>
      <c r="ATP176" s="49">
        <v>50333.671999999999</v>
      </c>
      <c r="ATX176" s="29" t="s">
        <v>171</v>
      </c>
      <c r="ATY176" s="39" t="str">
        <f>currency</f>
        <v>₦m's</v>
      </c>
      <c r="AUD176" s="49">
        <v>19816.405999999999</v>
      </c>
      <c r="AUE176" s="49">
        <v>37651.171999999999</v>
      </c>
      <c r="AUF176" s="49">
        <v>50333.671999999999</v>
      </c>
      <c r="AUN176" s="29" t="s">
        <v>171</v>
      </c>
      <c r="AUO176" s="39" t="str">
        <f>currency</f>
        <v>₦m's</v>
      </c>
      <c r="AUT176" s="49">
        <v>19816.405999999999</v>
      </c>
      <c r="AUU176" s="49">
        <v>37651.171999999999</v>
      </c>
      <c r="AUV176" s="49">
        <v>50333.671999999999</v>
      </c>
      <c r="AVD176" s="29" t="s">
        <v>171</v>
      </c>
      <c r="AVE176" s="39" t="str">
        <f>currency</f>
        <v>₦m's</v>
      </c>
      <c r="AVJ176" s="49">
        <v>19816.405999999999</v>
      </c>
      <c r="AVK176" s="49">
        <v>37651.171999999999</v>
      </c>
      <c r="AVL176" s="49">
        <v>50333.671999999999</v>
      </c>
      <c r="AVT176" s="29" t="s">
        <v>171</v>
      </c>
      <c r="AVU176" s="39" t="str">
        <f>currency</f>
        <v>₦m's</v>
      </c>
      <c r="AVZ176" s="49">
        <v>19816.405999999999</v>
      </c>
      <c r="AWA176" s="49">
        <v>37651.171999999999</v>
      </c>
      <c r="AWB176" s="49">
        <v>50333.671999999999</v>
      </c>
      <c r="AWJ176" s="29" t="s">
        <v>171</v>
      </c>
      <c r="AWK176" s="39" t="str">
        <f>currency</f>
        <v>₦m's</v>
      </c>
      <c r="AWP176" s="49">
        <v>19816.405999999999</v>
      </c>
      <c r="AWQ176" s="49">
        <v>37651.171999999999</v>
      </c>
      <c r="AWR176" s="49">
        <v>50333.671999999999</v>
      </c>
      <c r="AWZ176" s="29" t="s">
        <v>171</v>
      </c>
      <c r="AXA176" s="39" t="str">
        <f>currency</f>
        <v>₦m's</v>
      </c>
      <c r="AXF176" s="49">
        <v>19816.405999999999</v>
      </c>
      <c r="AXG176" s="49">
        <v>37651.171999999999</v>
      </c>
      <c r="AXH176" s="49">
        <v>50333.671999999999</v>
      </c>
      <c r="AXP176" s="29" t="s">
        <v>171</v>
      </c>
      <c r="AXQ176" s="39" t="str">
        <f>currency</f>
        <v>₦m's</v>
      </c>
      <c r="AXV176" s="49">
        <v>19816.405999999999</v>
      </c>
      <c r="AXW176" s="49">
        <v>37651.171999999999</v>
      </c>
      <c r="AXX176" s="49">
        <v>50333.671999999999</v>
      </c>
      <c r="AYF176" s="29" t="s">
        <v>171</v>
      </c>
      <c r="AYG176" s="39" t="str">
        <f>currency</f>
        <v>₦m's</v>
      </c>
      <c r="AYL176" s="49">
        <v>19816.405999999999</v>
      </c>
      <c r="AYM176" s="49">
        <v>37651.171999999999</v>
      </c>
      <c r="AYN176" s="49">
        <v>50333.671999999999</v>
      </c>
      <c r="AYV176" s="29" t="s">
        <v>171</v>
      </c>
      <c r="AYW176" s="39" t="str">
        <f>currency</f>
        <v>₦m's</v>
      </c>
      <c r="AZB176" s="49">
        <v>19816.405999999999</v>
      </c>
      <c r="AZC176" s="49">
        <v>37651.171999999999</v>
      </c>
      <c r="AZD176" s="49">
        <v>50333.671999999999</v>
      </c>
      <c r="AZL176" s="29" t="s">
        <v>171</v>
      </c>
      <c r="AZM176" s="39" t="str">
        <f>currency</f>
        <v>₦m's</v>
      </c>
      <c r="AZR176" s="49">
        <v>19816.405999999999</v>
      </c>
      <c r="AZS176" s="49">
        <v>37651.171999999999</v>
      </c>
      <c r="AZT176" s="49">
        <v>50333.671999999999</v>
      </c>
      <c r="BAB176" s="29" t="s">
        <v>171</v>
      </c>
      <c r="BAC176" s="39" t="str">
        <f>currency</f>
        <v>₦m's</v>
      </c>
      <c r="BAH176" s="49">
        <v>19816.405999999999</v>
      </c>
      <c r="BAI176" s="49">
        <v>37651.171999999999</v>
      </c>
      <c r="BAJ176" s="49">
        <v>50333.671999999999</v>
      </c>
      <c r="BAR176" s="29" t="s">
        <v>171</v>
      </c>
      <c r="BAS176" s="39" t="str">
        <f>currency</f>
        <v>₦m's</v>
      </c>
      <c r="BAX176" s="49">
        <v>19816.405999999999</v>
      </c>
      <c r="BAY176" s="49">
        <v>37651.171999999999</v>
      </c>
      <c r="BAZ176" s="49">
        <v>50333.671999999999</v>
      </c>
      <c r="BBH176" s="29" t="s">
        <v>171</v>
      </c>
      <c r="BBI176" s="39" t="str">
        <f>currency</f>
        <v>₦m's</v>
      </c>
      <c r="BBN176" s="49">
        <v>19816.405999999999</v>
      </c>
      <c r="BBO176" s="49">
        <v>37651.171999999999</v>
      </c>
      <c r="BBP176" s="49">
        <v>50333.671999999999</v>
      </c>
      <c r="BBX176" s="29" t="s">
        <v>171</v>
      </c>
      <c r="BBY176" s="39" t="str">
        <f>currency</f>
        <v>₦m's</v>
      </c>
      <c r="BCD176" s="49">
        <v>19816.405999999999</v>
      </c>
      <c r="BCE176" s="49">
        <v>37651.171999999999</v>
      </c>
      <c r="BCF176" s="49">
        <v>50333.671999999999</v>
      </c>
      <c r="BCN176" s="29" t="s">
        <v>171</v>
      </c>
      <c r="BCO176" s="39" t="str">
        <f>currency</f>
        <v>₦m's</v>
      </c>
      <c r="BCT176" s="49">
        <v>19816.405999999999</v>
      </c>
      <c r="BCU176" s="49">
        <v>37651.171999999999</v>
      </c>
      <c r="BCV176" s="49">
        <v>50333.671999999999</v>
      </c>
      <c r="BDD176" s="29" t="s">
        <v>171</v>
      </c>
      <c r="BDE176" s="39" t="str">
        <f>currency</f>
        <v>₦m's</v>
      </c>
      <c r="BDJ176" s="49">
        <v>19816.405999999999</v>
      </c>
      <c r="BDK176" s="49">
        <v>37651.171999999999</v>
      </c>
      <c r="BDL176" s="49">
        <v>50333.671999999999</v>
      </c>
      <c r="BDT176" s="29" t="s">
        <v>171</v>
      </c>
      <c r="BDU176" s="39" t="str">
        <f>currency</f>
        <v>₦m's</v>
      </c>
      <c r="BDZ176" s="49">
        <v>19816.405999999999</v>
      </c>
      <c r="BEA176" s="49">
        <v>37651.171999999999</v>
      </c>
      <c r="BEB176" s="49">
        <v>50333.671999999999</v>
      </c>
      <c r="BEJ176" s="29" t="s">
        <v>171</v>
      </c>
      <c r="BEK176" s="39" t="str">
        <f>currency</f>
        <v>₦m's</v>
      </c>
      <c r="BEP176" s="49">
        <v>19816.405999999999</v>
      </c>
      <c r="BEQ176" s="49">
        <v>37651.171999999999</v>
      </c>
      <c r="BER176" s="49">
        <v>50333.671999999999</v>
      </c>
      <c r="BEZ176" s="29" t="s">
        <v>171</v>
      </c>
      <c r="BFA176" s="39" t="str">
        <f>currency</f>
        <v>₦m's</v>
      </c>
      <c r="BFF176" s="49">
        <v>19816.405999999999</v>
      </c>
      <c r="BFG176" s="49">
        <v>37651.171999999999</v>
      </c>
      <c r="BFH176" s="49">
        <v>50333.671999999999</v>
      </c>
      <c r="BFP176" s="29" t="s">
        <v>171</v>
      </c>
      <c r="BFQ176" s="39" t="str">
        <f>currency</f>
        <v>₦m's</v>
      </c>
      <c r="BFV176" s="49">
        <v>19816.405999999999</v>
      </c>
      <c r="BFW176" s="49">
        <v>37651.171999999999</v>
      </c>
      <c r="BFX176" s="49">
        <v>50333.671999999999</v>
      </c>
      <c r="BGF176" s="29" t="s">
        <v>171</v>
      </c>
      <c r="BGG176" s="39" t="str">
        <f>currency</f>
        <v>₦m's</v>
      </c>
      <c r="BGL176" s="49">
        <v>19816.405999999999</v>
      </c>
      <c r="BGM176" s="49">
        <v>37651.171999999999</v>
      </c>
      <c r="BGN176" s="49">
        <v>50333.671999999999</v>
      </c>
      <c r="BGV176" s="29" t="s">
        <v>171</v>
      </c>
      <c r="BGW176" s="39" t="str">
        <f>currency</f>
        <v>₦m's</v>
      </c>
      <c r="BHB176" s="49">
        <v>19816.405999999999</v>
      </c>
      <c r="BHC176" s="49">
        <v>37651.171999999999</v>
      </c>
      <c r="BHD176" s="49">
        <v>50333.671999999999</v>
      </c>
      <c r="BHL176" s="29" t="s">
        <v>171</v>
      </c>
      <c r="BHM176" s="39" t="str">
        <f>currency</f>
        <v>₦m's</v>
      </c>
      <c r="BHR176" s="49">
        <v>19816.405999999999</v>
      </c>
      <c r="BHS176" s="49">
        <v>37651.171999999999</v>
      </c>
      <c r="BHT176" s="49">
        <v>50333.671999999999</v>
      </c>
      <c r="BIB176" s="29" t="s">
        <v>171</v>
      </c>
      <c r="BIC176" s="39" t="str">
        <f>currency</f>
        <v>₦m's</v>
      </c>
      <c r="BIH176" s="49">
        <v>19816.405999999999</v>
      </c>
      <c r="BII176" s="49">
        <v>37651.171999999999</v>
      </c>
      <c r="BIJ176" s="49">
        <v>50333.671999999999</v>
      </c>
      <c r="BIR176" s="29" t="s">
        <v>171</v>
      </c>
      <c r="BIS176" s="39" t="str">
        <f>currency</f>
        <v>₦m's</v>
      </c>
      <c r="BIX176" s="49">
        <v>19816.405999999999</v>
      </c>
      <c r="BIY176" s="49">
        <v>37651.171999999999</v>
      </c>
      <c r="BIZ176" s="49">
        <v>50333.671999999999</v>
      </c>
      <c r="BJH176" s="29" t="s">
        <v>171</v>
      </c>
      <c r="BJI176" s="39" t="str">
        <f>currency</f>
        <v>₦m's</v>
      </c>
      <c r="BJN176" s="49">
        <v>19816.405999999999</v>
      </c>
      <c r="BJO176" s="49">
        <v>37651.171999999999</v>
      </c>
      <c r="BJP176" s="49">
        <v>50333.671999999999</v>
      </c>
      <c r="BJX176" s="29" t="s">
        <v>171</v>
      </c>
      <c r="BJY176" s="39" t="str">
        <f>currency</f>
        <v>₦m's</v>
      </c>
      <c r="BKD176" s="49">
        <v>19816.405999999999</v>
      </c>
      <c r="BKE176" s="49">
        <v>37651.171999999999</v>
      </c>
      <c r="BKF176" s="49">
        <v>50333.671999999999</v>
      </c>
      <c r="BKN176" s="29" t="s">
        <v>171</v>
      </c>
      <c r="BKO176" s="39" t="str">
        <f>currency</f>
        <v>₦m's</v>
      </c>
      <c r="BKT176" s="49">
        <v>19816.405999999999</v>
      </c>
      <c r="BKU176" s="49">
        <v>37651.171999999999</v>
      </c>
      <c r="BKV176" s="49">
        <v>50333.671999999999</v>
      </c>
      <c r="BLD176" s="29" t="s">
        <v>171</v>
      </c>
      <c r="BLE176" s="39" t="str">
        <f>currency</f>
        <v>₦m's</v>
      </c>
      <c r="BLJ176" s="49">
        <v>19816.405999999999</v>
      </c>
      <c r="BLK176" s="49">
        <v>37651.171999999999</v>
      </c>
      <c r="BLL176" s="49">
        <v>50333.671999999999</v>
      </c>
      <c r="BLT176" s="29" t="s">
        <v>171</v>
      </c>
      <c r="BLU176" s="39" t="str">
        <f>currency</f>
        <v>₦m's</v>
      </c>
      <c r="BLZ176" s="49">
        <v>19816.405999999999</v>
      </c>
      <c r="BMA176" s="49">
        <v>37651.171999999999</v>
      </c>
      <c r="BMB176" s="49">
        <v>50333.671999999999</v>
      </c>
      <c r="BMJ176" s="29" t="s">
        <v>171</v>
      </c>
      <c r="BMK176" s="39" t="str">
        <f>currency</f>
        <v>₦m's</v>
      </c>
      <c r="BMP176" s="49">
        <v>19816.405999999999</v>
      </c>
      <c r="BMQ176" s="49">
        <v>37651.171999999999</v>
      </c>
      <c r="BMR176" s="49">
        <v>50333.671999999999</v>
      </c>
      <c r="BMZ176" s="29" t="s">
        <v>171</v>
      </c>
      <c r="BNA176" s="39" t="str">
        <f>currency</f>
        <v>₦m's</v>
      </c>
      <c r="BNF176" s="49">
        <v>19816.405999999999</v>
      </c>
      <c r="BNG176" s="49">
        <v>37651.171999999999</v>
      </c>
      <c r="BNH176" s="49">
        <v>50333.671999999999</v>
      </c>
      <c r="BNP176" s="29" t="s">
        <v>171</v>
      </c>
      <c r="BNQ176" s="39" t="str">
        <f>currency</f>
        <v>₦m's</v>
      </c>
      <c r="BNV176" s="49">
        <v>19816.405999999999</v>
      </c>
      <c r="BNW176" s="49">
        <v>37651.171999999999</v>
      </c>
      <c r="BNX176" s="49">
        <v>50333.671999999999</v>
      </c>
      <c r="BOF176" s="29" t="s">
        <v>171</v>
      </c>
      <c r="BOG176" s="39" t="str">
        <f>currency</f>
        <v>₦m's</v>
      </c>
      <c r="BOL176" s="49">
        <v>19816.405999999999</v>
      </c>
      <c r="BOM176" s="49">
        <v>37651.171999999999</v>
      </c>
      <c r="BON176" s="49">
        <v>50333.671999999999</v>
      </c>
      <c r="BOV176" s="29" t="s">
        <v>171</v>
      </c>
      <c r="BOW176" s="39" t="str">
        <f>currency</f>
        <v>₦m's</v>
      </c>
      <c r="BPB176" s="49">
        <v>19816.405999999999</v>
      </c>
      <c r="BPC176" s="49">
        <v>37651.171999999999</v>
      </c>
      <c r="BPD176" s="49">
        <v>50333.671999999999</v>
      </c>
      <c r="BPL176" s="29" t="s">
        <v>171</v>
      </c>
      <c r="BPM176" s="39" t="str">
        <f>currency</f>
        <v>₦m's</v>
      </c>
      <c r="BPR176" s="49">
        <v>19816.405999999999</v>
      </c>
      <c r="BPS176" s="49">
        <v>37651.171999999999</v>
      </c>
      <c r="BPT176" s="49">
        <v>50333.671999999999</v>
      </c>
      <c r="BQB176" s="29" t="s">
        <v>171</v>
      </c>
      <c r="BQC176" s="39" t="str">
        <f>currency</f>
        <v>₦m's</v>
      </c>
      <c r="BQH176" s="49">
        <v>19816.405999999999</v>
      </c>
      <c r="BQI176" s="49">
        <v>37651.171999999999</v>
      </c>
      <c r="BQJ176" s="49">
        <v>50333.671999999999</v>
      </c>
      <c r="BQR176" s="29" t="s">
        <v>171</v>
      </c>
      <c r="BQS176" s="39" t="str">
        <f>currency</f>
        <v>₦m's</v>
      </c>
      <c r="BQX176" s="49">
        <v>19816.405999999999</v>
      </c>
      <c r="BQY176" s="49">
        <v>37651.171999999999</v>
      </c>
      <c r="BQZ176" s="49">
        <v>50333.671999999999</v>
      </c>
      <c r="BRH176" s="29" t="s">
        <v>171</v>
      </c>
      <c r="BRI176" s="39" t="str">
        <f>currency</f>
        <v>₦m's</v>
      </c>
      <c r="BRN176" s="49">
        <v>19816.405999999999</v>
      </c>
      <c r="BRO176" s="49">
        <v>37651.171999999999</v>
      </c>
      <c r="BRP176" s="49">
        <v>50333.671999999999</v>
      </c>
      <c r="BRX176" s="29" t="s">
        <v>171</v>
      </c>
      <c r="BRY176" s="39" t="str">
        <f>currency</f>
        <v>₦m's</v>
      </c>
      <c r="BSD176" s="49">
        <v>19816.405999999999</v>
      </c>
      <c r="BSE176" s="49">
        <v>37651.171999999999</v>
      </c>
      <c r="BSF176" s="49">
        <v>50333.671999999999</v>
      </c>
      <c r="BSN176" s="29" t="s">
        <v>171</v>
      </c>
      <c r="BSO176" s="39" t="str">
        <f>currency</f>
        <v>₦m's</v>
      </c>
      <c r="BST176" s="49">
        <v>19816.405999999999</v>
      </c>
      <c r="BSU176" s="49">
        <v>37651.171999999999</v>
      </c>
      <c r="BSV176" s="49">
        <v>50333.671999999999</v>
      </c>
      <c r="BTD176" s="29" t="s">
        <v>171</v>
      </c>
      <c r="BTE176" s="39" t="str">
        <f>currency</f>
        <v>₦m's</v>
      </c>
      <c r="BTJ176" s="49">
        <v>19816.405999999999</v>
      </c>
      <c r="BTK176" s="49">
        <v>37651.171999999999</v>
      </c>
      <c r="BTL176" s="49">
        <v>50333.671999999999</v>
      </c>
      <c r="BTT176" s="29" t="s">
        <v>171</v>
      </c>
      <c r="BTU176" s="39" t="str">
        <f>currency</f>
        <v>₦m's</v>
      </c>
      <c r="BTZ176" s="49">
        <v>19816.405999999999</v>
      </c>
      <c r="BUA176" s="49">
        <v>37651.171999999999</v>
      </c>
      <c r="BUB176" s="49">
        <v>50333.671999999999</v>
      </c>
      <c r="BUJ176" s="29" t="s">
        <v>171</v>
      </c>
      <c r="BUK176" s="39" t="str">
        <f>currency</f>
        <v>₦m's</v>
      </c>
      <c r="BUP176" s="49">
        <v>19816.405999999999</v>
      </c>
      <c r="BUQ176" s="49">
        <v>37651.171999999999</v>
      </c>
      <c r="BUR176" s="49">
        <v>50333.671999999999</v>
      </c>
      <c r="BUZ176" s="29" t="s">
        <v>171</v>
      </c>
      <c r="BVA176" s="39" t="str">
        <f>currency</f>
        <v>₦m's</v>
      </c>
      <c r="BVF176" s="49">
        <v>19816.405999999999</v>
      </c>
      <c r="BVG176" s="49">
        <v>37651.171999999999</v>
      </c>
      <c r="BVH176" s="49">
        <v>50333.671999999999</v>
      </c>
      <c r="BVP176" s="29" t="s">
        <v>171</v>
      </c>
      <c r="BVQ176" s="39" t="str">
        <f>currency</f>
        <v>₦m's</v>
      </c>
      <c r="BVV176" s="49">
        <v>19816.405999999999</v>
      </c>
      <c r="BVW176" s="49">
        <v>37651.171999999999</v>
      </c>
      <c r="BVX176" s="49">
        <v>50333.671999999999</v>
      </c>
      <c r="BWF176" s="29" t="s">
        <v>171</v>
      </c>
      <c r="BWG176" s="39" t="str">
        <f>currency</f>
        <v>₦m's</v>
      </c>
      <c r="BWL176" s="49">
        <v>19816.405999999999</v>
      </c>
      <c r="BWM176" s="49">
        <v>37651.171999999999</v>
      </c>
      <c r="BWN176" s="49">
        <v>50333.671999999999</v>
      </c>
      <c r="BWV176" s="29" t="s">
        <v>171</v>
      </c>
      <c r="BWW176" s="39" t="str">
        <f>currency</f>
        <v>₦m's</v>
      </c>
      <c r="BXB176" s="49">
        <v>19816.405999999999</v>
      </c>
      <c r="BXC176" s="49">
        <v>37651.171999999999</v>
      </c>
      <c r="BXD176" s="49">
        <v>50333.671999999999</v>
      </c>
      <c r="BXL176" s="29" t="s">
        <v>171</v>
      </c>
      <c r="BXM176" s="39" t="str">
        <f>currency</f>
        <v>₦m's</v>
      </c>
      <c r="BXR176" s="49">
        <v>19816.405999999999</v>
      </c>
      <c r="BXS176" s="49">
        <v>37651.171999999999</v>
      </c>
      <c r="BXT176" s="49">
        <v>50333.671999999999</v>
      </c>
      <c r="BYB176" s="29" t="s">
        <v>171</v>
      </c>
      <c r="BYC176" s="39" t="str">
        <f>currency</f>
        <v>₦m's</v>
      </c>
      <c r="BYH176" s="49">
        <v>19816.405999999999</v>
      </c>
      <c r="BYI176" s="49">
        <v>37651.171999999999</v>
      </c>
      <c r="BYJ176" s="49">
        <v>50333.671999999999</v>
      </c>
      <c r="BYR176" s="29" t="s">
        <v>171</v>
      </c>
      <c r="BYS176" s="39" t="str">
        <f>currency</f>
        <v>₦m's</v>
      </c>
      <c r="BYX176" s="49">
        <v>19816.405999999999</v>
      </c>
      <c r="BYY176" s="49">
        <v>37651.171999999999</v>
      </c>
      <c r="BYZ176" s="49">
        <v>50333.671999999999</v>
      </c>
      <c r="BZH176" s="29" t="s">
        <v>171</v>
      </c>
      <c r="BZI176" s="39" t="str">
        <f>currency</f>
        <v>₦m's</v>
      </c>
      <c r="BZN176" s="49">
        <v>19816.405999999999</v>
      </c>
      <c r="BZO176" s="49">
        <v>37651.171999999999</v>
      </c>
      <c r="BZP176" s="49">
        <v>50333.671999999999</v>
      </c>
      <c r="BZX176" s="29" t="s">
        <v>171</v>
      </c>
      <c r="BZY176" s="39" t="str">
        <f>currency</f>
        <v>₦m's</v>
      </c>
      <c r="CAD176" s="49">
        <v>19816.405999999999</v>
      </c>
      <c r="CAE176" s="49">
        <v>37651.171999999999</v>
      </c>
      <c r="CAF176" s="49">
        <v>50333.671999999999</v>
      </c>
      <c r="CAN176" s="29" t="s">
        <v>171</v>
      </c>
      <c r="CAO176" s="39" t="str">
        <f>currency</f>
        <v>₦m's</v>
      </c>
      <c r="CAT176" s="49">
        <v>19816.405999999999</v>
      </c>
      <c r="CAU176" s="49">
        <v>37651.171999999999</v>
      </c>
      <c r="CAV176" s="49">
        <v>50333.671999999999</v>
      </c>
      <c r="CBD176" s="29" t="s">
        <v>171</v>
      </c>
      <c r="CBE176" s="39" t="str">
        <f>currency</f>
        <v>₦m's</v>
      </c>
      <c r="CBJ176" s="49">
        <v>19816.405999999999</v>
      </c>
      <c r="CBK176" s="49">
        <v>37651.171999999999</v>
      </c>
      <c r="CBL176" s="49">
        <v>50333.671999999999</v>
      </c>
      <c r="CBT176" s="29" t="s">
        <v>171</v>
      </c>
      <c r="CBU176" s="39" t="str">
        <f>currency</f>
        <v>₦m's</v>
      </c>
      <c r="CBZ176" s="49">
        <v>19816.405999999999</v>
      </c>
      <c r="CCA176" s="49">
        <v>37651.171999999999</v>
      </c>
      <c r="CCB176" s="49">
        <v>50333.671999999999</v>
      </c>
      <c r="CCJ176" s="29" t="s">
        <v>171</v>
      </c>
      <c r="CCK176" s="39" t="str">
        <f>currency</f>
        <v>₦m's</v>
      </c>
      <c r="CCP176" s="49">
        <v>19816.405999999999</v>
      </c>
      <c r="CCQ176" s="49">
        <v>37651.171999999999</v>
      </c>
      <c r="CCR176" s="49">
        <v>50333.671999999999</v>
      </c>
      <c r="CCZ176" s="29" t="s">
        <v>171</v>
      </c>
      <c r="CDA176" s="39" t="str">
        <f>currency</f>
        <v>₦m's</v>
      </c>
      <c r="CDF176" s="49">
        <v>19816.405999999999</v>
      </c>
      <c r="CDG176" s="49">
        <v>37651.171999999999</v>
      </c>
      <c r="CDH176" s="49">
        <v>50333.671999999999</v>
      </c>
      <c r="CDP176" s="29" t="s">
        <v>171</v>
      </c>
      <c r="CDQ176" s="39" t="str">
        <f>currency</f>
        <v>₦m's</v>
      </c>
      <c r="CDV176" s="49">
        <v>19816.405999999999</v>
      </c>
      <c r="CDW176" s="49">
        <v>37651.171999999999</v>
      </c>
      <c r="CDX176" s="49">
        <v>50333.671999999999</v>
      </c>
      <c r="CEF176" s="29" t="s">
        <v>171</v>
      </c>
      <c r="CEG176" s="39" t="str">
        <f>currency</f>
        <v>₦m's</v>
      </c>
      <c r="CEL176" s="49">
        <v>19816.405999999999</v>
      </c>
      <c r="CEM176" s="49">
        <v>37651.171999999999</v>
      </c>
      <c r="CEN176" s="49">
        <v>50333.671999999999</v>
      </c>
      <c r="CEV176" s="29" t="s">
        <v>171</v>
      </c>
      <c r="CEW176" s="39" t="str">
        <f>currency</f>
        <v>₦m's</v>
      </c>
      <c r="CFB176" s="49">
        <v>19816.405999999999</v>
      </c>
      <c r="CFC176" s="49">
        <v>37651.171999999999</v>
      </c>
      <c r="CFD176" s="49">
        <v>50333.671999999999</v>
      </c>
      <c r="CFL176" s="29" t="s">
        <v>171</v>
      </c>
      <c r="CFM176" s="39" t="str">
        <f>currency</f>
        <v>₦m's</v>
      </c>
      <c r="CFR176" s="49">
        <v>19816.405999999999</v>
      </c>
      <c r="CFS176" s="49">
        <v>37651.171999999999</v>
      </c>
      <c r="CFT176" s="49">
        <v>50333.671999999999</v>
      </c>
      <c r="CGB176" s="29" t="s">
        <v>171</v>
      </c>
      <c r="CGC176" s="39" t="str">
        <f>currency</f>
        <v>₦m's</v>
      </c>
      <c r="CGH176" s="49">
        <v>19816.405999999999</v>
      </c>
      <c r="CGI176" s="49">
        <v>37651.171999999999</v>
      </c>
      <c r="CGJ176" s="49">
        <v>50333.671999999999</v>
      </c>
      <c r="CGR176" s="29" t="s">
        <v>171</v>
      </c>
      <c r="CGS176" s="39" t="str">
        <f>currency</f>
        <v>₦m's</v>
      </c>
      <c r="CGX176" s="49">
        <v>19816.405999999999</v>
      </c>
      <c r="CGY176" s="49">
        <v>37651.171999999999</v>
      </c>
      <c r="CGZ176" s="49">
        <v>50333.671999999999</v>
      </c>
      <c r="CHH176" s="29" t="s">
        <v>171</v>
      </c>
      <c r="CHI176" s="39" t="str">
        <f>currency</f>
        <v>₦m's</v>
      </c>
      <c r="CHN176" s="49">
        <v>19816.405999999999</v>
      </c>
      <c r="CHO176" s="49">
        <v>37651.171999999999</v>
      </c>
      <c r="CHP176" s="49">
        <v>50333.671999999999</v>
      </c>
      <c r="CHX176" s="29" t="s">
        <v>171</v>
      </c>
      <c r="CHY176" s="39" t="str">
        <f>currency</f>
        <v>₦m's</v>
      </c>
      <c r="CID176" s="49">
        <v>19816.405999999999</v>
      </c>
      <c r="CIE176" s="49">
        <v>37651.171999999999</v>
      </c>
      <c r="CIF176" s="49">
        <v>50333.671999999999</v>
      </c>
      <c r="CIN176" s="29" t="s">
        <v>171</v>
      </c>
      <c r="CIO176" s="39" t="str">
        <f>currency</f>
        <v>₦m's</v>
      </c>
      <c r="CIT176" s="49">
        <v>19816.405999999999</v>
      </c>
      <c r="CIU176" s="49">
        <v>37651.171999999999</v>
      </c>
      <c r="CIV176" s="49">
        <v>50333.671999999999</v>
      </c>
      <c r="CJD176" s="29" t="s">
        <v>171</v>
      </c>
      <c r="CJE176" s="39" t="str">
        <f>currency</f>
        <v>₦m's</v>
      </c>
      <c r="CJJ176" s="49">
        <v>19816.405999999999</v>
      </c>
      <c r="CJK176" s="49">
        <v>37651.171999999999</v>
      </c>
      <c r="CJL176" s="49">
        <v>50333.671999999999</v>
      </c>
      <c r="CJT176" s="29" t="s">
        <v>171</v>
      </c>
      <c r="CJU176" s="39" t="str">
        <f>currency</f>
        <v>₦m's</v>
      </c>
      <c r="CJZ176" s="49">
        <v>19816.405999999999</v>
      </c>
      <c r="CKA176" s="49">
        <v>37651.171999999999</v>
      </c>
      <c r="CKB176" s="49">
        <v>50333.671999999999</v>
      </c>
      <c r="CKJ176" s="29" t="s">
        <v>171</v>
      </c>
      <c r="CKK176" s="39" t="str">
        <f>currency</f>
        <v>₦m's</v>
      </c>
      <c r="CKP176" s="49">
        <v>19816.405999999999</v>
      </c>
      <c r="CKQ176" s="49">
        <v>37651.171999999999</v>
      </c>
      <c r="CKR176" s="49">
        <v>50333.671999999999</v>
      </c>
      <c r="CKZ176" s="29" t="s">
        <v>171</v>
      </c>
      <c r="CLA176" s="39" t="str">
        <f>currency</f>
        <v>₦m's</v>
      </c>
      <c r="CLF176" s="49">
        <v>19816.405999999999</v>
      </c>
      <c r="CLG176" s="49">
        <v>37651.171999999999</v>
      </c>
      <c r="CLH176" s="49">
        <v>50333.671999999999</v>
      </c>
      <c r="CLP176" s="29" t="s">
        <v>171</v>
      </c>
      <c r="CLQ176" s="39" t="str">
        <f>currency</f>
        <v>₦m's</v>
      </c>
      <c r="CLV176" s="49">
        <v>19816.405999999999</v>
      </c>
      <c r="CLW176" s="49">
        <v>37651.171999999999</v>
      </c>
      <c r="CLX176" s="49">
        <v>50333.671999999999</v>
      </c>
      <c r="CMF176" s="29" t="s">
        <v>171</v>
      </c>
      <c r="CMG176" s="39" t="str">
        <f>currency</f>
        <v>₦m's</v>
      </c>
      <c r="CML176" s="49">
        <v>19816.405999999999</v>
      </c>
      <c r="CMM176" s="49">
        <v>37651.171999999999</v>
      </c>
      <c r="CMN176" s="49">
        <v>50333.671999999999</v>
      </c>
      <c r="CMV176" s="29" t="s">
        <v>171</v>
      </c>
      <c r="CMW176" s="39" t="str">
        <f>currency</f>
        <v>₦m's</v>
      </c>
      <c r="CNB176" s="49">
        <v>19816.405999999999</v>
      </c>
      <c r="CNC176" s="49">
        <v>37651.171999999999</v>
      </c>
      <c r="CND176" s="49">
        <v>50333.671999999999</v>
      </c>
      <c r="CNL176" s="29" t="s">
        <v>171</v>
      </c>
      <c r="CNM176" s="39" t="str">
        <f>currency</f>
        <v>₦m's</v>
      </c>
      <c r="CNR176" s="49">
        <v>19816.405999999999</v>
      </c>
      <c r="CNS176" s="49">
        <v>37651.171999999999</v>
      </c>
      <c r="CNT176" s="49">
        <v>50333.671999999999</v>
      </c>
      <c r="COB176" s="29" t="s">
        <v>171</v>
      </c>
      <c r="COC176" s="39" t="str">
        <f>currency</f>
        <v>₦m's</v>
      </c>
      <c r="COH176" s="49">
        <v>19816.405999999999</v>
      </c>
      <c r="COI176" s="49">
        <v>37651.171999999999</v>
      </c>
      <c r="COJ176" s="49">
        <v>50333.671999999999</v>
      </c>
      <c r="COR176" s="29" t="s">
        <v>171</v>
      </c>
      <c r="COS176" s="39" t="str">
        <f>currency</f>
        <v>₦m's</v>
      </c>
      <c r="COX176" s="49">
        <v>19816.405999999999</v>
      </c>
      <c r="COY176" s="49">
        <v>37651.171999999999</v>
      </c>
      <c r="COZ176" s="49">
        <v>50333.671999999999</v>
      </c>
      <c r="CPH176" s="29" t="s">
        <v>171</v>
      </c>
      <c r="CPI176" s="39" t="str">
        <f>currency</f>
        <v>₦m's</v>
      </c>
      <c r="CPN176" s="49">
        <v>19816.405999999999</v>
      </c>
      <c r="CPO176" s="49">
        <v>37651.171999999999</v>
      </c>
      <c r="CPP176" s="49">
        <v>50333.671999999999</v>
      </c>
      <c r="CPX176" s="29" t="s">
        <v>171</v>
      </c>
      <c r="CPY176" s="39" t="str">
        <f>currency</f>
        <v>₦m's</v>
      </c>
      <c r="CQD176" s="49">
        <v>19816.405999999999</v>
      </c>
      <c r="CQE176" s="49">
        <v>37651.171999999999</v>
      </c>
      <c r="CQF176" s="49">
        <v>50333.671999999999</v>
      </c>
      <c r="CQN176" s="29" t="s">
        <v>171</v>
      </c>
      <c r="CQO176" s="39" t="str">
        <f>currency</f>
        <v>₦m's</v>
      </c>
      <c r="CQT176" s="49">
        <v>19816.405999999999</v>
      </c>
      <c r="CQU176" s="49">
        <v>37651.171999999999</v>
      </c>
      <c r="CQV176" s="49">
        <v>50333.671999999999</v>
      </c>
      <c r="CRD176" s="29" t="s">
        <v>171</v>
      </c>
      <c r="CRE176" s="39" t="str">
        <f>currency</f>
        <v>₦m's</v>
      </c>
      <c r="CRJ176" s="49">
        <v>19816.405999999999</v>
      </c>
      <c r="CRK176" s="49">
        <v>37651.171999999999</v>
      </c>
      <c r="CRL176" s="49">
        <v>50333.671999999999</v>
      </c>
      <c r="CRT176" s="29" t="s">
        <v>171</v>
      </c>
      <c r="CRU176" s="39" t="str">
        <f>currency</f>
        <v>₦m's</v>
      </c>
      <c r="CRZ176" s="49">
        <v>19816.405999999999</v>
      </c>
      <c r="CSA176" s="49">
        <v>37651.171999999999</v>
      </c>
      <c r="CSB176" s="49">
        <v>50333.671999999999</v>
      </c>
      <c r="CSJ176" s="29" t="s">
        <v>171</v>
      </c>
      <c r="CSK176" s="39" t="str">
        <f>currency</f>
        <v>₦m's</v>
      </c>
      <c r="CSP176" s="49">
        <v>19816.405999999999</v>
      </c>
      <c r="CSQ176" s="49">
        <v>37651.171999999999</v>
      </c>
      <c r="CSR176" s="49">
        <v>50333.671999999999</v>
      </c>
      <c r="CSZ176" s="29" t="s">
        <v>171</v>
      </c>
      <c r="CTA176" s="39" t="str">
        <f>currency</f>
        <v>₦m's</v>
      </c>
      <c r="CTF176" s="49">
        <v>19816.405999999999</v>
      </c>
      <c r="CTG176" s="49">
        <v>37651.171999999999</v>
      </c>
      <c r="CTH176" s="49">
        <v>50333.671999999999</v>
      </c>
      <c r="CTP176" s="29" t="s">
        <v>171</v>
      </c>
      <c r="CTQ176" s="39" t="str">
        <f>currency</f>
        <v>₦m's</v>
      </c>
      <c r="CTV176" s="49">
        <v>19816.405999999999</v>
      </c>
      <c r="CTW176" s="49">
        <v>37651.171999999999</v>
      </c>
      <c r="CTX176" s="49">
        <v>50333.671999999999</v>
      </c>
      <c r="CUF176" s="29" t="s">
        <v>171</v>
      </c>
      <c r="CUG176" s="39" t="str">
        <f>currency</f>
        <v>₦m's</v>
      </c>
      <c r="CUL176" s="49">
        <v>19816.405999999999</v>
      </c>
      <c r="CUM176" s="49">
        <v>37651.171999999999</v>
      </c>
      <c r="CUN176" s="49">
        <v>50333.671999999999</v>
      </c>
      <c r="CUV176" s="29" t="s">
        <v>171</v>
      </c>
      <c r="CUW176" s="39" t="str">
        <f>currency</f>
        <v>₦m's</v>
      </c>
      <c r="CVB176" s="49">
        <v>19816.405999999999</v>
      </c>
      <c r="CVC176" s="49">
        <v>37651.171999999999</v>
      </c>
      <c r="CVD176" s="49">
        <v>50333.671999999999</v>
      </c>
      <c r="CVL176" s="29" t="s">
        <v>171</v>
      </c>
      <c r="CVM176" s="39" t="str">
        <f>currency</f>
        <v>₦m's</v>
      </c>
      <c r="CVR176" s="49">
        <v>19816.405999999999</v>
      </c>
      <c r="CVS176" s="49">
        <v>37651.171999999999</v>
      </c>
      <c r="CVT176" s="49">
        <v>50333.671999999999</v>
      </c>
      <c r="CWB176" s="29" t="s">
        <v>171</v>
      </c>
      <c r="CWC176" s="39" t="str">
        <f>currency</f>
        <v>₦m's</v>
      </c>
      <c r="CWH176" s="49">
        <v>19816.405999999999</v>
      </c>
      <c r="CWI176" s="49">
        <v>37651.171999999999</v>
      </c>
      <c r="CWJ176" s="49">
        <v>50333.671999999999</v>
      </c>
      <c r="CWR176" s="29" t="s">
        <v>171</v>
      </c>
      <c r="CWS176" s="39" t="str">
        <f>currency</f>
        <v>₦m's</v>
      </c>
      <c r="CWX176" s="49">
        <v>19816.405999999999</v>
      </c>
      <c r="CWY176" s="49">
        <v>37651.171999999999</v>
      </c>
      <c r="CWZ176" s="49">
        <v>50333.671999999999</v>
      </c>
      <c r="CXH176" s="29" t="s">
        <v>171</v>
      </c>
      <c r="CXI176" s="39" t="str">
        <f>currency</f>
        <v>₦m's</v>
      </c>
      <c r="CXN176" s="49">
        <v>19816.405999999999</v>
      </c>
      <c r="CXO176" s="49">
        <v>37651.171999999999</v>
      </c>
      <c r="CXP176" s="49">
        <v>50333.671999999999</v>
      </c>
      <c r="CXX176" s="29" t="s">
        <v>171</v>
      </c>
      <c r="CXY176" s="39" t="str">
        <f>currency</f>
        <v>₦m's</v>
      </c>
      <c r="CYD176" s="49">
        <v>19816.405999999999</v>
      </c>
      <c r="CYE176" s="49">
        <v>37651.171999999999</v>
      </c>
      <c r="CYF176" s="49">
        <v>50333.671999999999</v>
      </c>
      <c r="CYN176" s="29" t="s">
        <v>171</v>
      </c>
      <c r="CYO176" s="39" t="str">
        <f>currency</f>
        <v>₦m's</v>
      </c>
      <c r="CYT176" s="49">
        <v>19816.405999999999</v>
      </c>
      <c r="CYU176" s="49">
        <v>37651.171999999999</v>
      </c>
      <c r="CYV176" s="49">
        <v>50333.671999999999</v>
      </c>
      <c r="CZD176" s="29" t="s">
        <v>171</v>
      </c>
      <c r="CZE176" s="39" t="str">
        <f>currency</f>
        <v>₦m's</v>
      </c>
      <c r="CZJ176" s="49">
        <v>19816.405999999999</v>
      </c>
      <c r="CZK176" s="49">
        <v>37651.171999999999</v>
      </c>
      <c r="CZL176" s="49">
        <v>50333.671999999999</v>
      </c>
      <c r="CZT176" s="29" t="s">
        <v>171</v>
      </c>
      <c r="CZU176" s="39" t="str">
        <f>currency</f>
        <v>₦m's</v>
      </c>
      <c r="CZZ176" s="49">
        <v>19816.405999999999</v>
      </c>
      <c r="DAA176" s="49">
        <v>37651.171999999999</v>
      </c>
      <c r="DAB176" s="49">
        <v>50333.671999999999</v>
      </c>
      <c r="DAJ176" s="29" t="s">
        <v>171</v>
      </c>
      <c r="DAK176" s="39" t="str">
        <f>currency</f>
        <v>₦m's</v>
      </c>
      <c r="DAP176" s="49">
        <v>19816.405999999999</v>
      </c>
      <c r="DAQ176" s="49">
        <v>37651.171999999999</v>
      </c>
      <c r="DAR176" s="49">
        <v>50333.671999999999</v>
      </c>
      <c r="DAZ176" s="29" t="s">
        <v>171</v>
      </c>
      <c r="DBA176" s="39" t="str">
        <f>currency</f>
        <v>₦m's</v>
      </c>
      <c r="DBF176" s="49">
        <v>19816.405999999999</v>
      </c>
      <c r="DBG176" s="49">
        <v>37651.171999999999</v>
      </c>
      <c r="DBH176" s="49">
        <v>50333.671999999999</v>
      </c>
      <c r="DBP176" s="29" t="s">
        <v>171</v>
      </c>
      <c r="DBQ176" s="39" t="str">
        <f>currency</f>
        <v>₦m's</v>
      </c>
      <c r="DBV176" s="49">
        <v>19816.405999999999</v>
      </c>
      <c r="DBW176" s="49">
        <v>37651.171999999999</v>
      </c>
      <c r="DBX176" s="49">
        <v>50333.671999999999</v>
      </c>
      <c r="DCF176" s="29" t="s">
        <v>171</v>
      </c>
      <c r="DCG176" s="39" t="str">
        <f>currency</f>
        <v>₦m's</v>
      </c>
      <c r="DCL176" s="49">
        <v>19816.405999999999</v>
      </c>
      <c r="DCM176" s="49">
        <v>37651.171999999999</v>
      </c>
      <c r="DCN176" s="49">
        <v>50333.671999999999</v>
      </c>
      <c r="DCV176" s="29" t="s">
        <v>171</v>
      </c>
      <c r="DCW176" s="39" t="str">
        <f>currency</f>
        <v>₦m's</v>
      </c>
      <c r="DDB176" s="49">
        <v>19816.405999999999</v>
      </c>
      <c r="DDC176" s="49">
        <v>37651.171999999999</v>
      </c>
      <c r="DDD176" s="49">
        <v>50333.671999999999</v>
      </c>
      <c r="DDL176" s="29" t="s">
        <v>171</v>
      </c>
      <c r="DDM176" s="39" t="str">
        <f>currency</f>
        <v>₦m's</v>
      </c>
      <c r="DDR176" s="49">
        <v>19816.405999999999</v>
      </c>
      <c r="DDS176" s="49">
        <v>37651.171999999999</v>
      </c>
      <c r="DDT176" s="49">
        <v>50333.671999999999</v>
      </c>
      <c r="DEB176" s="29" t="s">
        <v>171</v>
      </c>
      <c r="DEC176" s="39" t="str">
        <f>currency</f>
        <v>₦m's</v>
      </c>
      <c r="DEH176" s="49">
        <v>19816.405999999999</v>
      </c>
      <c r="DEI176" s="49">
        <v>37651.171999999999</v>
      </c>
      <c r="DEJ176" s="49">
        <v>50333.671999999999</v>
      </c>
      <c r="DER176" s="29" t="s">
        <v>171</v>
      </c>
      <c r="DES176" s="39" t="str">
        <f>currency</f>
        <v>₦m's</v>
      </c>
      <c r="DEX176" s="49">
        <v>19816.405999999999</v>
      </c>
      <c r="DEY176" s="49">
        <v>37651.171999999999</v>
      </c>
      <c r="DEZ176" s="49">
        <v>50333.671999999999</v>
      </c>
      <c r="DFH176" s="29" t="s">
        <v>171</v>
      </c>
      <c r="DFI176" s="39" t="str">
        <f>currency</f>
        <v>₦m's</v>
      </c>
      <c r="DFN176" s="49">
        <v>19816.405999999999</v>
      </c>
      <c r="DFO176" s="49">
        <v>37651.171999999999</v>
      </c>
      <c r="DFP176" s="49">
        <v>50333.671999999999</v>
      </c>
      <c r="DFX176" s="29" t="s">
        <v>171</v>
      </c>
      <c r="DFY176" s="39" t="str">
        <f>currency</f>
        <v>₦m's</v>
      </c>
      <c r="DGD176" s="49">
        <v>19816.405999999999</v>
      </c>
      <c r="DGE176" s="49">
        <v>37651.171999999999</v>
      </c>
      <c r="DGF176" s="49">
        <v>50333.671999999999</v>
      </c>
      <c r="DGN176" s="29" t="s">
        <v>171</v>
      </c>
      <c r="DGO176" s="39" t="str">
        <f>currency</f>
        <v>₦m's</v>
      </c>
      <c r="DGT176" s="49">
        <v>19816.405999999999</v>
      </c>
      <c r="DGU176" s="49">
        <v>37651.171999999999</v>
      </c>
      <c r="DGV176" s="49">
        <v>50333.671999999999</v>
      </c>
      <c r="DHD176" s="29" t="s">
        <v>171</v>
      </c>
      <c r="DHE176" s="39" t="str">
        <f>currency</f>
        <v>₦m's</v>
      </c>
      <c r="DHJ176" s="49">
        <v>19816.405999999999</v>
      </c>
      <c r="DHK176" s="49">
        <v>37651.171999999999</v>
      </c>
      <c r="DHL176" s="49">
        <v>50333.671999999999</v>
      </c>
      <c r="DHT176" s="29" t="s">
        <v>171</v>
      </c>
      <c r="DHU176" s="39" t="str">
        <f>currency</f>
        <v>₦m's</v>
      </c>
      <c r="DHZ176" s="49">
        <v>19816.405999999999</v>
      </c>
      <c r="DIA176" s="49">
        <v>37651.171999999999</v>
      </c>
      <c r="DIB176" s="49">
        <v>50333.671999999999</v>
      </c>
      <c r="DIJ176" s="29" t="s">
        <v>171</v>
      </c>
      <c r="DIK176" s="39" t="str">
        <f>currency</f>
        <v>₦m's</v>
      </c>
      <c r="DIP176" s="49">
        <v>19816.405999999999</v>
      </c>
      <c r="DIQ176" s="49">
        <v>37651.171999999999</v>
      </c>
      <c r="DIR176" s="49">
        <v>50333.671999999999</v>
      </c>
      <c r="DIZ176" s="29" t="s">
        <v>171</v>
      </c>
      <c r="DJA176" s="39" t="str">
        <f>currency</f>
        <v>₦m's</v>
      </c>
      <c r="DJF176" s="49">
        <v>19816.405999999999</v>
      </c>
      <c r="DJG176" s="49">
        <v>37651.171999999999</v>
      </c>
      <c r="DJH176" s="49">
        <v>50333.671999999999</v>
      </c>
      <c r="DJP176" s="29" t="s">
        <v>171</v>
      </c>
      <c r="DJQ176" s="39" t="str">
        <f>currency</f>
        <v>₦m's</v>
      </c>
      <c r="DJV176" s="49">
        <v>19816.405999999999</v>
      </c>
      <c r="DJW176" s="49">
        <v>37651.171999999999</v>
      </c>
      <c r="DJX176" s="49">
        <v>50333.671999999999</v>
      </c>
      <c r="DKF176" s="29" t="s">
        <v>171</v>
      </c>
      <c r="DKG176" s="39" t="str">
        <f>currency</f>
        <v>₦m's</v>
      </c>
      <c r="DKL176" s="49">
        <v>19816.405999999999</v>
      </c>
      <c r="DKM176" s="49">
        <v>37651.171999999999</v>
      </c>
      <c r="DKN176" s="49">
        <v>50333.671999999999</v>
      </c>
      <c r="DKV176" s="29" t="s">
        <v>171</v>
      </c>
      <c r="DKW176" s="39" t="str">
        <f>currency</f>
        <v>₦m's</v>
      </c>
      <c r="DLB176" s="49">
        <v>19816.405999999999</v>
      </c>
      <c r="DLC176" s="49">
        <v>37651.171999999999</v>
      </c>
      <c r="DLD176" s="49">
        <v>50333.671999999999</v>
      </c>
      <c r="DLL176" s="29" t="s">
        <v>171</v>
      </c>
      <c r="DLM176" s="39" t="str">
        <f>currency</f>
        <v>₦m's</v>
      </c>
      <c r="DLR176" s="49">
        <v>19816.405999999999</v>
      </c>
      <c r="DLS176" s="49">
        <v>37651.171999999999</v>
      </c>
      <c r="DLT176" s="49">
        <v>50333.671999999999</v>
      </c>
      <c r="DMB176" s="29" t="s">
        <v>171</v>
      </c>
      <c r="DMC176" s="39" t="str">
        <f>currency</f>
        <v>₦m's</v>
      </c>
      <c r="DMH176" s="49">
        <v>19816.405999999999</v>
      </c>
      <c r="DMI176" s="49">
        <v>37651.171999999999</v>
      </c>
      <c r="DMJ176" s="49">
        <v>50333.671999999999</v>
      </c>
      <c r="DMR176" s="29" t="s">
        <v>171</v>
      </c>
      <c r="DMS176" s="39" t="str">
        <f>currency</f>
        <v>₦m's</v>
      </c>
      <c r="DMX176" s="49">
        <v>19816.405999999999</v>
      </c>
      <c r="DMY176" s="49">
        <v>37651.171999999999</v>
      </c>
      <c r="DMZ176" s="49">
        <v>50333.671999999999</v>
      </c>
      <c r="DNH176" s="29" t="s">
        <v>171</v>
      </c>
      <c r="DNI176" s="39" t="str">
        <f>currency</f>
        <v>₦m's</v>
      </c>
      <c r="DNN176" s="49">
        <v>19816.405999999999</v>
      </c>
      <c r="DNO176" s="49">
        <v>37651.171999999999</v>
      </c>
      <c r="DNP176" s="49">
        <v>50333.671999999999</v>
      </c>
      <c r="DNX176" s="29" t="s">
        <v>171</v>
      </c>
      <c r="DNY176" s="39" t="str">
        <f>currency</f>
        <v>₦m's</v>
      </c>
      <c r="DOD176" s="49">
        <v>19816.405999999999</v>
      </c>
      <c r="DOE176" s="49">
        <v>37651.171999999999</v>
      </c>
      <c r="DOF176" s="49">
        <v>50333.671999999999</v>
      </c>
      <c r="DON176" s="29" t="s">
        <v>171</v>
      </c>
      <c r="DOO176" s="39" t="str">
        <f>currency</f>
        <v>₦m's</v>
      </c>
      <c r="DOT176" s="49">
        <v>19816.405999999999</v>
      </c>
      <c r="DOU176" s="49">
        <v>37651.171999999999</v>
      </c>
      <c r="DOV176" s="49">
        <v>50333.671999999999</v>
      </c>
      <c r="DPD176" s="29" t="s">
        <v>171</v>
      </c>
      <c r="DPE176" s="39" t="str">
        <f>currency</f>
        <v>₦m's</v>
      </c>
      <c r="DPJ176" s="49">
        <v>19816.405999999999</v>
      </c>
      <c r="DPK176" s="49">
        <v>37651.171999999999</v>
      </c>
      <c r="DPL176" s="49">
        <v>50333.671999999999</v>
      </c>
      <c r="DPT176" s="29" t="s">
        <v>171</v>
      </c>
      <c r="DPU176" s="39" t="str">
        <f>currency</f>
        <v>₦m's</v>
      </c>
      <c r="DPZ176" s="49">
        <v>19816.405999999999</v>
      </c>
      <c r="DQA176" s="49">
        <v>37651.171999999999</v>
      </c>
      <c r="DQB176" s="49">
        <v>50333.671999999999</v>
      </c>
      <c r="DQJ176" s="29" t="s">
        <v>171</v>
      </c>
      <c r="DQK176" s="39" t="str">
        <f>currency</f>
        <v>₦m's</v>
      </c>
      <c r="DQP176" s="49">
        <v>19816.405999999999</v>
      </c>
      <c r="DQQ176" s="49">
        <v>37651.171999999999</v>
      </c>
      <c r="DQR176" s="49">
        <v>50333.671999999999</v>
      </c>
      <c r="DQZ176" s="29" t="s">
        <v>171</v>
      </c>
      <c r="DRA176" s="39" t="str">
        <f>currency</f>
        <v>₦m's</v>
      </c>
      <c r="DRF176" s="49">
        <v>19816.405999999999</v>
      </c>
      <c r="DRG176" s="49">
        <v>37651.171999999999</v>
      </c>
      <c r="DRH176" s="49">
        <v>50333.671999999999</v>
      </c>
      <c r="DRP176" s="29" t="s">
        <v>171</v>
      </c>
      <c r="DRQ176" s="39" t="str">
        <f>currency</f>
        <v>₦m's</v>
      </c>
      <c r="DRV176" s="49">
        <v>19816.405999999999</v>
      </c>
      <c r="DRW176" s="49">
        <v>37651.171999999999</v>
      </c>
      <c r="DRX176" s="49">
        <v>50333.671999999999</v>
      </c>
      <c r="DSF176" s="29" t="s">
        <v>171</v>
      </c>
      <c r="DSG176" s="39" t="str">
        <f>currency</f>
        <v>₦m's</v>
      </c>
      <c r="DSL176" s="49">
        <v>19816.405999999999</v>
      </c>
      <c r="DSM176" s="49">
        <v>37651.171999999999</v>
      </c>
      <c r="DSN176" s="49">
        <v>50333.671999999999</v>
      </c>
      <c r="DSV176" s="29" t="s">
        <v>171</v>
      </c>
      <c r="DSW176" s="39" t="str">
        <f>currency</f>
        <v>₦m's</v>
      </c>
      <c r="DTB176" s="49">
        <v>19816.405999999999</v>
      </c>
      <c r="DTC176" s="49">
        <v>37651.171999999999</v>
      </c>
      <c r="DTD176" s="49">
        <v>50333.671999999999</v>
      </c>
      <c r="DTL176" s="29" t="s">
        <v>171</v>
      </c>
      <c r="DTM176" s="39" t="str">
        <f>currency</f>
        <v>₦m's</v>
      </c>
      <c r="DTR176" s="49">
        <v>19816.405999999999</v>
      </c>
      <c r="DTS176" s="49">
        <v>37651.171999999999</v>
      </c>
      <c r="DTT176" s="49">
        <v>50333.671999999999</v>
      </c>
      <c r="DUB176" s="29" t="s">
        <v>171</v>
      </c>
      <c r="DUC176" s="39" t="str">
        <f>currency</f>
        <v>₦m's</v>
      </c>
      <c r="DUH176" s="49">
        <v>19816.405999999999</v>
      </c>
      <c r="DUI176" s="49">
        <v>37651.171999999999</v>
      </c>
      <c r="DUJ176" s="49">
        <v>50333.671999999999</v>
      </c>
      <c r="DUR176" s="29" t="s">
        <v>171</v>
      </c>
      <c r="DUS176" s="39" t="str">
        <f>currency</f>
        <v>₦m's</v>
      </c>
      <c r="DUX176" s="49">
        <v>19816.405999999999</v>
      </c>
      <c r="DUY176" s="49">
        <v>37651.171999999999</v>
      </c>
      <c r="DUZ176" s="49">
        <v>50333.671999999999</v>
      </c>
      <c r="DVH176" s="29" t="s">
        <v>171</v>
      </c>
      <c r="DVI176" s="39" t="str">
        <f>currency</f>
        <v>₦m's</v>
      </c>
      <c r="DVN176" s="49">
        <v>19816.405999999999</v>
      </c>
      <c r="DVO176" s="49">
        <v>37651.171999999999</v>
      </c>
      <c r="DVP176" s="49">
        <v>50333.671999999999</v>
      </c>
      <c r="DVX176" s="29" t="s">
        <v>171</v>
      </c>
      <c r="DVY176" s="39" t="str">
        <f>currency</f>
        <v>₦m's</v>
      </c>
      <c r="DWD176" s="49">
        <v>19816.405999999999</v>
      </c>
      <c r="DWE176" s="49">
        <v>37651.171999999999</v>
      </c>
      <c r="DWF176" s="49">
        <v>50333.671999999999</v>
      </c>
      <c r="DWN176" s="29" t="s">
        <v>171</v>
      </c>
      <c r="DWO176" s="39" t="str">
        <f>currency</f>
        <v>₦m's</v>
      </c>
      <c r="DWT176" s="49">
        <v>19816.405999999999</v>
      </c>
      <c r="DWU176" s="49">
        <v>37651.171999999999</v>
      </c>
      <c r="DWV176" s="49">
        <v>50333.671999999999</v>
      </c>
      <c r="DXD176" s="29" t="s">
        <v>171</v>
      </c>
      <c r="DXE176" s="39" t="str">
        <f>currency</f>
        <v>₦m's</v>
      </c>
      <c r="DXJ176" s="49">
        <v>19816.405999999999</v>
      </c>
      <c r="DXK176" s="49">
        <v>37651.171999999999</v>
      </c>
      <c r="DXL176" s="49">
        <v>50333.671999999999</v>
      </c>
      <c r="DXT176" s="29" t="s">
        <v>171</v>
      </c>
      <c r="DXU176" s="39" t="str">
        <f>currency</f>
        <v>₦m's</v>
      </c>
      <c r="DXZ176" s="49">
        <v>19816.405999999999</v>
      </c>
      <c r="DYA176" s="49">
        <v>37651.171999999999</v>
      </c>
      <c r="DYB176" s="49">
        <v>50333.671999999999</v>
      </c>
      <c r="DYJ176" s="29" t="s">
        <v>171</v>
      </c>
      <c r="DYK176" s="39" t="str">
        <f>currency</f>
        <v>₦m's</v>
      </c>
      <c r="DYP176" s="49">
        <v>19816.405999999999</v>
      </c>
      <c r="DYQ176" s="49">
        <v>37651.171999999999</v>
      </c>
      <c r="DYR176" s="49">
        <v>50333.671999999999</v>
      </c>
      <c r="DYZ176" s="29" t="s">
        <v>171</v>
      </c>
      <c r="DZA176" s="39" t="str">
        <f>currency</f>
        <v>₦m's</v>
      </c>
      <c r="DZF176" s="49">
        <v>19816.405999999999</v>
      </c>
      <c r="DZG176" s="49">
        <v>37651.171999999999</v>
      </c>
      <c r="DZH176" s="49">
        <v>50333.671999999999</v>
      </c>
      <c r="DZP176" s="29" t="s">
        <v>171</v>
      </c>
      <c r="DZQ176" s="39" t="str">
        <f>currency</f>
        <v>₦m's</v>
      </c>
      <c r="DZV176" s="49">
        <v>19816.405999999999</v>
      </c>
      <c r="DZW176" s="49">
        <v>37651.171999999999</v>
      </c>
      <c r="DZX176" s="49">
        <v>50333.671999999999</v>
      </c>
      <c r="EAF176" s="29" t="s">
        <v>171</v>
      </c>
      <c r="EAG176" s="39" t="str">
        <f>currency</f>
        <v>₦m's</v>
      </c>
      <c r="EAL176" s="49">
        <v>19816.405999999999</v>
      </c>
      <c r="EAM176" s="49">
        <v>37651.171999999999</v>
      </c>
      <c r="EAN176" s="49">
        <v>50333.671999999999</v>
      </c>
      <c r="EAV176" s="29" t="s">
        <v>171</v>
      </c>
      <c r="EAW176" s="39" t="str">
        <f>currency</f>
        <v>₦m's</v>
      </c>
      <c r="EBB176" s="49">
        <v>19816.405999999999</v>
      </c>
      <c r="EBC176" s="49">
        <v>37651.171999999999</v>
      </c>
      <c r="EBD176" s="49">
        <v>50333.671999999999</v>
      </c>
      <c r="EBL176" s="29" t="s">
        <v>171</v>
      </c>
      <c r="EBM176" s="39" t="str">
        <f>currency</f>
        <v>₦m's</v>
      </c>
      <c r="EBR176" s="49">
        <v>19816.405999999999</v>
      </c>
      <c r="EBS176" s="49">
        <v>37651.171999999999</v>
      </c>
      <c r="EBT176" s="49">
        <v>50333.671999999999</v>
      </c>
      <c r="ECB176" s="29" t="s">
        <v>171</v>
      </c>
      <c r="ECC176" s="39" t="str">
        <f>currency</f>
        <v>₦m's</v>
      </c>
      <c r="ECH176" s="49">
        <v>19816.405999999999</v>
      </c>
      <c r="ECI176" s="49">
        <v>37651.171999999999</v>
      </c>
      <c r="ECJ176" s="49">
        <v>50333.671999999999</v>
      </c>
      <c r="ECR176" s="29" t="s">
        <v>171</v>
      </c>
      <c r="ECS176" s="39" t="str">
        <f>currency</f>
        <v>₦m's</v>
      </c>
      <c r="ECX176" s="49">
        <v>19816.405999999999</v>
      </c>
      <c r="ECY176" s="49">
        <v>37651.171999999999</v>
      </c>
      <c r="ECZ176" s="49">
        <v>50333.671999999999</v>
      </c>
      <c r="EDH176" s="29" t="s">
        <v>171</v>
      </c>
      <c r="EDI176" s="39" t="str">
        <f>currency</f>
        <v>₦m's</v>
      </c>
      <c r="EDN176" s="49">
        <v>19816.405999999999</v>
      </c>
      <c r="EDO176" s="49">
        <v>37651.171999999999</v>
      </c>
      <c r="EDP176" s="49">
        <v>50333.671999999999</v>
      </c>
      <c r="EDX176" s="29" t="s">
        <v>171</v>
      </c>
      <c r="EDY176" s="39" t="str">
        <f>currency</f>
        <v>₦m's</v>
      </c>
      <c r="EED176" s="49">
        <v>19816.405999999999</v>
      </c>
      <c r="EEE176" s="49">
        <v>37651.171999999999</v>
      </c>
      <c r="EEF176" s="49">
        <v>50333.671999999999</v>
      </c>
      <c r="EEN176" s="29" t="s">
        <v>171</v>
      </c>
      <c r="EEO176" s="39" t="str">
        <f>currency</f>
        <v>₦m's</v>
      </c>
      <c r="EET176" s="49">
        <v>19816.405999999999</v>
      </c>
      <c r="EEU176" s="49">
        <v>37651.171999999999</v>
      </c>
      <c r="EEV176" s="49">
        <v>50333.671999999999</v>
      </c>
      <c r="EFD176" s="29" t="s">
        <v>171</v>
      </c>
      <c r="EFE176" s="39" t="str">
        <f>currency</f>
        <v>₦m's</v>
      </c>
      <c r="EFJ176" s="49">
        <v>19816.405999999999</v>
      </c>
      <c r="EFK176" s="49">
        <v>37651.171999999999</v>
      </c>
      <c r="EFL176" s="49">
        <v>50333.671999999999</v>
      </c>
      <c r="EFT176" s="29" t="s">
        <v>171</v>
      </c>
      <c r="EFU176" s="39" t="str">
        <f>currency</f>
        <v>₦m's</v>
      </c>
      <c r="EFZ176" s="49">
        <v>19816.405999999999</v>
      </c>
      <c r="EGA176" s="49">
        <v>37651.171999999999</v>
      </c>
      <c r="EGB176" s="49">
        <v>50333.671999999999</v>
      </c>
      <c r="EGJ176" s="29" t="s">
        <v>171</v>
      </c>
      <c r="EGK176" s="39" t="str">
        <f>currency</f>
        <v>₦m's</v>
      </c>
      <c r="EGP176" s="49">
        <v>19816.405999999999</v>
      </c>
      <c r="EGQ176" s="49">
        <v>37651.171999999999</v>
      </c>
      <c r="EGR176" s="49">
        <v>50333.671999999999</v>
      </c>
      <c r="EGZ176" s="29" t="s">
        <v>171</v>
      </c>
      <c r="EHA176" s="39" t="str">
        <f>currency</f>
        <v>₦m's</v>
      </c>
      <c r="EHF176" s="49">
        <v>19816.405999999999</v>
      </c>
      <c r="EHG176" s="49">
        <v>37651.171999999999</v>
      </c>
      <c r="EHH176" s="49">
        <v>50333.671999999999</v>
      </c>
      <c r="EHP176" s="29" t="s">
        <v>171</v>
      </c>
      <c r="EHQ176" s="39" t="str">
        <f>currency</f>
        <v>₦m's</v>
      </c>
      <c r="EHV176" s="49">
        <v>19816.405999999999</v>
      </c>
      <c r="EHW176" s="49">
        <v>37651.171999999999</v>
      </c>
      <c r="EHX176" s="49">
        <v>50333.671999999999</v>
      </c>
      <c r="EIF176" s="29" t="s">
        <v>171</v>
      </c>
      <c r="EIG176" s="39" t="str">
        <f>currency</f>
        <v>₦m's</v>
      </c>
      <c r="EIL176" s="49">
        <v>19816.405999999999</v>
      </c>
      <c r="EIM176" s="49">
        <v>37651.171999999999</v>
      </c>
      <c r="EIN176" s="49">
        <v>50333.671999999999</v>
      </c>
      <c r="EIV176" s="29" t="s">
        <v>171</v>
      </c>
      <c r="EIW176" s="39" t="str">
        <f>currency</f>
        <v>₦m's</v>
      </c>
      <c r="EJB176" s="49">
        <v>19816.405999999999</v>
      </c>
      <c r="EJC176" s="49">
        <v>37651.171999999999</v>
      </c>
      <c r="EJD176" s="49">
        <v>50333.671999999999</v>
      </c>
      <c r="EJL176" s="29" t="s">
        <v>171</v>
      </c>
      <c r="EJM176" s="39" t="str">
        <f>currency</f>
        <v>₦m's</v>
      </c>
      <c r="EJR176" s="49">
        <v>19816.405999999999</v>
      </c>
      <c r="EJS176" s="49">
        <v>37651.171999999999</v>
      </c>
      <c r="EJT176" s="49">
        <v>50333.671999999999</v>
      </c>
      <c r="EKB176" s="29" t="s">
        <v>171</v>
      </c>
      <c r="EKC176" s="39" t="str">
        <f>currency</f>
        <v>₦m's</v>
      </c>
      <c r="EKH176" s="49">
        <v>19816.405999999999</v>
      </c>
      <c r="EKI176" s="49">
        <v>37651.171999999999</v>
      </c>
      <c r="EKJ176" s="49">
        <v>50333.671999999999</v>
      </c>
      <c r="EKR176" s="29" t="s">
        <v>171</v>
      </c>
      <c r="EKS176" s="39" t="str">
        <f>currency</f>
        <v>₦m's</v>
      </c>
      <c r="EKX176" s="49">
        <v>19816.405999999999</v>
      </c>
      <c r="EKY176" s="49">
        <v>37651.171999999999</v>
      </c>
      <c r="EKZ176" s="49">
        <v>50333.671999999999</v>
      </c>
      <c r="ELH176" s="29" t="s">
        <v>171</v>
      </c>
      <c r="ELI176" s="39" t="str">
        <f>currency</f>
        <v>₦m's</v>
      </c>
      <c r="ELN176" s="49">
        <v>19816.405999999999</v>
      </c>
      <c r="ELO176" s="49">
        <v>37651.171999999999</v>
      </c>
      <c r="ELP176" s="49">
        <v>50333.671999999999</v>
      </c>
      <c r="ELX176" s="29" t="s">
        <v>171</v>
      </c>
      <c r="ELY176" s="39" t="str">
        <f>currency</f>
        <v>₦m's</v>
      </c>
      <c r="EMD176" s="49">
        <v>19816.405999999999</v>
      </c>
      <c r="EME176" s="49">
        <v>37651.171999999999</v>
      </c>
      <c r="EMF176" s="49">
        <v>50333.671999999999</v>
      </c>
      <c r="EMN176" s="29" t="s">
        <v>171</v>
      </c>
      <c r="EMO176" s="39" t="str">
        <f>currency</f>
        <v>₦m's</v>
      </c>
      <c r="EMT176" s="49">
        <v>19816.405999999999</v>
      </c>
      <c r="EMU176" s="49">
        <v>37651.171999999999</v>
      </c>
      <c r="EMV176" s="49">
        <v>50333.671999999999</v>
      </c>
      <c r="END176" s="29" t="s">
        <v>171</v>
      </c>
      <c r="ENE176" s="39" t="str">
        <f>currency</f>
        <v>₦m's</v>
      </c>
      <c r="ENJ176" s="49">
        <v>19816.405999999999</v>
      </c>
      <c r="ENK176" s="49">
        <v>37651.171999999999</v>
      </c>
      <c r="ENL176" s="49">
        <v>50333.671999999999</v>
      </c>
      <c r="ENT176" s="29" t="s">
        <v>171</v>
      </c>
      <c r="ENU176" s="39" t="str">
        <f>currency</f>
        <v>₦m's</v>
      </c>
      <c r="ENZ176" s="49">
        <v>19816.405999999999</v>
      </c>
      <c r="EOA176" s="49">
        <v>37651.171999999999</v>
      </c>
      <c r="EOB176" s="49">
        <v>50333.671999999999</v>
      </c>
      <c r="EOJ176" s="29" t="s">
        <v>171</v>
      </c>
      <c r="EOK176" s="39" t="str">
        <f>currency</f>
        <v>₦m's</v>
      </c>
      <c r="EOP176" s="49">
        <v>19816.405999999999</v>
      </c>
      <c r="EOQ176" s="49">
        <v>37651.171999999999</v>
      </c>
      <c r="EOR176" s="49">
        <v>50333.671999999999</v>
      </c>
      <c r="EOZ176" s="29" t="s">
        <v>171</v>
      </c>
      <c r="EPA176" s="39" t="str">
        <f>currency</f>
        <v>₦m's</v>
      </c>
      <c r="EPF176" s="49">
        <v>19816.405999999999</v>
      </c>
      <c r="EPG176" s="49">
        <v>37651.171999999999</v>
      </c>
      <c r="EPH176" s="49">
        <v>50333.671999999999</v>
      </c>
      <c r="EPP176" s="29" t="s">
        <v>171</v>
      </c>
      <c r="EPQ176" s="39" t="str">
        <f>currency</f>
        <v>₦m's</v>
      </c>
      <c r="EPV176" s="49">
        <v>19816.405999999999</v>
      </c>
      <c r="EPW176" s="49">
        <v>37651.171999999999</v>
      </c>
      <c r="EPX176" s="49">
        <v>50333.671999999999</v>
      </c>
      <c r="EQF176" s="29" t="s">
        <v>171</v>
      </c>
      <c r="EQG176" s="39" t="str">
        <f>currency</f>
        <v>₦m's</v>
      </c>
      <c r="EQL176" s="49">
        <v>19816.405999999999</v>
      </c>
      <c r="EQM176" s="49">
        <v>37651.171999999999</v>
      </c>
      <c r="EQN176" s="49">
        <v>50333.671999999999</v>
      </c>
      <c r="EQV176" s="29" t="s">
        <v>171</v>
      </c>
      <c r="EQW176" s="39" t="str">
        <f>currency</f>
        <v>₦m's</v>
      </c>
      <c r="ERB176" s="49">
        <v>19816.405999999999</v>
      </c>
      <c r="ERC176" s="49">
        <v>37651.171999999999</v>
      </c>
      <c r="ERD176" s="49">
        <v>50333.671999999999</v>
      </c>
      <c r="ERL176" s="29" t="s">
        <v>171</v>
      </c>
      <c r="ERM176" s="39" t="str">
        <f>currency</f>
        <v>₦m's</v>
      </c>
      <c r="ERR176" s="49">
        <v>19816.405999999999</v>
      </c>
      <c r="ERS176" s="49">
        <v>37651.171999999999</v>
      </c>
      <c r="ERT176" s="49">
        <v>50333.671999999999</v>
      </c>
      <c r="ESB176" s="29" t="s">
        <v>171</v>
      </c>
      <c r="ESC176" s="39" t="str">
        <f>currency</f>
        <v>₦m's</v>
      </c>
      <c r="ESH176" s="49">
        <v>19816.405999999999</v>
      </c>
      <c r="ESI176" s="49">
        <v>37651.171999999999</v>
      </c>
      <c r="ESJ176" s="49">
        <v>50333.671999999999</v>
      </c>
      <c r="ESR176" s="29" t="s">
        <v>171</v>
      </c>
      <c r="ESS176" s="39" t="str">
        <f>currency</f>
        <v>₦m's</v>
      </c>
      <c r="ESX176" s="49">
        <v>19816.405999999999</v>
      </c>
      <c r="ESY176" s="49">
        <v>37651.171999999999</v>
      </c>
      <c r="ESZ176" s="49">
        <v>50333.671999999999</v>
      </c>
      <c r="ETH176" s="29" t="s">
        <v>171</v>
      </c>
      <c r="ETI176" s="39" t="str">
        <f>currency</f>
        <v>₦m's</v>
      </c>
      <c r="ETN176" s="49">
        <v>19816.405999999999</v>
      </c>
      <c r="ETO176" s="49">
        <v>37651.171999999999</v>
      </c>
      <c r="ETP176" s="49">
        <v>50333.671999999999</v>
      </c>
      <c r="ETX176" s="29" t="s">
        <v>171</v>
      </c>
      <c r="ETY176" s="39" t="str">
        <f>currency</f>
        <v>₦m's</v>
      </c>
      <c r="EUD176" s="49">
        <v>19816.405999999999</v>
      </c>
      <c r="EUE176" s="49">
        <v>37651.171999999999</v>
      </c>
      <c r="EUF176" s="49">
        <v>50333.671999999999</v>
      </c>
      <c r="EUN176" s="29" t="s">
        <v>171</v>
      </c>
      <c r="EUO176" s="39" t="str">
        <f>currency</f>
        <v>₦m's</v>
      </c>
      <c r="EUT176" s="49">
        <v>19816.405999999999</v>
      </c>
      <c r="EUU176" s="49">
        <v>37651.171999999999</v>
      </c>
      <c r="EUV176" s="49">
        <v>50333.671999999999</v>
      </c>
      <c r="EVD176" s="29" t="s">
        <v>171</v>
      </c>
      <c r="EVE176" s="39" t="str">
        <f>currency</f>
        <v>₦m's</v>
      </c>
      <c r="EVJ176" s="49">
        <v>19816.405999999999</v>
      </c>
      <c r="EVK176" s="49">
        <v>37651.171999999999</v>
      </c>
      <c r="EVL176" s="49">
        <v>50333.671999999999</v>
      </c>
      <c r="EVT176" s="29" t="s">
        <v>171</v>
      </c>
      <c r="EVU176" s="39" t="str">
        <f>currency</f>
        <v>₦m's</v>
      </c>
      <c r="EVZ176" s="49">
        <v>19816.405999999999</v>
      </c>
      <c r="EWA176" s="49">
        <v>37651.171999999999</v>
      </c>
      <c r="EWB176" s="49">
        <v>50333.671999999999</v>
      </c>
      <c r="EWJ176" s="29" t="s">
        <v>171</v>
      </c>
      <c r="EWK176" s="39" t="str">
        <f>currency</f>
        <v>₦m's</v>
      </c>
      <c r="EWP176" s="49">
        <v>19816.405999999999</v>
      </c>
      <c r="EWQ176" s="49">
        <v>37651.171999999999</v>
      </c>
      <c r="EWR176" s="49">
        <v>50333.671999999999</v>
      </c>
      <c r="EWZ176" s="29" t="s">
        <v>171</v>
      </c>
      <c r="EXA176" s="39" t="str">
        <f>currency</f>
        <v>₦m's</v>
      </c>
      <c r="EXF176" s="49">
        <v>19816.405999999999</v>
      </c>
      <c r="EXG176" s="49">
        <v>37651.171999999999</v>
      </c>
      <c r="EXH176" s="49">
        <v>50333.671999999999</v>
      </c>
      <c r="EXP176" s="29" t="s">
        <v>171</v>
      </c>
      <c r="EXQ176" s="39" t="str">
        <f>currency</f>
        <v>₦m's</v>
      </c>
      <c r="EXV176" s="49">
        <v>19816.405999999999</v>
      </c>
      <c r="EXW176" s="49">
        <v>37651.171999999999</v>
      </c>
      <c r="EXX176" s="49">
        <v>50333.671999999999</v>
      </c>
      <c r="EYF176" s="29" t="s">
        <v>171</v>
      </c>
      <c r="EYG176" s="39" t="str">
        <f>currency</f>
        <v>₦m's</v>
      </c>
      <c r="EYL176" s="49">
        <v>19816.405999999999</v>
      </c>
      <c r="EYM176" s="49">
        <v>37651.171999999999</v>
      </c>
      <c r="EYN176" s="49">
        <v>50333.671999999999</v>
      </c>
      <c r="EYV176" s="29" t="s">
        <v>171</v>
      </c>
      <c r="EYW176" s="39" t="str">
        <f>currency</f>
        <v>₦m's</v>
      </c>
      <c r="EZB176" s="49">
        <v>19816.405999999999</v>
      </c>
      <c r="EZC176" s="49">
        <v>37651.171999999999</v>
      </c>
      <c r="EZD176" s="49">
        <v>50333.671999999999</v>
      </c>
      <c r="EZL176" s="29" t="s">
        <v>171</v>
      </c>
      <c r="EZM176" s="39" t="str">
        <f>currency</f>
        <v>₦m's</v>
      </c>
      <c r="EZR176" s="49">
        <v>19816.405999999999</v>
      </c>
      <c r="EZS176" s="49">
        <v>37651.171999999999</v>
      </c>
      <c r="EZT176" s="49">
        <v>50333.671999999999</v>
      </c>
      <c r="FAB176" s="29" t="s">
        <v>171</v>
      </c>
      <c r="FAC176" s="39" t="str">
        <f>currency</f>
        <v>₦m's</v>
      </c>
      <c r="FAH176" s="49">
        <v>19816.405999999999</v>
      </c>
      <c r="FAI176" s="49">
        <v>37651.171999999999</v>
      </c>
      <c r="FAJ176" s="49">
        <v>50333.671999999999</v>
      </c>
      <c r="FAR176" s="29" t="s">
        <v>171</v>
      </c>
      <c r="FAS176" s="39" t="str">
        <f>currency</f>
        <v>₦m's</v>
      </c>
      <c r="FAX176" s="49">
        <v>19816.405999999999</v>
      </c>
      <c r="FAY176" s="49">
        <v>37651.171999999999</v>
      </c>
      <c r="FAZ176" s="49">
        <v>50333.671999999999</v>
      </c>
      <c r="FBH176" s="29" t="s">
        <v>171</v>
      </c>
      <c r="FBI176" s="39" t="str">
        <f>currency</f>
        <v>₦m's</v>
      </c>
      <c r="FBN176" s="49">
        <v>19816.405999999999</v>
      </c>
      <c r="FBO176" s="49">
        <v>37651.171999999999</v>
      </c>
      <c r="FBP176" s="49">
        <v>50333.671999999999</v>
      </c>
      <c r="FBX176" s="29" t="s">
        <v>171</v>
      </c>
      <c r="FBY176" s="39" t="str">
        <f>currency</f>
        <v>₦m's</v>
      </c>
      <c r="FCD176" s="49">
        <v>19816.405999999999</v>
      </c>
      <c r="FCE176" s="49">
        <v>37651.171999999999</v>
      </c>
      <c r="FCF176" s="49">
        <v>50333.671999999999</v>
      </c>
      <c r="FCN176" s="29" t="s">
        <v>171</v>
      </c>
      <c r="FCO176" s="39" t="str">
        <f>currency</f>
        <v>₦m's</v>
      </c>
      <c r="FCT176" s="49">
        <v>19816.405999999999</v>
      </c>
      <c r="FCU176" s="49">
        <v>37651.171999999999</v>
      </c>
      <c r="FCV176" s="49">
        <v>50333.671999999999</v>
      </c>
      <c r="FDD176" s="29" t="s">
        <v>171</v>
      </c>
      <c r="FDE176" s="39" t="str">
        <f>currency</f>
        <v>₦m's</v>
      </c>
      <c r="FDJ176" s="49">
        <v>19816.405999999999</v>
      </c>
      <c r="FDK176" s="49">
        <v>37651.171999999999</v>
      </c>
      <c r="FDL176" s="49">
        <v>50333.671999999999</v>
      </c>
      <c r="FDT176" s="29" t="s">
        <v>171</v>
      </c>
      <c r="FDU176" s="39" t="str">
        <f>currency</f>
        <v>₦m's</v>
      </c>
      <c r="FDZ176" s="49">
        <v>19816.405999999999</v>
      </c>
      <c r="FEA176" s="49">
        <v>37651.171999999999</v>
      </c>
      <c r="FEB176" s="49">
        <v>50333.671999999999</v>
      </c>
      <c r="FEJ176" s="29" t="s">
        <v>171</v>
      </c>
      <c r="FEK176" s="39" t="str">
        <f>currency</f>
        <v>₦m's</v>
      </c>
      <c r="FEP176" s="49">
        <v>19816.405999999999</v>
      </c>
      <c r="FEQ176" s="49">
        <v>37651.171999999999</v>
      </c>
      <c r="FER176" s="49">
        <v>50333.671999999999</v>
      </c>
      <c r="FEZ176" s="29" t="s">
        <v>171</v>
      </c>
      <c r="FFA176" s="39" t="str">
        <f>currency</f>
        <v>₦m's</v>
      </c>
      <c r="FFF176" s="49">
        <v>19816.405999999999</v>
      </c>
      <c r="FFG176" s="49">
        <v>37651.171999999999</v>
      </c>
      <c r="FFH176" s="49">
        <v>50333.671999999999</v>
      </c>
      <c r="FFP176" s="29" t="s">
        <v>171</v>
      </c>
      <c r="FFQ176" s="39" t="str">
        <f>currency</f>
        <v>₦m's</v>
      </c>
      <c r="FFV176" s="49">
        <v>19816.405999999999</v>
      </c>
      <c r="FFW176" s="49">
        <v>37651.171999999999</v>
      </c>
      <c r="FFX176" s="49">
        <v>50333.671999999999</v>
      </c>
      <c r="FGF176" s="29" t="s">
        <v>171</v>
      </c>
      <c r="FGG176" s="39" t="str">
        <f>currency</f>
        <v>₦m's</v>
      </c>
      <c r="FGL176" s="49">
        <v>19816.405999999999</v>
      </c>
      <c r="FGM176" s="49">
        <v>37651.171999999999</v>
      </c>
      <c r="FGN176" s="49">
        <v>50333.671999999999</v>
      </c>
      <c r="FGV176" s="29" t="s">
        <v>171</v>
      </c>
      <c r="FGW176" s="39" t="str">
        <f>currency</f>
        <v>₦m's</v>
      </c>
      <c r="FHB176" s="49">
        <v>19816.405999999999</v>
      </c>
      <c r="FHC176" s="49">
        <v>37651.171999999999</v>
      </c>
      <c r="FHD176" s="49">
        <v>50333.671999999999</v>
      </c>
      <c r="FHL176" s="29" t="s">
        <v>171</v>
      </c>
      <c r="FHM176" s="39" t="str">
        <f>currency</f>
        <v>₦m's</v>
      </c>
      <c r="FHR176" s="49">
        <v>19816.405999999999</v>
      </c>
      <c r="FHS176" s="49">
        <v>37651.171999999999</v>
      </c>
      <c r="FHT176" s="49">
        <v>50333.671999999999</v>
      </c>
      <c r="FIB176" s="29" t="s">
        <v>171</v>
      </c>
      <c r="FIC176" s="39" t="str">
        <f>currency</f>
        <v>₦m's</v>
      </c>
      <c r="FIH176" s="49">
        <v>19816.405999999999</v>
      </c>
      <c r="FII176" s="49">
        <v>37651.171999999999</v>
      </c>
      <c r="FIJ176" s="49">
        <v>50333.671999999999</v>
      </c>
      <c r="FIR176" s="29" t="s">
        <v>171</v>
      </c>
      <c r="FIS176" s="39" t="str">
        <f>currency</f>
        <v>₦m's</v>
      </c>
      <c r="FIX176" s="49">
        <v>19816.405999999999</v>
      </c>
      <c r="FIY176" s="49">
        <v>37651.171999999999</v>
      </c>
      <c r="FIZ176" s="49">
        <v>50333.671999999999</v>
      </c>
      <c r="FJH176" s="29" t="s">
        <v>171</v>
      </c>
      <c r="FJI176" s="39" t="str">
        <f>currency</f>
        <v>₦m's</v>
      </c>
      <c r="FJN176" s="49">
        <v>19816.405999999999</v>
      </c>
      <c r="FJO176" s="49">
        <v>37651.171999999999</v>
      </c>
      <c r="FJP176" s="49">
        <v>50333.671999999999</v>
      </c>
      <c r="FJX176" s="29" t="s">
        <v>171</v>
      </c>
      <c r="FJY176" s="39" t="str">
        <f>currency</f>
        <v>₦m's</v>
      </c>
      <c r="FKD176" s="49">
        <v>19816.405999999999</v>
      </c>
      <c r="FKE176" s="49">
        <v>37651.171999999999</v>
      </c>
      <c r="FKF176" s="49">
        <v>50333.671999999999</v>
      </c>
      <c r="FKN176" s="29" t="s">
        <v>171</v>
      </c>
      <c r="FKO176" s="39" t="str">
        <f>currency</f>
        <v>₦m's</v>
      </c>
      <c r="FKT176" s="49">
        <v>19816.405999999999</v>
      </c>
      <c r="FKU176" s="49">
        <v>37651.171999999999</v>
      </c>
      <c r="FKV176" s="49">
        <v>50333.671999999999</v>
      </c>
      <c r="FLD176" s="29" t="s">
        <v>171</v>
      </c>
      <c r="FLE176" s="39" t="str">
        <f>currency</f>
        <v>₦m's</v>
      </c>
      <c r="FLJ176" s="49">
        <v>19816.405999999999</v>
      </c>
      <c r="FLK176" s="49">
        <v>37651.171999999999</v>
      </c>
      <c r="FLL176" s="49">
        <v>50333.671999999999</v>
      </c>
      <c r="FLT176" s="29" t="s">
        <v>171</v>
      </c>
      <c r="FLU176" s="39" t="str">
        <f>currency</f>
        <v>₦m's</v>
      </c>
      <c r="FLZ176" s="49">
        <v>19816.405999999999</v>
      </c>
      <c r="FMA176" s="49">
        <v>37651.171999999999</v>
      </c>
      <c r="FMB176" s="49">
        <v>50333.671999999999</v>
      </c>
      <c r="FMJ176" s="29" t="s">
        <v>171</v>
      </c>
      <c r="FMK176" s="39" t="str">
        <f>currency</f>
        <v>₦m's</v>
      </c>
      <c r="FMP176" s="49">
        <v>19816.405999999999</v>
      </c>
      <c r="FMQ176" s="49">
        <v>37651.171999999999</v>
      </c>
      <c r="FMR176" s="49">
        <v>50333.671999999999</v>
      </c>
      <c r="FMZ176" s="29" t="s">
        <v>171</v>
      </c>
      <c r="FNA176" s="39" t="str">
        <f>currency</f>
        <v>₦m's</v>
      </c>
      <c r="FNF176" s="49">
        <v>19816.405999999999</v>
      </c>
      <c r="FNG176" s="49">
        <v>37651.171999999999</v>
      </c>
      <c r="FNH176" s="49">
        <v>50333.671999999999</v>
      </c>
      <c r="FNP176" s="29" t="s">
        <v>171</v>
      </c>
      <c r="FNQ176" s="39" t="str">
        <f>currency</f>
        <v>₦m's</v>
      </c>
      <c r="FNV176" s="49">
        <v>19816.405999999999</v>
      </c>
      <c r="FNW176" s="49">
        <v>37651.171999999999</v>
      </c>
      <c r="FNX176" s="49">
        <v>50333.671999999999</v>
      </c>
      <c r="FOF176" s="29" t="s">
        <v>171</v>
      </c>
      <c r="FOG176" s="39" t="str">
        <f>currency</f>
        <v>₦m's</v>
      </c>
      <c r="FOL176" s="49">
        <v>19816.405999999999</v>
      </c>
      <c r="FOM176" s="49">
        <v>37651.171999999999</v>
      </c>
      <c r="FON176" s="49">
        <v>50333.671999999999</v>
      </c>
      <c r="FOV176" s="29" t="s">
        <v>171</v>
      </c>
      <c r="FOW176" s="39" t="str">
        <f>currency</f>
        <v>₦m's</v>
      </c>
      <c r="FPB176" s="49">
        <v>19816.405999999999</v>
      </c>
      <c r="FPC176" s="49">
        <v>37651.171999999999</v>
      </c>
      <c r="FPD176" s="49">
        <v>50333.671999999999</v>
      </c>
      <c r="FPL176" s="29" t="s">
        <v>171</v>
      </c>
      <c r="FPM176" s="39" t="str">
        <f>currency</f>
        <v>₦m's</v>
      </c>
      <c r="FPR176" s="49">
        <v>19816.405999999999</v>
      </c>
      <c r="FPS176" s="49">
        <v>37651.171999999999</v>
      </c>
      <c r="FPT176" s="49">
        <v>50333.671999999999</v>
      </c>
      <c r="FQB176" s="29" t="s">
        <v>171</v>
      </c>
      <c r="FQC176" s="39" t="str">
        <f>currency</f>
        <v>₦m's</v>
      </c>
      <c r="FQH176" s="49">
        <v>19816.405999999999</v>
      </c>
      <c r="FQI176" s="49">
        <v>37651.171999999999</v>
      </c>
      <c r="FQJ176" s="49">
        <v>50333.671999999999</v>
      </c>
      <c r="FQR176" s="29" t="s">
        <v>171</v>
      </c>
      <c r="FQS176" s="39" t="str">
        <f>currency</f>
        <v>₦m's</v>
      </c>
      <c r="FQX176" s="49">
        <v>19816.405999999999</v>
      </c>
      <c r="FQY176" s="49">
        <v>37651.171999999999</v>
      </c>
      <c r="FQZ176" s="49">
        <v>50333.671999999999</v>
      </c>
      <c r="FRH176" s="29" t="s">
        <v>171</v>
      </c>
      <c r="FRI176" s="39" t="str">
        <f>currency</f>
        <v>₦m's</v>
      </c>
      <c r="FRN176" s="49">
        <v>19816.405999999999</v>
      </c>
      <c r="FRO176" s="49">
        <v>37651.171999999999</v>
      </c>
      <c r="FRP176" s="49">
        <v>50333.671999999999</v>
      </c>
      <c r="FRX176" s="29" t="s">
        <v>171</v>
      </c>
      <c r="FRY176" s="39" t="str">
        <f>currency</f>
        <v>₦m's</v>
      </c>
      <c r="FSD176" s="49">
        <v>19816.405999999999</v>
      </c>
      <c r="FSE176" s="49">
        <v>37651.171999999999</v>
      </c>
      <c r="FSF176" s="49">
        <v>50333.671999999999</v>
      </c>
      <c r="FSN176" s="29" t="s">
        <v>171</v>
      </c>
      <c r="FSO176" s="39" t="str">
        <f>currency</f>
        <v>₦m's</v>
      </c>
      <c r="FST176" s="49">
        <v>19816.405999999999</v>
      </c>
      <c r="FSU176" s="49">
        <v>37651.171999999999</v>
      </c>
      <c r="FSV176" s="49">
        <v>50333.671999999999</v>
      </c>
      <c r="FTD176" s="29" t="s">
        <v>171</v>
      </c>
      <c r="FTE176" s="39" t="str">
        <f>currency</f>
        <v>₦m's</v>
      </c>
      <c r="FTJ176" s="49">
        <v>19816.405999999999</v>
      </c>
      <c r="FTK176" s="49">
        <v>37651.171999999999</v>
      </c>
      <c r="FTL176" s="49">
        <v>50333.671999999999</v>
      </c>
      <c r="FTT176" s="29" t="s">
        <v>171</v>
      </c>
      <c r="FTU176" s="39" t="str">
        <f>currency</f>
        <v>₦m's</v>
      </c>
      <c r="FTZ176" s="49">
        <v>19816.405999999999</v>
      </c>
      <c r="FUA176" s="49">
        <v>37651.171999999999</v>
      </c>
      <c r="FUB176" s="49">
        <v>50333.671999999999</v>
      </c>
      <c r="FUJ176" s="29" t="s">
        <v>171</v>
      </c>
      <c r="FUK176" s="39" t="str">
        <f>currency</f>
        <v>₦m's</v>
      </c>
      <c r="FUP176" s="49">
        <v>19816.405999999999</v>
      </c>
      <c r="FUQ176" s="49">
        <v>37651.171999999999</v>
      </c>
      <c r="FUR176" s="49">
        <v>50333.671999999999</v>
      </c>
      <c r="FUZ176" s="29" t="s">
        <v>171</v>
      </c>
      <c r="FVA176" s="39" t="str">
        <f>currency</f>
        <v>₦m's</v>
      </c>
      <c r="FVF176" s="49">
        <v>19816.405999999999</v>
      </c>
      <c r="FVG176" s="49">
        <v>37651.171999999999</v>
      </c>
      <c r="FVH176" s="49">
        <v>50333.671999999999</v>
      </c>
      <c r="FVP176" s="29" t="s">
        <v>171</v>
      </c>
      <c r="FVQ176" s="39" t="str">
        <f>currency</f>
        <v>₦m's</v>
      </c>
      <c r="FVV176" s="49">
        <v>19816.405999999999</v>
      </c>
      <c r="FVW176" s="49">
        <v>37651.171999999999</v>
      </c>
      <c r="FVX176" s="49">
        <v>50333.671999999999</v>
      </c>
      <c r="FWF176" s="29" t="s">
        <v>171</v>
      </c>
      <c r="FWG176" s="39" t="str">
        <f>currency</f>
        <v>₦m's</v>
      </c>
      <c r="FWL176" s="49">
        <v>19816.405999999999</v>
      </c>
      <c r="FWM176" s="49">
        <v>37651.171999999999</v>
      </c>
      <c r="FWN176" s="49">
        <v>50333.671999999999</v>
      </c>
      <c r="FWV176" s="29" t="s">
        <v>171</v>
      </c>
      <c r="FWW176" s="39" t="str">
        <f>currency</f>
        <v>₦m's</v>
      </c>
      <c r="FXB176" s="49">
        <v>19816.405999999999</v>
      </c>
      <c r="FXC176" s="49">
        <v>37651.171999999999</v>
      </c>
      <c r="FXD176" s="49">
        <v>50333.671999999999</v>
      </c>
      <c r="FXL176" s="29" t="s">
        <v>171</v>
      </c>
      <c r="FXM176" s="39" t="str">
        <f>currency</f>
        <v>₦m's</v>
      </c>
      <c r="FXR176" s="49">
        <v>19816.405999999999</v>
      </c>
      <c r="FXS176" s="49">
        <v>37651.171999999999</v>
      </c>
      <c r="FXT176" s="49">
        <v>50333.671999999999</v>
      </c>
      <c r="FYB176" s="29" t="s">
        <v>171</v>
      </c>
      <c r="FYC176" s="39" t="str">
        <f>currency</f>
        <v>₦m's</v>
      </c>
      <c r="FYH176" s="49">
        <v>19816.405999999999</v>
      </c>
      <c r="FYI176" s="49">
        <v>37651.171999999999</v>
      </c>
      <c r="FYJ176" s="49">
        <v>50333.671999999999</v>
      </c>
      <c r="FYR176" s="29" t="s">
        <v>171</v>
      </c>
      <c r="FYS176" s="39" t="str">
        <f>currency</f>
        <v>₦m's</v>
      </c>
      <c r="FYX176" s="49">
        <v>19816.405999999999</v>
      </c>
      <c r="FYY176" s="49">
        <v>37651.171999999999</v>
      </c>
      <c r="FYZ176" s="49">
        <v>50333.671999999999</v>
      </c>
      <c r="FZH176" s="29" t="s">
        <v>171</v>
      </c>
      <c r="FZI176" s="39" t="str">
        <f>currency</f>
        <v>₦m's</v>
      </c>
      <c r="FZN176" s="49">
        <v>19816.405999999999</v>
      </c>
      <c r="FZO176" s="49">
        <v>37651.171999999999</v>
      </c>
      <c r="FZP176" s="49">
        <v>50333.671999999999</v>
      </c>
      <c r="FZX176" s="29" t="s">
        <v>171</v>
      </c>
      <c r="FZY176" s="39" t="str">
        <f>currency</f>
        <v>₦m's</v>
      </c>
      <c r="GAD176" s="49">
        <v>19816.405999999999</v>
      </c>
      <c r="GAE176" s="49">
        <v>37651.171999999999</v>
      </c>
      <c r="GAF176" s="49">
        <v>50333.671999999999</v>
      </c>
      <c r="GAN176" s="29" t="s">
        <v>171</v>
      </c>
      <c r="GAO176" s="39" t="str">
        <f>currency</f>
        <v>₦m's</v>
      </c>
      <c r="GAT176" s="49">
        <v>19816.405999999999</v>
      </c>
      <c r="GAU176" s="49">
        <v>37651.171999999999</v>
      </c>
      <c r="GAV176" s="49">
        <v>50333.671999999999</v>
      </c>
      <c r="GBD176" s="29" t="s">
        <v>171</v>
      </c>
      <c r="GBE176" s="39" t="str">
        <f>currency</f>
        <v>₦m's</v>
      </c>
      <c r="GBJ176" s="49">
        <v>19816.405999999999</v>
      </c>
      <c r="GBK176" s="49">
        <v>37651.171999999999</v>
      </c>
      <c r="GBL176" s="49">
        <v>50333.671999999999</v>
      </c>
      <c r="GBT176" s="29" t="s">
        <v>171</v>
      </c>
      <c r="GBU176" s="39" t="str">
        <f>currency</f>
        <v>₦m's</v>
      </c>
      <c r="GBZ176" s="49">
        <v>19816.405999999999</v>
      </c>
      <c r="GCA176" s="49">
        <v>37651.171999999999</v>
      </c>
      <c r="GCB176" s="49">
        <v>50333.671999999999</v>
      </c>
      <c r="GCJ176" s="29" t="s">
        <v>171</v>
      </c>
      <c r="GCK176" s="39" t="str">
        <f>currency</f>
        <v>₦m's</v>
      </c>
      <c r="GCP176" s="49">
        <v>19816.405999999999</v>
      </c>
      <c r="GCQ176" s="49">
        <v>37651.171999999999</v>
      </c>
      <c r="GCR176" s="49">
        <v>50333.671999999999</v>
      </c>
      <c r="GCZ176" s="29" t="s">
        <v>171</v>
      </c>
      <c r="GDA176" s="39" t="str">
        <f>currency</f>
        <v>₦m's</v>
      </c>
      <c r="GDF176" s="49">
        <v>19816.405999999999</v>
      </c>
      <c r="GDG176" s="49">
        <v>37651.171999999999</v>
      </c>
      <c r="GDH176" s="49">
        <v>50333.671999999999</v>
      </c>
      <c r="GDP176" s="29" t="s">
        <v>171</v>
      </c>
      <c r="GDQ176" s="39" t="str">
        <f>currency</f>
        <v>₦m's</v>
      </c>
      <c r="GDV176" s="49">
        <v>19816.405999999999</v>
      </c>
      <c r="GDW176" s="49">
        <v>37651.171999999999</v>
      </c>
      <c r="GDX176" s="49">
        <v>50333.671999999999</v>
      </c>
      <c r="GEF176" s="29" t="s">
        <v>171</v>
      </c>
      <c r="GEG176" s="39" t="str">
        <f>currency</f>
        <v>₦m's</v>
      </c>
      <c r="GEL176" s="49">
        <v>19816.405999999999</v>
      </c>
      <c r="GEM176" s="49">
        <v>37651.171999999999</v>
      </c>
      <c r="GEN176" s="49">
        <v>50333.671999999999</v>
      </c>
      <c r="GEV176" s="29" t="s">
        <v>171</v>
      </c>
      <c r="GEW176" s="39" t="str">
        <f>currency</f>
        <v>₦m's</v>
      </c>
      <c r="GFB176" s="49">
        <v>19816.405999999999</v>
      </c>
      <c r="GFC176" s="49">
        <v>37651.171999999999</v>
      </c>
      <c r="GFD176" s="49">
        <v>50333.671999999999</v>
      </c>
      <c r="GFL176" s="29" t="s">
        <v>171</v>
      </c>
      <c r="GFM176" s="39" t="str">
        <f>currency</f>
        <v>₦m's</v>
      </c>
      <c r="GFR176" s="49">
        <v>19816.405999999999</v>
      </c>
      <c r="GFS176" s="49">
        <v>37651.171999999999</v>
      </c>
      <c r="GFT176" s="49">
        <v>50333.671999999999</v>
      </c>
      <c r="GGB176" s="29" t="s">
        <v>171</v>
      </c>
      <c r="GGC176" s="39" t="str">
        <f>currency</f>
        <v>₦m's</v>
      </c>
      <c r="GGH176" s="49">
        <v>19816.405999999999</v>
      </c>
      <c r="GGI176" s="49">
        <v>37651.171999999999</v>
      </c>
      <c r="GGJ176" s="49">
        <v>50333.671999999999</v>
      </c>
      <c r="GGR176" s="29" t="s">
        <v>171</v>
      </c>
      <c r="GGS176" s="39" t="str">
        <f>currency</f>
        <v>₦m's</v>
      </c>
      <c r="GGX176" s="49">
        <v>19816.405999999999</v>
      </c>
      <c r="GGY176" s="49">
        <v>37651.171999999999</v>
      </c>
      <c r="GGZ176" s="49">
        <v>50333.671999999999</v>
      </c>
      <c r="GHH176" s="29" t="s">
        <v>171</v>
      </c>
      <c r="GHI176" s="39" t="str">
        <f>currency</f>
        <v>₦m's</v>
      </c>
      <c r="GHN176" s="49">
        <v>19816.405999999999</v>
      </c>
      <c r="GHO176" s="49">
        <v>37651.171999999999</v>
      </c>
      <c r="GHP176" s="49">
        <v>50333.671999999999</v>
      </c>
      <c r="GHX176" s="29" t="s">
        <v>171</v>
      </c>
      <c r="GHY176" s="39" t="str">
        <f>currency</f>
        <v>₦m's</v>
      </c>
      <c r="GID176" s="49">
        <v>19816.405999999999</v>
      </c>
      <c r="GIE176" s="49">
        <v>37651.171999999999</v>
      </c>
      <c r="GIF176" s="49">
        <v>50333.671999999999</v>
      </c>
      <c r="GIN176" s="29" t="s">
        <v>171</v>
      </c>
      <c r="GIO176" s="39" t="str">
        <f>currency</f>
        <v>₦m's</v>
      </c>
      <c r="GIT176" s="49">
        <v>19816.405999999999</v>
      </c>
      <c r="GIU176" s="49">
        <v>37651.171999999999</v>
      </c>
      <c r="GIV176" s="49">
        <v>50333.671999999999</v>
      </c>
      <c r="GJD176" s="29" t="s">
        <v>171</v>
      </c>
      <c r="GJE176" s="39" t="str">
        <f>currency</f>
        <v>₦m's</v>
      </c>
      <c r="GJJ176" s="49">
        <v>19816.405999999999</v>
      </c>
      <c r="GJK176" s="49">
        <v>37651.171999999999</v>
      </c>
      <c r="GJL176" s="49">
        <v>50333.671999999999</v>
      </c>
      <c r="GJT176" s="29" t="s">
        <v>171</v>
      </c>
      <c r="GJU176" s="39" t="str">
        <f>currency</f>
        <v>₦m's</v>
      </c>
      <c r="GJZ176" s="49">
        <v>19816.405999999999</v>
      </c>
      <c r="GKA176" s="49">
        <v>37651.171999999999</v>
      </c>
      <c r="GKB176" s="49">
        <v>50333.671999999999</v>
      </c>
      <c r="GKJ176" s="29" t="s">
        <v>171</v>
      </c>
      <c r="GKK176" s="39" t="str">
        <f>currency</f>
        <v>₦m's</v>
      </c>
      <c r="GKP176" s="49">
        <v>19816.405999999999</v>
      </c>
      <c r="GKQ176" s="49">
        <v>37651.171999999999</v>
      </c>
      <c r="GKR176" s="49">
        <v>50333.671999999999</v>
      </c>
      <c r="GKZ176" s="29" t="s">
        <v>171</v>
      </c>
      <c r="GLA176" s="39" t="str">
        <f>currency</f>
        <v>₦m's</v>
      </c>
      <c r="GLF176" s="49">
        <v>19816.405999999999</v>
      </c>
      <c r="GLG176" s="49">
        <v>37651.171999999999</v>
      </c>
      <c r="GLH176" s="49">
        <v>50333.671999999999</v>
      </c>
      <c r="GLP176" s="29" t="s">
        <v>171</v>
      </c>
      <c r="GLQ176" s="39" t="str">
        <f>currency</f>
        <v>₦m's</v>
      </c>
      <c r="GLV176" s="49">
        <v>19816.405999999999</v>
      </c>
      <c r="GLW176" s="49">
        <v>37651.171999999999</v>
      </c>
      <c r="GLX176" s="49">
        <v>50333.671999999999</v>
      </c>
      <c r="GMF176" s="29" t="s">
        <v>171</v>
      </c>
      <c r="GMG176" s="39" t="str">
        <f>currency</f>
        <v>₦m's</v>
      </c>
      <c r="GML176" s="49">
        <v>19816.405999999999</v>
      </c>
      <c r="GMM176" s="49">
        <v>37651.171999999999</v>
      </c>
      <c r="GMN176" s="49">
        <v>50333.671999999999</v>
      </c>
      <c r="GMV176" s="29" t="s">
        <v>171</v>
      </c>
      <c r="GMW176" s="39" t="str">
        <f>currency</f>
        <v>₦m's</v>
      </c>
      <c r="GNB176" s="49">
        <v>19816.405999999999</v>
      </c>
      <c r="GNC176" s="49">
        <v>37651.171999999999</v>
      </c>
      <c r="GND176" s="49">
        <v>50333.671999999999</v>
      </c>
      <c r="GNL176" s="29" t="s">
        <v>171</v>
      </c>
      <c r="GNM176" s="39" t="str">
        <f>currency</f>
        <v>₦m's</v>
      </c>
      <c r="GNR176" s="49">
        <v>19816.405999999999</v>
      </c>
      <c r="GNS176" s="49">
        <v>37651.171999999999</v>
      </c>
      <c r="GNT176" s="49">
        <v>50333.671999999999</v>
      </c>
      <c r="GOB176" s="29" t="s">
        <v>171</v>
      </c>
      <c r="GOC176" s="39" t="str">
        <f>currency</f>
        <v>₦m's</v>
      </c>
      <c r="GOH176" s="49">
        <v>19816.405999999999</v>
      </c>
      <c r="GOI176" s="49">
        <v>37651.171999999999</v>
      </c>
      <c r="GOJ176" s="49">
        <v>50333.671999999999</v>
      </c>
      <c r="GOR176" s="29" t="s">
        <v>171</v>
      </c>
      <c r="GOS176" s="39" t="str">
        <f>currency</f>
        <v>₦m's</v>
      </c>
      <c r="GOX176" s="49">
        <v>19816.405999999999</v>
      </c>
      <c r="GOY176" s="49">
        <v>37651.171999999999</v>
      </c>
      <c r="GOZ176" s="49">
        <v>50333.671999999999</v>
      </c>
      <c r="GPH176" s="29" t="s">
        <v>171</v>
      </c>
      <c r="GPI176" s="39" t="str">
        <f>currency</f>
        <v>₦m's</v>
      </c>
      <c r="GPN176" s="49">
        <v>19816.405999999999</v>
      </c>
      <c r="GPO176" s="49">
        <v>37651.171999999999</v>
      </c>
      <c r="GPP176" s="49">
        <v>50333.671999999999</v>
      </c>
      <c r="GPX176" s="29" t="s">
        <v>171</v>
      </c>
      <c r="GPY176" s="39" t="str">
        <f>currency</f>
        <v>₦m's</v>
      </c>
      <c r="GQD176" s="49">
        <v>19816.405999999999</v>
      </c>
      <c r="GQE176" s="49">
        <v>37651.171999999999</v>
      </c>
      <c r="GQF176" s="49">
        <v>50333.671999999999</v>
      </c>
      <c r="GQN176" s="29" t="s">
        <v>171</v>
      </c>
      <c r="GQO176" s="39" t="str">
        <f>currency</f>
        <v>₦m's</v>
      </c>
      <c r="GQT176" s="49">
        <v>19816.405999999999</v>
      </c>
      <c r="GQU176" s="49">
        <v>37651.171999999999</v>
      </c>
      <c r="GQV176" s="49">
        <v>50333.671999999999</v>
      </c>
      <c r="GRD176" s="29" t="s">
        <v>171</v>
      </c>
      <c r="GRE176" s="39" t="str">
        <f>currency</f>
        <v>₦m's</v>
      </c>
      <c r="GRJ176" s="49">
        <v>19816.405999999999</v>
      </c>
      <c r="GRK176" s="49">
        <v>37651.171999999999</v>
      </c>
      <c r="GRL176" s="49">
        <v>50333.671999999999</v>
      </c>
      <c r="GRT176" s="29" t="s">
        <v>171</v>
      </c>
      <c r="GRU176" s="39" t="str">
        <f>currency</f>
        <v>₦m's</v>
      </c>
      <c r="GRZ176" s="49">
        <v>19816.405999999999</v>
      </c>
      <c r="GSA176" s="49">
        <v>37651.171999999999</v>
      </c>
      <c r="GSB176" s="49">
        <v>50333.671999999999</v>
      </c>
      <c r="GSJ176" s="29" t="s">
        <v>171</v>
      </c>
      <c r="GSK176" s="39" t="str">
        <f>currency</f>
        <v>₦m's</v>
      </c>
      <c r="GSP176" s="49">
        <v>19816.405999999999</v>
      </c>
      <c r="GSQ176" s="49">
        <v>37651.171999999999</v>
      </c>
      <c r="GSR176" s="49">
        <v>50333.671999999999</v>
      </c>
      <c r="GSZ176" s="29" t="s">
        <v>171</v>
      </c>
      <c r="GTA176" s="39" t="str">
        <f>currency</f>
        <v>₦m's</v>
      </c>
      <c r="GTF176" s="49">
        <v>19816.405999999999</v>
      </c>
      <c r="GTG176" s="49">
        <v>37651.171999999999</v>
      </c>
      <c r="GTH176" s="49">
        <v>50333.671999999999</v>
      </c>
      <c r="GTP176" s="29" t="s">
        <v>171</v>
      </c>
      <c r="GTQ176" s="39" t="str">
        <f>currency</f>
        <v>₦m's</v>
      </c>
      <c r="GTV176" s="49">
        <v>19816.405999999999</v>
      </c>
      <c r="GTW176" s="49">
        <v>37651.171999999999</v>
      </c>
      <c r="GTX176" s="49">
        <v>50333.671999999999</v>
      </c>
      <c r="GUF176" s="29" t="s">
        <v>171</v>
      </c>
      <c r="GUG176" s="39" t="str">
        <f>currency</f>
        <v>₦m's</v>
      </c>
      <c r="GUL176" s="49">
        <v>19816.405999999999</v>
      </c>
      <c r="GUM176" s="49">
        <v>37651.171999999999</v>
      </c>
      <c r="GUN176" s="49">
        <v>50333.671999999999</v>
      </c>
      <c r="GUV176" s="29" t="s">
        <v>171</v>
      </c>
      <c r="GUW176" s="39" t="str">
        <f>currency</f>
        <v>₦m's</v>
      </c>
      <c r="GVB176" s="49">
        <v>19816.405999999999</v>
      </c>
      <c r="GVC176" s="49">
        <v>37651.171999999999</v>
      </c>
      <c r="GVD176" s="49">
        <v>50333.671999999999</v>
      </c>
      <c r="GVL176" s="29" t="s">
        <v>171</v>
      </c>
      <c r="GVM176" s="39" t="str">
        <f>currency</f>
        <v>₦m's</v>
      </c>
      <c r="GVR176" s="49">
        <v>19816.405999999999</v>
      </c>
      <c r="GVS176" s="49">
        <v>37651.171999999999</v>
      </c>
      <c r="GVT176" s="49">
        <v>50333.671999999999</v>
      </c>
      <c r="GWB176" s="29" t="s">
        <v>171</v>
      </c>
      <c r="GWC176" s="39" t="str">
        <f>currency</f>
        <v>₦m's</v>
      </c>
      <c r="GWH176" s="49">
        <v>19816.405999999999</v>
      </c>
      <c r="GWI176" s="49">
        <v>37651.171999999999</v>
      </c>
      <c r="GWJ176" s="49">
        <v>50333.671999999999</v>
      </c>
      <c r="GWR176" s="29" t="s">
        <v>171</v>
      </c>
      <c r="GWS176" s="39" t="str">
        <f>currency</f>
        <v>₦m's</v>
      </c>
      <c r="GWX176" s="49">
        <v>19816.405999999999</v>
      </c>
      <c r="GWY176" s="49">
        <v>37651.171999999999</v>
      </c>
      <c r="GWZ176" s="49">
        <v>50333.671999999999</v>
      </c>
      <c r="GXH176" s="29" t="s">
        <v>171</v>
      </c>
      <c r="GXI176" s="39" t="str">
        <f>currency</f>
        <v>₦m's</v>
      </c>
      <c r="GXN176" s="49">
        <v>19816.405999999999</v>
      </c>
      <c r="GXO176" s="49">
        <v>37651.171999999999</v>
      </c>
      <c r="GXP176" s="49">
        <v>50333.671999999999</v>
      </c>
      <c r="GXX176" s="29" t="s">
        <v>171</v>
      </c>
      <c r="GXY176" s="39" t="str">
        <f>currency</f>
        <v>₦m's</v>
      </c>
      <c r="GYD176" s="49">
        <v>19816.405999999999</v>
      </c>
      <c r="GYE176" s="49">
        <v>37651.171999999999</v>
      </c>
      <c r="GYF176" s="49">
        <v>50333.671999999999</v>
      </c>
      <c r="GYN176" s="29" t="s">
        <v>171</v>
      </c>
      <c r="GYO176" s="39" t="str">
        <f>currency</f>
        <v>₦m's</v>
      </c>
      <c r="GYT176" s="49">
        <v>19816.405999999999</v>
      </c>
      <c r="GYU176" s="49">
        <v>37651.171999999999</v>
      </c>
      <c r="GYV176" s="49">
        <v>50333.671999999999</v>
      </c>
      <c r="GZD176" s="29" t="s">
        <v>171</v>
      </c>
      <c r="GZE176" s="39" t="str">
        <f>currency</f>
        <v>₦m's</v>
      </c>
      <c r="GZJ176" s="49">
        <v>19816.405999999999</v>
      </c>
      <c r="GZK176" s="49">
        <v>37651.171999999999</v>
      </c>
      <c r="GZL176" s="49">
        <v>50333.671999999999</v>
      </c>
      <c r="GZT176" s="29" t="s">
        <v>171</v>
      </c>
      <c r="GZU176" s="39" t="str">
        <f>currency</f>
        <v>₦m's</v>
      </c>
      <c r="GZZ176" s="49">
        <v>19816.405999999999</v>
      </c>
      <c r="HAA176" s="49">
        <v>37651.171999999999</v>
      </c>
      <c r="HAB176" s="49">
        <v>50333.671999999999</v>
      </c>
      <c r="HAJ176" s="29" t="s">
        <v>171</v>
      </c>
      <c r="HAK176" s="39" t="str">
        <f>currency</f>
        <v>₦m's</v>
      </c>
      <c r="HAP176" s="49">
        <v>19816.405999999999</v>
      </c>
      <c r="HAQ176" s="49">
        <v>37651.171999999999</v>
      </c>
      <c r="HAR176" s="49">
        <v>50333.671999999999</v>
      </c>
      <c r="HAZ176" s="29" t="s">
        <v>171</v>
      </c>
      <c r="HBA176" s="39" t="str">
        <f>currency</f>
        <v>₦m's</v>
      </c>
      <c r="HBF176" s="49">
        <v>19816.405999999999</v>
      </c>
      <c r="HBG176" s="49">
        <v>37651.171999999999</v>
      </c>
      <c r="HBH176" s="49">
        <v>50333.671999999999</v>
      </c>
      <c r="HBP176" s="29" t="s">
        <v>171</v>
      </c>
      <c r="HBQ176" s="39" t="str">
        <f>currency</f>
        <v>₦m's</v>
      </c>
      <c r="HBV176" s="49">
        <v>19816.405999999999</v>
      </c>
      <c r="HBW176" s="49">
        <v>37651.171999999999</v>
      </c>
      <c r="HBX176" s="49">
        <v>50333.671999999999</v>
      </c>
      <c r="HCF176" s="29" t="s">
        <v>171</v>
      </c>
      <c r="HCG176" s="39" t="str">
        <f>currency</f>
        <v>₦m's</v>
      </c>
      <c r="HCL176" s="49">
        <v>19816.405999999999</v>
      </c>
      <c r="HCM176" s="49">
        <v>37651.171999999999</v>
      </c>
      <c r="HCN176" s="49">
        <v>50333.671999999999</v>
      </c>
      <c r="HCV176" s="29" t="s">
        <v>171</v>
      </c>
      <c r="HCW176" s="39" t="str">
        <f>currency</f>
        <v>₦m's</v>
      </c>
      <c r="HDB176" s="49">
        <v>19816.405999999999</v>
      </c>
      <c r="HDC176" s="49">
        <v>37651.171999999999</v>
      </c>
      <c r="HDD176" s="49">
        <v>50333.671999999999</v>
      </c>
      <c r="HDL176" s="29" t="s">
        <v>171</v>
      </c>
      <c r="HDM176" s="39" t="str">
        <f>currency</f>
        <v>₦m's</v>
      </c>
      <c r="HDR176" s="49">
        <v>19816.405999999999</v>
      </c>
      <c r="HDS176" s="49">
        <v>37651.171999999999</v>
      </c>
      <c r="HDT176" s="49">
        <v>50333.671999999999</v>
      </c>
      <c r="HEB176" s="29" t="s">
        <v>171</v>
      </c>
      <c r="HEC176" s="39" t="str">
        <f>currency</f>
        <v>₦m's</v>
      </c>
      <c r="HEH176" s="49">
        <v>19816.405999999999</v>
      </c>
      <c r="HEI176" s="49">
        <v>37651.171999999999</v>
      </c>
      <c r="HEJ176" s="49">
        <v>50333.671999999999</v>
      </c>
      <c r="HER176" s="29" t="s">
        <v>171</v>
      </c>
      <c r="HES176" s="39" t="str">
        <f>currency</f>
        <v>₦m's</v>
      </c>
      <c r="HEX176" s="49">
        <v>19816.405999999999</v>
      </c>
      <c r="HEY176" s="49">
        <v>37651.171999999999</v>
      </c>
      <c r="HEZ176" s="49">
        <v>50333.671999999999</v>
      </c>
      <c r="HFH176" s="29" t="s">
        <v>171</v>
      </c>
      <c r="HFI176" s="39" t="str">
        <f>currency</f>
        <v>₦m's</v>
      </c>
      <c r="HFN176" s="49">
        <v>19816.405999999999</v>
      </c>
      <c r="HFO176" s="49">
        <v>37651.171999999999</v>
      </c>
      <c r="HFP176" s="49">
        <v>50333.671999999999</v>
      </c>
      <c r="HFX176" s="29" t="s">
        <v>171</v>
      </c>
      <c r="HFY176" s="39" t="str">
        <f>currency</f>
        <v>₦m's</v>
      </c>
      <c r="HGD176" s="49">
        <v>19816.405999999999</v>
      </c>
      <c r="HGE176" s="49">
        <v>37651.171999999999</v>
      </c>
      <c r="HGF176" s="49">
        <v>50333.671999999999</v>
      </c>
      <c r="HGN176" s="29" t="s">
        <v>171</v>
      </c>
      <c r="HGO176" s="39" t="str">
        <f>currency</f>
        <v>₦m's</v>
      </c>
      <c r="HGT176" s="49">
        <v>19816.405999999999</v>
      </c>
      <c r="HGU176" s="49">
        <v>37651.171999999999</v>
      </c>
      <c r="HGV176" s="49">
        <v>50333.671999999999</v>
      </c>
      <c r="HHD176" s="29" t="s">
        <v>171</v>
      </c>
      <c r="HHE176" s="39" t="str">
        <f>currency</f>
        <v>₦m's</v>
      </c>
      <c r="HHJ176" s="49">
        <v>19816.405999999999</v>
      </c>
      <c r="HHK176" s="49">
        <v>37651.171999999999</v>
      </c>
      <c r="HHL176" s="49">
        <v>50333.671999999999</v>
      </c>
      <c r="HHT176" s="29" t="s">
        <v>171</v>
      </c>
      <c r="HHU176" s="39" t="str">
        <f>currency</f>
        <v>₦m's</v>
      </c>
      <c r="HHZ176" s="49">
        <v>19816.405999999999</v>
      </c>
      <c r="HIA176" s="49">
        <v>37651.171999999999</v>
      </c>
      <c r="HIB176" s="49">
        <v>50333.671999999999</v>
      </c>
      <c r="HIJ176" s="29" t="s">
        <v>171</v>
      </c>
      <c r="HIK176" s="39" t="str">
        <f>currency</f>
        <v>₦m's</v>
      </c>
      <c r="HIP176" s="49">
        <v>19816.405999999999</v>
      </c>
      <c r="HIQ176" s="49">
        <v>37651.171999999999</v>
      </c>
      <c r="HIR176" s="49">
        <v>50333.671999999999</v>
      </c>
      <c r="HIZ176" s="29" t="s">
        <v>171</v>
      </c>
      <c r="HJA176" s="39" t="str">
        <f>currency</f>
        <v>₦m's</v>
      </c>
      <c r="HJF176" s="49">
        <v>19816.405999999999</v>
      </c>
      <c r="HJG176" s="49">
        <v>37651.171999999999</v>
      </c>
      <c r="HJH176" s="49">
        <v>50333.671999999999</v>
      </c>
      <c r="HJP176" s="29" t="s">
        <v>171</v>
      </c>
      <c r="HJQ176" s="39" t="str">
        <f>currency</f>
        <v>₦m's</v>
      </c>
      <c r="HJV176" s="49">
        <v>19816.405999999999</v>
      </c>
      <c r="HJW176" s="49">
        <v>37651.171999999999</v>
      </c>
      <c r="HJX176" s="49">
        <v>50333.671999999999</v>
      </c>
      <c r="HKF176" s="29" t="s">
        <v>171</v>
      </c>
      <c r="HKG176" s="39" t="str">
        <f>currency</f>
        <v>₦m's</v>
      </c>
      <c r="HKL176" s="49">
        <v>19816.405999999999</v>
      </c>
      <c r="HKM176" s="49">
        <v>37651.171999999999</v>
      </c>
      <c r="HKN176" s="49">
        <v>50333.671999999999</v>
      </c>
      <c r="HKV176" s="29" t="s">
        <v>171</v>
      </c>
      <c r="HKW176" s="39" t="str">
        <f>currency</f>
        <v>₦m's</v>
      </c>
      <c r="HLB176" s="49">
        <v>19816.405999999999</v>
      </c>
      <c r="HLC176" s="49">
        <v>37651.171999999999</v>
      </c>
      <c r="HLD176" s="49">
        <v>50333.671999999999</v>
      </c>
      <c r="HLL176" s="29" t="s">
        <v>171</v>
      </c>
      <c r="HLM176" s="39" t="str">
        <f>currency</f>
        <v>₦m's</v>
      </c>
      <c r="HLR176" s="49">
        <v>19816.405999999999</v>
      </c>
      <c r="HLS176" s="49">
        <v>37651.171999999999</v>
      </c>
      <c r="HLT176" s="49">
        <v>50333.671999999999</v>
      </c>
      <c r="HMB176" s="29" t="s">
        <v>171</v>
      </c>
      <c r="HMC176" s="39" t="str">
        <f>currency</f>
        <v>₦m's</v>
      </c>
      <c r="HMH176" s="49">
        <v>19816.405999999999</v>
      </c>
      <c r="HMI176" s="49">
        <v>37651.171999999999</v>
      </c>
      <c r="HMJ176" s="49">
        <v>50333.671999999999</v>
      </c>
      <c r="HMR176" s="29" t="s">
        <v>171</v>
      </c>
      <c r="HMS176" s="39" t="str">
        <f>currency</f>
        <v>₦m's</v>
      </c>
      <c r="HMX176" s="49">
        <v>19816.405999999999</v>
      </c>
      <c r="HMY176" s="49">
        <v>37651.171999999999</v>
      </c>
      <c r="HMZ176" s="49">
        <v>50333.671999999999</v>
      </c>
      <c r="HNH176" s="29" t="s">
        <v>171</v>
      </c>
      <c r="HNI176" s="39" t="str">
        <f>currency</f>
        <v>₦m's</v>
      </c>
      <c r="HNN176" s="49">
        <v>19816.405999999999</v>
      </c>
      <c r="HNO176" s="49">
        <v>37651.171999999999</v>
      </c>
      <c r="HNP176" s="49">
        <v>50333.671999999999</v>
      </c>
      <c r="HNX176" s="29" t="s">
        <v>171</v>
      </c>
      <c r="HNY176" s="39" t="str">
        <f>currency</f>
        <v>₦m's</v>
      </c>
      <c r="HOD176" s="49">
        <v>19816.405999999999</v>
      </c>
      <c r="HOE176" s="49">
        <v>37651.171999999999</v>
      </c>
      <c r="HOF176" s="49">
        <v>50333.671999999999</v>
      </c>
      <c r="HON176" s="29" t="s">
        <v>171</v>
      </c>
      <c r="HOO176" s="39" t="str">
        <f>currency</f>
        <v>₦m's</v>
      </c>
      <c r="HOT176" s="49">
        <v>19816.405999999999</v>
      </c>
      <c r="HOU176" s="49">
        <v>37651.171999999999</v>
      </c>
      <c r="HOV176" s="49">
        <v>50333.671999999999</v>
      </c>
      <c r="HPD176" s="29" t="s">
        <v>171</v>
      </c>
      <c r="HPE176" s="39" t="str">
        <f>currency</f>
        <v>₦m's</v>
      </c>
      <c r="HPJ176" s="49">
        <v>19816.405999999999</v>
      </c>
      <c r="HPK176" s="49">
        <v>37651.171999999999</v>
      </c>
      <c r="HPL176" s="49">
        <v>50333.671999999999</v>
      </c>
      <c r="HPT176" s="29" t="s">
        <v>171</v>
      </c>
      <c r="HPU176" s="39" t="str">
        <f>currency</f>
        <v>₦m's</v>
      </c>
      <c r="HPZ176" s="49">
        <v>19816.405999999999</v>
      </c>
      <c r="HQA176" s="49">
        <v>37651.171999999999</v>
      </c>
      <c r="HQB176" s="49">
        <v>50333.671999999999</v>
      </c>
      <c r="HQJ176" s="29" t="s">
        <v>171</v>
      </c>
      <c r="HQK176" s="39" t="str">
        <f>currency</f>
        <v>₦m's</v>
      </c>
      <c r="HQP176" s="49">
        <v>19816.405999999999</v>
      </c>
      <c r="HQQ176" s="49">
        <v>37651.171999999999</v>
      </c>
      <c r="HQR176" s="49">
        <v>50333.671999999999</v>
      </c>
      <c r="HQZ176" s="29" t="s">
        <v>171</v>
      </c>
      <c r="HRA176" s="39" t="str">
        <f>currency</f>
        <v>₦m's</v>
      </c>
      <c r="HRF176" s="49">
        <v>19816.405999999999</v>
      </c>
      <c r="HRG176" s="49">
        <v>37651.171999999999</v>
      </c>
      <c r="HRH176" s="49">
        <v>50333.671999999999</v>
      </c>
      <c r="HRP176" s="29" t="s">
        <v>171</v>
      </c>
      <c r="HRQ176" s="39" t="str">
        <f>currency</f>
        <v>₦m's</v>
      </c>
      <c r="HRV176" s="49">
        <v>19816.405999999999</v>
      </c>
      <c r="HRW176" s="49">
        <v>37651.171999999999</v>
      </c>
      <c r="HRX176" s="49">
        <v>50333.671999999999</v>
      </c>
      <c r="HSF176" s="29" t="s">
        <v>171</v>
      </c>
      <c r="HSG176" s="39" t="str">
        <f>currency</f>
        <v>₦m's</v>
      </c>
      <c r="HSL176" s="49">
        <v>19816.405999999999</v>
      </c>
      <c r="HSM176" s="49">
        <v>37651.171999999999</v>
      </c>
      <c r="HSN176" s="49">
        <v>50333.671999999999</v>
      </c>
      <c r="HSV176" s="29" t="s">
        <v>171</v>
      </c>
      <c r="HSW176" s="39" t="str">
        <f>currency</f>
        <v>₦m's</v>
      </c>
      <c r="HTB176" s="49">
        <v>19816.405999999999</v>
      </c>
      <c r="HTC176" s="49">
        <v>37651.171999999999</v>
      </c>
      <c r="HTD176" s="49">
        <v>50333.671999999999</v>
      </c>
      <c r="HTL176" s="29" t="s">
        <v>171</v>
      </c>
      <c r="HTM176" s="39" t="str">
        <f>currency</f>
        <v>₦m's</v>
      </c>
      <c r="HTR176" s="49">
        <v>19816.405999999999</v>
      </c>
      <c r="HTS176" s="49">
        <v>37651.171999999999</v>
      </c>
      <c r="HTT176" s="49">
        <v>50333.671999999999</v>
      </c>
      <c r="HUB176" s="29" t="s">
        <v>171</v>
      </c>
      <c r="HUC176" s="39" t="str">
        <f>currency</f>
        <v>₦m's</v>
      </c>
      <c r="HUH176" s="49">
        <v>19816.405999999999</v>
      </c>
      <c r="HUI176" s="49">
        <v>37651.171999999999</v>
      </c>
      <c r="HUJ176" s="49">
        <v>50333.671999999999</v>
      </c>
      <c r="HUR176" s="29" t="s">
        <v>171</v>
      </c>
      <c r="HUS176" s="39" t="str">
        <f>currency</f>
        <v>₦m's</v>
      </c>
      <c r="HUX176" s="49">
        <v>19816.405999999999</v>
      </c>
      <c r="HUY176" s="49">
        <v>37651.171999999999</v>
      </c>
      <c r="HUZ176" s="49">
        <v>50333.671999999999</v>
      </c>
      <c r="HVH176" s="29" t="s">
        <v>171</v>
      </c>
      <c r="HVI176" s="39" t="str">
        <f>currency</f>
        <v>₦m's</v>
      </c>
      <c r="HVN176" s="49">
        <v>19816.405999999999</v>
      </c>
      <c r="HVO176" s="49">
        <v>37651.171999999999</v>
      </c>
      <c r="HVP176" s="49">
        <v>50333.671999999999</v>
      </c>
      <c r="HVX176" s="29" t="s">
        <v>171</v>
      </c>
      <c r="HVY176" s="39" t="str">
        <f>currency</f>
        <v>₦m's</v>
      </c>
      <c r="HWD176" s="49">
        <v>19816.405999999999</v>
      </c>
      <c r="HWE176" s="49">
        <v>37651.171999999999</v>
      </c>
      <c r="HWF176" s="49">
        <v>50333.671999999999</v>
      </c>
      <c r="HWN176" s="29" t="s">
        <v>171</v>
      </c>
      <c r="HWO176" s="39" t="str">
        <f>currency</f>
        <v>₦m's</v>
      </c>
      <c r="HWT176" s="49">
        <v>19816.405999999999</v>
      </c>
      <c r="HWU176" s="49">
        <v>37651.171999999999</v>
      </c>
      <c r="HWV176" s="49">
        <v>50333.671999999999</v>
      </c>
      <c r="HXD176" s="29" t="s">
        <v>171</v>
      </c>
      <c r="HXE176" s="39" t="str">
        <f>currency</f>
        <v>₦m's</v>
      </c>
      <c r="HXJ176" s="49">
        <v>19816.405999999999</v>
      </c>
      <c r="HXK176" s="49">
        <v>37651.171999999999</v>
      </c>
      <c r="HXL176" s="49">
        <v>50333.671999999999</v>
      </c>
      <c r="HXT176" s="29" t="s">
        <v>171</v>
      </c>
      <c r="HXU176" s="39" t="str">
        <f>currency</f>
        <v>₦m's</v>
      </c>
      <c r="HXZ176" s="49">
        <v>19816.405999999999</v>
      </c>
      <c r="HYA176" s="49">
        <v>37651.171999999999</v>
      </c>
      <c r="HYB176" s="49">
        <v>50333.671999999999</v>
      </c>
      <c r="HYJ176" s="29" t="s">
        <v>171</v>
      </c>
      <c r="HYK176" s="39" t="str">
        <f>currency</f>
        <v>₦m's</v>
      </c>
      <c r="HYP176" s="49">
        <v>19816.405999999999</v>
      </c>
      <c r="HYQ176" s="49">
        <v>37651.171999999999</v>
      </c>
      <c r="HYR176" s="49">
        <v>50333.671999999999</v>
      </c>
      <c r="HYZ176" s="29" t="s">
        <v>171</v>
      </c>
      <c r="HZA176" s="39" t="str">
        <f>currency</f>
        <v>₦m's</v>
      </c>
      <c r="HZF176" s="49">
        <v>19816.405999999999</v>
      </c>
      <c r="HZG176" s="49">
        <v>37651.171999999999</v>
      </c>
      <c r="HZH176" s="49">
        <v>50333.671999999999</v>
      </c>
      <c r="HZP176" s="29" t="s">
        <v>171</v>
      </c>
      <c r="HZQ176" s="39" t="str">
        <f>currency</f>
        <v>₦m's</v>
      </c>
      <c r="HZV176" s="49">
        <v>19816.405999999999</v>
      </c>
      <c r="HZW176" s="49">
        <v>37651.171999999999</v>
      </c>
      <c r="HZX176" s="49">
        <v>50333.671999999999</v>
      </c>
      <c r="IAF176" s="29" t="s">
        <v>171</v>
      </c>
      <c r="IAG176" s="39" t="str">
        <f>currency</f>
        <v>₦m's</v>
      </c>
      <c r="IAL176" s="49">
        <v>19816.405999999999</v>
      </c>
      <c r="IAM176" s="49">
        <v>37651.171999999999</v>
      </c>
      <c r="IAN176" s="49">
        <v>50333.671999999999</v>
      </c>
      <c r="IAV176" s="29" t="s">
        <v>171</v>
      </c>
      <c r="IAW176" s="39" t="str">
        <f>currency</f>
        <v>₦m's</v>
      </c>
      <c r="IBB176" s="49">
        <v>19816.405999999999</v>
      </c>
      <c r="IBC176" s="49">
        <v>37651.171999999999</v>
      </c>
      <c r="IBD176" s="49">
        <v>50333.671999999999</v>
      </c>
      <c r="IBL176" s="29" t="s">
        <v>171</v>
      </c>
      <c r="IBM176" s="39" t="str">
        <f>currency</f>
        <v>₦m's</v>
      </c>
      <c r="IBR176" s="49">
        <v>19816.405999999999</v>
      </c>
      <c r="IBS176" s="49">
        <v>37651.171999999999</v>
      </c>
      <c r="IBT176" s="49">
        <v>50333.671999999999</v>
      </c>
      <c r="ICB176" s="29" t="s">
        <v>171</v>
      </c>
      <c r="ICC176" s="39" t="str">
        <f>currency</f>
        <v>₦m's</v>
      </c>
      <c r="ICH176" s="49">
        <v>19816.405999999999</v>
      </c>
      <c r="ICI176" s="49">
        <v>37651.171999999999</v>
      </c>
      <c r="ICJ176" s="49">
        <v>50333.671999999999</v>
      </c>
      <c r="ICR176" s="29" t="s">
        <v>171</v>
      </c>
      <c r="ICS176" s="39" t="str">
        <f>currency</f>
        <v>₦m's</v>
      </c>
      <c r="ICX176" s="49">
        <v>19816.405999999999</v>
      </c>
      <c r="ICY176" s="49">
        <v>37651.171999999999</v>
      </c>
      <c r="ICZ176" s="49">
        <v>50333.671999999999</v>
      </c>
      <c r="IDH176" s="29" t="s">
        <v>171</v>
      </c>
      <c r="IDI176" s="39" t="str">
        <f>currency</f>
        <v>₦m's</v>
      </c>
      <c r="IDN176" s="49">
        <v>19816.405999999999</v>
      </c>
      <c r="IDO176" s="49">
        <v>37651.171999999999</v>
      </c>
      <c r="IDP176" s="49">
        <v>50333.671999999999</v>
      </c>
      <c r="IDX176" s="29" t="s">
        <v>171</v>
      </c>
      <c r="IDY176" s="39" t="str">
        <f>currency</f>
        <v>₦m's</v>
      </c>
      <c r="IED176" s="49">
        <v>19816.405999999999</v>
      </c>
      <c r="IEE176" s="49">
        <v>37651.171999999999</v>
      </c>
      <c r="IEF176" s="49">
        <v>50333.671999999999</v>
      </c>
      <c r="IEN176" s="29" t="s">
        <v>171</v>
      </c>
      <c r="IEO176" s="39" t="str">
        <f>currency</f>
        <v>₦m's</v>
      </c>
      <c r="IET176" s="49">
        <v>19816.405999999999</v>
      </c>
      <c r="IEU176" s="49">
        <v>37651.171999999999</v>
      </c>
      <c r="IEV176" s="49">
        <v>50333.671999999999</v>
      </c>
      <c r="IFD176" s="29" t="s">
        <v>171</v>
      </c>
      <c r="IFE176" s="39" t="str">
        <f>currency</f>
        <v>₦m's</v>
      </c>
      <c r="IFJ176" s="49">
        <v>19816.405999999999</v>
      </c>
      <c r="IFK176" s="49">
        <v>37651.171999999999</v>
      </c>
      <c r="IFL176" s="49">
        <v>50333.671999999999</v>
      </c>
      <c r="IFT176" s="29" t="s">
        <v>171</v>
      </c>
      <c r="IFU176" s="39" t="str">
        <f>currency</f>
        <v>₦m's</v>
      </c>
      <c r="IFZ176" s="49">
        <v>19816.405999999999</v>
      </c>
      <c r="IGA176" s="49">
        <v>37651.171999999999</v>
      </c>
      <c r="IGB176" s="49">
        <v>50333.671999999999</v>
      </c>
      <c r="IGJ176" s="29" t="s">
        <v>171</v>
      </c>
      <c r="IGK176" s="39" t="str">
        <f>currency</f>
        <v>₦m's</v>
      </c>
      <c r="IGP176" s="49">
        <v>19816.405999999999</v>
      </c>
      <c r="IGQ176" s="49">
        <v>37651.171999999999</v>
      </c>
      <c r="IGR176" s="49">
        <v>50333.671999999999</v>
      </c>
      <c r="IGZ176" s="29" t="s">
        <v>171</v>
      </c>
      <c r="IHA176" s="39" t="str">
        <f>currency</f>
        <v>₦m's</v>
      </c>
      <c r="IHF176" s="49">
        <v>19816.405999999999</v>
      </c>
      <c r="IHG176" s="49">
        <v>37651.171999999999</v>
      </c>
      <c r="IHH176" s="49">
        <v>50333.671999999999</v>
      </c>
      <c r="IHP176" s="29" t="s">
        <v>171</v>
      </c>
      <c r="IHQ176" s="39" t="str">
        <f>currency</f>
        <v>₦m's</v>
      </c>
      <c r="IHV176" s="49">
        <v>19816.405999999999</v>
      </c>
      <c r="IHW176" s="49">
        <v>37651.171999999999</v>
      </c>
      <c r="IHX176" s="49">
        <v>50333.671999999999</v>
      </c>
      <c r="IIF176" s="29" t="s">
        <v>171</v>
      </c>
      <c r="IIG176" s="39" t="str">
        <f>currency</f>
        <v>₦m's</v>
      </c>
      <c r="IIL176" s="49">
        <v>19816.405999999999</v>
      </c>
      <c r="IIM176" s="49">
        <v>37651.171999999999</v>
      </c>
      <c r="IIN176" s="49">
        <v>50333.671999999999</v>
      </c>
      <c r="IIV176" s="29" t="s">
        <v>171</v>
      </c>
      <c r="IIW176" s="39" t="str">
        <f>currency</f>
        <v>₦m's</v>
      </c>
      <c r="IJB176" s="49">
        <v>19816.405999999999</v>
      </c>
      <c r="IJC176" s="49">
        <v>37651.171999999999</v>
      </c>
      <c r="IJD176" s="49">
        <v>50333.671999999999</v>
      </c>
      <c r="IJL176" s="29" t="s">
        <v>171</v>
      </c>
      <c r="IJM176" s="39" t="str">
        <f>currency</f>
        <v>₦m's</v>
      </c>
      <c r="IJR176" s="49">
        <v>19816.405999999999</v>
      </c>
      <c r="IJS176" s="49">
        <v>37651.171999999999</v>
      </c>
      <c r="IJT176" s="49">
        <v>50333.671999999999</v>
      </c>
      <c r="IKB176" s="29" t="s">
        <v>171</v>
      </c>
      <c r="IKC176" s="39" t="str">
        <f>currency</f>
        <v>₦m's</v>
      </c>
      <c r="IKH176" s="49">
        <v>19816.405999999999</v>
      </c>
      <c r="IKI176" s="49">
        <v>37651.171999999999</v>
      </c>
      <c r="IKJ176" s="49">
        <v>50333.671999999999</v>
      </c>
      <c r="IKR176" s="29" t="s">
        <v>171</v>
      </c>
      <c r="IKS176" s="39" t="str">
        <f>currency</f>
        <v>₦m's</v>
      </c>
      <c r="IKX176" s="49">
        <v>19816.405999999999</v>
      </c>
      <c r="IKY176" s="49">
        <v>37651.171999999999</v>
      </c>
      <c r="IKZ176" s="49">
        <v>50333.671999999999</v>
      </c>
      <c r="ILH176" s="29" t="s">
        <v>171</v>
      </c>
      <c r="ILI176" s="39" t="str">
        <f>currency</f>
        <v>₦m's</v>
      </c>
      <c r="ILN176" s="49">
        <v>19816.405999999999</v>
      </c>
      <c r="ILO176" s="49">
        <v>37651.171999999999</v>
      </c>
      <c r="ILP176" s="49">
        <v>50333.671999999999</v>
      </c>
      <c r="ILX176" s="29" t="s">
        <v>171</v>
      </c>
      <c r="ILY176" s="39" t="str">
        <f>currency</f>
        <v>₦m's</v>
      </c>
      <c r="IMD176" s="49">
        <v>19816.405999999999</v>
      </c>
      <c r="IME176" s="49">
        <v>37651.171999999999</v>
      </c>
      <c r="IMF176" s="49">
        <v>50333.671999999999</v>
      </c>
      <c r="IMN176" s="29" t="s">
        <v>171</v>
      </c>
      <c r="IMO176" s="39" t="str">
        <f>currency</f>
        <v>₦m's</v>
      </c>
      <c r="IMT176" s="49">
        <v>19816.405999999999</v>
      </c>
      <c r="IMU176" s="49">
        <v>37651.171999999999</v>
      </c>
      <c r="IMV176" s="49">
        <v>50333.671999999999</v>
      </c>
      <c r="IND176" s="29" t="s">
        <v>171</v>
      </c>
      <c r="INE176" s="39" t="str">
        <f>currency</f>
        <v>₦m's</v>
      </c>
      <c r="INJ176" s="49">
        <v>19816.405999999999</v>
      </c>
      <c r="INK176" s="49">
        <v>37651.171999999999</v>
      </c>
      <c r="INL176" s="49">
        <v>50333.671999999999</v>
      </c>
      <c r="INT176" s="29" t="s">
        <v>171</v>
      </c>
      <c r="INU176" s="39" t="str">
        <f>currency</f>
        <v>₦m's</v>
      </c>
      <c r="INZ176" s="49">
        <v>19816.405999999999</v>
      </c>
      <c r="IOA176" s="49">
        <v>37651.171999999999</v>
      </c>
      <c r="IOB176" s="49">
        <v>50333.671999999999</v>
      </c>
      <c r="IOJ176" s="29" t="s">
        <v>171</v>
      </c>
      <c r="IOK176" s="39" t="str">
        <f>currency</f>
        <v>₦m's</v>
      </c>
      <c r="IOP176" s="49">
        <v>19816.405999999999</v>
      </c>
      <c r="IOQ176" s="49">
        <v>37651.171999999999</v>
      </c>
      <c r="IOR176" s="49">
        <v>50333.671999999999</v>
      </c>
      <c r="IOZ176" s="29" t="s">
        <v>171</v>
      </c>
      <c r="IPA176" s="39" t="str">
        <f>currency</f>
        <v>₦m's</v>
      </c>
      <c r="IPF176" s="49">
        <v>19816.405999999999</v>
      </c>
      <c r="IPG176" s="49">
        <v>37651.171999999999</v>
      </c>
      <c r="IPH176" s="49">
        <v>50333.671999999999</v>
      </c>
      <c r="IPP176" s="29" t="s">
        <v>171</v>
      </c>
      <c r="IPQ176" s="39" t="str">
        <f>currency</f>
        <v>₦m's</v>
      </c>
      <c r="IPV176" s="49">
        <v>19816.405999999999</v>
      </c>
      <c r="IPW176" s="49">
        <v>37651.171999999999</v>
      </c>
      <c r="IPX176" s="49">
        <v>50333.671999999999</v>
      </c>
      <c r="IQF176" s="29" t="s">
        <v>171</v>
      </c>
      <c r="IQG176" s="39" t="str">
        <f>currency</f>
        <v>₦m's</v>
      </c>
      <c r="IQL176" s="49">
        <v>19816.405999999999</v>
      </c>
      <c r="IQM176" s="49">
        <v>37651.171999999999</v>
      </c>
      <c r="IQN176" s="49">
        <v>50333.671999999999</v>
      </c>
      <c r="IQV176" s="29" t="s">
        <v>171</v>
      </c>
      <c r="IQW176" s="39" t="str">
        <f>currency</f>
        <v>₦m's</v>
      </c>
      <c r="IRB176" s="49">
        <v>19816.405999999999</v>
      </c>
      <c r="IRC176" s="49">
        <v>37651.171999999999</v>
      </c>
      <c r="IRD176" s="49">
        <v>50333.671999999999</v>
      </c>
      <c r="IRL176" s="29" t="s">
        <v>171</v>
      </c>
      <c r="IRM176" s="39" t="str">
        <f>currency</f>
        <v>₦m's</v>
      </c>
      <c r="IRR176" s="49">
        <v>19816.405999999999</v>
      </c>
      <c r="IRS176" s="49">
        <v>37651.171999999999</v>
      </c>
      <c r="IRT176" s="49">
        <v>50333.671999999999</v>
      </c>
      <c r="ISB176" s="29" t="s">
        <v>171</v>
      </c>
      <c r="ISC176" s="39" t="str">
        <f>currency</f>
        <v>₦m's</v>
      </c>
      <c r="ISH176" s="49">
        <v>19816.405999999999</v>
      </c>
      <c r="ISI176" s="49">
        <v>37651.171999999999</v>
      </c>
      <c r="ISJ176" s="49">
        <v>50333.671999999999</v>
      </c>
      <c r="ISR176" s="29" t="s">
        <v>171</v>
      </c>
      <c r="ISS176" s="39" t="str">
        <f>currency</f>
        <v>₦m's</v>
      </c>
      <c r="ISX176" s="49">
        <v>19816.405999999999</v>
      </c>
      <c r="ISY176" s="49">
        <v>37651.171999999999</v>
      </c>
      <c r="ISZ176" s="49">
        <v>50333.671999999999</v>
      </c>
      <c r="ITH176" s="29" t="s">
        <v>171</v>
      </c>
      <c r="ITI176" s="39" t="str">
        <f>currency</f>
        <v>₦m's</v>
      </c>
      <c r="ITN176" s="49">
        <v>19816.405999999999</v>
      </c>
      <c r="ITO176" s="49">
        <v>37651.171999999999</v>
      </c>
      <c r="ITP176" s="49">
        <v>50333.671999999999</v>
      </c>
      <c r="ITX176" s="29" t="s">
        <v>171</v>
      </c>
      <c r="ITY176" s="39" t="str">
        <f>currency</f>
        <v>₦m's</v>
      </c>
      <c r="IUD176" s="49">
        <v>19816.405999999999</v>
      </c>
      <c r="IUE176" s="49">
        <v>37651.171999999999</v>
      </c>
      <c r="IUF176" s="49">
        <v>50333.671999999999</v>
      </c>
      <c r="IUN176" s="29" t="s">
        <v>171</v>
      </c>
      <c r="IUO176" s="39" t="str">
        <f>currency</f>
        <v>₦m's</v>
      </c>
      <c r="IUT176" s="49">
        <v>19816.405999999999</v>
      </c>
      <c r="IUU176" s="49">
        <v>37651.171999999999</v>
      </c>
      <c r="IUV176" s="49">
        <v>50333.671999999999</v>
      </c>
      <c r="IVD176" s="29" t="s">
        <v>171</v>
      </c>
      <c r="IVE176" s="39" t="str">
        <f>currency</f>
        <v>₦m's</v>
      </c>
      <c r="IVJ176" s="49">
        <v>19816.405999999999</v>
      </c>
      <c r="IVK176" s="49">
        <v>37651.171999999999</v>
      </c>
      <c r="IVL176" s="49">
        <v>50333.671999999999</v>
      </c>
      <c r="IVT176" s="29" t="s">
        <v>171</v>
      </c>
      <c r="IVU176" s="39" t="str">
        <f>currency</f>
        <v>₦m's</v>
      </c>
      <c r="IVZ176" s="49">
        <v>19816.405999999999</v>
      </c>
      <c r="IWA176" s="49">
        <v>37651.171999999999</v>
      </c>
      <c r="IWB176" s="49">
        <v>50333.671999999999</v>
      </c>
      <c r="IWJ176" s="29" t="s">
        <v>171</v>
      </c>
      <c r="IWK176" s="39" t="str">
        <f>currency</f>
        <v>₦m's</v>
      </c>
      <c r="IWP176" s="49">
        <v>19816.405999999999</v>
      </c>
      <c r="IWQ176" s="49">
        <v>37651.171999999999</v>
      </c>
      <c r="IWR176" s="49">
        <v>50333.671999999999</v>
      </c>
      <c r="IWZ176" s="29" t="s">
        <v>171</v>
      </c>
      <c r="IXA176" s="39" t="str">
        <f>currency</f>
        <v>₦m's</v>
      </c>
      <c r="IXF176" s="49">
        <v>19816.405999999999</v>
      </c>
      <c r="IXG176" s="49">
        <v>37651.171999999999</v>
      </c>
      <c r="IXH176" s="49">
        <v>50333.671999999999</v>
      </c>
      <c r="IXP176" s="29" t="s">
        <v>171</v>
      </c>
      <c r="IXQ176" s="39" t="str">
        <f>currency</f>
        <v>₦m's</v>
      </c>
      <c r="IXV176" s="49">
        <v>19816.405999999999</v>
      </c>
      <c r="IXW176" s="49">
        <v>37651.171999999999</v>
      </c>
      <c r="IXX176" s="49">
        <v>50333.671999999999</v>
      </c>
      <c r="IYF176" s="29" t="s">
        <v>171</v>
      </c>
      <c r="IYG176" s="39" t="str">
        <f>currency</f>
        <v>₦m's</v>
      </c>
      <c r="IYL176" s="49">
        <v>19816.405999999999</v>
      </c>
      <c r="IYM176" s="49">
        <v>37651.171999999999</v>
      </c>
      <c r="IYN176" s="49">
        <v>50333.671999999999</v>
      </c>
      <c r="IYV176" s="29" t="s">
        <v>171</v>
      </c>
      <c r="IYW176" s="39" t="str">
        <f>currency</f>
        <v>₦m's</v>
      </c>
      <c r="IZB176" s="49">
        <v>19816.405999999999</v>
      </c>
      <c r="IZC176" s="49">
        <v>37651.171999999999</v>
      </c>
      <c r="IZD176" s="49">
        <v>50333.671999999999</v>
      </c>
      <c r="IZL176" s="29" t="s">
        <v>171</v>
      </c>
      <c r="IZM176" s="39" t="str">
        <f>currency</f>
        <v>₦m's</v>
      </c>
      <c r="IZR176" s="49">
        <v>19816.405999999999</v>
      </c>
      <c r="IZS176" s="49">
        <v>37651.171999999999</v>
      </c>
      <c r="IZT176" s="49">
        <v>50333.671999999999</v>
      </c>
      <c r="JAB176" s="29" t="s">
        <v>171</v>
      </c>
      <c r="JAC176" s="39" t="str">
        <f>currency</f>
        <v>₦m's</v>
      </c>
      <c r="JAH176" s="49">
        <v>19816.405999999999</v>
      </c>
      <c r="JAI176" s="49">
        <v>37651.171999999999</v>
      </c>
      <c r="JAJ176" s="49">
        <v>50333.671999999999</v>
      </c>
      <c r="JAR176" s="29" t="s">
        <v>171</v>
      </c>
      <c r="JAS176" s="39" t="str">
        <f>currency</f>
        <v>₦m's</v>
      </c>
      <c r="JAX176" s="49">
        <v>19816.405999999999</v>
      </c>
      <c r="JAY176" s="49">
        <v>37651.171999999999</v>
      </c>
      <c r="JAZ176" s="49">
        <v>50333.671999999999</v>
      </c>
      <c r="JBH176" s="29" t="s">
        <v>171</v>
      </c>
      <c r="JBI176" s="39" t="str">
        <f>currency</f>
        <v>₦m's</v>
      </c>
      <c r="JBN176" s="49">
        <v>19816.405999999999</v>
      </c>
      <c r="JBO176" s="49">
        <v>37651.171999999999</v>
      </c>
      <c r="JBP176" s="49">
        <v>50333.671999999999</v>
      </c>
      <c r="JBX176" s="29" t="s">
        <v>171</v>
      </c>
      <c r="JBY176" s="39" t="str">
        <f>currency</f>
        <v>₦m's</v>
      </c>
      <c r="JCD176" s="49">
        <v>19816.405999999999</v>
      </c>
      <c r="JCE176" s="49">
        <v>37651.171999999999</v>
      </c>
      <c r="JCF176" s="49">
        <v>50333.671999999999</v>
      </c>
      <c r="JCN176" s="29" t="s">
        <v>171</v>
      </c>
      <c r="JCO176" s="39" t="str">
        <f>currency</f>
        <v>₦m's</v>
      </c>
      <c r="JCT176" s="49">
        <v>19816.405999999999</v>
      </c>
      <c r="JCU176" s="49">
        <v>37651.171999999999</v>
      </c>
      <c r="JCV176" s="49">
        <v>50333.671999999999</v>
      </c>
      <c r="JDD176" s="29" t="s">
        <v>171</v>
      </c>
      <c r="JDE176" s="39" t="str">
        <f>currency</f>
        <v>₦m's</v>
      </c>
      <c r="JDJ176" s="49">
        <v>19816.405999999999</v>
      </c>
      <c r="JDK176" s="49">
        <v>37651.171999999999</v>
      </c>
      <c r="JDL176" s="49">
        <v>50333.671999999999</v>
      </c>
      <c r="JDT176" s="29" t="s">
        <v>171</v>
      </c>
      <c r="JDU176" s="39" t="str">
        <f>currency</f>
        <v>₦m's</v>
      </c>
      <c r="JDZ176" s="49">
        <v>19816.405999999999</v>
      </c>
      <c r="JEA176" s="49">
        <v>37651.171999999999</v>
      </c>
      <c r="JEB176" s="49">
        <v>50333.671999999999</v>
      </c>
      <c r="JEJ176" s="29" t="s">
        <v>171</v>
      </c>
      <c r="JEK176" s="39" t="str">
        <f>currency</f>
        <v>₦m's</v>
      </c>
      <c r="JEP176" s="49">
        <v>19816.405999999999</v>
      </c>
      <c r="JEQ176" s="49">
        <v>37651.171999999999</v>
      </c>
      <c r="JER176" s="49">
        <v>50333.671999999999</v>
      </c>
      <c r="JEZ176" s="29" t="s">
        <v>171</v>
      </c>
      <c r="JFA176" s="39" t="str">
        <f>currency</f>
        <v>₦m's</v>
      </c>
      <c r="JFF176" s="49">
        <v>19816.405999999999</v>
      </c>
      <c r="JFG176" s="49">
        <v>37651.171999999999</v>
      </c>
      <c r="JFH176" s="49">
        <v>50333.671999999999</v>
      </c>
      <c r="JFP176" s="29" t="s">
        <v>171</v>
      </c>
      <c r="JFQ176" s="39" t="str">
        <f>currency</f>
        <v>₦m's</v>
      </c>
      <c r="JFV176" s="49">
        <v>19816.405999999999</v>
      </c>
      <c r="JFW176" s="49">
        <v>37651.171999999999</v>
      </c>
      <c r="JFX176" s="49">
        <v>50333.671999999999</v>
      </c>
      <c r="JGF176" s="29" t="s">
        <v>171</v>
      </c>
      <c r="JGG176" s="39" t="str">
        <f>currency</f>
        <v>₦m's</v>
      </c>
      <c r="JGL176" s="49">
        <v>19816.405999999999</v>
      </c>
      <c r="JGM176" s="49">
        <v>37651.171999999999</v>
      </c>
      <c r="JGN176" s="49">
        <v>50333.671999999999</v>
      </c>
      <c r="JGV176" s="29" t="s">
        <v>171</v>
      </c>
      <c r="JGW176" s="39" t="str">
        <f>currency</f>
        <v>₦m's</v>
      </c>
      <c r="JHB176" s="49">
        <v>19816.405999999999</v>
      </c>
      <c r="JHC176" s="49">
        <v>37651.171999999999</v>
      </c>
      <c r="JHD176" s="49">
        <v>50333.671999999999</v>
      </c>
      <c r="JHL176" s="29" t="s">
        <v>171</v>
      </c>
      <c r="JHM176" s="39" t="str">
        <f>currency</f>
        <v>₦m's</v>
      </c>
      <c r="JHR176" s="49">
        <v>19816.405999999999</v>
      </c>
      <c r="JHS176" s="49">
        <v>37651.171999999999</v>
      </c>
      <c r="JHT176" s="49">
        <v>50333.671999999999</v>
      </c>
      <c r="JIB176" s="29" t="s">
        <v>171</v>
      </c>
      <c r="JIC176" s="39" t="str">
        <f>currency</f>
        <v>₦m's</v>
      </c>
      <c r="JIH176" s="49">
        <v>19816.405999999999</v>
      </c>
      <c r="JII176" s="49">
        <v>37651.171999999999</v>
      </c>
      <c r="JIJ176" s="49">
        <v>50333.671999999999</v>
      </c>
      <c r="JIR176" s="29" t="s">
        <v>171</v>
      </c>
      <c r="JIS176" s="39" t="str">
        <f>currency</f>
        <v>₦m's</v>
      </c>
      <c r="JIX176" s="49">
        <v>19816.405999999999</v>
      </c>
      <c r="JIY176" s="49">
        <v>37651.171999999999</v>
      </c>
      <c r="JIZ176" s="49">
        <v>50333.671999999999</v>
      </c>
      <c r="JJH176" s="29" t="s">
        <v>171</v>
      </c>
      <c r="JJI176" s="39" t="str">
        <f>currency</f>
        <v>₦m's</v>
      </c>
      <c r="JJN176" s="49">
        <v>19816.405999999999</v>
      </c>
      <c r="JJO176" s="49">
        <v>37651.171999999999</v>
      </c>
      <c r="JJP176" s="49">
        <v>50333.671999999999</v>
      </c>
      <c r="JJX176" s="29" t="s">
        <v>171</v>
      </c>
      <c r="JJY176" s="39" t="str">
        <f>currency</f>
        <v>₦m's</v>
      </c>
      <c r="JKD176" s="49">
        <v>19816.405999999999</v>
      </c>
      <c r="JKE176" s="49">
        <v>37651.171999999999</v>
      </c>
      <c r="JKF176" s="49">
        <v>50333.671999999999</v>
      </c>
      <c r="JKN176" s="29" t="s">
        <v>171</v>
      </c>
      <c r="JKO176" s="39" t="str">
        <f>currency</f>
        <v>₦m's</v>
      </c>
      <c r="JKT176" s="49">
        <v>19816.405999999999</v>
      </c>
      <c r="JKU176" s="49">
        <v>37651.171999999999</v>
      </c>
      <c r="JKV176" s="49">
        <v>50333.671999999999</v>
      </c>
      <c r="JLD176" s="29" t="s">
        <v>171</v>
      </c>
      <c r="JLE176" s="39" t="str">
        <f>currency</f>
        <v>₦m's</v>
      </c>
      <c r="JLJ176" s="49">
        <v>19816.405999999999</v>
      </c>
      <c r="JLK176" s="49">
        <v>37651.171999999999</v>
      </c>
      <c r="JLL176" s="49">
        <v>50333.671999999999</v>
      </c>
      <c r="JLT176" s="29" t="s">
        <v>171</v>
      </c>
      <c r="JLU176" s="39" t="str">
        <f>currency</f>
        <v>₦m's</v>
      </c>
      <c r="JLZ176" s="49">
        <v>19816.405999999999</v>
      </c>
      <c r="JMA176" s="49">
        <v>37651.171999999999</v>
      </c>
      <c r="JMB176" s="49">
        <v>50333.671999999999</v>
      </c>
      <c r="JMJ176" s="29" t="s">
        <v>171</v>
      </c>
      <c r="JMK176" s="39" t="str">
        <f>currency</f>
        <v>₦m's</v>
      </c>
      <c r="JMP176" s="49">
        <v>19816.405999999999</v>
      </c>
      <c r="JMQ176" s="49">
        <v>37651.171999999999</v>
      </c>
      <c r="JMR176" s="49">
        <v>50333.671999999999</v>
      </c>
      <c r="JMZ176" s="29" t="s">
        <v>171</v>
      </c>
      <c r="JNA176" s="39" t="str">
        <f>currency</f>
        <v>₦m's</v>
      </c>
      <c r="JNF176" s="49">
        <v>19816.405999999999</v>
      </c>
      <c r="JNG176" s="49">
        <v>37651.171999999999</v>
      </c>
      <c r="JNH176" s="49">
        <v>50333.671999999999</v>
      </c>
      <c r="JNP176" s="29" t="s">
        <v>171</v>
      </c>
      <c r="JNQ176" s="39" t="str">
        <f>currency</f>
        <v>₦m's</v>
      </c>
      <c r="JNV176" s="49">
        <v>19816.405999999999</v>
      </c>
      <c r="JNW176" s="49">
        <v>37651.171999999999</v>
      </c>
      <c r="JNX176" s="49">
        <v>50333.671999999999</v>
      </c>
      <c r="JOF176" s="29" t="s">
        <v>171</v>
      </c>
      <c r="JOG176" s="39" t="str">
        <f>currency</f>
        <v>₦m's</v>
      </c>
      <c r="JOL176" s="49">
        <v>19816.405999999999</v>
      </c>
      <c r="JOM176" s="49">
        <v>37651.171999999999</v>
      </c>
      <c r="JON176" s="49">
        <v>50333.671999999999</v>
      </c>
      <c r="JOV176" s="29" t="s">
        <v>171</v>
      </c>
      <c r="JOW176" s="39" t="str">
        <f>currency</f>
        <v>₦m's</v>
      </c>
      <c r="JPB176" s="49">
        <v>19816.405999999999</v>
      </c>
      <c r="JPC176" s="49">
        <v>37651.171999999999</v>
      </c>
      <c r="JPD176" s="49">
        <v>50333.671999999999</v>
      </c>
      <c r="JPL176" s="29" t="s">
        <v>171</v>
      </c>
      <c r="JPM176" s="39" t="str">
        <f>currency</f>
        <v>₦m's</v>
      </c>
      <c r="JPR176" s="49">
        <v>19816.405999999999</v>
      </c>
      <c r="JPS176" s="49">
        <v>37651.171999999999</v>
      </c>
      <c r="JPT176" s="49">
        <v>50333.671999999999</v>
      </c>
      <c r="JQB176" s="29" t="s">
        <v>171</v>
      </c>
      <c r="JQC176" s="39" t="str">
        <f>currency</f>
        <v>₦m's</v>
      </c>
      <c r="JQH176" s="49">
        <v>19816.405999999999</v>
      </c>
      <c r="JQI176" s="49">
        <v>37651.171999999999</v>
      </c>
      <c r="JQJ176" s="49">
        <v>50333.671999999999</v>
      </c>
      <c r="JQR176" s="29" t="s">
        <v>171</v>
      </c>
      <c r="JQS176" s="39" t="str">
        <f>currency</f>
        <v>₦m's</v>
      </c>
      <c r="JQX176" s="49">
        <v>19816.405999999999</v>
      </c>
      <c r="JQY176" s="49">
        <v>37651.171999999999</v>
      </c>
      <c r="JQZ176" s="49">
        <v>50333.671999999999</v>
      </c>
      <c r="JRH176" s="29" t="s">
        <v>171</v>
      </c>
      <c r="JRI176" s="39" t="str">
        <f>currency</f>
        <v>₦m's</v>
      </c>
      <c r="JRN176" s="49">
        <v>19816.405999999999</v>
      </c>
      <c r="JRO176" s="49">
        <v>37651.171999999999</v>
      </c>
      <c r="JRP176" s="49">
        <v>50333.671999999999</v>
      </c>
      <c r="JRX176" s="29" t="s">
        <v>171</v>
      </c>
      <c r="JRY176" s="39" t="str">
        <f>currency</f>
        <v>₦m's</v>
      </c>
      <c r="JSD176" s="49">
        <v>19816.405999999999</v>
      </c>
      <c r="JSE176" s="49">
        <v>37651.171999999999</v>
      </c>
      <c r="JSF176" s="49">
        <v>50333.671999999999</v>
      </c>
      <c r="JSN176" s="29" t="s">
        <v>171</v>
      </c>
      <c r="JSO176" s="39" t="str">
        <f>currency</f>
        <v>₦m's</v>
      </c>
      <c r="JST176" s="49">
        <v>19816.405999999999</v>
      </c>
      <c r="JSU176" s="49">
        <v>37651.171999999999</v>
      </c>
      <c r="JSV176" s="49">
        <v>50333.671999999999</v>
      </c>
      <c r="JTD176" s="29" t="s">
        <v>171</v>
      </c>
      <c r="JTE176" s="39" t="str">
        <f>currency</f>
        <v>₦m's</v>
      </c>
      <c r="JTJ176" s="49">
        <v>19816.405999999999</v>
      </c>
      <c r="JTK176" s="49">
        <v>37651.171999999999</v>
      </c>
      <c r="JTL176" s="49">
        <v>50333.671999999999</v>
      </c>
      <c r="JTT176" s="29" t="s">
        <v>171</v>
      </c>
      <c r="JTU176" s="39" t="str">
        <f>currency</f>
        <v>₦m's</v>
      </c>
      <c r="JTZ176" s="49">
        <v>19816.405999999999</v>
      </c>
      <c r="JUA176" s="49">
        <v>37651.171999999999</v>
      </c>
      <c r="JUB176" s="49">
        <v>50333.671999999999</v>
      </c>
      <c r="JUJ176" s="29" t="s">
        <v>171</v>
      </c>
      <c r="JUK176" s="39" t="str">
        <f>currency</f>
        <v>₦m's</v>
      </c>
      <c r="JUP176" s="49">
        <v>19816.405999999999</v>
      </c>
      <c r="JUQ176" s="49">
        <v>37651.171999999999</v>
      </c>
      <c r="JUR176" s="49">
        <v>50333.671999999999</v>
      </c>
      <c r="JUZ176" s="29" t="s">
        <v>171</v>
      </c>
      <c r="JVA176" s="39" t="str">
        <f>currency</f>
        <v>₦m's</v>
      </c>
      <c r="JVF176" s="49">
        <v>19816.405999999999</v>
      </c>
      <c r="JVG176" s="49">
        <v>37651.171999999999</v>
      </c>
      <c r="JVH176" s="49">
        <v>50333.671999999999</v>
      </c>
      <c r="JVP176" s="29" t="s">
        <v>171</v>
      </c>
      <c r="JVQ176" s="39" t="str">
        <f>currency</f>
        <v>₦m's</v>
      </c>
      <c r="JVV176" s="49">
        <v>19816.405999999999</v>
      </c>
      <c r="JVW176" s="49">
        <v>37651.171999999999</v>
      </c>
      <c r="JVX176" s="49">
        <v>50333.671999999999</v>
      </c>
      <c r="JWF176" s="29" t="s">
        <v>171</v>
      </c>
      <c r="JWG176" s="39" t="str">
        <f>currency</f>
        <v>₦m's</v>
      </c>
      <c r="JWL176" s="49">
        <v>19816.405999999999</v>
      </c>
      <c r="JWM176" s="49">
        <v>37651.171999999999</v>
      </c>
      <c r="JWN176" s="49">
        <v>50333.671999999999</v>
      </c>
      <c r="JWV176" s="29" t="s">
        <v>171</v>
      </c>
      <c r="JWW176" s="39" t="str">
        <f>currency</f>
        <v>₦m's</v>
      </c>
      <c r="JXB176" s="49">
        <v>19816.405999999999</v>
      </c>
      <c r="JXC176" s="49">
        <v>37651.171999999999</v>
      </c>
      <c r="JXD176" s="49">
        <v>50333.671999999999</v>
      </c>
      <c r="JXL176" s="29" t="s">
        <v>171</v>
      </c>
      <c r="JXM176" s="39" t="str">
        <f>currency</f>
        <v>₦m's</v>
      </c>
      <c r="JXR176" s="49">
        <v>19816.405999999999</v>
      </c>
      <c r="JXS176" s="49">
        <v>37651.171999999999</v>
      </c>
      <c r="JXT176" s="49">
        <v>50333.671999999999</v>
      </c>
      <c r="JYB176" s="29" t="s">
        <v>171</v>
      </c>
      <c r="JYC176" s="39" t="str">
        <f>currency</f>
        <v>₦m's</v>
      </c>
      <c r="JYH176" s="49">
        <v>19816.405999999999</v>
      </c>
      <c r="JYI176" s="49">
        <v>37651.171999999999</v>
      </c>
      <c r="JYJ176" s="49">
        <v>50333.671999999999</v>
      </c>
      <c r="JYR176" s="29" t="s">
        <v>171</v>
      </c>
      <c r="JYS176" s="39" t="str">
        <f>currency</f>
        <v>₦m's</v>
      </c>
      <c r="JYX176" s="49">
        <v>19816.405999999999</v>
      </c>
      <c r="JYY176" s="49">
        <v>37651.171999999999</v>
      </c>
      <c r="JYZ176" s="49">
        <v>50333.671999999999</v>
      </c>
      <c r="JZH176" s="29" t="s">
        <v>171</v>
      </c>
      <c r="JZI176" s="39" t="str">
        <f>currency</f>
        <v>₦m's</v>
      </c>
      <c r="JZN176" s="49">
        <v>19816.405999999999</v>
      </c>
      <c r="JZO176" s="49">
        <v>37651.171999999999</v>
      </c>
      <c r="JZP176" s="49">
        <v>50333.671999999999</v>
      </c>
      <c r="JZX176" s="29" t="s">
        <v>171</v>
      </c>
      <c r="JZY176" s="39" t="str">
        <f>currency</f>
        <v>₦m's</v>
      </c>
      <c r="KAD176" s="49">
        <v>19816.405999999999</v>
      </c>
      <c r="KAE176" s="49">
        <v>37651.171999999999</v>
      </c>
      <c r="KAF176" s="49">
        <v>50333.671999999999</v>
      </c>
      <c r="KAN176" s="29" t="s">
        <v>171</v>
      </c>
      <c r="KAO176" s="39" t="str">
        <f>currency</f>
        <v>₦m's</v>
      </c>
      <c r="KAT176" s="49">
        <v>19816.405999999999</v>
      </c>
      <c r="KAU176" s="49">
        <v>37651.171999999999</v>
      </c>
      <c r="KAV176" s="49">
        <v>50333.671999999999</v>
      </c>
      <c r="KBD176" s="29" t="s">
        <v>171</v>
      </c>
      <c r="KBE176" s="39" t="str">
        <f>currency</f>
        <v>₦m's</v>
      </c>
      <c r="KBJ176" s="49">
        <v>19816.405999999999</v>
      </c>
      <c r="KBK176" s="49">
        <v>37651.171999999999</v>
      </c>
      <c r="KBL176" s="49">
        <v>50333.671999999999</v>
      </c>
      <c r="KBT176" s="29" t="s">
        <v>171</v>
      </c>
      <c r="KBU176" s="39" t="str">
        <f>currency</f>
        <v>₦m's</v>
      </c>
      <c r="KBZ176" s="49">
        <v>19816.405999999999</v>
      </c>
      <c r="KCA176" s="49">
        <v>37651.171999999999</v>
      </c>
      <c r="KCB176" s="49">
        <v>50333.671999999999</v>
      </c>
      <c r="KCJ176" s="29" t="s">
        <v>171</v>
      </c>
      <c r="KCK176" s="39" t="str">
        <f>currency</f>
        <v>₦m's</v>
      </c>
      <c r="KCP176" s="49">
        <v>19816.405999999999</v>
      </c>
      <c r="KCQ176" s="49">
        <v>37651.171999999999</v>
      </c>
      <c r="KCR176" s="49">
        <v>50333.671999999999</v>
      </c>
      <c r="KCZ176" s="29" t="s">
        <v>171</v>
      </c>
      <c r="KDA176" s="39" t="str">
        <f>currency</f>
        <v>₦m's</v>
      </c>
      <c r="KDF176" s="49">
        <v>19816.405999999999</v>
      </c>
      <c r="KDG176" s="49">
        <v>37651.171999999999</v>
      </c>
      <c r="KDH176" s="49">
        <v>50333.671999999999</v>
      </c>
      <c r="KDP176" s="29" t="s">
        <v>171</v>
      </c>
      <c r="KDQ176" s="39" t="str">
        <f>currency</f>
        <v>₦m's</v>
      </c>
      <c r="KDV176" s="49">
        <v>19816.405999999999</v>
      </c>
      <c r="KDW176" s="49">
        <v>37651.171999999999</v>
      </c>
      <c r="KDX176" s="49">
        <v>50333.671999999999</v>
      </c>
      <c r="KEF176" s="29" t="s">
        <v>171</v>
      </c>
      <c r="KEG176" s="39" t="str">
        <f>currency</f>
        <v>₦m's</v>
      </c>
      <c r="KEL176" s="49">
        <v>19816.405999999999</v>
      </c>
      <c r="KEM176" s="49">
        <v>37651.171999999999</v>
      </c>
      <c r="KEN176" s="49">
        <v>50333.671999999999</v>
      </c>
      <c r="KEV176" s="29" t="s">
        <v>171</v>
      </c>
      <c r="KEW176" s="39" t="str">
        <f>currency</f>
        <v>₦m's</v>
      </c>
      <c r="KFB176" s="49">
        <v>19816.405999999999</v>
      </c>
      <c r="KFC176" s="49">
        <v>37651.171999999999</v>
      </c>
      <c r="KFD176" s="49">
        <v>50333.671999999999</v>
      </c>
      <c r="KFL176" s="29" t="s">
        <v>171</v>
      </c>
      <c r="KFM176" s="39" t="str">
        <f>currency</f>
        <v>₦m's</v>
      </c>
      <c r="KFR176" s="49">
        <v>19816.405999999999</v>
      </c>
      <c r="KFS176" s="49">
        <v>37651.171999999999</v>
      </c>
      <c r="KFT176" s="49">
        <v>50333.671999999999</v>
      </c>
      <c r="KGB176" s="29" t="s">
        <v>171</v>
      </c>
      <c r="KGC176" s="39" t="str">
        <f>currency</f>
        <v>₦m's</v>
      </c>
      <c r="KGH176" s="49">
        <v>19816.405999999999</v>
      </c>
      <c r="KGI176" s="49">
        <v>37651.171999999999</v>
      </c>
      <c r="KGJ176" s="49">
        <v>50333.671999999999</v>
      </c>
      <c r="KGR176" s="29" t="s">
        <v>171</v>
      </c>
      <c r="KGS176" s="39" t="str">
        <f>currency</f>
        <v>₦m's</v>
      </c>
      <c r="KGX176" s="49">
        <v>19816.405999999999</v>
      </c>
      <c r="KGY176" s="49">
        <v>37651.171999999999</v>
      </c>
      <c r="KGZ176" s="49">
        <v>50333.671999999999</v>
      </c>
      <c r="KHH176" s="29" t="s">
        <v>171</v>
      </c>
      <c r="KHI176" s="39" t="str">
        <f>currency</f>
        <v>₦m's</v>
      </c>
      <c r="KHN176" s="49">
        <v>19816.405999999999</v>
      </c>
      <c r="KHO176" s="49">
        <v>37651.171999999999</v>
      </c>
      <c r="KHP176" s="49">
        <v>50333.671999999999</v>
      </c>
      <c r="KHX176" s="29" t="s">
        <v>171</v>
      </c>
      <c r="KHY176" s="39" t="str">
        <f>currency</f>
        <v>₦m's</v>
      </c>
      <c r="KID176" s="49">
        <v>19816.405999999999</v>
      </c>
      <c r="KIE176" s="49">
        <v>37651.171999999999</v>
      </c>
      <c r="KIF176" s="49">
        <v>50333.671999999999</v>
      </c>
      <c r="KIN176" s="29" t="s">
        <v>171</v>
      </c>
      <c r="KIO176" s="39" t="str">
        <f>currency</f>
        <v>₦m's</v>
      </c>
      <c r="KIT176" s="49">
        <v>19816.405999999999</v>
      </c>
      <c r="KIU176" s="49">
        <v>37651.171999999999</v>
      </c>
      <c r="KIV176" s="49">
        <v>50333.671999999999</v>
      </c>
      <c r="KJD176" s="29" t="s">
        <v>171</v>
      </c>
      <c r="KJE176" s="39" t="str">
        <f>currency</f>
        <v>₦m's</v>
      </c>
      <c r="KJJ176" s="49">
        <v>19816.405999999999</v>
      </c>
      <c r="KJK176" s="49">
        <v>37651.171999999999</v>
      </c>
      <c r="KJL176" s="49">
        <v>50333.671999999999</v>
      </c>
      <c r="KJT176" s="29" t="s">
        <v>171</v>
      </c>
      <c r="KJU176" s="39" t="str">
        <f>currency</f>
        <v>₦m's</v>
      </c>
      <c r="KJZ176" s="49">
        <v>19816.405999999999</v>
      </c>
      <c r="KKA176" s="49">
        <v>37651.171999999999</v>
      </c>
      <c r="KKB176" s="49">
        <v>50333.671999999999</v>
      </c>
      <c r="KKJ176" s="29" t="s">
        <v>171</v>
      </c>
      <c r="KKK176" s="39" t="str">
        <f>currency</f>
        <v>₦m's</v>
      </c>
      <c r="KKP176" s="49">
        <v>19816.405999999999</v>
      </c>
      <c r="KKQ176" s="49">
        <v>37651.171999999999</v>
      </c>
      <c r="KKR176" s="49">
        <v>50333.671999999999</v>
      </c>
      <c r="KKZ176" s="29" t="s">
        <v>171</v>
      </c>
      <c r="KLA176" s="39" t="str">
        <f>currency</f>
        <v>₦m's</v>
      </c>
      <c r="KLF176" s="49">
        <v>19816.405999999999</v>
      </c>
      <c r="KLG176" s="49">
        <v>37651.171999999999</v>
      </c>
      <c r="KLH176" s="49">
        <v>50333.671999999999</v>
      </c>
      <c r="KLP176" s="29" t="s">
        <v>171</v>
      </c>
      <c r="KLQ176" s="39" t="str">
        <f>currency</f>
        <v>₦m's</v>
      </c>
      <c r="KLV176" s="49">
        <v>19816.405999999999</v>
      </c>
      <c r="KLW176" s="49">
        <v>37651.171999999999</v>
      </c>
      <c r="KLX176" s="49">
        <v>50333.671999999999</v>
      </c>
      <c r="KMF176" s="29" t="s">
        <v>171</v>
      </c>
      <c r="KMG176" s="39" t="str">
        <f>currency</f>
        <v>₦m's</v>
      </c>
      <c r="KML176" s="49">
        <v>19816.405999999999</v>
      </c>
      <c r="KMM176" s="49">
        <v>37651.171999999999</v>
      </c>
      <c r="KMN176" s="49">
        <v>50333.671999999999</v>
      </c>
      <c r="KMV176" s="29" t="s">
        <v>171</v>
      </c>
      <c r="KMW176" s="39" t="str">
        <f>currency</f>
        <v>₦m's</v>
      </c>
      <c r="KNB176" s="49">
        <v>19816.405999999999</v>
      </c>
      <c r="KNC176" s="49">
        <v>37651.171999999999</v>
      </c>
      <c r="KND176" s="49">
        <v>50333.671999999999</v>
      </c>
      <c r="KNL176" s="29" t="s">
        <v>171</v>
      </c>
      <c r="KNM176" s="39" t="str">
        <f>currency</f>
        <v>₦m's</v>
      </c>
      <c r="KNR176" s="49">
        <v>19816.405999999999</v>
      </c>
      <c r="KNS176" s="49">
        <v>37651.171999999999</v>
      </c>
      <c r="KNT176" s="49">
        <v>50333.671999999999</v>
      </c>
      <c r="KOB176" s="29" t="s">
        <v>171</v>
      </c>
      <c r="KOC176" s="39" t="str">
        <f>currency</f>
        <v>₦m's</v>
      </c>
      <c r="KOH176" s="49">
        <v>19816.405999999999</v>
      </c>
      <c r="KOI176" s="49">
        <v>37651.171999999999</v>
      </c>
      <c r="KOJ176" s="49">
        <v>50333.671999999999</v>
      </c>
      <c r="KOR176" s="29" t="s">
        <v>171</v>
      </c>
      <c r="KOS176" s="39" t="str">
        <f>currency</f>
        <v>₦m's</v>
      </c>
      <c r="KOX176" s="49">
        <v>19816.405999999999</v>
      </c>
      <c r="KOY176" s="49">
        <v>37651.171999999999</v>
      </c>
      <c r="KOZ176" s="49">
        <v>50333.671999999999</v>
      </c>
      <c r="KPH176" s="29" t="s">
        <v>171</v>
      </c>
      <c r="KPI176" s="39" t="str">
        <f>currency</f>
        <v>₦m's</v>
      </c>
      <c r="KPN176" s="49">
        <v>19816.405999999999</v>
      </c>
      <c r="KPO176" s="49">
        <v>37651.171999999999</v>
      </c>
      <c r="KPP176" s="49">
        <v>50333.671999999999</v>
      </c>
      <c r="KPX176" s="29" t="s">
        <v>171</v>
      </c>
      <c r="KPY176" s="39" t="str">
        <f>currency</f>
        <v>₦m's</v>
      </c>
      <c r="KQD176" s="49">
        <v>19816.405999999999</v>
      </c>
      <c r="KQE176" s="49">
        <v>37651.171999999999</v>
      </c>
      <c r="KQF176" s="49">
        <v>50333.671999999999</v>
      </c>
      <c r="KQN176" s="29" t="s">
        <v>171</v>
      </c>
      <c r="KQO176" s="39" t="str">
        <f>currency</f>
        <v>₦m's</v>
      </c>
      <c r="KQT176" s="49">
        <v>19816.405999999999</v>
      </c>
      <c r="KQU176" s="49">
        <v>37651.171999999999</v>
      </c>
      <c r="KQV176" s="49">
        <v>50333.671999999999</v>
      </c>
      <c r="KRD176" s="29" t="s">
        <v>171</v>
      </c>
      <c r="KRE176" s="39" t="str">
        <f>currency</f>
        <v>₦m's</v>
      </c>
      <c r="KRJ176" s="49">
        <v>19816.405999999999</v>
      </c>
      <c r="KRK176" s="49">
        <v>37651.171999999999</v>
      </c>
      <c r="KRL176" s="49">
        <v>50333.671999999999</v>
      </c>
      <c r="KRT176" s="29" t="s">
        <v>171</v>
      </c>
      <c r="KRU176" s="39" t="str">
        <f>currency</f>
        <v>₦m's</v>
      </c>
      <c r="KRZ176" s="49">
        <v>19816.405999999999</v>
      </c>
      <c r="KSA176" s="49">
        <v>37651.171999999999</v>
      </c>
      <c r="KSB176" s="49">
        <v>50333.671999999999</v>
      </c>
      <c r="KSJ176" s="29" t="s">
        <v>171</v>
      </c>
      <c r="KSK176" s="39" t="str">
        <f>currency</f>
        <v>₦m's</v>
      </c>
      <c r="KSP176" s="49">
        <v>19816.405999999999</v>
      </c>
      <c r="KSQ176" s="49">
        <v>37651.171999999999</v>
      </c>
      <c r="KSR176" s="49">
        <v>50333.671999999999</v>
      </c>
      <c r="KSZ176" s="29" t="s">
        <v>171</v>
      </c>
      <c r="KTA176" s="39" t="str">
        <f>currency</f>
        <v>₦m's</v>
      </c>
      <c r="KTF176" s="49">
        <v>19816.405999999999</v>
      </c>
      <c r="KTG176" s="49">
        <v>37651.171999999999</v>
      </c>
      <c r="KTH176" s="49">
        <v>50333.671999999999</v>
      </c>
      <c r="KTP176" s="29" t="s">
        <v>171</v>
      </c>
      <c r="KTQ176" s="39" t="str">
        <f>currency</f>
        <v>₦m's</v>
      </c>
      <c r="KTV176" s="49">
        <v>19816.405999999999</v>
      </c>
      <c r="KTW176" s="49">
        <v>37651.171999999999</v>
      </c>
      <c r="KTX176" s="49">
        <v>50333.671999999999</v>
      </c>
      <c r="KUF176" s="29" t="s">
        <v>171</v>
      </c>
      <c r="KUG176" s="39" t="str">
        <f>currency</f>
        <v>₦m's</v>
      </c>
      <c r="KUL176" s="49">
        <v>19816.405999999999</v>
      </c>
      <c r="KUM176" s="49">
        <v>37651.171999999999</v>
      </c>
      <c r="KUN176" s="49">
        <v>50333.671999999999</v>
      </c>
      <c r="KUV176" s="29" t="s">
        <v>171</v>
      </c>
      <c r="KUW176" s="39" t="str">
        <f>currency</f>
        <v>₦m's</v>
      </c>
      <c r="KVB176" s="49">
        <v>19816.405999999999</v>
      </c>
      <c r="KVC176" s="49">
        <v>37651.171999999999</v>
      </c>
      <c r="KVD176" s="49">
        <v>50333.671999999999</v>
      </c>
      <c r="KVL176" s="29" t="s">
        <v>171</v>
      </c>
      <c r="KVM176" s="39" t="str">
        <f>currency</f>
        <v>₦m's</v>
      </c>
      <c r="KVR176" s="49">
        <v>19816.405999999999</v>
      </c>
      <c r="KVS176" s="49">
        <v>37651.171999999999</v>
      </c>
      <c r="KVT176" s="49">
        <v>50333.671999999999</v>
      </c>
      <c r="KWB176" s="29" t="s">
        <v>171</v>
      </c>
      <c r="KWC176" s="39" t="str">
        <f>currency</f>
        <v>₦m's</v>
      </c>
      <c r="KWH176" s="49">
        <v>19816.405999999999</v>
      </c>
      <c r="KWI176" s="49">
        <v>37651.171999999999</v>
      </c>
      <c r="KWJ176" s="49">
        <v>50333.671999999999</v>
      </c>
      <c r="KWR176" s="29" t="s">
        <v>171</v>
      </c>
      <c r="KWS176" s="39" t="str">
        <f>currency</f>
        <v>₦m's</v>
      </c>
      <c r="KWX176" s="49">
        <v>19816.405999999999</v>
      </c>
      <c r="KWY176" s="49">
        <v>37651.171999999999</v>
      </c>
      <c r="KWZ176" s="49">
        <v>50333.671999999999</v>
      </c>
      <c r="KXH176" s="29" t="s">
        <v>171</v>
      </c>
      <c r="KXI176" s="39" t="str">
        <f>currency</f>
        <v>₦m's</v>
      </c>
      <c r="KXN176" s="49">
        <v>19816.405999999999</v>
      </c>
      <c r="KXO176" s="49">
        <v>37651.171999999999</v>
      </c>
      <c r="KXP176" s="49">
        <v>50333.671999999999</v>
      </c>
      <c r="KXX176" s="29" t="s">
        <v>171</v>
      </c>
      <c r="KXY176" s="39" t="str">
        <f>currency</f>
        <v>₦m's</v>
      </c>
      <c r="KYD176" s="49">
        <v>19816.405999999999</v>
      </c>
      <c r="KYE176" s="49">
        <v>37651.171999999999</v>
      </c>
      <c r="KYF176" s="49">
        <v>50333.671999999999</v>
      </c>
      <c r="KYN176" s="29" t="s">
        <v>171</v>
      </c>
      <c r="KYO176" s="39" t="str">
        <f>currency</f>
        <v>₦m's</v>
      </c>
      <c r="KYT176" s="49">
        <v>19816.405999999999</v>
      </c>
      <c r="KYU176" s="49">
        <v>37651.171999999999</v>
      </c>
      <c r="KYV176" s="49">
        <v>50333.671999999999</v>
      </c>
      <c r="KZD176" s="29" t="s">
        <v>171</v>
      </c>
      <c r="KZE176" s="39" t="str">
        <f>currency</f>
        <v>₦m's</v>
      </c>
      <c r="KZJ176" s="49">
        <v>19816.405999999999</v>
      </c>
      <c r="KZK176" s="49">
        <v>37651.171999999999</v>
      </c>
      <c r="KZL176" s="49">
        <v>50333.671999999999</v>
      </c>
      <c r="KZT176" s="29" t="s">
        <v>171</v>
      </c>
      <c r="KZU176" s="39" t="str">
        <f>currency</f>
        <v>₦m's</v>
      </c>
      <c r="KZZ176" s="49">
        <v>19816.405999999999</v>
      </c>
      <c r="LAA176" s="49">
        <v>37651.171999999999</v>
      </c>
      <c r="LAB176" s="49">
        <v>50333.671999999999</v>
      </c>
      <c r="LAJ176" s="29" t="s">
        <v>171</v>
      </c>
      <c r="LAK176" s="39" t="str">
        <f>currency</f>
        <v>₦m's</v>
      </c>
      <c r="LAP176" s="49">
        <v>19816.405999999999</v>
      </c>
      <c r="LAQ176" s="49">
        <v>37651.171999999999</v>
      </c>
      <c r="LAR176" s="49">
        <v>50333.671999999999</v>
      </c>
      <c r="LAZ176" s="29" t="s">
        <v>171</v>
      </c>
      <c r="LBA176" s="39" t="str">
        <f>currency</f>
        <v>₦m's</v>
      </c>
      <c r="LBF176" s="49">
        <v>19816.405999999999</v>
      </c>
      <c r="LBG176" s="49">
        <v>37651.171999999999</v>
      </c>
      <c r="LBH176" s="49">
        <v>50333.671999999999</v>
      </c>
      <c r="LBP176" s="29" t="s">
        <v>171</v>
      </c>
      <c r="LBQ176" s="39" t="str">
        <f>currency</f>
        <v>₦m's</v>
      </c>
      <c r="LBV176" s="49">
        <v>19816.405999999999</v>
      </c>
      <c r="LBW176" s="49">
        <v>37651.171999999999</v>
      </c>
      <c r="LBX176" s="49">
        <v>50333.671999999999</v>
      </c>
      <c r="LCF176" s="29" t="s">
        <v>171</v>
      </c>
      <c r="LCG176" s="39" t="str">
        <f>currency</f>
        <v>₦m's</v>
      </c>
      <c r="LCL176" s="49">
        <v>19816.405999999999</v>
      </c>
      <c r="LCM176" s="49">
        <v>37651.171999999999</v>
      </c>
      <c r="LCN176" s="49">
        <v>50333.671999999999</v>
      </c>
      <c r="LCV176" s="29" t="s">
        <v>171</v>
      </c>
      <c r="LCW176" s="39" t="str">
        <f>currency</f>
        <v>₦m's</v>
      </c>
      <c r="LDB176" s="49">
        <v>19816.405999999999</v>
      </c>
      <c r="LDC176" s="49">
        <v>37651.171999999999</v>
      </c>
      <c r="LDD176" s="49">
        <v>50333.671999999999</v>
      </c>
      <c r="LDL176" s="29" t="s">
        <v>171</v>
      </c>
      <c r="LDM176" s="39" t="str">
        <f>currency</f>
        <v>₦m's</v>
      </c>
      <c r="LDR176" s="49">
        <v>19816.405999999999</v>
      </c>
      <c r="LDS176" s="49">
        <v>37651.171999999999</v>
      </c>
      <c r="LDT176" s="49">
        <v>50333.671999999999</v>
      </c>
      <c r="LEB176" s="29" t="s">
        <v>171</v>
      </c>
      <c r="LEC176" s="39" t="str">
        <f>currency</f>
        <v>₦m's</v>
      </c>
      <c r="LEH176" s="49">
        <v>19816.405999999999</v>
      </c>
      <c r="LEI176" s="49">
        <v>37651.171999999999</v>
      </c>
      <c r="LEJ176" s="49">
        <v>50333.671999999999</v>
      </c>
      <c r="LER176" s="29" t="s">
        <v>171</v>
      </c>
      <c r="LES176" s="39" t="str">
        <f>currency</f>
        <v>₦m's</v>
      </c>
      <c r="LEX176" s="49">
        <v>19816.405999999999</v>
      </c>
      <c r="LEY176" s="49">
        <v>37651.171999999999</v>
      </c>
      <c r="LEZ176" s="49">
        <v>50333.671999999999</v>
      </c>
      <c r="LFH176" s="29" t="s">
        <v>171</v>
      </c>
      <c r="LFI176" s="39" t="str">
        <f>currency</f>
        <v>₦m's</v>
      </c>
      <c r="LFN176" s="49">
        <v>19816.405999999999</v>
      </c>
      <c r="LFO176" s="49">
        <v>37651.171999999999</v>
      </c>
      <c r="LFP176" s="49">
        <v>50333.671999999999</v>
      </c>
      <c r="LFX176" s="29" t="s">
        <v>171</v>
      </c>
      <c r="LFY176" s="39" t="str">
        <f>currency</f>
        <v>₦m's</v>
      </c>
      <c r="LGD176" s="49">
        <v>19816.405999999999</v>
      </c>
      <c r="LGE176" s="49">
        <v>37651.171999999999</v>
      </c>
      <c r="LGF176" s="49">
        <v>50333.671999999999</v>
      </c>
      <c r="LGN176" s="29" t="s">
        <v>171</v>
      </c>
      <c r="LGO176" s="39" t="str">
        <f>currency</f>
        <v>₦m's</v>
      </c>
      <c r="LGT176" s="49">
        <v>19816.405999999999</v>
      </c>
      <c r="LGU176" s="49">
        <v>37651.171999999999</v>
      </c>
      <c r="LGV176" s="49">
        <v>50333.671999999999</v>
      </c>
      <c r="LHD176" s="29" t="s">
        <v>171</v>
      </c>
      <c r="LHE176" s="39" t="str">
        <f>currency</f>
        <v>₦m's</v>
      </c>
      <c r="LHJ176" s="49">
        <v>19816.405999999999</v>
      </c>
      <c r="LHK176" s="49">
        <v>37651.171999999999</v>
      </c>
      <c r="LHL176" s="49">
        <v>50333.671999999999</v>
      </c>
      <c r="LHT176" s="29" t="s">
        <v>171</v>
      </c>
      <c r="LHU176" s="39" t="str">
        <f>currency</f>
        <v>₦m's</v>
      </c>
      <c r="LHZ176" s="49">
        <v>19816.405999999999</v>
      </c>
      <c r="LIA176" s="49">
        <v>37651.171999999999</v>
      </c>
      <c r="LIB176" s="49">
        <v>50333.671999999999</v>
      </c>
      <c r="LIJ176" s="29" t="s">
        <v>171</v>
      </c>
      <c r="LIK176" s="39" t="str">
        <f>currency</f>
        <v>₦m's</v>
      </c>
      <c r="LIP176" s="49">
        <v>19816.405999999999</v>
      </c>
      <c r="LIQ176" s="49">
        <v>37651.171999999999</v>
      </c>
      <c r="LIR176" s="49">
        <v>50333.671999999999</v>
      </c>
      <c r="LIZ176" s="29" t="s">
        <v>171</v>
      </c>
      <c r="LJA176" s="39" t="str">
        <f>currency</f>
        <v>₦m's</v>
      </c>
      <c r="LJF176" s="49">
        <v>19816.405999999999</v>
      </c>
      <c r="LJG176" s="49">
        <v>37651.171999999999</v>
      </c>
      <c r="LJH176" s="49">
        <v>50333.671999999999</v>
      </c>
      <c r="LJP176" s="29" t="s">
        <v>171</v>
      </c>
      <c r="LJQ176" s="39" t="str">
        <f>currency</f>
        <v>₦m's</v>
      </c>
      <c r="LJV176" s="49">
        <v>19816.405999999999</v>
      </c>
      <c r="LJW176" s="49">
        <v>37651.171999999999</v>
      </c>
      <c r="LJX176" s="49">
        <v>50333.671999999999</v>
      </c>
      <c r="LKF176" s="29" t="s">
        <v>171</v>
      </c>
      <c r="LKG176" s="39" t="str">
        <f>currency</f>
        <v>₦m's</v>
      </c>
      <c r="LKL176" s="49">
        <v>19816.405999999999</v>
      </c>
      <c r="LKM176" s="49">
        <v>37651.171999999999</v>
      </c>
      <c r="LKN176" s="49">
        <v>50333.671999999999</v>
      </c>
      <c r="LKV176" s="29" t="s">
        <v>171</v>
      </c>
      <c r="LKW176" s="39" t="str">
        <f>currency</f>
        <v>₦m's</v>
      </c>
      <c r="LLB176" s="49">
        <v>19816.405999999999</v>
      </c>
      <c r="LLC176" s="49">
        <v>37651.171999999999</v>
      </c>
      <c r="LLD176" s="49">
        <v>50333.671999999999</v>
      </c>
      <c r="LLL176" s="29" t="s">
        <v>171</v>
      </c>
      <c r="LLM176" s="39" t="str">
        <f>currency</f>
        <v>₦m's</v>
      </c>
      <c r="LLR176" s="49">
        <v>19816.405999999999</v>
      </c>
      <c r="LLS176" s="49">
        <v>37651.171999999999</v>
      </c>
      <c r="LLT176" s="49">
        <v>50333.671999999999</v>
      </c>
      <c r="LMB176" s="29" t="s">
        <v>171</v>
      </c>
      <c r="LMC176" s="39" t="str">
        <f>currency</f>
        <v>₦m's</v>
      </c>
      <c r="LMH176" s="49">
        <v>19816.405999999999</v>
      </c>
      <c r="LMI176" s="49">
        <v>37651.171999999999</v>
      </c>
      <c r="LMJ176" s="49">
        <v>50333.671999999999</v>
      </c>
      <c r="LMR176" s="29" t="s">
        <v>171</v>
      </c>
      <c r="LMS176" s="39" t="str">
        <f>currency</f>
        <v>₦m's</v>
      </c>
      <c r="LMX176" s="49">
        <v>19816.405999999999</v>
      </c>
      <c r="LMY176" s="49">
        <v>37651.171999999999</v>
      </c>
      <c r="LMZ176" s="49">
        <v>50333.671999999999</v>
      </c>
      <c r="LNH176" s="29" t="s">
        <v>171</v>
      </c>
      <c r="LNI176" s="39" t="str">
        <f>currency</f>
        <v>₦m's</v>
      </c>
      <c r="LNN176" s="49">
        <v>19816.405999999999</v>
      </c>
      <c r="LNO176" s="49">
        <v>37651.171999999999</v>
      </c>
      <c r="LNP176" s="49">
        <v>50333.671999999999</v>
      </c>
      <c r="LNX176" s="29" t="s">
        <v>171</v>
      </c>
      <c r="LNY176" s="39" t="str">
        <f>currency</f>
        <v>₦m's</v>
      </c>
      <c r="LOD176" s="49">
        <v>19816.405999999999</v>
      </c>
      <c r="LOE176" s="49">
        <v>37651.171999999999</v>
      </c>
      <c r="LOF176" s="49">
        <v>50333.671999999999</v>
      </c>
      <c r="LON176" s="29" t="s">
        <v>171</v>
      </c>
      <c r="LOO176" s="39" t="str">
        <f>currency</f>
        <v>₦m's</v>
      </c>
      <c r="LOT176" s="49">
        <v>19816.405999999999</v>
      </c>
      <c r="LOU176" s="49">
        <v>37651.171999999999</v>
      </c>
      <c r="LOV176" s="49">
        <v>50333.671999999999</v>
      </c>
      <c r="LPD176" s="29" t="s">
        <v>171</v>
      </c>
      <c r="LPE176" s="39" t="str">
        <f>currency</f>
        <v>₦m's</v>
      </c>
      <c r="LPJ176" s="49">
        <v>19816.405999999999</v>
      </c>
      <c r="LPK176" s="49">
        <v>37651.171999999999</v>
      </c>
      <c r="LPL176" s="49">
        <v>50333.671999999999</v>
      </c>
      <c r="LPT176" s="29" t="s">
        <v>171</v>
      </c>
      <c r="LPU176" s="39" t="str">
        <f>currency</f>
        <v>₦m's</v>
      </c>
      <c r="LPZ176" s="49">
        <v>19816.405999999999</v>
      </c>
      <c r="LQA176" s="49">
        <v>37651.171999999999</v>
      </c>
      <c r="LQB176" s="49">
        <v>50333.671999999999</v>
      </c>
      <c r="LQJ176" s="29" t="s">
        <v>171</v>
      </c>
      <c r="LQK176" s="39" t="str">
        <f>currency</f>
        <v>₦m's</v>
      </c>
      <c r="LQP176" s="49">
        <v>19816.405999999999</v>
      </c>
      <c r="LQQ176" s="49">
        <v>37651.171999999999</v>
      </c>
      <c r="LQR176" s="49">
        <v>50333.671999999999</v>
      </c>
      <c r="LQZ176" s="29" t="s">
        <v>171</v>
      </c>
      <c r="LRA176" s="39" t="str">
        <f>currency</f>
        <v>₦m's</v>
      </c>
      <c r="LRF176" s="49">
        <v>19816.405999999999</v>
      </c>
      <c r="LRG176" s="49">
        <v>37651.171999999999</v>
      </c>
      <c r="LRH176" s="49">
        <v>50333.671999999999</v>
      </c>
      <c r="LRP176" s="29" t="s">
        <v>171</v>
      </c>
      <c r="LRQ176" s="39" t="str">
        <f>currency</f>
        <v>₦m's</v>
      </c>
      <c r="LRV176" s="49">
        <v>19816.405999999999</v>
      </c>
      <c r="LRW176" s="49">
        <v>37651.171999999999</v>
      </c>
      <c r="LRX176" s="49">
        <v>50333.671999999999</v>
      </c>
      <c r="LSF176" s="29" t="s">
        <v>171</v>
      </c>
      <c r="LSG176" s="39" t="str">
        <f>currency</f>
        <v>₦m's</v>
      </c>
      <c r="LSL176" s="49">
        <v>19816.405999999999</v>
      </c>
      <c r="LSM176" s="49">
        <v>37651.171999999999</v>
      </c>
      <c r="LSN176" s="49">
        <v>50333.671999999999</v>
      </c>
      <c r="LSV176" s="29" t="s">
        <v>171</v>
      </c>
      <c r="LSW176" s="39" t="str">
        <f>currency</f>
        <v>₦m's</v>
      </c>
      <c r="LTB176" s="49">
        <v>19816.405999999999</v>
      </c>
      <c r="LTC176" s="49">
        <v>37651.171999999999</v>
      </c>
      <c r="LTD176" s="49">
        <v>50333.671999999999</v>
      </c>
      <c r="LTL176" s="29" t="s">
        <v>171</v>
      </c>
      <c r="LTM176" s="39" t="str">
        <f>currency</f>
        <v>₦m's</v>
      </c>
      <c r="LTR176" s="49">
        <v>19816.405999999999</v>
      </c>
      <c r="LTS176" s="49">
        <v>37651.171999999999</v>
      </c>
      <c r="LTT176" s="49">
        <v>50333.671999999999</v>
      </c>
      <c r="LUB176" s="29" t="s">
        <v>171</v>
      </c>
      <c r="LUC176" s="39" t="str">
        <f>currency</f>
        <v>₦m's</v>
      </c>
      <c r="LUH176" s="49">
        <v>19816.405999999999</v>
      </c>
      <c r="LUI176" s="49">
        <v>37651.171999999999</v>
      </c>
      <c r="LUJ176" s="49">
        <v>50333.671999999999</v>
      </c>
      <c r="LUR176" s="29" t="s">
        <v>171</v>
      </c>
      <c r="LUS176" s="39" t="str">
        <f>currency</f>
        <v>₦m's</v>
      </c>
      <c r="LUX176" s="49">
        <v>19816.405999999999</v>
      </c>
      <c r="LUY176" s="49">
        <v>37651.171999999999</v>
      </c>
      <c r="LUZ176" s="49">
        <v>50333.671999999999</v>
      </c>
      <c r="LVH176" s="29" t="s">
        <v>171</v>
      </c>
      <c r="LVI176" s="39" t="str">
        <f>currency</f>
        <v>₦m's</v>
      </c>
      <c r="LVN176" s="49">
        <v>19816.405999999999</v>
      </c>
      <c r="LVO176" s="49">
        <v>37651.171999999999</v>
      </c>
      <c r="LVP176" s="49">
        <v>50333.671999999999</v>
      </c>
      <c r="LVX176" s="29" t="s">
        <v>171</v>
      </c>
      <c r="LVY176" s="39" t="str">
        <f>currency</f>
        <v>₦m's</v>
      </c>
      <c r="LWD176" s="49">
        <v>19816.405999999999</v>
      </c>
      <c r="LWE176" s="49">
        <v>37651.171999999999</v>
      </c>
      <c r="LWF176" s="49">
        <v>50333.671999999999</v>
      </c>
      <c r="LWN176" s="29" t="s">
        <v>171</v>
      </c>
      <c r="LWO176" s="39" t="str">
        <f>currency</f>
        <v>₦m's</v>
      </c>
      <c r="LWT176" s="49">
        <v>19816.405999999999</v>
      </c>
      <c r="LWU176" s="49">
        <v>37651.171999999999</v>
      </c>
      <c r="LWV176" s="49">
        <v>50333.671999999999</v>
      </c>
      <c r="LXD176" s="29" t="s">
        <v>171</v>
      </c>
      <c r="LXE176" s="39" t="str">
        <f>currency</f>
        <v>₦m's</v>
      </c>
      <c r="LXJ176" s="49">
        <v>19816.405999999999</v>
      </c>
      <c r="LXK176" s="49">
        <v>37651.171999999999</v>
      </c>
      <c r="LXL176" s="49">
        <v>50333.671999999999</v>
      </c>
      <c r="LXT176" s="29" t="s">
        <v>171</v>
      </c>
      <c r="LXU176" s="39" t="str">
        <f>currency</f>
        <v>₦m's</v>
      </c>
      <c r="LXZ176" s="49">
        <v>19816.405999999999</v>
      </c>
      <c r="LYA176" s="49">
        <v>37651.171999999999</v>
      </c>
      <c r="LYB176" s="49">
        <v>50333.671999999999</v>
      </c>
      <c r="LYJ176" s="29" t="s">
        <v>171</v>
      </c>
      <c r="LYK176" s="39" t="str">
        <f>currency</f>
        <v>₦m's</v>
      </c>
      <c r="LYP176" s="49">
        <v>19816.405999999999</v>
      </c>
      <c r="LYQ176" s="49">
        <v>37651.171999999999</v>
      </c>
      <c r="LYR176" s="49">
        <v>50333.671999999999</v>
      </c>
      <c r="LYZ176" s="29" t="s">
        <v>171</v>
      </c>
      <c r="LZA176" s="39" t="str">
        <f>currency</f>
        <v>₦m's</v>
      </c>
      <c r="LZF176" s="49">
        <v>19816.405999999999</v>
      </c>
      <c r="LZG176" s="49">
        <v>37651.171999999999</v>
      </c>
      <c r="LZH176" s="49">
        <v>50333.671999999999</v>
      </c>
      <c r="LZP176" s="29" t="s">
        <v>171</v>
      </c>
      <c r="LZQ176" s="39" t="str">
        <f>currency</f>
        <v>₦m's</v>
      </c>
      <c r="LZV176" s="49">
        <v>19816.405999999999</v>
      </c>
      <c r="LZW176" s="49">
        <v>37651.171999999999</v>
      </c>
      <c r="LZX176" s="49">
        <v>50333.671999999999</v>
      </c>
      <c r="MAF176" s="29" t="s">
        <v>171</v>
      </c>
      <c r="MAG176" s="39" t="str">
        <f>currency</f>
        <v>₦m's</v>
      </c>
      <c r="MAL176" s="49">
        <v>19816.405999999999</v>
      </c>
      <c r="MAM176" s="49">
        <v>37651.171999999999</v>
      </c>
      <c r="MAN176" s="49">
        <v>50333.671999999999</v>
      </c>
      <c r="MAV176" s="29" t="s">
        <v>171</v>
      </c>
      <c r="MAW176" s="39" t="str">
        <f>currency</f>
        <v>₦m's</v>
      </c>
      <c r="MBB176" s="49">
        <v>19816.405999999999</v>
      </c>
      <c r="MBC176" s="49">
        <v>37651.171999999999</v>
      </c>
      <c r="MBD176" s="49">
        <v>50333.671999999999</v>
      </c>
      <c r="MBL176" s="29" t="s">
        <v>171</v>
      </c>
      <c r="MBM176" s="39" t="str">
        <f>currency</f>
        <v>₦m's</v>
      </c>
      <c r="MBR176" s="49">
        <v>19816.405999999999</v>
      </c>
      <c r="MBS176" s="49">
        <v>37651.171999999999</v>
      </c>
      <c r="MBT176" s="49">
        <v>50333.671999999999</v>
      </c>
      <c r="MCB176" s="29" t="s">
        <v>171</v>
      </c>
      <c r="MCC176" s="39" t="str">
        <f>currency</f>
        <v>₦m's</v>
      </c>
      <c r="MCH176" s="49">
        <v>19816.405999999999</v>
      </c>
      <c r="MCI176" s="49">
        <v>37651.171999999999</v>
      </c>
      <c r="MCJ176" s="49">
        <v>50333.671999999999</v>
      </c>
      <c r="MCR176" s="29" t="s">
        <v>171</v>
      </c>
      <c r="MCS176" s="39" t="str">
        <f>currency</f>
        <v>₦m's</v>
      </c>
      <c r="MCX176" s="49">
        <v>19816.405999999999</v>
      </c>
      <c r="MCY176" s="49">
        <v>37651.171999999999</v>
      </c>
      <c r="MCZ176" s="49">
        <v>50333.671999999999</v>
      </c>
      <c r="MDH176" s="29" t="s">
        <v>171</v>
      </c>
      <c r="MDI176" s="39" t="str">
        <f>currency</f>
        <v>₦m's</v>
      </c>
      <c r="MDN176" s="49">
        <v>19816.405999999999</v>
      </c>
      <c r="MDO176" s="49">
        <v>37651.171999999999</v>
      </c>
      <c r="MDP176" s="49">
        <v>50333.671999999999</v>
      </c>
      <c r="MDX176" s="29" t="s">
        <v>171</v>
      </c>
      <c r="MDY176" s="39" t="str">
        <f>currency</f>
        <v>₦m's</v>
      </c>
      <c r="MED176" s="49">
        <v>19816.405999999999</v>
      </c>
      <c r="MEE176" s="49">
        <v>37651.171999999999</v>
      </c>
      <c r="MEF176" s="49">
        <v>50333.671999999999</v>
      </c>
      <c r="MEN176" s="29" t="s">
        <v>171</v>
      </c>
      <c r="MEO176" s="39" t="str">
        <f>currency</f>
        <v>₦m's</v>
      </c>
      <c r="MET176" s="49">
        <v>19816.405999999999</v>
      </c>
      <c r="MEU176" s="49">
        <v>37651.171999999999</v>
      </c>
      <c r="MEV176" s="49">
        <v>50333.671999999999</v>
      </c>
      <c r="MFD176" s="29" t="s">
        <v>171</v>
      </c>
      <c r="MFE176" s="39" t="str">
        <f>currency</f>
        <v>₦m's</v>
      </c>
      <c r="MFJ176" s="49">
        <v>19816.405999999999</v>
      </c>
      <c r="MFK176" s="49">
        <v>37651.171999999999</v>
      </c>
      <c r="MFL176" s="49">
        <v>50333.671999999999</v>
      </c>
      <c r="MFT176" s="29" t="s">
        <v>171</v>
      </c>
      <c r="MFU176" s="39" t="str">
        <f>currency</f>
        <v>₦m's</v>
      </c>
      <c r="MFZ176" s="49">
        <v>19816.405999999999</v>
      </c>
      <c r="MGA176" s="49">
        <v>37651.171999999999</v>
      </c>
      <c r="MGB176" s="49">
        <v>50333.671999999999</v>
      </c>
      <c r="MGJ176" s="29" t="s">
        <v>171</v>
      </c>
      <c r="MGK176" s="39" t="str">
        <f>currency</f>
        <v>₦m's</v>
      </c>
      <c r="MGP176" s="49">
        <v>19816.405999999999</v>
      </c>
      <c r="MGQ176" s="49">
        <v>37651.171999999999</v>
      </c>
      <c r="MGR176" s="49">
        <v>50333.671999999999</v>
      </c>
      <c r="MGZ176" s="29" t="s">
        <v>171</v>
      </c>
      <c r="MHA176" s="39" t="str">
        <f>currency</f>
        <v>₦m's</v>
      </c>
      <c r="MHF176" s="49">
        <v>19816.405999999999</v>
      </c>
      <c r="MHG176" s="49">
        <v>37651.171999999999</v>
      </c>
      <c r="MHH176" s="49">
        <v>50333.671999999999</v>
      </c>
      <c r="MHP176" s="29" t="s">
        <v>171</v>
      </c>
      <c r="MHQ176" s="39" t="str">
        <f>currency</f>
        <v>₦m's</v>
      </c>
      <c r="MHV176" s="49">
        <v>19816.405999999999</v>
      </c>
      <c r="MHW176" s="49">
        <v>37651.171999999999</v>
      </c>
      <c r="MHX176" s="49">
        <v>50333.671999999999</v>
      </c>
      <c r="MIF176" s="29" t="s">
        <v>171</v>
      </c>
      <c r="MIG176" s="39" t="str">
        <f>currency</f>
        <v>₦m's</v>
      </c>
      <c r="MIL176" s="49">
        <v>19816.405999999999</v>
      </c>
      <c r="MIM176" s="49">
        <v>37651.171999999999</v>
      </c>
      <c r="MIN176" s="49">
        <v>50333.671999999999</v>
      </c>
      <c r="MIV176" s="29" t="s">
        <v>171</v>
      </c>
      <c r="MIW176" s="39" t="str">
        <f>currency</f>
        <v>₦m's</v>
      </c>
      <c r="MJB176" s="49">
        <v>19816.405999999999</v>
      </c>
      <c r="MJC176" s="49">
        <v>37651.171999999999</v>
      </c>
      <c r="MJD176" s="49">
        <v>50333.671999999999</v>
      </c>
      <c r="MJL176" s="29" t="s">
        <v>171</v>
      </c>
      <c r="MJM176" s="39" t="str">
        <f>currency</f>
        <v>₦m's</v>
      </c>
      <c r="MJR176" s="49">
        <v>19816.405999999999</v>
      </c>
      <c r="MJS176" s="49">
        <v>37651.171999999999</v>
      </c>
      <c r="MJT176" s="49">
        <v>50333.671999999999</v>
      </c>
      <c r="MKB176" s="29" t="s">
        <v>171</v>
      </c>
      <c r="MKC176" s="39" t="str">
        <f>currency</f>
        <v>₦m's</v>
      </c>
      <c r="MKH176" s="49">
        <v>19816.405999999999</v>
      </c>
      <c r="MKI176" s="49">
        <v>37651.171999999999</v>
      </c>
      <c r="MKJ176" s="49">
        <v>50333.671999999999</v>
      </c>
      <c r="MKR176" s="29" t="s">
        <v>171</v>
      </c>
      <c r="MKS176" s="39" t="str">
        <f>currency</f>
        <v>₦m's</v>
      </c>
      <c r="MKX176" s="49">
        <v>19816.405999999999</v>
      </c>
      <c r="MKY176" s="49">
        <v>37651.171999999999</v>
      </c>
      <c r="MKZ176" s="49">
        <v>50333.671999999999</v>
      </c>
      <c r="MLH176" s="29" t="s">
        <v>171</v>
      </c>
      <c r="MLI176" s="39" t="str">
        <f>currency</f>
        <v>₦m's</v>
      </c>
      <c r="MLN176" s="49">
        <v>19816.405999999999</v>
      </c>
      <c r="MLO176" s="49">
        <v>37651.171999999999</v>
      </c>
      <c r="MLP176" s="49">
        <v>50333.671999999999</v>
      </c>
      <c r="MLX176" s="29" t="s">
        <v>171</v>
      </c>
      <c r="MLY176" s="39" t="str">
        <f>currency</f>
        <v>₦m's</v>
      </c>
      <c r="MMD176" s="49">
        <v>19816.405999999999</v>
      </c>
      <c r="MME176" s="49">
        <v>37651.171999999999</v>
      </c>
      <c r="MMF176" s="49">
        <v>50333.671999999999</v>
      </c>
      <c r="MMN176" s="29" t="s">
        <v>171</v>
      </c>
      <c r="MMO176" s="39" t="str">
        <f>currency</f>
        <v>₦m's</v>
      </c>
      <c r="MMT176" s="49">
        <v>19816.405999999999</v>
      </c>
      <c r="MMU176" s="49">
        <v>37651.171999999999</v>
      </c>
      <c r="MMV176" s="49">
        <v>50333.671999999999</v>
      </c>
      <c r="MND176" s="29" t="s">
        <v>171</v>
      </c>
      <c r="MNE176" s="39" t="str">
        <f>currency</f>
        <v>₦m's</v>
      </c>
      <c r="MNJ176" s="49">
        <v>19816.405999999999</v>
      </c>
      <c r="MNK176" s="49">
        <v>37651.171999999999</v>
      </c>
      <c r="MNL176" s="49">
        <v>50333.671999999999</v>
      </c>
      <c r="MNT176" s="29" t="s">
        <v>171</v>
      </c>
      <c r="MNU176" s="39" t="str">
        <f>currency</f>
        <v>₦m's</v>
      </c>
      <c r="MNZ176" s="49">
        <v>19816.405999999999</v>
      </c>
      <c r="MOA176" s="49">
        <v>37651.171999999999</v>
      </c>
      <c r="MOB176" s="49">
        <v>50333.671999999999</v>
      </c>
      <c r="MOJ176" s="29" t="s">
        <v>171</v>
      </c>
      <c r="MOK176" s="39" t="str">
        <f>currency</f>
        <v>₦m's</v>
      </c>
      <c r="MOP176" s="49">
        <v>19816.405999999999</v>
      </c>
      <c r="MOQ176" s="49">
        <v>37651.171999999999</v>
      </c>
      <c r="MOR176" s="49">
        <v>50333.671999999999</v>
      </c>
      <c r="MOZ176" s="29" t="s">
        <v>171</v>
      </c>
      <c r="MPA176" s="39" t="str">
        <f>currency</f>
        <v>₦m's</v>
      </c>
      <c r="MPF176" s="49">
        <v>19816.405999999999</v>
      </c>
      <c r="MPG176" s="49">
        <v>37651.171999999999</v>
      </c>
      <c r="MPH176" s="49">
        <v>50333.671999999999</v>
      </c>
      <c r="MPP176" s="29" t="s">
        <v>171</v>
      </c>
      <c r="MPQ176" s="39" t="str">
        <f>currency</f>
        <v>₦m's</v>
      </c>
      <c r="MPV176" s="49">
        <v>19816.405999999999</v>
      </c>
      <c r="MPW176" s="49">
        <v>37651.171999999999</v>
      </c>
      <c r="MPX176" s="49">
        <v>50333.671999999999</v>
      </c>
      <c r="MQF176" s="29" t="s">
        <v>171</v>
      </c>
      <c r="MQG176" s="39" t="str">
        <f>currency</f>
        <v>₦m's</v>
      </c>
      <c r="MQL176" s="49">
        <v>19816.405999999999</v>
      </c>
      <c r="MQM176" s="49">
        <v>37651.171999999999</v>
      </c>
      <c r="MQN176" s="49">
        <v>50333.671999999999</v>
      </c>
      <c r="MQV176" s="29" t="s">
        <v>171</v>
      </c>
      <c r="MQW176" s="39" t="str">
        <f>currency</f>
        <v>₦m's</v>
      </c>
      <c r="MRB176" s="49">
        <v>19816.405999999999</v>
      </c>
      <c r="MRC176" s="49">
        <v>37651.171999999999</v>
      </c>
      <c r="MRD176" s="49">
        <v>50333.671999999999</v>
      </c>
      <c r="MRL176" s="29" t="s">
        <v>171</v>
      </c>
      <c r="MRM176" s="39" t="str">
        <f>currency</f>
        <v>₦m's</v>
      </c>
      <c r="MRR176" s="49">
        <v>19816.405999999999</v>
      </c>
      <c r="MRS176" s="49">
        <v>37651.171999999999</v>
      </c>
      <c r="MRT176" s="49">
        <v>50333.671999999999</v>
      </c>
      <c r="MSB176" s="29" t="s">
        <v>171</v>
      </c>
      <c r="MSC176" s="39" t="str">
        <f>currency</f>
        <v>₦m's</v>
      </c>
      <c r="MSH176" s="49">
        <v>19816.405999999999</v>
      </c>
      <c r="MSI176" s="49">
        <v>37651.171999999999</v>
      </c>
      <c r="MSJ176" s="49">
        <v>50333.671999999999</v>
      </c>
      <c r="MSR176" s="29" t="s">
        <v>171</v>
      </c>
      <c r="MSS176" s="39" t="str">
        <f>currency</f>
        <v>₦m's</v>
      </c>
      <c r="MSX176" s="49">
        <v>19816.405999999999</v>
      </c>
      <c r="MSY176" s="49">
        <v>37651.171999999999</v>
      </c>
      <c r="MSZ176" s="49">
        <v>50333.671999999999</v>
      </c>
      <c r="MTH176" s="29" t="s">
        <v>171</v>
      </c>
      <c r="MTI176" s="39" t="str">
        <f>currency</f>
        <v>₦m's</v>
      </c>
      <c r="MTN176" s="49">
        <v>19816.405999999999</v>
      </c>
      <c r="MTO176" s="49">
        <v>37651.171999999999</v>
      </c>
      <c r="MTP176" s="49">
        <v>50333.671999999999</v>
      </c>
      <c r="MTX176" s="29" t="s">
        <v>171</v>
      </c>
      <c r="MTY176" s="39" t="str">
        <f>currency</f>
        <v>₦m's</v>
      </c>
      <c r="MUD176" s="49">
        <v>19816.405999999999</v>
      </c>
      <c r="MUE176" s="49">
        <v>37651.171999999999</v>
      </c>
      <c r="MUF176" s="49">
        <v>50333.671999999999</v>
      </c>
      <c r="MUN176" s="29" t="s">
        <v>171</v>
      </c>
      <c r="MUO176" s="39" t="str">
        <f>currency</f>
        <v>₦m's</v>
      </c>
      <c r="MUT176" s="49">
        <v>19816.405999999999</v>
      </c>
      <c r="MUU176" s="49">
        <v>37651.171999999999</v>
      </c>
      <c r="MUV176" s="49">
        <v>50333.671999999999</v>
      </c>
      <c r="MVD176" s="29" t="s">
        <v>171</v>
      </c>
      <c r="MVE176" s="39" t="str">
        <f>currency</f>
        <v>₦m's</v>
      </c>
      <c r="MVJ176" s="49">
        <v>19816.405999999999</v>
      </c>
      <c r="MVK176" s="49">
        <v>37651.171999999999</v>
      </c>
      <c r="MVL176" s="49">
        <v>50333.671999999999</v>
      </c>
      <c r="MVT176" s="29" t="s">
        <v>171</v>
      </c>
      <c r="MVU176" s="39" t="str">
        <f>currency</f>
        <v>₦m's</v>
      </c>
      <c r="MVZ176" s="49">
        <v>19816.405999999999</v>
      </c>
      <c r="MWA176" s="49">
        <v>37651.171999999999</v>
      </c>
      <c r="MWB176" s="49">
        <v>50333.671999999999</v>
      </c>
      <c r="MWJ176" s="29" t="s">
        <v>171</v>
      </c>
      <c r="MWK176" s="39" t="str">
        <f>currency</f>
        <v>₦m's</v>
      </c>
      <c r="MWP176" s="49">
        <v>19816.405999999999</v>
      </c>
      <c r="MWQ176" s="49">
        <v>37651.171999999999</v>
      </c>
      <c r="MWR176" s="49">
        <v>50333.671999999999</v>
      </c>
      <c r="MWZ176" s="29" t="s">
        <v>171</v>
      </c>
      <c r="MXA176" s="39" t="str">
        <f>currency</f>
        <v>₦m's</v>
      </c>
      <c r="MXF176" s="49">
        <v>19816.405999999999</v>
      </c>
      <c r="MXG176" s="49">
        <v>37651.171999999999</v>
      </c>
      <c r="MXH176" s="49">
        <v>50333.671999999999</v>
      </c>
      <c r="MXP176" s="29" t="s">
        <v>171</v>
      </c>
      <c r="MXQ176" s="39" t="str">
        <f>currency</f>
        <v>₦m's</v>
      </c>
      <c r="MXV176" s="49">
        <v>19816.405999999999</v>
      </c>
      <c r="MXW176" s="49">
        <v>37651.171999999999</v>
      </c>
      <c r="MXX176" s="49">
        <v>50333.671999999999</v>
      </c>
      <c r="MYF176" s="29" t="s">
        <v>171</v>
      </c>
      <c r="MYG176" s="39" t="str">
        <f>currency</f>
        <v>₦m's</v>
      </c>
      <c r="MYL176" s="49">
        <v>19816.405999999999</v>
      </c>
      <c r="MYM176" s="49">
        <v>37651.171999999999</v>
      </c>
      <c r="MYN176" s="49">
        <v>50333.671999999999</v>
      </c>
      <c r="MYV176" s="29" t="s">
        <v>171</v>
      </c>
      <c r="MYW176" s="39" t="str">
        <f>currency</f>
        <v>₦m's</v>
      </c>
      <c r="MZB176" s="49">
        <v>19816.405999999999</v>
      </c>
      <c r="MZC176" s="49">
        <v>37651.171999999999</v>
      </c>
      <c r="MZD176" s="49">
        <v>50333.671999999999</v>
      </c>
      <c r="MZL176" s="29" t="s">
        <v>171</v>
      </c>
      <c r="MZM176" s="39" t="str">
        <f>currency</f>
        <v>₦m's</v>
      </c>
      <c r="MZR176" s="49">
        <v>19816.405999999999</v>
      </c>
      <c r="MZS176" s="49">
        <v>37651.171999999999</v>
      </c>
      <c r="MZT176" s="49">
        <v>50333.671999999999</v>
      </c>
      <c r="NAB176" s="29" t="s">
        <v>171</v>
      </c>
      <c r="NAC176" s="39" t="str">
        <f>currency</f>
        <v>₦m's</v>
      </c>
      <c r="NAH176" s="49">
        <v>19816.405999999999</v>
      </c>
      <c r="NAI176" s="49">
        <v>37651.171999999999</v>
      </c>
      <c r="NAJ176" s="49">
        <v>50333.671999999999</v>
      </c>
      <c r="NAR176" s="29" t="s">
        <v>171</v>
      </c>
      <c r="NAS176" s="39" t="str">
        <f>currency</f>
        <v>₦m's</v>
      </c>
      <c r="NAX176" s="49">
        <v>19816.405999999999</v>
      </c>
      <c r="NAY176" s="49">
        <v>37651.171999999999</v>
      </c>
      <c r="NAZ176" s="49">
        <v>50333.671999999999</v>
      </c>
      <c r="NBH176" s="29" t="s">
        <v>171</v>
      </c>
      <c r="NBI176" s="39" t="str">
        <f>currency</f>
        <v>₦m's</v>
      </c>
      <c r="NBN176" s="49">
        <v>19816.405999999999</v>
      </c>
      <c r="NBO176" s="49">
        <v>37651.171999999999</v>
      </c>
      <c r="NBP176" s="49">
        <v>50333.671999999999</v>
      </c>
      <c r="NBX176" s="29" t="s">
        <v>171</v>
      </c>
      <c r="NBY176" s="39" t="str">
        <f>currency</f>
        <v>₦m's</v>
      </c>
      <c r="NCD176" s="49">
        <v>19816.405999999999</v>
      </c>
      <c r="NCE176" s="49">
        <v>37651.171999999999</v>
      </c>
      <c r="NCF176" s="49">
        <v>50333.671999999999</v>
      </c>
      <c r="NCN176" s="29" t="s">
        <v>171</v>
      </c>
      <c r="NCO176" s="39" t="str">
        <f>currency</f>
        <v>₦m's</v>
      </c>
      <c r="NCT176" s="49">
        <v>19816.405999999999</v>
      </c>
      <c r="NCU176" s="49">
        <v>37651.171999999999</v>
      </c>
      <c r="NCV176" s="49">
        <v>50333.671999999999</v>
      </c>
      <c r="NDD176" s="29" t="s">
        <v>171</v>
      </c>
      <c r="NDE176" s="39" t="str">
        <f>currency</f>
        <v>₦m's</v>
      </c>
      <c r="NDJ176" s="49">
        <v>19816.405999999999</v>
      </c>
      <c r="NDK176" s="49">
        <v>37651.171999999999</v>
      </c>
      <c r="NDL176" s="49">
        <v>50333.671999999999</v>
      </c>
      <c r="NDT176" s="29" t="s">
        <v>171</v>
      </c>
      <c r="NDU176" s="39" t="str">
        <f>currency</f>
        <v>₦m's</v>
      </c>
      <c r="NDZ176" s="49">
        <v>19816.405999999999</v>
      </c>
      <c r="NEA176" s="49">
        <v>37651.171999999999</v>
      </c>
      <c r="NEB176" s="49">
        <v>50333.671999999999</v>
      </c>
      <c r="NEJ176" s="29" t="s">
        <v>171</v>
      </c>
      <c r="NEK176" s="39" t="str">
        <f>currency</f>
        <v>₦m's</v>
      </c>
      <c r="NEP176" s="49">
        <v>19816.405999999999</v>
      </c>
      <c r="NEQ176" s="49">
        <v>37651.171999999999</v>
      </c>
      <c r="NER176" s="49">
        <v>50333.671999999999</v>
      </c>
      <c r="NEZ176" s="29" t="s">
        <v>171</v>
      </c>
      <c r="NFA176" s="39" t="str">
        <f>currency</f>
        <v>₦m's</v>
      </c>
      <c r="NFF176" s="49">
        <v>19816.405999999999</v>
      </c>
      <c r="NFG176" s="49">
        <v>37651.171999999999</v>
      </c>
      <c r="NFH176" s="49">
        <v>50333.671999999999</v>
      </c>
      <c r="NFP176" s="29" t="s">
        <v>171</v>
      </c>
      <c r="NFQ176" s="39" t="str">
        <f>currency</f>
        <v>₦m's</v>
      </c>
      <c r="NFV176" s="49">
        <v>19816.405999999999</v>
      </c>
      <c r="NFW176" s="49">
        <v>37651.171999999999</v>
      </c>
      <c r="NFX176" s="49">
        <v>50333.671999999999</v>
      </c>
      <c r="NGF176" s="29" t="s">
        <v>171</v>
      </c>
      <c r="NGG176" s="39" t="str">
        <f>currency</f>
        <v>₦m's</v>
      </c>
      <c r="NGL176" s="49">
        <v>19816.405999999999</v>
      </c>
      <c r="NGM176" s="49">
        <v>37651.171999999999</v>
      </c>
      <c r="NGN176" s="49">
        <v>50333.671999999999</v>
      </c>
      <c r="NGV176" s="29" t="s">
        <v>171</v>
      </c>
      <c r="NGW176" s="39" t="str">
        <f>currency</f>
        <v>₦m's</v>
      </c>
      <c r="NHB176" s="49">
        <v>19816.405999999999</v>
      </c>
      <c r="NHC176" s="49">
        <v>37651.171999999999</v>
      </c>
      <c r="NHD176" s="49">
        <v>50333.671999999999</v>
      </c>
      <c r="NHL176" s="29" t="s">
        <v>171</v>
      </c>
      <c r="NHM176" s="39" t="str">
        <f>currency</f>
        <v>₦m's</v>
      </c>
      <c r="NHR176" s="49">
        <v>19816.405999999999</v>
      </c>
      <c r="NHS176" s="49">
        <v>37651.171999999999</v>
      </c>
      <c r="NHT176" s="49">
        <v>50333.671999999999</v>
      </c>
      <c r="NIB176" s="29" t="s">
        <v>171</v>
      </c>
      <c r="NIC176" s="39" t="str">
        <f>currency</f>
        <v>₦m's</v>
      </c>
      <c r="NIH176" s="49">
        <v>19816.405999999999</v>
      </c>
      <c r="NII176" s="49">
        <v>37651.171999999999</v>
      </c>
      <c r="NIJ176" s="49">
        <v>50333.671999999999</v>
      </c>
      <c r="NIR176" s="29" t="s">
        <v>171</v>
      </c>
      <c r="NIS176" s="39" t="str">
        <f>currency</f>
        <v>₦m's</v>
      </c>
      <c r="NIX176" s="49">
        <v>19816.405999999999</v>
      </c>
      <c r="NIY176" s="49">
        <v>37651.171999999999</v>
      </c>
      <c r="NIZ176" s="49">
        <v>50333.671999999999</v>
      </c>
      <c r="NJH176" s="29" t="s">
        <v>171</v>
      </c>
      <c r="NJI176" s="39" t="str">
        <f>currency</f>
        <v>₦m's</v>
      </c>
      <c r="NJN176" s="49">
        <v>19816.405999999999</v>
      </c>
      <c r="NJO176" s="49">
        <v>37651.171999999999</v>
      </c>
      <c r="NJP176" s="49">
        <v>50333.671999999999</v>
      </c>
      <c r="NJX176" s="29" t="s">
        <v>171</v>
      </c>
      <c r="NJY176" s="39" t="str">
        <f>currency</f>
        <v>₦m's</v>
      </c>
      <c r="NKD176" s="49">
        <v>19816.405999999999</v>
      </c>
      <c r="NKE176" s="49">
        <v>37651.171999999999</v>
      </c>
      <c r="NKF176" s="49">
        <v>50333.671999999999</v>
      </c>
      <c r="NKN176" s="29" t="s">
        <v>171</v>
      </c>
      <c r="NKO176" s="39" t="str">
        <f>currency</f>
        <v>₦m's</v>
      </c>
      <c r="NKT176" s="49">
        <v>19816.405999999999</v>
      </c>
      <c r="NKU176" s="49">
        <v>37651.171999999999</v>
      </c>
      <c r="NKV176" s="49">
        <v>50333.671999999999</v>
      </c>
      <c r="NLD176" s="29" t="s">
        <v>171</v>
      </c>
      <c r="NLE176" s="39" t="str">
        <f>currency</f>
        <v>₦m's</v>
      </c>
      <c r="NLJ176" s="49">
        <v>19816.405999999999</v>
      </c>
      <c r="NLK176" s="49">
        <v>37651.171999999999</v>
      </c>
      <c r="NLL176" s="49">
        <v>50333.671999999999</v>
      </c>
      <c r="NLT176" s="29" t="s">
        <v>171</v>
      </c>
      <c r="NLU176" s="39" t="str">
        <f>currency</f>
        <v>₦m's</v>
      </c>
      <c r="NLZ176" s="49">
        <v>19816.405999999999</v>
      </c>
      <c r="NMA176" s="49">
        <v>37651.171999999999</v>
      </c>
      <c r="NMB176" s="49">
        <v>50333.671999999999</v>
      </c>
      <c r="NMJ176" s="29" t="s">
        <v>171</v>
      </c>
      <c r="NMK176" s="39" t="str">
        <f>currency</f>
        <v>₦m's</v>
      </c>
      <c r="NMP176" s="49">
        <v>19816.405999999999</v>
      </c>
      <c r="NMQ176" s="49">
        <v>37651.171999999999</v>
      </c>
      <c r="NMR176" s="49">
        <v>50333.671999999999</v>
      </c>
      <c r="NMZ176" s="29" t="s">
        <v>171</v>
      </c>
      <c r="NNA176" s="39" t="str">
        <f>currency</f>
        <v>₦m's</v>
      </c>
      <c r="NNF176" s="49">
        <v>19816.405999999999</v>
      </c>
      <c r="NNG176" s="49">
        <v>37651.171999999999</v>
      </c>
      <c r="NNH176" s="49">
        <v>50333.671999999999</v>
      </c>
      <c r="NNP176" s="29" t="s">
        <v>171</v>
      </c>
      <c r="NNQ176" s="39" t="str">
        <f>currency</f>
        <v>₦m's</v>
      </c>
      <c r="NNV176" s="49">
        <v>19816.405999999999</v>
      </c>
      <c r="NNW176" s="49">
        <v>37651.171999999999</v>
      </c>
      <c r="NNX176" s="49">
        <v>50333.671999999999</v>
      </c>
      <c r="NOF176" s="29" t="s">
        <v>171</v>
      </c>
      <c r="NOG176" s="39" t="str">
        <f>currency</f>
        <v>₦m's</v>
      </c>
      <c r="NOL176" s="49">
        <v>19816.405999999999</v>
      </c>
      <c r="NOM176" s="49">
        <v>37651.171999999999</v>
      </c>
      <c r="NON176" s="49">
        <v>50333.671999999999</v>
      </c>
      <c r="NOV176" s="29" t="s">
        <v>171</v>
      </c>
      <c r="NOW176" s="39" t="str">
        <f>currency</f>
        <v>₦m's</v>
      </c>
      <c r="NPB176" s="49">
        <v>19816.405999999999</v>
      </c>
      <c r="NPC176" s="49">
        <v>37651.171999999999</v>
      </c>
      <c r="NPD176" s="49">
        <v>50333.671999999999</v>
      </c>
      <c r="NPL176" s="29" t="s">
        <v>171</v>
      </c>
      <c r="NPM176" s="39" t="str">
        <f>currency</f>
        <v>₦m's</v>
      </c>
      <c r="NPR176" s="49">
        <v>19816.405999999999</v>
      </c>
      <c r="NPS176" s="49">
        <v>37651.171999999999</v>
      </c>
      <c r="NPT176" s="49">
        <v>50333.671999999999</v>
      </c>
      <c r="NQB176" s="29" t="s">
        <v>171</v>
      </c>
      <c r="NQC176" s="39" t="str">
        <f>currency</f>
        <v>₦m's</v>
      </c>
      <c r="NQH176" s="49">
        <v>19816.405999999999</v>
      </c>
      <c r="NQI176" s="49">
        <v>37651.171999999999</v>
      </c>
      <c r="NQJ176" s="49">
        <v>50333.671999999999</v>
      </c>
      <c r="NQR176" s="29" t="s">
        <v>171</v>
      </c>
      <c r="NQS176" s="39" t="str">
        <f>currency</f>
        <v>₦m's</v>
      </c>
      <c r="NQX176" s="49">
        <v>19816.405999999999</v>
      </c>
      <c r="NQY176" s="49">
        <v>37651.171999999999</v>
      </c>
      <c r="NQZ176" s="49">
        <v>50333.671999999999</v>
      </c>
      <c r="NRH176" s="29" t="s">
        <v>171</v>
      </c>
      <c r="NRI176" s="39" t="str">
        <f>currency</f>
        <v>₦m's</v>
      </c>
      <c r="NRN176" s="49">
        <v>19816.405999999999</v>
      </c>
      <c r="NRO176" s="49">
        <v>37651.171999999999</v>
      </c>
      <c r="NRP176" s="49">
        <v>50333.671999999999</v>
      </c>
      <c r="NRX176" s="29" t="s">
        <v>171</v>
      </c>
      <c r="NRY176" s="39" t="str">
        <f>currency</f>
        <v>₦m's</v>
      </c>
      <c r="NSD176" s="49">
        <v>19816.405999999999</v>
      </c>
      <c r="NSE176" s="49">
        <v>37651.171999999999</v>
      </c>
      <c r="NSF176" s="49">
        <v>50333.671999999999</v>
      </c>
      <c r="NSN176" s="29" t="s">
        <v>171</v>
      </c>
      <c r="NSO176" s="39" t="str">
        <f>currency</f>
        <v>₦m's</v>
      </c>
      <c r="NST176" s="49">
        <v>19816.405999999999</v>
      </c>
      <c r="NSU176" s="49">
        <v>37651.171999999999</v>
      </c>
      <c r="NSV176" s="49">
        <v>50333.671999999999</v>
      </c>
      <c r="NTD176" s="29" t="s">
        <v>171</v>
      </c>
      <c r="NTE176" s="39" t="str">
        <f>currency</f>
        <v>₦m's</v>
      </c>
      <c r="NTJ176" s="49">
        <v>19816.405999999999</v>
      </c>
      <c r="NTK176" s="49">
        <v>37651.171999999999</v>
      </c>
      <c r="NTL176" s="49">
        <v>50333.671999999999</v>
      </c>
      <c r="NTT176" s="29" t="s">
        <v>171</v>
      </c>
      <c r="NTU176" s="39" t="str">
        <f>currency</f>
        <v>₦m's</v>
      </c>
      <c r="NTZ176" s="49">
        <v>19816.405999999999</v>
      </c>
      <c r="NUA176" s="49">
        <v>37651.171999999999</v>
      </c>
      <c r="NUB176" s="49">
        <v>50333.671999999999</v>
      </c>
      <c r="NUJ176" s="29" t="s">
        <v>171</v>
      </c>
      <c r="NUK176" s="39" t="str">
        <f>currency</f>
        <v>₦m's</v>
      </c>
      <c r="NUP176" s="49">
        <v>19816.405999999999</v>
      </c>
      <c r="NUQ176" s="49">
        <v>37651.171999999999</v>
      </c>
      <c r="NUR176" s="49">
        <v>50333.671999999999</v>
      </c>
      <c r="NUZ176" s="29" t="s">
        <v>171</v>
      </c>
      <c r="NVA176" s="39" t="str">
        <f>currency</f>
        <v>₦m's</v>
      </c>
      <c r="NVF176" s="49">
        <v>19816.405999999999</v>
      </c>
      <c r="NVG176" s="49">
        <v>37651.171999999999</v>
      </c>
      <c r="NVH176" s="49">
        <v>50333.671999999999</v>
      </c>
      <c r="NVP176" s="29" t="s">
        <v>171</v>
      </c>
      <c r="NVQ176" s="39" t="str">
        <f>currency</f>
        <v>₦m's</v>
      </c>
      <c r="NVV176" s="49">
        <v>19816.405999999999</v>
      </c>
      <c r="NVW176" s="49">
        <v>37651.171999999999</v>
      </c>
      <c r="NVX176" s="49">
        <v>50333.671999999999</v>
      </c>
      <c r="NWF176" s="29" t="s">
        <v>171</v>
      </c>
      <c r="NWG176" s="39" t="str">
        <f>currency</f>
        <v>₦m's</v>
      </c>
      <c r="NWL176" s="49">
        <v>19816.405999999999</v>
      </c>
      <c r="NWM176" s="49">
        <v>37651.171999999999</v>
      </c>
      <c r="NWN176" s="49">
        <v>50333.671999999999</v>
      </c>
      <c r="NWV176" s="29" t="s">
        <v>171</v>
      </c>
      <c r="NWW176" s="39" t="str">
        <f>currency</f>
        <v>₦m's</v>
      </c>
      <c r="NXB176" s="49">
        <v>19816.405999999999</v>
      </c>
      <c r="NXC176" s="49">
        <v>37651.171999999999</v>
      </c>
      <c r="NXD176" s="49">
        <v>50333.671999999999</v>
      </c>
      <c r="NXL176" s="29" t="s">
        <v>171</v>
      </c>
      <c r="NXM176" s="39" t="str">
        <f>currency</f>
        <v>₦m's</v>
      </c>
      <c r="NXR176" s="49">
        <v>19816.405999999999</v>
      </c>
      <c r="NXS176" s="49">
        <v>37651.171999999999</v>
      </c>
      <c r="NXT176" s="49">
        <v>50333.671999999999</v>
      </c>
      <c r="NYB176" s="29" t="s">
        <v>171</v>
      </c>
      <c r="NYC176" s="39" t="str">
        <f>currency</f>
        <v>₦m's</v>
      </c>
      <c r="NYH176" s="49">
        <v>19816.405999999999</v>
      </c>
      <c r="NYI176" s="49">
        <v>37651.171999999999</v>
      </c>
      <c r="NYJ176" s="49">
        <v>50333.671999999999</v>
      </c>
      <c r="NYR176" s="29" t="s">
        <v>171</v>
      </c>
      <c r="NYS176" s="39" t="str">
        <f>currency</f>
        <v>₦m's</v>
      </c>
      <c r="NYX176" s="49">
        <v>19816.405999999999</v>
      </c>
      <c r="NYY176" s="49">
        <v>37651.171999999999</v>
      </c>
      <c r="NYZ176" s="49">
        <v>50333.671999999999</v>
      </c>
      <c r="NZH176" s="29" t="s">
        <v>171</v>
      </c>
      <c r="NZI176" s="39" t="str">
        <f>currency</f>
        <v>₦m's</v>
      </c>
      <c r="NZN176" s="49">
        <v>19816.405999999999</v>
      </c>
      <c r="NZO176" s="49">
        <v>37651.171999999999</v>
      </c>
      <c r="NZP176" s="49">
        <v>50333.671999999999</v>
      </c>
      <c r="NZX176" s="29" t="s">
        <v>171</v>
      </c>
      <c r="NZY176" s="39" t="str">
        <f>currency</f>
        <v>₦m's</v>
      </c>
      <c r="OAD176" s="49">
        <v>19816.405999999999</v>
      </c>
      <c r="OAE176" s="49">
        <v>37651.171999999999</v>
      </c>
      <c r="OAF176" s="49">
        <v>50333.671999999999</v>
      </c>
      <c r="OAN176" s="29" t="s">
        <v>171</v>
      </c>
      <c r="OAO176" s="39" t="str">
        <f>currency</f>
        <v>₦m's</v>
      </c>
      <c r="OAT176" s="49">
        <v>19816.405999999999</v>
      </c>
      <c r="OAU176" s="49">
        <v>37651.171999999999</v>
      </c>
      <c r="OAV176" s="49">
        <v>50333.671999999999</v>
      </c>
      <c r="OBD176" s="29" t="s">
        <v>171</v>
      </c>
      <c r="OBE176" s="39" t="str">
        <f>currency</f>
        <v>₦m's</v>
      </c>
      <c r="OBJ176" s="49">
        <v>19816.405999999999</v>
      </c>
      <c r="OBK176" s="49">
        <v>37651.171999999999</v>
      </c>
      <c r="OBL176" s="49">
        <v>50333.671999999999</v>
      </c>
      <c r="OBT176" s="29" t="s">
        <v>171</v>
      </c>
      <c r="OBU176" s="39" t="str">
        <f>currency</f>
        <v>₦m's</v>
      </c>
      <c r="OBZ176" s="49">
        <v>19816.405999999999</v>
      </c>
      <c r="OCA176" s="49">
        <v>37651.171999999999</v>
      </c>
      <c r="OCB176" s="49">
        <v>50333.671999999999</v>
      </c>
      <c r="OCJ176" s="29" t="s">
        <v>171</v>
      </c>
      <c r="OCK176" s="39" t="str">
        <f>currency</f>
        <v>₦m's</v>
      </c>
      <c r="OCP176" s="49">
        <v>19816.405999999999</v>
      </c>
      <c r="OCQ176" s="49">
        <v>37651.171999999999</v>
      </c>
      <c r="OCR176" s="49">
        <v>50333.671999999999</v>
      </c>
      <c r="OCZ176" s="29" t="s">
        <v>171</v>
      </c>
      <c r="ODA176" s="39" t="str">
        <f>currency</f>
        <v>₦m's</v>
      </c>
      <c r="ODF176" s="49">
        <v>19816.405999999999</v>
      </c>
      <c r="ODG176" s="49">
        <v>37651.171999999999</v>
      </c>
      <c r="ODH176" s="49">
        <v>50333.671999999999</v>
      </c>
      <c r="ODP176" s="29" t="s">
        <v>171</v>
      </c>
      <c r="ODQ176" s="39" t="str">
        <f>currency</f>
        <v>₦m's</v>
      </c>
      <c r="ODV176" s="49">
        <v>19816.405999999999</v>
      </c>
      <c r="ODW176" s="49">
        <v>37651.171999999999</v>
      </c>
      <c r="ODX176" s="49">
        <v>50333.671999999999</v>
      </c>
      <c r="OEF176" s="29" t="s">
        <v>171</v>
      </c>
      <c r="OEG176" s="39" t="str">
        <f>currency</f>
        <v>₦m's</v>
      </c>
      <c r="OEL176" s="49">
        <v>19816.405999999999</v>
      </c>
      <c r="OEM176" s="49">
        <v>37651.171999999999</v>
      </c>
      <c r="OEN176" s="49">
        <v>50333.671999999999</v>
      </c>
      <c r="OEV176" s="29" t="s">
        <v>171</v>
      </c>
      <c r="OEW176" s="39" t="str">
        <f>currency</f>
        <v>₦m's</v>
      </c>
      <c r="OFB176" s="49">
        <v>19816.405999999999</v>
      </c>
      <c r="OFC176" s="49">
        <v>37651.171999999999</v>
      </c>
      <c r="OFD176" s="49">
        <v>50333.671999999999</v>
      </c>
      <c r="OFL176" s="29" t="s">
        <v>171</v>
      </c>
      <c r="OFM176" s="39" t="str">
        <f>currency</f>
        <v>₦m's</v>
      </c>
      <c r="OFR176" s="49">
        <v>19816.405999999999</v>
      </c>
      <c r="OFS176" s="49">
        <v>37651.171999999999</v>
      </c>
      <c r="OFT176" s="49">
        <v>50333.671999999999</v>
      </c>
      <c r="OGB176" s="29" t="s">
        <v>171</v>
      </c>
      <c r="OGC176" s="39" t="str">
        <f>currency</f>
        <v>₦m's</v>
      </c>
      <c r="OGH176" s="49">
        <v>19816.405999999999</v>
      </c>
      <c r="OGI176" s="49">
        <v>37651.171999999999</v>
      </c>
      <c r="OGJ176" s="49">
        <v>50333.671999999999</v>
      </c>
      <c r="OGR176" s="29" t="s">
        <v>171</v>
      </c>
      <c r="OGS176" s="39" t="str">
        <f>currency</f>
        <v>₦m's</v>
      </c>
      <c r="OGX176" s="49">
        <v>19816.405999999999</v>
      </c>
      <c r="OGY176" s="49">
        <v>37651.171999999999</v>
      </c>
      <c r="OGZ176" s="49">
        <v>50333.671999999999</v>
      </c>
      <c r="OHH176" s="29" t="s">
        <v>171</v>
      </c>
      <c r="OHI176" s="39" t="str">
        <f>currency</f>
        <v>₦m's</v>
      </c>
      <c r="OHN176" s="49">
        <v>19816.405999999999</v>
      </c>
      <c r="OHO176" s="49">
        <v>37651.171999999999</v>
      </c>
      <c r="OHP176" s="49">
        <v>50333.671999999999</v>
      </c>
      <c r="OHX176" s="29" t="s">
        <v>171</v>
      </c>
      <c r="OHY176" s="39" t="str">
        <f>currency</f>
        <v>₦m's</v>
      </c>
      <c r="OID176" s="49">
        <v>19816.405999999999</v>
      </c>
      <c r="OIE176" s="49">
        <v>37651.171999999999</v>
      </c>
      <c r="OIF176" s="49">
        <v>50333.671999999999</v>
      </c>
      <c r="OIN176" s="29" t="s">
        <v>171</v>
      </c>
      <c r="OIO176" s="39" t="str">
        <f>currency</f>
        <v>₦m's</v>
      </c>
      <c r="OIT176" s="49">
        <v>19816.405999999999</v>
      </c>
      <c r="OIU176" s="49">
        <v>37651.171999999999</v>
      </c>
      <c r="OIV176" s="49">
        <v>50333.671999999999</v>
      </c>
      <c r="OJD176" s="29" t="s">
        <v>171</v>
      </c>
      <c r="OJE176" s="39" t="str">
        <f>currency</f>
        <v>₦m's</v>
      </c>
      <c r="OJJ176" s="49">
        <v>19816.405999999999</v>
      </c>
      <c r="OJK176" s="49">
        <v>37651.171999999999</v>
      </c>
      <c r="OJL176" s="49">
        <v>50333.671999999999</v>
      </c>
      <c r="OJT176" s="29" t="s">
        <v>171</v>
      </c>
      <c r="OJU176" s="39" t="str">
        <f>currency</f>
        <v>₦m's</v>
      </c>
      <c r="OJZ176" s="49">
        <v>19816.405999999999</v>
      </c>
      <c r="OKA176" s="49">
        <v>37651.171999999999</v>
      </c>
      <c r="OKB176" s="49">
        <v>50333.671999999999</v>
      </c>
      <c r="OKJ176" s="29" t="s">
        <v>171</v>
      </c>
      <c r="OKK176" s="39" t="str">
        <f>currency</f>
        <v>₦m's</v>
      </c>
      <c r="OKP176" s="49">
        <v>19816.405999999999</v>
      </c>
      <c r="OKQ176" s="49">
        <v>37651.171999999999</v>
      </c>
      <c r="OKR176" s="49">
        <v>50333.671999999999</v>
      </c>
      <c r="OKZ176" s="29" t="s">
        <v>171</v>
      </c>
      <c r="OLA176" s="39" t="str">
        <f>currency</f>
        <v>₦m's</v>
      </c>
      <c r="OLF176" s="49">
        <v>19816.405999999999</v>
      </c>
      <c r="OLG176" s="49">
        <v>37651.171999999999</v>
      </c>
      <c r="OLH176" s="49">
        <v>50333.671999999999</v>
      </c>
      <c r="OLP176" s="29" t="s">
        <v>171</v>
      </c>
      <c r="OLQ176" s="39" t="str">
        <f>currency</f>
        <v>₦m's</v>
      </c>
      <c r="OLV176" s="49">
        <v>19816.405999999999</v>
      </c>
      <c r="OLW176" s="49">
        <v>37651.171999999999</v>
      </c>
      <c r="OLX176" s="49">
        <v>50333.671999999999</v>
      </c>
      <c r="OMF176" s="29" t="s">
        <v>171</v>
      </c>
      <c r="OMG176" s="39" t="str">
        <f>currency</f>
        <v>₦m's</v>
      </c>
      <c r="OML176" s="49">
        <v>19816.405999999999</v>
      </c>
      <c r="OMM176" s="49">
        <v>37651.171999999999</v>
      </c>
      <c r="OMN176" s="49">
        <v>50333.671999999999</v>
      </c>
      <c r="OMV176" s="29" t="s">
        <v>171</v>
      </c>
      <c r="OMW176" s="39" t="str">
        <f>currency</f>
        <v>₦m's</v>
      </c>
      <c r="ONB176" s="49">
        <v>19816.405999999999</v>
      </c>
      <c r="ONC176" s="49">
        <v>37651.171999999999</v>
      </c>
      <c r="OND176" s="49">
        <v>50333.671999999999</v>
      </c>
      <c r="ONL176" s="29" t="s">
        <v>171</v>
      </c>
      <c r="ONM176" s="39" t="str">
        <f>currency</f>
        <v>₦m's</v>
      </c>
      <c r="ONR176" s="49">
        <v>19816.405999999999</v>
      </c>
      <c r="ONS176" s="49">
        <v>37651.171999999999</v>
      </c>
      <c r="ONT176" s="49">
        <v>50333.671999999999</v>
      </c>
      <c r="OOB176" s="29" t="s">
        <v>171</v>
      </c>
      <c r="OOC176" s="39" t="str">
        <f>currency</f>
        <v>₦m's</v>
      </c>
      <c r="OOH176" s="49">
        <v>19816.405999999999</v>
      </c>
      <c r="OOI176" s="49">
        <v>37651.171999999999</v>
      </c>
      <c r="OOJ176" s="49">
        <v>50333.671999999999</v>
      </c>
      <c r="OOR176" s="29" t="s">
        <v>171</v>
      </c>
      <c r="OOS176" s="39" t="str">
        <f>currency</f>
        <v>₦m's</v>
      </c>
      <c r="OOX176" s="49">
        <v>19816.405999999999</v>
      </c>
      <c r="OOY176" s="49">
        <v>37651.171999999999</v>
      </c>
      <c r="OOZ176" s="49">
        <v>50333.671999999999</v>
      </c>
      <c r="OPH176" s="29" t="s">
        <v>171</v>
      </c>
      <c r="OPI176" s="39" t="str">
        <f>currency</f>
        <v>₦m's</v>
      </c>
      <c r="OPN176" s="49">
        <v>19816.405999999999</v>
      </c>
      <c r="OPO176" s="49">
        <v>37651.171999999999</v>
      </c>
      <c r="OPP176" s="49">
        <v>50333.671999999999</v>
      </c>
      <c r="OPX176" s="29" t="s">
        <v>171</v>
      </c>
      <c r="OPY176" s="39" t="str">
        <f>currency</f>
        <v>₦m's</v>
      </c>
      <c r="OQD176" s="49">
        <v>19816.405999999999</v>
      </c>
      <c r="OQE176" s="49">
        <v>37651.171999999999</v>
      </c>
      <c r="OQF176" s="49">
        <v>50333.671999999999</v>
      </c>
      <c r="OQN176" s="29" t="s">
        <v>171</v>
      </c>
      <c r="OQO176" s="39" t="str">
        <f>currency</f>
        <v>₦m's</v>
      </c>
      <c r="OQT176" s="49">
        <v>19816.405999999999</v>
      </c>
      <c r="OQU176" s="49">
        <v>37651.171999999999</v>
      </c>
      <c r="OQV176" s="49">
        <v>50333.671999999999</v>
      </c>
      <c r="ORD176" s="29" t="s">
        <v>171</v>
      </c>
      <c r="ORE176" s="39" t="str">
        <f>currency</f>
        <v>₦m's</v>
      </c>
      <c r="ORJ176" s="49">
        <v>19816.405999999999</v>
      </c>
      <c r="ORK176" s="49">
        <v>37651.171999999999</v>
      </c>
      <c r="ORL176" s="49">
        <v>50333.671999999999</v>
      </c>
      <c r="ORT176" s="29" t="s">
        <v>171</v>
      </c>
      <c r="ORU176" s="39" t="str">
        <f>currency</f>
        <v>₦m's</v>
      </c>
      <c r="ORZ176" s="49">
        <v>19816.405999999999</v>
      </c>
      <c r="OSA176" s="49">
        <v>37651.171999999999</v>
      </c>
      <c r="OSB176" s="49">
        <v>50333.671999999999</v>
      </c>
      <c r="OSJ176" s="29" t="s">
        <v>171</v>
      </c>
      <c r="OSK176" s="39" t="str">
        <f>currency</f>
        <v>₦m's</v>
      </c>
      <c r="OSP176" s="49">
        <v>19816.405999999999</v>
      </c>
      <c r="OSQ176" s="49">
        <v>37651.171999999999</v>
      </c>
      <c r="OSR176" s="49">
        <v>50333.671999999999</v>
      </c>
      <c r="OSZ176" s="29" t="s">
        <v>171</v>
      </c>
      <c r="OTA176" s="39" t="str">
        <f>currency</f>
        <v>₦m's</v>
      </c>
      <c r="OTF176" s="49">
        <v>19816.405999999999</v>
      </c>
      <c r="OTG176" s="49">
        <v>37651.171999999999</v>
      </c>
      <c r="OTH176" s="49">
        <v>50333.671999999999</v>
      </c>
      <c r="OTP176" s="29" t="s">
        <v>171</v>
      </c>
      <c r="OTQ176" s="39" t="str">
        <f>currency</f>
        <v>₦m's</v>
      </c>
      <c r="OTV176" s="49">
        <v>19816.405999999999</v>
      </c>
      <c r="OTW176" s="49">
        <v>37651.171999999999</v>
      </c>
      <c r="OTX176" s="49">
        <v>50333.671999999999</v>
      </c>
      <c r="OUF176" s="29" t="s">
        <v>171</v>
      </c>
      <c r="OUG176" s="39" t="str">
        <f>currency</f>
        <v>₦m's</v>
      </c>
      <c r="OUL176" s="49">
        <v>19816.405999999999</v>
      </c>
      <c r="OUM176" s="49">
        <v>37651.171999999999</v>
      </c>
      <c r="OUN176" s="49">
        <v>50333.671999999999</v>
      </c>
      <c r="OUV176" s="29" t="s">
        <v>171</v>
      </c>
      <c r="OUW176" s="39" t="str">
        <f>currency</f>
        <v>₦m's</v>
      </c>
      <c r="OVB176" s="49">
        <v>19816.405999999999</v>
      </c>
      <c r="OVC176" s="49">
        <v>37651.171999999999</v>
      </c>
      <c r="OVD176" s="49">
        <v>50333.671999999999</v>
      </c>
      <c r="OVL176" s="29" t="s">
        <v>171</v>
      </c>
      <c r="OVM176" s="39" t="str">
        <f>currency</f>
        <v>₦m's</v>
      </c>
      <c r="OVR176" s="49">
        <v>19816.405999999999</v>
      </c>
      <c r="OVS176" s="49">
        <v>37651.171999999999</v>
      </c>
      <c r="OVT176" s="49">
        <v>50333.671999999999</v>
      </c>
      <c r="OWB176" s="29" t="s">
        <v>171</v>
      </c>
      <c r="OWC176" s="39" t="str">
        <f>currency</f>
        <v>₦m's</v>
      </c>
      <c r="OWH176" s="49">
        <v>19816.405999999999</v>
      </c>
      <c r="OWI176" s="49">
        <v>37651.171999999999</v>
      </c>
      <c r="OWJ176" s="49">
        <v>50333.671999999999</v>
      </c>
      <c r="OWR176" s="29" t="s">
        <v>171</v>
      </c>
      <c r="OWS176" s="39" t="str">
        <f>currency</f>
        <v>₦m's</v>
      </c>
      <c r="OWX176" s="49">
        <v>19816.405999999999</v>
      </c>
      <c r="OWY176" s="49">
        <v>37651.171999999999</v>
      </c>
      <c r="OWZ176" s="49">
        <v>50333.671999999999</v>
      </c>
      <c r="OXH176" s="29" t="s">
        <v>171</v>
      </c>
      <c r="OXI176" s="39" t="str">
        <f>currency</f>
        <v>₦m's</v>
      </c>
      <c r="OXN176" s="49">
        <v>19816.405999999999</v>
      </c>
      <c r="OXO176" s="49">
        <v>37651.171999999999</v>
      </c>
      <c r="OXP176" s="49">
        <v>50333.671999999999</v>
      </c>
      <c r="OXX176" s="29" t="s">
        <v>171</v>
      </c>
      <c r="OXY176" s="39" t="str">
        <f>currency</f>
        <v>₦m's</v>
      </c>
      <c r="OYD176" s="49">
        <v>19816.405999999999</v>
      </c>
      <c r="OYE176" s="49">
        <v>37651.171999999999</v>
      </c>
      <c r="OYF176" s="49">
        <v>50333.671999999999</v>
      </c>
      <c r="OYN176" s="29" t="s">
        <v>171</v>
      </c>
      <c r="OYO176" s="39" t="str">
        <f>currency</f>
        <v>₦m's</v>
      </c>
      <c r="OYT176" s="49">
        <v>19816.405999999999</v>
      </c>
      <c r="OYU176" s="49">
        <v>37651.171999999999</v>
      </c>
      <c r="OYV176" s="49">
        <v>50333.671999999999</v>
      </c>
      <c r="OZD176" s="29" t="s">
        <v>171</v>
      </c>
      <c r="OZE176" s="39" t="str">
        <f>currency</f>
        <v>₦m's</v>
      </c>
      <c r="OZJ176" s="49">
        <v>19816.405999999999</v>
      </c>
      <c r="OZK176" s="49">
        <v>37651.171999999999</v>
      </c>
      <c r="OZL176" s="49">
        <v>50333.671999999999</v>
      </c>
      <c r="OZT176" s="29" t="s">
        <v>171</v>
      </c>
      <c r="OZU176" s="39" t="str">
        <f>currency</f>
        <v>₦m's</v>
      </c>
      <c r="OZZ176" s="49">
        <v>19816.405999999999</v>
      </c>
      <c r="PAA176" s="49">
        <v>37651.171999999999</v>
      </c>
      <c r="PAB176" s="49">
        <v>50333.671999999999</v>
      </c>
      <c r="PAJ176" s="29" t="s">
        <v>171</v>
      </c>
      <c r="PAK176" s="39" t="str">
        <f>currency</f>
        <v>₦m's</v>
      </c>
      <c r="PAP176" s="49">
        <v>19816.405999999999</v>
      </c>
      <c r="PAQ176" s="49">
        <v>37651.171999999999</v>
      </c>
      <c r="PAR176" s="49">
        <v>50333.671999999999</v>
      </c>
      <c r="PAZ176" s="29" t="s">
        <v>171</v>
      </c>
      <c r="PBA176" s="39" t="str">
        <f>currency</f>
        <v>₦m's</v>
      </c>
      <c r="PBF176" s="49">
        <v>19816.405999999999</v>
      </c>
      <c r="PBG176" s="49">
        <v>37651.171999999999</v>
      </c>
      <c r="PBH176" s="49">
        <v>50333.671999999999</v>
      </c>
      <c r="PBP176" s="29" t="s">
        <v>171</v>
      </c>
      <c r="PBQ176" s="39" t="str">
        <f>currency</f>
        <v>₦m's</v>
      </c>
      <c r="PBV176" s="49">
        <v>19816.405999999999</v>
      </c>
      <c r="PBW176" s="49">
        <v>37651.171999999999</v>
      </c>
      <c r="PBX176" s="49">
        <v>50333.671999999999</v>
      </c>
      <c r="PCF176" s="29" t="s">
        <v>171</v>
      </c>
      <c r="PCG176" s="39" t="str">
        <f>currency</f>
        <v>₦m's</v>
      </c>
      <c r="PCL176" s="49">
        <v>19816.405999999999</v>
      </c>
      <c r="PCM176" s="49">
        <v>37651.171999999999</v>
      </c>
      <c r="PCN176" s="49">
        <v>50333.671999999999</v>
      </c>
      <c r="PCV176" s="29" t="s">
        <v>171</v>
      </c>
      <c r="PCW176" s="39" t="str">
        <f>currency</f>
        <v>₦m's</v>
      </c>
      <c r="PDB176" s="49">
        <v>19816.405999999999</v>
      </c>
      <c r="PDC176" s="49">
        <v>37651.171999999999</v>
      </c>
      <c r="PDD176" s="49">
        <v>50333.671999999999</v>
      </c>
      <c r="PDL176" s="29" t="s">
        <v>171</v>
      </c>
      <c r="PDM176" s="39" t="str">
        <f>currency</f>
        <v>₦m's</v>
      </c>
      <c r="PDR176" s="49">
        <v>19816.405999999999</v>
      </c>
      <c r="PDS176" s="49">
        <v>37651.171999999999</v>
      </c>
      <c r="PDT176" s="49">
        <v>50333.671999999999</v>
      </c>
      <c r="PEB176" s="29" t="s">
        <v>171</v>
      </c>
      <c r="PEC176" s="39" t="str">
        <f>currency</f>
        <v>₦m's</v>
      </c>
      <c r="PEH176" s="49">
        <v>19816.405999999999</v>
      </c>
      <c r="PEI176" s="49">
        <v>37651.171999999999</v>
      </c>
      <c r="PEJ176" s="49">
        <v>50333.671999999999</v>
      </c>
      <c r="PER176" s="29" t="s">
        <v>171</v>
      </c>
      <c r="PES176" s="39" t="str">
        <f>currency</f>
        <v>₦m's</v>
      </c>
      <c r="PEX176" s="49">
        <v>19816.405999999999</v>
      </c>
      <c r="PEY176" s="49">
        <v>37651.171999999999</v>
      </c>
      <c r="PEZ176" s="49">
        <v>50333.671999999999</v>
      </c>
      <c r="PFH176" s="29" t="s">
        <v>171</v>
      </c>
      <c r="PFI176" s="39" t="str">
        <f>currency</f>
        <v>₦m's</v>
      </c>
      <c r="PFN176" s="49">
        <v>19816.405999999999</v>
      </c>
      <c r="PFO176" s="49">
        <v>37651.171999999999</v>
      </c>
      <c r="PFP176" s="49">
        <v>50333.671999999999</v>
      </c>
      <c r="PFX176" s="29" t="s">
        <v>171</v>
      </c>
      <c r="PFY176" s="39" t="str">
        <f>currency</f>
        <v>₦m's</v>
      </c>
      <c r="PGD176" s="49">
        <v>19816.405999999999</v>
      </c>
      <c r="PGE176" s="49">
        <v>37651.171999999999</v>
      </c>
      <c r="PGF176" s="49">
        <v>50333.671999999999</v>
      </c>
      <c r="PGN176" s="29" t="s">
        <v>171</v>
      </c>
      <c r="PGO176" s="39" t="str">
        <f>currency</f>
        <v>₦m's</v>
      </c>
      <c r="PGT176" s="49">
        <v>19816.405999999999</v>
      </c>
      <c r="PGU176" s="49">
        <v>37651.171999999999</v>
      </c>
      <c r="PGV176" s="49">
        <v>50333.671999999999</v>
      </c>
      <c r="PHD176" s="29" t="s">
        <v>171</v>
      </c>
      <c r="PHE176" s="39" t="str">
        <f>currency</f>
        <v>₦m's</v>
      </c>
      <c r="PHJ176" s="49">
        <v>19816.405999999999</v>
      </c>
      <c r="PHK176" s="49">
        <v>37651.171999999999</v>
      </c>
      <c r="PHL176" s="49">
        <v>50333.671999999999</v>
      </c>
      <c r="PHT176" s="29" t="s">
        <v>171</v>
      </c>
      <c r="PHU176" s="39" t="str">
        <f>currency</f>
        <v>₦m's</v>
      </c>
      <c r="PHZ176" s="49">
        <v>19816.405999999999</v>
      </c>
      <c r="PIA176" s="49">
        <v>37651.171999999999</v>
      </c>
      <c r="PIB176" s="49">
        <v>50333.671999999999</v>
      </c>
      <c r="PIJ176" s="29" t="s">
        <v>171</v>
      </c>
      <c r="PIK176" s="39" t="str">
        <f>currency</f>
        <v>₦m's</v>
      </c>
      <c r="PIP176" s="49">
        <v>19816.405999999999</v>
      </c>
      <c r="PIQ176" s="49">
        <v>37651.171999999999</v>
      </c>
      <c r="PIR176" s="49">
        <v>50333.671999999999</v>
      </c>
      <c r="PIZ176" s="29" t="s">
        <v>171</v>
      </c>
      <c r="PJA176" s="39" t="str">
        <f>currency</f>
        <v>₦m's</v>
      </c>
      <c r="PJF176" s="49">
        <v>19816.405999999999</v>
      </c>
      <c r="PJG176" s="49">
        <v>37651.171999999999</v>
      </c>
      <c r="PJH176" s="49">
        <v>50333.671999999999</v>
      </c>
      <c r="PJP176" s="29" t="s">
        <v>171</v>
      </c>
      <c r="PJQ176" s="39" t="str">
        <f>currency</f>
        <v>₦m's</v>
      </c>
      <c r="PJV176" s="49">
        <v>19816.405999999999</v>
      </c>
      <c r="PJW176" s="49">
        <v>37651.171999999999</v>
      </c>
      <c r="PJX176" s="49">
        <v>50333.671999999999</v>
      </c>
      <c r="PKF176" s="29" t="s">
        <v>171</v>
      </c>
      <c r="PKG176" s="39" t="str">
        <f>currency</f>
        <v>₦m's</v>
      </c>
      <c r="PKL176" s="49">
        <v>19816.405999999999</v>
      </c>
      <c r="PKM176" s="49">
        <v>37651.171999999999</v>
      </c>
      <c r="PKN176" s="49">
        <v>50333.671999999999</v>
      </c>
      <c r="PKV176" s="29" t="s">
        <v>171</v>
      </c>
      <c r="PKW176" s="39" t="str">
        <f>currency</f>
        <v>₦m's</v>
      </c>
      <c r="PLB176" s="49">
        <v>19816.405999999999</v>
      </c>
      <c r="PLC176" s="49">
        <v>37651.171999999999</v>
      </c>
      <c r="PLD176" s="49">
        <v>50333.671999999999</v>
      </c>
      <c r="PLL176" s="29" t="s">
        <v>171</v>
      </c>
      <c r="PLM176" s="39" t="str">
        <f>currency</f>
        <v>₦m's</v>
      </c>
      <c r="PLR176" s="49">
        <v>19816.405999999999</v>
      </c>
      <c r="PLS176" s="49">
        <v>37651.171999999999</v>
      </c>
      <c r="PLT176" s="49">
        <v>50333.671999999999</v>
      </c>
      <c r="PMB176" s="29" t="s">
        <v>171</v>
      </c>
      <c r="PMC176" s="39" t="str">
        <f>currency</f>
        <v>₦m's</v>
      </c>
      <c r="PMH176" s="49">
        <v>19816.405999999999</v>
      </c>
      <c r="PMI176" s="49">
        <v>37651.171999999999</v>
      </c>
      <c r="PMJ176" s="49">
        <v>50333.671999999999</v>
      </c>
      <c r="PMR176" s="29" t="s">
        <v>171</v>
      </c>
      <c r="PMS176" s="39" t="str">
        <f>currency</f>
        <v>₦m's</v>
      </c>
      <c r="PMX176" s="49">
        <v>19816.405999999999</v>
      </c>
      <c r="PMY176" s="49">
        <v>37651.171999999999</v>
      </c>
      <c r="PMZ176" s="49">
        <v>50333.671999999999</v>
      </c>
      <c r="PNH176" s="29" t="s">
        <v>171</v>
      </c>
      <c r="PNI176" s="39" t="str">
        <f>currency</f>
        <v>₦m's</v>
      </c>
      <c r="PNN176" s="49">
        <v>19816.405999999999</v>
      </c>
      <c r="PNO176" s="49">
        <v>37651.171999999999</v>
      </c>
      <c r="PNP176" s="49">
        <v>50333.671999999999</v>
      </c>
      <c r="PNX176" s="29" t="s">
        <v>171</v>
      </c>
      <c r="PNY176" s="39" t="str">
        <f>currency</f>
        <v>₦m's</v>
      </c>
      <c r="POD176" s="49">
        <v>19816.405999999999</v>
      </c>
      <c r="POE176" s="49">
        <v>37651.171999999999</v>
      </c>
      <c r="POF176" s="49">
        <v>50333.671999999999</v>
      </c>
      <c r="PON176" s="29" t="s">
        <v>171</v>
      </c>
      <c r="POO176" s="39" t="str">
        <f>currency</f>
        <v>₦m's</v>
      </c>
      <c r="POT176" s="49">
        <v>19816.405999999999</v>
      </c>
      <c r="POU176" s="49">
        <v>37651.171999999999</v>
      </c>
      <c r="POV176" s="49">
        <v>50333.671999999999</v>
      </c>
      <c r="PPD176" s="29" t="s">
        <v>171</v>
      </c>
      <c r="PPE176" s="39" t="str">
        <f>currency</f>
        <v>₦m's</v>
      </c>
      <c r="PPJ176" s="49">
        <v>19816.405999999999</v>
      </c>
      <c r="PPK176" s="49">
        <v>37651.171999999999</v>
      </c>
      <c r="PPL176" s="49">
        <v>50333.671999999999</v>
      </c>
      <c r="PPT176" s="29" t="s">
        <v>171</v>
      </c>
      <c r="PPU176" s="39" t="str">
        <f>currency</f>
        <v>₦m's</v>
      </c>
      <c r="PPZ176" s="49">
        <v>19816.405999999999</v>
      </c>
      <c r="PQA176" s="49">
        <v>37651.171999999999</v>
      </c>
      <c r="PQB176" s="49">
        <v>50333.671999999999</v>
      </c>
      <c r="PQJ176" s="29" t="s">
        <v>171</v>
      </c>
      <c r="PQK176" s="39" t="str">
        <f>currency</f>
        <v>₦m's</v>
      </c>
      <c r="PQP176" s="49">
        <v>19816.405999999999</v>
      </c>
      <c r="PQQ176" s="49">
        <v>37651.171999999999</v>
      </c>
      <c r="PQR176" s="49">
        <v>50333.671999999999</v>
      </c>
      <c r="PQZ176" s="29" t="s">
        <v>171</v>
      </c>
      <c r="PRA176" s="39" t="str">
        <f>currency</f>
        <v>₦m's</v>
      </c>
      <c r="PRF176" s="49">
        <v>19816.405999999999</v>
      </c>
      <c r="PRG176" s="49">
        <v>37651.171999999999</v>
      </c>
      <c r="PRH176" s="49">
        <v>50333.671999999999</v>
      </c>
      <c r="PRP176" s="29" t="s">
        <v>171</v>
      </c>
      <c r="PRQ176" s="39" t="str">
        <f>currency</f>
        <v>₦m's</v>
      </c>
      <c r="PRV176" s="49">
        <v>19816.405999999999</v>
      </c>
      <c r="PRW176" s="49">
        <v>37651.171999999999</v>
      </c>
      <c r="PRX176" s="49">
        <v>50333.671999999999</v>
      </c>
      <c r="PSF176" s="29" t="s">
        <v>171</v>
      </c>
      <c r="PSG176" s="39" t="str">
        <f>currency</f>
        <v>₦m's</v>
      </c>
      <c r="PSL176" s="49">
        <v>19816.405999999999</v>
      </c>
      <c r="PSM176" s="49">
        <v>37651.171999999999</v>
      </c>
      <c r="PSN176" s="49">
        <v>50333.671999999999</v>
      </c>
      <c r="PSV176" s="29" t="s">
        <v>171</v>
      </c>
      <c r="PSW176" s="39" t="str">
        <f>currency</f>
        <v>₦m's</v>
      </c>
      <c r="PTB176" s="49">
        <v>19816.405999999999</v>
      </c>
      <c r="PTC176" s="49">
        <v>37651.171999999999</v>
      </c>
      <c r="PTD176" s="49">
        <v>50333.671999999999</v>
      </c>
      <c r="PTL176" s="29" t="s">
        <v>171</v>
      </c>
      <c r="PTM176" s="39" t="str">
        <f>currency</f>
        <v>₦m's</v>
      </c>
      <c r="PTR176" s="49">
        <v>19816.405999999999</v>
      </c>
      <c r="PTS176" s="49">
        <v>37651.171999999999</v>
      </c>
      <c r="PTT176" s="49">
        <v>50333.671999999999</v>
      </c>
      <c r="PUB176" s="29" t="s">
        <v>171</v>
      </c>
      <c r="PUC176" s="39" t="str">
        <f>currency</f>
        <v>₦m's</v>
      </c>
      <c r="PUH176" s="49">
        <v>19816.405999999999</v>
      </c>
      <c r="PUI176" s="49">
        <v>37651.171999999999</v>
      </c>
      <c r="PUJ176" s="49">
        <v>50333.671999999999</v>
      </c>
      <c r="PUR176" s="29" t="s">
        <v>171</v>
      </c>
      <c r="PUS176" s="39" t="str">
        <f>currency</f>
        <v>₦m's</v>
      </c>
      <c r="PUX176" s="49">
        <v>19816.405999999999</v>
      </c>
      <c r="PUY176" s="49">
        <v>37651.171999999999</v>
      </c>
      <c r="PUZ176" s="49">
        <v>50333.671999999999</v>
      </c>
      <c r="PVH176" s="29" t="s">
        <v>171</v>
      </c>
      <c r="PVI176" s="39" t="str">
        <f>currency</f>
        <v>₦m's</v>
      </c>
      <c r="PVN176" s="49">
        <v>19816.405999999999</v>
      </c>
      <c r="PVO176" s="49">
        <v>37651.171999999999</v>
      </c>
      <c r="PVP176" s="49">
        <v>50333.671999999999</v>
      </c>
      <c r="PVX176" s="29" t="s">
        <v>171</v>
      </c>
      <c r="PVY176" s="39" t="str">
        <f>currency</f>
        <v>₦m's</v>
      </c>
      <c r="PWD176" s="49">
        <v>19816.405999999999</v>
      </c>
      <c r="PWE176" s="49">
        <v>37651.171999999999</v>
      </c>
      <c r="PWF176" s="49">
        <v>50333.671999999999</v>
      </c>
      <c r="PWN176" s="29" t="s">
        <v>171</v>
      </c>
      <c r="PWO176" s="39" t="str">
        <f>currency</f>
        <v>₦m's</v>
      </c>
      <c r="PWT176" s="49">
        <v>19816.405999999999</v>
      </c>
      <c r="PWU176" s="49">
        <v>37651.171999999999</v>
      </c>
      <c r="PWV176" s="49">
        <v>50333.671999999999</v>
      </c>
      <c r="PXD176" s="29" t="s">
        <v>171</v>
      </c>
      <c r="PXE176" s="39" t="str">
        <f>currency</f>
        <v>₦m's</v>
      </c>
      <c r="PXJ176" s="49">
        <v>19816.405999999999</v>
      </c>
      <c r="PXK176" s="49">
        <v>37651.171999999999</v>
      </c>
      <c r="PXL176" s="49">
        <v>50333.671999999999</v>
      </c>
      <c r="PXT176" s="29" t="s">
        <v>171</v>
      </c>
      <c r="PXU176" s="39" t="str">
        <f>currency</f>
        <v>₦m's</v>
      </c>
      <c r="PXZ176" s="49">
        <v>19816.405999999999</v>
      </c>
      <c r="PYA176" s="49">
        <v>37651.171999999999</v>
      </c>
      <c r="PYB176" s="49">
        <v>50333.671999999999</v>
      </c>
      <c r="PYJ176" s="29" t="s">
        <v>171</v>
      </c>
      <c r="PYK176" s="39" t="str">
        <f>currency</f>
        <v>₦m's</v>
      </c>
      <c r="PYP176" s="49">
        <v>19816.405999999999</v>
      </c>
      <c r="PYQ176" s="49">
        <v>37651.171999999999</v>
      </c>
      <c r="PYR176" s="49">
        <v>50333.671999999999</v>
      </c>
      <c r="PYZ176" s="29" t="s">
        <v>171</v>
      </c>
      <c r="PZA176" s="39" t="str">
        <f>currency</f>
        <v>₦m's</v>
      </c>
      <c r="PZF176" s="49">
        <v>19816.405999999999</v>
      </c>
      <c r="PZG176" s="49">
        <v>37651.171999999999</v>
      </c>
      <c r="PZH176" s="49">
        <v>50333.671999999999</v>
      </c>
      <c r="PZP176" s="29" t="s">
        <v>171</v>
      </c>
      <c r="PZQ176" s="39" t="str">
        <f>currency</f>
        <v>₦m's</v>
      </c>
      <c r="PZV176" s="49">
        <v>19816.405999999999</v>
      </c>
      <c r="PZW176" s="49">
        <v>37651.171999999999</v>
      </c>
      <c r="PZX176" s="49">
        <v>50333.671999999999</v>
      </c>
      <c r="QAF176" s="29" t="s">
        <v>171</v>
      </c>
      <c r="QAG176" s="39" t="str">
        <f>currency</f>
        <v>₦m's</v>
      </c>
      <c r="QAL176" s="49">
        <v>19816.405999999999</v>
      </c>
      <c r="QAM176" s="49">
        <v>37651.171999999999</v>
      </c>
      <c r="QAN176" s="49">
        <v>50333.671999999999</v>
      </c>
      <c r="QAV176" s="29" t="s">
        <v>171</v>
      </c>
      <c r="QAW176" s="39" t="str">
        <f>currency</f>
        <v>₦m's</v>
      </c>
      <c r="QBB176" s="49">
        <v>19816.405999999999</v>
      </c>
      <c r="QBC176" s="49">
        <v>37651.171999999999</v>
      </c>
      <c r="QBD176" s="49">
        <v>50333.671999999999</v>
      </c>
      <c r="QBL176" s="29" t="s">
        <v>171</v>
      </c>
      <c r="QBM176" s="39" t="str">
        <f>currency</f>
        <v>₦m's</v>
      </c>
      <c r="QBR176" s="49">
        <v>19816.405999999999</v>
      </c>
      <c r="QBS176" s="49">
        <v>37651.171999999999</v>
      </c>
      <c r="QBT176" s="49">
        <v>50333.671999999999</v>
      </c>
      <c r="QCB176" s="29" t="s">
        <v>171</v>
      </c>
      <c r="QCC176" s="39" t="str">
        <f>currency</f>
        <v>₦m's</v>
      </c>
      <c r="QCH176" s="49">
        <v>19816.405999999999</v>
      </c>
      <c r="QCI176" s="49">
        <v>37651.171999999999</v>
      </c>
      <c r="QCJ176" s="49">
        <v>50333.671999999999</v>
      </c>
      <c r="QCR176" s="29" t="s">
        <v>171</v>
      </c>
      <c r="QCS176" s="39" t="str">
        <f>currency</f>
        <v>₦m's</v>
      </c>
      <c r="QCX176" s="49">
        <v>19816.405999999999</v>
      </c>
      <c r="QCY176" s="49">
        <v>37651.171999999999</v>
      </c>
      <c r="QCZ176" s="49">
        <v>50333.671999999999</v>
      </c>
      <c r="QDH176" s="29" t="s">
        <v>171</v>
      </c>
      <c r="QDI176" s="39" t="str">
        <f>currency</f>
        <v>₦m's</v>
      </c>
      <c r="QDN176" s="49">
        <v>19816.405999999999</v>
      </c>
      <c r="QDO176" s="49">
        <v>37651.171999999999</v>
      </c>
      <c r="QDP176" s="49">
        <v>50333.671999999999</v>
      </c>
      <c r="QDX176" s="29" t="s">
        <v>171</v>
      </c>
      <c r="QDY176" s="39" t="str">
        <f>currency</f>
        <v>₦m's</v>
      </c>
      <c r="QED176" s="49">
        <v>19816.405999999999</v>
      </c>
      <c r="QEE176" s="49">
        <v>37651.171999999999</v>
      </c>
      <c r="QEF176" s="49">
        <v>50333.671999999999</v>
      </c>
      <c r="QEN176" s="29" t="s">
        <v>171</v>
      </c>
      <c r="QEO176" s="39" t="str">
        <f>currency</f>
        <v>₦m's</v>
      </c>
      <c r="QET176" s="49">
        <v>19816.405999999999</v>
      </c>
      <c r="QEU176" s="49">
        <v>37651.171999999999</v>
      </c>
      <c r="QEV176" s="49">
        <v>50333.671999999999</v>
      </c>
      <c r="QFD176" s="29" t="s">
        <v>171</v>
      </c>
      <c r="QFE176" s="39" t="str">
        <f>currency</f>
        <v>₦m's</v>
      </c>
      <c r="QFJ176" s="49">
        <v>19816.405999999999</v>
      </c>
      <c r="QFK176" s="49">
        <v>37651.171999999999</v>
      </c>
      <c r="QFL176" s="49">
        <v>50333.671999999999</v>
      </c>
      <c r="QFT176" s="29" t="s">
        <v>171</v>
      </c>
      <c r="QFU176" s="39" t="str">
        <f>currency</f>
        <v>₦m's</v>
      </c>
      <c r="QFZ176" s="49">
        <v>19816.405999999999</v>
      </c>
      <c r="QGA176" s="49">
        <v>37651.171999999999</v>
      </c>
      <c r="QGB176" s="49">
        <v>50333.671999999999</v>
      </c>
      <c r="QGJ176" s="29" t="s">
        <v>171</v>
      </c>
      <c r="QGK176" s="39" t="str">
        <f>currency</f>
        <v>₦m's</v>
      </c>
      <c r="QGP176" s="49">
        <v>19816.405999999999</v>
      </c>
      <c r="QGQ176" s="49">
        <v>37651.171999999999</v>
      </c>
      <c r="QGR176" s="49">
        <v>50333.671999999999</v>
      </c>
      <c r="QGZ176" s="29" t="s">
        <v>171</v>
      </c>
      <c r="QHA176" s="39" t="str">
        <f>currency</f>
        <v>₦m's</v>
      </c>
      <c r="QHF176" s="49">
        <v>19816.405999999999</v>
      </c>
      <c r="QHG176" s="49">
        <v>37651.171999999999</v>
      </c>
      <c r="QHH176" s="49">
        <v>50333.671999999999</v>
      </c>
      <c r="QHP176" s="29" t="s">
        <v>171</v>
      </c>
      <c r="QHQ176" s="39" t="str">
        <f>currency</f>
        <v>₦m's</v>
      </c>
      <c r="QHV176" s="49">
        <v>19816.405999999999</v>
      </c>
      <c r="QHW176" s="49">
        <v>37651.171999999999</v>
      </c>
      <c r="QHX176" s="49">
        <v>50333.671999999999</v>
      </c>
      <c r="QIF176" s="29" t="s">
        <v>171</v>
      </c>
      <c r="QIG176" s="39" t="str">
        <f>currency</f>
        <v>₦m's</v>
      </c>
      <c r="QIL176" s="49">
        <v>19816.405999999999</v>
      </c>
      <c r="QIM176" s="49">
        <v>37651.171999999999</v>
      </c>
      <c r="QIN176" s="49">
        <v>50333.671999999999</v>
      </c>
      <c r="QIV176" s="29" t="s">
        <v>171</v>
      </c>
      <c r="QIW176" s="39" t="str">
        <f>currency</f>
        <v>₦m's</v>
      </c>
      <c r="QJB176" s="49">
        <v>19816.405999999999</v>
      </c>
      <c r="QJC176" s="49">
        <v>37651.171999999999</v>
      </c>
      <c r="QJD176" s="49">
        <v>50333.671999999999</v>
      </c>
      <c r="QJL176" s="29" t="s">
        <v>171</v>
      </c>
      <c r="QJM176" s="39" t="str">
        <f>currency</f>
        <v>₦m's</v>
      </c>
      <c r="QJR176" s="49">
        <v>19816.405999999999</v>
      </c>
      <c r="QJS176" s="49">
        <v>37651.171999999999</v>
      </c>
      <c r="QJT176" s="49">
        <v>50333.671999999999</v>
      </c>
      <c r="QKB176" s="29" t="s">
        <v>171</v>
      </c>
      <c r="QKC176" s="39" t="str">
        <f>currency</f>
        <v>₦m's</v>
      </c>
      <c r="QKH176" s="49">
        <v>19816.405999999999</v>
      </c>
      <c r="QKI176" s="49">
        <v>37651.171999999999</v>
      </c>
      <c r="QKJ176" s="49">
        <v>50333.671999999999</v>
      </c>
      <c r="QKR176" s="29" t="s">
        <v>171</v>
      </c>
      <c r="QKS176" s="39" t="str">
        <f>currency</f>
        <v>₦m's</v>
      </c>
      <c r="QKX176" s="49">
        <v>19816.405999999999</v>
      </c>
      <c r="QKY176" s="49">
        <v>37651.171999999999</v>
      </c>
      <c r="QKZ176" s="49">
        <v>50333.671999999999</v>
      </c>
      <c r="QLH176" s="29" t="s">
        <v>171</v>
      </c>
      <c r="QLI176" s="39" t="str">
        <f>currency</f>
        <v>₦m's</v>
      </c>
      <c r="QLN176" s="49">
        <v>19816.405999999999</v>
      </c>
      <c r="QLO176" s="49">
        <v>37651.171999999999</v>
      </c>
      <c r="QLP176" s="49">
        <v>50333.671999999999</v>
      </c>
      <c r="QLX176" s="29" t="s">
        <v>171</v>
      </c>
      <c r="QLY176" s="39" t="str">
        <f>currency</f>
        <v>₦m's</v>
      </c>
      <c r="QMD176" s="49">
        <v>19816.405999999999</v>
      </c>
      <c r="QME176" s="49">
        <v>37651.171999999999</v>
      </c>
      <c r="QMF176" s="49">
        <v>50333.671999999999</v>
      </c>
      <c r="QMN176" s="29" t="s">
        <v>171</v>
      </c>
      <c r="QMO176" s="39" t="str">
        <f>currency</f>
        <v>₦m's</v>
      </c>
      <c r="QMT176" s="49">
        <v>19816.405999999999</v>
      </c>
      <c r="QMU176" s="49">
        <v>37651.171999999999</v>
      </c>
      <c r="QMV176" s="49">
        <v>50333.671999999999</v>
      </c>
      <c r="QND176" s="29" t="s">
        <v>171</v>
      </c>
      <c r="QNE176" s="39" t="str">
        <f>currency</f>
        <v>₦m's</v>
      </c>
      <c r="QNJ176" s="49">
        <v>19816.405999999999</v>
      </c>
      <c r="QNK176" s="49">
        <v>37651.171999999999</v>
      </c>
      <c r="QNL176" s="49">
        <v>50333.671999999999</v>
      </c>
      <c r="QNT176" s="29" t="s">
        <v>171</v>
      </c>
      <c r="QNU176" s="39" t="str">
        <f>currency</f>
        <v>₦m's</v>
      </c>
      <c r="QNZ176" s="49">
        <v>19816.405999999999</v>
      </c>
      <c r="QOA176" s="49">
        <v>37651.171999999999</v>
      </c>
      <c r="QOB176" s="49">
        <v>50333.671999999999</v>
      </c>
      <c r="QOJ176" s="29" t="s">
        <v>171</v>
      </c>
      <c r="QOK176" s="39" t="str">
        <f>currency</f>
        <v>₦m's</v>
      </c>
      <c r="QOP176" s="49">
        <v>19816.405999999999</v>
      </c>
      <c r="QOQ176" s="49">
        <v>37651.171999999999</v>
      </c>
      <c r="QOR176" s="49">
        <v>50333.671999999999</v>
      </c>
      <c r="QOZ176" s="29" t="s">
        <v>171</v>
      </c>
      <c r="QPA176" s="39" t="str">
        <f>currency</f>
        <v>₦m's</v>
      </c>
      <c r="QPF176" s="49">
        <v>19816.405999999999</v>
      </c>
      <c r="QPG176" s="49">
        <v>37651.171999999999</v>
      </c>
      <c r="QPH176" s="49">
        <v>50333.671999999999</v>
      </c>
      <c r="QPP176" s="29" t="s">
        <v>171</v>
      </c>
      <c r="QPQ176" s="39" t="str">
        <f>currency</f>
        <v>₦m's</v>
      </c>
      <c r="QPV176" s="49">
        <v>19816.405999999999</v>
      </c>
      <c r="QPW176" s="49">
        <v>37651.171999999999</v>
      </c>
      <c r="QPX176" s="49">
        <v>50333.671999999999</v>
      </c>
      <c r="QQF176" s="29" t="s">
        <v>171</v>
      </c>
      <c r="QQG176" s="39" t="str">
        <f>currency</f>
        <v>₦m's</v>
      </c>
      <c r="QQL176" s="49">
        <v>19816.405999999999</v>
      </c>
      <c r="QQM176" s="49">
        <v>37651.171999999999</v>
      </c>
      <c r="QQN176" s="49">
        <v>50333.671999999999</v>
      </c>
      <c r="QQV176" s="29" t="s">
        <v>171</v>
      </c>
      <c r="QQW176" s="39" t="str">
        <f>currency</f>
        <v>₦m's</v>
      </c>
      <c r="QRB176" s="49">
        <v>19816.405999999999</v>
      </c>
      <c r="QRC176" s="49">
        <v>37651.171999999999</v>
      </c>
      <c r="QRD176" s="49">
        <v>50333.671999999999</v>
      </c>
      <c r="QRL176" s="29" t="s">
        <v>171</v>
      </c>
      <c r="QRM176" s="39" t="str">
        <f>currency</f>
        <v>₦m's</v>
      </c>
      <c r="QRR176" s="49">
        <v>19816.405999999999</v>
      </c>
      <c r="QRS176" s="49">
        <v>37651.171999999999</v>
      </c>
      <c r="QRT176" s="49">
        <v>50333.671999999999</v>
      </c>
      <c r="QSB176" s="29" t="s">
        <v>171</v>
      </c>
      <c r="QSC176" s="39" t="str">
        <f>currency</f>
        <v>₦m's</v>
      </c>
      <c r="QSH176" s="49">
        <v>19816.405999999999</v>
      </c>
      <c r="QSI176" s="49">
        <v>37651.171999999999</v>
      </c>
      <c r="QSJ176" s="49">
        <v>50333.671999999999</v>
      </c>
      <c r="QSR176" s="29" t="s">
        <v>171</v>
      </c>
      <c r="QSS176" s="39" t="str">
        <f>currency</f>
        <v>₦m's</v>
      </c>
      <c r="QSX176" s="49">
        <v>19816.405999999999</v>
      </c>
      <c r="QSY176" s="49">
        <v>37651.171999999999</v>
      </c>
      <c r="QSZ176" s="49">
        <v>50333.671999999999</v>
      </c>
      <c r="QTH176" s="29" t="s">
        <v>171</v>
      </c>
      <c r="QTI176" s="39" t="str">
        <f>currency</f>
        <v>₦m's</v>
      </c>
      <c r="QTN176" s="49">
        <v>19816.405999999999</v>
      </c>
      <c r="QTO176" s="49">
        <v>37651.171999999999</v>
      </c>
      <c r="QTP176" s="49">
        <v>50333.671999999999</v>
      </c>
      <c r="QTX176" s="29" t="s">
        <v>171</v>
      </c>
      <c r="QTY176" s="39" t="str">
        <f>currency</f>
        <v>₦m's</v>
      </c>
      <c r="QUD176" s="49">
        <v>19816.405999999999</v>
      </c>
      <c r="QUE176" s="49">
        <v>37651.171999999999</v>
      </c>
      <c r="QUF176" s="49">
        <v>50333.671999999999</v>
      </c>
      <c r="QUN176" s="29" t="s">
        <v>171</v>
      </c>
      <c r="QUO176" s="39" t="str">
        <f>currency</f>
        <v>₦m's</v>
      </c>
      <c r="QUT176" s="49">
        <v>19816.405999999999</v>
      </c>
      <c r="QUU176" s="49">
        <v>37651.171999999999</v>
      </c>
      <c r="QUV176" s="49">
        <v>50333.671999999999</v>
      </c>
      <c r="QVD176" s="29" t="s">
        <v>171</v>
      </c>
      <c r="QVE176" s="39" t="str">
        <f>currency</f>
        <v>₦m's</v>
      </c>
      <c r="QVJ176" s="49">
        <v>19816.405999999999</v>
      </c>
      <c r="QVK176" s="49">
        <v>37651.171999999999</v>
      </c>
      <c r="QVL176" s="49">
        <v>50333.671999999999</v>
      </c>
      <c r="QVT176" s="29" t="s">
        <v>171</v>
      </c>
      <c r="QVU176" s="39" t="str">
        <f>currency</f>
        <v>₦m's</v>
      </c>
      <c r="QVZ176" s="49">
        <v>19816.405999999999</v>
      </c>
      <c r="QWA176" s="49">
        <v>37651.171999999999</v>
      </c>
      <c r="QWB176" s="49">
        <v>50333.671999999999</v>
      </c>
      <c r="QWJ176" s="29" t="s">
        <v>171</v>
      </c>
      <c r="QWK176" s="39" t="str">
        <f>currency</f>
        <v>₦m's</v>
      </c>
      <c r="QWP176" s="49">
        <v>19816.405999999999</v>
      </c>
      <c r="QWQ176" s="49">
        <v>37651.171999999999</v>
      </c>
      <c r="QWR176" s="49">
        <v>50333.671999999999</v>
      </c>
      <c r="QWZ176" s="29" t="s">
        <v>171</v>
      </c>
      <c r="QXA176" s="39" t="str">
        <f>currency</f>
        <v>₦m's</v>
      </c>
      <c r="QXF176" s="49">
        <v>19816.405999999999</v>
      </c>
      <c r="QXG176" s="49">
        <v>37651.171999999999</v>
      </c>
      <c r="QXH176" s="49">
        <v>50333.671999999999</v>
      </c>
      <c r="QXP176" s="29" t="s">
        <v>171</v>
      </c>
      <c r="QXQ176" s="39" t="str">
        <f>currency</f>
        <v>₦m's</v>
      </c>
      <c r="QXV176" s="49">
        <v>19816.405999999999</v>
      </c>
      <c r="QXW176" s="49">
        <v>37651.171999999999</v>
      </c>
      <c r="QXX176" s="49">
        <v>50333.671999999999</v>
      </c>
      <c r="QYF176" s="29" t="s">
        <v>171</v>
      </c>
      <c r="QYG176" s="39" t="str">
        <f>currency</f>
        <v>₦m's</v>
      </c>
      <c r="QYL176" s="49">
        <v>19816.405999999999</v>
      </c>
      <c r="QYM176" s="49">
        <v>37651.171999999999</v>
      </c>
      <c r="QYN176" s="49">
        <v>50333.671999999999</v>
      </c>
      <c r="QYV176" s="29" t="s">
        <v>171</v>
      </c>
      <c r="QYW176" s="39" t="str">
        <f>currency</f>
        <v>₦m's</v>
      </c>
      <c r="QZB176" s="49">
        <v>19816.405999999999</v>
      </c>
      <c r="QZC176" s="49">
        <v>37651.171999999999</v>
      </c>
      <c r="QZD176" s="49">
        <v>50333.671999999999</v>
      </c>
      <c r="QZL176" s="29" t="s">
        <v>171</v>
      </c>
      <c r="QZM176" s="39" t="str">
        <f>currency</f>
        <v>₦m's</v>
      </c>
      <c r="QZR176" s="49">
        <v>19816.405999999999</v>
      </c>
      <c r="QZS176" s="49">
        <v>37651.171999999999</v>
      </c>
      <c r="QZT176" s="49">
        <v>50333.671999999999</v>
      </c>
      <c r="RAB176" s="29" t="s">
        <v>171</v>
      </c>
      <c r="RAC176" s="39" t="str">
        <f>currency</f>
        <v>₦m's</v>
      </c>
      <c r="RAH176" s="49">
        <v>19816.405999999999</v>
      </c>
      <c r="RAI176" s="49">
        <v>37651.171999999999</v>
      </c>
      <c r="RAJ176" s="49">
        <v>50333.671999999999</v>
      </c>
      <c r="RAR176" s="29" t="s">
        <v>171</v>
      </c>
      <c r="RAS176" s="39" t="str">
        <f>currency</f>
        <v>₦m's</v>
      </c>
      <c r="RAX176" s="49">
        <v>19816.405999999999</v>
      </c>
      <c r="RAY176" s="49">
        <v>37651.171999999999</v>
      </c>
      <c r="RAZ176" s="49">
        <v>50333.671999999999</v>
      </c>
      <c r="RBH176" s="29" t="s">
        <v>171</v>
      </c>
      <c r="RBI176" s="39" t="str">
        <f>currency</f>
        <v>₦m's</v>
      </c>
      <c r="RBN176" s="49">
        <v>19816.405999999999</v>
      </c>
      <c r="RBO176" s="49">
        <v>37651.171999999999</v>
      </c>
      <c r="RBP176" s="49">
        <v>50333.671999999999</v>
      </c>
      <c r="RBX176" s="29" t="s">
        <v>171</v>
      </c>
      <c r="RBY176" s="39" t="str">
        <f>currency</f>
        <v>₦m's</v>
      </c>
      <c r="RCD176" s="49">
        <v>19816.405999999999</v>
      </c>
      <c r="RCE176" s="49">
        <v>37651.171999999999</v>
      </c>
      <c r="RCF176" s="49">
        <v>50333.671999999999</v>
      </c>
      <c r="RCN176" s="29" t="s">
        <v>171</v>
      </c>
      <c r="RCO176" s="39" t="str">
        <f>currency</f>
        <v>₦m's</v>
      </c>
      <c r="RCT176" s="49">
        <v>19816.405999999999</v>
      </c>
      <c r="RCU176" s="49">
        <v>37651.171999999999</v>
      </c>
      <c r="RCV176" s="49">
        <v>50333.671999999999</v>
      </c>
      <c r="RDD176" s="29" t="s">
        <v>171</v>
      </c>
      <c r="RDE176" s="39" t="str">
        <f>currency</f>
        <v>₦m's</v>
      </c>
      <c r="RDJ176" s="49">
        <v>19816.405999999999</v>
      </c>
      <c r="RDK176" s="49">
        <v>37651.171999999999</v>
      </c>
      <c r="RDL176" s="49">
        <v>50333.671999999999</v>
      </c>
      <c r="RDT176" s="29" t="s">
        <v>171</v>
      </c>
      <c r="RDU176" s="39" t="str">
        <f>currency</f>
        <v>₦m's</v>
      </c>
      <c r="RDZ176" s="49">
        <v>19816.405999999999</v>
      </c>
      <c r="REA176" s="49">
        <v>37651.171999999999</v>
      </c>
      <c r="REB176" s="49">
        <v>50333.671999999999</v>
      </c>
      <c r="REJ176" s="29" t="s">
        <v>171</v>
      </c>
      <c r="REK176" s="39" t="str">
        <f>currency</f>
        <v>₦m's</v>
      </c>
      <c r="REP176" s="49">
        <v>19816.405999999999</v>
      </c>
      <c r="REQ176" s="49">
        <v>37651.171999999999</v>
      </c>
      <c r="RER176" s="49">
        <v>50333.671999999999</v>
      </c>
      <c r="REZ176" s="29" t="s">
        <v>171</v>
      </c>
      <c r="RFA176" s="39" t="str">
        <f>currency</f>
        <v>₦m's</v>
      </c>
      <c r="RFF176" s="49">
        <v>19816.405999999999</v>
      </c>
      <c r="RFG176" s="49">
        <v>37651.171999999999</v>
      </c>
      <c r="RFH176" s="49">
        <v>50333.671999999999</v>
      </c>
      <c r="RFP176" s="29" t="s">
        <v>171</v>
      </c>
      <c r="RFQ176" s="39" t="str">
        <f>currency</f>
        <v>₦m's</v>
      </c>
      <c r="RFV176" s="49">
        <v>19816.405999999999</v>
      </c>
      <c r="RFW176" s="49">
        <v>37651.171999999999</v>
      </c>
      <c r="RFX176" s="49">
        <v>50333.671999999999</v>
      </c>
      <c r="RGF176" s="29" t="s">
        <v>171</v>
      </c>
      <c r="RGG176" s="39" t="str">
        <f>currency</f>
        <v>₦m's</v>
      </c>
      <c r="RGL176" s="49">
        <v>19816.405999999999</v>
      </c>
      <c r="RGM176" s="49">
        <v>37651.171999999999</v>
      </c>
      <c r="RGN176" s="49">
        <v>50333.671999999999</v>
      </c>
      <c r="RGV176" s="29" t="s">
        <v>171</v>
      </c>
      <c r="RGW176" s="39" t="str">
        <f>currency</f>
        <v>₦m's</v>
      </c>
      <c r="RHB176" s="49">
        <v>19816.405999999999</v>
      </c>
      <c r="RHC176" s="49">
        <v>37651.171999999999</v>
      </c>
      <c r="RHD176" s="49">
        <v>50333.671999999999</v>
      </c>
      <c r="RHL176" s="29" t="s">
        <v>171</v>
      </c>
      <c r="RHM176" s="39" t="str">
        <f>currency</f>
        <v>₦m's</v>
      </c>
      <c r="RHR176" s="49">
        <v>19816.405999999999</v>
      </c>
      <c r="RHS176" s="49">
        <v>37651.171999999999</v>
      </c>
      <c r="RHT176" s="49">
        <v>50333.671999999999</v>
      </c>
      <c r="RIB176" s="29" t="s">
        <v>171</v>
      </c>
      <c r="RIC176" s="39" t="str">
        <f>currency</f>
        <v>₦m's</v>
      </c>
      <c r="RIH176" s="49">
        <v>19816.405999999999</v>
      </c>
      <c r="RII176" s="49">
        <v>37651.171999999999</v>
      </c>
      <c r="RIJ176" s="49">
        <v>50333.671999999999</v>
      </c>
      <c r="RIR176" s="29" t="s">
        <v>171</v>
      </c>
      <c r="RIS176" s="39" t="str">
        <f>currency</f>
        <v>₦m's</v>
      </c>
      <c r="RIX176" s="49">
        <v>19816.405999999999</v>
      </c>
      <c r="RIY176" s="49">
        <v>37651.171999999999</v>
      </c>
      <c r="RIZ176" s="49">
        <v>50333.671999999999</v>
      </c>
      <c r="RJH176" s="29" t="s">
        <v>171</v>
      </c>
      <c r="RJI176" s="39" t="str">
        <f>currency</f>
        <v>₦m's</v>
      </c>
      <c r="RJN176" s="49">
        <v>19816.405999999999</v>
      </c>
      <c r="RJO176" s="49">
        <v>37651.171999999999</v>
      </c>
      <c r="RJP176" s="49">
        <v>50333.671999999999</v>
      </c>
      <c r="RJX176" s="29" t="s">
        <v>171</v>
      </c>
      <c r="RJY176" s="39" t="str">
        <f>currency</f>
        <v>₦m's</v>
      </c>
      <c r="RKD176" s="49">
        <v>19816.405999999999</v>
      </c>
      <c r="RKE176" s="49">
        <v>37651.171999999999</v>
      </c>
      <c r="RKF176" s="49">
        <v>50333.671999999999</v>
      </c>
      <c r="RKN176" s="29" t="s">
        <v>171</v>
      </c>
      <c r="RKO176" s="39" t="str">
        <f>currency</f>
        <v>₦m's</v>
      </c>
      <c r="RKT176" s="49">
        <v>19816.405999999999</v>
      </c>
      <c r="RKU176" s="49">
        <v>37651.171999999999</v>
      </c>
      <c r="RKV176" s="49">
        <v>50333.671999999999</v>
      </c>
      <c r="RLD176" s="29" t="s">
        <v>171</v>
      </c>
      <c r="RLE176" s="39" t="str">
        <f>currency</f>
        <v>₦m's</v>
      </c>
      <c r="RLJ176" s="49">
        <v>19816.405999999999</v>
      </c>
      <c r="RLK176" s="49">
        <v>37651.171999999999</v>
      </c>
      <c r="RLL176" s="49">
        <v>50333.671999999999</v>
      </c>
      <c r="RLT176" s="29" t="s">
        <v>171</v>
      </c>
      <c r="RLU176" s="39" t="str">
        <f>currency</f>
        <v>₦m's</v>
      </c>
      <c r="RLZ176" s="49">
        <v>19816.405999999999</v>
      </c>
      <c r="RMA176" s="49">
        <v>37651.171999999999</v>
      </c>
      <c r="RMB176" s="49">
        <v>50333.671999999999</v>
      </c>
      <c r="RMJ176" s="29" t="s">
        <v>171</v>
      </c>
      <c r="RMK176" s="39" t="str">
        <f>currency</f>
        <v>₦m's</v>
      </c>
      <c r="RMP176" s="49">
        <v>19816.405999999999</v>
      </c>
      <c r="RMQ176" s="49">
        <v>37651.171999999999</v>
      </c>
      <c r="RMR176" s="49">
        <v>50333.671999999999</v>
      </c>
      <c r="RMZ176" s="29" t="s">
        <v>171</v>
      </c>
      <c r="RNA176" s="39" t="str">
        <f>currency</f>
        <v>₦m's</v>
      </c>
      <c r="RNF176" s="49">
        <v>19816.405999999999</v>
      </c>
      <c r="RNG176" s="49">
        <v>37651.171999999999</v>
      </c>
      <c r="RNH176" s="49">
        <v>50333.671999999999</v>
      </c>
      <c r="RNP176" s="29" t="s">
        <v>171</v>
      </c>
      <c r="RNQ176" s="39" t="str">
        <f>currency</f>
        <v>₦m's</v>
      </c>
      <c r="RNV176" s="49">
        <v>19816.405999999999</v>
      </c>
      <c r="RNW176" s="49">
        <v>37651.171999999999</v>
      </c>
      <c r="RNX176" s="49">
        <v>50333.671999999999</v>
      </c>
      <c r="ROF176" s="29" t="s">
        <v>171</v>
      </c>
      <c r="ROG176" s="39" t="str">
        <f>currency</f>
        <v>₦m's</v>
      </c>
      <c r="ROL176" s="49">
        <v>19816.405999999999</v>
      </c>
      <c r="ROM176" s="49">
        <v>37651.171999999999</v>
      </c>
      <c r="RON176" s="49">
        <v>50333.671999999999</v>
      </c>
      <c r="ROV176" s="29" t="s">
        <v>171</v>
      </c>
      <c r="ROW176" s="39" t="str">
        <f>currency</f>
        <v>₦m's</v>
      </c>
      <c r="RPB176" s="49">
        <v>19816.405999999999</v>
      </c>
      <c r="RPC176" s="49">
        <v>37651.171999999999</v>
      </c>
      <c r="RPD176" s="49">
        <v>50333.671999999999</v>
      </c>
      <c r="RPL176" s="29" t="s">
        <v>171</v>
      </c>
      <c r="RPM176" s="39" t="str">
        <f>currency</f>
        <v>₦m's</v>
      </c>
      <c r="RPR176" s="49">
        <v>19816.405999999999</v>
      </c>
      <c r="RPS176" s="49">
        <v>37651.171999999999</v>
      </c>
      <c r="RPT176" s="49">
        <v>50333.671999999999</v>
      </c>
      <c r="RQB176" s="29" t="s">
        <v>171</v>
      </c>
      <c r="RQC176" s="39" t="str">
        <f>currency</f>
        <v>₦m's</v>
      </c>
      <c r="RQH176" s="49">
        <v>19816.405999999999</v>
      </c>
      <c r="RQI176" s="49">
        <v>37651.171999999999</v>
      </c>
      <c r="RQJ176" s="49">
        <v>50333.671999999999</v>
      </c>
      <c r="RQR176" s="29" t="s">
        <v>171</v>
      </c>
      <c r="RQS176" s="39" t="str">
        <f>currency</f>
        <v>₦m's</v>
      </c>
      <c r="RQX176" s="49">
        <v>19816.405999999999</v>
      </c>
      <c r="RQY176" s="49">
        <v>37651.171999999999</v>
      </c>
      <c r="RQZ176" s="49">
        <v>50333.671999999999</v>
      </c>
      <c r="RRH176" s="29" t="s">
        <v>171</v>
      </c>
      <c r="RRI176" s="39" t="str">
        <f>currency</f>
        <v>₦m's</v>
      </c>
      <c r="RRN176" s="49">
        <v>19816.405999999999</v>
      </c>
      <c r="RRO176" s="49">
        <v>37651.171999999999</v>
      </c>
      <c r="RRP176" s="49">
        <v>50333.671999999999</v>
      </c>
      <c r="RRX176" s="29" t="s">
        <v>171</v>
      </c>
      <c r="RRY176" s="39" t="str">
        <f>currency</f>
        <v>₦m's</v>
      </c>
      <c r="RSD176" s="49">
        <v>19816.405999999999</v>
      </c>
      <c r="RSE176" s="49">
        <v>37651.171999999999</v>
      </c>
      <c r="RSF176" s="49">
        <v>50333.671999999999</v>
      </c>
      <c r="RSN176" s="29" t="s">
        <v>171</v>
      </c>
      <c r="RSO176" s="39" t="str">
        <f>currency</f>
        <v>₦m's</v>
      </c>
      <c r="RST176" s="49">
        <v>19816.405999999999</v>
      </c>
      <c r="RSU176" s="49">
        <v>37651.171999999999</v>
      </c>
      <c r="RSV176" s="49">
        <v>50333.671999999999</v>
      </c>
      <c r="RTD176" s="29" t="s">
        <v>171</v>
      </c>
      <c r="RTE176" s="39" t="str">
        <f>currency</f>
        <v>₦m's</v>
      </c>
      <c r="RTJ176" s="49">
        <v>19816.405999999999</v>
      </c>
      <c r="RTK176" s="49">
        <v>37651.171999999999</v>
      </c>
      <c r="RTL176" s="49">
        <v>50333.671999999999</v>
      </c>
      <c r="RTT176" s="29" t="s">
        <v>171</v>
      </c>
      <c r="RTU176" s="39" t="str">
        <f>currency</f>
        <v>₦m's</v>
      </c>
      <c r="RTZ176" s="49">
        <v>19816.405999999999</v>
      </c>
      <c r="RUA176" s="49">
        <v>37651.171999999999</v>
      </c>
      <c r="RUB176" s="49">
        <v>50333.671999999999</v>
      </c>
      <c r="RUJ176" s="29" t="s">
        <v>171</v>
      </c>
      <c r="RUK176" s="39" t="str">
        <f>currency</f>
        <v>₦m's</v>
      </c>
      <c r="RUP176" s="49">
        <v>19816.405999999999</v>
      </c>
      <c r="RUQ176" s="49">
        <v>37651.171999999999</v>
      </c>
      <c r="RUR176" s="49">
        <v>50333.671999999999</v>
      </c>
      <c r="RUZ176" s="29" t="s">
        <v>171</v>
      </c>
      <c r="RVA176" s="39" t="str">
        <f>currency</f>
        <v>₦m's</v>
      </c>
      <c r="RVF176" s="49">
        <v>19816.405999999999</v>
      </c>
      <c r="RVG176" s="49">
        <v>37651.171999999999</v>
      </c>
      <c r="RVH176" s="49">
        <v>50333.671999999999</v>
      </c>
      <c r="RVP176" s="29" t="s">
        <v>171</v>
      </c>
      <c r="RVQ176" s="39" t="str">
        <f>currency</f>
        <v>₦m's</v>
      </c>
      <c r="RVV176" s="49">
        <v>19816.405999999999</v>
      </c>
      <c r="RVW176" s="49">
        <v>37651.171999999999</v>
      </c>
      <c r="RVX176" s="49">
        <v>50333.671999999999</v>
      </c>
      <c r="RWF176" s="29" t="s">
        <v>171</v>
      </c>
      <c r="RWG176" s="39" t="str">
        <f>currency</f>
        <v>₦m's</v>
      </c>
      <c r="RWL176" s="49">
        <v>19816.405999999999</v>
      </c>
      <c r="RWM176" s="49">
        <v>37651.171999999999</v>
      </c>
      <c r="RWN176" s="49">
        <v>50333.671999999999</v>
      </c>
      <c r="RWV176" s="29" t="s">
        <v>171</v>
      </c>
      <c r="RWW176" s="39" t="str">
        <f>currency</f>
        <v>₦m's</v>
      </c>
      <c r="RXB176" s="49">
        <v>19816.405999999999</v>
      </c>
      <c r="RXC176" s="49">
        <v>37651.171999999999</v>
      </c>
      <c r="RXD176" s="49">
        <v>50333.671999999999</v>
      </c>
      <c r="RXL176" s="29" t="s">
        <v>171</v>
      </c>
      <c r="RXM176" s="39" t="str">
        <f>currency</f>
        <v>₦m's</v>
      </c>
      <c r="RXR176" s="49">
        <v>19816.405999999999</v>
      </c>
      <c r="RXS176" s="49">
        <v>37651.171999999999</v>
      </c>
      <c r="RXT176" s="49">
        <v>50333.671999999999</v>
      </c>
      <c r="RYB176" s="29" t="s">
        <v>171</v>
      </c>
      <c r="RYC176" s="39" t="str">
        <f>currency</f>
        <v>₦m's</v>
      </c>
      <c r="RYH176" s="49">
        <v>19816.405999999999</v>
      </c>
      <c r="RYI176" s="49">
        <v>37651.171999999999</v>
      </c>
      <c r="RYJ176" s="49">
        <v>50333.671999999999</v>
      </c>
      <c r="RYR176" s="29" t="s">
        <v>171</v>
      </c>
      <c r="RYS176" s="39" t="str">
        <f>currency</f>
        <v>₦m's</v>
      </c>
      <c r="RYX176" s="49">
        <v>19816.405999999999</v>
      </c>
      <c r="RYY176" s="49">
        <v>37651.171999999999</v>
      </c>
      <c r="RYZ176" s="49">
        <v>50333.671999999999</v>
      </c>
      <c r="RZH176" s="29" t="s">
        <v>171</v>
      </c>
      <c r="RZI176" s="39" t="str">
        <f>currency</f>
        <v>₦m's</v>
      </c>
      <c r="RZN176" s="49">
        <v>19816.405999999999</v>
      </c>
      <c r="RZO176" s="49">
        <v>37651.171999999999</v>
      </c>
      <c r="RZP176" s="49">
        <v>50333.671999999999</v>
      </c>
      <c r="RZX176" s="29" t="s">
        <v>171</v>
      </c>
      <c r="RZY176" s="39" t="str">
        <f>currency</f>
        <v>₦m's</v>
      </c>
      <c r="SAD176" s="49">
        <v>19816.405999999999</v>
      </c>
      <c r="SAE176" s="49">
        <v>37651.171999999999</v>
      </c>
      <c r="SAF176" s="49">
        <v>50333.671999999999</v>
      </c>
      <c r="SAN176" s="29" t="s">
        <v>171</v>
      </c>
      <c r="SAO176" s="39" t="str">
        <f>currency</f>
        <v>₦m's</v>
      </c>
      <c r="SAT176" s="49">
        <v>19816.405999999999</v>
      </c>
      <c r="SAU176" s="49">
        <v>37651.171999999999</v>
      </c>
      <c r="SAV176" s="49">
        <v>50333.671999999999</v>
      </c>
      <c r="SBD176" s="29" t="s">
        <v>171</v>
      </c>
      <c r="SBE176" s="39" t="str">
        <f>currency</f>
        <v>₦m's</v>
      </c>
      <c r="SBJ176" s="49">
        <v>19816.405999999999</v>
      </c>
      <c r="SBK176" s="49">
        <v>37651.171999999999</v>
      </c>
      <c r="SBL176" s="49">
        <v>50333.671999999999</v>
      </c>
      <c r="SBT176" s="29" t="s">
        <v>171</v>
      </c>
      <c r="SBU176" s="39" t="str">
        <f>currency</f>
        <v>₦m's</v>
      </c>
      <c r="SBZ176" s="49">
        <v>19816.405999999999</v>
      </c>
      <c r="SCA176" s="49">
        <v>37651.171999999999</v>
      </c>
      <c r="SCB176" s="49">
        <v>50333.671999999999</v>
      </c>
      <c r="SCJ176" s="29" t="s">
        <v>171</v>
      </c>
      <c r="SCK176" s="39" t="str">
        <f>currency</f>
        <v>₦m's</v>
      </c>
      <c r="SCP176" s="49">
        <v>19816.405999999999</v>
      </c>
      <c r="SCQ176" s="49">
        <v>37651.171999999999</v>
      </c>
      <c r="SCR176" s="49">
        <v>50333.671999999999</v>
      </c>
      <c r="SCZ176" s="29" t="s">
        <v>171</v>
      </c>
      <c r="SDA176" s="39" t="str">
        <f>currency</f>
        <v>₦m's</v>
      </c>
      <c r="SDF176" s="49">
        <v>19816.405999999999</v>
      </c>
      <c r="SDG176" s="49">
        <v>37651.171999999999</v>
      </c>
      <c r="SDH176" s="49">
        <v>50333.671999999999</v>
      </c>
      <c r="SDP176" s="29" t="s">
        <v>171</v>
      </c>
      <c r="SDQ176" s="39" t="str">
        <f>currency</f>
        <v>₦m's</v>
      </c>
      <c r="SDV176" s="49">
        <v>19816.405999999999</v>
      </c>
      <c r="SDW176" s="49">
        <v>37651.171999999999</v>
      </c>
      <c r="SDX176" s="49">
        <v>50333.671999999999</v>
      </c>
      <c r="SEF176" s="29" t="s">
        <v>171</v>
      </c>
      <c r="SEG176" s="39" t="str">
        <f>currency</f>
        <v>₦m's</v>
      </c>
      <c r="SEL176" s="49">
        <v>19816.405999999999</v>
      </c>
      <c r="SEM176" s="49">
        <v>37651.171999999999</v>
      </c>
      <c r="SEN176" s="49">
        <v>50333.671999999999</v>
      </c>
      <c r="SEV176" s="29" t="s">
        <v>171</v>
      </c>
      <c r="SEW176" s="39" t="str">
        <f>currency</f>
        <v>₦m's</v>
      </c>
      <c r="SFB176" s="49">
        <v>19816.405999999999</v>
      </c>
      <c r="SFC176" s="49">
        <v>37651.171999999999</v>
      </c>
      <c r="SFD176" s="49">
        <v>50333.671999999999</v>
      </c>
      <c r="SFL176" s="29" t="s">
        <v>171</v>
      </c>
      <c r="SFM176" s="39" t="str">
        <f>currency</f>
        <v>₦m's</v>
      </c>
      <c r="SFR176" s="49">
        <v>19816.405999999999</v>
      </c>
      <c r="SFS176" s="49">
        <v>37651.171999999999</v>
      </c>
      <c r="SFT176" s="49">
        <v>50333.671999999999</v>
      </c>
      <c r="SGB176" s="29" t="s">
        <v>171</v>
      </c>
      <c r="SGC176" s="39" t="str">
        <f>currency</f>
        <v>₦m's</v>
      </c>
      <c r="SGH176" s="49">
        <v>19816.405999999999</v>
      </c>
      <c r="SGI176" s="49">
        <v>37651.171999999999</v>
      </c>
      <c r="SGJ176" s="49">
        <v>50333.671999999999</v>
      </c>
      <c r="SGR176" s="29" t="s">
        <v>171</v>
      </c>
      <c r="SGS176" s="39" t="str">
        <f>currency</f>
        <v>₦m's</v>
      </c>
      <c r="SGX176" s="49">
        <v>19816.405999999999</v>
      </c>
      <c r="SGY176" s="49">
        <v>37651.171999999999</v>
      </c>
      <c r="SGZ176" s="49">
        <v>50333.671999999999</v>
      </c>
      <c r="SHH176" s="29" t="s">
        <v>171</v>
      </c>
      <c r="SHI176" s="39" t="str">
        <f>currency</f>
        <v>₦m's</v>
      </c>
      <c r="SHN176" s="49">
        <v>19816.405999999999</v>
      </c>
      <c r="SHO176" s="49">
        <v>37651.171999999999</v>
      </c>
      <c r="SHP176" s="49">
        <v>50333.671999999999</v>
      </c>
      <c r="SHX176" s="29" t="s">
        <v>171</v>
      </c>
      <c r="SHY176" s="39" t="str">
        <f>currency</f>
        <v>₦m's</v>
      </c>
      <c r="SID176" s="49">
        <v>19816.405999999999</v>
      </c>
      <c r="SIE176" s="49">
        <v>37651.171999999999</v>
      </c>
      <c r="SIF176" s="49">
        <v>50333.671999999999</v>
      </c>
      <c r="SIN176" s="29" t="s">
        <v>171</v>
      </c>
      <c r="SIO176" s="39" t="str">
        <f>currency</f>
        <v>₦m's</v>
      </c>
      <c r="SIT176" s="49">
        <v>19816.405999999999</v>
      </c>
      <c r="SIU176" s="49">
        <v>37651.171999999999</v>
      </c>
      <c r="SIV176" s="49">
        <v>50333.671999999999</v>
      </c>
      <c r="SJD176" s="29" t="s">
        <v>171</v>
      </c>
      <c r="SJE176" s="39" t="str">
        <f>currency</f>
        <v>₦m's</v>
      </c>
      <c r="SJJ176" s="49">
        <v>19816.405999999999</v>
      </c>
      <c r="SJK176" s="49">
        <v>37651.171999999999</v>
      </c>
      <c r="SJL176" s="49">
        <v>50333.671999999999</v>
      </c>
      <c r="SJT176" s="29" t="s">
        <v>171</v>
      </c>
      <c r="SJU176" s="39" t="str">
        <f>currency</f>
        <v>₦m's</v>
      </c>
      <c r="SJZ176" s="49">
        <v>19816.405999999999</v>
      </c>
      <c r="SKA176" s="49">
        <v>37651.171999999999</v>
      </c>
      <c r="SKB176" s="49">
        <v>50333.671999999999</v>
      </c>
      <c r="SKJ176" s="29" t="s">
        <v>171</v>
      </c>
      <c r="SKK176" s="39" t="str">
        <f>currency</f>
        <v>₦m's</v>
      </c>
      <c r="SKP176" s="49">
        <v>19816.405999999999</v>
      </c>
      <c r="SKQ176" s="49">
        <v>37651.171999999999</v>
      </c>
      <c r="SKR176" s="49">
        <v>50333.671999999999</v>
      </c>
      <c r="SKZ176" s="29" t="s">
        <v>171</v>
      </c>
      <c r="SLA176" s="39" t="str">
        <f>currency</f>
        <v>₦m's</v>
      </c>
      <c r="SLF176" s="49">
        <v>19816.405999999999</v>
      </c>
      <c r="SLG176" s="49">
        <v>37651.171999999999</v>
      </c>
      <c r="SLH176" s="49">
        <v>50333.671999999999</v>
      </c>
      <c r="SLP176" s="29" t="s">
        <v>171</v>
      </c>
      <c r="SLQ176" s="39" t="str">
        <f>currency</f>
        <v>₦m's</v>
      </c>
      <c r="SLV176" s="49">
        <v>19816.405999999999</v>
      </c>
      <c r="SLW176" s="49">
        <v>37651.171999999999</v>
      </c>
      <c r="SLX176" s="49">
        <v>50333.671999999999</v>
      </c>
      <c r="SMF176" s="29" t="s">
        <v>171</v>
      </c>
      <c r="SMG176" s="39" t="str">
        <f>currency</f>
        <v>₦m's</v>
      </c>
      <c r="SML176" s="49">
        <v>19816.405999999999</v>
      </c>
      <c r="SMM176" s="49">
        <v>37651.171999999999</v>
      </c>
      <c r="SMN176" s="49">
        <v>50333.671999999999</v>
      </c>
      <c r="SMV176" s="29" t="s">
        <v>171</v>
      </c>
      <c r="SMW176" s="39" t="str">
        <f>currency</f>
        <v>₦m's</v>
      </c>
      <c r="SNB176" s="49">
        <v>19816.405999999999</v>
      </c>
      <c r="SNC176" s="49">
        <v>37651.171999999999</v>
      </c>
      <c r="SND176" s="49">
        <v>50333.671999999999</v>
      </c>
      <c r="SNL176" s="29" t="s">
        <v>171</v>
      </c>
      <c r="SNM176" s="39" t="str">
        <f>currency</f>
        <v>₦m's</v>
      </c>
      <c r="SNR176" s="49">
        <v>19816.405999999999</v>
      </c>
      <c r="SNS176" s="49">
        <v>37651.171999999999</v>
      </c>
      <c r="SNT176" s="49">
        <v>50333.671999999999</v>
      </c>
      <c r="SOB176" s="29" t="s">
        <v>171</v>
      </c>
      <c r="SOC176" s="39" t="str">
        <f>currency</f>
        <v>₦m's</v>
      </c>
      <c r="SOH176" s="49">
        <v>19816.405999999999</v>
      </c>
      <c r="SOI176" s="49">
        <v>37651.171999999999</v>
      </c>
      <c r="SOJ176" s="49">
        <v>50333.671999999999</v>
      </c>
      <c r="SOR176" s="29" t="s">
        <v>171</v>
      </c>
      <c r="SOS176" s="39" t="str">
        <f>currency</f>
        <v>₦m's</v>
      </c>
      <c r="SOX176" s="49">
        <v>19816.405999999999</v>
      </c>
      <c r="SOY176" s="49">
        <v>37651.171999999999</v>
      </c>
      <c r="SOZ176" s="49">
        <v>50333.671999999999</v>
      </c>
      <c r="SPH176" s="29" t="s">
        <v>171</v>
      </c>
      <c r="SPI176" s="39" t="str">
        <f>currency</f>
        <v>₦m's</v>
      </c>
      <c r="SPN176" s="49">
        <v>19816.405999999999</v>
      </c>
      <c r="SPO176" s="49">
        <v>37651.171999999999</v>
      </c>
      <c r="SPP176" s="49">
        <v>50333.671999999999</v>
      </c>
      <c r="SPX176" s="29" t="s">
        <v>171</v>
      </c>
      <c r="SPY176" s="39" t="str">
        <f>currency</f>
        <v>₦m's</v>
      </c>
      <c r="SQD176" s="49">
        <v>19816.405999999999</v>
      </c>
      <c r="SQE176" s="49">
        <v>37651.171999999999</v>
      </c>
      <c r="SQF176" s="49">
        <v>50333.671999999999</v>
      </c>
      <c r="SQN176" s="29" t="s">
        <v>171</v>
      </c>
      <c r="SQO176" s="39" t="str">
        <f>currency</f>
        <v>₦m's</v>
      </c>
      <c r="SQT176" s="49">
        <v>19816.405999999999</v>
      </c>
      <c r="SQU176" s="49">
        <v>37651.171999999999</v>
      </c>
      <c r="SQV176" s="49">
        <v>50333.671999999999</v>
      </c>
      <c r="SRD176" s="29" t="s">
        <v>171</v>
      </c>
      <c r="SRE176" s="39" t="str">
        <f>currency</f>
        <v>₦m's</v>
      </c>
      <c r="SRJ176" s="49">
        <v>19816.405999999999</v>
      </c>
      <c r="SRK176" s="49">
        <v>37651.171999999999</v>
      </c>
      <c r="SRL176" s="49">
        <v>50333.671999999999</v>
      </c>
      <c r="SRT176" s="29" t="s">
        <v>171</v>
      </c>
      <c r="SRU176" s="39" t="str">
        <f>currency</f>
        <v>₦m's</v>
      </c>
      <c r="SRZ176" s="49">
        <v>19816.405999999999</v>
      </c>
      <c r="SSA176" s="49">
        <v>37651.171999999999</v>
      </c>
      <c r="SSB176" s="49">
        <v>50333.671999999999</v>
      </c>
      <c r="SSJ176" s="29" t="s">
        <v>171</v>
      </c>
      <c r="SSK176" s="39" t="str">
        <f>currency</f>
        <v>₦m's</v>
      </c>
      <c r="SSP176" s="49">
        <v>19816.405999999999</v>
      </c>
      <c r="SSQ176" s="49">
        <v>37651.171999999999</v>
      </c>
      <c r="SSR176" s="49">
        <v>50333.671999999999</v>
      </c>
      <c r="SSZ176" s="29" t="s">
        <v>171</v>
      </c>
      <c r="STA176" s="39" t="str">
        <f>currency</f>
        <v>₦m's</v>
      </c>
      <c r="STF176" s="49">
        <v>19816.405999999999</v>
      </c>
      <c r="STG176" s="49">
        <v>37651.171999999999</v>
      </c>
      <c r="STH176" s="49">
        <v>50333.671999999999</v>
      </c>
      <c r="STP176" s="29" t="s">
        <v>171</v>
      </c>
      <c r="STQ176" s="39" t="str">
        <f>currency</f>
        <v>₦m's</v>
      </c>
      <c r="STV176" s="49">
        <v>19816.405999999999</v>
      </c>
      <c r="STW176" s="49">
        <v>37651.171999999999</v>
      </c>
      <c r="STX176" s="49">
        <v>50333.671999999999</v>
      </c>
      <c r="SUF176" s="29" t="s">
        <v>171</v>
      </c>
      <c r="SUG176" s="39" t="str">
        <f>currency</f>
        <v>₦m's</v>
      </c>
      <c r="SUL176" s="49">
        <v>19816.405999999999</v>
      </c>
      <c r="SUM176" s="49">
        <v>37651.171999999999</v>
      </c>
      <c r="SUN176" s="49">
        <v>50333.671999999999</v>
      </c>
      <c r="SUV176" s="29" t="s">
        <v>171</v>
      </c>
      <c r="SUW176" s="39" t="str">
        <f>currency</f>
        <v>₦m's</v>
      </c>
      <c r="SVB176" s="49">
        <v>19816.405999999999</v>
      </c>
      <c r="SVC176" s="49">
        <v>37651.171999999999</v>
      </c>
      <c r="SVD176" s="49">
        <v>50333.671999999999</v>
      </c>
      <c r="SVL176" s="29" t="s">
        <v>171</v>
      </c>
      <c r="SVM176" s="39" t="str">
        <f>currency</f>
        <v>₦m's</v>
      </c>
      <c r="SVR176" s="49">
        <v>19816.405999999999</v>
      </c>
      <c r="SVS176" s="49">
        <v>37651.171999999999</v>
      </c>
      <c r="SVT176" s="49">
        <v>50333.671999999999</v>
      </c>
      <c r="SWB176" s="29" t="s">
        <v>171</v>
      </c>
      <c r="SWC176" s="39" t="str">
        <f>currency</f>
        <v>₦m's</v>
      </c>
      <c r="SWH176" s="49">
        <v>19816.405999999999</v>
      </c>
      <c r="SWI176" s="49">
        <v>37651.171999999999</v>
      </c>
      <c r="SWJ176" s="49">
        <v>50333.671999999999</v>
      </c>
      <c r="SWR176" s="29" t="s">
        <v>171</v>
      </c>
      <c r="SWS176" s="39" t="str">
        <f>currency</f>
        <v>₦m's</v>
      </c>
      <c r="SWX176" s="49">
        <v>19816.405999999999</v>
      </c>
      <c r="SWY176" s="49">
        <v>37651.171999999999</v>
      </c>
      <c r="SWZ176" s="49">
        <v>50333.671999999999</v>
      </c>
      <c r="SXH176" s="29" t="s">
        <v>171</v>
      </c>
      <c r="SXI176" s="39" t="str">
        <f>currency</f>
        <v>₦m's</v>
      </c>
      <c r="SXN176" s="49">
        <v>19816.405999999999</v>
      </c>
      <c r="SXO176" s="49">
        <v>37651.171999999999</v>
      </c>
      <c r="SXP176" s="49">
        <v>50333.671999999999</v>
      </c>
      <c r="SXX176" s="29" t="s">
        <v>171</v>
      </c>
      <c r="SXY176" s="39" t="str">
        <f>currency</f>
        <v>₦m's</v>
      </c>
      <c r="SYD176" s="49">
        <v>19816.405999999999</v>
      </c>
      <c r="SYE176" s="49">
        <v>37651.171999999999</v>
      </c>
      <c r="SYF176" s="49">
        <v>50333.671999999999</v>
      </c>
      <c r="SYN176" s="29" t="s">
        <v>171</v>
      </c>
      <c r="SYO176" s="39" t="str">
        <f>currency</f>
        <v>₦m's</v>
      </c>
      <c r="SYT176" s="49">
        <v>19816.405999999999</v>
      </c>
      <c r="SYU176" s="49">
        <v>37651.171999999999</v>
      </c>
      <c r="SYV176" s="49">
        <v>50333.671999999999</v>
      </c>
      <c r="SZD176" s="29" t="s">
        <v>171</v>
      </c>
      <c r="SZE176" s="39" t="str">
        <f>currency</f>
        <v>₦m's</v>
      </c>
      <c r="SZJ176" s="49">
        <v>19816.405999999999</v>
      </c>
      <c r="SZK176" s="49">
        <v>37651.171999999999</v>
      </c>
      <c r="SZL176" s="49">
        <v>50333.671999999999</v>
      </c>
      <c r="SZT176" s="29" t="s">
        <v>171</v>
      </c>
      <c r="SZU176" s="39" t="str">
        <f>currency</f>
        <v>₦m's</v>
      </c>
      <c r="SZZ176" s="49">
        <v>19816.405999999999</v>
      </c>
      <c r="TAA176" s="49">
        <v>37651.171999999999</v>
      </c>
      <c r="TAB176" s="49">
        <v>50333.671999999999</v>
      </c>
      <c r="TAJ176" s="29" t="s">
        <v>171</v>
      </c>
      <c r="TAK176" s="39" t="str">
        <f>currency</f>
        <v>₦m's</v>
      </c>
      <c r="TAP176" s="49">
        <v>19816.405999999999</v>
      </c>
      <c r="TAQ176" s="49">
        <v>37651.171999999999</v>
      </c>
      <c r="TAR176" s="49">
        <v>50333.671999999999</v>
      </c>
      <c r="TAZ176" s="29" t="s">
        <v>171</v>
      </c>
      <c r="TBA176" s="39" t="str">
        <f>currency</f>
        <v>₦m's</v>
      </c>
      <c r="TBF176" s="49">
        <v>19816.405999999999</v>
      </c>
      <c r="TBG176" s="49">
        <v>37651.171999999999</v>
      </c>
      <c r="TBH176" s="49">
        <v>50333.671999999999</v>
      </c>
      <c r="TBP176" s="29" t="s">
        <v>171</v>
      </c>
      <c r="TBQ176" s="39" t="str">
        <f>currency</f>
        <v>₦m's</v>
      </c>
      <c r="TBV176" s="49">
        <v>19816.405999999999</v>
      </c>
      <c r="TBW176" s="49">
        <v>37651.171999999999</v>
      </c>
      <c r="TBX176" s="49">
        <v>50333.671999999999</v>
      </c>
      <c r="TCF176" s="29" t="s">
        <v>171</v>
      </c>
      <c r="TCG176" s="39" t="str">
        <f>currency</f>
        <v>₦m's</v>
      </c>
      <c r="TCL176" s="49">
        <v>19816.405999999999</v>
      </c>
      <c r="TCM176" s="49">
        <v>37651.171999999999</v>
      </c>
      <c r="TCN176" s="49">
        <v>50333.671999999999</v>
      </c>
      <c r="TCV176" s="29" t="s">
        <v>171</v>
      </c>
      <c r="TCW176" s="39" t="str">
        <f>currency</f>
        <v>₦m's</v>
      </c>
      <c r="TDB176" s="49">
        <v>19816.405999999999</v>
      </c>
      <c r="TDC176" s="49">
        <v>37651.171999999999</v>
      </c>
      <c r="TDD176" s="49">
        <v>50333.671999999999</v>
      </c>
      <c r="TDL176" s="29" t="s">
        <v>171</v>
      </c>
      <c r="TDM176" s="39" t="str">
        <f>currency</f>
        <v>₦m's</v>
      </c>
      <c r="TDR176" s="49">
        <v>19816.405999999999</v>
      </c>
      <c r="TDS176" s="49">
        <v>37651.171999999999</v>
      </c>
      <c r="TDT176" s="49">
        <v>50333.671999999999</v>
      </c>
      <c r="TEB176" s="29" t="s">
        <v>171</v>
      </c>
      <c r="TEC176" s="39" t="str">
        <f>currency</f>
        <v>₦m's</v>
      </c>
      <c r="TEH176" s="49">
        <v>19816.405999999999</v>
      </c>
      <c r="TEI176" s="49">
        <v>37651.171999999999</v>
      </c>
      <c r="TEJ176" s="49">
        <v>50333.671999999999</v>
      </c>
      <c r="TER176" s="29" t="s">
        <v>171</v>
      </c>
      <c r="TES176" s="39" t="str">
        <f>currency</f>
        <v>₦m's</v>
      </c>
      <c r="TEX176" s="49">
        <v>19816.405999999999</v>
      </c>
      <c r="TEY176" s="49">
        <v>37651.171999999999</v>
      </c>
      <c r="TEZ176" s="49">
        <v>50333.671999999999</v>
      </c>
      <c r="TFH176" s="29" t="s">
        <v>171</v>
      </c>
      <c r="TFI176" s="39" t="str">
        <f>currency</f>
        <v>₦m's</v>
      </c>
      <c r="TFN176" s="49">
        <v>19816.405999999999</v>
      </c>
      <c r="TFO176" s="49">
        <v>37651.171999999999</v>
      </c>
      <c r="TFP176" s="49">
        <v>50333.671999999999</v>
      </c>
      <c r="TFX176" s="29" t="s">
        <v>171</v>
      </c>
      <c r="TFY176" s="39" t="str">
        <f>currency</f>
        <v>₦m's</v>
      </c>
      <c r="TGD176" s="49">
        <v>19816.405999999999</v>
      </c>
      <c r="TGE176" s="49">
        <v>37651.171999999999</v>
      </c>
      <c r="TGF176" s="49">
        <v>50333.671999999999</v>
      </c>
      <c r="TGN176" s="29" t="s">
        <v>171</v>
      </c>
      <c r="TGO176" s="39" t="str">
        <f>currency</f>
        <v>₦m's</v>
      </c>
      <c r="TGT176" s="49">
        <v>19816.405999999999</v>
      </c>
      <c r="TGU176" s="49">
        <v>37651.171999999999</v>
      </c>
      <c r="TGV176" s="49">
        <v>50333.671999999999</v>
      </c>
      <c r="THD176" s="29" t="s">
        <v>171</v>
      </c>
      <c r="THE176" s="39" t="str">
        <f>currency</f>
        <v>₦m's</v>
      </c>
      <c r="THJ176" s="49">
        <v>19816.405999999999</v>
      </c>
      <c r="THK176" s="49">
        <v>37651.171999999999</v>
      </c>
      <c r="THL176" s="49">
        <v>50333.671999999999</v>
      </c>
      <c r="THT176" s="29" t="s">
        <v>171</v>
      </c>
      <c r="THU176" s="39" t="str">
        <f>currency</f>
        <v>₦m's</v>
      </c>
      <c r="THZ176" s="49">
        <v>19816.405999999999</v>
      </c>
      <c r="TIA176" s="49">
        <v>37651.171999999999</v>
      </c>
      <c r="TIB176" s="49">
        <v>50333.671999999999</v>
      </c>
      <c r="TIJ176" s="29" t="s">
        <v>171</v>
      </c>
      <c r="TIK176" s="39" t="str">
        <f>currency</f>
        <v>₦m's</v>
      </c>
      <c r="TIP176" s="49">
        <v>19816.405999999999</v>
      </c>
      <c r="TIQ176" s="49">
        <v>37651.171999999999</v>
      </c>
      <c r="TIR176" s="49">
        <v>50333.671999999999</v>
      </c>
      <c r="TIZ176" s="29" t="s">
        <v>171</v>
      </c>
      <c r="TJA176" s="39" t="str">
        <f>currency</f>
        <v>₦m's</v>
      </c>
      <c r="TJF176" s="49">
        <v>19816.405999999999</v>
      </c>
      <c r="TJG176" s="49">
        <v>37651.171999999999</v>
      </c>
      <c r="TJH176" s="49">
        <v>50333.671999999999</v>
      </c>
      <c r="TJP176" s="29" t="s">
        <v>171</v>
      </c>
      <c r="TJQ176" s="39" t="str">
        <f>currency</f>
        <v>₦m's</v>
      </c>
      <c r="TJV176" s="49">
        <v>19816.405999999999</v>
      </c>
      <c r="TJW176" s="49">
        <v>37651.171999999999</v>
      </c>
      <c r="TJX176" s="49">
        <v>50333.671999999999</v>
      </c>
      <c r="TKF176" s="29" t="s">
        <v>171</v>
      </c>
      <c r="TKG176" s="39" t="str">
        <f>currency</f>
        <v>₦m's</v>
      </c>
      <c r="TKL176" s="49">
        <v>19816.405999999999</v>
      </c>
      <c r="TKM176" s="49">
        <v>37651.171999999999</v>
      </c>
      <c r="TKN176" s="49">
        <v>50333.671999999999</v>
      </c>
      <c r="TKV176" s="29" t="s">
        <v>171</v>
      </c>
      <c r="TKW176" s="39" t="str">
        <f>currency</f>
        <v>₦m's</v>
      </c>
      <c r="TLB176" s="49">
        <v>19816.405999999999</v>
      </c>
      <c r="TLC176" s="49">
        <v>37651.171999999999</v>
      </c>
      <c r="TLD176" s="49">
        <v>50333.671999999999</v>
      </c>
      <c r="TLL176" s="29" t="s">
        <v>171</v>
      </c>
      <c r="TLM176" s="39" t="str">
        <f>currency</f>
        <v>₦m's</v>
      </c>
      <c r="TLR176" s="49">
        <v>19816.405999999999</v>
      </c>
      <c r="TLS176" s="49">
        <v>37651.171999999999</v>
      </c>
      <c r="TLT176" s="49">
        <v>50333.671999999999</v>
      </c>
      <c r="TMB176" s="29" t="s">
        <v>171</v>
      </c>
      <c r="TMC176" s="39" t="str">
        <f>currency</f>
        <v>₦m's</v>
      </c>
      <c r="TMH176" s="49">
        <v>19816.405999999999</v>
      </c>
      <c r="TMI176" s="49">
        <v>37651.171999999999</v>
      </c>
      <c r="TMJ176" s="49">
        <v>50333.671999999999</v>
      </c>
      <c r="TMR176" s="29" t="s">
        <v>171</v>
      </c>
      <c r="TMS176" s="39" t="str">
        <f>currency</f>
        <v>₦m's</v>
      </c>
      <c r="TMX176" s="49">
        <v>19816.405999999999</v>
      </c>
      <c r="TMY176" s="49">
        <v>37651.171999999999</v>
      </c>
      <c r="TMZ176" s="49">
        <v>50333.671999999999</v>
      </c>
      <c r="TNH176" s="29" t="s">
        <v>171</v>
      </c>
      <c r="TNI176" s="39" t="str">
        <f>currency</f>
        <v>₦m's</v>
      </c>
      <c r="TNN176" s="49">
        <v>19816.405999999999</v>
      </c>
      <c r="TNO176" s="49">
        <v>37651.171999999999</v>
      </c>
      <c r="TNP176" s="49">
        <v>50333.671999999999</v>
      </c>
      <c r="TNX176" s="29" t="s">
        <v>171</v>
      </c>
      <c r="TNY176" s="39" t="str">
        <f>currency</f>
        <v>₦m's</v>
      </c>
      <c r="TOD176" s="49">
        <v>19816.405999999999</v>
      </c>
      <c r="TOE176" s="49">
        <v>37651.171999999999</v>
      </c>
      <c r="TOF176" s="49">
        <v>50333.671999999999</v>
      </c>
      <c r="TON176" s="29" t="s">
        <v>171</v>
      </c>
      <c r="TOO176" s="39" t="str">
        <f>currency</f>
        <v>₦m's</v>
      </c>
      <c r="TOT176" s="49">
        <v>19816.405999999999</v>
      </c>
      <c r="TOU176" s="49">
        <v>37651.171999999999</v>
      </c>
      <c r="TOV176" s="49">
        <v>50333.671999999999</v>
      </c>
      <c r="TPD176" s="29" t="s">
        <v>171</v>
      </c>
      <c r="TPE176" s="39" t="str">
        <f>currency</f>
        <v>₦m's</v>
      </c>
      <c r="TPJ176" s="49">
        <v>19816.405999999999</v>
      </c>
      <c r="TPK176" s="49">
        <v>37651.171999999999</v>
      </c>
      <c r="TPL176" s="49">
        <v>50333.671999999999</v>
      </c>
      <c r="TPT176" s="29" t="s">
        <v>171</v>
      </c>
      <c r="TPU176" s="39" t="str">
        <f>currency</f>
        <v>₦m's</v>
      </c>
      <c r="TPZ176" s="49">
        <v>19816.405999999999</v>
      </c>
      <c r="TQA176" s="49">
        <v>37651.171999999999</v>
      </c>
      <c r="TQB176" s="49">
        <v>50333.671999999999</v>
      </c>
      <c r="TQJ176" s="29" t="s">
        <v>171</v>
      </c>
      <c r="TQK176" s="39" t="str">
        <f>currency</f>
        <v>₦m's</v>
      </c>
      <c r="TQP176" s="49">
        <v>19816.405999999999</v>
      </c>
      <c r="TQQ176" s="49">
        <v>37651.171999999999</v>
      </c>
      <c r="TQR176" s="49">
        <v>50333.671999999999</v>
      </c>
      <c r="TQZ176" s="29" t="s">
        <v>171</v>
      </c>
      <c r="TRA176" s="39" t="str">
        <f>currency</f>
        <v>₦m's</v>
      </c>
      <c r="TRF176" s="49">
        <v>19816.405999999999</v>
      </c>
      <c r="TRG176" s="49">
        <v>37651.171999999999</v>
      </c>
      <c r="TRH176" s="49">
        <v>50333.671999999999</v>
      </c>
      <c r="TRP176" s="29" t="s">
        <v>171</v>
      </c>
      <c r="TRQ176" s="39" t="str">
        <f>currency</f>
        <v>₦m's</v>
      </c>
      <c r="TRV176" s="49">
        <v>19816.405999999999</v>
      </c>
      <c r="TRW176" s="49">
        <v>37651.171999999999</v>
      </c>
      <c r="TRX176" s="49">
        <v>50333.671999999999</v>
      </c>
      <c r="TSF176" s="29" t="s">
        <v>171</v>
      </c>
      <c r="TSG176" s="39" t="str">
        <f>currency</f>
        <v>₦m's</v>
      </c>
      <c r="TSL176" s="49">
        <v>19816.405999999999</v>
      </c>
      <c r="TSM176" s="49">
        <v>37651.171999999999</v>
      </c>
      <c r="TSN176" s="49">
        <v>50333.671999999999</v>
      </c>
      <c r="TSV176" s="29" t="s">
        <v>171</v>
      </c>
      <c r="TSW176" s="39" t="str">
        <f>currency</f>
        <v>₦m's</v>
      </c>
      <c r="TTB176" s="49">
        <v>19816.405999999999</v>
      </c>
      <c r="TTC176" s="49">
        <v>37651.171999999999</v>
      </c>
      <c r="TTD176" s="49">
        <v>50333.671999999999</v>
      </c>
      <c r="TTL176" s="29" t="s">
        <v>171</v>
      </c>
      <c r="TTM176" s="39" t="str">
        <f>currency</f>
        <v>₦m's</v>
      </c>
      <c r="TTR176" s="49">
        <v>19816.405999999999</v>
      </c>
      <c r="TTS176" s="49">
        <v>37651.171999999999</v>
      </c>
      <c r="TTT176" s="49">
        <v>50333.671999999999</v>
      </c>
      <c r="TUB176" s="29" t="s">
        <v>171</v>
      </c>
      <c r="TUC176" s="39" t="str">
        <f>currency</f>
        <v>₦m's</v>
      </c>
      <c r="TUH176" s="49">
        <v>19816.405999999999</v>
      </c>
      <c r="TUI176" s="49">
        <v>37651.171999999999</v>
      </c>
      <c r="TUJ176" s="49">
        <v>50333.671999999999</v>
      </c>
      <c r="TUR176" s="29" t="s">
        <v>171</v>
      </c>
      <c r="TUS176" s="39" t="str">
        <f>currency</f>
        <v>₦m's</v>
      </c>
      <c r="TUX176" s="49">
        <v>19816.405999999999</v>
      </c>
      <c r="TUY176" s="49">
        <v>37651.171999999999</v>
      </c>
      <c r="TUZ176" s="49">
        <v>50333.671999999999</v>
      </c>
      <c r="TVH176" s="29" t="s">
        <v>171</v>
      </c>
      <c r="TVI176" s="39" t="str">
        <f>currency</f>
        <v>₦m's</v>
      </c>
      <c r="TVN176" s="49">
        <v>19816.405999999999</v>
      </c>
      <c r="TVO176" s="49">
        <v>37651.171999999999</v>
      </c>
      <c r="TVP176" s="49">
        <v>50333.671999999999</v>
      </c>
      <c r="TVX176" s="29" t="s">
        <v>171</v>
      </c>
      <c r="TVY176" s="39" t="str">
        <f>currency</f>
        <v>₦m's</v>
      </c>
      <c r="TWD176" s="49">
        <v>19816.405999999999</v>
      </c>
      <c r="TWE176" s="49">
        <v>37651.171999999999</v>
      </c>
      <c r="TWF176" s="49">
        <v>50333.671999999999</v>
      </c>
      <c r="TWN176" s="29" t="s">
        <v>171</v>
      </c>
      <c r="TWO176" s="39" t="str">
        <f>currency</f>
        <v>₦m's</v>
      </c>
      <c r="TWT176" s="49">
        <v>19816.405999999999</v>
      </c>
      <c r="TWU176" s="49">
        <v>37651.171999999999</v>
      </c>
      <c r="TWV176" s="49">
        <v>50333.671999999999</v>
      </c>
      <c r="TXD176" s="29" t="s">
        <v>171</v>
      </c>
      <c r="TXE176" s="39" t="str">
        <f>currency</f>
        <v>₦m's</v>
      </c>
      <c r="TXJ176" s="49">
        <v>19816.405999999999</v>
      </c>
      <c r="TXK176" s="49">
        <v>37651.171999999999</v>
      </c>
      <c r="TXL176" s="49">
        <v>50333.671999999999</v>
      </c>
      <c r="TXT176" s="29" t="s">
        <v>171</v>
      </c>
      <c r="TXU176" s="39" t="str">
        <f>currency</f>
        <v>₦m's</v>
      </c>
      <c r="TXZ176" s="49">
        <v>19816.405999999999</v>
      </c>
      <c r="TYA176" s="49">
        <v>37651.171999999999</v>
      </c>
      <c r="TYB176" s="49">
        <v>50333.671999999999</v>
      </c>
      <c r="TYJ176" s="29" t="s">
        <v>171</v>
      </c>
      <c r="TYK176" s="39" t="str">
        <f>currency</f>
        <v>₦m's</v>
      </c>
      <c r="TYP176" s="49">
        <v>19816.405999999999</v>
      </c>
      <c r="TYQ176" s="49">
        <v>37651.171999999999</v>
      </c>
      <c r="TYR176" s="49">
        <v>50333.671999999999</v>
      </c>
      <c r="TYZ176" s="29" t="s">
        <v>171</v>
      </c>
      <c r="TZA176" s="39" t="str">
        <f>currency</f>
        <v>₦m's</v>
      </c>
      <c r="TZF176" s="49">
        <v>19816.405999999999</v>
      </c>
      <c r="TZG176" s="49">
        <v>37651.171999999999</v>
      </c>
      <c r="TZH176" s="49">
        <v>50333.671999999999</v>
      </c>
      <c r="TZP176" s="29" t="s">
        <v>171</v>
      </c>
      <c r="TZQ176" s="39" t="str">
        <f>currency</f>
        <v>₦m's</v>
      </c>
      <c r="TZV176" s="49">
        <v>19816.405999999999</v>
      </c>
      <c r="TZW176" s="49">
        <v>37651.171999999999</v>
      </c>
      <c r="TZX176" s="49">
        <v>50333.671999999999</v>
      </c>
      <c r="UAF176" s="29" t="s">
        <v>171</v>
      </c>
      <c r="UAG176" s="39" t="str">
        <f>currency</f>
        <v>₦m's</v>
      </c>
      <c r="UAL176" s="49">
        <v>19816.405999999999</v>
      </c>
      <c r="UAM176" s="49">
        <v>37651.171999999999</v>
      </c>
      <c r="UAN176" s="49">
        <v>50333.671999999999</v>
      </c>
      <c r="UAV176" s="29" t="s">
        <v>171</v>
      </c>
      <c r="UAW176" s="39" t="str">
        <f>currency</f>
        <v>₦m's</v>
      </c>
      <c r="UBB176" s="49">
        <v>19816.405999999999</v>
      </c>
      <c r="UBC176" s="49">
        <v>37651.171999999999</v>
      </c>
      <c r="UBD176" s="49">
        <v>50333.671999999999</v>
      </c>
      <c r="UBL176" s="29" t="s">
        <v>171</v>
      </c>
      <c r="UBM176" s="39" t="str">
        <f>currency</f>
        <v>₦m's</v>
      </c>
      <c r="UBR176" s="49">
        <v>19816.405999999999</v>
      </c>
      <c r="UBS176" s="49">
        <v>37651.171999999999</v>
      </c>
      <c r="UBT176" s="49">
        <v>50333.671999999999</v>
      </c>
      <c r="UCB176" s="29" t="s">
        <v>171</v>
      </c>
      <c r="UCC176" s="39" t="str">
        <f>currency</f>
        <v>₦m's</v>
      </c>
      <c r="UCH176" s="49">
        <v>19816.405999999999</v>
      </c>
      <c r="UCI176" s="49">
        <v>37651.171999999999</v>
      </c>
      <c r="UCJ176" s="49">
        <v>50333.671999999999</v>
      </c>
      <c r="UCR176" s="29" t="s">
        <v>171</v>
      </c>
      <c r="UCS176" s="39" t="str">
        <f>currency</f>
        <v>₦m's</v>
      </c>
      <c r="UCX176" s="49">
        <v>19816.405999999999</v>
      </c>
      <c r="UCY176" s="49">
        <v>37651.171999999999</v>
      </c>
      <c r="UCZ176" s="49">
        <v>50333.671999999999</v>
      </c>
      <c r="UDH176" s="29" t="s">
        <v>171</v>
      </c>
      <c r="UDI176" s="39" t="str">
        <f>currency</f>
        <v>₦m's</v>
      </c>
      <c r="UDN176" s="49">
        <v>19816.405999999999</v>
      </c>
      <c r="UDO176" s="49">
        <v>37651.171999999999</v>
      </c>
      <c r="UDP176" s="49">
        <v>50333.671999999999</v>
      </c>
      <c r="UDX176" s="29" t="s">
        <v>171</v>
      </c>
      <c r="UDY176" s="39" t="str">
        <f>currency</f>
        <v>₦m's</v>
      </c>
      <c r="UED176" s="49">
        <v>19816.405999999999</v>
      </c>
      <c r="UEE176" s="49">
        <v>37651.171999999999</v>
      </c>
      <c r="UEF176" s="49">
        <v>50333.671999999999</v>
      </c>
      <c r="UEN176" s="29" t="s">
        <v>171</v>
      </c>
      <c r="UEO176" s="39" t="str">
        <f>currency</f>
        <v>₦m's</v>
      </c>
      <c r="UET176" s="49">
        <v>19816.405999999999</v>
      </c>
      <c r="UEU176" s="49">
        <v>37651.171999999999</v>
      </c>
      <c r="UEV176" s="49">
        <v>50333.671999999999</v>
      </c>
      <c r="UFD176" s="29" t="s">
        <v>171</v>
      </c>
      <c r="UFE176" s="39" t="str">
        <f>currency</f>
        <v>₦m's</v>
      </c>
      <c r="UFJ176" s="49">
        <v>19816.405999999999</v>
      </c>
      <c r="UFK176" s="49">
        <v>37651.171999999999</v>
      </c>
      <c r="UFL176" s="49">
        <v>50333.671999999999</v>
      </c>
      <c r="UFT176" s="29" t="s">
        <v>171</v>
      </c>
      <c r="UFU176" s="39" t="str">
        <f>currency</f>
        <v>₦m's</v>
      </c>
      <c r="UFZ176" s="49">
        <v>19816.405999999999</v>
      </c>
      <c r="UGA176" s="49">
        <v>37651.171999999999</v>
      </c>
      <c r="UGB176" s="49">
        <v>50333.671999999999</v>
      </c>
      <c r="UGJ176" s="29" t="s">
        <v>171</v>
      </c>
      <c r="UGK176" s="39" t="str">
        <f>currency</f>
        <v>₦m's</v>
      </c>
      <c r="UGP176" s="49">
        <v>19816.405999999999</v>
      </c>
      <c r="UGQ176" s="49">
        <v>37651.171999999999</v>
      </c>
      <c r="UGR176" s="49">
        <v>50333.671999999999</v>
      </c>
      <c r="UGZ176" s="29" t="s">
        <v>171</v>
      </c>
      <c r="UHA176" s="39" t="str">
        <f>currency</f>
        <v>₦m's</v>
      </c>
      <c r="UHF176" s="49">
        <v>19816.405999999999</v>
      </c>
      <c r="UHG176" s="49">
        <v>37651.171999999999</v>
      </c>
      <c r="UHH176" s="49">
        <v>50333.671999999999</v>
      </c>
      <c r="UHP176" s="29" t="s">
        <v>171</v>
      </c>
      <c r="UHQ176" s="39" t="str">
        <f>currency</f>
        <v>₦m's</v>
      </c>
      <c r="UHV176" s="49">
        <v>19816.405999999999</v>
      </c>
      <c r="UHW176" s="49">
        <v>37651.171999999999</v>
      </c>
      <c r="UHX176" s="49">
        <v>50333.671999999999</v>
      </c>
      <c r="UIF176" s="29" t="s">
        <v>171</v>
      </c>
      <c r="UIG176" s="39" t="str">
        <f>currency</f>
        <v>₦m's</v>
      </c>
      <c r="UIL176" s="49">
        <v>19816.405999999999</v>
      </c>
      <c r="UIM176" s="49">
        <v>37651.171999999999</v>
      </c>
      <c r="UIN176" s="49">
        <v>50333.671999999999</v>
      </c>
      <c r="UIV176" s="29" t="s">
        <v>171</v>
      </c>
      <c r="UIW176" s="39" t="str">
        <f>currency</f>
        <v>₦m's</v>
      </c>
      <c r="UJB176" s="49">
        <v>19816.405999999999</v>
      </c>
      <c r="UJC176" s="49">
        <v>37651.171999999999</v>
      </c>
      <c r="UJD176" s="49">
        <v>50333.671999999999</v>
      </c>
      <c r="UJL176" s="29" t="s">
        <v>171</v>
      </c>
      <c r="UJM176" s="39" t="str">
        <f>currency</f>
        <v>₦m's</v>
      </c>
      <c r="UJR176" s="49">
        <v>19816.405999999999</v>
      </c>
      <c r="UJS176" s="49">
        <v>37651.171999999999</v>
      </c>
      <c r="UJT176" s="49">
        <v>50333.671999999999</v>
      </c>
      <c r="UKB176" s="29" t="s">
        <v>171</v>
      </c>
      <c r="UKC176" s="39" t="str">
        <f>currency</f>
        <v>₦m's</v>
      </c>
      <c r="UKH176" s="49">
        <v>19816.405999999999</v>
      </c>
      <c r="UKI176" s="49">
        <v>37651.171999999999</v>
      </c>
      <c r="UKJ176" s="49">
        <v>50333.671999999999</v>
      </c>
      <c r="UKR176" s="29" t="s">
        <v>171</v>
      </c>
      <c r="UKS176" s="39" t="str">
        <f>currency</f>
        <v>₦m's</v>
      </c>
      <c r="UKX176" s="49">
        <v>19816.405999999999</v>
      </c>
      <c r="UKY176" s="49">
        <v>37651.171999999999</v>
      </c>
      <c r="UKZ176" s="49">
        <v>50333.671999999999</v>
      </c>
      <c r="ULH176" s="29" t="s">
        <v>171</v>
      </c>
      <c r="ULI176" s="39" t="str">
        <f>currency</f>
        <v>₦m's</v>
      </c>
      <c r="ULN176" s="49">
        <v>19816.405999999999</v>
      </c>
      <c r="ULO176" s="49">
        <v>37651.171999999999</v>
      </c>
      <c r="ULP176" s="49">
        <v>50333.671999999999</v>
      </c>
      <c r="ULX176" s="29" t="s">
        <v>171</v>
      </c>
      <c r="ULY176" s="39" t="str">
        <f>currency</f>
        <v>₦m's</v>
      </c>
      <c r="UMD176" s="49">
        <v>19816.405999999999</v>
      </c>
      <c r="UME176" s="49">
        <v>37651.171999999999</v>
      </c>
      <c r="UMF176" s="49">
        <v>50333.671999999999</v>
      </c>
      <c r="UMN176" s="29" t="s">
        <v>171</v>
      </c>
      <c r="UMO176" s="39" t="str">
        <f>currency</f>
        <v>₦m's</v>
      </c>
      <c r="UMT176" s="49">
        <v>19816.405999999999</v>
      </c>
      <c r="UMU176" s="49">
        <v>37651.171999999999</v>
      </c>
      <c r="UMV176" s="49">
        <v>50333.671999999999</v>
      </c>
      <c r="UND176" s="29" t="s">
        <v>171</v>
      </c>
      <c r="UNE176" s="39" t="str">
        <f>currency</f>
        <v>₦m's</v>
      </c>
      <c r="UNJ176" s="49">
        <v>19816.405999999999</v>
      </c>
      <c r="UNK176" s="49">
        <v>37651.171999999999</v>
      </c>
      <c r="UNL176" s="49">
        <v>50333.671999999999</v>
      </c>
      <c r="UNT176" s="29" t="s">
        <v>171</v>
      </c>
      <c r="UNU176" s="39" t="str">
        <f>currency</f>
        <v>₦m's</v>
      </c>
      <c r="UNZ176" s="49">
        <v>19816.405999999999</v>
      </c>
      <c r="UOA176" s="49">
        <v>37651.171999999999</v>
      </c>
      <c r="UOB176" s="49">
        <v>50333.671999999999</v>
      </c>
      <c r="UOJ176" s="29" t="s">
        <v>171</v>
      </c>
      <c r="UOK176" s="39" t="str">
        <f>currency</f>
        <v>₦m's</v>
      </c>
      <c r="UOP176" s="49">
        <v>19816.405999999999</v>
      </c>
      <c r="UOQ176" s="49">
        <v>37651.171999999999</v>
      </c>
      <c r="UOR176" s="49">
        <v>50333.671999999999</v>
      </c>
      <c r="UOZ176" s="29" t="s">
        <v>171</v>
      </c>
      <c r="UPA176" s="39" t="str">
        <f>currency</f>
        <v>₦m's</v>
      </c>
      <c r="UPF176" s="49">
        <v>19816.405999999999</v>
      </c>
      <c r="UPG176" s="49">
        <v>37651.171999999999</v>
      </c>
      <c r="UPH176" s="49">
        <v>50333.671999999999</v>
      </c>
      <c r="UPP176" s="29" t="s">
        <v>171</v>
      </c>
      <c r="UPQ176" s="39" t="str">
        <f>currency</f>
        <v>₦m's</v>
      </c>
      <c r="UPV176" s="49">
        <v>19816.405999999999</v>
      </c>
      <c r="UPW176" s="49">
        <v>37651.171999999999</v>
      </c>
      <c r="UPX176" s="49">
        <v>50333.671999999999</v>
      </c>
      <c r="UQF176" s="29" t="s">
        <v>171</v>
      </c>
      <c r="UQG176" s="39" t="str">
        <f>currency</f>
        <v>₦m's</v>
      </c>
      <c r="UQL176" s="49">
        <v>19816.405999999999</v>
      </c>
      <c r="UQM176" s="49">
        <v>37651.171999999999</v>
      </c>
      <c r="UQN176" s="49">
        <v>50333.671999999999</v>
      </c>
      <c r="UQV176" s="29" t="s">
        <v>171</v>
      </c>
      <c r="UQW176" s="39" t="str">
        <f>currency</f>
        <v>₦m's</v>
      </c>
      <c r="URB176" s="49">
        <v>19816.405999999999</v>
      </c>
      <c r="URC176" s="49">
        <v>37651.171999999999</v>
      </c>
      <c r="URD176" s="49">
        <v>50333.671999999999</v>
      </c>
      <c r="URL176" s="29" t="s">
        <v>171</v>
      </c>
      <c r="URM176" s="39" t="str">
        <f>currency</f>
        <v>₦m's</v>
      </c>
      <c r="URR176" s="49">
        <v>19816.405999999999</v>
      </c>
      <c r="URS176" s="49">
        <v>37651.171999999999</v>
      </c>
      <c r="URT176" s="49">
        <v>50333.671999999999</v>
      </c>
      <c r="USB176" s="29" t="s">
        <v>171</v>
      </c>
      <c r="USC176" s="39" t="str">
        <f>currency</f>
        <v>₦m's</v>
      </c>
      <c r="USH176" s="49">
        <v>19816.405999999999</v>
      </c>
      <c r="USI176" s="49">
        <v>37651.171999999999</v>
      </c>
      <c r="USJ176" s="49">
        <v>50333.671999999999</v>
      </c>
      <c r="USR176" s="29" t="s">
        <v>171</v>
      </c>
      <c r="USS176" s="39" t="str">
        <f>currency</f>
        <v>₦m's</v>
      </c>
      <c r="USX176" s="49">
        <v>19816.405999999999</v>
      </c>
      <c r="USY176" s="49">
        <v>37651.171999999999</v>
      </c>
      <c r="USZ176" s="49">
        <v>50333.671999999999</v>
      </c>
      <c r="UTH176" s="29" t="s">
        <v>171</v>
      </c>
      <c r="UTI176" s="39" t="str">
        <f>currency</f>
        <v>₦m's</v>
      </c>
      <c r="UTN176" s="49">
        <v>19816.405999999999</v>
      </c>
      <c r="UTO176" s="49">
        <v>37651.171999999999</v>
      </c>
      <c r="UTP176" s="49">
        <v>50333.671999999999</v>
      </c>
      <c r="UTX176" s="29" t="s">
        <v>171</v>
      </c>
      <c r="UTY176" s="39" t="str">
        <f>currency</f>
        <v>₦m's</v>
      </c>
      <c r="UUD176" s="49">
        <v>19816.405999999999</v>
      </c>
      <c r="UUE176" s="49">
        <v>37651.171999999999</v>
      </c>
      <c r="UUF176" s="49">
        <v>50333.671999999999</v>
      </c>
      <c r="UUN176" s="29" t="s">
        <v>171</v>
      </c>
      <c r="UUO176" s="39" t="str">
        <f>currency</f>
        <v>₦m's</v>
      </c>
      <c r="UUT176" s="49">
        <v>19816.405999999999</v>
      </c>
      <c r="UUU176" s="49">
        <v>37651.171999999999</v>
      </c>
      <c r="UUV176" s="49">
        <v>50333.671999999999</v>
      </c>
      <c r="UVD176" s="29" t="s">
        <v>171</v>
      </c>
      <c r="UVE176" s="39" t="str">
        <f>currency</f>
        <v>₦m's</v>
      </c>
      <c r="UVJ176" s="49">
        <v>19816.405999999999</v>
      </c>
      <c r="UVK176" s="49">
        <v>37651.171999999999</v>
      </c>
      <c r="UVL176" s="49">
        <v>50333.671999999999</v>
      </c>
      <c r="UVT176" s="29" t="s">
        <v>171</v>
      </c>
      <c r="UVU176" s="39" t="str">
        <f>currency</f>
        <v>₦m's</v>
      </c>
      <c r="UVZ176" s="49">
        <v>19816.405999999999</v>
      </c>
      <c r="UWA176" s="49">
        <v>37651.171999999999</v>
      </c>
      <c r="UWB176" s="49">
        <v>50333.671999999999</v>
      </c>
      <c r="UWJ176" s="29" t="s">
        <v>171</v>
      </c>
      <c r="UWK176" s="39" t="str">
        <f>currency</f>
        <v>₦m's</v>
      </c>
      <c r="UWP176" s="49">
        <v>19816.405999999999</v>
      </c>
      <c r="UWQ176" s="49">
        <v>37651.171999999999</v>
      </c>
      <c r="UWR176" s="49">
        <v>50333.671999999999</v>
      </c>
      <c r="UWZ176" s="29" t="s">
        <v>171</v>
      </c>
      <c r="UXA176" s="39" t="str">
        <f>currency</f>
        <v>₦m's</v>
      </c>
      <c r="UXF176" s="49">
        <v>19816.405999999999</v>
      </c>
      <c r="UXG176" s="49">
        <v>37651.171999999999</v>
      </c>
      <c r="UXH176" s="49">
        <v>50333.671999999999</v>
      </c>
      <c r="UXP176" s="29" t="s">
        <v>171</v>
      </c>
      <c r="UXQ176" s="39" t="str">
        <f>currency</f>
        <v>₦m's</v>
      </c>
      <c r="UXV176" s="49">
        <v>19816.405999999999</v>
      </c>
      <c r="UXW176" s="49">
        <v>37651.171999999999</v>
      </c>
      <c r="UXX176" s="49">
        <v>50333.671999999999</v>
      </c>
      <c r="UYF176" s="29" t="s">
        <v>171</v>
      </c>
      <c r="UYG176" s="39" t="str">
        <f>currency</f>
        <v>₦m's</v>
      </c>
      <c r="UYL176" s="49">
        <v>19816.405999999999</v>
      </c>
      <c r="UYM176" s="49">
        <v>37651.171999999999</v>
      </c>
      <c r="UYN176" s="49">
        <v>50333.671999999999</v>
      </c>
      <c r="UYV176" s="29" t="s">
        <v>171</v>
      </c>
      <c r="UYW176" s="39" t="str">
        <f>currency</f>
        <v>₦m's</v>
      </c>
      <c r="UZB176" s="49">
        <v>19816.405999999999</v>
      </c>
      <c r="UZC176" s="49">
        <v>37651.171999999999</v>
      </c>
      <c r="UZD176" s="49">
        <v>50333.671999999999</v>
      </c>
      <c r="UZL176" s="29" t="s">
        <v>171</v>
      </c>
      <c r="UZM176" s="39" t="str">
        <f>currency</f>
        <v>₦m's</v>
      </c>
      <c r="UZR176" s="49">
        <v>19816.405999999999</v>
      </c>
      <c r="UZS176" s="49">
        <v>37651.171999999999</v>
      </c>
      <c r="UZT176" s="49">
        <v>50333.671999999999</v>
      </c>
      <c r="VAB176" s="29" t="s">
        <v>171</v>
      </c>
      <c r="VAC176" s="39" t="str">
        <f>currency</f>
        <v>₦m's</v>
      </c>
      <c r="VAH176" s="49">
        <v>19816.405999999999</v>
      </c>
      <c r="VAI176" s="49">
        <v>37651.171999999999</v>
      </c>
      <c r="VAJ176" s="49">
        <v>50333.671999999999</v>
      </c>
      <c r="VAR176" s="29" t="s">
        <v>171</v>
      </c>
      <c r="VAS176" s="39" t="str">
        <f>currency</f>
        <v>₦m's</v>
      </c>
      <c r="VAX176" s="49">
        <v>19816.405999999999</v>
      </c>
      <c r="VAY176" s="49">
        <v>37651.171999999999</v>
      </c>
      <c r="VAZ176" s="49">
        <v>50333.671999999999</v>
      </c>
      <c r="VBH176" s="29" t="s">
        <v>171</v>
      </c>
      <c r="VBI176" s="39" t="str">
        <f>currency</f>
        <v>₦m's</v>
      </c>
      <c r="VBN176" s="49">
        <v>19816.405999999999</v>
      </c>
      <c r="VBO176" s="49">
        <v>37651.171999999999</v>
      </c>
      <c r="VBP176" s="49">
        <v>50333.671999999999</v>
      </c>
      <c r="VBX176" s="29" t="s">
        <v>171</v>
      </c>
      <c r="VBY176" s="39" t="str">
        <f>currency</f>
        <v>₦m's</v>
      </c>
      <c r="VCD176" s="49">
        <v>19816.405999999999</v>
      </c>
      <c r="VCE176" s="49">
        <v>37651.171999999999</v>
      </c>
      <c r="VCF176" s="49">
        <v>50333.671999999999</v>
      </c>
      <c r="VCN176" s="29" t="s">
        <v>171</v>
      </c>
      <c r="VCO176" s="39" t="str">
        <f>currency</f>
        <v>₦m's</v>
      </c>
      <c r="VCT176" s="49">
        <v>19816.405999999999</v>
      </c>
      <c r="VCU176" s="49">
        <v>37651.171999999999</v>
      </c>
      <c r="VCV176" s="49">
        <v>50333.671999999999</v>
      </c>
      <c r="VDD176" s="29" t="s">
        <v>171</v>
      </c>
      <c r="VDE176" s="39" t="str">
        <f>currency</f>
        <v>₦m's</v>
      </c>
      <c r="VDJ176" s="49">
        <v>19816.405999999999</v>
      </c>
      <c r="VDK176" s="49">
        <v>37651.171999999999</v>
      </c>
      <c r="VDL176" s="49">
        <v>50333.671999999999</v>
      </c>
      <c r="VDT176" s="29" t="s">
        <v>171</v>
      </c>
      <c r="VDU176" s="39" t="str">
        <f>currency</f>
        <v>₦m's</v>
      </c>
      <c r="VDZ176" s="49">
        <v>19816.405999999999</v>
      </c>
      <c r="VEA176" s="49">
        <v>37651.171999999999</v>
      </c>
      <c r="VEB176" s="49">
        <v>50333.671999999999</v>
      </c>
      <c r="VEJ176" s="29" t="s">
        <v>171</v>
      </c>
      <c r="VEK176" s="39" t="str">
        <f>currency</f>
        <v>₦m's</v>
      </c>
      <c r="VEP176" s="49">
        <v>19816.405999999999</v>
      </c>
      <c r="VEQ176" s="49">
        <v>37651.171999999999</v>
      </c>
      <c r="VER176" s="49">
        <v>50333.671999999999</v>
      </c>
      <c r="VEZ176" s="29" t="s">
        <v>171</v>
      </c>
      <c r="VFA176" s="39" t="str">
        <f>currency</f>
        <v>₦m's</v>
      </c>
      <c r="VFF176" s="49">
        <v>19816.405999999999</v>
      </c>
      <c r="VFG176" s="49">
        <v>37651.171999999999</v>
      </c>
      <c r="VFH176" s="49">
        <v>50333.671999999999</v>
      </c>
      <c r="VFP176" s="29" t="s">
        <v>171</v>
      </c>
      <c r="VFQ176" s="39" t="str">
        <f>currency</f>
        <v>₦m's</v>
      </c>
      <c r="VFV176" s="49">
        <v>19816.405999999999</v>
      </c>
      <c r="VFW176" s="49">
        <v>37651.171999999999</v>
      </c>
      <c r="VFX176" s="49">
        <v>50333.671999999999</v>
      </c>
      <c r="VGF176" s="29" t="s">
        <v>171</v>
      </c>
      <c r="VGG176" s="39" t="str">
        <f>currency</f>
        <v>₦m's</v>
      </c>
      <c r="VGL176" s="49">
        <v>19816.405999999999</v>
      </c>
      <c r="VGM176" s="49">
        <v>37651.171999999999</v>
      </c>
      <c r="VGN176" s="49">
        <v>50333.671999999999</v>
      </c>
      <c r="VGV176" s="29" t="s">
        <v>171</v>
      </c>
      <c r="VGW176" s="39" t="str">
        <f>currency</f>
        <v>₦m's</v>
      </c>
      <c r="VHB176" s="49">
        <v>19816.405999999999</v>
      </c>
      <c r="VHC176" s="49">
        <v>37651.171999999999</v>
      </c>
      <c r="VHD176" s="49">
        <v>50333.671999999999</v>
      </c>
      <c r="VHL176" s="29" t="s">
        <v>171</v>
      </c>
      <c r="VHM176" s="39" t="str">
        <f>currency</f>
        <v>₦m's</v>
      </c>
      <c r="VHR176" s="49">
        <v>19816.405999999999</v>
      </c>
      <c r="VHS176" s="49">
        <v>37651.171999999999</v>
      </c>
      <c r="VHT176" s="49">
        <v>50333.671999999999</v>
      </c>
      <c r="VIB176" s="29" t="s">
        <v>171</v>
      </c>
      <c r="VIC176" s="39" t="str">
        <f>currency</f>
        <v>₦m's</v>
      </c>
      <c r="VIH176" s="49">
        <v>19816.405999999999</v>
      </c>
      <c r="VII176" s="49">
        <v>37651.171999999999</v>
      </c>
      <c r="VIJ176" s="49">
        <v>50333.671999999999</v>
      </c>
      <c r="VIR176" s="29" t="s">
        <v>171</v>
      </c>
      <c r="VIS176" s="39" t="str">
        <f>currency</f>
        <v>₦m's</v>
      </c>
      <c r="VIX176" s="49">
        <v>19816.405999999999</v>
      </c>
      <c r="VIY176" s="49">
        <v>37651.171999999999</v>
      </c>
      <c r="VIZ176" s="49">
        <v>50333.671999999999</v>
      </c>
      <c r="VJH176" s="29" t="s">
        <v>171</v>
      </c>
      <c r="VJI176" s="39" t="str">
        <f>currency</f>
        <v>₦m's</v>
      </c>
      <c r="VJN176" s="49">
        <v>19816.405999999999</v>
      </c>
      <c r="VJO176" s="49">
        <v>37651.171999999999</v>
      </c>
      <c r="VJP176" s="49">
        <v>50333.671999999999</v>
      </c>
      <c r="VJX176" s="29" t="s">
        <v>171</v>
      </c>
      <c r="VJY176" s="39" t="str">
        <f>currency</f>
        <v>₦m's</v>
      </c>
      <c r="VKD176" s="49">
        <v>19816.405999999999</v>
      </c>
      <c r="VKE176" s="49">
        <v>37651.171999999999</v>
      </c>
      <c r="VKF176" s="49">
        <v>50333.671999999999</v>
      </c>
      <c r="VKN176" s="29" t="s">
        <v>171</v>
      </c>
      <c r="VKO176" s="39" t="str">
        <f>currency</f>
        <v>₦m's</v>
      </c>
      <c r="VKT176" s="49">
        <v>19816.405999999999</v>
      </c>
      <c r="VKU176" s="49">
        <v>37651.171999999999</v>
      </c>
      <c r="VKV176" s="49">
        <v>50333.671999999999</v>
      </c>
      <c r="VLD176" s="29" t="s">
        <v>171</v>
      </c>
      <c r="VLE176" s="39" t="str">
        <f>currency</f>
        <v>₦m's</v>
      </c>
      <c r="VLJ176" s="49">
        <v>19816.405999999999</v>
      </c>
      <c r="VLK176" s="49">
        <v>37651.171999999999</v>
      </c>
      <c r="VLL176" s="49">
        <v>50333.671999999999</v>
      </c>
      <c r="VLT176" s="29" t="s">
        <v>171</v>
      </c>
      <c r="VLU176" s="39" t="str">
        <f>currency</f>
        <v>₦m's</v>
      </c>
      <c r="VLZ176" s="49">
        <v>19816.405999999999</v>
      </c>
      <c r="VMA176" s="49">
        <v>37651.171999999999</v>
      </c>
      <c r="VMB176" s="49">
        <v>50333.671999999999</v>
      </c>
      <c r="VMJ176" s="29" t="s">
        <v>171</v>
      </c>
      <c r="VMK176" s="39" t="str">
        <f>currency</f>
        <v>₦m's</v>
      </c>
      <c r="VMP176" s="49">
        <v>19816.405999999999</v>
      </c>
      <c r="VMQ176" s="49">
        <v>37651.171999999999</v>
      </c>
      <c r="VMR176" s="49">
        <v>50333.671999999999</v>
      </c>
      <c r="VMZ176" s="29" t="s">
        <v>171</v>
      </c>
      <c r="VNA176" s="39" t="str">
        <f>currency</f>
        <v>₦m's</v>
      </c>
      <c r="VNF176" s="49">
        <v>19816.405999999999</v>
      </c>
      <c r="VNG176" s="49">
        <v>37651.171999999999</v>
      </c>
      <c r="VNH176" s="49">
        <v>50333.671999999999</v>
      </c>
      <c r="VNP176" s="29" t="s">
        <v>171</v>
      </c>
      <c r="VNQ176" s="39" t="str">
        <f>currency</f>
        <v>₦m's</v>
      </c>
      <c r="VNV176" s="49">
        <v>19816.405999999999</v>
      </c>
      <c r="VNW176" s="49">
        <v>37651.171999999999</v>
      </c>
      <c r="VNX176" s="49">
        <v>50333.671999999999</v>
      </c>
      <c r="VOF176" s="29" t="s">
        <v>171</v>
      </c>
      <c r="VOG176" s="39" t="str">
        <f>currency</f>
        <v>₦m's</v>
      </c>
      <c r="VOL176" s="49">
        <v>19816.405999999999</v>
      </c>
      <c r="VOM176" s="49">
        <v>37651.171999999999</v>
      </c>
      <c r="VON176" s="49">
        <v>50333.671999999999</v>
      </c>
      <c r="VOV176" s="29" t="s">
        <v>171</v>
      </c>
      <c r="VOW176" s="39" t="str">
        <f>currency</f>
        <v>₦m's</v>
      </c>
      <c r="VPB176" s="49">
        <v>19816.405999999999</v>
      </c>
      <c r="VPC176" s="49">
        <v>37651.171999999999</v>
      </c>
      <c r="VPD176" s="49">
        <v>50333.671999999999</v>
      </c>
      <c r="VPL176" s="29" t="s">
        <v>171</v>
      </c>
      <c r="VPM176" s="39" t="str">
        <f>currency</f>
        <v>₦m's</v>
      </c>
      <c r="VPR176" s="49">
        <v>19816.405999999999</v>
      </c>
      <c r="VPS176" s="49">
        <v>37651.171999999999</v>
      </c>
      <c r="VPT176" s="49">
        <v>50333.671999999999</v>
      </c>
      <c r="VQB176" s="29" t="s">
        <v>171</v>
      </c>
      <c r="VQC176" s="39" t="str">
        <f>currency</f>
        <v>₦m's</v>
      </c>
      <c r="VQH176" s="49">
        <v>19816.405999999999</v>
      </c>
      <c r="VQI176" s="49">
        <v>37651.171999999999</v>
      </c>
      <c r="VQJ176" s="49">
        <v>50333.671999999999</v>
      </c>
      <c r="VQR176" s="29" t="s">
        <v>171</v>
      </c>
      <c r="VQS176" s="39" t="str">
        <f>currency</f>
        <v>₦m's</v>
      </c>
      <c r="VQX176" s="49">
        <v>19816.405999999999</v>
      </c>
      <c r="VQY176" s="49">
        <v>37651.171999999999</v>
      </c>
      <c r="VQZ176" s="49">
        <v>50333.671999999999</v>
      </c>
      <c r="VRH176" s="29" t="s">
        <v>171</v>
      </c>
      <c r="VRI176" s="39" t="str">
        <f>currency</f>
        <v>₦m's</v>
      </c>
      <c r="VRN176" s="49">
        <v>19816.405999999999</v>
      </c>
      <c r="VRO176" s="49">
        <v>37651.171999999999</v>
      </c>
      <c r="VRP176" s="49">
        <v>50333.671999999999</v>
      </c>
      <c r="VRX176" s="29" t="s">
        <v>171</v>
      </c>
      <c r="VRY176" s="39" t="str">
        <f>currency</f>
        <v>₦m's</v>
      </c>
      <c r="VSD176" s="49">
        <v>19816.405999999999</v>
      </c>
      <c r="VSE176" s="49">
        <v>37651.171999999999</v>
      </c>
      <c r="VSF176" s="49">
        <v>50333.671999999999</v>
      </c>
      <c r="VSN176" s="29" t="s">
        <v>171</v>
      </c>
      <c r="VSO176" s="39" t="str">
        <f>currency</f>
        <v>₦m's</v>
      </c>
      <c r="VST176" s="49">
        <v>19816.405999999999</v>
      </c>
      <c r="VSU176" s="49">
        <v>37651.171999999999</v>
      </c>
      <c r="VSV176" s="49">
        <v>50333.671999999999</v>
      </c>
      <c r="VTD176" s="29" t="s">
        <v>171</v>
      </c>
      <c r="VTE176" s="39" t="str">
        <f>currency</f>
        <v>₦m's</v>
      </c>
      <c r="VTJ176" s="49">
        <v>19816.405999999999</v>
      </c>
      <c r="VTK176" s="49">
        <v>37651.171999999999</v>
      </c>
      <c r="VTL176" s="49">
        <v>50333.671999999999</v>
      </c>
      <c r="VTT176" s="29" t="s">
        <v>171</v>
      </c>
      <c r="VTU176" s="39" t="str">
        <f>currency</f>
        <v>₦m's</v>
      </c>
      <c r="VTZ176" s="49">
        <v>19816.405999999999</v>
      </c>
      <c r="VUA176" s="49">
        <v>37651.171999999999</v>
      </c>
      <c r="VUB176" s="49">
        <v>50333.671999999999</v>
      </c>
      <c r="VUJ176" s="29" t="s">
        <v>171</v>
      </c>
      <c r="VUK176" s="39" t="str">
        <f>currency</f>
        <v>₦m's</v>
      </c>
      <c r="VUP176" s="49">
        <v>19816.405999999999</v>
      </c>
      <c r="VUQ176" s="49">
        <v>37651.171999999999</v>
      </c>
      <c r="VUR176" s="49">
        <v>50333.671999999999</v>
      </c>
      <c r="VUZ176" s="29" t="s">
        <v>171</v>
      </c>
      <c r="VVA176" s="39" t="str">
        <f>currency</f>
        <v>₦m's</v>
      </c>
      <c r="VVF176" s="49">
        <v>19816.405999999999</v>
      </c>
      <c r="VVG176" s="49">
        <v>37651.171999999999</v>
      </c>
      <c r="VVH176" s="49">
        <v>50333.671999999999</v>
      </c>
      <c r="VVP176" s="29" t="s">
        <v>171</v>
      </c>
      <c r="VVQ176" s="39" t="str">
        <f>currency</f>
        <v>₦m's</v>
      </c>
      <c r="VVV176" s="49">
        <v>19816.405999999999</v>
      </c>
      <c r="VVW176" s="49">
        <v>37651.171999999999</v>
      </c>
      <c r="VVX176" s="49">
        <v>50333.671999999999</v>
      </c>
      <c r="VWF176" s="29" t="s">
        <v>171</v>
      </c>
      <c r="VWG176" s="39" t="str">
        <f>currency</f>
        <v>₦m's</v>
      </c>
      <c r="VWL176" s="49">
        <v>19816.405999999999</v>
      </c>
      <c r="VWM176" s="49">
        <v>37651.171999999999</v>
      </c>
      <c r="VWN176" s="49">
        <v>50333.671999999999</v>
      </c>
      <c r="VWV176" s="29" t="s">
        <v>171</v>
      </c>
      <c r="VWW176" s="39" t="str">
        <f>currency</f>
        <v>₦m's</v>
      </c>
      <c r="VXB176" s="49">
        <v>19816.405999999999</v>
      </c>
      <c r="VXC176" s="49">
        <v>37651.171999999999</v>
      </c>
      <c r="VXD176" s="49">
        <v>50333.671999999999</v>
      </c>
      <c r="VXL176" s="29" t="s">
        <v>171</v>
      </c>
      <c r="VXM176" s="39" t="str">
        <f>currency</f>
        <v>₦m's</v>
      </c>
      <c r="VXR176" s="49">
        <v>19816.405999999999</v>
      </c>
      <c r="VXS176" s="49">
        <v>37651.171999999999</v>
      </c>
      <c r="VXT176" s="49">
        <v>50333.671999999999</v>
      </c>
      <c r="VYB176" s="29" t="s">
        <v>171</v>
      </c>
      <c r="VYC176" s="39" t="str">
        <f>currency</f>
        <v>₦m's</v>
      </c>
      <c r="VYH176" s="49">
        <v>19816.405999999999</v>
      </c>
      <c r="VYI176" s="49">
        <v>37651.171999999999</v>
      </c>
      <c r="VYJ176" s="49">
        <v>50333.671999999999</v>
      </c>
      <c r="VYR176" s="29" t="s">
        <v>171</v>
      </c>
      <c r="VYS176" s="39" t="str">
        <f>currency</f>
        <v>₦m's</v>
      </c>
      <c r="VYX176" s="49">
        <v>19816.405999999999</v>
      </c>
      <c r="VYY176" s="49">
        <v>37651.171999999999</v>
      </c>
      <c r="VYZ176" s="49">
        <v>50333.671999999999</v>
      </c>
      <c r="VZH176" s="29" t="s">
        <v>171</v>
      </c>
      <c r="VZI176" s="39" t="str">
        <f>currency</f>
        <v>₦m's</v>
      </c>
      <c r="VZN176" s="49">
        <v>19816.405999999999</v>
      </c>
      <c r="VZO176" s="49">
        <v>37651.171999999999</v>
      </c>
      <c r="VZP176" s="49">
        <v>50333.671999999999</v>
      </c>
      <c r="VZX176" s="29" t="s">
        <v>171</v>
      </c>
      <c r="VZY176" s="39" t="str">
        <f>currency</f>
        <v>₦m's</v>
      </c>
      <c r="WAD176" s="49">
        <v>19816.405999999999</v>
      </c>
      <c r="WAE176" s="49">
        <v>37651.171999999999</v>
      </c>
      <c r="WAF176" s="49">
        <v>50333.671999999999</v>
      </c>
      <c r="WAN176" s="29" t="s">
        <v>171</v>
      </c>
      <c r="WAO176" s="39" t="str">
        <f>currency</f>
        <v>₦m's</v>
      </c>
      <c r="WAT176" s="49">
        <v>19816.405999999999</v>
      </c>
      <c r="WAU176" s="49">
        <v>37651.171999999999</v>
      </c>
      <c r="WAV176" s="49">
        <v>50333.671999999999</v>
      </c>
      <c r="WBD176" s="29" t="s">
        <v>171</v>
      </c>
      <c r="WBE176" s="39" t="str">
        <f>currency</f>
        <v>₦m's</v>
      </c>
      <c r="WBJ176" s="49">
        <v>19816.405999999999</v>
      </c>
      <c r="WBK176" s="49">
        <v>37651.171999999999</v>
      </c>
      <c r="WBL176" s="49">
        <v>50333.671999999999</v>
      </c>
      <c r="WBT176" s="29" t="s">
        <v>171</v>
      </c>
      <c r="WBU176" s="39" t="str">
        <f>currency</f>
        <v>₦m's</v>
      </c>
      <c r="WBZ176" s="49">
        <v>19816.405999999999</v>
      </c>
      <c r="WCA176" s="49">
        <v>37651.171999999999</v>
      </c>
      <c r="WCB176" s="49">
        <v>50333.671999999999</v>
      </c>
      <c r="WCJ176" s="29" t="s">
        <v>171</v>
      </c>
      <c r="WCK176" s="39" t="str">
        <f>currency</f>
        <v>₦m's</v>
      </c>
      <c r="WCP176" s="49">
        <v>19816.405999999999</v>
      </c>
      <c r="WCQ176" s="49">
        <v>37651.171999999999</v>
      </c>
      <c r="WCR176" s="49">
        <v>50333.671999999999</v>
      </c>
      <c r="WCZ176" s="29" t="s">
        <v>171</v>
      </c>
      <c r="WDA176" s="39" t="str">
        <f>currency</f>
        <v>₦m's</v>
      </c>
      <c r="WDF176" s="49">
        <v>19816.405999999999</v>
      </c>
      <c r="WDG176" s="49">
        <v>37651.171999999999</v>
      </c>
      <c r="WDH176" s="49">
        <v>50333.671999999999</v>
      </c>
      <c r="WDP176" s="29" t="s">
        <v>171</v>
      </c>
      <c r="WDQ176" s="39" t="str">
        <f>currency</f>
        <v>₦m's</v>
      </c>
      <c r="WDV176" s="49">
        <v>19816.405999999999</v>
      </c>
      <c r="WDW176" s="49">
        <v>37651.171999999999</v>
      </c>
      <c r="WDX176" s="49">
        <v>50333.671999999999</v>
      </c>
      <c r="WEF176" s="29" t="s">
        <v>171</v>
      </c>
      <c r="WEG176" s="39" t="str">
        <f>currency</f>
        <v>₦m's</v>
      </c>
      <c r="WEL176" s="49">
        <v>19816.405999999999</v>
      </c>
      <c r="WEM176" s="49">
        <v>37651.171999999999</v>
      </c>
      <c r="WEN176" s="49">
        <v>50333.671999999999</v>
      </c>
      <c r="WEV176" s="29" t="s">
        <v>171</v>
      </c>
      <c r="WEW176" s="39" t="str">
        <f>currency</f>
        <v>₦m's</v>
      </c>
      <c r="WFB176" s="49">
        <v>19816.405999999999</v>
      </c>
      <c r="WFC176" s="49">
        <v>37651.171999999999</v>
      </c>
      <c r="WFD176" s="49">
        <v>50333.671999999999</v>
      </c>
      <c r="WFL176" s="29" t="s">
        <v>171</v>
      </c>
      <c r="WFM176" s="39" t="str">
        <f>currency</f>
        <v>₦m's</v>
      </c>
      <c r="WFR176" s="49">
        <v>19816.405999999999</v>
      </c>
      <c r="WFS176" s="49">
        <v>37651.171999999999</v>
      </c>
      <c r="WFT176" s="49">
        <v>50333.671999999999</v>
      </c>
      <c r="WGB176" s="29" t="s">
        <v>171</v>
      </c>
      <c r="WGC176" s="39" t="str">
        <f>currency</f>
        <v>₦m's</v>
      </c>
      <c r="WGH176" s="49">
        <v>19816.405999999999</v>
      </c>
      <c r="WGI176" s="49">
        <v>37651.171999999999</v>
      </c>
      <c r="WGJ176" s="49">
        <v>50333.671999999999</v>
      </c>
      <c r="WGR176" s="29" t="s">
        <v>171</v>
      </c>
      <c r="WGS176" s="39" t="str">
        <f>currency</f>
        <v>₦m's</v>
      </c>
      <c r="WGX176" s="49">
        <v>19816.405999999999</v>
      </c>
      <c r="WGY176" s="49">
        <v>37651.171999999999</v>
      </c>
      <c r="WGZ176" s="49">
        <v>50333.671999999999</v>
      </c>
      <c r="WHH176" s="29" t="s">
        <v>171</v>
      </c>
      <c r="WHI176" s="39" t="str">
        <f>currency</f>
        <v>₦m's</v>
      </c>
      <c r="WHN176" s="49">
        <v>19816.405999999999</v>
      </c>
      <c r="WHO176" s="49">
        <v>37651.171999999999</v>
      </c>
      <c r="WHP176" s="49">
        <v>50333.671999999999</v>
      </c>
      <c r="WHX176" s="29" t="s">
        <v>171</v>
      </c>
      <c r="WHY176" s="39" t="str">
        <f>currency</f>
        <v>₦m's</v>
      </c>
      <c r="WID176" s="49">
        <v>19816.405999999999</v>
      </c>
      <c r="WIE176" s="49">
        <v>37651.171999999999</v>
      </c>
      <c r="WIF176" s="49">
        <v>50333.671999999999</v>
      </c>
      <c r="WIN176" s="29" t="s">
        <v>171</v>
      </c>
      <c r="WIO176" s="39" t="str">
        <f>currency</f>
        <v>₦m's</v>
      </c>
      <c r="WIT176" s="49">
        <v>19816.405999999999</v>
      </c>
      <c r="WIU176" s="49">
        <v>37651.171999999999</v>
      </c>
      <c r="WIV176" s="49">
        <v>50333.671999999999</v>
      </c>
      <c r="WJD176" s="29" t="s">
        <v>171</v>
      </c>
      <c r="WJE176" s="39" t="str">
        <f>currency</f>
        <v>₦m's</v>
      </c>
      <c r="WJJ176" s="49">
        <v>19816.405999999999</v>
      </c>
      <c r="WJK176" s="49">
        <v>37651.171999999999</v>
      </c>
      <c r="WJL176" s="49">
        <v>50333.671999999999</v>
      </c>
      <c r="WJT176" s="29" t="s">
        <v>171</v>
      </c>
      <c r="WJU176" s="39" t="str">
        <f>currency</f>
        <v>₦m's</v>
      </c>
      <c r="WJZ176" s="49">
        <v>19816.405999999999</v>
      </c>
      <c r="WKA176" s="49">
        <v>37651.171999999999</v>
      </c>
      <c r="WKB176" s="49">
        <v>50333.671999999999</v>
      </c>
      <c r="WKJ176" s="29" t="s">
        <v>171</v>
      </c>
      <c r="WKK176" s="39" t="str">
        <f>currency</f>
        <v>₦m's</v>
      </c>
      <c r="WKP176" s="49">
        <v>19816.405999999999</v>
      </c>
      <c r="WKQ176" s="49">
        <v>37651.171999999999</v>
      </c>
      <c r="WKR176" s="49">
        <v>50333.671999999999</v>
      </c>
      <c r="WKZ176" s="29" t="s">
        <v>171</v>
      </c>
      <c r="WLA176" s="39" t="str">
        <f>currency</f>
        <v>₦m's</v>
      </c>
      <c r="WLF176" s="49">
        <v>19816.405999999999</v>
      </c>
      <c r="WLG176" s="49">
        <v>37651.171999999999</v>
      </c>
      <c r="WLH176" s="49">
        <v>50333.671999999999</v>
      </c>
      <c r="WLP176" s="29" t="s">
        <v>171</v>
      </c>
      <c r="WLQ176" s="39" t="str">
        <f>currency</f>
        <v>₦m's</v>
      </c>
      <c r="WLV176" s="49">
        <v>19816.405999999999</v>
      </c>
      <c r="WLW176" s="49">
        <v>37651.171999999999</v>
      </c>
      <c r="WLX176" s="49">
        <v>50333.671999999999</v>
      </c>
      <c r="WMF176" s="29" t="s">
        <v>171</v>
      </c>
      <c r="WMG176" s="39" t="str">
        <f>currency</f>
        <v>₦m's</v>
      </c>
      <c r="WML176" s="49">
        <v>19816.405999999999</v>
      </c>
      <c r="WMM176" s="49">
        <v>37651.171999999999</v>
      </c>
      <c r="WMN176" s="49">
        <v>50333.671999999999</v>
      </c>
      <c r="WMV176" s="29" t="s">
        <v>171</v>
      </c>
      <c r="WMW176" s="39" t="str">
        <f>currency</f>
        <v>₦m's</v>
      </c>
      <c r="WNB176" s="49">
        <v>19816.405999999999</v>
      </c>
      <c r="WNC176" s="49">
        <v>37651.171999999999</v>
      </c>
      <c r="WND176" s="49">
        <v>50333.671999999999</v>
      </c>
      <c r="WNL176" s="29" t="s">
        <v>171</v>
      </c>
      <c r="WNM176" s="39" t="str">
        <f>currency</f>
        <v>₦m's</v>
      </c>
      <c r="WNR176" s="49">
        <v>19816.405999999999</v>
      </c>
      <c r="WNS176" s="49">
        <v>37651.171999999999</v>
      </c>
      <c r="WNT176" s="49">
        <v>50333.671999999999</v>
      </c>
      <c r="WOB176" s="29" t="s">
        <v>171</v>
      </c>
      <c r="WOC176" s="39" t="str">
        <f>currency</f>
        <v>₦m's</v>
      </c>
      <c r="WOH176" s="49">
        <v>19816.405999999999</v>
      </c>
      <c r="WOI176" s="49">
        <v>37651.171999999999</v>
      </c>
      <c r="WOJ176" s="49">
        <v>50333.671999999999</v>
      </c>
      <c r="WOR176" s="29" t="s">
        <v>171</v>
      </c>
      <c r="WOS176" s="39" t="str">
        <f>currency</f>
        <v>₦m's</v>
      </c>
      <c r="WOX176" s="49">
        <v>19816.405999999999</v>
      </c>
      <c r="WOY176" s="49">
        <v>37651.171999999999</v>
      </c>
      <c r="WOZ176" s="49">
        <v>50333.671999999999</v>
      </c>
      <c r="WPH176" s="29" t="s">
        <v>171</v>
      </c>
      <c r="WPI176" s="39" t="str">
        <f>currency</f>
        <v>₦m's</v>
      </c>
      <c r="WPN176" s="49">
        <v>19816.405999999999</v>
      </c>
      <c r="WPO176" s="49">
        <v>37651.171999999999</v>
      </c>
      <c r="WPP176" s="49">
        <v>50333.671999999999</v>
      </c>
      <c r="WPX176" s="29" t="s">
        <v>171</v>
      </c>
      <c r="WPY176" s="39" t="str">
        <f>currency</f>
        <v>₦m's</v>
      </c>
      <c r="WQD176" s="49">
        <v>19816.405999999999</v>
      </c>
      <c r="WQE176" s="49">
        <v>37651.171999999999</v>
      </c>
      <c r="WQF176" s="49">
        <v>50333.671999999999</v>
      </c>
      <c r="WQN176" s="29" t="s">
        <v>171</v>
      </c>
      <c r="WQO176" s="39" t="str">
        <f>currency</f>
        <v>₦m's</v>
      </c>
      <c r="WQT176" s="49">
        <v>19816.405999999999</v>
      </c>
      <c r="WQU176" s="49">
        <v>37651.171999999999</v>
      </c>
      <c r="WQV176" s="49">
        <v>50333.671999999999</v>
      </c>
      <c r="WRD176" s="29" t="s">
        <v>171</v>
      </c>
      <c r="WRE176" s="39" t="str">
        <f>currency</f>
        <v>₦m's</v>
      </c>
      <c r="WRJ176" s="49">
        <v>19816.405999999999</v>
      </c>
      <c r="WRK176" s="49">
        <v>37651.171999999999</v>
      </c>
      <c r="WRL176" s="49">
        <v>50333.671999999999</v>
      </c>
      <c r="WRT176" s="29" t="s">
        <v>171</v>
      </c>
      <c r="WRU176" s="39" t="str">
        <f>currency</f>
        <v>₦m's</v>
      </c>
      <c r="WRZ176" s="49">
        <v>19816.405999999999</v>
      </c>
      <c r="WSA176" s="49">
        <v>37651.171999999999</v>
      </c>
      <c r="WSB176" s="49">
        <v>50333.671999999999</v>
      </c>
      <c r="WSJ176" s="29" t="s">
        <v>171</v>
      </c>
      <c r="WSK176" s="39" t="str">
        <f>currency</f>
        <v>₦m's</v>
      </c>
      <c r="WSP176" s="49">
        <v>19816.405999999999</v>
      </c>
      <c r="WSQ176" s="49">
        <v>37651.171999999999</v>
      </c>
      <c r="WSR176" s="49">
        <v>50333.671999999999</v>
      </c>
      <c r="WSZ176" s="29" t="s">
        <v>171</v>
      </c>
      <c r="WTA176" s="39" t="str">
        <f>currency</f>
        <v>₦m's</v>
      </c>
      <c r="WTF176" s="49">
        <v>19816.405999999999</v>
      </c>
      <c r="WTG176" s="49">
        <v>37651.171999999999</v>
      </c>
      <c r="WTH176" s="49">
        <v>50333.671999999999</v>
      </c>
      <c r="WTP176" s="29" t="s">
        <v>171</v>
      </c>
      <c r="WTQ176" s="39" t="str">
        <f>currency</f>
        <v>₦m's</v>
      </c>
      <c r="WTV176" s="49">
        <v>19816.405999999999</v>
      </c>
      <c r="WTW176" s="49">
        <v>37651.171999999999</v>
      </c>
      <c r="WTX176" s="49">
        <v>50333.671999999999</v>
      </c>
      <c r="WUF176" s="29" t="s">
        <v>171</v>
      </c>
      <c r="WUG176" s="39" t="str">
        <f>currency</f>
        <v>₦m's</v>
      </c>
      <c r="WUL176" s="49">
        <v>19816.405999999999</v>
      </c>
      <c r="WUM176" s="49">
        <v>37651.171999999999</v>
      </c>
      <c r="WUN176" s="49">
        <v>50333.671999999999</v>
      </c>
      <c r="WUV176" s="29" t="s">
        <v>171</v>
      </c>
      <c r="WUW176" s="39" t="str">
        <f>currency</f>
        <v>₦m's</v>
      </c>
      <c r="WVB176" s="49">
        <v>19816.405999999999</v>
      </c>
      <c r="WVC176" s="49">
        <v>37651.171999999999</v>
      </c>
      <c r="WVD176" s="49">
        <v>50333.671999999999</v>
      </c>
      <c r="WVL176" s="29" t="s">
        <v>171</v>
      </c>
      <c r="WVM176" s="39" t="str">
        <f>currency</f>
        <v>₦m's</v>
      </c>
      <c r="WVR176" s="49">
        <v>19816.405999999999</v>
      </c>
      <c r="WVS176" s="49">
        <v>37651.171999999999</v>
      </c>
      <c r="WVT176" s="49">
        <v>50333.671999999999</v>
      </c>
      <c r="WWB176" s="29" t="s">
        <v>171</v>
      </c>
      <c r="WWC176" s="39" t="str">
        <f>currency</f>
        <v>₦m's</v>
      </c>
      <c r="WWH176" s="49">
        <v>19816.405999999999</v>
      </c>
      <c r="WWI176" s="49">
        <v>37651.171999999999</v>
      </c>
      <c r="WWJ176" s="49">
        <v>50333.671999999999</v>
      </c>
      <c r="WWR176" s="29" t="s">
        <v>171</v>
      </c>
      <c r="WWS176" s="39" t="str">
        <f>currency</f>
        <v>₦m's</v>
      </c>
      <c r="WWX176" s="49">
        <v>19816.405999999999</v>
      </c>
      <c r="WWY176" s="49">
        <v>37651.171999999999</v>
      </c>
      <c r="WWZ176" s="49">
        <v>50333.671999999999</v>
      </c>
      <c r="WXH176" s="29" t="s">
        <v>171</v>
      </c>
      <c r="WXI176" s="39" t="str">
        <f>currency</f>
        <v>₦m's</v>
      </c>
      <c r="WXN176" s="49">
        <v>19816.405999999999</v>
      </c>
      <c r="WXO176" s="49">
        <v>37651.171999999999</v>
      </c>
      <c r="WXP176" s="49">
        <v>50333.671999999999</v>
      </c>
      <c r="WXX176" s="29" t="s">
        <v>171</v>
      </c>
      <c r="WXY176" s="39" t="str">
        <f>currency</f>
        <v>₦m's</v>
      </c>
      <c r="WYD176" s="49">
        <v>19816.405999999999</v>
      </c>
      <c r="WYE176" s="49">
        <v>37651.171999999999</v>
      </c>
      <c r="WYF176" s="49">
        <v>50333.671999999999</v>
      </c>
      <c r="WYN176" s="29" t="s">
        <v>171</v>
      </c>
      <c r="WYO176" s="39" t="str">
        <f>currency</f>
        <v>₦m's</v>
      </c>
      <c r="WYT176" s="49">
        <v>19816.405999999999</v>
      </c>
      <c r="WYU176" s="49">
        <v>37651.171999999999</v>
      </c>
      <c r="WYV176" s="49">
        <v>50333.671999999999</v>
      </c>
      <c r="WZD176" s="29" t="s">
        <v>171</v>
      </c>
      <c r="WZE176" s="39" t="str">
        <f>currency</f>
        <v>₦m's</v>
      </c>
      <c r="WZJ176" s="49">
        <v>19816.405999999999</v>
      </c>
      <c r="WZK176" s="49">
        <v>37651.171999999999</v>
      </c>
      <c r="WZL176" s="49">
        <v>50333.671999999999</v>
      </c>
      <c r="WZT176" s="29" t="s">
        <v>171</v>
      </c>
      <c r="WZU176" s="39" t="str">
        <f>currency</f>
        <v>₦m's</v>
      </c>
      <c r="WZZ176" s="49">
        <v>19816.405999999999</v>
      </c>
      <c r="XAA176" s="49">
        <v>37651.171999999999</v>
      </c>
      <c r="XAB176" s="49">
        <v>50333.671999999999</v>
      </c>
      <c r="XAJ176" s="29" t="s">
        <v>171</v>
      </c>
      <c r="XAK176" s="39" t="str">
        <f>currency</f>
        <v>₦m's</v>
      </c>
      <c r="XAP176" s="49">
        <v>19816.405999999999</v>
      </c>
      <c r="XAQ176" s="49">
        <v>37651.171999999999</v>
      </c>
      <c r="XAR176" s="49">
        <v>50333.671999999999</v>
      </c>
      <c r="XAZ176" s="29" t="s">
        <v>171</v>
      </c>
      <c r="XBA176" s="39" t="str">
        <f>currency</f>
        <v>₦m's</v>
      </c>
      <c r="XBF176" s="49">
        <v>19816.405999999999</v>
      </c>
      <c r="XBG176" s="49">
        <v>37651.171999999999</v>
      </c>
      <c r="XBH176" s="49">
        <v>50333.671999999999</v>
      </c>
      <c r="XBP176" s="29" t="s">
        <v>171</v>
      </c>
      <c r="XBQ176" s="39" t="str">
        <f>currency</f>
        <v>₦m's</v>
      </c>
      <c r="XBV176" s="49">
        <v>19816.405999999999</v>
      </c>
      <c r="XBW176" s="49">
        <v>37651.171999999999</v>
      </c>
      <c r="XBX176" s="49">
        <v>50333.671999999999</v>
      </c>
      <c r="XCF176" s="29" t="s">
        <v>171</v>
      </c>
      <c r="XCG176" s="39" t="str">
        <f>currency</f>
        <v>₦m's</v>
      </c>
      <c r="XCL176" s="49">
        <v>19816.405999999999</v>
      </c>
      <c r="XCM176" s="49">
        <v>37651.171999999999</v>
      </c>
      <c r="XCN176" s="49">
        <v>50333.671999999999</v>
      </c>
      <c r="XCV176" s="29" t="s">
        <v>171</v>
      </c>
      <c r="XCW176" s="39" t="str">
        <f>currency</f>
        <v>₦m's</v>
      </c>
      <c r="XDB176" s="49">
        <v>19816.405999999999</v>
      </c>
      <c r="XDC176" s="49">
        <v>37651.171999999999</v>
      </c>
      <c r="XDD176" s="49">
        <v>50333.671999999999</v>
      </c>
      <c r="XDL176" s="29" t="s">
        <v>171</v>
      </c>
      <c r="XDM176" s="39" t="str">
        <f>currency</f>
        <v>₦m's</v>
      </c>
      <c r="XDR176" s="49">
        <v>19816.405999999999</v>
      </c>
      <c r="XDS176" s="49">
        <v>37651.171999999999</v>
      </c>
      <c r="XDT176" s="49">
        <v>50333.671999999999</v>
      </c>
      <c r="XEB176" s="29" t="s">
        <v>171</v>
      </c>
      <c r="XEC176" s="39" t="str">
        <f>currency</f>
        <v>₦m's</v>
      </c>
      <c r="XEH176" s="49">
        <v>19816.405999999999</v>
      </c>
      <c r="XEI176" s="49">
        <v>37651.171999999999</v>
      </c>
      <c r="XEJ176" s="49">
        <v>50333.671999999999</v>
      </c>
      <c r="XER176" s="29" t="s">
        <v>171</v>
      </c>
      <c r="XES176" s="39" t="str">
        <f>currency</f>
        <v>₦m's</v>
      </c>
      <c r="XEX176" s="49">
        <v>19816.405999999999</v>
      </c>
      <c r="XEY176" s="49">
        <v>37651.171999999999</v>
      </c>
      <c r="XEZ176" s="49">
        <v>50333.671999999999</v>
      </c>
    </row>
    <row r="177" spans="1:1021 1028:2045 2052:3069 3076:4093 4100:5117 5124:6141 6148:7165 7172:8189 8196:9213 9220:10237 10244:11261 11268:12285 12292:13309 13316:14333 14340:15357 15364:16381" s="29" customFormat="1" outlineLevel="1" x14ac:dyDescent="0.25">
      <c r="J177" s="49"/>
      <c r="K177" s="49"/>
      <c r="L177" s="49"/>
      <c r="Z177" s="49"/>
      <c r="AA177" s="49"/>
      <c r="AB177" s="49"/>
      <c r="AP177" s="49"/>
      <c r="AQ177" s="49"/>
      <c r="AR177" s="49"/>
      <c r="BF177" s="49"/>
      <c r="BG177" s="49"/>
      <c r="BH177" s="49"/>
      <c r="BV177" s="49"/>
      <c r="BW177" s="49"/>
      <c r="BX177" s="49"/>
      <c r="CL177" s="49"/>
      <c r="CM177" s="49"/>
      <c r="CN177" s="49"/>
      <c r="DB177" s="49"/>
      <c r="DC177" s="49"/>
      <c r="DD177" s="49"/>
      <c r="DR177" s="49"/>
      <c r="DS177" s="49"/>
      <c r="DT177" s="49"/>
      <c r="EH177" s="49"/>
      <c r="EI177" s="49"/>
      <c r="EJ177" s="49"/>
      <c r="EX177" s="49"/>
      <c r="EY177" s="49"/>
      <c r="EZ177" s="49"/>
      <c r="FN177" s="49"/>
      <c r="FO177" s="49"/>
      <c r="FP177" s="49"/>
      <c r="GD177" s="49"/>
      <c r="GE177" s="49"/>
      <c r="GF177" s="49"/>
      <c r="GT177" s="49"/>
      <c r="GU177" s="49"/>
      <c r="GV177" s="49"/>
      <c r="HJ177" s="49"/>
      <c r="HK177" s="49"/>
      <c r="HL177" s="49"/>
      <c r="HZ177" s="49"/>
      <c r="IA177" s="49"/>
      <c r="IB177" s="49"/>
      <c r="IP177" s="49"/>
      <c r="IQ177" s="49"/>
      <c r="IR177" s="49"/>
      <c r="JF177" s="49"/>
      <c r="JG177" s="49"/>
      <c r="JH177" s="49"/>
      <c r="JV177" s="49"/>
      <c r="JW177" s="49"/>
      <c r="JX177" s="49"/>
      <c r="KL177" s="49"/>
      <c r="KM177" s="49"/>
      <c r="KN177" s="49"/>
      <c r="LB177" s="49"/>
      <c r="LC177" s="49"/>
      <c r="LD177" s="49"/>
      <c r="LR177" s="49"/>
      <c r="LS177" s="49"/>
      <c r="LT177" s="49"/>
      <c r="MH177" s="49"/>
      <c r="MI177" s="49"/>
      <c r="MJ177" s="49"/>
      <c r="MX177" s="49"/>
      <c r="MY177" s="49"/>
      <c r="MZ177" s="49"/>
      <c r="NN177" s="49"/>
      <c r="NO177" s="49"/>
      <c r="NP177" s="49"/>
      <c r="OD177" s="49"/>
      <c r="OE177" s="49"/>
      <c r="OF177" s="49"/>
      <c r="OT177" s="49"/>
      <c r="OU177" s="49"/>
      <c r="OV177" s="49"/>
      <c r="PJ177" s="49"/>
      <c r="PK177" s="49"/>
      <c r="PL177" s="49"/>
      <c r="PZ177" s="49"/>
      <c r="QA177" s="49"/>
      <c r="QB177" s="49"/>
      <c r="QP177" s="49"/>
      <c r="QQ177" s="49"/>
      <c r="QR177" s="49"/>
      <c r="RF177" s="49"/>
      <c r="RG177" s="49"/>
      <c r="RH177" s="49"/>
      <c r="RV177" s="49"/>
      <c r="RW177" s="49"/>
      <c r="RX177" s="49"/>
      <c r="SL177" s="49"/>
      <c r="SM177" s="49"/>
      <c r="SN177" s="49"/>
      <c r="TB177" s="49"/>
      <c r="TC177" s="49"/>
      <c r="TD177" s="49"/>
      <c r="TR177" s="49"/>
      <c r="TS177" s="49"/>
      <c r="TT177" s="49"/>
      <c r="UH177" s="49"/>
      <c r="UI177" s="49"/>
      <c r="UJ177" s="49"/>
      <c r="UX177" s="49"/>
      <c r="UY177" s="49"/>
      <c r="UZ177" s="49"/>
      <c r="VN177" s="49"/>
      <c r="VO177" s="49"/>
      <c r="VP177" s="49"/>
      <c r="WD177" s="49"/>
      <c r="WE177" s="49"/>
      <c r="WF177" s="49"/>
      <c r="WT177" s="49"/>
      <c r="WU177" s="49"/>
      <c r="WV177" s="49"/>
      <c r="XJ177" s="49"/>
      <c r="XK177" s="49"/>
      <c r="XL177" s="49"/>
      <c r="XZ177" s="49"/>
      <c r="YA177" s="49"/>
      <c r="YB177" s="49"/>
      <c r="YP177" s="49"/>
      <c r="YQ177" s="49"/>
      <c r="YR177" s="49"/>
      <c r="ZF177" s="49"/>
      <c r="ZG177" s="49"/>
      <c r="ZH177" s="49"/>
      <c r="ZV177" s="49"/>
      <c r="ZW177" s="49"/>
      <c r="ZX177" s="49"/>
      <c r="AAL177" s="49"/>
      <c r="AAM177" s="49"/>
      <c r="AAN177" s="49"/>
      <c r="ABB177" s="49"/>
      <c r="ABC177" s="49"/>
      <c r="ABD177" s="49"/>
      <c r="ABR177" s="49"/>
      <c r="ABS177" s="49"/>
      <c r="ABT177" s="49"/>
      <c r="ACH177" s="49"/>
      <c r="ACI177" s="49"/>
      <c r="ACJ177" s="49"/>
      <c r="ACX177" s="49"/>
      <c r="ACY177" s="49"/>
      <c r="ACZ177" s="49"/>
      <c r="ADN177" s="49"/>
      <c r="ADO177" s="49"/>
      <c r="ADP177" s="49"/>
      <c r="AED177" s="49"/>
      <c r="AEE177" s="49"/>
      <c r="AEF177" s="49"/>
      <c r="AET177" s="49"/>
      <c r="AEU177" s="49"/>
      <c r="AEV177" s="49"/>
      <c r="AFJ177" s="49"/>
      <c r="AFK177" s="49"/>
      <c r="AFL177" s="49"/>
      <c r="AFZ177" s="49"/>
      <c r="AGA177" s="49"/>
      <c r="AGB177" s="49"/>
      <c r="AGP177" s="49"/>
      <c r="AGQ177" s="49"/>
      <c r="AGR177" s="49"/>
      <c r="AHF177" s="49"/>
      <c r="AHG177" s="49"/>
      <c r="AHH177" s="49"/>
      <c r="AHV177" s="49"/>
      <c r="AHW177" s="49"/>
      <c r="AHX177" s="49"/>
      <c r="AIL177" s="49"/>
      <c r="AIM177" s="49"/>
      <c r="AIN177" s="49"/>
      <c r="AJB177" s="49"/>
      <c r="AJC177" s="49"/>
      <c r="AJD177" s="49"/>
      <c r="AJR177" s="49"/>
      <c r="AJS177" s="49"/>
      <c r="AJT177" s="49"/>
      <c r="AKH177" s="49"/>
      <c r="AKI177" s="49"/>
      <c r="AKJ177" s="49"/>
      <c r="AKX177" s="49"/>
      <c r="AKY177" s="49"/>
      <c r="AKZ177" s="49"/>
      <c r="ALN177" s="49"/>
      <c r="ALO177" s="49"/>
      <c r="ALP177" s="49"/>
      <c r="AMD177" s="49"/>
      <c r="AME177" s="49"/>
      <c r="AMF177" s="49"/>
      <c r="AMT177" s="49"/>
      <c r="AMU177" s="49"/>
      <c r="AMV177" s="49"/>
      <c r="ANJ177" s="49"/>
      <c r="ANK177" s="49"/>
      <c r="ANL177" s="49"/>
      <c r="ANZ177" s="49"/>
      <c r="AOA177" s="49"/>
      <c r="AOB177" s="49"/>
      <c r="AOP177" s="49"/>
      <c r="AOQ177" s="49"/>
      <c r="AOR177" s="49"/>
      <c r="APF177" s="49"/>
      <c r="APG177" s="49"/>
      <c r="APH177" s="49"/>
      <c r="APV177" s="49"/>
      <c r="APW177" s="49"/>
      <c r="APX177" s="49"/>
      <c r="AQL177" s="49"/>
      <c r="AQM177" s="49"/>
      <c r="AQN177" s="49"/>
      <c r="ARB177" s="49"/>
      <c r="ARC177" s="49"/>
      <c r="ARD177" s="49"/>
      <c r="ARR177" s="49"/>
      <c r="ARS177" s="49"/>
      <c r="ART177" s="49"/>
      <c r="ASH177" s="49"/>
      <c r="ASI177" s="49"/>
      <c r="ASJ177" s="49"/>
      <c r="ASX177" s="49"/>
      <c r="ASY177" s="49"/>
      <c r="ASZ177" s="49"/>
      <c r="ATN177" s="49"/>
      <c r="ATO177" s="49"/>
      <c r="ATP177" s="49"/>
      <c r="AUD177" s="49"/>
      <c r="AUE177" s="49"/>
      <c r="AUF177" s="49"/>
      <c r="AUT177" s="49"/>
      <c r="AUU177" s="49"/>
      <c r="AUV177" s="49"/>
      <c r="AVJ177" s="49"/>
      <c r="AVK177" s="49"/>
      <c r="AVL177" s="49"/>
      <c r="AVZ177" s="49"/>
      <c r="AWA177" s="49"/>
      <c r="AWB177" s="49"/>
      <c r="AWP177" s="49"/>
      <c r="AWQ177" s="49"/>
      <c r="AWR177" s="49"/>
      <c r="AXF177" s="49"/>
      <c r="AXG177" s="49"/>
      <c r="AXH177" s="49"/>
      <c r="AXV177" s="49"/>
      <c r="AXW177" s="49"/>
      <c r="AXX177" s="49"/>
      <c r="AYL177" s="49"/>
      <c r="AYM177" s="49"/>
      <c r="AYN177" s="49"/>
      <c r="AZB177" s="49"/>
      <c r="AZC177" s="49"/>
      <c r="AZD177" s="49"/>
      <c r="AZR177" s="49"/>
      <c r="AZS177" s="49"/>
      <c r="AZT177" s="49"/>
      <c r="BAH177" s="49"/>
      <c r="BAI177" s="49"/>
      <c r="BAJ177" s="49"/>
      <c r="BAX177" s="49"/>
      <c r="BAY177" s="49"/>
      <c r="BAZ177" s="49"/>
      <c r="BBN177" s="49"/>
      <c r="BBO177" s="49"/>
      <c r="BBP177" s="49"/>
      <c r="BCD177" s="49"/>
      <c r="BCE177" s="49"/>
      <c r="BCF177" s="49"/>
      <c r="BCT177" s="49"/>
      <c r="BCU177" s="49"/>
      <c r="BCV177" s="49"/>
      <c r="BDJ177" s="49"/>
      <c r="BDK177" s="49"/>
      <c r="BDL177" s="49"/>
      <c r="BDZ177" s="49"/>
      <c r="BEA177" s="49"/>
      <c r="BEB177" s="49"/>
      <c r="BEP177" s="49"/>
      <c r="BEQ177" s="49"/>
      <c r="BER177" s="49"/>
      <c r="BFF177" s="49"/>
      <c r="BFG177" s="49"/>
      <c r="BFH177" s="49"/>
      <c r="BFV177" s="49"/>
      <c r="BFW177" s="49"/>
      <c r="BFX177" s="49"/>
      <c r="BGL177" s="49"/>
      <c r="BGM177" s="49"/>
      <c r="BGN177" s="49"/>
      <c r="BHB177" s="49"/>
      <c r="BHC177" s="49"/>
      <c r="BHD177" s="49"/>
      <c r="BHR177" s="49"/>
      <c r="BHS177" s="49"/>
      <c r="BHT177" s="49"/>
      <c r="BIH177" s="49"/>
      <c r="BII177" s="49"/>
      <c r="BIJ177" s="49"/>
      <c r="BIX177" s="49"/>
      <c r="BIY177" s="49"/>
      <c r="BIZ177" s="49"/>
      <c r="BJN177" s="49"/>
      <c r="BJO177" s="49"/>
      <c r="BJP177" s="49"/>
      <c r="BKD177" s="49"/>
      <c r="BKE177" s="49"/>
      <c r="BKF177" s="49"/>
      <c r="BKT177" s="49"/>
      <c r="BKU177" s="49"/>
      <c r="BKV177" s="49"/>
      <c r="BLJ177" s="49"/>
      <c r="BLK177" s="49"/>
      <c r="BLL177" s="49"/>
      <c r="BLZ177" s="49"/>
      <c r="BMA177" s="49"/>
      <c r="BMB177" s="49"/>
      <c r="BMP177" s="49"/>
      <c r="BMQ177" s="49"/>
      <c r="BMR177" s="49"/>
      <c r="BNF177" s="49"/>
      <c r="BNG177" s="49"/>
      <c r="BNH177" s="49"/>
      <c r="BNV177" s="49"/>
      <c r="BNW177" s="49"/>
      <c r="BNX177" s="49"/>
      <c r="BOL177" s="49"/>
      <c r="BOM177" s="49"/>
      <c r="BON177" s="49"/>
      <c r="BPB177" s="49"/>
      <c r="BPC177" s="49"/>
      <c r="BPD177" s="49"/>
      <c r="BPR177" s="49"/>
      <c r="BPS177" s="49"/>
      <c r="BPT177" s="49"/>
      <c r="BQH177" s="49"/>
      <c r="BQI177" s="49"/>
      <c r="BQJ177" s="49"/>
      <c r="BQX177" s="49"/>
      <c r="BQY177" s="49"/>
      <c r="BQZ177" s="49"/>
      <c r="BRN177" s="49"/>
      <c r="BRO177" s="49"/>
      <c r="BRP177" s="49"/>
      <c r="BSD177" s="49"/>
      <c r="BSE177" s="49"/>
      <c r="BSF177" s="49"/>
      <c r="BST177" s="49"/>
      <c r="BSU177" s="49"/>
      <c r="BSV177" s="49"/>
      <c r="BTJ177" s="49"/>
      <c r="BTK177" s="49"/>
      <c r="BTL177" s="49"/>
      <c r="BTZ177" s="49"/>
      <c r="BUA177" s="49"/>
      <c r="BUB177" s="49"/>
      <c r="BUP177" s="49"/>
      <c r="BUQ177" s="49"/>
      <c r="BUR177" s="49"/>
      <c r="BVF177" s="49"/>
      <c r="BVG177" s="49"/>
      <c r="BVH177" s="49"/>
      <c r="BVV177" s="49"/>
      <c r="BVW177" s="49"/>
      <c r="BVX177" s="49"/>
      <c r="BWL177" s="49"/>
      <c r="BWM177" s="49"/>
      <c r="BWN177" s="49"/>
      <c r="BXB177" s="49"/>
      <c r="BXC177" s="49"/>
      <c r="BXD177" s="49"/>
      <c r="BXR177" s="49"/>
      <c r="BXS177" s="49"/>
      <c r="BXT177" s="49"/>
      <c r="BYH177" s="49"/>
      <c r="BYI177" s="49"/>
      <c r="BYJ177" s="49"/>
      <c r="BYX177" s="49"/>
      <c r="BYY177" s="49"/>
      <c r="BYZ177" s="49"/>
      <c r="BZN177" s="49"/>
      <c r="BZO177" s="49"/>
      <c r="BZP177" s="49"/>
      <c r="CAD177" s="49"/>
      <c r="CAE177" s="49"/>
      <c r="CAF177" s="49"/>
      <c r="CAT177" s="49"/>
      <c r="CAU177" s="49"/>
      <c r="CAV177" s="49"/>
      <c r="CBJ177" s="49"/>
      <c r="CBK177" s="49"/>
      <c r="CBL177" s="49"/>
      <c r="CBZ177" s="49"/>
      <c r="CCA177" s="49"/>
      <c r="CCB177" s="49"/>
      <c r="CCP177" s="49"/>
      <c r="CCQ177" s="49"/>
      <c r="CCR177" s="49"/>
      <c r="CDF177" s="49"/>
      <c r="CDG177" s="49"/>
      <c r="CDH177" s="49"/>
      <c r="CDV177" s="49"/>
      <c r="CDW177" s="49"/>
      <c r="CDX177" s="49"/>
      <c r="CEL177" s="49"/>
      <c r="CEM177" s="49"/>
      <c r="CEN177" s="49"/>
      <c r="CFB177" s="49"/>
      <c r="CFC177" s="49"/>
      <c r="CFD177" s="49"/>
      <c r="CFR177" s="49"/>
      <c r="CFS177" s="49"/>
      <c r="CFT177" s="49"/>
      <c r="CGH177" s="49"/>
      <c r="CGI177" s="49"/>
      <c r="CGJ177" s="49"/>
      <c r="CGX177" s="49"/>
      <c r="CGY177" s="49"/>
      <c r="CGZ177" s="49"/>
      <c r="CHN177" s="49"/>
      <c r="CHO177" s="49"/>
      <c r="CHP177" s="49"/>
      <c r="CID177" s="49"/>
      <c r="CIE177" s="49"/>
      <c r="CIF177" s="49"/>
      <c r="CIT177" s="49"/>
      <c r="CIU177" s="49"/>
      <c r="CIV177" s="49"/>
      <c r="CJJ177" s="49"/>
      <c r="CJK177" s="49"/>
      <c r="CJL177" s="49"/>
      <c r="CJZ177" s="49"/>
      <c r="CKA177" s="49"/>
      <c r="CKB177" s="49"/>
      <c r="CKP177" s="49"/>
      <c r="CKQ177" s="49"/>
      <c r="CKR177" s="49"/>
      <c r="CLF177" s="49"/>
      <c r="CLG177" s="49"/>
      <c r="CLH177" s="49"/>
      <c r="CLV177" s="49"/>
      <c r="CLW177" s="49"/>
      <c r="CLX177" s="49"/>
      <c r="CML177" s="49"/>
      <c r="CMM177" s="49"/>
      <c r="CMN177" s="49"/>
      <c r="CNB177" s="49"/>
      <c r="CNC177" s="49"/>
      <c r="CND177" s="49"/>
      <c r="CNR177" s="49"/>
      <c r="CNS177" s="49"/>
      <c r="CNT177" s="49"/>
      <c r="COH177" s="49"/>
      <c r="COI177" s="49"/>
      <c r="COJ177" s="49"/>
      <c r="COX177" s="49"/>
      <c r="COY177" s="49"/>
      <c r="COZ177" s="49"/>
      <c r="CPN177" s="49"/>
      <c r="CPO177" s="49"/>
      <c r="CPP177" s="49"/>
      <c r="CQD177" s="49"/>
      <c r="CQE177" s="49"/>
      <c r="CQF177" s="49"/>
      <c r="CQT177" s="49"/>
      <c r="CQU177" s="49"/>
      <c r="CQV177" s="49"/>
      <c r="CRJ177" s="49"/>
      <c r="CRK177" s="49"/>
      <c r="CRL177" s="49"/>
      <c r="CRZ177" s="49"/>
      <c r="CSA177" s="49"/>
      <c r="CSB177" s="49"/>
      <c r="CSP177" s="49"/>
      <c r="CSQ177" s="49"/>
      <c r="CSR177" s="49"/>
      <c r="CTF177" s="49"/>
      <c r="CTG177" s="49"/>
      <c r="CTH177" s="49"/>
      <c r="CTV177" s="49"/>
      <c r="CTW177" s="49"/>
      <c r="CTX177" s="49"/>
      <c r="CUL177" s="49"/>
      <c r="CUM177" s="49"/>
      <c r="CUN177" s="49"/>
      <c r="CVB177" s="49"/>
      <c r="CVC177" s="49"/>
      <c r="CVD177" s="49"/>
      <c r="CVR177" s="49"/>
      <c r="CVS177" s="49"/>
      <c r="CVT177" s="49"/>
      <c r="CWH177" s="49"/>
      <c r="CWI177" s="49"/>
      <c r="CWJ177" s="49"/>
      <c r="CWX177" s="49"/>
      <c r="CWY177" s="49"/>
      <c r="CWZ177" s="49"/>
      <c r="CXN177" s="49"/>
      <c r="CXO177" s="49"/>
      <c r="CXP177" s="49"/>
      <c r="CYD177" s="49"/>
      <c r="CYE177" s="49"/>
      <c r="CYF177" s="49"/>
      <c r="CYT177" s="49"/>
      <c r="CYU177" s="49"/>
      <c r="CYV177" s="49"/>
      <c r="CZJ177" s="49"/>
      <c r="CZK177" s="49"/>
      <c r="CZL177" s="49"/>
      <c r="CZZ177" s="49"/>
      <c r="DAA177" s="49"/>
      <c r="DAB177" s="49"/>
      <c r="DAP177" s="49"/>
      <c r="DAQ177" s="49"/>
      <c r="DAR177" s="49"/>
      <c r="DBF177" s="49"/>
      <c r="DBG177" s="49"/>
      <c r="DBH177" s="49"/>
      <c r="DBV177" s="49"/>
      <c r="DBW177" s="49"/>
      <c r="DBX177" s="49"/>
      <c r="DCL177" s="49"/>
      <c r="DCM177" s="49"/>
      <c r="DCN177" s="49"/>
      <c r="DDB177" s="49"/>
      <c r="DDC177" s="49"/>
      <c r="DDD177" s="49"/>
      <c r="DDR177" s="49"/>
      <c r="DDS177" s="49"/>
      <c r="DDT177" s="49"/>
      <c r="DEH177" s="49"/>
      <c r="DEI177" s="49"/>
      <c r="DEJ177" s="49"/>
      <c r="DEX177" s="49"/>
      <c r="DEY177" s="49"/>
      <c r="DEZ177" s="49"/>
      <c r="DFN177" s="49"/>
      <c r="DFO177" s="49"/>
      <c r="DFP177" s="49"/>
      <c r="DGD177" s="49"/>
      <c r="DGE177" s="49"/>
      <c r="DGF177" s="49"/>
      <c r="DGT177" s="49"/>
      <c r="DGU177" s="49"/>
      <c r="DGV177" s="49"/>
      <c r="DHJ177" s="49"/>
      <c r="DHK177" s="49"/>
      <c r="DHL177" s="49"/>
      <c r="DHZ177" s="49"/>
      <c r="DIA177" s="49"/>
      <c r="DIB177" s="49"/>
      <c r="DIP177" s="49"/>
      <c r="DIQ177" s="49"/>
      <c r="DIR177" s="49"/>
      <c r="DJF177" s="49"/>
      <c r="DJG177" s="49"/>
      <c r="DJH177" s="49"/>
      <c r="DJV177" s="49"/>
      <c r="DJW177" s="49"/>
      <c r="DJX177" s="49"/>
      <c r="DKL177" s="49"/>
      <c r="DKM177" s="49"/>
      <c r="DKN177" s="49"/>
      <c r="DLB177" s="49"/>
      <c r="DLC177" s="49"/>
      <c r="DLD177" s="49"/>
      <c r="DLR177" s="49"/>
      <c r="DLS177" s="49"/>
      <c r="DLT177" s="49"/>
      <c r="DMH177" s="49"/>
      <c r="DMI177" s="49"/>
      <c r="DMJ177" s="49"/>
      <c r="DMX177" s="49"/>
      <c r="DMY177" s="49"/>
      <c r="DMZ177" s="49"/>
      <c r="DNN177" s="49"/>
      <c r="DNO177" s="49"/>
      <c r="DNP177" s="49"/>
      <c r="DOD177" s="49"/>
      <c r="DOE177" s="49"/>
      <c r="DOF177" s="49"/>
      <c r="DOT177" s="49"/>
      <c r="DOU177" s="49"/>
      <c r="DOV177" s="49"/>
      <c r="DPJ177" s="49"/>
      <c r="DPK177" s="49"/>
      <c r="DPL177" s="49"/>
      <c r="DPZ177" s="49"/>
      <c r="DQA177" s="49"/>
      <c r="DQB177" s="49"/>
      <c r="DQP177" s="49"/>
      <c r="DQQ177" s="49"/>
      <c r="DQR177" s="49"/>
      <c r="DRF177" s="49"/>
      <c r="DRG177" s="49"/>
      <c r="DRH177" s="49"/>
      <c r="DRV177" s="49"/>
      <c r="DRW177" s="49"/>
      <c r="DRX177" s="49"/>
      <c r="DSL177" s="49"/>
      <c r="DSM177" s="49"/>
      <c r="DSN177" s="49"/>
      <c r="DTB177" s="49"/>
      <c r="DTC177" s="49"/>
      <c r="DTD177" s="49"/>
      <c r="DTR177" s="49"/>
      <c r="DTS177" s="49"/>
      <c r="DTT177" s="49"/>
      <c r="DUH177" s="49"/>
      <c r="DUI177" s="49"/>
      <c r="DUJ177" s="49"/>
      <c r="DUX177" s="49"/>
      <c r="DUY177" s="49"/>
      <c r="DUZ177" s="49"/>
      <c r="DVN177" s="49"/>
      <c r="DVO177" s="49"/>
      <c r="DVP177" s="49"/>
      <c r="DWD177" s="49"/>
      <c r="DWE177" s="49"/>
      <c r="DWF177" s="49"/>
      <c r="DWT177" s="49"/>
      <c r="DWU177" s="49"/>
      <c r="DWV177" s="49"/>
      <c r="DXJ177" s="49"/>
      <c r="DXK177" s="49"/>
      <c r="DXL177" s="49"/>
      <c r="DXZ177" s="49"/>
      <c r="DYA177" s="49"/>
      <c r="DYB177" s="49"/>
      <c r="DYP177" s="49"/>
      <c r="DYQ177" s="49"/>
      <c r="DYR177" s="49"/>
      <c r="DZF177" s="49"/>
      <c r="DZG177" s="49"/>
      <c r="DZH177" s="49"/>
      <c r="DZV177" s="49"/>
      <c r="DZW177" s="49"/>
      <c r="DZX177" s="49"/>
      <c r="EAL177" s="49"/>
      <c r="EAM177" s="49"/>
      <c r="EAN177" s="49"/>
      <c r="EBB177" s="49"/>
      <c r="EBC177" s="49"/>
      <c r="EBD177" s="49"/>
      <c r="EBR177" s="49"/>
      <c r="EBS177" s="49"/>
      <c r="EBT177" s="49"/>
      <c r="ECH177" s="49"/>
      <c r="ECI177" s="49"/>
      <c r="ECJ177" s="49"/>
      <c r="ECX177" s="49"/>
      <c r="ECY177" s="49"/>
      <c r="ECZ177" s="49"/>
      <c r="EDN177" s="49"/>
      <c r="EDO177" s="49"/>
      <c r="EDP177" s="49"/>
      <c r="EED177" s="49"/>
      <c r="EEE177" s="49"/>
      <c r="EEF177" s="49"/>
      <c r="EET177" s="49"/>
      <c r="EEU177" s="49"/>
      <c r="EEV177" s="49"/>
      <c r="EFJ177" s="49"/>
      <c r="EFK177" s="49"/>
      <c r="EFL177" s="49"/>
      <c r="EFZ177" s="49"/>
      <c r="EGA177" s="49"/>
      <c r="EGB177" s="49"/>
      <c r="EGP177" s="49"/>
      <c r="EGQ177" s="49"/>
      <c r="EGR177" s="49"/>
      <c r="EHF177" s="49"/>
      <c r="EHG177" s="49"/>
      <c r="EHH177" s="49"/>
      <c r="EHV177" s="49"/>
      <c r="EHW177" s="49"/>
      <c r="EHX177" s="49"/>
      <c r="EIL177" s="49"/>
      <c r="EIM177" s="49"/>
      <c r="EIN177" s="49"/>
      <c r="EJB177" s="49"/>
      <c r="EJC177" s="49"/>
      <c r="EJD177" s="49"/>
      <c r="EJR177" s="49"/>
      <c r="EJS177" s="49"/>
      <c r="EJT177" s="49"/>
      <c r="EKH177" s="49"/>
      <c r="EKI177" s="49"/>
      <c r="EKJ177" s="49"/>
      <c r="EKX177" s="49"/>
      <c r="EKY177" s="49"/>
      <c r="EKZ177" s="49"/>
      <c r="ELN177" s="49"/>
      <c r="ELO177" s="49"/>
      <c r="ELP177" s="49"/>
      <c r="EMD177" s="49"/>
      <c r="EME177" s="49"/>
      <c r="EMF177" s="49"/>
      <c r="EMT177" s="49"/>
      <c r="EMU177" s="49"/>
      <c r="EMV177" s="49"/>
      <c r="ENJ177" s="49"/>
      <c r="ENK177" s="49"/>
      <c r="ENL177" s="49"/>
      <c r="ENZ177" s="49"/>
      <c r="EOA177" s="49"/>
      <c r="EOB177" s="49"/>
      <c r="EOP177" s="49"/>
      <c r="EOQ177" s="49"/>
      <c r="EOR177" s="49"/>
      <c r="EPF177" s="49"/>
      <c r="EPG177" s="49"/>
      <c r="EPH177" s="49"/>
      <c r="EPV177" s="49"/>
      <c r="EPW177" s="49"/>
      <c r="EPX177" s="49"/>
      <c r="EQL177" s="49"/>
      <c r="EQM177" s="49"/>
      <c r="EQN177" s="49"/>
      <c r="ERB177" s="49"/>
      <c r="ERC177" s="49"/>
      <c r="ERD177" s="49"/>
      <c r="ERR177" s="49"/>
      <c r="ERS177" s="49"/>
      <c r="ERT177" s="49"/>
      <c r="ESH177" s="49"/>
      <c r="ESI177" s="49"/>
      <c r="ESJ177" s="49"/>
      <c r="ESX177" s="49"/>
      <c r="ESY177" s="49"/>
      <c r="ESZ177" s="49"/>
      <c r="ETN177" s="49"/>
      <c r="ETO177" s="49"/>
      <c r="ETP177" s="49"/>
      <c r="EUD177" s="49"/>
      <c r="EUE177" s="49"/>
      <c r="EUF177" s="49"/>
      <c r="EUT177" s="49"/>
      <c r="EUU177" s="49"/>
      <c r="EUV177" s="49"/>
      <c r="EVJ177" s="49"/>
      <c r="EVK177" s="49"/>
      <c r="EVL177" s="49"/>
      <c r="EVZ177" s="49"/>
      <c r="EWA177" s="49"/>
      <c r="EWB177" s="49"/>
      <c r="EWP177" s="49"/>
      <c r="EWQ177" s="49"/>
      <c r="EWR177" s="49"/>
      <c r="EXF177" s="49"/>
      <c r="EXG177" s="49"/>
      <c r="EXH177" s="49"/>
      <c r="EXV177" s="49"/>
      <c r="EXW177" s="49"/>
      <c r="EXX177" s="49"/>
      <c r="EYL177" s="49"/>
      <c r="EYM177" s="49"/>
      <c r="EYN177" s="49"/>
      <c r="EZB177" s="49"/>
      <c r="EZC177" s="49"/>
      <c r="EZD177" s="49"/>
      <c r="EZR177" s="49"/>
      <c r="EZS177" s="49"/>
      <c r="EZT177" s="49"/>
      <c r="FAH177" s="49"/>
      <c r="FAI177" s="49"/>
      <c r="FAJ177" s="49"/>
      <c r="FAX177" s="49"/>
      <c r="FAY177" s="49"/>
      <c r="FAZ177" s="49"/>
      <c r="FBN177" s="49"/>
      <c r="FBO177" s="49"/>
      <c r="FBP177" s="49"/>
      <c r="FCD177" s="49"/>
      <c r="FCE177" s="49"/>
      <c r="FCF177" s="49"/>
      <c r="FCT177" s="49"/>
      <c r="FCU177" s="49"/>
      <c r="FCV177" s="49"/>
      <c r="FDJ177" s="49"/>
      <c r="FDK177" s="49"/>
      <c r="FDL177" s="49"/>
      <c r="FDZ177" s="49"/>
      <c r="FEA177" s="49"/>
      <c r="FEB177" s="49"/>
      <c r="FEP177" s="49"/>
      <c r="FEQ177" s="49"/>
      <c r="FER177" s="49"/>
      <c r="FFF177" s="49"/>
      <c r="FFG177" s="49"/>
      <c r="FFH177" s="49"/>
      <c r="FFV177" s="49"/>
      <c r="FFW177" s="49"/>
      <c r="FFX177" s="49"/>
      <c r="FGL177" s="49"/>
      <c r="FGM177" s="49"/>
      <c r="FGN177" s="49"/>
      <c r="FHB177" s="49"/>
      <c r="FHC177" s="49"/>
      <c r="FHD177" s="49"/>
      <c r="FHR177" s="49"/>
      <c r="FHS177" s="49"/>
      <c r="FHT177" s="49"/>
      <c r="FIH177" s="49"/>
      <c r="FII177" s="49"/>
      <c r="FIJ177" s="49"/>
      <c r="FIX177" s="49"/>
      <c r="FIY177" s="49"/>
      <c r="FIZ177" s="49"/>
      <c r="FJN177" s="49"/>
      <c r="FJO177" s="49"/>
      <c r="FJP177" s="49"/>
      <c r="FKD177" s="49"/>
      <c r="FKE177" s="49"/>
      <c r="FKF177" s="49"/>
      <c r="FKT177" s="49"/>
      <c r="FKU177" s="49"/>
      <c r="FKV177" s="49"/>
      <c r="FLJ177" s="49"/>
      <c r="FLK177" s="49"/>
      <c r="FLL177" s="49"/>
      <c r="FLZ177" s="49"/>
      <c r="FMA177" s="49"/>
      <c r="FMB177" s="49"/>
      <c r="FMP177" s="49"/>
      <c r="FMQ177" s="49"/>
      <c r="FMR177" s="49"/>
      <c r="FNF177" s="49"/>
      <c r="FNG177" s="49"/>
      <c r="FNH177" s="49"/>
      <c r="FNV177" s="49"/>
      <c r="FNW177" s="49"/>
      <c r="FNX177" s="49"/>
      <c r="FOL177" s="49"/>
      <c r="FOM177" s="49"/>
      <c r="FON177" s="49"/>
      <c r="FPB177" s="49"/>
      <c r="FPC177" s="49"/>
      <c r="FPD177" s="49"/>
      <c r="FPR177" s="49"/>
      <c r="FPS177" s="49"/>
      <c r="FPT177" s="49"/>
      <c r="FQH177" s="49"/>
      <c r="FQI177" s="49"/>
      <c r="FQJ177" s="49"/>
      <c r="FQX177" s="49"/>
      <c r="FQY177" s="49"/>
      <c r="FQZ177" s="49"/>
      <c r="FRN177" s="49"/>
      <c r="FRO177" s="49"/>
      <c r="FRP177" s="49"/>
      <c r="FSD177" s="49"/>
      <c r="FSE177" s="49"/>
      <c r="FSF177" s="49"/>
      <c r="FST177" s="49"/>
      <c r="FSU177" s="49"/>
      <c r="FSV177" s="49"/>
      <c r="FTJ177" s="49"/>
      <c r="FTK177" s="49"/>
      <c r="FTL177" s="49"/>
      <c r="FTZ177" s="49"/>
      <c r="FUA177" s="49"/>
      <c r="FUB177" s="49"/>
      <c r="FUP177" s="49"/>
      <c r="FUQ177" s="49"/>
      <c r="FUR177" s="49"/>
      <c r="FVF177" s="49"/>
      <c r="FVG177" s="49"/>
      <c r="FVH177" s="49"/>
      <c r="FVV177" s="49"/>
      <c r="FVW177" s="49"/>
      <c r="FVX177" s="49"/>
      <c r="FWL177" s="49"/>
      <c r="FWM177" s="49"/>
      <c r="FWN177" s="49"/>
      <c r="FXB177" s="49"/>
      <c r="FXC177" s="49"/>
      <c r="FXD177" s="49"/>
      <c r="FXR177" s="49"/>
      <c r="FXS177" s="49"/>
      <c r="FXT177" s="49"/>
      <c r="FYH177" s="49"/>
      <c r="FYI177" s="49"/>
      <c r="FYJ177" s="49"/>
      <c r="FYX177" s="49"/>
      <c r="FYY177" s="49"/>
      <c r="FYZ177" s="49"/>
      <c r="FZN177" s="49"/>
      <c r="FZO177" s="49"/>
      <c r="FZP177" s="49"/>
      <c r="GAD177" s="49"/>
      <c r="GAE177" s="49"/>
      <c r="GAF177" s="49"/>
      <c r="GAT177" s="49"/>
      <c r="GAU177" s="49"/>
      <c r="GAV177" s="49"/>
      <c r="GBJ177" s="49"/>
      <c r="GBK177" s="49"/>
      <c r="GBL177" s="49"/>
      <c r="GBZ177" s="49"/>
      <c r="GCA177" s="49"/>
      <c r="GCB177" s="49"/>
      <c r="GCP177" s="49"/>
      <c r="GCQ177" s="49"/>
      <c r="GCR177" s="49"/>
      <c r="GDF177" s="49"/>
      <c r="GDG177" s="49"/>
      <c r="GDH177" s="49"/>
      <c r="GDV177" s="49"/>
      <c r="GDW177" s="49"/>
      <c r="GDX177" s="49"/>
      <c r="GEL177" s="49"/>
      <c r="GEM177" s="49"/>
      <c r="GEN177" s="49"/>
      <c r="GFB177" s="49"/>
      <c r="GFC177" s="49"/>
      <c r="GFD177" s="49"/>
      <c r="GFR177" s="49"/>
      <c r="GFS177" s="49"/>
      <c r="GFT177" s="49"/>
      <c r="GGH177" s="49"/>
      <c r="GGI177" s="49"/>
      <c r="GGJ177" s="49"/>
      <c r="GGX177" s="49"/>
      <c r="GGY177" s="49"/>
      <c r="GGZ177" s="49"/>
      <c r="GHN177" s="49"/>
      <c r="GHO177" s="49"/>
      <c r="GHP177" s="49"/>
      <c r="GID177" s="49"/>
      <c r="GIE177" s="49"/>
      <c r="GIF177" s="49"/>
      <c r="GIT177" s="49"/>
      <c r="GIU177" s="49"/>
      <c r="GIV177" s="49"/>
      <c r="GJJ177" s="49"/>
      <c r="GJK177" s="49"/>
      <c r="GJL177" s="49"/>
      <c r="GJZ177" s="49"/>
      <c r="GKA177" s="49"/>
      <c r="GKB177" s="49"/>
      <c r="GKP177" s="49"/>
      <c r="GKQ177" s="49"/>
      <c r="GKR177" s="49"/>
      <c r="GLF177" s="49"/>
      <c r="GLG177" s="49"/>
      <c r="GLH177" s="49"/>
      <c r="GLV177" s="49"/>
      <c r="GLW177" s="49"/>
      <c r="GLX177" s="49"/>
      <c r="GML177" s="49"/>
      <c r="GMM177" s="49"/>
      <c r="GMN177" s="49"/>
      <c r="GNB177" s="49"/>
      <c r="GNC177" s="49"/>
      <c r="GND177" s="49"/>
      <c r="GNR177" s="49"/>
      <c r="GNS177" s="49"/>
      <c r="GNT177" s="49"/>
      <c r="GOH177" s="49"/>
      <c r="GOI177" s="49"/>
      <c r="GOJ177" s="49"/>
      <c r="GOX177" s="49"/>
      <c r="GOY177" s="49"/>
      <c r="GOZ177" s="49"/>
      <c r="GPN177" s="49"/>
      <c r="GPO177" s="49"/>
      <c r="GPP177" s="49"/>
      <c r="GQD177" s="49"/>
      <c r="GQE177" s="49"/>
      <c r="GQF177" s="49"/>
      <c r="GQT177" s="49"/>
      <c r="GQU177" s="49"/>
      <c r="GQV177" s="49"/>
      <c r="GRJ177" s="49"/>
      <c r="GRK177" s="49"/>
      <c r="GRL177" s="49"/>
      <c r="GRZ177" s="49"/>
      <c r="GSA177" s="49"/>
      <c r="GSB177" s="49"/>
      <c r="GSP177" s="49"/>
      <c r="GSQ177" s="49"/>
      <c r="GSR177" s="49"/>
      <c r="GTF177" s="49"/>
      <c r="GTG177" s="49"/>
      <c r="GTH177" s="49"/>
      <c r="GTV177" s="49"/>
      <c r="GTW177" s="49"/>
      <c r="GTX177" s="49"/>
      <c r="GUL177" s="49"/>
      <c r="GUM177" s="49"/>
      <c r="GUN177" s="49"/>
      <c r="GVB177" s="49"/>
      <c r="GVC177" s="49"/>
      <c r="GVD177" s="49"/>
      <c r="GVR177" s="49"/>
      <c r="GVS177" s="49"/>
      <c r="GVT177" s="49"/>
      <c r="GWH177" s="49"/>
      <c r="GWI177" s="49"/>
      <c r="GWJ177" s="49"/>
      <c r="GWX177" s="49"/>
      <c r="GWY177" s="49"/>
      <c r="GWZ177" s="49"/>
      <c r="GXN177" s="49"/>
      <c r="GXO177" s="49"/>
      <c r="GXP177" s="49"/>
      <c r="GYD177" s="49"/>
      <c r="GYE177" s="49"/>
      <c r="GYF177" s="49"/>
      <c r="GYT177" s="49"/>
      <c r="GYU177" s="49"/>
      <c r="GYV177" s="49"/>
      <c r="GZJ177" s="49"/>
      <c r="GZK177" s="49"/>
      <c r="GZL177" s="49"/>
      <c r="GZZ177" s="49"/>
      <c r="HAA177" s="49"/>
      <c r="HAB177" s="49"/>
      <c r="HAP177" s="49"/>
      <c r="HAQ177" s="49"/>
      <c r="HAR177" s="49"/>
      <c r="HBF177" s="49"/>
      <c r="HBG177" s="49"/>
      <c r="HBH177" s="49"/>
      <c r="HBV177" s="49"/>
      <c r="HBW177" s="49"/>
      <c r="HBX177" s="49"/>
      <c r="HCL177" s="49"/>
      <c r="HCM177" s="49"/>
      <c r="HCN177" s="49"/>
      <c r="HDB177" s="49"/>
      <c r="HDC177" s="49"/>
      <c r="HDD177" s="49"/>
      <c r="HDR177" s="49"/>
      <c r="HDS177" s="49"/>
      <c r="HDT177" s="49"/>
      <c r="HEH177" s="49"/>
      <c r="HEI177" s="49"/>
      <c r="HEJ177" s="49"/>
      <c r="HEX177" s="49"/>
      <c r="HEY177" s="49"/>
      <c r="HEZ177" s="49"/>
      <c r="HFN177" s="49"/>
      <c r="HFO177" s="49"/>
      <c r="HFP177" s="49"/>
      <c r="HGD177" s="49"/>
      <c r="HGE177" s="49"/>
      <c r="HGF177" s="49"/>
      <c r="HGT177" s="49"/>
      <c r="HGU177" s="49"/>
      <c r="HGV177" s="49"/>
      <c r="HHJ177" s="49"/>
      <c r="HHK177" s="49"/>
      <c r="HHL177" s="49"/>
      <c r="HHZ177" s="49"/>
      <c r="HIA177" s="49"/>
      <c r="HIB177" s="49"/>
      <c r="HIP177" s="49"/>
      <c r="HIQ177" s="49"/>
      <c r="HIR177" s="49"/>
      <c r="HJF177" s="49"/>
      <c r="HJG177" s="49"/>
      <c r="HJH177" s="49"/>
      <c r="HJV177" s="49"/>
      <c r="HJW177" s="49"/>
      <c r="HJX177" s="49"/>
      <c r="HKL177" s="49"/>
      <c r="HKM177" s="49"/>
      <c r="HKN177" s="49"/>
      <c r="HLB177" s="49"/>
      <c r="HLC177" s="49"/>
      <c r="HLD177" s="49"/>
      <c r="HLR177" s="49"/>
      <c r="HLS177" s="49"/>
      <c r="HLT177" s="49"/>
      <c r="HMH177" s="49"/>
      <c r="HMI177" s="49"/>
      <c r="HMJ177" s="49"/>
      <c r="HMX177" s="49"/>
      <c r="HMY177" s="49"/>
      <c r="HMZ177" s="49"/>
      <c r="HNN177" s="49"/>
      <c r="HNO177" s="49"/>
      <c r="HNP177" s="49"/>
      <c r="HOD177" s="49"/>
      <c r="HOE177" s="49"/>
      <c r="HOF177" s="49"/>
      <c r="HOT177" s="49"/>
      <c r="HOU177" s="49"/>
      <c r="HOV177" s="49"/>
      <c r="HPJ177" s="49"/>
      <c r="HPK177" s="49"/>
      <c r="HPL177" s="49"/>
      <c r="HPZ177" s="49"/>
      <c r="HQA177" s="49"/>
      <c r="HQB177" s="49"/>
      <c r="HQP177" s="49"/>
      <c r="HQQ177" s="49"/>
      <c r="HQR177" s="49"/>
      <c r="HRF177" s="49"/>
      <c r="HRG177" s="49"/>
      <c r="HRH177" s="49"/>
      <c r="HRV177" s="49"/>
      <c r="HRW177" s="49"/>
      <c r="HRX177" s="49"/>
      <c r="HSL177" s="49"/>
      <c r="HSM177" s="49"/>
      <c r="HSN177" s="49"/>
      <c r="HTB177" s="49"/>
      <c r="HTC177" s="49"/>
      <c r="HTD177" s="49"/>
      <c r="HTR177" s="49"/>
      <c r="HTS177" s="49"/>
      <c r="HTT177" s="49"/>
      <c r="HUH177" s="49"/>
      <c r="HUI177" s="49"/>
      <c r="HUJ177" s="49"/>
      <c r="HUX177" s="49"/>
      <c r="HUY177" s="49"/>
      <c r="HUZ177" s="49"/>
      <c r="HVN177" s="49"/>
      <c r="HVO177" s="49"/>
      <c r="HVP177" s="49"/>
      <c r="HWD177" s="49"/>
      <c r="HWE177" s="49"/>
      <c r="HWF177" s="49"/>
      <c r="HWT177" s="49"/>
      <c r="HWU177" s="49"/>
      <c r="HWV177" s="49"/>
      <c r="HXJ177" s="49"/>
      <c r="HXK177" s="49"/>
      <c r="HXL177" s="49"/>
      <c r="HXZ177" s="49"/>
      <c r="HYA177" s="49"/>
      <c r="HYB177" s="49"/>
      <c r="HYP177" s="49"/>
      <c r="HYQ177" s="49"/>
      <c r="HYR177" s="49"/>
      <c r="HZF177" s="49"/>
      <c r="HZG177" s="49"/>
      <c r="HZH177" s="49"/>
      <c r="HZV177" s="49"/>
      <c r="HZW177" s="49"/>
      <c r="HZX177" s="49"/>
      <c r="IAL177" s="49"/>
      <c r="IAM177" s="49"/>
      <c r="IAN177" s="49"/>
      <c r="IBB177" s="49"/>
      <c r="IBC177" s="49"/>
      <c r="IBD177" s="49"/>
      <c r="IBR177" s="49"/>
      <c r="IBS177" s="49"/>
      <c r="IBT177" s="49"/>
      <c r="ICH177" s="49"/>
      <c r="ICI177" s="49"/>
      <c r="ICJ177" s="49"/>
      <c r="ICX177" s="49"/>
      <c r="ICY177" s="49"/>
      <c r="ICZ177" s="49"/>
      <c r="IDN177" s="49"/>
      <c r="IDO177" s="49"/>
      <c r="IDP177" s="49"/>
      <c r="IED177" s="49"/>
      <c r="IEE177" s="49"/>
      <c r="IEF177" s="49"/>
      <c r="IET177" s="49"/>
      <c r="IEU177" s="49"/>
      <c r="IEV177" s="49"/>
      <c r="IFJ177" s="49"/>
      <c r="IFK177" s="49"/>
      <c r="IFL177" s="49"/>
      <c r="IFZ177" s="49"/>
      <c r="IGA177" s="49"/>
      <c r="IGB177" s="49"/>
      <c r="IGP177" s="49"/>
      <c r="IGQ177" s="49"/>
      <c r="IGR177" s="49"/>
      <c r="IHF177" s="49"/>
      <c r="IHG177" s="49"/>
      <c r="IHH177" s="49"/>
      <c r="IHV177" s="49"/>
      <c r="IHW177" s="49"/>
      <c r="IHX177" s="49"/>
      <c r="IIL177" s="49"/>
      <c r="IIM177" s="49"/>
      <c r="IIN177" s="49"/>
      <c r="IJB177" s="49"/>
      <c r="IJC177" s="49"/>
      <c r="IJD177" s="49"/>
      <c r="IJR177" s="49"/>
      <c r="IJS177" s="49"/>
      <c r="IJT177" s="49"/>
      <c r="IKH177" s="49"/>
      <c r="IKI177" s="49"/>
      <c r="IKJ177" s="49"/>
      <c r="IKX177" s="49"/>
      <c r="IKY177" s="49"/>
      <c r="IKZ177" s="49"/>
      <c r="ILN177" s="49"/>
      <c r="ILO177" s="49"/>
      <c r="ILP177" s="49"/>
      <c r="IMD177" s="49"/>
      <c r="IME177" s="49"/>
      <c r="IMF177" s="49"/>
      <c r="IMT177" s="49"/>
      <c r="IMU177" s="49"/>
      <c r="IMV177" s="49"/>
      <c r="INJ177" s="49"/>
      <c r="INK177" s="49"/>
      <c r="INL177" s="49"/>
      <c r="INZ177" s="49"/>
      <c r="IOA177" s="49"/>
      <c r="IOB177" s="49"/>
      <c r="IOP177" s="49"/>
      <c r="IOQ177" s="49"/>
      <c r="IOR177" s="49"/>
      <c r="IPF177" s="49"/>
      <c r="IPG177" s="49"/>
      <c r="IPH177" s="49"/>
      <c r="IPV177" s="49"/>
      <c r="IPW177" s="49"/>
      <c r="IPX177" s="49"/>
      <c r="IQL177" s="49"/>
      <c r="IQM177" s="49"/>
      <c r="IQN177" s="49"/>
      <c r="IRB177" s="49"/>
      <c r="IRC177" s="49"/>
      <c r="IRD177" s="49"/>
      <c r="IRR177" s="49"/>
      <c r="IRS177" s="49"/>
      <c r="IRT177" s="49"/>
      <c r="ISH177" s="49"/>
      <c r="ISI177" s="49"/>
      <c r="ISJ177" s="49"/>
      <c r="ISX177" s="49"/>
      <c r="ISY177" s="49"/>
      <c r="ISZ177" s="49"/>
      <c r="ITN177" s="49"/>
      <c r="ITO177" s="49"/>
      <c r="ITP177" s="49"/>
      <c r="IUD177" s="49"/>
      <c r="IUE177" s="49"/>
      <c r="IUF177" s="49"/>
      <c r="IUT177" s="49"/>
      <c r="IUU177" s="49"/>
      <c r="IUV177" s="49"/>
      <c r="IVJ177" s="49"/>
      <c r="IVK177" s="49"/>
      <c r="IVL177" s="49"/>
      <c r="IVZ177" s="49"/>
      <c r="IWA177" s="49"/>
      <c r="IWB177" s="49"/>
      <c r="IWP177" s="49"/>
      <c r="IWQ177" s="49"/>
      <c r="IWR177" s="49"/>
      <c r="IXF177" s="49"/>
      <c r="IXG177" s="49"/>
      <c r="IXH177" s="49"/>
      <c r="IXV177" s="49"/>
      <c r="IXW177" s="49"/>
      <c r="IXX177" s="49"/>
      <c r="IYL177" s="49"/>
      <c r="IYM177" s="49"/>
      <c r="IYN177" s="49"/>
      <c r="IZB177" s="49"/>
      <c r="IZC177" s="49"/>
      <c r="IZD177" s="49"/>
      <c r="IZR177" s="49"/>
      <c r="IZS177" s="49"/>
      <c r="IZT177" s="49"/>
      <c r="JAH177" s="49"/>
      <c r="JAI177" s="49"/>
      <c r="JAJ177" s="49"/>
      <c r="JAX177" s="49"/>
      <c r="JAY177" s="49"/>
      <c r="JAZ177" s="49"/>
      <c r="JBN177" s="49"/>
      <c r="JBO177" s="49"/>
      <c r="JBP177" s="49"/>
      <c r="JCD177" s="49"/>
      <c r="JCE177" s="49"/>
      <c r="JCF177" s="49"/>
      <c r="JCT177" s="49"/>
      <c r="JCU177" s="49"/>
      <c r="JCV177" s="49"/>
      <c r="JDJ177" s="49"/>
      <c r="JDK177" s="49"/>
      <c r="JDL177" s="49"/>
      <c r="JDZ177" s="49"/>
      <c r="JEA177" s="49"/>
      <c r="JEB177" s="49"/>
      <c r="JEP177" s="49"/>
      <c r="JEQ177" s="49"/>
      <c r="JER177" s="49"/>
      <c r="JFF177" s="49"/>
      <c r="JFG177" s="49"/>
      <c r="JFH177" s="49"/>
      <c r="JFV177" s="49"/>
      <c r="JFW177" s="49"/>
      <c r="JFX177" s="49"/>
      <c r="JGL177" s="49"/>
      <c r="JGM177" s="49"/>
      <c r="JGN177" s="49"/>
      <c r="JHB177" s="49"/>
      <c r="JHC177" s="49"/>
      <c r="JHD177" s="49"/>
      <c r="JHR177" s="49"/>
      <c r="JHS177" s="49"/>
      <c r="JHT177" s="49"/>
      <c r="JIH177" s="49"/>
      <c r="JII177" s="49"/>
      <c r="JIJ177" s="49"/>
      <c r="JIX177" s="49"/>
      <c r="JIY177" s="49"/>
      <c r="JIZ177" s="49"/>
      <c r="JJN177" s="49"/>
      <c r="JJO177" s="49"/>
      <c r="JJP177" s="49"/>
      <c r="JKD177" s="49"/>
      <c r="JKE177" s="49"/>
      <c r="JKF177" s="49"/>
      <c r="JKT177" s="49"/>
      <c r="JKU177" s="49"/>
      <c r="JKV177" s="49"/>
      <c r="JLJ177" s="49"/>
      <c r="JLK177" s="49"/>
      <c r="JLL177" s="49"/>
      <c r="JLZ177" s="49"/>
      <c r="JMA177" s="49"/>
      <c r="JMB177" s="49"/>
      <c r="JMP177" s="49"/>
      <c r="JMQ177" s="49"/>
      <c r="JMR177" s="49"/>
      <c r="JNF177" s="49"/>
      <c r="JNG177" s="49"/>
      <c r="JNH177" s="49"/>
      <c r="JNV177" s="49"/>
      <c r="JNW177" s="49"/>
      <c r="JNX177" s="49"/>
      <c r="JOL177" s="49"/>
      <c r="JOM177" s="49"/>
      <c r="JON177" s="49"/>
      <c r="JPB177" s="49"/>
      <c r="JPC177" s="49"/>
      <c r="JPD177" s="49"/>
      <c r="JPR177" s="49"/>
      <c r="JPS177" s="49"/>
      <c r="JPT177" s="49"/>
      <c r="JQH177" s="49"/>
      <c r="JQI177" s="49"/>
      <c r="JQJ177" s="49"/>
      <c r="JQX177" s="49"/>
      <c r="JQY177" s="49"/>
      <c r="JQZ177" s="49"/>
      <c r="JRN177" s="49"/>
      <c r="JRO177" s="49"/>
      <c r="JRP177" s="49"/>
      <c r="JSD177" s="49"/>
      <c r="JSE177" s="49"/>
      <c r="JSF177" s="49"/>
      <c r="JST177" s="49"/>
      <c r="JSU177" s="49"/>
      <c r="JSV177" s="49"/>
      <c r="JTJ177" s="49"/>
      <c r="JTK177" s="49"/>
      <c r="JTL177" s="49"/>
      <c r="JTZ177" s="49"/>
      <c r="JUA177" s="49"/>
      <c r="JUB177" s="49"/>
      <c r="JUP177" s="49"/>
      <c r="JUQ177" s="49"/>
      <c r="JUR177" s="49"/>
      <c r="JVF177" s="49"/>
      <c r="JVG177" s="49"/>
      <c r="JVH177" s="49"/>
      <c r="JVV177" s="49"/>
      <c r="JVW177" s="49"/>
      <c r="JVX177" s="49"/>
      <c r="JWL177" s="49"/>
      <c r="JWM177" s="49"/>
      <c r="JWN177" s="49"/>
      <c r="JXB177" s="49"/>
      <c r="JXC177" s="49"/>
      <c r="JXD177" s="49"/>
      <c r="JXR177" s="49"/>
      <c r="JXS177" s="49"/>
      <c r="JXT177" s="49"/>
      <c r="JYH177" s="49"/>
      <c r="JYI177" s="49"/>
      <c r="JYJ177" s="49"/>
      <c r="JYX177" s="49"/>
      <c r="JYY177" s="49"/>
      <c r="JYZ177" s="49"/>
      <c r="JZN177" s="49"/>
      <c r="JZO177" s="49"/>
      <c r="JZP177" s="49"/>
      <c r="KAD177" s="49"/>
      <c r="KAE177" s="49"/>
      <c r="KAF177" s="49"/>
      <c r="KAT177" s="49"/>
      <c r="KAU177" s="49"/>
      <c r="KAV177" s="49"/>
      <c r="KBJ177" s="49"/>
      <c r="KBK177" s="49"/>
      <c r="KBL177" s="49"/>
      <c r="KBZ177" s="49"/>
      <c r="KCA177" s="49"/>
      <c r="KCB177" s="49"/>
      <c r="KCP177" s="49"/>
      <c r="KCQ177" s="49"/>
      <c r="KCR177" s="49"/>
      <c r="KDF177" s="49"/>
      <c r="KDG177" s="49"/>
      <c r="KDH177" s="49"/>
      <c r="KDV177" s="49"/>
      <c r="KDW177" s="49"/>
      <c r="KDX177" s="49"/>
      <c r="KEL177" s="49"/>
      <c r="KEM177" s="49"/>
      <c r="KEN177" s="49"/>
      <c r="KFB177" s="49"/>
      <c r="KFC177" s="49"/>
      <c r="KFD177" s="49"/>
      <c r="KFR177" s="49"/>
      <c r="KFS177" s="49"/>
      <c r="KFT177" s="49"/>
      <c r="KGH177" s="49"/>
      <c r="KGI177" s="49"/>
      <c r="KGJ177" s="49"/>
      <c r="KGX177" s="49"/>
      <c r="KGY177" s="49"/>
      <c r="KGZ177" s="49"/>
      <c r="KHN177" s="49"/>
      <c r="KHO177" s="49"/>
      <c r="KHP177" s="49"/>
      <c r="KID177" s="49"/>
      <c r="KIE177" s="49"/>
      <c r="KIF177" s="49"/>
      <c r="KIT177" s="49"/>
      <c r="KIU177" s="49"/>
      <c r="KIV177" s="49"/>
      <c r="KJJ177" s="49"/>
      <c r="KJK177" s="49"/>
      <c r="KJL177" s="49"/>
      <c r="KJZ177" s="49"/>
      <c r="KKA177" s="49"/>
      <c r="KKB177" s="49"/>
      <c r="KKP177" s="49"/>
      <c r="KKQ177" s="49"/>
      <c r="KKR177" s="49"/>
      <c r="KLF177" s="49"/>
      <c r="KLG177" s="49"/>
      <c r="KLH177" s="49"/>
      <c r="KLV177" s="49"/>
      <c r="KLW177" s="49"/>
      <c r="KLX177" s="49"/>
      <c r="KML177" s="49"/>
      <c r="KMM177" s="49"/>
      <c r="KMN177" s="49"/>
      <c r="KNB177" s="49"/>
      <c r="KNC177" s="49"/>
      <c r="KND177" s="49"/>
      <c r="KNR177" s="49"/>
      <c r="KNS177" s="49"/>
      <c r="KNT177" s="49"/>
      <c r="KOH177" s="49"/>
      <c r="KOI177" s="49"/>
      <c r="KOJ177" s="49"/>
      <c r="KOX177" s="49"/>
      <c r="KOY177" s="49"/>
      <c r="KOZ177" s="49"/>
      <c r="KPN177" s="49"/>
      <c r="KPO177" s="49"/>
      <c r="KPP177" s="49"/>
      <c r="KQD177" s="49"/>
      <c r="KQE177" s="49"/>
      <c r="KQF177" s="49"/>
      <c r="KQT177" s="49"/>
      <c r="KQU177" s="49"/>
      <c r="KQV177" s="49"/>
      <c r="KRJ177" s="49"/>
      <c r="KRK177" s="49"/>
      <c r="KRL177" s="49"/>
      <c r="KRZ177" s="49"/>
      <c r="KSA177" s="49"/>
      <c r="KSB177" s="49"/>
      <c r="KSP177" s="49"/>
      <c r="KSQ177" s="49"/>
      <c r="KSR177" s="49"/>
      <c r="KTF177" s="49"/>
      <c r="KTG177" s="49"/>
      <c r="KTH177" s="49"/>
      <c r="KTV177" s="49"/>
      <c r="KTW177" s="49"/>
      <c r="KTX177" s="49"/>
      <c r="KUL177" s="49"/>
      <c r="KUM177" s="49"/>
      <c r="KUN177" s="49"/>
      <c r="KVB177" s="49"/>
      <c r="KVC177" s="49"/>
      <c r="KVD177" s="49"/>
      <c r="KVR177" s="49"/>
      <c r="KVS177" s="49"/>
      <c r="KVT177" s="49"/>
      <c r="KWH177" s="49"/>
      <c r="KWI177" s="49"/>
      <c r="KWJ177" s="49"/>
      <c r="KWX177" s="49"/>
      <c r="KWY177" s="49"/>
      <c r="KWZ177" s="49"/>
      <c r="KXN177" s="49"/>
      <c r="KXO177" s="49"/>
      <c r="KXP177" s="49"/>
      <c r="KYD177" s="49"/>
      <c r="KYE177" s="49"/>
      <c r="KYF177" s="49"/>
      <c r="KYT177" s="49"/>
      <c r="KYU177" s="49"/>
      <c r="KYV177" s="49"/>
      <c r="KZJ177" s="49"/>
      <c r="KZK177" s="49"/>
      <c r="KZL177" s="49"/>
      <c r="KZZ177" s="49"/>
      <c r="LAA177" s="49"/>
      <c r="LAB177" s="49"/>
      <c r="LAP177" s="49"/>
      <c r="LAQ177" s="49"/>
      <c r="LAR177" s="49"/>
      <c r="LBF177" s="49"/>
      <c r="LBG177" s="49"/>
      <c r="LBH177" s="49"/>
      <c r="LBV177" s="49"/>
      <c r="LBW177" s="49"/>
      <c r="LBX177" s="49"/>
      <c r="LCL177" s="49"/>
      <c r="LCM177" s="49"/>
      <c r="LCN177" s="49"/>
      <c r="LDB177" s="49"/>
      <c r="LDC177" s="49"/>
      <c r="LDD177" s="49"/>
      <c r="LDR177" s="49"/>
      <c r="LDS177" s="49"/>
      <c r="LDT177" s="49"/>
      <c r="LEH177" s="49"/>
      <c r="LEI177" s="49"/>
      <c r="LEJ177" s="49"/>
      <c r="LEX177" s="49"/>
      <c r="LEY177" s="49"/>
      <c r="LEZ177" s="49"/>
      <c r="LFN177" s="49"/>
      <c r="LFO177" s="49"/>
      <c r="LFP177" s="49"/>
      <c r="LGD177" s="49"/>
      <c r="LGE177" s="49"/>
      <c r="LGF177" s="49"/>
      <c r="LGT177" s="49"/>
      <c r="LGU177" s="49"/>
      <c r="LGV177" s="49"/>
      <c r="LHJ177" s="49"/>
      <c r="LHK177" s="49"/>
      <c r="LHL177" s="49"/>
      <c r="LHZ177" s="49"/>
      <c r="LIA177" s="49"/>
      <c r="LIB177" s="49"/>
      <c r="LIP177" s="49"/>
      <c r="LIQ177" s="49"/>
      <c r="LIR177" s="49"/>
      <c r="LJF177" s="49"/>
      <c r="LJG177" s="49"/>
      <c r="LJH177" s="49"/>
      <c r="LJV177" s="49"/>
      <c r="LJW177" s="49"/>
      <c r="LJX177" s="49"/>
      <c r="LKL177" s="49"/>
      <c r="LKM177" s="49"/>
      <c r="LKN177" s="49"/>
      <c r="LLB177" s="49"/>
      <c r="LLC177" s="49"/>
      <c r="LLD177" s="49"/>
      <c r="LLR177" s="49"/>
      <c r="LLS177" s="49"/>
      <c r="LLT177" s="49"/>
      <c r="LMH177" s="49"/>
      <c r="LMI177" s="49"/>
      <c r="LMJ177" s="49"/>
      <c r="LMX177" s="49"/>
      <c r="LMY177" s="49"/>
      <c r="LMZ177" s="49"/>
      <c r="LNN177" s="49"/>
      <c r="LNO177" s="49"/>
      <c r="LNP177" s="49"/>
      <c r="LOD177" s="49"/>
      <c r="LOE177" s="49"/>
      <c r="LOF177" s="49"/>
      <c r="LOT177" s="49"/>
      <c r="LOU177" s="49"/>
      <c r="LOV177" s="49"/>
      <c r="LPJ177" s="49"/>
      <c r="LPK177" s="49"/>
      <c r="LPL177" s="49"/>
      <c r="LPZ177" s="49"/>
      <c r="LQA177" s="49"/>
      <c r="LQB177" s="49"/>
      <c r="LQP177" s="49"/>
      <c r="LQQ177" s="49"/>
      <c r="LQR177" s="49"/>
      <c r="LRF177" s="49"/>
      <c r="LRG177" s="49"/>
      <c r="LRH177" s="49"/>
      <c r="LRV177" s="49"/>
      <c r="LRW177" s="49"/>
      <c r="LRX177" s="49"/>
      <c r="LSL177" s="49"/>
      <c r="LSM177" s="49"/>
      <c r="LSN177" s="49"/>
      <c r="LTB177" s="49"/>
      <c r="LTC177" s="49"/>
      <c r="LTD177" s="49"/>
      <c r="LTR177" s="49"/>
      <c r="LTS177" s="49"/>
      <c r="LTT177" s="49"/>
      <c r="LUH177" s="49"/>
      <c r="LUI177" s="49"/>
      <c r="LUJ177" s="49"/>
      <c r="LUX177" s="49"/>
      <c r="LUY177" s="49"/>
      <c r="LUZ177" s="49"/>
      <c r="LVN177" s="49"/>
      <c r="LVO177" s="49"/>
      <c r="LVP177" s="49"/>
      <c r="LWD177" s="49"/>
      <c r="LWE177" s="49"/>
      <c r="LWF177" s="49"/>
      <c r="LWT177" s="49"/>
      <c r="LWU177" s="49"/>
      <c r="LWV177" s="49"/>
      <c r="LXJ177" s="49"/>
      <c r="LXK177" s="49"/>
      <c r="LXL177" s="49"/>
      <c r="LXZ177" s="49"/>
      <c r="LYA177" s="49"/>
      <c r="LYB177" s="49"/>
      <c r="LYP177" s="49"/>
      <c r="LYQ177" s="49"/>
      <c r="LYR177" s="49"/>
      <c r="LZF177" s="49"/>
      <c r="LZG177" s="49"/>
      <c r="LZH177" s="49"/>
      <c r="LZV177" s="49"/>
      <c r="LZW177" s="49"/>
      <c r="LZX177" s="49"/>
      <c r="MAL177" s="49"/>
      <c r="MAM177" s="49"/>
      <c r="MAN177" s="49"/>
      <c r="MBB177" s="49"/>
      <c r="MBC177" s="49"/>
      <c r="MBD177" s="49"/>
      <c r="MBR177" s="49"/>
      <c r="MBS177" s="49"/>
      <c r="MBT177" s="49"/>
      <c r="MCH177" s="49"/>
      <c r="MCI177" s="49"/>
      <c r="MCJ177" s="49"/>
      <c r="MCX177" s="49"/>
      <c r="MCY177" s="49"/>
      <c r="MCZ177" s="49"/>
      <c r="MDN177" s="49"/>
      <c r="MDO177" s="49"/>
      <c r="MDP177" s="49"/>
      <c r="MED177" s="49"/>
      <c r="MEE177" s="49"/>
      <c r="MEF177" s="49"/>
      <c r="MET177" s="49"/>
      <c r="MEU177" s="49"/>
      <c r="MEV177" s="49"/>
      <c r="MFJ177" s="49"/>
      <c r="MFK177" s="49"/>
      <c r="MFL177" s="49"/>
      <c r="MFZ177" s="49"/>
      <c r="MGA177" s="49"/>
      <c r="MGB177" s="49"/>
      <c r="MGP177" s="49"/>
      <c r="MGQ177" s="49"/>
      <c r="MGR177" s="49"/>
      <c r="MHF177" s="49"/>
      <c r="MHG177" s="49"/>
      <c r="MHH177" s="49"/>
      <c r="MHV177" s="49"/>
      <c r="MHW177" s="49"/>
      <c r="MHX177" s="49"/>
      <c r="MIL177" s="49"/>
      <c r="MIM177" s="49"/>
      <c r="MIN177" s="49"/>
      <c r="MJB177" s="49"/>
      <c r="MJC177" s="49"/>
      <c r="MJD177" s="49"/>
      <c r="MJR177" s="49"/>
      <c r="MJS177" s="49"/>
      <c r="MJT177" s="49"/>
      <c r="MKH177" s="49"/>
      <c r="MKI177" s="49"/>
      <c r="MKJ177" s="49"/>
      <c r="MKX177" s="49"/>
      <c r="MKY177" s="49"/>
      <c r="MKZ177" s="49"/>
      <c r="MLN177" s="49"/>
      <c r="MLO177" s="49"/>
      <c r="MLP177" s="49"/>
      <c r="MMD177" s="49"/>
      <c r="MME177" s="49"/>
      <c r="MMF177" s="49"/>
      <c r="MMT177" s="49"/>
      <c r="MMU177" s="49"/>
      <c r="MMV177" s="49"/>
      <c r="MNJ177" s="49"/>
      <c r="MNK177" s="49"/>
      <c r="MNL177" s="49"/>
      <c r="MNZ177" s="49"/>
      <c r="MOA177" s="49"/>
      <c r="MOB177" s="49"/>
      <c r="MOP177" s="49"/>
      <c r="MOQ177" s="49"/>
      <c r="MOR177" s="49"/>
      <c r="MPF177" s="49"/>
      <c r="MPG177" s="49"/>
      <c r="MPH177" s="49"/>
      <c r="MPV177" s="49"/>
      <c r="MPW177" s="49"/>
      <c r="MPX177" s="49"/>
      <c r="MQL177" s="49"/>
      <c r="MQM177" s="49"/>
      <c r="MQN177" s="49"/>
      <c r="MRB177" s="49"/>
      <c r="MRC177" s="49"/>
      <c r="MRD177" s="49"/>
      <c r="MRR177" s="49"/>
      <c r="MRS177" s="49"/>
      <c r="MRT177" s="49"/>
      <c r="MSH177" s="49"/>
      <c r="MSI177" s="49"/>
      <c r="MSJ177" s="49"/>
      <c r="MSX177" s="49"/>
      <c r="MSY177" s="49"/>
      <c r="MSZ177" s="49"/>
      <c r="MTN177" s="49"/>
      <c r="MTO177" s="49"/>
      <c r="MTP177" s="49"/>
      <c r="MUD177" s="49"/>
      <c r="MUE177" s="49"/>
      <c r="MUF177" s="49"/>
      <c r="MUT177" s="49"/>
      <c r="MUU177" s="49"/>
      <c r="MUV177" s="49"/>
      <c r="MVJ177" s="49"/>
      <c r="MVK177" s="49"/>
      <c r="MVL177" s="49"/>
      <c r="MVZ177" s="49"/>
      <c r="MWA177" s="49"/>
      <c r="MWB177" s="49"/>
      <c r="MWP177" s="49"/>
      <c r="MWQ177" s="49"/>
      <c r="MWR177" s="49"/>
      <c r="MXF177" s="49"/>
      <c r="MXG177" s="49"/>
      <c r="MXH177" s="49"/>
      <c r="MXV177" s="49"/>
      <c r="MXW177" s="49"/>
      <c r="MXX177" s="49"/>
      <c r="MYL177" s="49"/>
      <c r="MYM177" s="49"/>
      <c r="MYN177" s="49"/>
      <c r="MZB177" s="49"/>
      <c r="MZC177" s="49"/>
      <c r="MZD177" s="49"/>
      <c r="MZR177" s="49"/>
      <c r="MZS177" s="49"/>
      <c r="MZT177" s="49"/>
      <c r="NAH177" s="49"/>
      <c r="NAI177" s="49"/>
      <c r="NAJ177" s="49"/>
      <c r="NAX177" s="49"/>
      <c r="NAY177" s="49"/>
      <c r="NAZ177" s="49"/>
      <c r="NBN177" s="49"/>
      <c r="NBO177" s="49"/>
      <c r="NBP177" s="49"/>
      <c r="NCD177" s="49"/>
      <c r="NCE177" s="49"/>
      <c r="NCF177" s="49"/>
      <c r="NCT177" s="49"/>
      <c r="NCU177" s="49"/>
      <c r="NCV177" s="49"/>
      <c r="NDJ177" s="49"/>
      <c r="NDK177" s="49"/>
      <c r="NDL177" s="49"/>
      <c r="NDZ177" s="49"/>
      <c r="NEA177" s="49"/>
      <c r="NEB177" s="49"/>
      <c r="NEP177" s="49"/>
      <c r="NEQ177" s="49"/>
      <c r="NER177" s="49"/>
      <c r="NFF177" s="49"/>
      <c r="NFG177" s="49"/>
      <c r="NFH177" s="49"/>
      <c r="NFV177" s="49"/>
      <c r="NFW177" s="49"/>
      <c r="NFX177" s="49"/>
      <c r="NGL177" s="49"/>
      <c r="NGM177" s="49"/>
      <c r="NGN177" s="49"/>
      <c r="NHB177" s="49"/>
      <c r="NHC177" s="49"/>
      <c r="NHD177" s="49"/>
      <c r="NHR177" s="49"/>
      <c r="NHS177" s="49"/>
      <c r="NHT177" s="49"/>
      <c r="NIH177" s="49"/>
      <c r="NII177" s="49"/>
      <c r="NIJ177" s="49"/>
      <c r="NIX177" s="49"/>
      <c r="NIY177" s="49"/>
      <c r="NIZ177" s="49"/>
      <c r="NJN177" s="49"/>
      <c r="NJO177" s="49"/>
      <c r="NJP177" s="49"/>
      <c r="NKD177" s="49"/>
      <c r="NKE177" s="49"/>
      <c r="NKF177" s="49"/>
      <c r="NKT177" s="49"/>
      <c r="NKU177" s="49"/>
      <c r="NKV177" s="49"/>
      <c r="NLJ177" s="49"/>
      <c r="NLK177" s="49"/>
      <c r="NLL177" s="49"/>
      <c r="NLZ177" s="49"/>
      <c r="NMA177" s="49"/>
      <c r="NMB177" s="49"/>
      <c r="NMP177" s="49"/>
      <c r="NMQ177" s="49"/>
      <c r="NMR177" s="49"/>
      <c r="NNF177" s="49"/>
      <c r="NNG177" s="49"/>
      <c r="NNH177" s="49"/>
      <c r="NNV177" s="49"/>
      <c r="NNW177" s="49"/>
      <c r="NNX177" s="49"/>
      <c r="NOL177" s="49"/>
      <c r="NOM177" s="49"/>
      <c r="NON177" s="49"/>
      <c r="NPB177" s="49"/>
      <c r="NPC177" s="49"/>
      <c r="NPD177" s="49"/>
      <c r="NPR177" s="49"/>
      <c r="NPS177" s="49"/>
      <c r="NPT177" s="49"/>
      <c r="NQH177" s="49"/>
      <c r="NQI177" s="49"/>
      <c r="NQJ177" s="49"/>
      <c r="NQX177" s="49"/>
      <c r="NQY177" s="49"/>
      <c r="NQZ177" s="49"/>
      <c r="NRN177" s="49"/>
      <c r="NRO177" s="49"/>
      <c r="NRP177" s="49"/>
      <c r="NSD177" s="49"/>
      <c r="NSE177" s="49"/>
      <c r="NSF177" s="49"/>
      <c r="NST177" s="49"/>
      <c r="NSU177" s="49"/>
      <c r="NSV177" s="49"/>
      <c r="NTJ177" s="49"/>
      <c r="NTK177" s="49"/>
      <c r="NTL177" s="49"/>
      <c r="NTZ177" s="49"/>
      <c r="NUA177" s="49"/>
      <c r="NUB177" s="49"/>
      <c r="NUP177" s="49"/>
      <c r="NUQ177" s="49"/>
      <c r="NUR177" s="49"/>
      <c r="NVF177" s="49"/>
      <c r="NVG177" s="49"/>
      <c r="NVH177" s="49"/>
      <c r="NVV177" s="49"/>
      <c r="NVW177" s="49"/>
      <c r="NVX177" s="49"/>
      <c r="NWL177" s="49"/>
      <c r="NWM177" s="49"/>
      <c r="NWN177" s="49"/>
      <c r="NXB177" s="49"/>
      <c r="NXC177" s="49"/>
      <c r="NXD177" s="49"/>
      <c r="NXR177" s="49"/>
      <c r="NXS177" s="49"/>
      <c r="NXT177" s="49"/>
      <c r="NYH177" s="49"/>
      <c r="NYI177" s="49"/>
      <c r="NYJ177" s="49"/>
      <c r="NYX177" s="49"/>
      <c r="NYY177" s="49"/>
      <c r="NYZ177" s="49"/>
      <c r="NZN177" s="49"/>
      <c r="NZO177" s="49"/>
      <c r="NZP177" s="49"/>
      <c r="OAD177" s="49"/>
      <c r="OAE177" s="49"/>
      <c r="OAF177" s="49"/>
      <c r="OAT177" s="49"/>
      <c r="OAU177" s="49"/>
      <c r="OAV177" s="49"/>
      <c r="OBJ177" s="49"/>
      <c r="OBK177" s="49"/>
      <c r="OBL177" s="49"/>
      <c r="OBZ177" s="49"/>
      <c r="OCA177" s="49"/>
      <c r="OCB177" s="49"/>
      <c r="OCP177" s="49"/>
      <c r="OCQ177" s="49"/>
      <c r="OCR177" s="49"/>
      <c r="ODF177" s="49"/>
      <c r="ODG177" s="49"/>
      <c r="ODH177" s="49"/>
      <c r="ODV177" s="49"/>
      <c r="ODW177" s="49"/>
      <c r="ODX177" s="49"/>
      <c r="OEL177" s="49"/>
      <c r="OEM177" s="49"/>
      <c r="OEN177" s="49"/>
      <c r="OFB177" s="49"/>
      <c r="OFC177" s="49"/>
      <c r="OFD177" s="49"/>
      <c r="OFR177" s="49"/>
      <c r="OFS177" s="49"/>
      <c r="OFT177" s="49"/>
      <c r="OGH177" s="49"/>
      <c r="OGI177" s="49"/>
      <c r="OGJ177" s="49"/>
      <c r="OGX177" s="49"/>
      <c r="OGY177" s="49"/>
      <c r="OGZ177" s="49"/>
      <c r="OHN177" s="49"/>
      <c r="OHO177" s="49"/>
      <c r="OHP177" s="49"/>
      <c r="OID177" s="49"/>
      <c r="OIE177" s="49"/>
      <c r="OIF177" s="49"/>
      <c r="OIT177" s="49"/>
      <c r="OIU177" s="49"/>
      <c r="OIV177" s="49"/>
      <c r="OJJ177" s="49"/>
      <c r="OJK177" s="49"/>
      <c r="OJL177" s="49"/>
      <c r="OJZ177" s="49"/>
      <c r="OKA177" s="49"/>
      <c r="OKB177" s="49"/>
      <c r="OKP177" s="49"/>
      <c r="OKQ177" s="49"/>
      <c r="OKR177" s="49"/>
      <c r="OLF177" s="49"/>
      <c r="OLG177" s="49"/>
      <c r="OLH177" s="49"/>
      <c r="OLV177" s="49"/>
      <c r="OLW177" s="49"/>
      <c r="OLX177" s="49"/>
      <c r="OML177" s="49"/>
      <c r="OMM177" s="49"/>
      <c r="OMN177" s="49"/>
      <c r="ONB177" s="49"/>
      <c r="ONC177" s="49"/>
      <c r="OND177" s="49"/>
      <c r="ONR177" s="49"/>
      <c r="ONS177" s="49"/>
      <c r="ONT177" s="49"/>
      <c r="OOH177" s="49"/>
      <c r="OOI177" s="49"/>
      <c r="OOJ177" s="49"/>
      <c r="OOX177" s="49"/>
      <c r="OOY177" s="49"/>
      <c r="OOZ177" s="49"/>
      <c r="OPN177" s="49"/>
      <c r="OPO177" s="49"/>
      <c r="OPP177" s="49"/>
      <c r="OQD177" s="49"/>
      <c r="OQE177" s="49"/>
      <c r="OQF177" s="49"/>
      <c r="OQT177" s="49"/>
      <c r="OQU177" s="49"/>
      <c r="OQV177" s="49"/>
      <c r="ORJ177" s="49"/>
      <c r="ORK177" s="49"/>
      <c r="ORL177" s="49"/>
      <c r="ORZ177" s="49"/>
      <c r="OSA177" s="49"/>
      <c r="OSB177" s="49"/>
      <c r="OSP177" s="49"/>
      <c r="OSQ177" s="49"/>
      <c r="OSR177" s="49"/>
      <c r="OTF177" s="49"/>
      <c r="OTG177" s="49"/>
      <c r="OTH177" s="49"/>
      <c r="OTV177" s="49"/>
      <c r="OTW177" s="49"/>
      <c r="OTX177" s="49"/>
      <c r="OUL177" s="49"/>
      <c r="OUM177" s="49"/>
      <c r="OUN177" s="49"/>
      <c r="OVB177" s="49"/>
      <c r="OVC177" s="49"/>
      <c r="OVD177" s="49"/>
      <c r="OVR177" s="49"/>
      <c r="OVS177" s="49"/>
      <c r="OVT177" s="49"/>
      <c r="OWH177" s="49"/>
      <c r="OWI177" s="49"/>
      <c r="OWJ177" s="49"/>
      <c r="OWX177" s="49"/>
      <c r="OWY177" s="49"/>
      <c r="OWZ177" s="49"/>
      <c r="OXN177" s="49"/>
      <c r="OXO177" s="49"/>
      <c r="OXP177" s="49"/>
      <c r="OYD177" s="49"/>
      <c r="OYE177" s="49"/>
      <c r="OYF177" s="49"/>
      <c r="OYT177" s="49"/>
      <c r="OYU177" s="49"/>
      <c r="OYV177" s="49"/>
      <c r="OZJ177" s="49"/>
      <c r="OZK177" s="49"/>
      <c r="OZL177" s="49"/>
      <c r="OZZ177" s="49"/>
      <c r="PAA177" s="49"/>
      <c r="PAB177" s="49"/>
      <c r="PAP177" s="49"/>
      <c r="PAQ177" s="49"/>
      <c r="PAR177" s="49"/>
      <c r="PBF177" s="49"/>
      <c r="PBG177" s="49"/>
      <c r="PBH177" s="49"/>
      <c r="PBV177" s="49"/>
      <c r="PBW177" s="49"/>
      <c r="PBX177" s="49"/>
      <c r="PCL177" s="49"/>
      <c r="PCM177" s="49"/>
      <c r="PCN177" s="49"/>
      <c r="PDB177" s="49"/>
      <c r="PDC177" s="49"/>
      <c r="PDD177" s="49"/>
      <c r="PDR177" s="49"/>
      <c r="PDS177" s="49"/>
      <c r="PDT177" s="49"/>
      <c r="PEH177" s="49"/>
      <c r="PEI177" s="49"/>
      <c r="PEJ177" s="49"/>
      <c r="PEX177" s="49"/>
      <c r="PEY177" s="49"/>
      <c r="PEZ177" s="49"/>
      <c r="PFN177" s="49"/>
      <c r="PFO177" s="49"/>
      <c r="PFP177" s="49"/>
      <c r="PGD177" s="49"/>
      <c r="PGE177" s="49"/>
      <c r="PGF177" s="49"/>
      <c r="PGT177" s="49"/>
      <c r="PGU177" s="49"/>
      <c r="PGV177" s="49"/>
      <c r="PHJ177" s="49"/>
      <c r="PHK177" s="49"/>
      <c r="PHL177" s="49"/>
      <c r="PHZ177" s="49"/>
      <c r="PIA177" s="49"/>
      <c r="PIB177" s="49"/>
      <c r="PIP177" s="49"/>
      <c r="PIQ177" s="49"/>
      <c r="PIR177" s="49"/>
      <c r="PJF177" s="49"/>
      <c r="PJG177" s="49"/>
      <c r="PJH177" s="49"/>
      <c r="PJV177" s="49"/>
      <c r="PJW177" s="49"/>
      <c r="PJX177" s="49"/>
      <c r="PKL177" s="49"/>
      <c r="PKM177" s="49"/>
      <c r="PKN177" s="49"/>
      <c r="PLB177" s="49"/>
      <c r="PLC177" s="49"/>
      <c r="PLD177" s="49"/>
      <c r="PLR177" s="49"/>
      <c r="PLS177" s="49"/>
      <c r="PLT177" s="49"/>
      <c r="PMH177" s="49"/>
      <c r="PMI177" s="49"/>
      <c r="PMJ177" s="49"/>
      <c r="PMX177" s="49"/>
      <c r="PMY177" s="49"/>
      <c r="PMZ177" s="49"/>
      <c r="PNN177" s="49"/>
      <c r="PNO177" s="49"/>
      <c r="PNP177" s="49"/>
      <c r="POD177" s="49"/>
      <c r="POE177" s="49"/>
      <c r="POF177" s="49"/>
      <c r="POT177" s="49"/>
      <c r="POU177" s="49"/>
      <c r="POV177" s="49"/>
      <c r="PPJ177" s="49"/>
      <c r="PPK177" s="49"/>
      <c r="PPL177" s="49"/>
      <c r="PPZ177" s="49"/>
      <c r="PQA177" s="49"/>
      <c r="PQB177" s="49"/>
      <c r="PQP177" s="49"/>
      <c r="PQQ177" s="49"/>
      <c r="PQR177" s="49"/>
      <c r="PRF177" s="49"/>
      <c r="PRG177" s="49"/>
      <c r="PRH177" s="49"/>
      <c r="PRV177" s="49"/>
      <c r="PRW177" s="49"/>
      <c r="PRX177" s="49"/>
      <c r="PSL177" s="49"/>
      <c r="PSM177" s="49"/>
      <c r="PSN177" s="49"/>
      <c r="PTB177" s="49"/>
      <c r="PTC177" s="49"/>
      <c r="PTD177" s="49"/>
      <c r="PTR177" s="49"/>
      <c r="PTS177" s="49"/>
      <c r="PTT177" s="49"/>
      <c r="PUH177" s="49"/>
      <c r="PUI177" s="49"/>
      <c r="PUJ177" s="49"/>
      <c r="PUX177" s="49"/>
      <c r="PUY177" s="49"/>
      <c r="PUZ177" s="49"/>
      <c r="PVN177" s="49"/>
      <c r="PVO177" s="49"/>
      <c r="PVP177" s="49"/>
      <c r="PWD177" s="49"/>
      <c r="PWE177" s="49"/>
      <c r="PWF177" s="49"/>
      <c r="PWT177" s="49"/>
      <c r="PWU177" s="49"/>
      <c r="PWV177" s="49"/>
      <c r="PXJ177" s="49"/>
      <c r="PXK177" s="49"/>
      <c r="PXL177" s="49"/>
      <c r="PXZ177" s="49"/>
      <c r="PYA177" s="49"/>
      <c r="PYB177" s="49"/>
      <c r="PYP177" s="49"/>
      <c r="PYQ177" s="49"/>
      <c r="PYR177" s="49"/>
      <c r="PZF177" s="49"/>
      <c r="PZG177" s="49"/>
      <c r="PZH177" s="49"/>
      <c r="PZV177" s="49"/>
      <c r="PZW177" s="49"/>
      <c r="PZX177" s="49"/>
      <c r="QAL177" s="49"/>
      <c r="QAM177" s="49"/>
      <c r="QAN177" s="49"/>
      <c r="QBB177" s="49"/>
      <c r="QBC177" s="49"/>
      <c r="QBD177" s="49"/>
      <c r="QBR177" s="49"/>
      <c r="QBS177" s="49"/>
      <c r="QBT177" s="49"/>
      <c r="QCH177" s="49"/>
      <c r="QCI177" s="49"/>
      <c r="QCJ177" s="49"/>
      <c r="QCX177" s="49"/>
      <c r="QCY177" s="49"/>
      <c r="QCZ177" s="49"/>
      <c r="QDN177" s="49"/>
      <c r="QDO177" s="49"/>
      <c r="QDP177" s="49"/>
      <c r="QED177" s="49"/>
      <c r="QEE177" s="49"/>
      <c r="QEF177" s="49"/>
      <c r="QET177" s="49"/>
      <c r="QEU177" s="49"/>
      <c r="QEV177" s="49"/>
      <c r="QFJ177" s="49"/>
      <c r="QFK177" s="49"/>
      <c r="QFL177" s="49"/>
      <c r="QFZ177" s="49"/>
      <c r="QGA177" s="49"/>
      <c r="QGB177" s="49"/>
      <c r="QGP177" s="49"/>
      <c r="QGQ177" s="49"/>
      <c r="QGR177" s="49"/>
      <c r="QHF177" s="49"/>
      <c r="QHG177" s="49"/>
      <c r="QHH177" s="49"/>
      <c r="QHV177" s="49"/>
      <c r="QHW177" s="49"/>
      <c r="QHX177" s="49"/>
      <c r="QIL177" s="49"/>
      <c r="QIM177" s="49"/>
      <c r="QIN177" s="49"/>
      <c r="QJB177" s="49"/>
      <c r="QJC177" s="49"/>
      <c r="QJD177" s="49"/>
      <c r="QJR177" s="49"/>
      <c r="QJS177" s="49"/>
      <c r="QJT177" s="49"/>
      <c r="QKH177" s="49"/>
      <c r="QKI177" s="49"/>
      <c r="QKJ177" s="49"/>
      <c r="QKX177" s="49"/>
      <c r="QKY177" s="49"/>
      <c r="QKZ177" s="49"/>
      <c r="QLN177" s="49"/>
      <c r="QLO177" s="49"/>
      <c r="QLP177" s="49"/>
      <c r="QMD177" s="49"/>
      <c r="QME177" s="49"/>
      <c r="QMF177" s="49"/>
      <c r="QMT177" s="49"/>
      <c r="QMU177" s="49"/>
      <c r="QMV177" s="49"/>
      <c r="QNJ177" s="49"/>
      <c r="QNK177" s="49"/>
      <c r="QNL177" s="49"/>
      <c r="QNZ177" s="49"/>
      <c r="QOA177" s="49"/>
      <c r="QOB177" s="49"/>
      <c r="QOP177" s="49"/>
      <c r="QOQ177" s="49"/>
      <c r="QOR177" s="49"/>
      <c r="QPF177" s="49"/>
      <c r="QPG177" s="49"/>
      <c r="QPH177" s="49"/>
      <c r="QPV177" s="49"/>
      <c r="QPW177" s="49"/>
      <c r="QPX177" s="49"/>
      <c r="QQL177" s="49"/>
      <c r="QQM177" s="49"/>
      <c r="QQN177" s="49"/>
      <c r="QRB177" s="49"/>
      <c r="QRC177" s="49"/>
      <c r="QRD177" s="49"/>
      <c r="QRR177" s="49"/>
      <c r="QRS177" s="49"/>
      <c r="QRT177" s="49"/>
      <c r="QSH177" s="49"/>
      <c r="QSI177" s="49"/>
      <c r="QSJ177" s="49"/>
      <c r="QSX177" s="49"/>
      <c r="QSY177" s="49"/>
      <c r="QSZ177" s="49"/>
      <c r="QTN177" s="49"/>
      <c r="QTO177" s="49"/>
      <c r="QTP177" s="49"/>
      <c r="QUD177" s="49"/>
      <c r="QUE177" s="49"/>
      <c r="QUF177" s="49"/>
      <c r="QUT177" s="49"/>
      <c r="QUU177" s="49"/>
      <c r="QUV177" s="49"/>
      <c r="QVJ177" s="49"/>
      <c r="QVK177" s="49"/>
      <c r="QVL177" s="49"/>
      <c r="QVZ177" s="49"/>
      <c r="QWA177" s="49"/>
      <c r="QWB177" s="49"/>
      <c r="QWP177" s="49"/>
      <c r="QWQ177" s="49"/>
      <c r="QWR177" s="49"/>
      <c r="QXF177" s="49"/>
      <c r="QXG177" s="49"/>
      <c r="QXH177" s="49"/>
      <c r="QXV177" s="49"/>
      <c r="QXW177" s="49"/>
      <c r="QXX177" s="49"/>
      <c r="QYL177" s="49"/>
      <c r="QYM177" s="49"/>
      <c r="QYN177" s="49"/>
      <c r="QZB177" s="49"/>
      <c r="QZC177" s="49"/>
      <c r="QZD177" s="49"/>
      <c r="QZR177" s="49"/>
      <c r="QZS177" s="49"/>
      <c r="QZT177" s="49"/>
      <c r="RAH177" s="49"/>
      <c r="RAI177" s="49"/>
      <c r="RAJ177" s="49"/>
      <c r="RAX177" s="49"/>
      <c r="RAY177" s="49"/>
      <c r="RAZ177" s="49"/>
      <c r="RBN177" s="49"/>
      <c r="RBO177" s="49"/>
      <c r="RBP177" s="49"/>
      <c r="RCD177" s="49"/>
      <c r="RCE177" s="49"/>
      <c r="RCF177" s="49"/>
      <c r="RCT177" s="49"/>
      <c r="RCU177" s="49"/>
      <c r="RCV177" s="49"/>
      <c r="RDJ177" s="49"/>
      <c r="RDK177" s="49"/>
      <c r="RDL177" s="49"/>
      <c r="RDZ177" s="49"/>
      <c r="REA177" s="49"/>
      <c r="REB177" s="49"/>
      <c r="REP177" s="49"/>
      <c r="REQ177" s="49"/>
      <c r="RER177" s="49"/>
      <c r="RFF177" s="49"/>
      <c r="RFG177" s="49"/>
      <c r="RFH177" s="49"/>
      <c r="RFV177" s="49"/>
      <c r="RFW177" s="49"/>
      <c r="RFX177" s="49"/>
      <c r="RGL177" s="49"/>
      <c r="RGM177" s="49"/>
      <c r="RGN177" s="49"/>
      <c r="RHB177" s="49"/>
      <c r="RHC177" s="49"/>
      <c r="RHD177" s="49"/>
      <c r="RHR177" s="49"/>
      <c r="RHS177" s="49"/>
      <c r="RHT177" s="49"/>
      <c r="RIH177" s="49"/>
      <c r="RII177" s="49"/>
      <c r="RIJ177" s="49"/>
      <c r="RIX177" s="49"/>
      <c r="RIY177" s="49"/>
      <c r="RIZ177" s="49"/>
      <c r="RJN177" s="49"/>
      <c r="RJO177" s="49"/>
      <c r="RJP177" s="49"/>
      <c r="RKD177" s="49"/>
      <c r="RKE177" s="49"/>
      <c r="RKF177" s="49"/>
      <c r="RKT177" s="49"/>
      <c r="RKU177" s="49"/>
      <c r="RKV177" s="49"/>
      <c r="RLJ177" s="49"/>
      <c r="RLK177" s="49"/>
      <c r="RLL177" s="49"/>
      <c r="RLZ177" s="49"/>
      <c r="RMA177" s="49"/>
      <c r="RMB177" s="49"/>
      <c r="RMP177" s="49"/>
      <c r="RMQ177" s="49"/>
      <c r="RMR177" s="49"/>
      <c r="RNF177" s="49"/>
      <c r="RNG177" s="49"/>
      <c r="RNH177" s="49"/>
      <c r="RNV177" s="49"/>
      <c r="RNW177" s="49"/>
      <c r="RNX177" s="49"/>
      <c r="ROL177" s="49"/>
      <c r="ROM177" s="49"/>
      <c r="RON177" s="49"/>
      <c r="RPB177" s="49"/>
      <c r="RPC177" s="49"/>
      <c r="RPD177" s="49"/>
      <c r="RPR177" s="49"/>
      <c r="RPS177" s="49"/>
      <c r="RPT177" s="49"/>
      <c r="RQH177" s="49"/>
      <c r="RQI177" s="49"/>
      <c r="RQJ177" s="49"/>
      <c r="RQX177" s="49"/>
      <c r="RQY177" s="49"/>
      <c r="RQZ177" s="49"/>
      <c r="RRN177" s="49"/>
      <c r="RRO177" s="49"/>
      <c r="RRP177" s="49"/>
      <c r="RSD177" s="49"/>
      <c r="RSE177" s="49"/>
      <c r="RSF177" s="49"/>
      <c r="RST177" s="49"/>
      <c r="RSU177" s="49"/>
      <c r="RSV177" s="49"/>
      <c r="RTJ177" s="49"/>
      <c r="RTK177" s="49"/>
      <c r="RTL177" s="49"/>
      <c r="RTZ177" s="49"/>
      <c r="RUA177" s="49"/>
      <c r="RUB177" s="49"/>
      <c r="RUP177" s="49"/>
      <c r="RUQ177" s="49"/>
      <c r="RUR177" s="49"/>
      <c r="RVF177" s="49"/>
      <c r="RVG177" s="49"/>
      <c r="RVH177" s="49"/>
      <c r="RVV177" s="49"/>
      <c r="RVW177" s="49"/>
      <c r="RVX177" s="49"/>
      <c r="RWL177" s="49"/>
      <c r="RWM177" s="49"/>
      <c r="RWN177" s="49"/>
      <c r="RXB177" s="49"/>
      <c r="RXC177" s="49"/>
      <c r="RXD177" s="49"/>
      <c r="RXR177" s="49"/>
      <c r="RXS177" s="49"/>
      <c r="RXT177" s="49"/>
      <c r="RYH177" s="49"/>
      <c r="RYI177" s="49"/>
      <c r="RYJ177" s="49"/>
      <c r="RYX177" s="49"/>
      <c r="RYY177" s="49"/>
      <c r="RYZ177" s="49"/>
      <c r="RZN177" s="49"/>
      <c r="RZO177" s="49"/>
      <c r="RZP177" s="49"/>
      <c r="SAD177" s="49"/>
      <c r="SAE177" s="49"/>
      <c r="SAF177" s="49"/>
      <c r="SAT177" s="49"/>
      <c r="SAU177" s="49"/>
      <c r="SAV177" s="49"/>
      <c r="SBJ177" s="49"/>
      <c r="SBK177" s="49"/>
      <c r="SBL177" s="49"/>
      <c r="SBZ177" s="49"/>
      <c r="SCA177" s="49"/>
      <c r="SCB177" s="49"/>
      <c r="SCP177" s="49"/>
      <c r="SCQ177" s="49"/>
      <c r="SCR177" s="49"/>
      <c r="SDF177" s="49"/>
      <c r="SDG177" s="49"/>
      <c r="SDH177" s="49"/>
      <c r="SDV177" s="49"/>
      <c r="SDW177" s="49"/>
      <c r="SDX177" s="49"/>
      <c r="SEL177" s="49"/>
      <c r="SEM177" s="49"/>
      <c r="SEN177" s="49"/>
      <c r="SFB177" s="49"/>
      <c r="SFC177" s="49"/>
      <c r="SFD177" s="49"/>
      <c r="SFR177" s="49"/>
      <c r="SFS177" s="49"/>
      <c r="SFT177" s="49"/>
      <c r="SGH177" s="49"/>
      <c r="SGI177" s="49"/>
      <c r="SGJ177" s="49"/>
      <c r="SGX177" s="49"/>
      <c r="SGY177" s="49"/>
      <c r="SGZ177" s="49"/>
      <c r="SHN177" s="49"/>
      <c r="SHO177" s="49"/>
      <c r="SHP177" s="49"/>
      <c r="SID177" s="49"/>
      <c r="SIE177" s="49"/>
      <c r="SIF177" s="49"/>
      <c r="SIT177" s="49"/>
      <c r="SIU177" s="49"/>
      <c r="SIV177" s="49"/>
      <c r="SJJ177" s="49"/>
      <c r="SJK177" s="49"/>
      <c r="SJL177" s="49"/>
      <c r="SJZ177" s="49"/>
      <c r="SKA177" s="49"/>
      <c r="SKB177" s="49"/>
      <c r="SKP177" s="49"/>
      <c r="SKQ177" s="49"/>
      <c r="SKR177" s="49"/>
      <c r="SLF177" s="49"/>
      <c r="SLG177" s="49"/>
      <c r="SLH177" s="49"/>
      <c r="SLV177" s="49"/>
      <c r="SLW177" s="49"/>
      <c r="SLX177" s="49"/>
      <c r="SML177" s="49"/>
      <c r="SMM177" s="49"/>
      <c r="SMN177" s="49"/>
      <c r="SNB177" s="49"/>
      <c r="SNC177" s="49"/>
      <c r="SND177" s="49"/>
      <c r="SNR177" s="49"/>
      <c r="SNS177" s="49"/>
      <c r="SNT177" s="49"/>
      <c r="SOH177" s="49"/>
      <c r="SOI177" s="49"/>
      <c r="SOJ177" s="49"/>
      <c r="SOX177" s="49"/>
      <c r="SOY177" s="49"/>
      <c r="SOZ177" s="49"/>
      <c r="SPN177" s="49"/>
      <c r="SPO177" s="49"/>
      <c r="SPP177" s="49"/>
      <c r="SQD177" s="49"/>
      <c r="SQE177" s="49"/>
      <c r="SQF177" s="49"/>
      <c r="SQT177" s="49"/>
      <c r="SQU177" s="49"/>
      <c r="SQV177" s="49"/>
      <c r="SRJ177" s="49"/>
      <c r="SRK177" s="49"/>
      <c r="SRL177" s="49"/>
      <c r="SRZ177" s="49"/>
      <c r="SSA177" s="49"/>
      <c r="SSB177" s="49"/>
      <c r="SSP177" s="49"/>
      <c r="SSQ177" s="49"/>
      <c r="SSR177" s="49"/>
      <c r="STF177" s="49"/>
      <c r="STG177" s="49"/>
      <c r="STH177" s="49"/>
      <c r="STV177" s="49"/>
      <c r="STW177" s="49"/>
      <c r="STX177" s="49"/>
      <c r="SUL177" s="49"/>
      <c r="SUM177" s="49"/>
      <c r="SUN177" s="49"/>
      <c r="SVB177" s="49"/>
      <c r="SVC177" s="49"/>
      <c r="SVD177" s="49"/>
      <c r="SVR177" s="49"/>
      <c r="SVS177" s="49"/>
      <c r="SVT177" s="49"/>
      <c r="SWH177" s="49"/>
      <c r="SWI177" s="49"/>
      <c r="SWJ177" s="49"/>
      <c r="SWX177" s="49"/>
      <c r="SWY177" s="49"/>
      <c r="SWZ177" s="49"/>
      <c r="SXN177" s="49"/>
      <c r="SXO177" s="49"/>
      <c r="SXP177" s="49"/>
      <c r="SYD177" s="49"/>
      <c r="SYE177" s="49"/>
      <c r="SYF177" s="49"/>
      <c r="SYT177" s="49"/>
      <c r="SYU177" s="49"/>
      <c r="SYV177" s="49"/>
      <c r="SZJ177" s="49"/>
      <c r="SZK177" s="49"/>
      <c r="SZL177" s="49"/>
      <c r="SZZ177" s="49"/>
      <c r="TAA177" s="49"/>
      <c r="TAB177" s="49"/>
      <c r="TAP177" s="49"/>
      <c r="TAQ177" s="49"/>
      <c r="TAR177" s="49"/>
      <c r="TBF177" s="49"/>
      <c r="TBG177" s="49"/>
      <c r="TBH177" s="49"/>
      <c r="TBV177" s="49"/>
      <c r="TBW177" s="49"/>
      <c r="TBX177" s="49"/>
      <c r="TCL177" s="49"/>
      <c r="TCM177" s="49"/>
      <c r="TCN177" s="49"/>
      <c r="TDB177" s="49"/>
      <c r="TDC177" s="49"/>
      <c r="TDD177" s="49"/>
      <c r="TDR177" s="49"/>
      <c r="TDS177" s="49"/>
      <c r="TDT177" s="49"/>
      <c r="TEH177" s="49"/>
      <c r="TEI177" s="49"/>
      <c r="TEJ177" s="49"/>
      <c r="TEX177" s="49"/>
      <c r="TEY177" s="49"/>
      <c r="TEZ177" s="49"/>
      <c r="TFN177" s="49"/>
      <c r="TFO177" s="49"/>
      <c r="TFP177" s="49"/>
      <c r="TGD177" s="49"/>
      <c r="TGE177" s="49"/>
      <c r="TGF177" s="49"/>
      <c r="TGT177" s="49"/>
      <c r="TGU177" s="49"/>
      <c r="TGV177" s="49"/>
      <c r="THJ177" s="49"/>
      <c r="THK177" s="49"/>
      <c r="THL177" s="49"/>
      <c r="THZ177" s="49"/>
      <c r="TIA177" s="49"/>
      <c r="TIB177" s="49"/>
      <c r="TIP177" s="49"/>
      <c r="TIQ177" s="49"/>
      <c r="TIR177" s="49"/>
      <c r="TJF177" s="49"/>
      <c r="TJG177" s="49"/>
      <c r="TJH177" s="49"/>
      <c r="TJV177" s="49"/>
      <c r="TJW177" s="49"/>
      <c r="TJX177" s="49"/>
      <c r="TKL177" s="49"/>
      <c r="TKM177" s="49"/>
      <c r="TKN177" s="49"/>
      <c r="TLB177" s="49"/>
      <c r="TLC177" s="49"/>
      <c r="TLD177" s="49"/>
      <c r="TLR177" s="49"/>
      <c r="TLS177" s="49"/>
      <c r="TLT177" s="49"/>
      <c r="TMH177" s="49"/>
      <c r="TMI177" s="49"/>
      <c r="TMJ177" s="49"/>
      <c r="TMX177" s="49"/>
      <c r="TMY177" s="49"/>
      <c r="TMZ177" s="49"/>
      <c r="TNN177" s="49"/>
      <c r="TNO177" s="49"/>
      <c r="TNP177" s="49"/>
      <c r="TOD177" s="49"/>
      <c r="TOE177" s="49"/>
      <c r="TOF177" s="49"/>
      <c r="TOT177" s="49"/>
      <c r="TOU177" s="49"/>
      <c r="TOV177" s="49"/>
      <c r="TPJ177" s="49"/>
      <c r="TPK177" s="49"/>
      <c r="TPL177" s="49"/>
      <c r="TPZ177" s="49"/>
      <c r="TQA177" s="49"/>
      <c r="TQB177" s="49"/>
      <c r="TQP177" s="49"/>
      <c r="TQQ177" s="49"/>
      <c r="TQR177" s="49"/>
      <c r="TRF177" s="49"/>
      <c r="TRG177" s="49"/>
      <c r="TRH177" s="49"/>
      <c r="TRV177" s="49"/>
      <c r="TRW177" s="49"/>
      <c r="TRX177" s="49"/>
      <c r="TSL177" s="49"/>
      <c r="TSM177" s="49"/>
      <c r="TSN177" s="49"/>
      <c r="TTB177" s="49"/>
      <c r="TTC177" s="49"/>
      <c r="TTD177" s="49"/>
      <c r="TTR177" s="49"/>
      <c r="TTS177" s="49"/>
      <c r="TTT177" s="49"/>
      <c r="TUH177" s="49"/>
      <c r="TUI177" s="49"/>
      <c r="TUJ177" s="49"/>
      <c r="TUX177" s="49"/>
      <c r="TUY177" s="49"/>
      <c r="TUZ177" s="49"/>
      <c r="TVN177" s="49"/>
      <c r="TVO177" s="49"/>
      <c r="TVP177" s="49"/>
      <c r="TWD177" s="49"/>
      <c r="TWE177" s="49"/>
      <c r="TWF177" s="49"/>
      <c r="TWT177" s="49"/>
      <c r="TWU177" s="49"/>
      <c r="TWV177" s="49"/>
      <c r="TXJ177" s="49"/>
      <c r="TXK177" s="49"/>
      <c r="TXL177" s="49"/>
      <c r="TXZ177" s="49"/>
      <c r="TYA177" s="49"/>
      <c r="TYB177" s="49"/>
      <c r="TYP177" s="49"/>
      <c r="TYQ177" s="49"/>
      <c r="TYR177" s="49"/>
      <c r="TZF177" s="49"/>
      <c r="TZG177" s="49"/>
      <c r="TZH177" s="49"/>
      <c r="TZV177" s="49"/>
      <c r="TZW177" s="49"/>
      <c r="TZX177" s="49"/>
      <c r="UAL177" s="49"/>
      <c r="UAM177" s="49"/>
      <c r="UAN177" s="49"/>
      <c r="UBB177" s="49"/>
      <c r="UBC177" s="49"/>
      <c r="UBD177" s="49"/>
      <c r="UBR177" s="49"/>
      <c r="UBS177" s="49"/>
      <c r="UBT177" s="49"/>
      <c r="UCH177" s="49"/>
      <c r="UCI177" s="49"/>
      <c r="UCJ177" s="49"/>
      <c r="UCX177" s="49"/>
      <c r="UCY177" s="49"/>
      <c r="UCZ177" s="49"/>
      <c r="UDN177" s="49"/>
      <c r="UDO177" s="49"/>
      <c r="UDP177" s="49"/>
      <c r="UED177" s="49"/>
      <c r="UEE177" s="49"/>
      <c r="UEF177" s="49"/>
      <c r="UET177" s="49"/>
      <c r="UEU177" s="49"/>
      <c r="UEV177" s="49"/>
      <c r="UFJ177" s="49"/>
      <c r="UFK177" s="49"/>
      <c r="UFL177" s="49"/>
      <c r="UFZ177" s="49"/>
      <c r="UGA177" s="49"/>
      <c r="UGB177" s="49"/>
      <c r="UGP177" s="49"/>
      <c r="UGQ177" s="49"/>
      <c r="UGR177" s="49"/>
      <c r="UHF177" s="49"/>
      <c r="UHG177" s="49"/>
      <c r="UHH177" s="49"/>
      <c r="UHV177" s="49"/>
      <c r="UHW177" s="49"/>
      <c r="UHX177" s="49"/>
      <c r="UIL177" s="49"/>
      <c r="UIM177" s="49"/>
      <c r="UIN177" s="49"/>
      <c r="UJB177" s="49"/>
      <c r="UJC177" s="49"/>
      <c r="UJD177" s="49"/>
      <c r="UJR177" s="49"/>
      <c r="UJS177" s="49"/>
      <c r="UJT177" s="49"/>
      <c r="UKH177" s="49"/>
      <c r="UKI177" s="49"/>
      <c r="UKJ177" s="49"/>
      <c r="UKX177" s="49"/>
      <c r="UKY177" s="49"/>
      <c r="UKZ177" s="49"/>
      <c r="ULN177" s="49"/>
      <c r="ULO177" s="49"/>
      <c r="ULP177" s="49"/>
      <c r="UMD177" s="49"/>
      <c r="UME177" s="49"/>
      <c r="UMF177" s="49"/>
      <c r="UMT177" s="49"/>
      <c r="UMU177" s="49"/>
      <c r="UMV177" s="49"/>
      <c r="UNJ177" s="49"/>
      <c r="UNK177" s="49"/>
      <c r="UNL177" s="49"/>
      <c r="UNZ177" s="49"/>
      <c r="UOA177" s="49"/>
      <c r="UOB177" s="49"/>
      <c r="UOP177" s="49"/>
      <c r="UOQ177" s="49"/>
      <c r="UOR177" s="49"/>
      <c r="UPF177" s="49"/>
      <c r="UPG177" s="49"/>
      <c r="UPH177" s="49"/>
      <c r="UPV177" s="49"/>
      <c r="UPW177" s="49"/>
      <c r="UPX177" s="49"/>
      <c r="UQL177" s="49"/>
      <c r="UQM177" s="49"/>
      <c r="UQN177" s="49"/>
      <c r="URB177" s="49"/>
      <c r="URC177" s="49"/>
      <c r="URD177" s="49"/>
      <c r="URR177" s="49"/>
      <c r="URS177" s="49"/>
      <c r="URT177" s="49"/>
      <c r="USH177" s="49"/>
      <c r="USI177" s="49"/>
      <c r="USJ177" s="49"/>
      <c r="USX177" s="49"/>
      <c r="USY177" s="49"/>
      <c r="USZ177" s="49"/>
      <c r="UTN177" s="49"/>
      <c r="UTO177" s="49"/>
      <c r="UTP177" s="49"/>
      <c r="UUD177" s="49"/>
      <c r="UUE177" s="49"/>
      <c r="UUF177" s="49"/>
      <c r="UUT177" s="49"/>
      <c r="UUU177" s="49"/>
      <c r="UUV177" s="49"/>
      <c r="UVJ177" s="49"/>
      <c r="UVK177" s="49"/>
      <c r="UVL177" s="49"/>
      <c r="UVZ177" s="49"/>
      <c r="UWA177" s="49"/>
      <c r="UWB177" s="49"/>
      <c r="UWP177" s="49"/>
      <c r="UWQ177" s="49"/>
      <c r="UWR177" s="49"/>
      <c r="UXF177" s="49"/>
      <c r="UXG177" s="49"/>
      <c r="UXH177" s="49"/>
      <c r="UXV177" s="49"/>
      <c r="UXW177" s="49"/>
      <c r="UXX177" s="49"/>
      <c r="UYL177" s="49"/>
      <c r="UYM177" s="49"/>
      <c r="UYN177" s="49"/>
      <c r="UZB177" s="49"/>
      <c r="UZC177" s="49"/>
      <c r="UZD177" s="49"/>
      <c r="UZR177" s="49"/>
      <c r="UZS177" s="49"/>
      <c r="UZT177" s="49"/>
      <c r="VAH177" s="49"/>
      <c r="VAI177" s="49"/>
      <c r="VAJ177" s="49"/>
      <c r="VAX177" s="49"/>
      <c r="VAY177" s="49"/>
      <c r="VAZ177" s="49"/>
      <c r="VBN177" s="49"/>
      <c r="VBO177" s="49"/>
      <c r="VBP177" s="49"/>
      <c r="VCD177" s="49"/>
      <c r="VCE177" s="49"/>
      <c r="VCF177" s="49"/>
      <c r="VCT177" s="49"/>
      <c r="VCU177" s="49"/>
      <c r="VCV177" s="49"/>
      <c r="VDJ177" s="49"/>
      <c r="VDK177" s="49"/>
      <c r="VDL177" s="49"/>
      <c r="VDZ177" s="49"/>
      <c r="VEA177" s="49"/>
      <c r="VEB177" s="49"/>
      <c r="VEP177" s="49"/>
      <c r="VEQ177" s="49"/>
      <c r="VER177" s="49"/>
      <c r="VFF177" s="49"/>
      <c r="VFG177" s="49"/>
      <c r="VFH177" s="49"/>
      <c r="VFV177" s="49"/>
      <c r="VFW177" s="49"/>
      <c r="VFX177" s="49"/>
      <c r="VGL177" s="49"/>
      <c r="VGM177" s="49"/>
      <c r="VGN177" s="49"/>
      <c r="VHB177" s="49"/>
      <c r="VHC177" s="49"/>
      <c r="VHD177" s="49"/>
      <c r="VHR177" s="49"/>
      <c r="VHS177" s="49"/>
      <c r="VHT177" s="49"/>
      <c r="VIH177" s="49"/>
      <c r="VII177" s="49"/>
      <c r="VIJ177" s="49"/>
      <c r="VIX177" s="49"/>
      <c r="VIY177" s="49"/>
      <c r="VIZ177" s="49"/>
      <c r="VJN177" s="49"/>
      <c r="VJO177" s="49"/>
      <c r="VJP177" s="49"/>
      <c r="VKD177" s="49"/>
      <c r="VKE177" s="49"/>
      <c r="VKF177" s="49"/>
      <c r="VKT177" s="49"/>
      <c r="VKU177" s="49"/>
      <c r="VKV177" s="49"/>
      <c r="VLJ177" s="49"/>
      <c r="VLK177" s="49"/>
      <c r="VLL177" s="49"/>
      <c r="VLZ177" s="49"/>
      <c r="VMA177" s="49"/>
      <c r="VMB177" s="49"/>
      <c r="VMP177" s="49"/>
      <c r="VMQ177" s="49"/>
      <c r="VMR177" s="49"/>
      <c r="VNF177" s="49"/>
      <c r="VNG177" s="49"/>
      <c r="VNH177" s="49"/>
      <c r="VNV177" s="49"/>
      <c r="VNW177" s="49"/>
      <c r="VNX177" s="49"/>
      <c r="VOL177" s="49"/>
      <c r="VOM177" s="49"/>
      <c r="VON177" s="49"/>
      <c r="VPB177" s="49"/>
      <c r="VPC177" s="49"/>
      <c r="VPD177" s="49"/>
      <c r="VPR177" s="49"/>
      <c r="VPS177" s="49"/>
      <c r="VPT177" s="49"/>
      <c r="VQH177" s="49"/>
      <c r="VQI177" s="49"/>
      <c r="VQJ177" s="49"/>
      <c r="VQX177" s="49"/>
      <c r="VQY177" s="49"/>
      <c r="VQZ177" s="49"/>
      <c r="VRN177" s="49"/>
      <c r="VRO177" s="49"/>
      <c r="VRP177" s="49"/>
      <c r="VSD177" s="49"/>
      <c r="VSE177" s="49"/>
      <c r="VSF177" s="49"/>
      <c r="VST177" s="49"/>
      <c r="VSU177" s="49"/>
      <c r="VSV177" s="49"/>
      <c r="VTJ177" s="49"/>
      <c r="VTK177" s="49"/>
      <c r="VTL177" s="49"/>
      <c r="VTZ177" s="49"/>
      <c r="VUA177" s="49"/>
      <c r="VUB177" s="49"/>
      <c r="VUP177" s="49"/>
      <c r="VUQ177" s="49"/>
      <c r="VUR177" s="49"/>
      <c r="VVF177" s="49"/>
      <c r="VVG177" s="49"/>
      <c r="VVH177" s="49"/>
      <c r="VVV177" s="49"/>
      <c r="VVW177" s="49"/>
      <c r="VVX177" s="49"/>
      <c r="VWL177" s="49"/>
      <c r="VWM177" s="49"/>
      <c r="VWN177" s="49"/>
      <c r="VXB177" s="49"/>
      <c r="VXC177" s="49"/>
      <c r="VXD177" s="49"/>
      <c r="VXR177" s="49"/>
      <c r="VXS177" s="49"/>
      <c r="VXT177" s="49"/>
      <c r="VYH177" s="49"/>
      <c r="VYI177" s="49"/>
      <c r="VYJ177" s="49"/>
      <c r="VYX177" s="49"/>
      <c r="VYY177" s="49"/>
      <c r="VYZ177" s="49"/>
      <c r="VZN177" s="49"/>
      <c r="VZO177" s="49"/>
      <c r="VZP177" s="49"/>
      <c r="WAD177" s="49"/>
      <c r="WAE177" s="49"/>
      <c r="WAF177" s="49"/>
      <c r="WAT177" s="49"/>
      <c r="WAU177" s="49"/>
      <c r="WAV177" s="49"/>
      <c r="WBJ177" s="49"/>
      <c r="WBK177" s="49"/>
      <c r="WBL177" s="49"/>
      <c r="WBZ177" s="49"/>
      <c r="WCA177" s="49"/>
      <c r="WCB177" s="49"/>
      <c r="WCP177" s="49"/>
      <c r="WCQ177" s="49"/>
      <c r="WCR177" s="49"/>
      <c r="WDF177" s="49"/>
      <c r="WDG177" s="49"/>
      <c r="WDH177" s="49"/>
      <c r="WDV177" s="49"/>
      <c r="WDW177" s="49"/>
      <c r="WDX177" s="49"/>
      <c r="WEL177" s="49"/>
      <c r="WEM177" s="49"/>
      <c r="WEN177" s="49"/>
      <c r="WFB177" s="49"/>
      <c r="WFC177" s="49"/>
      <c r="WFD177" s="49"/>
      <c r="WFR177" s="49"/>
      <c r="WFS177" s="49"/>
      <c r="WFT177" s="49"/>
      <c r="WGH177" s="49"/>
      <c r="WGI177" s="49"/>
      <c r="WGJ177" s="49"/>
      <c r="WGX177" s="49"/>
      <c r="WGY177" s="49"/>
      <c r="WGZ177" s="49"/>
      <c r="WHN177" s="49"/>
      <c r="WHO177" s="49"/>
      <c r="WHP177" s="49"/>
      <c r="WID177" s="49"/>
      <c r="WIE177" s="49"/>
      <c r="WIF177" s="49"/>
      <c r="WIT177" s="49"/>
      <c r="WIU177" s="49"/>
      <c r="WIV177" s="49"/>
      <c r="WJJ177" s="49"/>
      <c r="WJK177" s="49"/>
      <c r="WJL177" s="49"/>
      <c r="WJZ177" s="49"/>
      <c r="WKA177" s="49"/>
      <c r="WKB177" s="49"/>
      <c r="WKP177" s="49"/>
      <c r="WKQ177" s="49"/>
      <c r="WKR177" s="49"/>
      <c r="WLF177" s="49"/>
      <c r="WLG177" s="49"/>
      <c r="WLH177" s="49"/>
      <c r="WLV177" s="49"/>
      <c r="WLW177" s="49"/>
      <c r="WLX177" s="49"/>
      <c r="WML177" s="49"/>
      <c r="WMM177" s="49"/>
      <c r="WMN177" s="49"/>
      <c r="WNB177" s="49"/>
      <c r="WNC177" s="49"/>
      <c r="WND177" s="49"/>
      <c r="WNR177" s="49"/>
      <c r="WNS177" s="49"/>
      <c r="WNT177" s="49"/>
      <c r="WOH177" s="49"/>
      <c r="WOI177" s="49"/>
      <c r="WOJ177" s="49"/>
      <c r="WOX177" s="49"/>
      <c r="WOY177" s="49"/>
      <c r="WOZ177" s="49"/>
      <c r="WPN177" s="49"/>
      <c r="WPO177" s="49"/>
      <c r="WPP177" s="49"/>
      <c r="WQD177" s="49"/>
      <c r="WQE177" s="49"/>
      <c r="WQF177" s="49"/>
      <c r="WQT177" s="49"/>
      <c r="WQU177" s="49"/>
      <c r="WQV177" s="49"/>
      <c r="WRJ177" s="49"/>
      <c r="WRK177" s="49"/>
      <c r="WRL177" s="49"/>
      <c r="WRZ177" s="49"/>
      <c r="WSA177" s="49"/>
      <c r="WSB177" s="49"/>
      <c r="WSP177" s="49"/>
      <c r="WSQ177" s="49"/>
      <c r="WSR177" s="49"/>
      <c r="WTF177" s="49"/>
      <c r="WTG177" s="49"/>
      <c r="WTH177" s="49"/>
      <c r="WTV177" s="49"/>
      <c r="WTW177" s="49"/>
      <c r="WTX177" s="49"/>
      <c r="WUL177" s="49"/>
      <c r="WUM177" s="49"/>
      <c r="WUN177" s="49"/>
      <c r="WVB177" s="49"/>
      <c r="WVC177" s="49"/>
      <c r="WVD177" s="49"/>
      <c r="WVR177" s="49"/>
      <c r="WVS177" s="49"/>
      <c r="WVT177" s="49"/>
      <c r="WWH177" s="49"/>
      <c r="WWI177" s="49"/>
      <c r="WWJ177" s="49"/>
      <c r="WWX177" s="49"/>
      <c r="WWY177" s="49"/>
      <c r="WWZ177" s="49"/>
      <c r="WXN177" s="49"/>
      <c r="WXO177" s="49"/>
      <c r="WXP177" s="49"/>
      <c r="WYD177" s="49"/>
      <c r="WYE177" s="49"/>
      <c r="WYF177" s="49"/>
      <c r="WYT177" s="49"/>
      <c r="WYU177" s="49"/>
      <c r="WYV177" s="49"/>
      <c r="WZJ177" s="49"/>
      <c r="WZK177" s="49"/>
      <c r="WZL177" s="49"/>
      <c r="WZZ177" s="49"/>
      <c r="XAA177" s="49"/>
      <c r="XAB177" s="49"/>
      <c r="XAP177" s="49"/>
      <c r="XAQ177" s="49"/>
      <c r="XAR177" s="49"/>
      <c r="XBF177" s="49"/>
      <c r="XBG177" s="49"/>
      <c r="XBH177" s="49"/>
      <c r="XBV177" s="49"/>
      <c r="XBW177" s="49"/>
      <c r="XBX177" s="49"/>
      <c r="XCL177" s="49"/>
      <c r="XCM177" s="49"/>
      <c r="XCN177" s="49"/>
      <c r="XDB177" s="49"/>
      <c r="XDC177" s="49"/>
      <c r="XDD177" s="49"/>
      <c r="XDR177" s="49"/>
      <c r="XDS177" s="49"/>
      <c r="XDT177" s="49"/>
      <c r="XEH177" s="49"/>
      <c r="XEI177" s="49"/>
      <c r="XEJ177" s="49"/>
      <c r="XEX177" s="49"/>
      <c r="XEY177" s="49"/>
      <c r="XEZ177" s="49"/>
    </row>
    <row r="178" spans="1:1021 1028:2045 2052:3069 3076:4093 4100:5117 5124:6141 6148:7165 7172:8189 8196:9213 9220:10237 10244:11261 11268:12285 12292:13309 13316:14333 14340:15357 15364:16381" s="29" customFormat="1" outlineLevel="1" x14ac:dyDescent="0.25">
      <c r="D178" s="38" t="s">
        <v>172</v>
      </c>
      <c r="J178" s="37"/>
      <c r="K178" s="37"/>
      <c r="L178" s="37"/>
      <c r="T178" s="38" t="s">
        <v>172</v>
      </c>
      <c r="AJ178" s="38" t="s">
        <v>172</v>
      </c>
      <c r="AZ178" s="38" t="s">
        <v>172</v>
      </c>
      <c r="BP178" s="38" t="s">
        <v>172</v>
      </c>
      <c r="CF178" s="38" t="s">
        <v>172</v>
      </c>
      <c r="CV178" s="38" t="s">
        <v>172</v>
      </c>
      <c r="DL178" s="38" t="s">
        <v>172</v>
      </c>
      <c r="EB178" s="38" t="s">
        <v>172</v>
      </c>
      <c r="ER178" s="38" t="s">
        <v>172</v>
      </c>
      <c r="FH178" s="38" t="s">
        <v>172</v>
      </c>
      <c r="FX178" s="38" t="s">
        <v>172</v>
      </c>
      <c r="GN178" s="38" t="s">
        <v>172</v>
      </c>
      <c r="HD178" s="38" t="s">
        <v>172</v>
      </c>
      <c r="HT178" s="38" t="s">
        <v>172</v>
      </c>
      <c r="IJ178" s="38" t="s">
        <v>172</v>
      </c>
      <c r="IZ178" s="38" t="s">
        <v>172</v>
      </c>
      <c r="JP178" s="38" t="s">
        <v>172</v>
      </c>
      <c r="KF178" s="38" t="s">
        <v>172</v>
      </c>
      <c r="KV178" s="38" t="s">
        <v>172</v>
      </c>
      <c r="LL178" s="38" t="s">
        <v>172</v>
      </c>
      <c r="MB178" s="38" t="s">
        <v>172</v>
      </c>
      <c r="MR178" s="38" t="s">
        <v>172</v>
      </c>
      <c r="NH178" s="38" t="s">
        <v>172</v>
      </c>
      <c r="NX178" s="38" t="s">
        <v>172</v>
      </c>
      <c r="ON178" s="38" t="s">
        <v>172</v>
      </c>
      <c r="PD178" s="38" t="s">
        <v>172</v>
      </c>
      <c r="PT178" s="38" t="s">
        <v>172</v>
      </c>
      <c r="QJ178" s="38" t="s">
        <v>172</v>
      </c>
      <c r="QZ178" s="38" t="s">
        <v>172</v>
      </c>
      <c r="RP178" s="38" t="s">
        <v>172</v>
      </c>
      <c r="SF178" s="38" t="s">
        <v>172</v>
      </c>
      <c r="SV178" s="38" t="s">
        <v>172</v>
      </c>
      <c r="TL178" s="38" t="s">
        <v>172</v>
      </c>
      <c r="UB178" s="38" t="s">
        <v>172</v>
      </c>
      <c r="UR178" s="38" t="s">
        <v>172</v>
      </c>
      <c r="VH178" s="38" t="s">
        <v>172</v>
      </c>
      <c r="VX178" s="38" t="s">
        <v>172</v>
      </c>
      <c r="WN178" s="38" t="s">
        <v>172</v>
      </c>
      <c r="XD178" s="38" t="s">
        <v>172</v>
      </c>
      <c r="XT178" s="38" t="s">
        <v>172</v>
      </c>
      <c r="YJ178" s="38" t="s">
        <v>172</v>
      </c>
      <c r="YZ178" s="38" t="s">
        <v>172</v>
      </c>
      <c r="ZP178" s="38" t="s">
        <v>172</v>
      </c>
      <c r="AAF178" s="38" t="s">
        <v>172</v>
      </c>
      <c r="AAV178" s="38" t="s">
        <v>172</v>
      </c>
      <c r="ABL178" s="38" t="s">
        <v>172</v>
      </c>
      <c r="ACB178" s="38" t="s">
        <v>172</v>
      </c>
      <c r="ACR178" s="38" t="s">
        <v>172</v>
      </c>
      <c r="ADH178" s="38" t="s">
        <v>172</v>
      </c>
      <c r="ADX178" s="38" t="s">
        <v>172</v>
      </c>
      <c r="AEN178" s="38" t="s">
        <v>172</v>
      </c>
      <c r="AFD178" s="38" t="s">
        <v>172</v>
      </c>
      <c r="AFT178" s="38" t="s">
        <v>172</v>
      </c>
      <c r="AGJ178" s="38" t="s">
        <v>172</v>
      </c>
      <c r="AGZ178" s="38" t="s">
        <v>172</v>
      </c>
      <c r="AHP178" s="38" t="s">
        <v>172</v>
      </c>
      <c r="AIF178" s="38" t="s">
        <v>172</v>
      </c>
      <c r="AIV178" s="38" t="s">
        <v>172</v>
      </c>
      <c r="AJL178" s="38" t="s">
        <v>172</v>
      </c>
      <c r="AKB178" s="38" t="s">
        <v>172</v>
      </c>
      <c r="AKR178" s="38" t="s">
        <v>172</v>
      </c>
      <c r="ALH178" s="38" t="s">
        <v>172</v>
      </c>
      <c r="ALX178" s="38" t="s">
        <v>172</v>
      </c>
      <c r="AMN178" s="38" t="s">
        <v>172</v>
      </c>
      <c r="AND178" s="38" t="s">
        <v>172</v>
      </c>
      <c r="ANT178" s="38" t="s">
        <v>172</v>
      </c>
      <c r="AOJ178" s="38" t="s">
        <v>172</v>
      </c>
      <c r="AOZ178" s="38" t="s">
        <v>172</v>
      </c>
      <c r="APP178" s="38" t="s">
        <v>172</v>
      </c>
      <c r="AQF178" s="38" t="s">
        <v>172</v>
      </c>
      <c r="AQV178" s="38" t="s">
        <v>172</v>
      </c>
      <c r="ARL178" s="38" t="s">
        <v>172</v>
      </c>
      <c r="ASB178" s="38" t="s">
        <v>172</v>
      </c>
      <c r="ASR178" s="38" t="s">
        <v>172</v>
      </c>
      <c r="ATH178" s="38" t="s">
        <v>172</v>
      </c>
      <c r="ATX178" s="38" t="s">
        <v>172</v>
      </c>
      <c r="AUN178" s="38" t="s">
        <v>172</v>
      </c>
      <c r="AVD178" s="38" t="s">
        <v>172</v>
      </c>
      <c r="AVT178" s="38" t="s">
        <v>172</v>
      </c>
      <c r="AWJ178" s="38" t="s">
        <v>172</v>
      </c>
      <c r="AWZ178" s="38" t="s">
        <v>172</v>
      </c>
      <c r="AXP178" s="38" t="s">
        <v>172</v>
      </c>
      <c r="AYF178" s="38" t="s">
        <v>172</v>
      </c>
      <c r="AYV178" s="38" t="s">
        <v>172</v>
      </c>
      <c r="AZL178" s="38" t="s">
        <v>172</v>
      </c>
      <c r="BAB178" s="38" t="s">
        <v>172</v>
      </c>
      <c r="BAR178" s="38" t="s">
        <v>172</v>
      </c>
      <c r="BBH178" s="38" t="s">
        <v>172</v>
      </c>
      <c r="BBX178" s="38" t="s">
        <v>172</v>
      </c>
      <c r="BCN178" s="38" t="s">
        <v>172</v>
      </c>
      <c r="BDD178" s="38" t="s">
        <v>172</v>
      </c>
      <c r="BDT178" s="38" t="s">
        <v>172</v>
      </c>
      <c r="BEJ178" s="38" t="s">
        <v>172</v>
      </c>
      <c r="BEZ178" s="38" t="s">
        <v>172</v>
      </c>
      <c r="BFP178" s="38" t="s">
        <v>172</v>
      </c>
      <c r="BGF178" s="38" t="s">
        <v>172</v>
      </c>
      <c r="BGV178" s="38" t="s">
        <v>172</v>
      </c>
      <c r="BHL178" s="38" t="s">
        <v>172</v>
      </c>
      <c r="BIB178" s="38" t="s">
        <v>172</v>
      </c>
      <c r="BIR178" s="38" t="s">
        <v>172</v>
      </c>
      <c r="BJH178" s="38" t="s">
        <v>172</v>
      </c>
      <c r="BJX178" s="38" t="s">
        <v>172</v>
      </c>
      <c r="BKN178" s="38" t="s">
        <v>172</v>
      </c>
      <c r="BLD178" s="38" t="s">
        <v>172</v>
      </c>
      <c r="BLT178" s="38" t="s">
        <v>172</v>
      </c>
      <c r="BMJ178" s="38" t="s">
        <v>172</v>
      </c>
      <c r="BMZ178" s="38" t="s">
        <v>172</v>
      </c>
      <c r="BNP178" s="38" t="s">
        <v>172</v>
      </c>
      <c r="BOF178" s="38" t="s">
        <v>172</v>
      </c>
      <c r="BOV178" s="38" t="s">
        <v>172</v>
      </c>
      <c r="BPL178" s="38" t="s">
        <v>172</v>
      </c>
      <c r="BQB178" s="38" t="s">
        <v>172</v>
      </c>
      <c r="BQR178" s="38" t="s">
        <v>172</v>
      </c>
      <c r="BRH178" s="38" t="s">
        <v>172</v>
      </c>
      <c r="BRX178" s="38" t="s">
        <v>172</v>
      </c>
      <c r="BSN178" s="38" t="s">
        <v>172</v>
      </c>
      <c r="BTD178" s="38" t="s">
        <v>172</v>
      </c>
      <c r="BTT178" s="38" t="s">
        <v>172</v>
      </c>
      <c r="BUJ178" s="38" t="s">
        <v>172</v>
      </c>
      <c r="BUZ178" s="38" t="s">
        <v>172</v>
      </c>
      <c r="BVP178" s="38" t="s">
        <v>172</v>
      </c>
      <c r="BWF178" s="38" t="s">
        <v>172</v>
      </c>
      <c r="BWV178" s="38" t="s">
        <v>172</v>
      </c>
      <c r="BXL178" s="38" t="s">
        <v>172</v>
      </c>
      <c r="BYB178" s="38" t="s">
        <v>172</v>
      </c>
      <c r="BYR178" s="38" t="s">
        <v>172</v>
      </c>
      <c r="BZH178" s="38" t="s">
        <v>172</v>
      </c>
      <c r="BZX178" s="38" t="s">
        <v>172</v>
      </c>
      <c r="CAN178" s="38" t="s">
        <v>172</v>
      </c>
      <c r="CBD178" s="38" t="s">
        <v>172</v>
      </c>
      <c r="CBT178" s="38" t="s">
        <v>172</v>
      </c>
      <c r="CCJ178" s="38" t="s">
        <v>172</v>
      </c>
      <c r="CCZ178" s="38" t="s">
        <v>172</v>
      </c>
      <c r="CDP178" s="38" t="s">
        <v>172</v>
      </c>
      <c r="CEF178" s="38" t="s">
        <v>172</v>
      </c>
      <c r="CEV178" s="38" t="s">
        <v>172</v>
      </c>
      <c r="CFL178" s="38" t="s">
        <v>172</v>
      </c>
      <c r="CGB178" s="38" t="s">
        <v>172</v>
      </c>
      <c r="CGR178" s="38" t="s">
        <v>172</v>
      </c>
      <c r="CHH178" s="38" t="s">
        <v>172</v>
      </c>
      <c r="CHX178" s="38" t="s">
        <v>172</v>
      </c>
      <c r="CIN178" s="38" t="s">
        <v>172</v>
      </c>
      <c r="CJD178" s="38" t="s">
        <v>172</v>
      </c>
      <c r="CJT178" s="38" t="s">
        <v>172</v>
      </c>
      <c r="CKJ178" s="38" t="s">
        <v>172</v>
      </c>
      <c r="CKZ178" s="38" t="s">
        <v>172</v>
      </c>
      <c r="CLP178" s="38" t="s">
        <v>172</v>
      </c>
      <c r="CMF178" s="38" t="s">
        <v>172</v>
      </c>
      <c r="CMV178" s="38" t="s">
        <v>172</v>
      </c>
      <c r="CNL178" s="38" t="s">
        <v>172</v>
      </c>
      <c r="COB178" s="38" t="s">
        <v>172</v>
      </c>
      <c r="COR178" s="38" t="s">
        <v>172</v>
      </c>
      <c r="CPH178" s="38" t="s">
        <v>172</v>
      </c>
      <c r="CPX178" s="38" t="s">
        <v>172</v>
      </c>
      <c r="CQN178" s="38" t="s">
        <v>172</v>
      </c>
      <c r="CRD178" s="38" t="s">
        <v>172</v>
      </c>
      <c r="CRT178" s="38" t="s">
        <v>172</v>
      </c>
      <c r="CSJ178" s="38" t="s">
        <v>172</v>
      </c>
      <c r="CSZ178" s="38" t="s">
        <v>172</v>
      </c>
      <c r="CTP178" s="38" t="s">
        <v>172</v>
      </c>
      <c r="CUF178" s="38" t="s">
        <v>172</v>
      </c>
      <c r="CUV178" s="38" t="s">
        <v>172</v>
      </c>
      <c r="CVL178" s="38" t="s">
        <v>172</v>
      </c>
      <c r="CWB178" s="38" t="s">
        <v>172</v>
      </c>
      <c r="CWR178" s="38" t="s">
        <v>172</v>
      </c>
      <c r="CXH178" s="38" t="s">
        <v>172</v>
      </c>
      <c r="CXX178" s="38" t="s">
        <v>172</v>
      </c>
      <c r="CYN178" s="38" t="s">
        <v>172</v>
      </c>
      <c r="CZD178" s="38" t="s">
        <v>172</v>
      </c>
      <c r="CZT178" s="38" t="s">
        <v>172</v>
      </c>
      <c r="DAJ178" s="38" t="s">
        <v>172</v>
      </c>
      <c r="DAZ178" s="38" t="s">
        <v>172</v>
      </c>
      <c r="DBP178" s="38" t="s">
        <v>172</v>
      </c>
      <c r="DCF178" s="38" t="s">
        <v>172</v>
      </c>
      <c r="DCV178" s="38" t="s">
        <v>172</v>
      </c>
      <c r="DDL178" s="38" t="s">
        <v>172</v>
      </c>
      <c r="DEB178" s="38" t="s">
        <v>172</v>
      </c>
      <c r="DER178" s="38" t="s">
        <v>172</v>
      </c>
      <c r="DFH178" s="38" t="s">
        <v>172</v>
      </c>
      <c r="DFX178" s="38" t="s">
        <v>172</v>
      </c>
      <c r="DGN178" s="38" t="s">
        <v>172</v>
      </c>
      <c r="DHD178" s="38" t="s">
        <v>172</v>
      </c>
      <c r="DHT178" s="38" t="s">
        <v>172</v>
      </c>
      <c r="DIJ178" s="38" t="s">
        <v>172</v>
      </c>
      <c r="DIZ178" s="38" t="s">
        <v>172</v>
      </c>
      <c r="DJP178" s="38" t="s">
        <v>172</v>
      </c>
      <c r="DKF178" s="38" t="s">
        <v>172</v>
      </c>
      <c r="DKV178" s="38" t="s">
        <v>172</v>
      </c>
      <c r="DLL178" s="38" t="s">
        <v>172</v>
      </c>
      <c r="DMB178" s="38" t="s">
        <v>172</v>
      </c>
      <c r="DMR178" s="38" t="s">
        <v>172</v>
      </c>
      <c r="DNH178" s="38" t="s">
        <v>172</v>
      </c>
      <c r="DNX178" s="38" t="s">
        <v>172</v>
      </c>
      <c r="DON178" s="38" t="s">
        <v>172</v>
      </c>
      <c r="DPD178" s="38" t="s">
        <v>172</v>
      </c>
      <c r="DPT178" s="38" t="s">
        <v>172</v>
      </c>
      <c r="DQJ178" s="38" t="s">
        <v>172</v>
      </c>
      <c r="DQZ178" s="38" t="s">
        <v>172</v>
      </c>
      <c r="DRP178" s="38" t="s">
        <v>172</v>
      </c>
      <c r="DSF178" s="38" t="s">
        <v>172</v>
      </c>
      <c r="DSV178" s="38" t="s">
        <v>172</v>
      </c>
      <c r="DTL178" s="38" t="s">
        <v>172</v>
      </c>
      <c r="DUB178" s="38" t="s">
        <v>172</v>
      </c>
      <c r="DUR178" s="38" t="s">
        <v>172</v>
      </c>
      <c r="DVH178" s="38" t="s">
        <v>172</v>
      </c>
      <c r="DVX178" s="38" t="s">
        <v>172</v>
      </c>
      <c r="DWN178" s="38" t="s">
        <v>172</v>
      </c>
      <c r="DXD178" s="38" t="s">
        <v>172</v>
      </c>
      <c r="DXT178" s="38" t="s">
        <v>172</v>
      </c>
      <c r="DYJ178" s="38" t="s">
        <v>172</v>
      </c>
      <c r="DYZ178" s="38" t="s">
        <v>172</v>
      </c>
      <c r="DZP178" s="38" t="s">
        <v>172</v>
      </c>
      <c r="EAF178" s="38" t="s">
        <v>172</v>
      </c>
      <c r="EAV178" s="38" t="s">
        <v>172</v>
      </c>
      <c r="EBL178" s="38" t="s">
        <v>172</v>
      </c>
      <c r="ECB178" s="38" t="s">
        <v>172</v>
      </c>
      <c r="ECR178" s="38" t="s">
        <v>172</v>
      </c>
      <c r="EDH178" s="38" t="s">
        <v>172</v>
      </c>
      <c r="EDX178" s="38" t="s">
        <v>172</v>
      </c>
      <c r="EEN178" s="38" t="s">
        <v>172</v>
      </c>
      <c r="EFD178" s="38" t="s">
        <v>172</v>
      </c>
      <c r="EFT178" s="38" t="s">
        <v>172</v>
      </c>
      <c r="EGJ178" s="38" t="s">
        <v>172</v>
      </c>
      <c r="EGZ178" s="38" t="s">
        <v>172</v>
      </c>
      <c r="EHP178" s="38" t="s">
        <v>172</v>
      </c>
      <c r="EIF178" s="38" t="s">
        <v>172</v>
      </c>
      <c r="EIV178" s="38" t="s">
        <v>172</v>
      </c>
      <c r="EJL178" s="38" t="s">
        <v>172</v>
      </c>
      <c r="EKB178" s="38" t="s">
        <v>172</v>
      </c>
      <c r="EKR178" s="38" t="s">
        <v>172</v>
      </c>
      <c r="ELH178" s="38" t="s">
        <v>172</v>
      </c>
      <c r="ELX178" s="38" t="s">
        <v>172</v>
      </c>
      <c r="EMN178" s="38" t="s">
        <v>172</v>
      </c>
      <c r="END178" s="38" t="s">
        <v>172</v>
      </c>
      <c r="ENT178" s="38" t="s">
        <v>172</v>
      </c>
      <c r="EOJ178" s="38" t="s">
        <v>172</v>
      </c>
      <c r="EOZ178" s="38" t="s">
        <v>172</v>
      </c>
      <c r="EPP178" s="38" t="s">
        <v>172</v>
      </c>
      <c r="EQF178" s="38" t="s">
        <v>172</v>
      </c>
      <c r="EQV178" s="38" t="s">
        <v>172</v>
      </c>
      <c r="ERL178" s="38" t="s">
        <v>172</v>
      </c>
      <c r="ESB178" s="38" t="s">
        <v>172</v>
      </c>
      <c r="ESR178" s="38" t="s">
        <v>172</v>
      </c>
      <c r="ETH178" s="38" t="s">
        <v>172</v>
      </c>
      <c r="ETX178" s="38" t="s">
        <v>172</v>
      </c>
      <c r="EUN178" s="38" t="s">
        <v>172</v>
      </c>
      <c r="EVD178" s="38" t="s">
        <v>172</v>
      </c>
      <c r="EVT178" s="38" t="s">
        <v>172</v>
      </c>
      <c r="EWJ178" s="38" t="s">
        <v>172</v>
      </c>
      <c r="EWZ178" s="38" t="s">
        <v>172</v>
      </c>
      <c r="EXP178" s="38" t="s">
        <v>172</v>
      </c>
      <c r="EYF178" s="38" t="s">
        <v>172</v>
      </c>
      <c r="EYV178" s="38" t="s">
        <v>172</v>
      </c>
      <c r="EZL178" s="38" t="s">
        <v>172</v>
      </c>
      <c r="FAB178" s="38" t="s">
        <v>172</v>
      </c>
      <c r="FAR178" s="38" t="s">
        <v>172</v>
      </c>
      <c r="FBH178" s="38" t="s">
        <v>172</v>
      </c>
      <c r="FBX178" s="38" t="s">
        <v>172</v>
      </c>
      <c r="FCN178" s="38" t="s">
        <v>172</v>
      </c>
      <c r="FDD178" s="38" t="s">
        <v>172</v>
      </c>
      <c r="FDT178" s="38" t="s">
        <v>172</v>
      </c>
      <c r="FEJ178" s="38" t="s">
        <v>172</v>
      </c>
      <c r="FEZ178" s="38" t="s">
        <v>172</v>
      </c>
      <c r="FFP178" s="38" t="s">
        <v>172</v>
      </c>
      <c r="FGF178" s="38" t="s">
        <v>172</v>
      </c>
      <c r="FGV178" s="38" t="s">
        <v>172</v>
      </c>
      <c r="FHL178" s="38" t="s">
        <v>172</v>
      </c>
      <c r="FIB178" s="38" t="s">
        <v>172</v>
      </c>
      <c r="FIR178" s="38" t="s">
        <v>172</v>
      </c>
      <c r="FJH178" s="38" t="s">
        <v>172</v>
      </c>
      <c r="FJX178" s="38" t="s">
        <v>172</v>
      </c>
      <c r="FKN178" s="38" t="s">
        <v>172</v>
      </c>
      <c r="FLD178" s="38" t="s">
        <v>172</v>
      </c>
      <c r="FLT178" s="38" t="s">
        <v>172</v>
      </c>
      <c r="FMJ178" s="38" t="s">
        <v>172</v>
      </c>
      <c r="FMZ178" s="38" t="s">
        <v>172</v>
      </c>
      <c r="FNP178" s="38" t="s">
        <v>172</v>
      </c>
      <c r="FOF178" s="38" t="s">
        <v>172</v>
      </c>
      <c r="FOV178" s="38" t="s">
        <v>172</v>
      </c>
      <c r="FPL178" s="38" t="s">
        <v>172</v>
      </c>
      <c r="FQB178" s="38" t="s">
        <v>172</v>
      </c>
      <c r="FQR178" s="38" t="s">
        <v>172</v>
      </c>
      <c r="FRH178" s="38" t="s">
        <v>172</v>
      </c>
      <c r="FRX178" s="38" t="s">
        <v>172</v>
      </c>
      <c r="FSN178" s="38" t="s">
        <v>172</v>
      </c>
      <c r="FTD178" s="38" t="s">
        <v>172</v>
      </c>
      <c r="FTT178" s="38" t="s">
        <v>172</v>
      </c>
      <c r="FUJ178" s="38" t="s">
        <v>172</v>
      </c>
      <c r="FUZ178" s="38" t="s">
        <v>172</v>
      </c>
      <c r="FVP178" s="38" t="s">
        <v>172</v>
      </c>
      <c r="FWF178" s="38" t="s">
        <v>172</v>
      </c>
      <c r="FWV178" s="38" t="s">
        <v>172</v>
      </c>
      <c r="FXL178" s="38" t="s">
        <v>172</v>
      </c>
      <c r="FYB178" s="38" t="s">
        <v>172</v>
      </c>
      <c r="FYR178" s="38" t="s">
        <v>172</v>
      </c>
      <c r="FZH178" s="38" t="s">
        <v>172</v>
      </c>
      <c r="FZX178" s="38" t="s">
        <v>172</v>
      </c>
      <c r="GAN178" s="38" t="s">
        <v>172</v>
      </c>
      <c r="GBD178" s="38" t="s">
        <v>172</v>
      </c>
      <c r="GBT178" s="38" t="s">
        <v>172</v>
      </c>
      <c r="GCJ178" s="38" t="s">
        <v>172</v>
      </c>
      <c r="GCZ178" s="38" t="s">
        <v>172</v>
      </c>
      <c r="GDP178" s="38" t="s">
        <v>172</v>
      </c>
      <c r="GEF178" s="38" t="s">
        <v>172</v>
      </c>
      <c r="GEV178" s="38" t="s">
        <v>172</v>
      </c>
      <c r="GFL178" s="38" t="s">
        <v>172</v>
      </c>
      <c r="GGB178" s="38" t="s">
        <v>172</v>
      </c>
      <c r="GGR178" s="38" t="s">
        <v>172</v>
      </c>
      <c r="GHH178" s="38" t="s">
        <v>172</v>
      </c>
      <c r="GHX178" s="38" t="s">
        <v>172</v>
      </c>
      <c r="GIN178" s="38" t="s">
        <v>172</v>
      </c>
      <c r="GJD178" s="38" t="s">
        <v>172</v>
      </c>
      <c r="GJT178" s="38" t="s">
        <v>172</v>
      </c>
      <c r="GKJ178" s="38" t="s">
        <v>172</v>
      </c>
      <c r="GKZ178" s="38" t="s">
        <v>172</v>
      </c>
      <c r="GLP178" s="38" t="s">
        <v>172</v>
      </c>
      <c r="GMF178" s="38" t="s">
        <v>172</v>
      </c>
      <c r="GMV178" s="38" t="s">
        <v>172</v>
      </c>
      <c r="GNL178" s="38" t="s">
        <v>172</v>
      </c>
      <c r="GOB178" s="38" t="s">
        <v>172</v>
      </c>
      <c r="GOR178" s="38" t="s">
        <v>172</v>
      </c>
      <c r="GPH178" s="38" t="s">
        <v>172</v>
      </c>
      <c r="GPX178" s="38" t="s">
        <v>172</v>
      </c>
      <c r="GQN178" s="38" t="s">
        <v>172</v>
      </c>
      <c r="GRD178" s="38" t="s">
        <v>172</v>
      </c>
      <c r="GRT178" s="38" t="s">
        <v>172</v>
      </c>
      <c r="GSJ178" s="38" t="s">
        <v>172</v>
      </c>
      <c r="GSZ178" s="38" t="s">
        <v>172</v>
      </c>
      <c r="GTP178" s="38" t="s">
        <v>172</v>
      </c>
      <c r="GUF178" s="38" t="s">
        <v>172</v>
      </c>
      <c r="GUV178" s="38" t="s">
        <v>172</v>
      </c>
      <c r="GVL178" s="38" t="s">
        <v>172</v>
      </c>
      <c r="GWB178" s="38" t="s">
        <v>172</v>
      </c>
      <c r="GWR178" s="38" t="s">
        <v>172</v>
      </c>
      <c r="GXH178" s="38" t="s">
        <v>172</v>
      </c>
      <c r="GXX178" s="38" t="s">
        <v>172</v>
      </c>
      <c r="GYN178" s="38" t="s">
        <v>172</v>
      </c>
      <c r="GZD178" s="38" t="s">
        <v>172</v>
      </c>
      <c r="GZT178" s="38" t="s">
        <v>172</v>
      </c>
      <c r="HAJ178" s="38" t="s">
        <v>172</v>
      </c>
      <c r="HAZ178" s="38" t="s">
        <v>172</v>
      </c>
      <c r="HBP178" s="38" t="s">
        <v>172</v>
      </c>
      <c r="HCF178" s="38" t="s">
        <v>172</v>
      </c>
      <c r="HCV178" s="38" t="s">
        <v>172</v>
      </c>
      <c r="HDL178" s="38" t="s">
        <v>172</v>
      </c>
      <c r="HEB178" s="38" t="s">
        <v>172</v>
      </c>
      <c r="HER178" s="38" t="s">
        <v>172</v>
      </c>
      <c r="HFH178" s="38" t="s">
        <v>172</v>
      </c>
      <c r="HFX178" s="38" t="s">
        <v>172</v>
      </c>
      <c r="HGN178" s="38" t="s">
        <v>172</v>
      </c>
      <c r="HHD178" s="38" t="s">
        <v>172</v>
      </c>
      <c r="HHT178" s="38" t="s">
        <v>172</v>
      </c>
      <c r="HIJ178" s="38" t="s">
        <v>172</v>
      </c>
      <c r="HIZ178" s="38" t="s">
        <v>172</v>
      </c>
      <c r="HJP178" s="38" t="s">
        <v>172</v>
      </c>
      <c r="HKF178" s="38" t="s">
        <v>172</v>
      </c>
      <c r="HKV178" s="38" t="s">
        <v>172</v>
      </c>
      <c r="HLL178" s="38" t="s">
        <v>172</v>
      </c>
      <c r="HMB178" s="38" t="s">
        <v>172</v>
      </c>
      <c r="HMR178" s="38" t="s">
        <v>172</v>
      </c>
      <c r="HNH178" s="38" t="s">
        <v>172</v>
      </c>
      <c r="HNX178" s="38" t="s">
        <v>172</v>
      </c>
      <c r="HON178" s="38" t="s">
        <v>172</v>
      </c>
      <c r="HPD178" s="38" t="s">
        <v>172</v>
      </c>
      <c r="HPT178" s="38" t="s">
        <v>172</v>
      </c>
      <c r="HQJ178" s="38" t="s">
        <v>172</v>
      </c>
      <c r="HQZ178" s="38" t="s">
        <v>172</v>
      </c>
      <c r="HRP178" s="38" t="s">
        <v>172</v>
      </c>
      <c r="HSF178" s="38" t="s">
        <v>172</v>
      </c>
      <c r="HSV178" s="38" t="s">
        <v>172</v>
      </c>
      <c r="HTL178" s="38" t="s">
        <v>172</v>
      </c>
      <c r="HUB178" s="38" t="s">
        <v>172</v>
      </c>
      <c r="HUR178" s="38" t="s">
        <v>172</v>
      </c>
      <c r="HVH178" s="38" t="s">
        <v>172</v>
      </c>
      <c r="HVX178" s="38" t="s">
        <v>172</v>
      </c>
      <c r="HWN178" s="38" t="s">
        <v>172</v>
      </c>
      <c r="HXD178" s="38" t="s">
        <v>172</v>
      </c>
      <c r="HXT178" s="38" t="s">
        <v>172</v>
      </c>
      <c r="HYJ178" s="38" t="s">
        <v>172</v>
      </c>
      <c r="HYZ178" s="38" t="s">
        <v>172</v>
      </c>
      <c r="HZP178" s="38" t="s">
        <v>172</v>
      </c>
      <c r="IAF178" s="38" t="s">
        <v>172</v>
      </c>
      <c r="IAV178" s="38" t="s">
        <v>172</v>
      </c>
      <c r="IBL178" s="38" t="s">
        <v>172</v>
      </c>
      <c r="ICB178" s="38" t="s">
        <v>172</v>
      </c>
      <c r="ICR178" s="38" t="s">
        <v>172</v>
      </c>
      <c r="IDH178" s="38" t="s">
        <v>172</v>
      </c>
      <c r="IDX178" s="38" t="s">
        <v>172</v>
      </c>
      <c r="IEN178" s="38" t="s">
        <v>172</v>
      </c>
      <c r="IFD178" s="38" t="s">
        <v>172</v>
      </c>
      <c r="IFT178" s="38" t="s">
        <v>172</v>
      </c>
      <c r="IGJ178" s="38" t="s">
        <v>172</v>
      </c>
      <c r="IGZ178" s="38" t="s">
        <v>172</v>
      </c>
      <c r="IHP178" s="38" t="s">
        <v>172</v>
      </c>
      <c r="IIF178" s="38" t="s">
        <v>172</v>
      </c>
      <c r="IIV178" s="38" t="s">
        <v>172</v>
      </c>
      <c r="IJL178" s="38" t="s">
        <v>172</v>
      </c>
      <c r="IKB178" s="38" t="s">
        <v>172</v>
      </c>
      <c r="IKR178" s="38" t="s">
        <v>172</v>
      </c>
      <c r="ILH178" s="38" t="s">
        <v>172</v>
      </c>
      <c r="ILX178" s="38" t="s">
        <v>172</v>
      </c>
      <c r="IMN178" s="38" t="s">
        <v>172</v>
      </c>
      <c r="IND178" s="38" t="s">
        <v>172</v>
      </c>
      <c r="INT178" s="38" t="s">
        <v>172</v>
      </c>
      <c r="IOJ178" s="38" t="s">
        <v>172</v>
      </c>
      <c r="IOZ178" s="38" t="s">
        <v>172</v>
      </c>
      <c r="IPP178" s="38" t="s">
        <v>172</v>
      </c>
      <c r="IQF178" s="38" t="s">
        <v>172</v>
      </c>
      <c r="IQV178" s="38" t="s">
        <v>172</v>
      </c>
      <c r="IRL178" s="38" t="s">
        <v>172</v>
      </c>
      <c r="ISB178" s="38" t="s">
        <v>172</v>
      </c>
      <c r="ISR178" s="38" t="s">
        <v>172</v>
      </c>
      <c r="ITH178" s="38" t="s">
        <v>172</v>
      </c>
      <c r="ITX178" s="38" t="s">
        <v>172</v>
      </c>
      <c r="IUN178" s="38" t="s">
        <v>172</v>
      </c>
      <c r="IVD178" s="38" t="s">
        <v>172</v>
      </c>
      <c r="IVT178" s="38" t="s">
        <v>172</v>
      </c>
      <c r="IWJ178" s="38" t="s">
        <v>172</v>
      </c>
      <c r="IWZ178" s="38" t="s">
        <v>172</v>
      </c>
      <c r="IXP178" s="38" t="s">
        <v>172</v>
      </c>
      <c r="IYF178" s="38" t="s">
        <v>172</v>
      </c>
      <c r="IYV178" s="38" t="s">
        <v>172</v>
      </c>
      <c r="IZL178" s="38" t="s">
        <v>172</v>
      </c>
      <c r="JAB178" s="38" t="s">
        <v>172</v>
      </c>
      <c r="JAR178" s="38" t="s">
        <v>172</v>
      </c>
      <c r="JBH178" s="38" t="s">
        <v>172</v>
      </c>
      <c r="JBX178" s="38" t="s">
        <v>172</v>
      </c>
      <c r="JCN178" s="38" t="s">
        <v>172</v>
      </c>
      <c r="JDD178" s="38" t="s">
        <v>172</v>
      </c>
      <c r="JDT178" s="38" t="s">
        <v>172</v>
      </c>
      <c r="JEJ178" s="38" t="s">
        <v>172</v>
      </c>
      <c r="JEZ178" s="38" t="s">
        <v>172</v>
      </c>
      <c r="JFP178" s="38" t="s">
        <v>172</v>
      </c>
      <c r="JGF178" s="38" t="s">
        <v>172</v>
      </c>
      <c r="JGV178" s="38" t="s">
        <v>172</v>
      </c>
      <c r="JHL178" s="38" t="s">
        <v>172</v>
      </c>
      <c r="JIB178" s="38" t="s">
        <v>172</v>
      </c>
      <c r="JIR178" s="38" t="s">
        <v>172</v>
      </c>
      <c r="JJH178" s="38" t="s">
        <v>172</v>
      </c>
      <c r="JJX178" s="38" t="s">
        <v>172</v>
      </c>
      <c r="JKN178" s="38" t="s">
        <v>172</v>
      </c>
      <c r="JLD178" s="38" t="s">
        <v>172</v>
      </c>
      <c r="JLT178" s="38" t="s">
        <v>172</v>
      </c>
      <c r="JMJ178" s="38" t="s">
        <v>172</v>
      </c>
      <c r="JMZ178" s="38" t="s">
        <v>172</v>
      </c>
      <c r="JNP178" s="38" t="s">
        <v>172</v>
      </c>
      <c r="JOF178" s="38" t="s">
        <v>172</v>
      </c>
      <c r="JOV178" s="38" t="s">
        <v>172</v>
      </c>
      <c r="JPL178" s="38" t="s">
        <v>172</v>
      </c>
      <c r="JQB178" s="38" t="s">
        <v>172</v>
      </c>
      <c r="JQR178" s="38" t="s">
        <v>172</v>
      </c>
      <c r="JRH178" s="38" t="s">
        <v>172</v>
      </c>
      <c r="JRX178" s="38" t="s">
        <v>172</v>
      </c>
      <c r="JSN178" s="38" t="s">
        <v>172</v>
      </c>
      <c r="JTD178" s="38" t="s">
        <v>172</v>
      </c>
      <c r="JTT178" s="38" t="s">
        <v>172</v>
      </c>
      <c r="JUJ178" s="38" t="s">
        <v>172</v>
      </c>
      <c r="JUZ178" s="38" t="s">
        <v>172</v>
      </c>
      <c r="JVP178" s="38" t="s">
        <v>172</v>
      </c>
      <c r="JWF178" s="38" t="s">
        <v>172</v>
      </c>
      <c r="JWV178" s="38" t="s">
        <v>172</v>
      </c>
      <c r="JXL178" s="38" t="s">
        <v>172</v>
      </c>
      <c r="JYB178" s="38" t="s">
        <v>172</v>
      </c>
      <c r="JYR178" s="38" t="s">
        <v>172</v>
      </c>
      <c r="JZH178" s="38" t="s">
        <v>172</v>
      </c>
      <c r="JZX178" s="38" t="s">
        <v>172</v>
      </c>
      <c r="KAN178" s="38" t="s">
        <v>172</v>
      </c>
      <c r="KBD178" s="38" t="s">
        <v>172</v>
      </c>
      <c r="KBT178" s="38" t="s">
        <v>172</v>
      </c>
      <c r="KCJ178" s="38" t="s">
        <v>172</v>
      </c>
      <c r="KCZ178" s="38" t="s">
        <v>172</v>
      </c>
      <c r="KDP178" s="38" t="s">
        <v>172</v>
      </c>
      <c r="KEF178" s="38" t="s">
        <v>172</v>
      </c>
      <c r="KEV178" s="38" t="s">
        <v>172</v>
      </c>
      <c r="KFL178" s="38" t="s">
        <v>172</v>
      </c>
      <c r="KGB178" s="38" t="s">
        <v>172</v>
      </c>
      <c r="KGR178" s="38" t="s">
        <v>172</v>
      </c>
      <c r="KHH178" s="38" t="s">
        <v>172</v>
      </c>
      <c r="KHX178" s="38" t="s">
        <v>172</v>
      </c>
      <c r="KIN178" s="38" t="s">
        <v>172</v>
      </c>
      <c r="KJD178" s="38" t="s">
        <v>172</v>
      </c>
      <c r="KJT178" s="38" t="s">
        <v>172</v>
      </c>
      <c r="KKJ178" s="38" t="s">
        <v>172</v>
      </c>
      <c r="KKZ178" s="38" t="s">
        <v>172</v>
      </c>
      <c r="KLP178" s="38" t="s">
        <v>172</v>
      </c>
      <c r="KMF178" s="38" t="s">
        <v>172</v>
      </c>
      <c r="KMV178" s="38" t="s">
        <v>172</v>
      </c>
      <c r="KNL178" s="38" t="s">
        <v>172</v>
      </c>
      <c r="KOB178" s="38" t="s">
        <v>172</v>
      </c>
      <c r="KOR178" s="38" t="s">
        <v>172</v>
      </c>
      <c r="KPH178" s="38" t="s">
        <v>172</v>
      </c>
      <c r="KPX178" s="38" t="s">
        <v>172</v>
      </c>
      <c r="KQN178" s="38" t="s">
        <v>172</v>
      </c>
      <c r="KRD178" s="38" t="s">
        <v>172</v>
      </c>
      <c r="KRT178" s="38" t="s">
        <v>172</v>
      </c>
      <c r="KSJ178" s="38" t="s">
        <v>172</v>
      </c>
      <c r="KSZ178" s="38" t="s">
        <v>172</v>
      </c>
      <c r="KTP178" s="38" t="s">
        <v>172</v>
      </c>
      <c r="KUF178" s="38" t="s">
        <v>172</v>
      </c>
      <c r="KUV178" s="38" t="s">
        <v>172</v>
      </c>
      <c r="KVL178" s="38" t="s">
        <v>172</v>
      </c>
      <c r="KWB178" s="38" t="s">
        <v>172</v>
      </c>
      <c r="KWR178" s="38" t="s">
        <v>172</v>
      </c>
      <c r="KXH178" s="38" t="s">
        <v>172</v>
      </c>
      <c r="KXX178" s="38" t="s">
        <v>172</v>
      </c>
      <c r="KYN178" s="38" t="s">
        <v>172</v>
      </c>
      <c r="KZD178" s="38" t="s">
        <v>172</v>
      </c>
      <c r="KZT178" s="38" t="s">
        <v>172</v>
      </c>
      <c r="LAJ178" s="38" t="s">
        <v>172</v>
      </c>
      <c r="LAZ178" s="38" t="s">
        <v>172</v>
      </c>
      <c r="LBP178" s="38" t="s">
        <v>172</v>
      </c>
      <c r="LCF178" s="38" t="s">
        <v>172</v>
      </c>
      <c r="LCV178" s="38" t="s">
        <v>172</v>
      </c>
      <c r="LDL178" s="38" t="s">
        <v>172</v>
      </c>
      <c r="LEB178" s="38" t="s">
        <v>172</v>
      </c>
      <c r="LER178" s="38" t="s">
        <v>172</v>
      </c>
      <c r="LFH178" s="38" t="s">
        <v>172</v>
      </c>
      <c r="LFX178" s="38" t="s">
        <v>172</v>
      </c>
      <c r="LGN178" s="38" t="s">
        <v>172</v>
      </c>
      <c r="LHD178" s="38" t="s">
        <v>172</v>
      </c>
      <c r="LHT178" s="38" t="s">
        <v>172</v>
      </c>
      <c r="LIJ178" s="38" t="s">
        <v>172</v>
      </c>
      <c r="LIZ178" s="38" t="s">
        <v>172</v>
      </c>
      <c r="LJP178" s="38" t="s">
        <v>172</v>
      </c>
      <c r="LKF178" s="38" t="s">
        <v>172</v>
      </c>
      <c r="LKV178" s="38" t="s">
        <v>172</v>
      </c>
      <c r="LLL178" s="38" t="s">
        <v>172</v>
      </c>
      <c r="LMB178" s="38" t="s">
        <v>172</v>
      </c>
      <c r="LMR178" s="38" t="s">
        <v>172</v>
      </c>
      <c r="LNH178" s="38" t="s">
        <v>172</v>
      </c>
      <c r="LNX178" s="38" t="s">
        <v>172</v>
      </c>
      <c r="LON178" s="38" t="s">
        <v>172</v>
      </c>
      <c r="LPD178" s="38" t="s">
        <v>172</v>
      </c>
      <c r="LPT178" s="38" t="s">
        <v>172</v>
      </c>
      <c r="LQJ178" s="38" t="s">
        <v>172</v>
      </c>
      <c r="LQZ178" s="38" t="s">
        <v>172</v>
      </c>
      <c r="LRP178" s="38" t="s">
        <v>172</v>
      </c>
      <c r="LSF178" s="38" t="s">
        <v>172</v>
      </c>
      <c r="LSV178" s="38" t="s">
        <v>172</v>
      </c>
      <c r="LTL178" s="38" t="s">
        <v>172</v>
      </c>
      <c r="LUB178" s="38" t="s">
        <v>172</v>
      </c>
      <c r="LUR178" s="38" t="s">
        <v>172</v>
      </c>
      <c r="LVH178" s="38" t="s">
        <v>172</v>
      </c>
      <c r="LVX178" s="38" t="s">
        <v>172</v>
      </c>
      <c r="LWN178" s="38" t="s">
        <v>172</v>
      </c>
      <c r="LXD178" s="38" t="s">
        <v>172</v>
      </c>
      <c r="LXT178" s="38" t="s">
        <v>172</v>
      </c>
      <c r="LYJ178" s="38" t="s">
        <v>172</v>
      </c>
      <c r="LYZ178" s="38" t="s">
        <v>172</v>
      </c>
      <c r="LZP178" s="38" t="s">
        <v>172</v>
      </c>
      <c r="MAF178" s="38" t="s">
        <v>172</v>
      </c>
      <c r="MAV178" s="38" t="s">
        <v>172</v>
      </c>
      <c r="MBL178" s="38" t="s">
        <v>172</v>
      </c>
      <c r="MCB178" s="38" t="s">
        <v>172</v>
      </c>
      <c r="MCR178" s="38" t="s">
        <v>172</v>
      </c>
      <c r="MDH178" s="38" t="s">
        <v>172</v>
      </c>
      <c r="MDX178" s="38" t="s">
        <v>172</v>
      </c>
      <c r="MEN178" s="38" t="s">
        <v>172</v>
      </c>
      <c r="MFD178" s="38" t="s">
        <v>172</v>
      </c>
      <c r="MFT178" s="38" t="s">
        <v>172</v>
      </c>
      <c r="MGJ178" s="38" t="s">
        <v>172</v>
      </c>
      <c r="MGZ178" s="38" t="s">
        <v>172</v>
      </c>
      <c r="MHP178" s="38" t="s">
        <v>172</v>
      </c>
      <c r="MIF178" s="38" t="s">
        <v>172</v>
      </c>
      <c r="MIV178" s="38" t="s">
        <v>172</v>
      </c>
      <c r="MJL178" s="38" t="s">
        <v>172</v>
      </c>
      <c r="MKB178" s="38" t="s">
        <v>172</v>
      </c>
      <c r="MKR178" s="38" t="s">
        <v>172</v>
      </c>
      <c r="MLH178" s="38" t="s">
        <v>172</v>
      </c>
      <c r="MLX178" s="38" t="s">
        <v>172</v>
      </c>
      <c r="MMN178" s="38" t="s">
        <v>172</v>
      </c>
      <c r="MND178" s="38" t="s">
        <v>172</v>
      </c>
      <c r="MNT178" s="38" t="s">
        <v>172</v>
      </c>
      <c r="MOJ178" s="38" t="s">
        <v>172</v>
      </c>
      <c r="MOZ178" s="38" t="s">
        <v>172</v>
      </c>
      <c r="MPP178" s="38" t="s">
        <v>172</v>
      </c>
      <c r="MQF178" s="38" t="s">
        <v>172</v>
      </c>
      <c r="MQV178" s="38" t="s">
        <v>172</v>
      </c>
      <c r="MRL178" s="38" t="s">
        <v>172</v>
      </c>
      <c r="MSB178" s="38" t="s">
        <v>172</v>
      </c>
      <c r="MSR178" s="38" t="s">
        <v>172</v>
      </c>
      <c r="MTH178" s="38" t="s">
        <v>172</v>
      </c>
      <c r="MTX178" s="38" t="s">
        <v>172</v>
      </c>
      <c r="MUN178" s="38" t="s">
        <v>172</v>
      </c>
      <c r="MVD178" s="38" t="s">
        <v>172</v>
      </c>
      <c r="MVT178" s="38" t="s">
        <v>172</v>
      </c>
      <c r="MWJ178" s="38" t="s">
        <v>172</v>
      </c>
      <c r="MWZ178" s="38" t="s">
        <v>172</v>
      </c>
      <c r="MXP178" s="38" t="s">
        <v>172</v>
      </c>
      <c r="MYF178" s="38" t="s">
        <v>172</v>
      </c>
      <c r="MYV178" s="38" t="s">
        <v>172</v>
      </c>
      <c r="MZL178" s="38" t="s">
        <v>172</v>
      </c>
      <c r="NAB178" s="38" t="s">
        <v>172</v>
      </c>
      <c r="NAR178" s="38" t="s">
        <v>172</v>
      </c>
      <c r="NBH178" s="38" t="s">
        <v>172</v>
      </c>
      <c r="NBX178" s="38" t="s">
        <v>172</v>
      </c>
      <c r="NCN178" s="38" t="s">
        <v>172</v>
      </c>
      <c r="NDD178" s="38" t="s">
        <v>172</v>
      </c>
      <c r="NDT178" s="38" t="s">
        <v>172</v>
      </c>
      <c r="NEJ178" s="38" t="s">
        <v>172</v>
      </c>
      <c r="NEZ178" s="38" t="s">
        <v>172</v>
      </c>
      <c r="NFP178" s="38" t="s">
        <v>172</v>
      </c>
      <c r="NGF178" s="38" t="s">
        <v>172</v>
      </c>
      <c r="NGV178" s="38" t="s">
        <v>172</v>
      </c>
      <c r="NHL178" s="38" t="s">
        <v>172</v>
      </c>
      <c r="NIB178" s="38" t="s">
        <v>172</v>
      </c>
      <c r="NIR178" s="38" t="s">
        <v>172</v>
      </c>
      <c r="NJH178" s="38" t="s">
        <v>172</v>
      </c>
      <c r="NJX178" s="38" t="s">
        <v>172</v>
      </c>
      <c r="NKN178" s="38" t="s">
        <v>172</v>
      </c>
      <c r="NLD178" s="38" t="s">
        <v>172</v>
      </c>
      <c r="NLT178" s="38" t="s">
        <v>172</v>
      </c>
      <c r="NMJ178" s="38" t="s">
        <v>172</v>
      </c>
      <c r="NMZ178" s="38" t="s">
        <v>172</v>
      </c>
      <c r="NNP178" s="38" t="s">
        <v>172</v>
      </c>
      <c r="NOF178" s="38" t="s">
        <v>172</v>
      </c>
      <c r="NOV178" s="38" t="s">
        <v>172</v>
      </c>
      <c r="NPL178" s="38" t="s">
        <v>172</v>
      </c>
      <c r="NQB178" s="38" t="s">
        <v>172</v>
      </c>
      <c r="NQR178" s="38" t="s">
        <v>172</v>
      </c>
      <c r="NRH178" s="38" t="s">
        <v>172</v>
      </c>
      <c r="NRX178" s="38" t="s">
        <v>172</v>
      </c>
      <c r="NSN178" s="38" t="s">
        <v>172</v>
      </c>
      <c r="NTD178" s="38" t="s">
        <v>172</v>
      </c>
      <c r="NTT178" s="38" t="s">
        <v>172</v>
      </c>
      <c r="NUJ178" s="38" t="s">
        <v>172</v>
      </c>
      <c r="NUZ178" s="38" t="s">
        <v>172</v>
      </c>
      <c r="NVP178" s="38" t="s">
        <v>172</v>
      </c>
      <c r="NWF178" s="38" t="s">
        <v>172</v>
      </c>
      <c r="NWV178" s="38" t="s">
        <v>172</v>
      </c>
      <c r="NXL178" s="38" t="s">
        <v>172</v>
      </c>
      <c r="NYB178" s="38" t="s">
        <v>172</v>
      </c>
      <c r="NYR178" s="38" t="s">
        <v>172</v>
      </c>
      <c r="NZH178" s="38" t="s">
        <v>172</v>
      </c>
      <c r="NZX178" s="38" t="s">
        <v>172</v>
      </c>
      <c r="OAN178" s="38" t="s">
        <v>172</v>
      </c>
      <c r="OBD178" s="38" t="s">
        <v>172</v>
      </c>
      <c r="OBT178" s="38" t="s">
        <v>172</v>
      </c>
      <c r="OCJ178" s="38" t="s">
        <v>172</v>
      </c>
      <c r="OCZ178" s="38" t="s">
        <v>172</v>
      </c>
      <c r="ODP178" s="38" t="s">
        <v>172</v>
      </c>
      <c r="OEF178" s="38" t="s">
        <v>172</v>
      </c>
      <c r="OEV178" s="38" t="s">
        <v>172</v>
      </c>
      <c r="OFL178" s="38" t="s">
        <v>172</v>
      </c>
      <c r="OGB178" s="38" t="s">
        <v>172</v>
      </c>
      <c r="OGR178" s="38" t="s">
        <v>172</v>
      </c>
      <c r="OHH178" s="38" t="s">
        <v>172</v>
      </c>
      <c r="OHX178" s="38" t="s">
        <v>172</v>
      </c>
      <c r="OIN178" s="38" t="s">
        <v>172</v>
      </c>
      <c r="OJD178" s="38" t="s">
        <v>172</v>
      </c>
      <c r="OJT178" s="38" t="s">
        <v>172</v>
      </c>
      <c r="OKJ178" s="38" t="s">
        <v>172</v>
      </c>
      <c r="OKZ178" s="38" t="s">
        <v>172</v>
      </c>
      <c r="OLP178" s="38" t="s">
        <v>172</v>
      </c>
      <c r="OMF178" s="38" t="s">
        <v>172</v>
      </c>
      <c r="OMV178" s="38" t="s">
        <v>172</v>
      </c>
      <c r="ONL178" s="38" t="s">
        <v>172</v>
      </c>
      <c r="OOB178" s="38" t="s">
        <v>172</v>
      </c>
      <c r="OOR178" s="38" t="s">
        <v>172</v>
      </c>
      <c r="OPH178" s="38" t="s">
        <v>172</v>
      </c>
      <c r="OPX178" s="38" t="s">
        <v>172</v>
      </c>
      <c r="OQN178" s="38" t="s">
        <v>172</v>
      </c>
      <c r="ORD178" s="38" t="s">
        <v>172</v>
      </c>
      <c r="ORT178" s="38" t="s">
        <v>172</v>
      </c>
      <c r="OSJ178" s="38" t="s">
        <v>172</v>
      </c>
      <c r="OSZ178" s="38" t="s">
        <v>172</v>
      </c>
      <c r="OTP178" s="38" t="s">
        <v>172</v>
      </c>
      <c r="OUF178" s="38" t="s">
        <v>172</v>
      </c>
      <c r="OUV178" s="38" t="s">
        <v>172</v>
      </c>
      <c r="OVL178" s="38" t="s">
        <v>172</v>
      </c>
      <c r="OWB178" s="38" t="s">
        <v>172</v>
      </c>
      <c r="OWR178" s="38" t="s">
        <v>172</v>
      </c>
      <c r="OXH178" s="38" t="s">
        <v>172</v>
      </c>
      <c r="OXX178" s="38" t="s">
        <v>172</v>
      </c>
      <c r="OYN178" s="38" t="s">
        <v>172</v>
      </c>
      <c r="OZD178" s="38" t="s">
        <v>172</v>
      </c>
      <c r="OZT178" s="38" t="s">
        <v>172</v>
      </c>
      <c r="PAJ178" s="38" t="s">
        <v>172</v>
      </c>
      <c r="PAZ178" s="38" t="s">
        <v>172</v>
      </c>
      <c r="PBP178" s="38" t="s">
        <v>172</v>
      </c>
      <c r="PCF178" s="38" t="s">
        <v>172</v>
      </c>
      <c r="PCV178" s="38" t="s">
        <v>172</v>
      </c>
      <c r="PDL178" s="38" t="s">
        <v>172</v>
      </c>
      <c r="PEB178" s="38" t="s">
        <v>172</v>
      </c>
      <c r="PER178" s="38" t="s">
        <v>172</v>
      </c>
      <c r="PFH178" s="38" t="s">
        <v>172</v>
      </c>
      <c r="PFX178" s="38" t="s">
        <v>172</v>
      </c>
      <c r="PGN178" s="38" t="s">
        <v>172</v>
      </c>
      <c r="PHD178" s="38" t="s">
        <v>172</v>
      </c>
      <c r="PHT178" s="38" t="s">
        <v>172</v>
      </c>
      <c r="PIJ178" s="38" t="s">
        <v>172</v>
      </c>
      <c r="PIZ178" s="38" t="s">
        <v>172</v>
      </c>
      <c r="PJP178" s="38" t="s">
        <v>172</v>
      </c>
      <c r="PKF178" s="38" t="s">
        <v>172</v>
      </c>
      <c r="PKV178" s="38" t="s">
        <v>172</v>
      </c>
      <c r="PLL178" s="38" t="s">
        <v>172</v>
      </c>
      <c r="PMB178" s="38" t="s">
        <v>172</v>
      </c>
      <c r="PMR178" s="38" t="s">
        <v>172</v>
      </c>
      <c r="PNH178" s="38" t="s">
        <v>172</v>
      </c>
      <c r="PNX178" s="38" t="s">
        <v>172</v>
      </c>
      <c r="PON178" s="38" t="s">
        <v>172</v>
      </c>
      <c r="PPD178" s="38" t="s">
        <v>172</v>
      </c>
      <c r="PPT178" s="38" t="s">
        <v>172</v>
      </c>
      <c r="PQJ178" s="38" t="s">
        <v>172</v>
      </c>
      <c r="PQZ178" s="38" t="s">
        <v>172</v>
      </c>
      <c r="PRP178" s="38" t="s">
        <v>172</v>
      </c>
      <c r="PSF178" s="38" t="s">
        <v>172</v>
      </c>
      <c r="PSV178" s="38" t="s">
        <v>172</v>
      </c>
      <c r="PTL178" s="38" t="s">
        <v>172</v>
      </c>
      <c r="PUB178" s="38" t="s">
        <v>172</v>
      </c>
      <c r="PUR178" s="38" t="s">
        <v>172</v>
      </c>
      <c r="PVH178" s="38" t="s">
        <v>172</v>
      </c>
      <c r="PVX178" s="38" t="s">
        <v>172</v>
      </c>
      <c r="PWN178" s="38" t="s">
        <v>172</v>
      </c>
      <c r="PXD178" s="38" t="s">
        <v>172</v>
      </c>
      <c r="PXT178" s="38" t="s">
        <v>172</v>
      </c>
      <c r="PYJ178" s="38" t="s">
        <v>172</v>
      </c>
      <c r="PYZ178" s="38" t="s">
        <v>172</v>
      </c>
      <c r="PZP178" s="38" t="s">
        <v>172</v>
      </c>
      <c r="QAF178" s="38" t="s">
        <v>172</v>
      </c>
      <c r="QAV178" s="38" t="s">
        <v>172</v>
      </c>
      <c r="QBL178" s="38" t="s">
        <v>172</v>
      </c>
      <c r="QCB178" s="38" t="s">
        <v>172</v>
      </c>
      <c r="QCR178" s="38" t="s">
        <v>172</v>
      </c>
      <c r="QDH178" s="38" t="s">
        <v>172</v>
      </c>
      <c r="QDX178" s="38" t="s">
        <v>172</v>
      </c>
      <c r="QEN178" s="38" t="s">
        <v>172</v>
      </c>
      <c r="QFD178" s="38" t="s">
        <v>172</v>
      </c>
      <c r="QFT178" s="38" t="s">
        <v>172</v>
      </c>
      <c r="QGJ178" s="38" t="s">
        <v>172</v>
      </c>
      <c r="QGZ178" s="38" t="s">
        <v>172</v>
      </c>
      <c r="QHP178" s="38" t="s">
        <v>172</v>
      </c>
      <c r="QIF178" s="38" t="s">
        <v>172</v>
      </c>
      <c r="QIV178" s="38" t="s">
        <v>172</v>
      </c>
      <c r="QJL178" s="38" t="s">
        <v>172</v>
      </c>
      <c r="QKB178" s="38" t="s">
        <v>172</v>
      </c>
      <c r="QKR178" s="38" t="s">
        <v>172</v>
      </c>
      <c r="QLH178" s="38" t="s">
        <v>172</v>
      </c>
      <c r="QLX178" s="38" t="s">
        <v>172</v>
      </c>
      <c r="QMN178" s="38" t="s">
        <v>172</v>
      </c>
      <c r="QND178" s="38" t="s">
        <v>172</v>
      </c>
      <c r="QNT178" s="38" t="s">
        <v>172</v>
      </c>
      <c r="QOJ178" s="38" t="s">
        <v>172</v>
      </c>
      <c r="QOZ178" s="38" t="s">
        <v>172</v>
      </c>
      <c r="QPP178" s="38" t="s">
        <v>172</v>
      </c>
      <c r="QQF178" s="38" t="s">
        <v>172</v>
      </c>
      <c r="QQV178" s="38" t="s">
        <v>172</v>
      </c>
      <c r="QRL178" s="38" t="s">
        <v>172</v>
      </c>
      <c r="QSB178" s="38" t="s">
        <v>172</v>
      </c>
      <c r="QSR178" s="38" t="s">
        <v>172</v>
      </c>
      <c r="QTH178" s="38" t="s">
        <v>172</v>
      </c>
      <c r="QTX178" s="38" t="s">
        <v>172</v>
      </c>
      <c r="QUN178" s="38" t="s">
        <v>172</v>
      </c>
      <c r="QVD178" s="38" t="s">
        <v>172</v>
      </c>
      <c r="QVT178" s="38" t="s">
        <v>172</v>
      </c>
      <c r="QWJ178" s="38" t="s">
        <v>172</v>
      </c>
      <c r="QWZ178" s="38" t="s">
        <v>172</v>
      </c>
      <c r="QXP178" s="38" t="s">
        <v>172</v>
      </c>
      <c r="QYF178" s="38" t="s">
        <v>172</v>
      </c>
      <c r="QYV178" s="38" t="s">
        <v>172</v>
      </c>
      <c r="QZL178" s="38" t="s">
        <v>172</v>
      </c>
      <c r="RAB178" s="38" t="s">
        <v>172</v>
      </c>
      <c r="RAR178" s="38" t="s">
        <v>172</v>
      </c>
      <c r="RBH178" s="38" t="s">
        <v>172</v>
      </c>
      <c r="RBX178" s="38" t="s">
        <v>172</v>
      </c>
      <c r="RCN178" s="38" t="s">
        <v>172</v>
      </c>
      <c r="RDD178" s="38" t="s">
        <v>172</v>
      </c>
      <c r="RDT178" s="38" t="s">
        <v>172</v>
      </c>
      <c r="REJ178" s="38" t="s">
        <v>172</v>
      </c>
      <c r="REZ178" s="38" t="s">
        <v>172</v>
      </c>
      <c r="RFP178" s="38" t="s">
        <v>172</v>
      </c>
      <c r="RGF178" s="38" t="s">
        <v>172</v>
      </c>
      <c r="RGV178" s="38" t="s">
        <v>172</v>
      </c>
      <c r="RHL178" s="38" t="s">
        <v>172</v>
      </c>
      <c r="RIB178" s="38" t="s">
        <v>172</v>
      </c>
      <c r="RIR178" s="38" t="s">
        <v>172</v>
      </c>
      <c r="RJH178" s="38" t="s">
        <v>172</v>
      </c>
      <c r="RJX178" s="38" t="s">
        <v>172</v>
      </c>
      <c r="RKN178" s="38" t="s">
        <v>172</v>
      </c>
      <c r="RLD178" s="38" t="s">
        <v>172</v>
      </c>
      <c r="RLT178" s="38" t="s">
        <v>172</v>
      </c>
      <c r="RMJ178" s="38" t="s">
        <v>172</v>
      </c>
      <c r="RMZ178" s="38" t="s">
        <v>172</v>
      </c>
      <c r="RNP178" s="38" t="s">
        <v>172</v>
      </c>
      <c r="ROF178" s="38" t="s">
        <v>172</v>
      </c>
      <c r="ROV178" s="38" t="s">
        <v>172</v>
      </c>
      <c r="RPL178" s="38" t="s">
        <v>172</v>
      </c>
      <c r="RQB178" s="38" t="s">
        <v>172</v>
      </c>
      <c r="RQR178" s="38" t="s">
        <v>172</v>
      </c>
      <c r="RRH178" s="38" t="s">
        <v>172</v>
      </c>
      <c r="RRX178" s="38" t="s">
        <v>172</v>
      </c>
      <c r="RSN178" s="38" t="s">
        <v>172</v>
      </c>
      <c r="RTD178" s="38" t="s">
        <v>172</v>
      </c>
      <c r="RTT178" s="38" t="s">
        <v>172</v>
      </c>
      <c r="RUJ178" s="38" t="s">
        <v>172</v>
      </c>
      <c r="RUZ178" s="38" t="s">
        <v>172</v>
      </c>
      <c r="RVP178" s="38" t="s">
        <v>172</v>
      </c>
      <c r="RWF178" s="38" t="s">
        <v>172</v>
      </c>
      <c r="RWV178" s="38" t="s">
        <v>172</v>
      </c>
      <c r="RXL178" s="38" t="s">
        <v>172</v>
      </c>
      <c r="RYB178" s="38" t="s">
        <v>172</v>
      </c>
      <c r="RYR178" s="38" t="s">
        <v>172</v>
      </c>
      <c r="RZH178" s="38" t="s">
        <v>172</v>
      </c>
      <c r="RZX178" s="38" t="s">
        <v>172</v>
      </c>
      <c r="SAN178" s="38" t="s">
        <v>172</v>
      </c>
      <c r="SBD178" s="38" t="s">
        <v>172</v>
      </c>
      <c r="SBT178" s="38" t="s">
        <v>172</v>
      </c>
      <c r="SCJ178" s="38" t="s">
        <v>172</v>
      </c>
      <c r="SCZ178" s="38" t="s">
        <v>172</v>
      </c>
      <c r="SDP178" s="38" t="s">
        <v>172</v>
      </c>
      <c r="SEF178" s="38" t="s">
        <v>172</v>
      </c>
      <c r="SEV178" s="38" t="s">
        <v>172</v>
      </c>
      <c r="SFL178" s="38" t="s">
        <v>172</v>
      </c>
      <c r="SGB178" s="38" t="s">
        <v>172</v>
      </c>
      <c r="SGR178" s="38" t="s">
        <v>172</v>
      </c>
      <c r="SHH178" s="38" t="s">
        <v>172</v>
      </c>
      <c r="SHX178" s="38" t="s">
        <v>172</v>
      </c>
      <c r="SIN178" s="38" t="s">
        <v>172</v>
      </c>
      <c r="SJD178" s="38" t="s">
        <v>172</v>
      </c>
      <c r="SJT178" s="38" t="s">
        <v>172</v>
      </c>
      <c r="SKJ178" s="38" t="s">
        <v>172</v>
      </c>
      <c r="SKZ178" s="38" t="s">
        <v>172</v>
      </c>
      <c r="SLP178" s="38" t="s">
        <v>172</v>
      </c>
      <c r="SMF178" s="38" t="s">
        <v>172</v>
      </c>
      <c r="SMV178" s="38" t="s">
        <v>172</v>
      </c>
      <c r="SNL178" s="38" t="s">
        <v>172</v>
      </c>
      <c r="SOB178" s="38" t="s">
        <v>172</v>
      </c>
      <c r="SOR178" s="38" t="s">
        <v>172</v>
      </c>
      <c r="SPH178" s="38" t="s">
        <v>172</v>
      </c>
      <c r="SPX178" s="38" t="s">
        <v>172</v>
      </c>
      <c r="SQN178" s="38" t="s">
        <v>172</v>
      </c>
      <c r="SRD178" s="38" t="s">
        <v>172</v>
      </c>
      <c r="SRT178" s="38" t="s">
        <v>172</v>
      </c>
      <c r="SSJ178" s="38" t="s">
        <v>172</v>
      </c>
      <c r="SSZ178" s="38" t="s">
        <v>172</v>
      </c>
      <c r="STP178" s="38" t="s">
        <v>172</v>
      </c>
      <c r="SUF178" s="38" t="s">
        <v>172</v>
      </c>
      <c r="SUV178" s="38" t="s">
        <v>172</v>
      </c>
      <c r="SVL178" s="38" t="s">
        <v>172</v>
      </c>
      <c r="SWB178" s="38" t="s">
        <v>172</v>
      </c>
      <c r="SWR178" s="38" t="s">
        <v>172</v>
      </c>
      <c r="SXH178" s="38" t="s">
        <v>172</v>
      </c>
      <c r="SXX178" s="38" t="s">
        <v>172</v>
      </c>
      <c r="SYN178" s="38" t="s">
        <v>172</v>
      </c>
      <c r="SZD178" s="38" t="s">
        <v>172</v>
      </c>
      <c r="SZT178" s="38" t="s">
        <v>172</v>
      </c>
      <c r="TAJ178" s="38" t="s">
        <v>172</v>
      </c>
      <c r="TAZ178" s="38" t="s">
        <v>172</v>
      </c>
      <c r="TBP178" s="38" t="s">
        <v>172</v>
      </c>
      <c r="TCF178" s="38" t="s">
        <v>172</v>
      </c>
      <c r="TCV178" s="38" t="s">
        <v>172</v>
      </c>
      <c r="TDL178" s="38" t="s">
        <v>172</v>
      </c>
      <c r="TEB178" s="38" t="s">
        <v>172</v>
      </c>
      <c r="TER178" s="38" t="s">
        <v>172</v>
      </c>
      <c r="TFH178" s="38" t="s">
        <v>172</v>
      </c>
      <c r="TFX178" s="38" t="s">
        <v>172</v>
      </c>
      <c r="TGN178" s="38" t="s">
        <v>172</v>
      </c>
      <c r="THD178" s="38" t="s">
        <v>172</v>
      </c>
      <c r="THT178" s="38" t="s">
        <v>172</v>
      </c>
      <c r="TIJ178" s="38" t="s">
        <v>172</v>
      </c>
      <c r="TIZ178" s="38" t="s">
        <v>172</v>
      </c>
      <c r="TJP178" s="38" t="s">
        <v>172</v>
      </c>
      <c r="TKF178" s="38" t="s">
        <v>172</v>
      </c>
      <c r="TKV178" s="38" t="s">
        <v>172</v>
      </c>
      <c r="TLL178" s="38" t="s">
        <v>172</v>
      </c>
      <c r="TMB178" s="38" t="s">
        <v>172</v>
      </c>
      <c r="TMR178" s="38" t="s">
        <v>172</v>
      </c>
      <c r="TNH178" s="38" t="s">
        <v>172</v>
      </c>
      <c r="TNX178" s="38" t="s">
        <v>172</v>
      </c>
      <c r="TON178" s="38" t="s">
        <v>172</v>
      </c>
      <c r="TPD178" s="38" t="s">
        <v>172</v>
      </c>
      <c r="TPT178" s="38" t="s">
        <v>172</v>
      </c>
      <c r="TQJ178" s="38" t="s">
        <v>172</v>
      </c>
      <c r="TQZ178" s="38" t="s">
        <v>172</v>
      </c>
      <c r="TRP178" s="38" t="s">
        <v>172</v>
      </c>
      <c r="TSF178" s="38" t="s">
        <v>172</v>
      </c>
      <c r="TSV178" s="38" t="s">
        <v>172</v>
      </c>
      <c r="TTL178" s="38" t="s">
        <v>172</v>
      </c>
      <c r="TUB178" s="38" t="s">
        <v>172</v>
      </c>
      <c r="TUR178" s="38" t="s">
        <v>172</v>
      </c>
      <c r="TVH178" s="38" t="s">
        <v>172</v>
      </c>
      <c r="TVX178" s="38" t="s">
        <v>172</v>
      </c>
      <c r="TWN178" s="38" t="s">
        <v>172</v>
      </c>
      <c r="TXD178" s="38" t="s">
        <v>172</v>
      </c>
      <c r="TXT178" s="38" t="s">
        <v>172</v>
      </c>
      <c r="TYJ178" s="38" t="s">
        <v>172</v>
      </c>
      <c r="TYZ178" s="38" t="s">
        <v>172</v>
      </c>
      <c r="TZP178" s="38" t="s">
        <v>172</v>
      </c>
      <c r="UAF178" s="38" t="s">
        <v>172</v>
      </c>
      <c r="UAV178" s="38" t="s">
        <v>172</v>
      </c>
      <c r="UBL178" s="38" t="s">
        <v>172</v>
      </c>
      <c r="UCB178" s="38" t="s">
        <v>172</v>
      </c>
      <c r="UCR178" s="38" t="s">
        <v>172</v>
      </c>
      <c r="UDH178" s="38" t="s">
        <v>172</v>
      </c>
      <c r="UDX178" s="38" t="s">
        <v>172</v>
      </c>
      <c r="UEN178" s="38" t="s">
        <v>172</v>
      </c>
      <c r="UFD178" s="38" t="s">
        <v>172</v>
      </c>
      <c r="UFT178" s="38" t="s">
        <v>172</v>
      </c>
      <c r="UGJ178" s="38" t="s">
        <v>172</v>
      </c>
      <c r="UGZ178" s="38" t="s">
        <v>172</v>
      </c>
      <c r="UHP178" s="38" t="s">
        <v>172</v>
      </c>
      <c r="UIF178" s="38" t="s">
        <v>172</v>
      </c>
      <c r="UIV178" s="38" t="s">
        <v>172</v>
      </c>
      <c r="UJL178" s="38" t="s">
        <v>172</v>
      </c>
      <c r="UKB178" s="38" t="s">
        <v>172</v>
      </c>
      <c r="UKR178" s="38" t="s">
        <v>172</v>
      </c>
      <c r="ULH178" s="38" t="s">
        <v>172</v>
      </c>
      <c r="ULX178" s="38" t="s">
        <v>172</v>
      </c>
      <c r="UMN178" s="38" t="s">
        <v>172</v>
      </c>
      <c r="UND178" s="38" t="s">
        <v>172</v>
      </c>
      <c r="UNT178" s="38" t="s">
        <v>172</v>
      </c>
      <c r="UOJ178" s="38" t="s">
        <v>172</v>
      </c>
      <c r="UOZ178" s="38" t="s">
        <v>172</v>
      </c>
      <c r="UPP178" s="38" t="s">
        <v>172</v>
      </c>
      <c r="UQF178" s="38" t="s">
        <v>172</v>
      </c>
      <c r="UQV178" s="38" t="s">
        <v>172</v>
      </c>
      <c r="URL178" s="38" t="s">
        <v>172</v>
      </c>
      <c r="USB178" s="38" t="s">
        <v>172</v>
      </c>
      <c r="USR178" s="38" t="s">
        <v>172</v>
      </c>
      <c r="UTH178" s="38" t="s">
        <v>172</v>
      </c>
      <c r="UTX178" s="38" t="s">
        <v>172</v>
      </c>
      <c r="UUN178" s="38" t="s">
        <v>172</v>
      </c>
      <c r="UVD178" s="38" t="s">
        <v>172</v>
      </c>
      <c r="UVT178" s="38" t="s">
        <v>172</v>
      </c>
      <c r="UWJ178" s="38" t="s">
        <v>172</v>
      </c>
      <c r="UWZ178" s="38" t="s">
        <v>172</v>
      </c>
      <c r="UXP178" s="38" t="s">
        <v>172</v>
      </c>
      <c r="UYF178" s="38" t="s">
        <v>172</v>
      </c>
      <c r="UYV178" s="38" t="s">
        <v>172</v>
      </c>
      <c r="UZL178" s="38" t="s">
        <v>172</v>
      </c>
      <c r="VAB178" s="38" t="s">
        <v>172</v>
      </c>
      <c r="VAR178" s="38" t="s">
        <v>172</v>
      </c>
      <c r="VBH178" s="38" t="s">
        <v>172</v>
      </c>
      <c r="VBX178" s="38" t="s">
        <v>172</v>
      </c>
      <c r="VCN178" s="38" t="s">
        <v>172</v>
      </c>
      <c r="VDD178" s="38" t="s">
        <v>172</v>
      </c>
      <c r="VDT178" s="38" t="s">
        <v>172</v>
      </c>
      <c r="VEJ178" s="38" t="s">
        <v>172</v>
      </c>
      <c r="VEZ178" s="38" t="s">
        <v>172</v>
      </c>
      <c r="VFP178" s="38" t="s">
        <v>172</v>
      </c>
      <c r="VGF178" s="38" t="s">
        <v>172</v>
      </c>
      <c r="VGV178" s="38" t="s">
        <v>172</v>
      </c>
      <c r="VHL178" s="38" t="s">
        <v>172</v>
      </c>
      <c r="VIB178" s="38" t="s">
        <v>172</v>
      </c>
      <c r="VIR178" s="38" t="s">
        <v>172</v>
      </c>
      <c r="VJH178" s="38" t="s">
        <v>172</v>
      </c>
      <c r="VJX178" s="38" t="s">
        <v>172</v>
      </c>
      <c r="VKN178" s="38" t="s">
        <v>172</v>
      </c>
      <c r="VLD178" s="38" t="s">
        <v>172</v>
      </c>
      <c r="VLT178" s="38" t="s">
        <v>172</v>
      </c>
      <c r="VMJ178" s="38" t="s">
        <v>172</v>
      </c>
      <c r="VMZ178" s="38" t="s">
        <v>172</v>
      </c>
      <c r="VNP178" s="38" t="s">
        <v>172</v>
      </c>
      <c r="VOF178" s="38" t="s">
        <v>172</v>
      </c>
      <c r="VOV178" s="38" t="s">
        <v>172</v>
      </c>
      <c r="VPL178" s="38" t="s">
        <v>172</v>
      </c>
      <c r="VQB178" s="38" t="s">
        <v>172</v>
      </c>
      <c r="VQR178" s="38" t="s">
        <v>172</v>
      </c>
      <c r="VRH178" s="38" t="s">
        <v>172</v>
      </c>
      <c r="VRX178" s="38" t="s">
        <v>172</v>
      </c>
      <c r="VSN178" s="38" t="s">
        <v>172</v>
      </c>
      <c r="VTD178" s="38" t="s">
        <v>172</v>
      </c>
      <c r="VTT178" s="38" t="s">
        <v>172</v>
      </c>
      <c r="VUJ178" s="38" t="s">
        <v>172</v>
      </c>
      <c r="VUZ178" s="38" t="s">
        <v>172</v>
      </c>
      <c r="VVP178" s="38" t="s">
        <v>172</v>
      </c>
      <c r="VWF178" s="38" t="s">
        <v>172</v>
      </c>
      <c r="VWV178" s="38" t="s">
        <v>172</v>
      </c>
      <c r="VXL178" s="38" t="s">
        <v>172</v>
      </c>
      <c r="VYB178" s="38" t="s">
        <v>172</v>
      </c>
      <c r="VYR178" s="38" t="s">
        <v>172</v>
      </c>
      <c r="VZH178" s="38" t="s">
        <v>172</v>
      </c>
      <c r="VZX178" s="38" t="s">
        <v>172</v>
      </c>
      <c r="WAN178" s="38" t="s">
        <v>172</v>
      </c>
      <c r="WBD178" s="38" t="s">
        <v>172</v>
      </c>
      <c r="WBT178" s="38" t="s">
        <v>172</v>
      </c>
      <c r="WCJ178" s="38" t="s">
        <v>172</v>
      </c>
      <c r="WCZ178" s="38" t="s">
        <v>172</v>
      </c>
      <c r="WDP178" s="38" t="s">
        <v>172</v>
      </c>
      <c r="WEF178" s="38" t="s">
        <v>172</v>
      </c>
      <c r="WEV178" s="38" t="s">
        <v>172</v>
      </c>
      <c r="WFL178" s="38" t="s">
        <v>172</v>
      </c>
      <c r="WGB178" s="38" t="s">
        <v>172</v>
      </c>
      <c r="WGR178" s="38" t="s">
        <v>172</v>
      </c>
      <c r="WHH178" s="38" t="s">
        <v>172</v>
      </c>
      <c r="WHX178" s="38" t="s">
        <v>172</v>
      </c>
      <c r="WIN178" s="38" t="s">
        <v>172</v>
      </c>
      <c r="WJD178" s="38" t="s">
        <v>172</v>
      </c>
      <c r="WJT178" s="38" t="s">
        <v>172</v>
      </c>
      <c r="WKJ178" s="38" t="s">
        <v>172</v>
      </c>
      <c r="WKZ178" s="38" t="s">
        <v>172</v>
      </c>
      <c r="WLP178" s="38" t="s">
        <v>172</v>
      </c>
      <c r="WMF178" s="38" t="s">
        <v>172</v>
      </c>
      <c r="WMV178" s="38" t="s">
        <v>172</v>
      </c>
      <c r="WNL178" s="38" t="s">
        <v>172</v>
      </c>
      <c r="WOB178" s="38" t="s">
        <v>172</v>
      </c>
      <c r="WOR178" s="38" t="s">
        <v>172</v>
      </c>
      <c r="WPH178" s="38" t="s">
        <v>172</v>
      </c>
      <c r="WPX178" s="38" t="s">
        <v>172</v>
      </c>
      <c r="WQN178" s="38" t="s">
        <v>172</v>
      </c>
      <c r="WRD178" s="38" t="s">
        <v>172</v>
      </c>
      <c r="WRT178" s="38" t="s">
        <v>172</v>
      </c>
      <c r="WSJ178" s="38" t="s">
        <v>172</v>
      </c>
      <c r="WSZ178" s="38" t="s">
        <v>172</v>
      </c>
      <c r="WTP178" s="38" t="s">
        <v>172</v>
      </c>
      <c r="WUF178" s="38" t="s">
        <v>172</v>
      </c>
      <c r="WUV178" s="38" t="s">
        <v>172</v>
      </c>
      <c r="WVL178" s="38" t="s">
        <v>172</v>
      </c>
      <c r="WWB178" s="38" t="s">
        <v>172</v>
      </c>
      <c r="WWR178" s="38" t="s">
        <v>172</v>
      </c>
      <c r="WXH178" s="38" t="s">
        <v>172</v>
      </c>
      <c r="WXX178" s="38" t="s">
        <v>172</v>
      </c>
      <c r="WYN178" s="38" t="s">
        <v>172</v>
      </c>
      <c r="WZD178" s="38" t="s">
        <v>172</v>
      </c>
      <c r="WZT178" s="38" t="s">
        <v>172</v>
      </c>
      <c r="XAJ178" s="38" t="s">
        <v>172</v>
      </c>
      <c r="XAZ178" s="38" t="s">
        <v>172</v>
      </c>
      <c r="XBP178" s="38" t="s">
        <v>172</v>
      </c>
      <c r="XCF178" s="38" t="s">
        <v>172</v>
      </c>
      <c r="XCV178" s="38" t="s">
        <v>172</v>
      </c>
      <c r="XDL178" s="38" t="s">
        <v>172</v>
      </c>
      <c r="XEB178" s="38" t="s">
        <v>172</v>
      </c>
      <c r="XER178" s="38" t="s">
        <v>172</v>
      </c>
    </row>
    <row r="179" spans="1:1021 1028:2045 2052:3069 3076:4093 4100:5117 5124:6141 6148:7165 7172:8189 8196:9213 9220:10237 10244:11261 11268:12285 12292:13309 13316:14333 14340:15357 15364:16381" s="29" customFormat="1" outlineLevel="1" x14ac:dyDescent="0.25">
      <c r="D179" s="29" t="s">
        <v>173</v>
      </c>
      <c r="E179" s="39" t="s">
        <v>174</v>
      </c>
      <c r="J179" s="49">
        <v>42.55</v>
      </c>
      <c r="K179" s="49">
        <v>54.26</v>
      </c>
      <c r="L179" s="49">
        <v>57.63</v>
      </c>
      <c r="T179" s="29" t="s">
        <v>173</v>
      </c>
      <c r="U179" s="39" t="s">
        <v>174</v>
      </c>
      <c r="Z179" s="49">
        <v>42.55</v>
      </c>
      <c r="AA179" s="49">
        <v>54.26</v>
      </c>
      <c r="AB179" s="49">
        <v>57.63</v>
      </c>
      <c r="AJ179" s="29" t="s">
        <v>173</v>
      </c>
      <c r="AK179" s="39" t="s">
        <v>174</v>
      </c>
      <c r="AP179" s="49">
        <v>42.55</v>
      </c>
      <c r="AQ179" s="49">
        <v>54.26</v>
      </c>
      <c r="AR179" s="49">
        <v>57.63</v>
      </c>
      <c r="AZ179" s="29" t="s">
        <v>173</v>
      </c>
      <c r="BA179" s="39" t="s">
        <v>174</v>
      </c>
      <c r="BF179" s="49">
        <v>42.55</v>
      </c>
      <c r="BG179" s="49">
        <v>54.26</v>
      </c>
      <c r="BH179" s="49">
        <v>57.63</v>
      </c>
      <c r="BP179" s="29" t="s">
        <v>173</v>
      </c>
      <c r="BQ179" s="39" t="s">
        <v>174</v>
      </c>
      <c r="BV179" s="49">
        <v>42.55</v>
      </c>
      <c r="BW179" s="49">
        <v>54.26</v>
      </c>
      <c r="BX179" s="49">
        <v>57.63</v>
      </c>
      <c r="CF179" s="29" t="s">
        <v>173</v>
      </c>
      <c r="CG179" s="39" t="s">
        <v>174</v>
      </c>
      <c r="CL179" s="49">
        <v>42.55</v>
      </c>
      <c r="CM179" s="49">
        <v>54.26</v>
      </c>
      <c r="CN179" s="49">
        <v>57.63</v>
      </c>
      <c r="CV179" s="29" t="s">
        <v>173</v>
      </c>
      <c r="CW179" s="39" t="s">
        <v>174</v>
      </c>
      <c r="DB179" s="49">
        <v>42.55</v>
      </c>
      <c r="DC179" s="49">
        <v>54.26</v>
      </c>
      <c r="DD179" s="49">
        <v>57.63</v>
      </c>
      <c r="DL179" s="29" t="s">
        <v>173</v>
      </c>
      <c r="DM179" s="39" t="s">
        <v>174</v>
      </c>
      <c r="DR179" s="49">
        <v>42.55</v>
      </c>
      <c r="DS179" s="49">
        <v>54.26</v>
      </c>
      <c r="DT179" s="49">
        <v>57.63</v>
      </c>
      <c r="EB179" s="29" t="s">
        <v>173</v>
      </c>
      <c r="EC179" s="39" t="s">
        <v>174</v>
      </c>
      <c r="EH179" s="49">
        <v>42.55</v>
      </c>
      <c r="EI179" s="49">
        <v>54.26</v>
      </c>
      <c r="EJ179" s="49">
        <v>57.63</v>
      </c>
      <c r="ER179" s="29" t="s">
        <v>173</v>
      </c>
      <c r="ES179" s="39" t="s">
        <v>174</v>
      </c>
      <c r="EX179" s="49">
        <v>42.55</v>
      </c>
      <c r="EY179" s="49">
        <v>54.26</v>
      </c>
      <c r="EZ179" s="49">
        <v>57.63</v>
      </c>
      <c r="FH179" s="29" t="s">
        <v>173</v>
      </c>
      <c r="FI179" s="39" t="s">
        <v>174</v>
      </c>
      <c r="FN179" s="49">
        <v>42.55</v>
      </c>
      <c r="FO179" s="49">
        <v>54.26</v>
      </c>
      <c r="FP179" s="49">
        <v>57.63</v>
      </c>
      <c r="FX179" s="29" t="s">
        <v>173</v>
      </c>
      <c r="FY179" s="39" t="s">
        <v>174</v>
      </c>
      <c r="GD179" s="49">
        <v>42.55</v>
      </c>
      <c r="GE179" s="49">
        <v>54.26</v>
      </c>
      <c r="GF179" s="49">
        <v>57.63</v>
      </c>
      <c r="GN179" s="29" t="s">
        <v>173</v>
      </c>
      <c r="GO179" s="39" t="s">
        <v>174</v>
      </c>
      <c r="GT179" s="49">
        <v>42.55</v>
      </c>
      <c r="GU179" s="49">
        <v>54.26</v>
      </c>
      <c r="GV179" s="49">
        <v>57.63</v>
      </c>
      <c r="HD179" s="29" t="s">
        <v>173</v>
      </c>
      <c r="HE179" s="39" t="s">
        <v>174</v>
      </c>
      <c r="HJ179" s="49">
        <v>42.55</v>
      </c>
      <c r="HK179" s="49">
        <v>54.26</v>
      </c>
      <c r="HL179" s="49">
        <v>57.63</v>
      </c>
      <c r="HT179" s="29" t="s">
        <v>173</v>
      </c>
      <c r="HU179" s="39" t="s">
        <v>174</v>
      </c>
      <c r="HZ179" s="49">
        <v>42.55</v>
      </c>
      <c r="IA179" s="49">
        <v>54.26</v>
      </c>
      <c r="IB179" s="49">
        <v>57.63</v>
      </c>
      <c r="IJ179" s="29" t="s">
        <v>173</v>
      </c>
      <c r="IK179" s="39" t="s">
        <v>174</v>
      </c>
      <c r="IP179" s="49">
        <v>42.55</v>
      </c>
      <c r="IQ179" s="49">
        <v>54.26</v>
      </c>
      <c r="IR179" s="49">
        <v>57.63</v>
      </c>
      <c r="IZ179" s="29" t="s">
        <v>173</v>
      </c>
      <c r="JA179" s="39" t="s">
        <v>174</v>
      </c>
      <c r="JF179" s="49">
        <v>42.55</v>
      </c>
      <c r="JG179" s="49">
        <v>54.26</v>
      </c>
      <c r="JH179" s="49">
        <v>57.63</v>
      </c>
      <c r="JP179" s="29" t="s">
        <v>173</v>
      </c>
      <c r="JQ179" s="39" t="s">
        <v>174</v>
      </c>
      <c r="JV179" s="49">
        <v>42.55</v>
      </c>
      <c r="JW179" s="49">
        <v>54.26</v>
      </c>
      <c r="JX179" s="49">
        <v>57.63</v>
      </c>
      <c r="KF179" s="29" t="s">
        <v>173</v>
      </c>
      <c r="KG179" s="39" t="s">
        <v>174</v>
      </c>
      <c r="KL179" s="49">
        <v>42.55</v>
      </c>
      <c r="KM179" s="49">
        <v>54.26</v>
      </c>
      <c r="KN179" s="49">
        <v>57.63</v>
      </c>
      <c r="KV179" s="29" t="s">
        <v>173</v>
      </c>
      <c r="KW179" s="39" t="s">
        <v>174</v>
      </c>
      <c r="LB179" s="49">
        <v>42.55</v>
      </c>
      <c r="LC179" s="49">
        <v>54.26</v>
      </c>
      <c r="LD179" s="49">
        <v>57.63</v>
      </c>
      <c r="LL179" s="29" t="s">
        <v>173</v>
      </c>
      <c r="LM179" s="39" t="s">
        <v>174</v>
      </c>
      <c r="LR179" s="49">
        <v>42.55</v>
      </c>
      <c r="LS179" s="49">
        <v>54.26</v>
      </c>
      <c r="LT179" s="49">
        <v>57.63</v>
      </c>
      <c r="MB179" s="29" t="s">
        <v>173</v>
      </c>
      <c r="MC179" s="39" t="s">
        <v>174</v>
      </c>
      <c r="MH179" s="49">
        <v>42.55</v>
      </c>
      <c r="MI179" s="49">
        <v>54.26</v>
      </c>
      <c r="MJ179" s="49">
        <v>57.63</v>
      </c>
      <c r="MR179" s="29" t="s">
        <v>173</v>
      </c>
      <c r="MS179" s="39" t="s">
        <v>174</v>
      </c>
      <c r="MX179" s="49">
        <v>42.55</v>
      </c>
      <c r="MY179" s="49">
        <v>54.26</v>
      </c>
      <c r="MZ179" s="49">
        <v>57.63</v>
      </c>
      <c r="NH179" s="29" t="s">
        <v>173</v>
      </c>
      <c r="NI179" s="39" t="s">
        <v>174</v>
      </c>
      <c r="NN179" s="49">
        <v>42.55</v>
      </c>
      <c r="NO179" s="49">
        <v>54.26</v>
      </c>
      <c r="NP179" s="49">
        <v>57.63</v>
      </c>
      <c r="NX179" s="29" t="s">
        <v>173</v>
      </c>
      <c r="NY179" s="39" t="s">
        <v>174</v>
      </c>
      <c r="OD179" s="49">
        <v>42.55</v>
      </c>
      <c r="OE179" s="49">
        <v>54.26</v>
      </c>
      <c r="OF179" s="49">
        <v>57.63</v>
      </c>
      <c r="ON179" s="29" t="s">
        <v>173</v>
      </c>
      <c r="OO179" s="39" t="s">
        <v>174</v>
      </c>
      <c r="OT179" s="49">
        <v>42.55</v>
      </c>
      <c r="OU179" s="49">
        <v>54.26</v>
      </c>
      <c r="OV179" s="49">
        <v>57.63</v>
      </c>
      <c r="PD179" s="29" t="s">
        <v>173</v>
      </c>
      <c r="PE179" s="39" t="s">
        <v>174</v>
      </c>
      <c r="PJ179" s="49">
        <v>42.55</v>
      </c>
      <c r="PK179" s="49">
        <v>54.26</v>
      </c>
      <c r="PL179" s="49">
        <v>57.63</v>
      </c>
      <c r="PT179" s="29" t="s">
        <v>173</v>
      </c>
      <c r="PU179" s="39" t="s">
        <v>174</v>
      </c>
      <c r="PZ179" s="49">
        <v>42.55</v>
      </c>
      <c r="QA179" s="49">
        <v>54.26</v>
      </c>
      <c r="QB179" s="49">
        <v>57.63</v>
      </c>
      <c r="QJ179" s="29" t="s">
        <v>173</v>
      </c>
      <c r="QK179" s="39" t="s">
        <v>174</v>
      </c>
      <c r="QP179" s="49">
        <v>42.55</v>
      </c>
      <c r="QQ179" s="49">
        <v>54.26</v>
      </c>
      <c r="QR179" s="49">
        <v>57.63</v>
      </c>
      <c r="QZ179" s="29" t="s">
        <v>173</v>
      </c>
      <c r="RA179" s="39" t="s">
        <v>174</v>
      </c>
      <c r="RF179" s="49">
        <v>42.55</v>
      </c>
      <c r="RG179" s="49">
        <v>54.26</v>
      </c>
      <c r="RH179" s="49">
        <v>57.63</v>
      </c>
      <c r="RP179" s="29" t="s">
        <v>173</v>
      </c>
      <c r="RQ179" s="39" t="s">
        <v>174</v>
      </c>
      <c r="RV179" s="49">
        <v>42.55</v>
      </c>
      <c r="RW179" s="49">
        <v>54.26</v>
      </c>
      <c r="RX179" s="49">
        <v>57.63</v>
      </c>
      <c r="SF179" s="29" t="s">
        <v>173</v>
      </c>
      <c r="SG179" s="39" t="s">
        <v>174</v>
      </c>
      <c r="SL179" s="49">
        <v>42.55</v>
      </c>
      <c r="SM179" s="49">
        <v>54.26</v>
      </c>
      <c r="SN179" s="49">
        <v>57.63</v>
      </c>
      <c r="SV179" s="29" t="s">
        <v>173</v>
      </c>
      <c r="SW179" s="39" t="s">
        <v>174</v>
      </c>
      <c r="TB179" s="49">
        <v>42.55</v>
      </c>
      <c r="TC179" s="49">
        <v>54.26</v>
      </c>
      <c r="TD179" s="49">
        <v>57.63</v>
      </c>
      <c r="TL179" s="29" t="s">
        <v>173</v>
      </c>
      <c r="TM179" s="39" t="s">
        <v>174</v>
      </c>
      <c r="TR179" s="49">
        <v>42.55</v>
      </c>
      <c r="TS179" s="49">
        <v>54.26</v>
      </c>
      <c r="TT179" s="49">
        <v>57.63</v>
      </c>
      <c r="UB179" s="29" t="s">
        <v>173</v>
      </c>
      <c r="UC179" s="39" t="s">
        <v>174</v>
      </c>
      <c r="UH179" s="49">
        <v>42.55</v>
      </c>
      <c r="UI179" s="49">
        <v>54.26</v>
      </c>
      <c r="UJ179" s="49">
        <v>57.63</v>
      </c>
      <c r="UR179" s="29" t="s">
        <v>173</v>
      </c>
      <c r="US179" s="39" t="s">
        <v>174</v>
      </c>
      <c r="UX179" s="49">
        <v>42.55</v>
      </c>
      <c r="UY179" s="49">
        <v>54.26</v>
      </c>
      <c r="UZ179" s="49">
        <v>57.63</v>
      </c>
      <c r="VH179" s="29" t="s">
        <v>173</v>
      </c>
      <c r="VI179" s="39" t="s">
        <v>174</v>
      </c>
      <c r="VN179" s="49">
        <v>42.55</v>
      </c>
      <c r="VO179" s="49">
        <v>54.26</v>
      </c>
      <c r="VP179" s="49">
        <v>57.63</v>
      </c>
      <c r="VX179" s="29" t="s">
        <v>173</v>
      </c>
      <c r="VY179" s="39" t="s">
        <v>174</v>
      </c>
      <c r="WD179" s="49">
        <v>42.55</v>
      </c>
      <c r="WE179" s="49">
        <v>54.26</v>
      </c>
      <c r="WF179" s="49">
        <v>57.63</v>
      </c>
      <c r="WN179" s="29" t="s">
        <v>173</v>
      </c>
      <c r="WO179" s="39" t="s">
        <v>174</v>
      </c>
      <c r="WT179" s="49">
        <v>42.55</v>
      </c>
      <c r="WU179" s="49">
        <v>54.26</v>
      </c>
      <c r="WV179" s="49">
        <v>57.63</v>
      </c>
      <c r="XD179" s="29" t="s">
        <v>173</v>
      </c>
      <c r="XE179" s="39" t="s">
        <v>174</v>
      </c>
      <c r="XJ179" s="49">
        <v>42.55</v>
      </c>
      <c r="XK179" s="49">
        <v>54.26</v>
      </c>
      <c r="XL179" s="49">
        <v>57.63</v>
      </c>
      <c r="XT179" s="29" t="s">
        <v>173</v>
      </c>
      <c r="XU179" s="39" t="s">
        <v>174</v>
      </c>
      <c r="XZ179" s="49">
        <v>42.55</v>
      </c>
      <c r="YA179" s="49">
        <v>54.26</v>
      </c>
      <c r="YB179" s="49">
        <v>57.63</v>
      </c>
      <c r="YJ179" s="29" t="s">
        <v>173</v>
      </c>
      <c r="YK179" s="39" t="s">
        <v>174</v>
      </c>
      <c r="YP179" s="49">
        <v>42.55</v>
      </c>
      <c r="YQ179" s="49">
        <v>54.26</v>
      </c>
      <c r="YR179" s="49">
        <v>57.63</v>
      </c>
      <c r="YZ179" s="29" t="s">
        <v>173</v>
      </c>
      <c r="ZA179" s="39" t="s">
        <v>174</v>
      </c>
      <c r="ZF179" s="49">
        <v>42.55</v>
      </c>
      <c r="ZG179" s="49">
        <v>54.26</v>
      </c>
      <c r="ZH179" s="49">
        <v>57.63</v>
      </c>
      <c r="ZP179" s="29" t="s">
        <v>173</v>
      </c>
      <c r="ZQ179" s="39" t="s">
        <v>174</v>
      </c>
      <c r="ZV179" s="49">
        <v>42.55</v>
      </c>
      <c r="ZW179" s="49">
        <v>54.26</v>
      </c>
      <c r="ZX179" s="49">
        <v>57.63</v>
      </c>
      <c r="AAF179" s="29" t="s">
        <v>173</v>
      </c>
      <c r="AAG179" s="39" t="s">
        <v>174</v>
      </c>
      <c r="AAL179" s="49">
        <v>42.55</v>
      </c>
      <c r="AAM179" s="49">
        <v>54.26</v>
      </c>
      <c r="AAN179" s="49">
        <v>57.63</v>
      </c>
      <c r="AAV179" s="29" t="s">
        <v>173</v>
      </c>
      <c r="AAW179" s="39" t="s">
        <v>174</v>
      </c>
      <c r="ABB179" s="49">
        <v>42.55</v>
      </c>
      <c r="ABC179" s="49">
        <v>54.26</v>
      </c>
      <c r="ABD179" s="49">
        <v>57.63</v>
      </c>
      <c r="ABL179" s="29" t="s">
        <v>173</v>
      </c>
      <c r="ABM179" s="39" t="s">
        <v>174</v>
      </c>
      <c r="ABR179" s="49">
        <v>42.55</v>
      </c>
      <c r="ABS179" s="49">
        <v>54.26</v>
      </c>
      <c r="ABT179" s="49">
        <v>57.63</v>
      </c>
      <c r="ACB179" s="29" t="s">
        <v>173</v>
      </c>
      <c r="ACC179" s="39" t="s">
        <v>174</v>
      </c>
      <c r="ACH179" s="49">
        <v>42.55</v>
      </c>
      <c r="ACI179" s="49">
        <v>54.26</v>
      </c>
      <c r="ACJ179" s="49">
        <v>57.63</v>
      </c>
      <c r="ACR179" s="29" t="s">
        <v>173</v>
      </c>
      <c r="ACS179" s="39" t="s">
        <v>174</v>
      </c>
      <c r="ACX179" s="49">
        <v>42.55</v>
      </c>
      <c r="ACY179" s="49">
        <v>54.26</v>
      </c>
      <c r="ACZ179" s="49">
        <v>57.63</v>
      </c>
      <c r="ADH179" s="29" t="s">
        <v>173</v>
      </c>
      <c r="ADI179" s="39" t="s">
        <v>174</v>
      </c>
      <c r="ADN179" s="49">
        <v>42.55</v>
      </c>
      <c r="ADO179" s="49">
        <v>54.26</v>
      </c>
      <c r="ADP179" s="49">
        <v>57.63</v>
      </c>
      <c r="ADX179" s="29" t="s">
        <v>173</v>
      </c>
      <c r="ADY179" s="39" t="s">
        <v>174</v>
      </c>
      <c r="AED179" s="49">
        <v>42.55</v>
      </c>
      <c r="AEE179" s="49">
        <v>54.26</v>
      </c>
      <c r="AEF179" s="49">
        <v>57.63</v>
      </c>
      <c r="AEN179" s="29" t="s">
        <v>173</v>
      </c>
      <c r="AEO179" s="39" t="s">
        <v>174</v>
      </c>
      <c r="AET179" s="49">
        <v>42.55</v>
      </c>
      <c r="AEU179" s="49">
        <v>54.26</v>
      </c>
      <c r="AEV179" s="49">
        <v>57.63</v>
      </c>
      <c r="AFD179" s="29" t="s">
        <v>173</v>
      </c>
      <c r="AFE179" s="39" t="s">
        <v>174</v>
      </c>
      <c r="AFJ179" s="49">
        <v>42.55</v>
      </c>
      <c r="AFK179" s="49">
        <v>54.26</v>
      </c>
      <c r="AFL179" s="49">
        <v>57.63</v>
      </c>
      <c r="AFT179" s="29" t="s">
        <v>173</v>
      </c>
      <c r="AFU179" s="39" t="s">
        <v>174</v>
      </c>
      <c r="AFZ179" s="49">
        <v>42.55</v>
      </c>
      <c r="AGA179" s="49">
        <v>54.26</v>
      </c>
      <c r="AGB179" s="49">
        <v>57.63</v>
      </c>
      <c r="AGJ179" s="29" t="s">
        <v>173</v>
      </c>
      <c r="AGK179" s="39" t="s">
        <v>174</v>
      </c>
      <c r="AGP179" s="49">
        <v>42.55</v>
      </c>
      <c r="AGQ179" s="49">
        <v>54.26</v>
      </c>
      <c r="AGR179" s="49">
        <v>57.63</v>
      </c>
      <c r="AGZ179" s="29" t="s">
        <v>173</v>
      </c>
      <c r="AHA179" s="39" t="s">
        <v>174</v>
      </c>
      <c r="AHF179" s="49">
        <v>42.55</v>
      </c>
      <c r="AHG179" s="49">
        <v>54.26</v>
      </c>
      <c r="AHH179" s="49">
        <v>57.63</v>
      </c>
      <c r="AHP179" s="29" t="s">
        <v>173</v>
      </c>
      <c r="AHQ179" s="39" t="s">
        <v>174</v>
      </c>
      <c r="AHV179" s="49">
        <v>42.55</v>
      </c>
      <c r="AHW179" s="49">
        <v>54.26</v>
      </c>
      <c r="AHX179" s="49">
        <v>57.63</v>
      </c>
      <c r="AIF179" s="29" t="s">
        <v>173</v>
      </c>
      <c r="AIG179" s="39" t="s">
        <v>174</v>
      </c>
      <c r="AIL179" s="49">
        <v>42.55</v>
      </c>
      <c r="AIM179" s="49">
        <v>54.26</v>
      </c>
      <c r="AIN179" s="49">
        <v>57.63</v>
      </c>
      <c r="AIV179" s="29" t="s">
        <v>173</v>
      </c>
      <c r="AIW179" s="39" t="s">
        <v>174</v>
      </c>
      <c r="AJB179" s="49">
        <v>42.55</v>
      </c>
      <c r="AJC179" s="49">
        <v>54.26</v>
      </c>
      <c r="AJD179" s="49">
        <v>57.63</v>
      </c>
      <c r="AJL179" s="29" t="s">
        <v>173</v>
      </c>
      <c r="AJM179" s="39" t="s">
        <v>174</v>
      </c>
      <c r="AJR179" s="49">
        <v>42.55</v>
      </c>
      <c r="AJS179" s="49">
        <v>54.26</v>
      </c>
      <c r="AJT179" s="49">
        <v>57.63</v>
      </c>
      <c r="AKB179" s="29" t="s">
        <v>173</v>
      </c>
      <c r="AKC179" s="39" t="s">
        <v>174</v>
      </c>
      <c r="AKH179" s="49">
        <v>42.55</v>
      </c>
      <c r="AKI179" s="49">
        <v>54.26</v>
      </c>
      <c r="AKJ179" s="49">
        <v>57.63</v>
      </c>
      <c r="AKR179" s="29" t="s">
        <v>173</v>
      </c>
      <c r="AKS179" s="39" t="s">
        <v>174</v>
      </c>
      <c r="AKX179" s="49">
        <v>42.55</v>
      </c>
      <c r="AKY179" s="49">
        <v>54.26</v>
      </c>
      <c r="AKZ179" s="49">
        <v>57.63</v>
      </c>
      <c r="ALH179" s="29" t="s">
        <v>173</v>
      </c>
      <c r="ALI179" s="39" t="s">
        <v>174</v>
      </c>
      <c r="ALN179" s="49">
        <v>42.55</v>
      </c>
      <c r="ALO179" s="49">
        <v>54.26</v>
      </c>
      <c r="ALP179" s="49">
        <v>57.63</v>
      </c>
      <c r="ALX179" s="29" t="s">
        <v>173</v>
      </c>
      <c r="ALY179" s="39" t="s">
        <v>174</v>
      </c>
      <c r="AMD179" s="49">
        <v>42.55</v>
      </c>
      <c r="AME179" s="49">
        <v>54.26</v>
      </c>
      <c r="AMF179" s="49">
        <v>57.63</v>
      </c>
      <c r="AMN179" s="29" t="s">
        <v>173</v>
      </c>
      <c r="AMO179" s="39" t="s">
        <v>174</v>
      </c>
      <c r="AMT179" s="49">
        <v>42.55</v>
      </c>
      <c r="AMU179" s="49">
        <v>54.26</v>
      </c>
      <c r="AMV179" s="49">
        <v>57.63</v>
      </c>
      <c r="AND179" s="29" t="s">
        <v>173</v>
      </c>
      <c r="ANE179" s="39" t="s">
        <v>174</v>
      </c>
      <c r="ANJ179" s="49">
        <v>42.55</v>
      </c>
      <c r="ANK179" s="49">
        <v>54.26</v>
      </c>
      <c r="ANL179" s="49">
        <v>57.63</v>
      </c>
      <c r="ANT179" s="29" t="s">
        <v>173</v>
      </c>
      <c r="ANU179" s="39" t="s">
        <v>174</v>
      </c>
      <c r="ANZ179" s="49">
        <v>42.55</v>
      </c>
      <c r="AOA179" s="49">
        <v>54.26</v>
      </c>
      <c r="AOB179" s="49">
        <v>57.63</v>
      </c>
      <c r="AOJ179" s="29" t="s">
        <v>173</v>
      </c>
      <c r="AOK179" s="39" t="s">
        <v>174</v>
      </c>
      <c r="AOP179" s="49">
        <v>42.55</v>
      </c>
      <c r="AOQ179" s="49">
        <v>54.26</v>
      </c>
      <c r="AOR179" s="49">
        <v>57.63</v>
      </c>
      <c r="AOZ179" s="29" t="s">
        <v>173</v>
      </c>
      <c r="APA179" s="39" t="s">
        <v>174</v>
      </c>
      <c r="APF179" s="49">
        <v>42.55</v>
      </c>
      <c r="APG179" s="49">
        <v>54.26</v>
      </c>
      <c r="APH179" s="49">
        <v>57.63</v>
      </c>
      <c r="APP179" s="29" t="s">
        <v>173</v>
      </c>
      <c r="APQ179" s="39" t="s">
        <v>174</v>
      </c>
      <c r="APV179" s="49">
        <v>42.55</v>
      </c>
      <c r="APW179" s="49">
        <v>54.26</v>
      </c>
      <c r="APX179" s="49">
        <v>57.63</v>
      </c>
      <c r="AQF179" s="29" t="s">
        <v>173</v>
      </c>
      <c r="AQG179" s="39" t="s">
        <v>174</v>
      </c>
      <c r="AQL179" s="49">
        <v>42.55</v>
      </c>
      <c r="AQM179" s="49">
        <v>54.26</v>
      </c>
      <c r="AQN179" s="49">
        <v>57.63</v>
      </c>
      <c r="AQV179" s="29" t="s">
        <v>173</v>
      </c>
      <c r="AQW179" s="39" t="s">
        <v>174</v>
      </c>
      <c r="ARB179" s="49">
        <v>42.55</v>
      </c>
      <c r="ARC179" s="49">
        <v>54.26</v>
      </c>
      <c r="ARD179" s="49">
        <v>57.63</v>
      </c>
      <c r="ARL179" s="29" t="s">
        <v>173</v>
      </c>
      <c r="ARM179" s="39" t="s">
        <v>174</v>
      </c>
      <c r="ARR179" s="49">
        <v>42.55</v>
      </c>
      <c r="ARS179" s="49">
        <v>54.26</v>
      </c>
      <c r="ART179" s="49">
        <v>57.63</v>
      </c>
      <c r="ASB179" s="29" t="s">
        <v>173</v>
      </c>
      <c r="ASC179" s="39" t="s">
        <v>174</v>
      </c>
      <c r="ASH179" s="49">
        <v>42.55</v>
      </c>
      <c r="ASI179" s="49">
        <v>54.26</v>
      </c>
      <c r="ASJ179" s="49">
        <v>57.63</v>
      </c>
      <c r="ASR179" s="29" t="s">
        <v>173</v>
      </c>
      <c r="ASS179" s="39" t="s">
        <v>174</v>
      </c>
      <c r="ASX179" s="49">
        <v>42.55</v>
      </c>
      <c r="ASY179" s="49">
        <v>54.26</v>
      </c>
      <c r="ASZ179" s="49">
        <v>57.63</v>
      </c>
      <c r="ATH179" s="29" t="s">
        <v>173</v>
      </c>
      <c r="ATI179" s="39" t="s">
        <v>174</v>
      </c>
      <c r="ATN179" s="49">
        <v>42.55</v>
      </c>
      <c r="ATO179" s="49">
        <v>54.26</v>
      </c>
      <c r="ATP179" s="49">
        <v>57.63</v>
      </c>
      <c r="ATX179" s="29" t="s">
        <v>173</v>
      </c>
      <c r="ATY179" s="39" t="s">
        <v>174</v>
      </c>
      <c r="AUD179" s="49">
        <v>42.55</v>
      </c>
      <c r="AUE179" s="49">
        <v>54.26</v>
      </c>
      <c r="AUF179" s="49">
        <v>57.63</v>
      </c>
      <c r="AUN179" s="29" t="s">
        <v>173</v>
      </c>
      <c r="AUO179" s="39" t="s">
        <v>174</v>
      </c>
      <c r="AUT179" s="49">
        <v>42.55</v>
      </c>
      <c r="AUU179" s="49">
        <v>54.26</v>
      </c>
      <c r="AUV179" s="49">
        <v>57.63</v>
      </c>
      <c r="AVD179" s="29" t="s">
        <v>173</v>
      </c>
      <c r="AVE179" s="39" t="s">
        <v>174</v>
      </c>
      <c r="AVJ179" s="49">
        <v>42.55</v>
      </c>
      <c r="AVK179" s="49">
        <v>54.26</v>
      </c>
      <c r="AVL179" s="49">
        <v>57.63</v>
      </c>
      <c r="AVT179" s="29" t="s">
        <v>173</v>
      </c>
      <c r="AVU179" s="39" t="s">
        <v>174</v>
      </c>
      <c r="AVZ179" s="49">
        <v>42.55</v>
      </c>
      <c r="AWA179" s="49">
        <v>54.26</v>
      </c>
      <c r="AWB179" s="49">
        <v>57.63</v>
      </c>
      <c r="AWJ179" s="29" t="s">
        <v>173</v>
      </c>
      <c r="AWK179" s="39" t="s">
        <v>174</v>
      </c>
      <c r="AWP179" s="49">
        <v>42.55</v>
      </c>
      <c r="AWQ179" s="49">
        <v>54.26</v>
      </c>
      <c r="AWR179" s="49">
        <v>57.63</v>
      </c>
      <c r="AWZ179" s="29" t="s">
        <v>173</v>
      </c>
      <c r="AXA179" s="39" t="s">
        <v>174</v>
      </c>
      <c r="AXF179" s="49">
        <v>42.55</v>
      </c>
      <c r="AXG179" s="49">
        <v>54.26</v>
      </c>
      <c r="AXH179" s="49">
        <v>57.63</v>
      </c>
      <c r="AXP179" s="29" t="s">
        <v>173</v>
      </c>
      <c r="AXQ179" s="39" t="s">
        <v>174</v>
      </c>
      <c r="AXV179" s="49">
        <v>42.55</v>
      </c>
      <c r="AXW179" s="49">
        <v>54.26</v>
      </c>
      <c r="AXX179" s="49">
        <v>57.63</v>
      </c>
      <c r="AYF179" s="29" t="s">
        <v>173</v>
      </c>
      <c r="AYG179" s="39" t="s">
        <v>174</v>
      </c>
      <c r="AYL179" s="49">
        <v>42.55</v>
      </c>
      <c r="AYM179" s="49">
        <v>54.26</v>
      </c>
      <c r="AYN179" s="49">
        <v>57.63</v>
      </c>
      <c r="AYV179" s="29" t="s">
        <v>173</v>
      </c>
      <c r="AYW179" s="39" t="s">
        <v>174</v>
      </c>
      <c r="AZB179" s="49">
        <v>42.55</v>
      </c>
      <c r="AZC179" s="49">
        <v>54.26</v>
      </c>
      <c r="AZD179" s="49">
        <v>57.63</v>
      </c>
      <c r="AZL179" s="29" t="s">
        <v>173</v>
      </c>
      <c r="AZM179" s="39" t="s">
        <v>174</v>
      </c>
      <c r="AZR179" s="49">
        <v>42.55</v>
      </c>
      <c r="AZS179" s="49">
        <v>54.26</v>
      </c>
      <c r="AZT179" s="49">
        <v>57.63</v>
      </c>
      <c r="BAB179" s="29" t="s">
        <v>173</v>
      </c>
      <c r="BAC179" s="39" t="s">
        <v>174</v>
      </c>
      <c r="BAH179" s="49">
        <v>42.55</v>
      </c>
      <c r="BAI179" s="49">
        <v>54.26</v>
      </c>
      <c r="BAJ179" s="49">
        <v>57.63</v>
      </c>
      <c r="BAR179" s="29" t="s">
        <v>173</v>
      </c>
      <c r="BAS179" s="39" t="s">
        <v>174</v>
      </c>
      <c r="BAX179" s="49">
        <v>42.55</v>
      </c>
      <c r="BAY179" s="49">
        <v>54.26</v>
      </c>
      <c r="BAZ179" s="49">
        <v>57.63</v>
      </c>
      <c r="BBH179" s="29" t="s">
        <v>173</v>
      </c>
      <c r="BBI179" s="39" t="s">
        <v>174</v>
      </c>
      <c r="BBN179" s="49">
        <v>42.55</v>
      </c>
      <c r="BBO179" s="49">
        <v>54.26</v>
      </c>
      <c r="BBP179" s="49">
        <v>57.63</v>
      </c>
      <c r="BBX179" s="29" t="s">
        <v>173</v>
      </c>
      <c r="BBY179" s="39" t="s">
        <v>174</v>
      </c>
      <c r="BCD179" s="49">
        <v>42.55</v>
      </c>
      <c r="BCE179" s="49">
        <v>54.26</v>
      </c>
      <c r="BCF179" s="49">
        <v>57.63</v>
      </c>
      <c r="BCN179" s="29" t="s">
        <v>173</v>
      </c>
      <c r="BCO179" s="39" t="s">
        <v>174</v>
      </c>
      <c r="BCT179" s="49">
        <v>42.55</v>
      </c>
      <c r="BCU179" s="49">
        <v>54.26</v>
      </c>
      <c r="BCV179" s="49">
        <v>57.63</v>
      </c>
      <c r="BDD179" s="29" t="s">
        <v>173</v>
      </c>
      <c r="BDE179" s="39" t="s">
        <v>174</v>
      </c>
      <c r="BDJ179" s="49">
        <v>42.55</v>
      </c>
      <c r="BDK179" s="49">
        <v>54.26</v>
      </c>
      <c r="BDL179" s="49">
        <v>57.63</v>
      </c>
      <c r="BDT179" s="29" t="s">
        <v>173</v>
      </c>
      <c r="BDU179" s="39" t="s">
        <v>174</v>
      </c>
      <c r="BDZ179" s="49">
        <v>42.55</v>
      </c>
      <c r="BEA179" s="49">
        <v>54.26</v>
      </c>
      <c r="BEB179" s="49">
        <v>57.63</v>
      </c>
      <c r="BEJ179" s="29" t="s">
        <v>173</v>
      </c>
      <c r="BEK179" s="39" t="s">
        <v>174</v>
      </c>
      <c r="BEP179" s="49">
        <v>42.55</v>
      </c>
      <c r="BEQ179" s="49">
        <v>54.26</v>
      </c>
      <c r="BER179" s="49">
        <v>57.63</v>
      </c>
      <c r="BEZ179" s="29" t="s">
        <v>173</v>
      </c>
      <c r="BFA179" s="39" t="s">
        <v>174</v>
      </c>
      <c r="BFF179" s="49">
        <v>42.55</v>
      </c>
      <c r="BFG179" s="49">
        <v>54.26</v>
      </c>
      <c r="BFH179" s="49">
        <v>57.63</v>
      </c>
      <c r="BFP179" s="29" t="s">
        <v>173</v>
      </c>
      <c r="BFQ179" s="39" t="s">
        <v>174</v>
      </c>
      <c r="BFV179" s="49">
        <v>42.55</v>
      </c>
      <c r="BFW179" s="49">
        <v>54.26</v>
      </c>
      <c r="BFX179" s="49">
        <v>57.63</v>
      </c>
      <c r="BGF179" s="29" t="s">
        <v>173</v>
      </c>
      <c r="BGG179" s="39" t="s">
        <v>174</v>
      </c>
      <c r="BGL179" s="49">
        <v>42.55</v>
      </c>
      <c r="BGM179" s="49">
        <v>54.26</v>
      </c>
      <c r="BGN179" s="49">
        <v>57.63</v>
      </c>
      <c r="BGV179" s="29" t="s">
        <v>173</v>
      </c>
      <c r="BGW179" s="39" t="s">
        <v>174</v>
      </c>
      <c r="BHB179" s="49">
        <v>42.55</v>
      </c>
      <c r="BHC179" s="49">
        <v>54.26</v>
      </c>
      <c r="BHD179" s="49">
        <v>57.63</v>
      </c>
      <c r="BHL179" s="29" t="s">
        <v>173</v>
      </c>
      <c r="BHM179" s="39" t="s">
        <v>174</v>
      </c>
      <c r="BHR179" s="49">
        <v>42.55</v>
      </c>
      <c r="BHS179" s="49">
        <v>54.26</v>
      </c>
      <c r="BHT179" s="49">
        <v>57.63</v>
      </c>
      <c r="BIB179" s="29" t="s">
        <v>173</v>
      </c>
      <c r="BIC179" s="39" t="s">
        <v>174</v>
      </c>
      <c r="BIH179" s="49">
        <v>42.55</v>
      </c>
      <c r="BII179" s="49">
        <v>54.26</v>
      </c>
      <c r="BIJ179" s="49">
        <v>57.63</v>
      </c>
      <c r="BIR179" s="29" t="s">
        <v>173</v>
      </c>
      <c r="BIS179" s="39" t="s">
        <v>174</v>
      </c>
      <c r="BIX179" s="49">
        <v>42.55</v>
      </c>
      <c r="BIY179" s="49">
        <v>54.26</v>
      </c>
      <c r="BIZ179" s="49">
        <v>57.63</v>
      </c>
      <c r="BJH179" s="29" t="s">
        <v>173</v>
      </c>
      <c r="BJI179" s="39" t="s">
        <v>174</v>
      </c>
      <c r="BJN179" s="49">
        <v>42.55</v>
      </c>
      <c r="BJO179" s="49">
        <v>54.26</v>
      </c>
      <c r="BJP179" s="49">
        <v>57.63</v>
      </c>
      <c r="BJX179" s="29" t="s">
        <v>173</v>
      </c>
      <c r="BJY179" s="39" t="s">
        <v>174</v>
      </c>
      <c r="BKD179" s="49">
        <v>42.55</v>
      </c>
      <c r="BKE179" s="49">
        <v>54.26</v>
      </c>
      <c r="BKF179" s="49">
        <v>57.63</v>
      </c>
      <c r="BKN179" s="29" t="s">
        <v>173</v>
      </c>
      <c r="BKO179" s="39" t="s">
        <v>174</v>
      </c>
      <c r="BKT179" s="49">
        <v>42.55</v>
      </c>
      <c r="BKU179" s="49">
        <v>54.26</v>
      </c>
      <c r="BKV179" s="49">
        <v>57.63</v>
      </c>
      <c r="BLD179" s="29" t="s">
        <v>173</v>
      </c>
      <c r="BLE179" s="39" t="s">
        <v>174</v>
      </c>
      <c r="BLJ179" s="49">
        <v>42.55</v>
      </c>
      <c r="BLK179" s="49">
        <v>54.26</v>
      </c>
      <c r="BLL179" s="49">
        <v>57.63</v>
      </c>
      <c r="BLT179" s="29" t="s">
        <v>173</v>
      </c>
      <c r="BLU179" s="39" t="s">
        <v>174</v>
      </c>
      <c r="BLZ179" s="49">
        <v>42.55</v>
      </c>
      <c r="BMA179" s="49">
        <v>54.26</v>
      </c>
      <c r="BMB179" s="49">
        <v>57.63</v>
      </c>
      <c r="BMJ179" s="29" t="s">
        <v>173</v>
      </c>
      <c r="BMK179" s="39" t="s">
        <v>174</v>
      </c>
      <c r="BMP179" s="49">
        <v>42.55</v>
      </c>
      <c r="BMQ179" s="49">
        <v>54.26</v>
      </c>
      <c r="BMR179" s="49">
        <v>57.63</v>
      </c>
      <c r="BMZ179" s="29" t="s">
        <v>173</v>
      </c>
      <c r="BNA179" s="39" t="s">
        <v>174</v>
      </c>
      <c r="BNF179" s="49">
        <v>42.55</v>
      </c>
      <c r="BNG179" s="49">
        <v>54.26</v>
      </c>
      <c r="BNH179" s="49">
        <v>57.63</v>
      </c>
      <c r="BNP179" s="29" t="s">
        <v>173</v>
      </c>
      <c r="BNQ179" s="39" t="s">
        <v>174</v>
      </c>
      <c r="BNV179" s="49">
        <v>42.55</v>
      </c>
      <c r="BNW179" s="49">
        <v>54.26</v>
      </c>
      <c r="BNX179" s="49">
        <v>57.63</v>
      </c>
      <c r="BOF179" s="29" t="s">
        <v>173</v>
      </c>
      <c r="BOG179" s="39" t="s">
        <v>174</v>
      </c>
      <c r="BOL179" s="49">
        <v>42.55</v>
      </c>
      <c r="BOM179" s="49">
        <v>54.26</v>
      </c>
      <c r="BON179" s="49">
        <v>57.63</v>
      </c>
      <c r="BOV179" s="29" t="s">
        <v>173</v>
      </c>
      <c r="BOW179" s="39" t="s">
        <v>174</v>
      </c>
      <c r="BPB179" s="49">
        <v>42.55</v>
      </c>
      <c r="BPC179" s="49">
        <v>54.26</v>
      </c>
      <c r="BPD179" s="49">
        <v>57.63</v>
      </c>
      <c r="BPL179" s="29" t="s">
        <v>173</v>
      </c>
      <c r="BPM179" s="39" t="s">
        <v>174</v>
      </c>
      <c r="BPR179" s="49">
        <v>42.55</v>
      </c>
      <c r="BPS179" s="49">
        <v>54.26</v>
      </c>
      <c r="BPT179" s="49">
        <v>57.63</v>
      </c>
      <c r="BQB179" s="29" t="s">
        <v>173</v>
      </c>
      <c r="BQC179" s="39" t="s">
        <v>174</v>
      </c>
      <c r="BQH179" s="49">
        <v>42.55</v>
      </c>
      <c r="BQI179" s="49">
        <v>54.26</v>
      </c>
      <c r="BQJ179" s="49">
        <v>57.63</v>
      </c>
      <c r="BQR179" s="29" t="s">
        <v>173</v>
      </c>
      <c r="BQS179" s="39" t="s">
        <v>174</v>
      </c>
      <c r="BQX179" s="49">
        <v>42.55</v>
      </c>
      <c r="BQY179" s="49">
        <v>54.26</v>
      </c>
      <c r="BQZ179" s="49">
        <v>57.63</v>
      </c>
      <c r="BRH179" s="29" t="s">
        <v>173</v>
      </c>
      <c r="BRI179" s="39" t="s">
        <v>174</v>
      </c>
      <c r="BRN179" s="49">
        <v>42.55</v>
      </c>
      <c r="BRO179" s="49">
        <v>54.26</v>
      </c>
      <c r="BRP179" s="49">
        <v>57.63</v>
      </c>
      <c r="BRX179" s="29" t="s">
        <v>173</v>
      </c>
      <c r="BRY179" s="39" t="s">
        <v>174</v>
      </c>
      <c r="BSD179" s="49">
        <v>42.55</v>
      </c>
      <c r="BSE179" s="49">
        <v>54.26</v>
      </c>
      <c r="BSF179" s="49">
        <v>57.63</v>
      </c>
      <c r="BSN179" s="29" t="s">
        <v>173</v>
      </c>
      <c r="BSO179" s="39" t="s">
        <v>174</v>
      </c>
      <c r="BST179" s="49">
        <v>42.55</v>
      </c>
      <c r="BSU179" s="49">
        <v>54.26</v>
      </c>
      <c r="BSV179" s="49">
        <v>57.63</v>
      </c>
      <c r="BTD179" s="29" t="s">
        <v>173</v>
      </c>
      <c r="BTE179" s="39" t="s">
        <v>174</v>
      </c>
      <c r="BTJ179" s="49">
        <v>42.55</v>
      </c>
      <c r="BTK179" s="49">
        <v>54.26</v>
      </c>
      <c r="BTL179" s="49">
        <v>57.63</v>
      </c>
      <c r="BTT179" s="29" t="s">
        <v>173</v>
      </c>
      <c r="BTU179" s="39" t="s">
        <v>174</v>
      </c>
      <c r="BTZ179" s="49">
        <v>42.55</v>
      </c>
      <c r="BUA179" s="49">
        <v>54.26</v>
      </c>
      <c r="BUB179" s="49">
        <v>57.63</v>
      </c>
      <c r="BUJ179" s="29" t="s">
        <v>173</v>
      </c>
      <c r="BUK179" s="39" t="s">
        <v>174</v>
      </c>
      <c r="BUP179" s="49">
        <v>42.55</v>
      </c>
      <c r="BUQ179" s="49">
        <v>54.26</v>
      </c>
      <c r="BUR179" s="49">
        <v>57.63</v>
      </c>
      <c r="BUZ179" s="29" t="s">
        <v>173</v>
      </c>
      <c r="BVA179" s="39" t="s">
        <v>174</v>
      </c>
      <c r="BVF179" s="49">
        <v>42.55</v>
      </c>
      <c r="BVG179" s="49">
        <v>54.26</v>
      </c>
      <c r="BVH179" s="49">
        <v>57.63</v>
      </c>
      <c r="BVP179" s="29" t="s">
        <v>173</v>
      </c>
      <c r="BVQ179" s="39" t="s">
        <v>174</v>
      </c>
      <c r="BVV179" s="49">
        <v>42.55</v>
      </c>
      <c r="BVW179" s="49">
        <v>54.26</v>
      </c>
      <c r="BVX179" s="49">
        <v>57.63</v>
      </c>
      <c r="BWF179" s="29" t="s">
        <v>173</v>
      </c>
      <c r="BWG179" s="39" t="s">
        <v>174</v>
      </c>
      <c r="BWL179" s="49">
        <v>42.55</v>
      </c>
      <c r="BWM179" s="49">
        <v>54.26</v>
      </c>
      <c r="BWN179" s="49">
        <v>57.63</v>
      </c>
      <c r="BWV179" s="29" t="s">
        <v>173</v>
      </c>
      <c r="BWW179" s="39" t="s">
        <v>174</v>
      </c>
      <c r="BXB179" s="49">
        <v>42.55</v>
      </c>
      <c r="BXC179" s="49">
        <v>54.26</v>
      </c>
      <c r="BXD179" s="49">
        <v>57.63</v>
      </c>
      <c r="BXL179" s="29" t="s">
        <v>173</v>
      </c>
      <c r="BXM179" s="39" t="s">
        <v>174</v>
      </c>
      <c r="BXR179" s="49">
        <v>42.55</v>
      </c>
      <c r="BXS179" s="49">
        <v>54.26</v>
      </c>
      <c r="BXT179" s="49">
        <v>57.63</v>
      </c>
      <c r="BYB179" s="29" t="s">
        <v>173</v>
      </c>
      <c r="BYC179" s="39" t="s">
        <v>174</v>
      </c>
      <c r="BYH179" s="49">
        <v>42.55</v>
      </c>
      <c r="BYI179" s="49">
        <v>54.26</v>
      </c>
      <c r="BYJ179" s="49">
        <v>57.63</v>
      </c>
      <c r="BYR179" s="29" t="s">
        <v>173</v>
      </c>
      <c r="BYS179" s="39" t="s">
        <v>174</v>
      </c>
      <c r="BYX179" s="49">
        <v>42.55</v>
      </c>
      <c r="BYY179" s="49">
        <v>54.26</v>
      </c>
      <c r="BYZ179" s="49">
        <v>57.63</v>
      </c>
      <c r="BZH179" s="29" t="s">
        <v>173</v>
      </c>
      <c r="BZI179" s="39" t="s">
        <v>174</v>
      </c>
      <c r="BZN179" s="49">
        <v>42.55</v>
      </c>
      <c r="BZO179" s="49">
        <v>54.26</v>
      </c>
      <c r="BZP179" s="49">
        <v>57.63</v>
      </c>
      <c r="BZX179" s="29" t="s">
        <v>173</v>
      </c>
      <c r="BZY179" s="39" t="s">
        <v>174</v>
      </c>
      <c r="CAD179" s="49">
        <v>42.55</v>
      </c>
      <c r="CAE179" s="49">
        <v>54.26</v>
      </c>
      <c r="CAF179" s="49">
        <v>57.63</v>
      </c>
      <c r="CAN179" s="29" t="s">
        <v>173</v>
      </c>
      <c r="CAO179" s="39" t="s">
        <v>174</v>
      </c>
      <c r="CAT179" s="49">
        <v>42.55</v>
      </c>
      <c r="CAU179" s="49">
        <v>54.26</v>
      </c>
      <c r="CAV179" s="49">
        <v>57.63</v>
      </c>
      <c r="CBD179" s="29" t="s">
        <v>173</v>
      </c>
      <c r="CBE179" s="39" t="s">
        <v>174</v>
      </c>
      <c r="CBJ179" s="49">
        <v>42.55</v>
      </c>
      <c r="CBK179" s="49">
        <v>54.26</v>
      </c>
      <c r="CBL179" s="49">
        <v>57.63</v>
      </c>
      <c r="CBT179" s="29" t="s">
        <v>173</v>
      </c>
      <c r="CBU179" s="39" t="s">
        <v>174</v>
      </c>
      <c r="CBZ179" s="49">
        <v>42.55</v>
      </c>
      <c r="CCA179" s="49">
        <v>54.26</v>
      </c>
      <c r="CCB179" s="49">
        <v>57.63</v>
      </c>
      <c r="CCJ179" s="29" t="s">
        <v>173</v>
      </c>
      <c r="CCK179" s="39" t="s">
        <v>174</v>
      </c>
      <c r="CCP179" s="49">
        <v>42.55</v>
      </c>
      <c r="CCQ179" s="49">
        <v>54.26</v>
      </c>
      <c r="CCR179" s="49">
        <v>57.63</v>
      </c>
      <c r="CCZ179" s="29" t="s">
        <v>173</v>
      </c>
      <c r="CDA179" s="39" t="s">
        <v>174</v>
      </c>
      <c r="CDF179" s="49">
        <v>42.55</v>
      </c>
      <c r="CDG179" s="49">
        <v>54.26</v>
      </c>
      <c r="CDH179" s="49">
        <v>57.63</v>
      </c>
      <c r="CDP179" s="29" t="s">
        <v>173</v>
      </c>
      <c r="CDQ179" s="39" t="s">
        <v>174</v>
      </c>
      <c r="CDV179" s="49">
        <v>42.55</v>
      </c>
      <c r="CDW179" s="49">
        <v>54.26</v>
      </c>
      <c r="CDX179" s="49">
        <v>57.63</v>
      </c>
      <c r="CEF179" s="29" t="s">
        <v>173</v>
      </c>
      <c r="CEG179" s="39" t="s">
        <v>174</v>
      </c>
      <c r="CEL179" s="49">
        <v>42.55</v>
      </c>
      <c r="CEM179" s="49">
        <v>54.26</v>
      </c>
      <c r="CEN179" s="49">
        <v>57.63</v>
      </c>
      <c r="CEV179" s="29" t="s">
        <v>173</v>
      </c>
      <c r="CEW179" s="39" t="s">
        <v>174</v>
      </c>
      <c r="CFB179" s="49">
        <v>42.55</v>
      </c>
      <c r="CFC179" s="49">
        <v>54.26</v>
      </c>
      <c r="CFD179" s="49">
        <v>57.63</v>
      </c>
      <c r="CFL179" s="29" t="s">
        <v>173</v>
      </c>
      <c r="CFM179" s="39" t="s">
        <v>174</v>
      </c>
      <c r="CFR179" s="49">
        <v>42.55</v>
      </c>
      <c r="CFS179" s="49">
        <v>54.26</v>
      </c>
      <c r="CFT179" s="49">
        <v>57.63</v>
      </c>
      <c r="CGB179" s="29" t="s">
        <v>173</v>
      </c>
      <c r="CGC179" s="39" t="s">
        <v>174</v>
      </c>
      <c r="CGH179" s="49">
        <v>42.55</v>
      </c>
      <c r="CGI179" s="49">
        <v>54.26</v>
      </c>
      <c r="CGJ179" s="49">
        <v>57.63</v>
      </c>
      <c r="CGR179" s="29" t="s">
        <v>173</v>
      </c>
      <c r="CGS179" s="39" t="s">
        <v>174</v>
      </c>
      <c r="CGX179" s="49">
        <v>42.55</v>
      </c>
      <c r="CGY179" s="49">
        <v>54.26</v>
      </c>
      <c r="CGZ179" s="49">
        <v>57.63</v>
      </c>
      <c r="CHH179" s="29" t="s">
        <v>173</v>
      </c>
      <c r="CHI179" s="39" t="s">
        <v>174</v>
      </c>
      <c r="CHN179" s="49">
        <v>42.55</v>
      </c>
      <c r="CHO179" s="49">
        <v>54.26</v>
      </c>
      <c r="CHP179" s="49">
        <v>57.63</v>
      </c>
      <c r="CHX179" s="29" t="s">
        <v>173</v>
      </c>
      <c r="CHY179" s="39" t="s">
        <v>174</v>
      </c>
      <c r="CID179" s="49">
        <v>42.55</v>
      </c>
      <c r="CIE179" s="49">
        <v>54.26</v>
      </c>
      <c r="CIF179" s="49">
        <v>57.63</v>
      </c>
      <c r="CIN179" s="29" t="s">
        <v>173</v>
      </c>
      <c r="CIO179" s="39" t="s">
        <v>174</v>
      </c>
      <c r="CIT179" s="49">
        <v>42.55</v>
      </c>
      <c r="CIU179" s="49">
        <v>54.26</v>
      </c>
      <c r="CIV179" s="49">
        <v>57.63</v>
      </c>
      <c r="CJD179" s="29" t="s">
        <v>173</v>
      </c>
      <c r="CJE179" s="39" t="s">
        <v>174</v>
      </c>
      <c r="CJJ179" s="49">
        <v>42.55</v>
      </c>
      <c r="CJK179" s="49">
        <v>54.26</v>
      </c>
      <c r="CJL179" s="49">
        <v>57.63</v>
      </c>
      <c r="CJT179" s="29" t="s">
        <v>173</v>
      </c>
      <c r="CJU179" s="39" t="s">
        <v>174</v>
      </c>
      <c r="CJZ179" s="49">
        <v>42.55</v>
      </c>
      <c r="CKA179" s="49">
        <v>54.26</v>
      </c>
      <c r="CKB179" s="49">
        <v>57.63</v>
      </c>
      <c r="CKJ179" s="29" t="s">
        <v>173</v>
      </c>
      <c r="CKK179" s="39" t="s">
        <v>174</v>
      </c>
      <c r="CKP179" s="49">
        <v>42.55</v>
      </c>
      <c r="CKQ179" s="49">
        <v>54.26</v>
      </c>
      <c r="CKR179" s="49">
        <v>57.63</v>
      </c>
      <c r="CKZ179" s="29" t="s">
        <v>173</v>
      </c>
      <c r="CLA179" s="39" t="s">
        <v>174</v>
      </c>
      <c r="CLF179" s="49">
        <v>42.55</v>
      </c>
      <c r="CLG179" s="49">
        <v>54.26</v>
      </c>
      <c r="CLH179" s="49">
        <v>57.63</v>
      </c>
      <c r="CLP179" s="29" t="s">
        <v>173</v>
      </c>
      <c r="CLQ179" s="39" t="s">
        <v>174</v>
      </c>
      <c r="CLV179" s="49">
        <v>42.55</v>
      </c>
      <c r="CLW179" s="49">
        <v>54.26</v>
      </c>
      <c r="CLX179" s="49">
        <v>57.63</v>
      </c>
      <c r="CMF179" s="29" t="s">
        <v>173</v>
      </c>
      <c r="CMG179" s="39" t="s">
        <v>174</v>
      </c>
      <c r="CML179" s="49">
        <v>42.55</v>
      </c>
      <c r="CMM179" s="49">
        <v>54.26</v>
      </c>
      <c r="CMN179" s="49">
        <v>57.63</v>
      </c>
      <c r="CMV179" s="29" t="s">
        <v>173</v>
      </c>
      <c r="CMW179" s="39" t="s">
        <v>174</v>
      </c>
      <c r="CNB179" s="49">
        <v>42.55</v>
      </c>
      <c r="CNC179" s="49">
        <v>54.26</v>
      </c>
      <c r="CND179" s="49">
        <v>57.63</v>
      </c>
      <c r="CNL179" s="29" t="s">
        <v>173</v>
      </c>
      <c r="CNM179" s="39" t="s">
        <v>174</v>
      </c>
      <c r="CNR179" s="49">
        <v>42.55</v>
      </c>
      <c r="CNS179" s="49">
        <v>54.26</v>
      </c>
      <c r="CNT179" s="49">
        <v>57.63</v>
      </c>
      <c r="COB179" s="29" t="s">
        <v>173</v>
      </c>
      <c r="COC179" s="39" t="s">
        <v>174</v>
      </c>
      <c r="COH179" s="49">
        <v>42.55</v>
      </c>
      <c r="COI179" s="49">
        <v>54.26</v>
      </c>
      <c r="COJ179" s="49">
        <v>57.63</v>
      </c>
      <c r="COR179" s="29" t="s">
        <v>173</v>
      </c>
      <c r="COS179" s="39" t="s">
        <v>174</v>
      </c>
      <c r="COX179" s="49">
        <v>42.55</v>
      </c>
      <c r="COY179" s="49">
        <v>54.26</v>
      </c>
      <c r="COZ179" s="49">
        <v>57.63</v>
      </c>
      <c r="CPH179" s="29" t="s">
        <v>173</v>
      </c>
      <c r="CPI179" s="39" t="s">
        <v>174</v>
      </c>
      <c r="CPN179" s="49">
        <v>42.55</v>
      </c>
      <c r="CPO179" s="49">
        <v>54.26</v>
      </c>
      <c r="CPP179" s="49">
        <v>57.63</v>
      </c>
      <c r="CPX179" s="29" t="s">
        <v>173</v>
      </c>
      <c r="CPY179" s="39" t="s">
        <v>174</v>
      </c>
      <c r="CQD179" s="49">
        <v>42.55</v>
      </c>
      <c r="CQE179" s="49">
        <v>54.26</v>
      </c>
      <c r="CQF179" s="49">
        <v>57.63</v>
      </c>
      <c r="CQN179" s="29" t="s">
        <v>173</v>
      </c>
      <c r="CQO179" s="39" t="s">
        <v>174</v>
      </c>
      <c r="CQT179" s="49">
        <v>42.55</v>
      </c>
      <c r="CQU179" s="49">
        <v>54.26</v>
      </c>
      <c r="CQV179" s="49">
        <v>57.63</v>
      </c>
      <c r="CRD179" s="29" t="s">
        <v>173</v>
      </c>
      <c r="CRE179" s="39" t="s">
        <v>174</v>
      </c>
      <c r="CRJ179" s="49">
        <v>42.55</v>
      </c>
      <c r="CRK179" s="49">
        <v>54.26</v>
      </c>
      <c r="CRL179" s="49">
        <v>57.63</v>
      </c>
      <c r="CRT179" s="29" t="s">
        <v>173</v>
      </c>
      <c r="CRU179" s="39" t="s">
        <v>174</v>
      </c>
      <c r="CRZ179" s="49">
        <v>42.55</v>
      </c>
      <c r="CSA179" s="49">
        <v>54.26</v>
      </c>
      <c r="CSB179" s="49">
        <v>57.63</v>
      </c>
      <c r="CSJ179" s="29" t="s">
        <v>173</v>
      </c>
      <c r="CSK179" s="39" t="s">
        <v>174</v>
      </c>
      <c r="CSP179" s="49">
        <v>42.55</v>
      </c>
      <c r="CSQ179" s="49">
        <v>54.26</v>
      </c>
      <c r="CSR179" s="49">
        <v>57.63</v>
      </c>
      <c r="CSZ179" s="29" t="s">
        <v>173</v>
      </c>
      <c r="CTA179" s="39" t="s">
        <v>174</v>
      </c>
      <c r="CTF179" s="49">
        <v>42.55</v>
      </c>
      <c r="CTG179" s="49">
        <v>54.26</v>
      </c>
      <c r="CTH179" s="49">
        <v>57.63</v>
      </c>
      <c r="CTP179" s="29" t="s">
        <v>173</v>
      </c>
      <c r="CTQ179" s="39" t="s">
        <v>174</v>
      </c>
      <c r="CTV179" s="49">
        <v>42.55</v>
      </c>
      <c r="CTW179" s="49">
        <v>54.26</v>
      </c>
      <c r="CTX179" s="49">
        <v>57.63</v>
      </c>
      <c r="CUF179" s="29" t="s">
        <v>173</v>
      </c>
      <c r="CUG179" s="39" t="s">
        <v>174</v>
      </c>
      <c r="CUL179" s="49">
        <v>42.55</v>
      </c>
      <c r="CUM179" s="49">
        <v>54.26</v>
      </c>
      <c r="CUN179" s="49">
        <v>57.63</v>
      </c>
      <c r="CUV179" s="29" t="s">
        <v>173</v>
      </c>
      <c r="CUW179" s="39" t="s">
        <v>174</v>
      </c>
      <c r="CVB179" s="49">
        <v>42.55</v>
      </c>
      <c r="CVC179" s="49">
        <v>54.26</v>
      </c>
      <c r="CVD179" s="49">
        <v>57.63</v>
      </c>
      <c r="CVL179" s="29" t="s">
        <v>173</v>
      </c>
      <c r="CVM179" s="39" t="s">
        <v>174</v>
      </c>
      <c r="CVR179" s="49">
        <v>42.55</v>
      </c>
      <c r="CVS179" s="49">
        <v>54.26</v>
      </c>
      <c r="CVT179" s="49">
        <v>57.63</v>
      </c>
      <c r="CWB179" s="29" t="s">
        <v>173</v>
      </c>
      <c r="CWC179" s="39" t="s">
        <v>174</v>
      </c>
      <c r="CWH179" s="49">
        <v>42.55</v>
      </c>
      <c r="CWI179" s="49">
        <v>54.26</v>
      </c>
      <c r="CWJ179" s="49">
        <v>57.63</v>
      </c>
      <c r="CWR179" s="29" t="s">
        <v>173</v>
      </c>
      <c r="CWS179" s="39" t="s">
        <v>174</v>
      </c>
      <c r="CWX179" s="49">
        <v>42.55</v>
      </c>
      <c r="CWY179" s="49">
        <v>54.26</v>
      </c>
      <c r="CWZ179" s="49">
        <v>57.63</v>
      </c>
      <c r="CXH179" s="29" t="s">
        <v>173</v>
      </c>
      <c r="CXI179" s="39" t="s">
        <v>174</v>
      </c>
      <c r="CXN179" s="49">
        <v>42.55</v>
      </c>
      <c r="CXO179" s="49">
        <v>54.26</v>
      </c>
      <c r="CXP179" s="49">
        <v>57.63</v>
      </c>
      <c r="CXX179" s="29" t="s">
        <v>173</v>
      </c>
      <c r="CXY179" s="39" t="s">
        <v>174</v>
      </c>
      <c r="CYD179" s="49">
        <v>42.55</v>
      </c>
      <c r="CYE179" s="49">
        <v>54.26</v>
      </c>
      <c r="CYF179" s="49">
        <v>57.63</v>
      </c>
      <c r="CYN179" s="29" t="s">
        <v>173</v>
      </c>
      <c r="CYO179" s="39" t="s">
        <v>174</v>
      </c>
      <c r="CYT179" s="49">
        <v>42.55</v>
      </c>
      <c r="CYU179" s="49">
        <v>54.26</v>
      </c>
      <c r="CYV179" s="49">
        <v>57.63</v>
      </c>
      <c r="CZD179" s="29" t="s">
        <v>173</v>
      </c>
      <c r="CZE179" s="39" t="s">
        <v>174</v>
      </c>
      <c r="CZJ179" s="49">
        <v>42.55</v>
      </c>
      <c r="CZK179" s="49">
        <v>54.26</v>
      </c>
      <c r="CZL179" s="49">
        <v>57.63</v>
      </c>
      <c r="CZT179" s="29" t="s">
        <v>173</v>
      </c>
      <c r="CZU179" s="39" t="s">
        <v>174</v>
      </c>
      <c r="CZZ179" s="49">
        <v>42.55</v>
      </c>
      <c r="DAA179" s="49">
        <v>54.26</v>
      </c>
      <c r="DAB179" s="49">
        <v>57.63</v>
      </c>
      <c r="DAJ179" s="29" t="s">
        <v>173</v>
      </c>
      <c r="DAK179" s="39" t="s">
        <v>174</v>
      </c>
      <c r="DAP179" s="49">
        <v>42.55</v>
      </c>
      <c r="DAQ179" s="49">
        <v>54.26</v>
      </c>
      <c r="DAR179" s="49">
        <v>57.63</v>
      </c>
      <c r="DAZ179" s="29" t="s">
        <v>173</v>
      </c>
      <c r="DBA179" s="39" t="s">
        <v>174</v>
      </c>
      <c r="DBF179" s="49">
        <v>42.55</v>
      </c>
      <c r="DBG179" s="49">
        <v>54.26</v>
      </c>
      <c r="DBH179" s="49">
        <v>57.63</v>
      </c>
      <c r="DBP179" s="29" t="s">
        <v>173</v>
      </c>
      <c r="DBQ179" s="39" t="s">
        <v>174</v>
      </c>
      <c r="DBV179" s="49">
        <v>42.55</v>
      </c>
      <c r="DBW179" s="49">
        <v>54.26</v>
      </c>
      <c r="DBX179" s="49">
        <v>57.63</v>
      </c>
      <c r="DCF179" s="29" t="s">
        <v>173</v>
      </c>
      <c r="DCG179" s="39" t="s">
        <v>174</v>
      </c>
      <c r="DCL179" s="49">
        <v>42.55</v>
      </c>
      <c r="DCM179" s="49">
        <v>54.26</v>
      </c>
      <c r="DCN179" s="49">
        <v>57.63</v>
      </c>
      <c r="DCV179" s="29" t="s">
        <v>173</v>
      </c>
      <c r="DCW179" s="39" t="s">
        <v>174</v>
      </c>
      <c r="DDB179" s="49">
        <v>42.55</v>
      </c>
      <c r="DDC179" s="49">
        <v>54.26</v>
      </c>
      <c r="DDD179" s="49">
        <v>57.63</v>
      </c>
      <c r="DDL179" s="29" t="s">
        <v>173</v>
      </c>
      <c r="DDM179" s="39" t="s">
        <v>174</v>
      </c>
      <c r="DDR179" s="49">
        <v>42.55</v>
      </c>
      <c r="DDS179" s="49">
        <v>54.26</v>
      </c>
      <c r="DDT179" s="49">
        <v>57.63</v>
      </c>
      <c r="DEB179" s="29" t="s">
        <v>173</v>
      </c>
      <c r="DEC179" s="39" t="s">
        <v>174</v>
      </c>
      <c r="DEH179" s="49">
        <v>42.55</v>
      </c>
      <c r="DEI179" s="49">
        <v>54.26</v>
      </c>
      <c r="DEJ179" s="49">
        <v>57.63</v>
      </c>
      <c r="DER179" s="29" t="s">
        <v>173</v>
      </c>
      <c r="DES179" s="39" t="s">
        <v>174</v>
      </c>
      <c r="DEX179" s="49">
        <v>42.55</v>
      </c>
      <c r="DEY179" s="49">
        <v>54.26</v>
      </c>
      <c r="DEZ179" s="49">
        <v>57.63</v>
      </c>
      <c r="DFH179" s="29" t="s">
        <v>173</v>
      </c>
      <c r="DFI179" s="39" t="s">
        <v>174</v>
      </c>
      <c r="DFN179" s="49">
        <v>42.55</v>
      </c>
      <c r="DFO179" s="49">
        <v>54.26</v>
      </c>
      <c r="DFP179" s="49">
        <v>57.63</v>
      </c>
      <c r="DFX179" s="29" t="s">
        <v>173</v>
      </c>
      <c r="DFY179" s="39" t="s">
        <v>174</v>
      </c>
      <c r="DGD179" s="49">
        <v>42.55</v>
      </c>
      <c r="DGE179" s="49">
        <v>54.26</v>
      </c>
      <c r="DGF179" s="49">
        <v>57.63</v>
      </c>
      <c r="DGN179" s="29" t="s">
        <v>173</v>
      </c>
      <c r="DGO179" s="39" t="s">
        <v>174</v>
      </c>
      <c r="DGT179" s="49">
        <v>42.55</v>
      </c>
      <c r="DGU179" s="49">
        <v>54.26</v>
      </c>
      <c r="DGV179" s="49">
        <v>57.63</v>
      </c>
      <c r="DHD179" s="29" t="s">
        <v>173</v>
      </c>
      <c r="DHE179" s="39" t="s">
        <v>174</v>
      </c>
      <c r="DHJ179" s="49">
        <v>42.55</v>
      </c>
      <c r="DHK179" s="49">
        <v>54.26</v>
      </c>
      <c r="DHL179" s="49">
        <v>57.63</v>
      </c>
      <c r="DHT179" s="29" t="s">
        <v>173</v>
      </c>
      <c r="DHU179" s="39" t="s">
        <v>174</v>
      </c>
      <c r="DHZ179" s="49">
        <v>42.55</v>
      </c>
      <c r="DIA179" s="49">
        <v>54.26</v>
      </c>
      <c r="DIB179" s="49">
        <v>57.63</v>
      </c>
      <c r="DIJ179" s="29" t="s">
        <v>173</v>
      </c>
      <c r="DIK179" s="39" t="s">
        <v>174</v>
      </c>
      <c r="DIP179" s="49">
        <v>42.55</v>
      </c>
      <c r="DIQ179" s="49">
        <v>54.26</v>
      </c>
      <c r="DIR179" s="49">
        <v>57.63</v>
      </c>
      <c r="DIZ179" s="29" t="s">
        <v>173</v>
      </c>
      <c r="DJA179" s="39" t="s">
        <v>174</v>
      </c>
      <c r="DJF179" s="49">
        <v>42.55</v>
      </c>
      <c r="DJG179" s="49">
        <v>54.26</v>
      </c>
      <c r="DJH179" s="49">
        <v>57.63</v>
      </c>
      <c r="DJP179" s="29" t="s">
        <v>173</v>
      </c>
      <c r="DJQ179" s="39" t="s">
        <v>174</v>
      </c>
      <c r="DJV179" s="49">
        <v>42.55</v>
      </c>
      <c r="DJW179" s="49">
        <v>54.26</v>
      </c>
      <c r="DJX179" s="49">
        <v>57.63</v>
      </c>
      <c r="DKF179" s="29" t="s">
        <v>173</v>
      </c>
      <c r="DKG179" s="39" t="s">
        <v>174</v>
      </c>
      <c r="DKL179" s="49">
        <v>42.55</v>
      </c>
      <c r="DKM179" s="49">
        <v>54.26</v>
      </c>
      <c r="DKN179" s="49">
        <v>57.63</v>
      </c>
      <c r="DKV179" s="29" t="s">
        <v>173</v>
      </c>
      <c r="DKW179" s="39" t="s">
        <v>174</v>
      </c>
      <c r="DLB179" s="49">
        <v>42.55</v>
      </c>
      <c r="DLC179" s="49">
        <v>54.26</v>
      </c>
      <c r="DLD179" s="49">
        <v>57.63</v>
      </c>
      <c r="DLL179" s="29" t="s">
        <v>173</v>
      </c>
      <c r="DLM179" s="39" t="s">
        <v>174</v>
      </c>
      <c r="DLR179" s="49">
        <v>42.55</v>
      </c>
      <c r="DLS179" s="49">
        <v>54.26</v>
      </c>
      <c r="DLT179" s="49">
        <v>57.63</v>
      </c>
      <c r="DMB179" s="29" t="s">
        <v>173</v>
      </c>
      <c r="DMC179" s="39" t="s">
        <v>174</v>
      </c>
      <c r="DMH179" s="49">
        <v>42.55</v>
      </c>
      <c r="DMI179" s="49">
        <v>54.26</v>
      </c>
      <c r="DMJ179" s="49">
        <v>57.63</v>
      </c>
      <c r="DMR179" s="29" t="s">
        <v>173</v>
      </c>
      <c r="DMS179" s="39" t="s">
        <v>174</v>
      </c>
      <c r="DMX179" s="49">
        <v>42.55</v>
      </c>
      <c r="DMY179" s="49">
        <v>54.26</v>
      </c>
      <c r="DMZ179" s="49">
        <v>57.63</v>
      </c>
      <c r="DNH179" s="29" t="s">
        <v>173</v>
      </c>
      <c r="DNI179" s="39" t="s">
        <v>174</v>
      </c>
      <c r="DNN179" s="49">
        <v>42.55</v>
      </c>
      <c r="DNO179" s="49">
        <v>54.26</v>
      </c>
      <c r="DNP179" s="49">
        <v>57.63</v>
      </c>
      <c r="DNX179" s="29" t="s">
        <v>173</v>
      </c>
      <c r="DNY179" s="39" t="s">
        <v>174</v>
      </c>
      <c r="DOD179" s="49">
        <v>42.55</v>
      </c>
      <c r="DOE179" s="49">
        <v>54.26</v>
      </c>
      <c r="DOF179" s="49">
        <v>57.63</v>
      </c>
      <c r="DON179" s="29" t="s">
        <v>173</v>
      </c>
      <c r="DOO179" s="39" t="s">
        <v>174</v>
      </c>
      <c r="DOT179" s="49">
        <v>42.55</v>
      </c>
      <c r="DOU179" s="49">
        <v>54.26</v>
      </c>
      <c r="DOV179" s="49">
        <v>57.63</v>
      </c>
      <c r="DPD179" s="29" t="s">
        <v>173</v>
      </c>
      <c r="DPE179" s="39" t="s">
        <v>174</v>
      </c>
      <c r="DPJ179" s="49">
        <v>42.55</v>
      </c>
      <c r="DPK179" s="49">
        <v>54.26</v>
      </c>
      <c r="DPL179" s="49">
        <v>57.63</v>
      </c>
      <c r="DPT179" s="29" t="s">
        <v>173</v>
      </c>
      <c r="DPU179" s="39" t="s">
        <v>174</v>
      </c>
      <c r="DPZ179" s="49">
        <v>42.55</v>
      </c>
      <c r="DQA179" s="49">
        <v>54.26</v>
      </c>
      <c r="DQB179" s="49">
        <v>57.63</v>
      </c>
      <c r="DQJ179" s="29" t="s">
        <v>173</v>
      </c>
      <c r="DQK179" s="39" t="s">
        <v>174</v>
      </c>
      <c r="DQP179" s="49">
        <v>42.55</v>
      </c>
      <c r="DQQ179" s="49">
        <v>54.26</v>
      </c>
      <c r="DQR179" s="49">
        <v>57.63</v>
      </c>
      <c r="DQZ179" s="29" t="s">
        <v>173</v>
      </c>
      <c r="DRA179" s="39" t="s">
        <v>174</v>
      </c>
      <c r="DRF179" s="49">
        <v>42.55</v>
      </c>
      <c r="DRG179" s="49">
        <v>54.26</v>
      </c>
      <c r="DRH179" s="49">
        <v>57.63</v>
      </c>
      <c r="DRP179" s="29" t="s">
        <v>173</v>
      </c>
      <c r="DRQ179" s="39" t="s">
        <v>174</v>
      </c>
      <c r="DRV179" s="49">
        <v>42.55</v>
      </c>
      <c r="DRW179" s="49">
        <v>54.26</v>
      </c>
      <c r="DRX179" s="49">
        <v>57.63</v>
      </c>
      <c r="DSF179" s="29" t="s">
        <v>173</v>
      </c>
      <c r="DSG179" s="39" t="s">
        <v>174</v>
      </c>
      <c r="DSL179" s="49">
        <v>42.55</v>
      </c>
      <c r="DSM179" s="49">
        <v>54.26</v>
      </c>
      <c r="DSN179" s="49">
        <v>57.63</v>
      </c>
      <c r="DSV179" s="29" t="s">
        <v>173</v>
      </c>
      <c r="DSW179" s="39" t="s">
        <v>174</v>
      </c>
      <c r="DTB179" s="49">
        <v>42.55</v>
      </c>
      <c r="DTC179" s="49">
        <v>54.26</v>
      </c>
      <c r="DTD179" s="49">
        <v>57.63</v>
      </c>
      <c r="DTL179" s="29" t="s">
        <v>173</v>
      </c>
      <c r="DTM179" s="39" t="s">
        <v>174</v>
      </c>
      <c r="DTR179" s="49">
        <v>42.55</v>
      </c>
      <c r="DTS179" s="49">
        <v>54.26</v>
      </c>
      <c r="DTT179" s="49">
        <v>57.63</v>
      </c>
      <c r="DUB179" s="29" t="s">
        <v>173</v>
      </c>
      <c r="DUC179" s="39" t="s">
        <v>174</v>
      </c>
      <c r="DUH179" s="49">
        <v>42.55</v>
      </c>
      <c r="DUI179" s="49">
        <v>54.26</v>
      </c>
      <c r="DUJ179" s="49">
        <v>57.63</v>
      </c>
      <c r="DUR179" s="29" t="s">
        <v>173</v>
      </c>
      <c r="DUS179" s="39" t="s">
        <v>174</v>
      </c>
      <c r="DUX179" s="49">
        <v>42.55</v>
      </c>
      <c r="DUY179" s="49">
        <v>54.26</v>
      </c>
      <c r="DUZ179" s="49">
        <v>57.63</v>
      </c>
      <c r="DVH179" s="29" t="s">
        <v>173</v>
      </c>
      <c r="DVI179" s="39" t="s">
        <v>174</v>
      </c>
      <c r="DVN179" s="49">
        <v>42.55</v>
      </c>
      <c r="DVO179" s="49">
        <v>54.26</v>
      </c>
      <c r="DVP179" s="49">
        <v>57.63</v>
      </c>
      <c r="DVX179" s="29" t="s">
        <v>173</v>
      </c>
      <c r="DVY179" s="39" t="s">
        <v>174</v>
      </c>
      <c r="DWD179" s="49">
        <v>42.55</v>
      </c>
      <c r="DWE179" s="49">
        <v>54.26</v>
      </c>
      <c r="DWF179" s="49">
        <v>57.63</v>
      </c>
      <c r="DWN179" s="29" t="s">
        <v>173</v>
      </c>
      <c r="DWO179" s="39" t="s">
        <v>174</v>
      </c>
      <c r="DWT179" s="49">
        <v>42.55</v>
      </c>
      <c r="DWU179" s="49">
        <v>54.26</v>
      </c>
      <c r="DWV179" s="49">
        <v>57.63</v>
      </c>
      <c r="DXD179" s="29" t="s">
        <v>173</v>
      </c>
      <c r="DXE179" s="39" t="s">
        <v>174</v>
      </c>
      <c r="DXJ179" s="49">
        <v>42.55</v>
      </c>
      <c r="DXK179" s="49">
        <v>54.26</v>
      </c>
      <c r="DXL179" s="49">
        <v>57.63</v>
      </c>
      <c r="DXT179" s="29" t="s">
        <v>173</v>
      </c>
      <c r="DXU179" s="39" t="s">
        <v>174</v>
      </c>
      <c r="DXZ179" s="49">
        <v>42.55</v>
      </c>
      <c r="DYA179" s="49">
        <v>54.26</v>
      </c>
      <c r="DYB179" s="49">
        <v>57.63</v>
      </c>
      <c r="DYJ179" s="29" t="s">
        <v>173</v>
      </c>
      <c r="DYK179" s="39" t="s">
        <v>174</v>
      </c>
      <c r="DYP179" s="49">
        <v>42.55</v>
      </c>
      <c r="DYQ179" s="49">
        <v>54.26</v>
      </c>
      <c r="DYR179" s="49">
        <v>57.63</v>
      </c>
      <c r="DYZ179" s="29" t="s">
        <v>173</v>
      </c>
      <c r="DZA179" s="39" t="s">
        <v>174</v>
      </c>
      <c r="DZF179" s="49">
        <v>42.55</v>
      </c>
      <c r="DZG179" s="49">
        <v>54.26</v>
      </c>
      <c r="DZH179" s="49">
        <v>57.63</v>
      </c>
      <c r="DZP179" s="29" t="s">
        <v>173</v>
      </c>
      <c r="DZQ179" s="39" t="s">
        <v>174</v>
      </c>
      <c r="DZV179" s="49">
        <v>42.55</v>
      </c>
      <c r="DZW179" s="49">
        <v>54.26</v>
      </c>
      <c r="DZX179" s="49">
        <v>57.63</v>
      </c>
      <c r="EAF179" s="29" t="s">
        <v>173</v>
      </c>
      <c r="EAG179" s="39" t="s">
        <v>174</v>
      </c>
      <c r="EAL179" s="49">
        <v>42.55</v>
      </c>
      <c r="EAM179" s="49">
        <v>54.26</v>
      </c>
      <c r="EAN179" s="49">
        <v>57.63</v>
      </c>
      <c r="EAV179" s="29" t="s">
        <v>173</v>
      </c>
      <c r="EAW179" s="39" t="s">
        <v>174</v>
      </c>
      <c r="EBB179" s="49">
        <v>42.55</v>
      </c>
      <c r="EBC179" s="49">
        <v>54.26</v>
      </c>
      <c r="EBD179" s="49">
        <v>57.63</v>
      </c>
      <c r="EBL179" s="29" t="s">
        <v>173</v>
      </c>
      <c r="EBM179" s="39" t="s">
        <v>174</v>
      </c>
      <c r="EBR179" s="49">
        <v>42.55</v>
      </c>
      <c r="EBS179" s="49">
        <v>54.26</v>
      </c>
      <c r="EBT179" s="49">
        <v>57.63</v>
      </c>
      <c r="ECB179" s="29" t="s">
        <v>173</v>
      </c>
      <c r="ECC179" s="39" t="s">
        <v>174</v>
      </c>
      <c r="ECH179" s="49">
        <v>42.55</v>
      </c>
      <c r="ECI179" s="49">
        <v>54.26</v>
      </c>
      <c r="ECJ179" s="49">
        <v>57.63</v>
      </c>
      <c r="ECR179" s="29" t="s">
        <v>173</v>
      </c>
      <c r="ECS179" s="39" t="s">
        <v>174</v>
      </c>
      <c r="ECX179" s="49">
        <v>42.55</v>
      </c>
      <c r="ECY179" s="49">
        <v>54.26</v>
      </c>
      <c r="ECZ179" s="49">
        <v>57.63</v>
      </c>
      <c r="EDH179" s="29" t="s">
        <v>173</v>
      </c>
      <c r="EDI179" s="39" t="s">
        <v>174</v>
      </c>
      <c r="EDN179" s="49">
        <v>42.55</v>
      </c>
      <c r="EDO179" s="49">
        <v>54.26</v>
      </c>
      <c r="EDP179" s="49">
        <v>57.63</v>
      </c>
      <c r="EDX179" s="29" t="s">
        <v>173</v>
      </c>
      <c r="EDY179" s="39" t="s">
        <v>174</v>
      </c>
      <c r="EED179" s="49">
        <v>42.55</v>
      </c>
      <c r="EEE179" s="49">
        <v>54.26</v>
      </c>
      <c r="EEF179" s="49">
        <v>57.63</v>
      </c>
      <c r="EEN179" s="29" t="s">
        <v>173</v>
      </c>
      <c r="EEO179" s="39" t="s">
        <v>174</v>
      </c>
      <c r="EET179" s="49">
        <v>42.55</v>
      </c>
      <c r="EEU179" s="49">
        <v>54.26</v>
      </c>
      <c r="EEV179" s="49">
        <v>57.63</v>
      </c>
      <c r="EFD179" s="29" t="s">
        <v>173</v>
      </c>
      <c r="EFE179" s="39" t="s">
        <v>174</v>
      </c>
      <c r="EFJ179" s="49">
        <v>42.55</v>
      </c>
      <c r="EFK179" s="49">
        <v>54.26</v>
      </c>
      <c r="EFL179" s="49">
        <v>57.63</v>
      </c>
      <c r="EFT179" s="29" t="s">
        <v>173</v>
      </c>
      <c r="EFU179" s="39" t="s">
        <v>174</v>
      </c>
      <c r="EFZ179" s="49">
        <v>42.55</v>
      </c>
      <c r="EGA179" s="49">
        <v>54.26</v>
      </c>
      <c r="EGB179" s="49">
        <v>57.63</v>
      </c>
      <c r="EGJ179" s="29" t="s">
        <v>173</v>
      </c>
      <c r="EGK179" s="39" t="s">
        <v>174</v>
      </c>
      <c r="EGP179" s="49">
        <v>42.55</v>
      </c>
      <c r="EGQ179" s="49">
        <v>54.26</v>
      </c>
      <c r="EGR179" s="49">
        <v>57.63</v>
      </c>
      <c r="EGZ179" s="29" t="s">
        <v>173</v>
      </c>
      <c r="EHA179" s="39" t="s">
        <v>174</v>
      </c>
      <c r="EHF179" s="49">
        <v>42.55</v>
      </c>
      <c r="EHG179" s="49">
        <v>54.26</v>
      </c>
      <c r="EHH179" s="49">
        <v>57.63</v>
      </c>
      <c r="EHP179" s="29" t="s">
        <v>173</v>
      </c>
      <c r="EHQ179" s="39" t="s">
        <v>174</v>
      </c>
      <c r="EHV179" s="49">
        <v>42.55</v>
      </c>
      <c r="EHW179" s="49">
        <v>54.26</v>
      </c>
      <c r="EHX179" s="49">
        <v>57.63</v>
      </c>
      <c r="EIF179" s="29" t="s">
        <v>173</v>
      </c>
      <c r="EIG179" s="39" t="s">
        <v>174</v>
      </c>
      <c r="EIL179" s="49">
        <v>42.55</v>
      </c>
      <c r="EIM179" s="49">
        <v>54.26</v>
      </c>
      <c r="EIN179" s="49">
        <v>57.63</v>
      </c>
      <c r="EIV179" s="29" t="s">
        <v>173</v>
      </c>
      <c r="EIW179" s="39" t="s">
        <v>174</v>
      </c>
      <c r="EJB179" s="49">
        <v>42.55</v>
      </c>
      <c r="EJC179" s="49">
        <v>54.26</v>
      </c>
      <c r="EJD179" s="49">
        <v>57.63</v>
      </c>
      <c r="EJL179" s="29" t="s">
        <v>173</v>
      </c>
      <c r="EJM179" s="39" t="s">
        <v>174</v>
      </c>
      <c r="EJR179" s="49">
        <v>42.55</v>
      </c>
      <c r="EJS179" s="49">
        <v>54.26</v>
      </c>
      <c r="EJT179" s="49">
        <v>57.63</v>
      </c>
      <c r="EKB179" s="29" t="s">
        <v>173</v>
      </c>
      <c r="EKC179" s="39" t="s">
        <v>174</v>
      </c>
      <c r="EKH179" s="49">
        <v>42.55</v>
      </c>
      <c r="EKI179" s="49">
        <v>54.26</v>
      </c>
      <c r="EKJ179" s="49">
        <v>57.63</v>
      </c>
      <c r="EKR179" s="29" t="s">
        <v>173</v>
      </c>
      <c r="EKS179" s="39" t="s">
        <v>174</v>
      </c>
      <c r="EKX179" s="49">
        <v>42.55</v>
      </c>
      <c r="EKY179" s="49">
        <v>54.26</v>
      </c>
      <c r="EKZ179" s="49">
        <v>57.63</v>
      </c>
      <c r="ELH179" s="29" t="s">
        <v>173</v>
      </c>
      <c r="ELI179" s="39" t="s">
        <v>174</v>
      </c>
      <c r="ELN179" s="49">
        <v>42.55</v>
      </c>
      <c r="ELO179" s="49">
        <v>54.26</v>
      </c>
      <c r="ELP179" s="49">
        <v>57.63</v>
      </c>
      <c r="ELX179" s="29" t="s">
        <v>173</v>
      </c>
      <c r="ELY179" s="39" t="s">
        <v>174</v>
      </c>
      <c r="EMD179" s="49">
        <v>42.55</v>
      </c>
      <c r="EME179" s="49">
        <v>54.26</v>
      </c>
      <c r="EMF179" s="49">
        <v>57.63</v>
      </c>
      <c r="EMN179" s="29" t="s">
        <v>173</v>
      </c>
      <c r="EMO179" s="39" t="s">
        <v>174</v>
      </c>
      <c r="EMT179" s="49">
        <v>42.55</v>
      </c>
      <c r="EMU179" s="49">
        <v>54.26</v>
      </c>
      <c r="EMV179" s="49">
        <v>57.63</v>
      </c>
      <c r="END179" s="29" t="s">
        <v>173</v>
      </c>
      <c r="ENE179" s="39" t="s">
        <v>174</v>
      </c>
      <c r="ENJ179" s="49">
        <v>42.55</v>
      </c>
      <c r="ENK179" s="49">
        <v>54.26</v>
      </c>
      <c r="ENL179" s="49">
        <v>57.63</v>
      </c>
      <c r="ENT179" s="29" t="s">
        <v>173</v>
      </c>
      <c r="ENU179" s="39" t="s">
        <v>174</v>
      </c>
      <c r="ENZ179" s="49">
        <v>42.55</v>
      </c>
      <c r="EOA179" s="49">
        <v>54.26</v>
      </c>
      <c r="EOB179" s="49">
        <v>57.63</v>
      </c>
      <c r="EOJ179" s="29" t="s">
        <v>173</v>
      </c>
      <c r="EOK179" s="39" t="s">
        <v>174</v>
      </c>
      <c r="EOP179" s="49">
        <v>42.55</v>
      </c>
      <c r="EOQ179" s="49">
        <v>54.26</v>
      </c>
      <c r="EOR179" s="49">
        <v>57.63</v>
      </c>
      <c r="EOZ179" s="29" t="s">
        <v>173</v>
      </c>
      <c r="EPA179" s="39" t="s">
        <v>174</v>
      </c>
      <c r="EPF179" s="49">
        <v>42.55</v>
      </c>
      <c r="EPG179" s="49">
        <v>54.26</v>
      </c>
      <c r="EPH179" s="49">
        <v>57.63</v>
      </c>
      <c r="EPP179" s="29" t="s">
        <v>173</v>
      </c>
      <c r="EPQ179" s="39" t="s">
        <v>174</v>
      </c>
      <c r="EPV179" s="49">
        <v>42.55</v>
      </c>
      <c r="EPW179" s="49">
        <v>54.26</v>
      </c>
      <c r="EPX179" s="49">
        <v>57.63</v>
      </c>
      <c r="EQF179" s="29" t="s">
        <v>173</v>
      </c>
      <c r="EQG179" s="39" t="s">
        <v>174</v>
      </c>
      <c r="EQL179" s="49">
        <v>42.55</v>
      </c>
      <c r="EQM179" s="49">
        <v>54.26</v>
      </c>
      <c r="EQN179" s="49">
        <v>57.63</v>
      </c>
      <c r="EQV179" s="29" t="s">
        <v>173</v>
      </c>
      <c r="EQW179" s="39" t="s">
        <v>174</v>
      </c>
      <c r="ERB179" s="49">
        <v>42.55</v>
      </c>
      <c r="ERC179" s="49">
        <v>54.26</v>
      </c>
      <c r="ERD179" s="49">
        <v>57.63</v>
      </c>
      <c r="ERL179" s="29" t="s">
        <v>173</v>
      </c>
      <c r="ERM179" s="39" t="s">
        <v>174</v>
      </c>
      <c r="ERR179" s="49">
        <v>42.55</v>
      </c>
      <c r="ERS179" s="49">
        <v>54.26</v>
      </c>
      <c r="ERT179" s="49">
        <v>57.63</v>
      </c>
      <c r="ESB179" s="29" t="s">
        <v>173</v>
      </c>
      <c r="ESC179" s="39" t="s">
        <v>174</v>
      </c>
      <c r="ESH179" s="49">
        <v>42.55</v>
      </c>
      <c r="ESI179" s="49">
        <v>54.26</v>
      </c>
      <c r="ESJ179" s="49">
        <v>57.63</v>
      </c>
      <c r="ESR179" s="29" t="s">
        <v>173</v>
      </c>
      <c r="ESS179" s="39" t="s">
        <v>174</v>
      </c>
      <c r="ESX179" s="49">
        <v>42.55</v>
      </c>
      <c r="ESY179" s="49">
        <v>54.26</v>
      </c>
      <c r="ESZ179" s="49">
        <v>57.63</v>
      </c>
      <c r="ETH179" s="29" t="s">
        <v>173</v>
      </c>
      <c r="ETI179" s="39" t="s">
        <v>174</v>
      </c>
      <c r="ETN179" s="49">
        <v>42.55</v>
      </c>
      <c r="ETO179" s="49">
        <v>54.26</v>
      </c>
      <c r="ETP179" s="49">
        <v>57.63</v>
      </c>
      <c r="ETX179" s="29" t="s">
        <v>173</v>
      </c>
      <c r="ETY179" s="39" t="s">
        <v>174</v>
      </c>
      <c r="EUD179" s="49">
        <v>42.55</v>
      </c>
      <c r="EUE179" s="49">
        <v>54.26</v>
      </c>
      <c r="EUF179" s="49">
        <v>57.63</v>
      </c>
      <c r="EUN179" s="29" t="s">
        <v>173</v>
      </c>
      <c r="EUO179" s="39" t="s">
        <v>174</v>
      </c>
      <c r="EUT179" s="49">
        <v>42.55</v>
      </c>
      <c r="EUU179" s="49">
        <v>54.26</v>
      </c>
      <c r="EUV179" s="49">
        <v>57.63</v>
      </c>
      <c r="EVD179" s="29" t="s">
        <v>173</v>
      </c>
      <c r="EVE179" s="39" t="s">
        <v>174</v>
      </c>
      <c r="EVJ179" s="49">
        <v>42.55</v>
      </c>
      <c r="EVK179" s="49">
        <v>54.26</v>
      </c>
      <c r="EVL179" s="49">
        <v>57.63</v>
      </c>
      <c r="EVT179" s="29" t="s">
        <v>173</v>
      </c>
      <c r="EVU179" s="39" t="s">
        <v>174</v>
      </c>
      <c r="EVZ179" s="49">
        <v>42.55</v>
      </c>
      <c r="EWA179" s="49">
        <v>54.26</v>
      </c>
      <c r="EWB179" s="49">
        <v>57.63</v>
      </c>
      <c r="EWJ179" s="29" t="s">
        <v>173</v>
      </c>
      <c r="EWK179" s="39" t="s">
        <v>174</v>
      </c>
      <c r="EWP179" s="49">
        <v>42.55</v>
      </c>
      <c r="EWQ179" s="49">
        <v>54.26</v>
      </c>
      <c r="EWR179" s="49">
        <v>57.63</v>
      </c>
      <c r="EWZ179" s="29" t="s">
        <v>173</v>
      </c>
      <c r="EXA179" s="39" t="s">
        <v>174</v>
      </c>
      <c r="EXF179" s="49">
        <v>42.55</v>
      </c>
      <c r="EXG179" s="49">
        <v>54.26</v>
      </c>
      <c r="EXH179" s="49">
        <v>57.63</v>
      </c>
      <c r="EXP179" s="29" t="s">
        <v>173</v>
      </c>
      <c r="EXQ179" s="39" t="s">
        <v>174</v>
      </c>
      <c r="EXV179" s="49">
        <v>42.55</v>
      </c>
      <c r="EXW179" s="49">
        <v>54.26</v>
      </c>
      <c r="EXX179" s="49">
        <v>57.63</v>
      </c>
      <c r="EYF179" s="29" t="s">
        <v>173</v>
      </c>
      <c r="EYG179" s="39" t="s">
        <v>174</v>
      </c>
      <c r="EYL179" s="49">
        <v>42.55</v>
      </c>
      <c r="EYM179" s="49">
        <v>54.26</v>
      </c>
      <c r="EYN179" s="49">
        <v>57.63</v>
      </c>
      <c r="EYV179" s="29" t="s">
        <v>173</v>
      </c>
      <c r="EYW179" s="39" t="s">
        <v>174</v>
      </c>
      <c r="EZB179" s="49">
        <v>42.55</v>
      </c>
      <c r="EZC179" s="49">
        <v>54.26</v>
      </c>
      <c r="EZD179" s="49">
        <v>57.63</v>
      </c>
      <c r="EZL179" s="29" t="s">
        <v>173</v>
      </c>
      <c r="EZM179" s="39" t="s">
        <v>174</v>
      </c>
      <c r="EZR179" s="49">
        <v>42.55</v>
      </c>
      <c r="EZS179" s="49">
        <v>54.26</v>
      </c>
      <c r="EZT179" s="49">
        <v>57.63</v>
      </c>
      <c r="FAB179" s="29" t="s">
        <v>173</v>
      </c>
      <c r="FAC179" s="39" t="s">
        <v>174</v>
      </c>
      <c r="FAH179" s="49">
        <v>42.55</v>
      </c>
      <c r="FAI179" s="49">
        <v>54.26</v>
      </c>
      <c r="FAJ179" s="49">
        <v>57.63</v>
      </c>
      <c r="FAR179" s="29" t="s">
        <v>173</v>
      </c>
      <c r="FAS179" s="39" t="s">
        <v>174</v>
      </c>
      <c r="FAX179" s="49">
        <v>42.55</v>
      </c>
      <c r="FAY179" s="49">
        <v>54.26</v>
      </c>
      <c r="FAZ179" s="49">
        <v>57.63</v>
      </c>
      <c r="FBH179" s="29" t="s">
        <v>173</v>
      </c>
      <c r="FBI179" s="39" t="s">
        <v>174</v>
      </c>
      <c r="FBN179" s="49">
        <v>42.55</v>
      </c>
      <c r="FBO179" s="49">
        <v>54.26</v>
      </c>
      <c r="FBP179" s="49">
        <v>57.63</v>
      </c>
      <c r="FBX179" s="29" t="s">
        <v>173</v>
      </c>
      <c r="FBY179" s="39" t="s">
        <v>174</v>
      </c>
      <c r="FCD179" s="49">
        <v>42.55</v>
      </c>
      <c r="FCE179" s="49">
        <v>54.26</v>
      </c>
      <c r="FCF179" s="49">
        <v>57.63</v>
      </c>
      <c r="FCN179" s="29" t="s">
        <v>173</v>
      </c>
      <c r="FCO179" s="39" t="s">
        <v>174</v>
      </c>
      <c r="FCT179" s="49">
        <v>42.55</v>
      </c>
      <c r="FCU179" s="49">
        <v>54.26</v>
      </c>
      <c r="FCV179" s="49">
        <v>57.63</v>
      </c>
      <c r="FDD179" s="29" t="s">
        <v>173</v>
      </c>
      <c r="FDE179" s="39" t="s">
        <v>174</v>
      </c>
      <c r="FDJ179" s="49">
        <v>42.55</v>
      </c>
      <c r="FDK179" s="49">
        <v>54.26</v>
      </c>
      <c r="FDL179" s="49">
        <v>57.63</v>
      </c>
      <c r="FDT179" s="29" t="s">
        <v>173</v>
      </c>
      <c r="FDU179" s="39" t="s">
        <v>174</v>
      </c>
      <c r="FDZ179" s="49">
        <v>42.55</v>
      </c>
      <c r="FEA179" s="49">
        <v>54.26</v>
      </c>
      <c r="FEB179" s="49">
        <v>57.63</v>
      </c>
      <c r="FEJ179" s="29" t="s">
        <v>173</v>
      </c>
      <c r="FEK179" s="39" t="s">
        <v>174</v>
      </c>
      <c r="FEP179" s="49">
        <v>42.55</v>
      </c>
      <c r="FEQ179" s="49">
        <v>54.26</v>
      </c>
      <c r="FER179" s="49">
        <v>57.63</v>
      </c>
      <c r="FEZ179" s="29" t="s">
        <v>173</v>
      </c>
      <c r="FFA179" s="39" t="s">
        <v>174</v>
      </c>
      <c r="FFF179" s="49">
        <v>42.55</v>
      </c>
      <c r="FFG179" s="49">
        <v>54.26</v>
      </c>
      <c r="FFH179" s="49">
        <v>57.63</v>
      </c>
      <c r="FFP179" s="29" t="s">
        <v>173</v>
      </c>
      <c r="FFQ179" s="39" t="s">
        <v>174</v>
      </c>
      <c r="FFV179" s="49">
        <v>42.55</v>
      </c>
      <c r="FFW179" s="49">
        <v>54.26</v>
      </c>
      <c r="FFX179" s="49">
        <v>57.63</v>
      </c>
      <c r="FGF179" s="29" t="s">
        <v>173</v>
      </c>
      <c r="FGG179" s="39" t="s">
        <v>174</v>
      </c>
      <c r="FGL179" s="49">
        <v>42.55</v>
      </c>
      <c r="FGM179" s="49">
        <v>54.26</v>
      </c>
      <c r="FGN179" s="49">
        <v>57.63</v>
      </c>
      <c r="FGV179" s="29" t="s">
        <v>173</v>
      </c>
      <c r="FGW179" s="39" t="s">
        <v>174</v>
      </c>
      <c r="FHB179" s="49">
        <v>42.55</v>
      </c>
      <c r="FHC179" s="49">
        <v>54.26</v>
      </c>
      <c r="FHD179" s="49">
        <v>57.63</v>
      </c>
      <c r="FHL179" s="29" t="s">
        <v>173</v>
      </c>
      <c r="FHM179" s="39" t="s">
        <v>174</v>
      </c>
      <c r="FHR179" s="49">
        <v>42.55</v>
      </c>
      <c r="FHS179" s="49">
        <v>54.26</v>
      </c>
      <c r="FHT179" s="49">
        <v>57.63</v>
      </c>
      <c r="FIB179" s="29" t="s">
        <v>173</v>
      </c>
      <c r="FIC179" s="39" t="s">
        <v>174</v>
      </c>
      <c r="FIH179" s="49">
        <v>42.55</v>
      </c>
      <c r="FII179" s="49">
        <v>54.26</v>
      </c>
      <c r="FIJ179" s="49">
        <v>57.63</v>
      </c>
      <c r="FIR179" s="29" t="s">
        <v>173</v>
      </c>
      <c r="FIS179" s="39" t="s">
        <v>174</v>
      </c>
      <c r="FIX179" s="49">
        <v>42.55</v>
      </c>
      <c r="FIY179" s="49">
        <v>54.26</v>
      </c>
      <c r="FIZ179" s="49">
        <v>57.63</v>
      </c>
      <c r="FJH179" s="29" t="s">
        <v>173</v>
      </c>
      <c r="FJI179" s="39" t="s">
        <v>174</v>
      </c>
      <c r="FJN179" s="49">
        <v>42.55</v>
      </c>
      <c r="FJO179" s="49">
        <v>54.26</v>
      </c>
      <c r="FJP179" s="49">
        <v>57.63</v>
      </c>
      <c r="FJX179" s="29" t="s">
        <v>173</v>
      </c>
      <c r="FJY179" s="39" t="s">
        <v>174</v>
      </c>
      <c r="FKD179" s="49">
        <v>42.55</v>
      </c>
      <c r="FKE179" s="49">
        <v>54.26</v>
      </c>
      <c r="FKF179" s="49">
        <v>57.63</v>
      </c>
      <c r="FKN179" s="29" t="s">
        <v>173</v>
      </c>
      <c r="FKO179" s="39" t="s">
        <v>174</v>
      </c>
      <c r="FKT179" s="49">
        <v>42.55</v>
      </c>
      <c r="FKU179" s="49">
        <v>54.26</v>
      </c>
      <c r="FKV179" s="49">
        <v>57.63</v>
      </c>
      <c r="FLD179" s="29" t="s">
        <v>173</v>
      </c>
      <c r="FLE179" s="39" t="s">
        <v>174</v>
      </c>
      <c r="FLJ179" s="49">
        <v>42.55</v>
      </c>
      <c r="FLK179" s="49">
        <v>54.26</v>
      </c>
      <c r="FLL179" s="49">
        <v>57.63</v>
      </c>
      <c r="FLT179" s="29" t="s">
        <v>173</v>
      </c>
      <c r="FLU179" s="39" t="s">
        <v>174</v>
      </c>
      <c r="FLZ179" s="49">
        <v>42.55</v>
      </c>
      <c r="FMA179" s="49">
        <v>54.26</v>
      </c>
      <c r="FMB179" s="49">
        <v>57.63</v>
      </c>
      <c r="FMJ179" s="29" t="s">
        <v>173</v>
      </c>
      <c r="FMK179" s="39" t="s">
        <v>174</v>
      </c>
      <c r="FMP179" s="49">
        <v>42.55</v>
      </c>
      <c r="FMQ179" s="49">
        <v>54.26</v>
      </c>
      <c r="FMR179" s="49">
        <v>57.63</v>
      </c>
      <c r="FMZ179" s="29" t="s">
        <v>173</v>
      </c>
      <c r="FNA179" s="39" t="s">
        <v>174</v>
      </c>
      <c r="FNF179" s="49">
        <v>42.55</v>
      </c>
      <c r="FNG179" s="49">
        <v>54.26</v>
      </c>
      <c r="FNH179" s="49">
        <v>57.63</v>
      </c>
      <c r="FNP179" s="29" t="s">
        <v>173</v>
      </c>
      <c r="FNQ179" s="39" t="s">
        <v>174</v>
      </c>
      <c r="FNV179" s="49">
        <v>42.55</v>
      </c>
      <c r="FNW179" s="49">
        <v>54.26</v>
      </c>
      <c r="FNX179" s="49">
        <v>57.63</v>
      </c>
      <c r="FOF179" s="29" t="s">
        <v>173</v>
      </c>
      <c r="FOG179" s="39" t="s">
        <v>174</v>
      </c>
      <c r="FOL179" s="49">
        <v>42.55</v>
      </c>
      <c r="FOM179" s="49">
        <v>54.26</v>
      </c>
      <c r="FON179" s="49">
        <v>57.63</v>
      </c>
      <c r="FOV179" s="29" t="s">
        <v>173</v>
      </c>
      <c r="FOW179" s="39" t="s">
        <v>174</v>
      </c>
      <c r="FPB179" s="49">
        <v>42.55</v>
      </c>
      <c r="FPC179" s="49">
        <v>54.26</v>
      </c>
      <c r="FPD179" s="49">
        <v>57.63</v>
      </c>
      <c r="FPL179" s="29" t="s">
        <v>173</v>
      </c>
      <c r="FPM179" s="39" t="s">
        <v>174</v>
      </c>
      <c r="FPR179" s="49">
        <v>42.55</v>
      </c>
      <c r="FPS179" s="49">
        <v>54.26</v>
      </c>
      <c r="FPT179" s="49">
        <v>57.63</v>
      </c>
      <c r="FQB179" s="29" t="s">
        <v>173</v>
      </c>
      <c r="FQC179" s="39" t="s">
        <v>174</v>
      </c>
      <c r="FQH179" s="49">
        <v>42.55</v>
      </c>
      <c r="FQI179" s="49">
        <v>54.26</v>
      </c>
      <c r="FQJ179" s="49">
        <v>57.63</v>
      </c>
      <c r="FQR179" s="29" t="s">
        <v>173</v>
      </c>
      <c r="FQS179" s="39" t="s">
        <v>174</v>
      </c>
      <c r="FQX179" s="49">
        <v>42.55</v>
      </c>
      <c r="FQY179" s="49">
        <v>54.26</v>
      </c>
      <c r="FQZ179" s="49">
        <v>57.63</v>
      </c>
      <c r="FRH179" s="29" t="s">
        <v>173</v>
      </c>
      <c r="FRI179" s="39" t="s">
        <v>174</v>
      </c>
      <c r="FRN179" s="49">
        <v>42.55</v>
      </c>
      <c r="FRO179" s="49">
        <v>54.26</v>
      </c>
      <c r="FRP179" s="49">
        <v>57.63</v>
      </c>
      <c r="FRX179" s="29" t="s">
        <v>173</v>
      </c>
      <c r="FRY179" s="39" t="s">
        <v>174</v>
      </c>
      <c r="FSD179" s="49">
        <v>42.55</v>
      </c>
      <c r="FSE179" s="49">
        <v>54.26</v>
      </c>
      <c r="FSF179" s="49">
        <v>57.63</v>
      </c>
      <c r="FSN179" s="29" t="s">
        <v>173</v>
      </c>
      <c r="FSO179" s="39" t="s">
        <v>174</v>
      </c>
      <c r="FST179" s="49">
        <v>42.55</v>
      </c>
      <c r="FSU179" s="49">
        <v>54.26</v>
      </c>
      <c r="FSV179" s="49">
        <v>57.63</v>
      </c>
      <c r="FTD179" s="29" t="s">
        <v>173</v>
      </c>
      <c r="FTE179" s="39" t="s">
        <v>174</v>
      </c>
      <c r="FTJ179" s="49">
        <v>42.55</v>
      </c>
      <c r="FTK179" s="49">
        <v>54.26</v>
      </c>
      <c r="FTL179" s="49">
        <v>57.63</v>
      </c>
      <c r="FTT179" s="29" t="s">
        <v>173</v>
      </c>
      <c r="FTU179" s="39" t="s">
        <v>174</v>
      </c>
      <c r="FTZ179" s="49">
        <v>42.55</v>
      </c>
      <c r="FUA179" s="49">
        <v>54.26</v>
      </c>
      <c r="FUB179" s="49">
        <v>57.63</v>
      </c>
      <c r="FUJ179" s="29" t="s">
        <v>173</v>
      </c>
      <c r="FUK179" s="39" t="s">
        <v>174</v>
      </c>
      <c r="FUP179" s="49">
        <v>42.55</v>
      </c>
      <c r="FUQ179" s="49">
        <v>54.26</v>
      </c>
      <c r="FUR179" s="49">
        <v>57.63</v>
      </c>
      <c r="FUZ179" s="29" t="s">
        <v>173</v>
      </c>
      <c r="FVA179" s="39" t="s">
        <v>174</v>
      </c>
      <c r="FVF179" s="49">
        <v>42.55</v>
      </c>
      <c r="FVG179" s="49">
        <v>54.26</v>
      </c>
      <c r="FVH179" s="49">
        <v>57.63</v>
      </c>
      <c r="FVP179" s="29" t="s">
        <v>173</v>
      </c>
      <c r="FVQ179" s="39" t="s">
        <v>174</v>
      </c>
      <c r="FVV179" s="49">
        <v>42.55</v>
      </c>
      <c r="FVW179" s="49">
        <v>54.26</v>
      </c>
      <c r="FVX179" s="49">
        <v>57.63</v>
      </c>
      <c r="FWF179" s="29" t="s">
        <v>173</v>
      </c>
      <c r="FWG179" s="39" t="s">
        <v>174</v>
      </c>
      <c r="FWL179" s="49">
        <v>42.55</v>
      </c>
      <c r="FWM179" s="49">
        <v>54.26</v>
      </c>
      <c r="FWN179" s="49">
        <v>57.63</v>
      </c>
      <c r="FWV179" s="29" t="s">
        <v>173</v>
      </c>
      <c r="FWW179" s="39" t="s">
        <v>174</v>
      </c>
      <c r="FXB179" s="49">
        <v>42.55</v>
      </c>
      <c r="FXC179" s="49">
        <v>54.26</v>
      </c>
      <c r="FXD179" s="49">
        <v>57.63</v>
      </c>
      <c r="FXL179" s="29" t="s">
        <v>173</v>
      </c>
      <c r="FXM179" s="39" t="s">
        <v>174</v>
      </c>
      <c r="FXR179" s="49">
        <v>42.55</v>
      </c>
      <c r="FXS179" s="49">
        <v>54.26</v>
      </c>
      <c r="FXT179" s="49">
        <v>57.63</v>
      </c>
      <c r="FYB179" s="29" t="s">
        <v>173</v>
      </c>
      <c r="FYC179" s="39" t="s">
        <v>174</v>
      </c>
      <c r="FYH179" s="49">
        <v>42.55</v>
      </c>
      <c r="FYI179" s="49">
        <v>54.26</v>
      </c>
      <c r="FYJ179" s="49">
        <v>57.63</v>
      </c>
      <c r="FYR179" s="29" t="s">
        <v>173</v>
      </c>
      <c r="FYS179" s="39" t="s">
        <v>174</v>
      </c>
      <c r="FYX179" s="49">
        <v>42.55</v>
      </c>
      <c r="FYY179" s="49">
        <v>54.26</v>
      </c>
      <c r="FYZ179" s="49">
        <v>57.63</v>
      </c>
      <c r="FZH179" s="29" t="s">
        <v>173</v>
      </c>
      <c r="FZI179" s="39" t="s">
        <v>174</v>
      </c>
      <c r="FZN179" s="49">
        <v>42.55</v>
      </c>
      <c r="FZO179" s="49">
        <v>54.26</v>
      </c>
      <c r="FZP179" s="49">
        <v>57.63</v>
      </c>
      <c r="FZX179" s="29" t="s">
        <v>173</v>
      </c>
      <c r="FZY179" s="39" t="s">
        <v>174</v>
      </c>
      <c r="GAD179" s="49">
        <v>42.55</v>
      </c>
      <c r="GAE179" s="49">
        <v>54.26</v>
      </c>
      <c r="GAF179" s="49">
        <v>57.63</v>
      </c>
      <c r="GAN179" s="29" t="s">
        <v>173</v>
      </c>
      <c r="GAO179" s="39" t="s">
        <v>174</v>
      </c>
      <c r="GAT179" s="49">
        <v>42.55</v>
      </c>
      <c r="GAU179" s="49">
        <v>54.26</v>
      </c>
      <c r="GAV179" s="49">
        <v>57.63</v>
      </c>
      <c r="GBD179" s="29" t="s">
        <v>173</v>
      </c>
      <c r="GBE179" s="39" t="s">
        <v>174</v>
      </c>
      <c r="GBJ179" s="49">
        <v>42.55</v>
      </c>
      <c r="GBK179" s="49">
        <v>54.26</v>
      </c>
      <c r="GBL179" s="49">
        <v>57.63</v>
      </c>
      <c r="GBT179" s="29" t="s">
        <v>173</v>
      </c>
      <c r="GBU179" s="39" t="s">
        <v>174</v>
      </c>
      <c r="GBZ179" s="49">
        <v>42.55</v>
      </c>
      <c r="GCA179" s="49">
        <v>54.26</v>
      </c>
      <c r="GCB179" s="49">
        <v>57.63</v>
      </c>
      <c r="GCJ179" s="29" t="s">
        <v>173</v>
      </c>
      <c r="GCK179" s="39" t="s">
        <v>174</v>
      </c>
      <c r="GCP179" s="49">
        <v>42.55</v>
      </c>
      <c r="GCQ179" s="49">
        <v>54.26</v>
      </c>
      <c r="GCR179" s="49">
        <v>57.63</v>
      </c>
      <c r="GCZ179" s="29" t="s">
        <v>173</v>
      </c>
      <c r="GDA179" s="39" t="s">
        <v>174</v>
      </c>
      <c r="GDF179" s="49">
        <v>42.55</v>
      </c>
      <c r="GDG179" s="49">
        <v>54.26</v>
      </c>
      <c r="GDH179" s="49">
        <v>57.63</v>
      </c>
      <c r="GDP179" s="29" t="s">
        <v>173</v>
      </c>
      <c r="GDQ179" s="39" t="s">
        <v>174</v>
      </c>
      <c r="GDV179" s="49">
        <v>42.55</v>
      </c>
      <c r="GDW179" s="49">
        <v>54.26</v>
      </c>
      <c r="GDX179" s="49">
        <v>57.63</v>
      </c>
      <c r="GEF179" s="29" t="s">
        <v>173</v>
      </c>
      <c r="GEG179" s="39" t="s">
        <v>174</v>
      </c>
      <c r="GEL179" s="49">
        <v>42.55</v>
      </c>
      <c r="GEM179" s="49">
        <v>54.26</v>
      </c>
      <c r="GEN179" s="49">
        <v>57.63</v>
      </c>
      <c r="GEV179" s="29" t="s">
        <v>173</v>
      </c>
      <c r="GEW179" s="39" t="s">
        <v>174</v>
      </c>
      <c r="GFB179" s="49">
        <v>42.55</v>
      </c>
      <c r="GFC179" s="49">
        <v>54.26</v>
      </c>
      <c r="GFD179" s="49">
        <v>57.63</v>
      </c>
      <c r="GFL179" s="29" t="s">
        <v>173</v>
      </c>
      <c r="GFM179" s="39" t="s">
        <v>174</v>
      </c>
      <c r="GFR179" s="49">
        <v>42.55</v>
      </c>
      <c r="GFS179" s="49">
        <v>54.26</v>
      </c>
      <c r="GFT179" s="49">
        <v>57.63</v>
      </c>
      <c r="GGB179" s="29" t="s">
        <v>173</v>
      </c>
      <c r="GGC179" s="39" t="s">
        <v>174</v>
      </c>
      <c r="GGH179" s="49">
        <v>42.55</v>
      </c>
      <c r="GGI179" s="49">
        <v>54.26</v>
      </c>
      <c r="GGJ179" s="49">
        <v>57.63</v>
      </c>
      <c r="GGR179" s="29" t="s">
        <v>173</v>
      </c>
      <c r="GGS179" s="39" t="s">
        <v>174</v>
      </c>
      <c r="GGX179" s="49">
        <v>42.55</v>
      </c>
      <c r="GGY179" s="49">
        <v>54.26</v>
      </c>
      <c r="GGZ179" s="49">
        <v>57.63</v>
      </c>
      <c r="GHH179" s="29" t="s">
        <v>173</v>
      </c>
      <c r="GHI179" s="39" t="s">
        <v>174</v>
      </c>
      <c r="GHN179" s="49">
        <v>42.55</v>
      </c>
      <c r="GHO179" s="49">
        <v>54.26</v>
      </c>
      <c r="GHP179" s="49">
        <v>57.63</v>
      </c>
      <c r="GHX179" s="29" t="s">
        <v>173</v>
      </c>
      <c r="GHY179" s="39" t="s">
        <v>174</v>
      </c>
      <c r="GID179" s="49">
        <v>42.55</v>
      </c>
      <c r="GIE179" s="49">
        <v>54.26</v>
      </c>
      <c r="GIF179" s="49">
        <v>57.63</v>
      </c>
      <c r="GIN179" s="29" t="s">
        <v>173</v>
      </c>
      <c r="GIO179" s="39" t="s">
        <v>174</v>
      </c>
      <c r="GIT179" s="49">
        <v>42.55</v>
      </c>
      <c r="GIU179" s="49">
        <v>54.26</v>
      </c>
      <c r="GIV179" s="49">
        <v>57.63</v>
      </c>
      <c r="GJD179" s="29" t="s">
        <v>173</v>
      </c>
      <c r="GJE179" s="39" t="s">
        <v>174</v>
      </c>
      <c r="GJJ179" s="49">
        <v>42.55</v>
      </c>
      <c r="GJK179" s="49">
        <v>54.26</v>
      </c>
      <c r="GJL179" s="49">
        <v>57.63</v>
      </c>
      <c r="GJT179" s="29" t="s">
        <v>173</v>
      </c>
      <c r="GJU179" s="39" t="s">
        <v>174</v>
      </c>
      <c r="GJZ179" s="49">
        <v>42.55</v>
      </c>
      <c r="GKA179" s="49">
        <v>54.26</v>
      </c>
      <c r="GKB179" s="49">
        <v>57.63</v>
      </c>
      <c r="GKJ179" s="29" t="s">
        <v>173</v>
      </c>
      <c r="GKK179" s="39" t="s">
        <v>174</v>
      </c>
      <c r="GKP179" s="49">
        <v>42.55</v>
      </c>
      <c r="GKQ179" s="49">
        <v>54.26</v>
      </c>
      <c r="GKR179" s="49">
        <v>57.63</v>
      </c>
      <c r="GKZ179" s="29" t="s">
        <v>173</v>
      </c>
      <c r="GLA179" s="39" t="s">
        <v>174</v>
      </c>
      <c r="GLF179" s="49">
        <v>42.55</v>
      </c>
      <c r="GLG179" s="49">
        <v>54.26</v>
      </c>
      <c r="GLH179" s="49">
        <v>57.63</v>
      </c>
      <c r="GLP179" s="29" t="s">
        <v>173</v>
      </c>
      <c r="GLQ179" s="39" t="s">
        <v>174</v>
      </c>
      <c r="GLV179" s="49">
        <v>42.55</v>
      </c>
      <c r="GLW179" s="49">
        <v>54.26</v>
      </c>
      <c r="GLX179" s="49">
        <v>57.63</v>
      </c>
      <c r="GMF179" s="29" t="s">
        <v>173</v>
      </c>
      <c r="GMG179" s="39" t="s">
        <v>174</v>
      </c>
      <c r="GML179" s="49">
        <v>42.55</v>
      </c>
      <c r="GMM179" s="49">
        <v>54.26</v>
      </c>
      <c r="GMN179" s="49">
        <v>57.63</v>
      </c>
      <c r="GMV179" s="29" t="s">
        <v>173</v>
      </c>
      <c r="GMW179" s="39" t="s">
        <v>174</v>
      </c>
      <c r="GNB179" s="49">
        <v>42.55</v>
      </c>
      <c r="GNC179" s="49">
        <v>54.26</v>
      </c>
      <c r="GND179" s="49">
        <v>57.63</v>
      </c>
      <c r="GNL179" s="29" t="s">
        <v>173</v>
      </c>
      <c r="GNM179" s="39" t="s">
        <v>174</v>
      </c>
      <c r="GNR179" s="49">
        <v>42.55</v>
      </c>
      <c r="GNS179" s="49">
        <v>54.26</v>
      </c>
      <c r="GNT179" s="49">
        <v>57.63</v>
      </c>
      <c r="GOB179" s="29" t="s">
        <v>173</v>
      </c>
      <c r="GOC179" s="39" t="s">
        <v>174</v>
      </c>
      <c r="GOH179" s="49">
        <v>42.55</v>
      </c>
      <c r="GOI179" s="49">
        <v>54.26</v>
      </c>
      <c r="GOJ179" s="49">
        <v>57.63</v>
      </c>
      <c r="GOR179" s="29" t="s">
        <v>173</v>
      </c>
      <c r="GOS179" s="39" t="s">
        <v>174</v>
      </c>
      <c r="GOX179" s="49">
        <v>42.55</v>
      </c>
      <c r="GOY179" s="49">
        <v>54.26</v>
      </c>
      <c r="GOZ179" s="49">
        <v>57.63</v>
      </c>
      <c r="GPH179" s="29" t="s">
        <v>173</v>
      </c>
      <c r="GPI179" s="39" t="s">
        <v>174</v>
      </c>
      <c r="GPN179" s="49">
        <v>42.55</v>
      </c>
      <c r="GPO179" s="49">
        <v>54.26</v>
      </c>
      <c r="GPP179" s="49">
        <v>57.63</v>
      </c>
      <c r="GPX179" s="29" t="s">
        <v>173</v>
      </c>
      <c r="GPY179" s="39" t="s">
        <v>174</v>
      </c>
      <c r="GQD179" s="49">
        <v>42.55</v>
      </c>
      <c r="GQE179" s="49">
        <v>54.26</v>
      </c>
      <c r="GQF179" s="49">
        <v>57.63</v>
      </c>
      <c r="GQN179" s="29" t="s">
        <v>173</v>
      </c>
      <c r="GQO179" s="39" t="s">
        <v>174</v>
      </c>
      <c r="GQT179" s="49">
        <v>42.55</v>
      </c>
      <c r="GQU179" s="49">
        <v>54.26</v>
      </c>
      <c r="GQV179" s="49">
        <v>57.63</v>
      </c>
      <c r="GRD179" s="29" t="s">
        <v>173</v>
      </c>
      <c r="GRE179" s="39" t="s">
        <v>174</v>
      </c>
      <c r="GRJ179" s="49">
        <v>42.55</v>
      </c>
      <c r="GRK179" s="49">
        <v>54.26</v>
      </c>
      <c r="GRL179" s="49">
        <v>57.63</v>
      </c>
      <c r="GRT179" s="29" t="s">
        <v>173</v>
      </c>
      <c r="GRU179" s="39" t="s">
        <v>174</v>
      </c>
      <c r="GRZ179" s="49">
        <v>42.55</v>
      </c>
      <c r="GSA179" s="49">
        <v>54.26</v>
      </c>
      <c r="GSB179" s="49">
        <v>57.63</v>
      </c>
      <c r="GSJ179" s="29" t="s">
        <v>173</v>
      </c>
      <c r="GSK179" s="39" t="s">
        <v>174</v>
      </c>
      <c r="GSP179" s="49">
        <v>42.55</v>
      </c>
      <c r="GSQ179" s="49">
        <v>54.26</v>
      </c>
      <c r="GSR179" s="49">
        <v>57.63</v>
      </c>
      <c r="GSZ179" s="29" t="s">
        <v>173</v>
      </c>
      <c r="GTA179" s="39" t="s">
        <v>174</v>
      </c>
      <c r="GTF179" s="49">
        <v>42.55</v>
      </c>
      <c r="GTG179" s="49">
        <v>54.26</v>
      </c>
      <c r="GTH179" s="49">
        <v>57.63</v>
      </c>
      <c r="GTP179" s="29" t="s">
        <v>173</v>
      </c>
      <c r="GTQ179" s="39" t="s">
        <v>174</v>
      </c>
      <c r="GTV179" s="49">
        <v>42.55</v>
      </c>
      <c r="GTW179" s="49">
        <v>54.26</v>
      </c>
      <c r="GTX179" s="49">
        <v>57.63</v>
      </c>
      <c r="GUF179" s="29" t="s">
        <v>173</v>
      </c>
      <c r="GUG179" s="39" t="s">
        <v>174</v>
      </c>
      <c r="GUL179" s="49">
        <v>42.55</v>
      </c>
      <c r="GUM179" s="49">
        <v>54.26</v>
      </c>
      <c r="GUN179" s="49">
        <v>57.63</v>
      </c>
      <c r="GUV179" s="29" t="s">
        <v>173</v>
      </c>
      <c r="GUW179" s="39" t="s">
        <v>174</v>
      </c>
      <c r="GVB179" s="49">
        <v>42.55</v>
      </c>
      <c r="GVC179" s="49">
        <v>54.26</v>
      </c>
      <c r="GVD179" s="49">
        <v>57.63</v>
      </c>
      <c r="GVL179" s="29" t="s">
        <v>173</v>
      </c>
      <c r="GVM179" s="39" t="s">
        <v>174</v>
      </c>
      <c r="GVR179" s="49">
        <v>42.55</v>
      </c>
      <c r="GVS179" s="49">
        <v>54.26</v>
      </c>
      <c r="GVT179" s="49">
        <v>57.63</v>
      </c>
      <c r="GWB179" s="29" t="s">
        <v>173</v>
      </c>
      <c r="GWC179" s="39" t="s">
        <v>174</v>
      </c>
      <c r="GWH179" s="49">
        <v>42.55</v>
      </c>
      <c r="GWI179" s="49">
        <v>54.26</v>
      </c>
      <c r="GWJ179" s="49">
        <v>57.63</v>
      </c>
      <c r="GWR179" s="29" t="s">
        <v>173</v>
      </c>
      <c r="GWS179" s="39" t="s">
        <v>174</v>
      </c>
      <c r="GWX179" s="49">
        <v>42.55</v>
      </c>
      <c r="GWY179" s="49">
        <v>54.26</v>
      </c>
      <c r="GWZ179" s="49">
        <v>57.63</v>
      </c>
      <c r="GXH179" s="29" t="s">
        <v>173</v>
      </c>
      <c r="GXI179" s="39" t="s">
        <v>174</v>
      </c>
      <c r="GXN179" s="49">
        <v>42.55</v>
      </c>
      <c r="GXO179" s="49">
        <v>54.26</v>
      </c>
      <c r="GXP179" s="49">
        <v>57.63</v>
      </c>
      <c r="GXX179" s="29" t="s">
        <v>173</v>
      </c>
      <c r="GXY179" s="39" t="s">
        <v>174</v>
      </c>
      <c r="GYD179" s="49">
        <v>42.55</v>
      </c>
      <c r="GYE179" s="49">
        <v>54.26</v>
      </c>
      <c r="GYF179" s="49">
        <v>57.63</v>
      </c>
      <c r="GYN179" s="29" t="s">
        <v>173</v>
      </c>
      <c r="GYO179" s="39" t="s">
        <v>174</v>
      </c>
      <c r="GYT179" s="49">
        <v>42.55</v>
      </c>
      <c r="GYU179" s="49">
        <v>54.26</v>
      </c>
      <c r="GYV179" s="49">
        <v>57.63</v>
      </c>
      <c r="GZD179" s="29" t="s">
        <v>173</v>
      </c>
      <c r="GZE179" s="39" t="s">
        <v>174</v>
      </c>
      <c r="GZJ179" s="49">
        <v>42.55</v>
      </c>
      <c r="GZK179" s="49">
        <v>54.26</v>
      </c>
      <c r="GZL179" s="49">
        <v>57.63</v>
      </c>
      <c r="GZT179" s="29" t="s">
        <v>173</v>
      </c>
      <c r="GZU179" s="39" t="s">
        <v>174</v>
      </c>
      <c r="GZZ179" s="49">
        <v>42.55</v>
      </c>
      <c r="HAA179" s="49">
        <v>54.26</v>
      </c>
      <c r="HAB179" s="49">
        <v>57.63</v>
      </c>
      <c r="HAJ179" s="29" t="s">
        <v>173</v>
      </c>
      <c r="HAK179" s="39" t="s">
        <v>174</v>
      </c>
      <c r="HAP179" s="49">
        <v>42.55</v>
      </c>
      <c r="HAQ179" s="49">
        <v>54.26</v>
      </c>
      <c r="HAR179" s="49">
        <v>57.63</v>
      </c>
      <c r="HAZ179" s="29" t="s">
        <v>173</v>
      </c>
      <c r="HBA179" s="39" t="s">
        <v>174</v>
      </c>
      <c r="HBF179" s="49">
        <v>42.55</v>
      </c>
      <c r="HBG179" s="49">
        <v>54.26</v>
      </c>
      <c r="HBH179" s="49">
        <v>57.63</v>
      </c>
      <c r="HBP179" s="29" t="s">
        <v>173</v>
      </c>
      <c r="HBQ179" s="39" t="s">
        <v>174</v>
      </c>
      <c r="HBV179" s="49">
        <v>42.55</v>
      </c>
      <c r="HBW179" s="49">
        <v>54.26</v>
      </c>
      <c r="HBX179" s="49">
        <v>57.63</v>
      </c>
      <c r="HCF179" s="29" t="s">
        <v>173</v>
      </c>
      <c r="HCG179" s="39" t="s">
        <v>174</v>
      </c>
      <c r="HCL179" s="49">
        <v>42.55</v>
      </c>
      <c r="HCM179" s="49">
        <v>54.26</v>
      </c>
      <c r="HCN179" s="49">
        <v>57.63</v>
      </c>
      <c r="HCV179" s="29" t="s">
        <v>173</v>
      </c>
      <c r="HCW179" s="39" t="s">
        <v>174</v>
      </c>
      <c r="HDB179" s="49">
        <v>42.55</v>
      </c>
      <c r="HDC179" s="49">
        <v>54.26</v>
      </c>
      <c r="HDD179" s="49">
        <v>57.63</v>
      </c>
      <c r="HDL179" s="29" t="s">
        <v>173</v>
      </c>
      <c r="HDM179" s="39" t="s">
        <v>174</v>
      </c>
      <c r="HDR179" s="49">
        <v>42.55</v>
      </c>
      <c r="HDS179" s="49">
        <v>54.26</v>
      </c>
      <c r="HDT179" s="49">
        <v>57.63</v>
      </c>
      <c r="HEB179" s="29" t="s">
        <v>173</v>
      </c>
      <c r="HEC179" s="39" t="s">
        <v>174</v>
      </c>
      <c r="HEH179" s="49">
        <v>42.55</v>
      </c>
      <c r="HEI179" s="49">
        <v>54.26</v>
      </c>
      <c r="HEJ179" s="49">
        <v>57.63</v>
      </c>
      <c r="HER179" s="29" t="s">
        <v>173</v>
      </c>
      <c r="HES179" s="39" t="s">
        <v>174</v>
      </c>
      <c r="HEX179" s="49">
        <v>42.55</v>
      </c>
      <c r="HEY179" s="49">
        <v>54.26</v>
      </c>
      <c r="HEZ179" s="49">
        <v>57.63</v>
      </c>
      <c r="HFH179" s="29" t="s">
        <v>173</v>
      </c>
      <c r="HFI179" s="39" t="s">
        <v>174</v>
      </c>
      <c r="HFN179" s="49">
        <v>42.55</v>
      </c>
      <c r="HFO179" s="49">
        <v>54.26</v>
      </c>
      <c r="HFP179" s="49">
        <v>57.63</v>
      </c>
      <c r="HFX179" s="29" t="s">
        <v>173</v>
      </c>
      <c r="HFY179" s="39" t="s">
        <v>174</v>
      </c>
      <c r="HGD179" s="49">
        <v>42.55</v>
      </c>
      <c r="HGE179" s="49">
        <v>54.26</v>
      </c>
      <c r="HGF179" s="49">
        <v>57.63</v>
      </c>
      <c r="HGN179" s="29" t="s">
        <v>173</v>
      </c>
      <c r="HGO179" s="39" t="s">
        <v>174</v>
      </c>
      <c r="HGT179" s="49">
        <v>42.55</v>
      </c>
      <c r="HGU179" s="49">
        <v>54.26</v>
      </c>
      <c r="HGV179" s="49">
        <v>57.63</v>
      </c>
      <c r="HHD179" s="29" t="s">
        <v>173</v>
      </c>
      <c r="HHE179" s="39" t="s">
        <v>174</v>
      </c>
      <c r="HHJ179" s="49">
        <v>42.55</v>
      </c>
      <c r="HHK179" s="49">
        <v>54.26</v>
      </c>
      <c r="HHL179" s="49">
        <v>57.63</v>
      </c>
      <c r="HHT179" s="29" t="s">
        <v>173</v>
      </c>
      <c r="HHU179" s="39" t="s">
        <v>174</v>
      </c>
      <c r="HHZ179" s="49">
        <v>42.55</v>
      </c>
      <c r="HIA179" s="49">
        <v>54.26</v>
      </c>
      <c r="HIB179" s="49">
        <v>57.63</v>
      </c>
      <c r="HIJ179" s="29" t="s">
        <v>173</v>
      </c>
      <c r="HIK179" s="39" t="s">
        <v>174</v>
      </c>
      <c r="HIP179" s="49">
        <v>42.55</v>
      </c>
      <c r="HIQ179" s="49">
        <v>54.26</v>
      </c>
      <c r="HIR179" s="49">
        <v>57.63</v>
      </c>
      <c r="HIZ179" s="29" t="s">
        <v>173</v>
      </c>
      <c r="HJA179" s="39" t="s">
        <v>174</v>
      </c>
      <c r="HJF179" s="49">
        <v>42.55</v>
      </c>
      <c r="HJG179" s="49">
        <v>54.26</v>
      </c>
      <c r="HJH179" s="49">
        <v>57.63</v>
      </c>
      <c r="HJP179" s="29" t="s">
        <v>173</v>
      </c>
      <c r="HJQ179" s="39" t="s">
        <v>174</v>
      </c>
      <c r="HJV179" s="49">
        <v>42.55</v>
      </c>
      <c r="HJW179" s="49">
        <v>54.26</v>
      </c>
      <c r="HJX179" s="49">
        <v>57.63</v>
      </c>
      <c r="HKF179" s="29" t="s">
        <v>173</v>
      </c>
      <c r="HKG179" s="39" t="s">
        <v>174</v>
      </c>
      <c r="HKL179" s="49">
        <v>42.55</v>
      </c>
      <c r="HKM179" s="49">
        <v>54.26</v>
      </c>
      <c r="HKN179" s="49">
        <v>57.63</v>
      </c>
      <c r="HKV179" s="29" t="s">
        <v>173</v>
      </c>
      <c r="HKW179" s="39" t="s">
        <v>174</v>
      </c>
      <c r="HLB179" s="49">
        <v>42.55</v>
      </c>
      <c r="HLC179" s="49">
        <v>54.26</v>
      </c>
      <c r="HLD179" s="49">
        <v>57.63</v>
      </c>
      <c r="HLL179" s="29" t="s">
        <v>173</v>
      </c>
      <c r="HLM179" s="39" t="s">
        <v>174</v>
      </c>
      <c r="HLR179" s="49">
        <v>42.55</v>
      </c>
      <c r="HLS179" s="49">
        <v>54.26</v>
      </c>
      <c r="HLT179" s="49">
        <v>57.63</v>
      </c>
      <c r="HMB179" s="29" t="s">
        <v>173</v>
      </c>
      <c r="HMC179" s="39" t="s">
        <v>174</v>
      </c>
      <c r="HMH179" s="49">
        <v>42.55</v>
      </c>
      <c r="HMI179" s="49">
        <v>54.26</v>
      </c>
      <c r="HMJ179" s="49">
        <v>57.63</v>
      </c>
      <c r="HMR179" s="29" t="s">
        <v>173</v>
      </c>
      <c r="HMS179" s="39" t="s">
        <v>174</v>
      </c>
      <c r="HMX179" s="49">
        <v>42.55</v>
      </c>
      <c r="HMY179" s="49">
        <v>54.26</v>
      </c>
      <c r="HMZ179" s="49">
        <v>57.63</v>
      </c>
      <c r="HNH179" s="29" t="s">
        <v>173</v>
      </c>
      <c r="HNI179" s="39" t="s">
        <v>174</v>
      </c>
      <c r="HNN179" s="49">
        <v>42.55</v>
      </c>
      <c r="HNO179" s="49">
        <v>54.26</v>
      </c>
      <c r="HNP179" s="49">
        <v>57.63</v>
      </c>
      <c r="HNX179" s="29" t="s">
        <v>173</v>
      </c>
      <c r="HNY179" s="39" t="s">
        <v>174</v>
      </c>
      <c r="HOD179" s="49">
        <v>42.55</v>
      </c>
      <c r="HOE179" s="49">
        <v>54.26</v>
      </c>
      <c r="HOF179" s="49">
        <v>57.63</v>
      </c>
      <c r="HON179" s="29" t="s">
        <v>173</v>
      </c>
      <c r="HOO179" s="39" t="s">
        <v>174</v>
      </c>
      <c r="HOT179" s="49">
        <v>42.55</v>
      </c>
      <c r="HOU179" s="49">
        <v>54.26</v>
      </c>
      <c r="HOV179" s="49">
        <v>57.63</v>
      </c>
      <c r="HPD179" s="29" t="s">
        <v>173</v>
      </c>
      <c r="HPE179" s="39" t="s">
        <v>174</v>
      </c>
      <c r="HPJ179" s="49">
        <v>42.55</v>
      </c>
      <c r="HPK179" s="49">
        <v>54.26</v>
      </c>
      <c r="HPL179" s="49">
        <v>57.63</v>
      </c>
      <c r="HPT179" s="29" t="s">
        <v>173</v>
      </c>
      <c r="HPU179" s="39" t="s">
        <v>174</v>
      </c>
      <c r="HPZ179" s="49">
        <v>42.55</v>
      </c>
      <c r="HQA179" s="49">
        <v>54.26</v>
      </c>
      <c r="HQB179" s="49">
        <v>57.63</v>
      </c>
      <c r="HQJ179" s="29" t="s">
        <v>173</v>
      </c>
      <c r="HQK179" s="39" t="s">
        <v>174</v>
      </c>
      <c r="HQP179" s="49">
        <v>42.55</v>
      </c>
      <c r="HQQ179" s="49">
        <v>54.26</v>
      </c>
      <c r="HQR179" s="49">
        <v>57.63</v>
      </c>
      <c r="HQZ179" s="29" t="s">
        <v>173</v>
      </c>
      <c r="HRA179" s="39" t="s">
        <v>174</v>
      </c>
      <c r="HRF179" s="49">
        <v>42.55</v>
      </c>
      <c r="HRG179" s="49">
        <v>54.26</v>
      </c>
      <c r="HRH179" s="49">
        <v>57.63</v>
      </c>
      <c r="HRP179" s="29" t="s">
        <v>173</v>
      </c>
      <c r="HRQ179" s="39" t="s">
        <v>174</v>
      </c>
      <c r="HRV179" s="49">
        <v>42.55</v>
      </c>
      <c r="HRW179" s="49">
        <v>54.26</v>
      </c>
      <c r="HRX179" s="49">
        <v>57.63</v>
      </c>
      <c r="HSF179" s="29" t="s">
        <v>173</v>
      </c>
      <c r="HSG179" s="39" t="s">
        <v>174</v>
      </c>
      <c r="HSL179" s="49">
        <v>42.55</v>
      </c>
      <c r="HSM179" s="49">
        <v>54.26</v>
      </c>
      <c r="HSN179" s="49">
        <v>57.63</v>
      </c>
      <c r="HSV179" s="29" t="s">
        <v>173</v>
      </c>
      <c r="HSW179" s="39" t="s">
        <v>174</v>
      </c>
      <c r="HTB179" s="49">
        <v>42.55</v>
      </c>
      <c r="HTC179" s="49">
        <v>54.26</v>
      </c>
      <c r="HTD179" s="49">
        <v>57.63</v>
      </c>
      <c r="HTL179" s="29" t="s">
        <v>173</v>
      </c>
      <c r="HTM179" s="39" t="s">
        <v>174</v>
      </c>
      <c r="HTR179" s="49">
        <v>42.55</v>
      </c>
      <c r="HTS179" s="49">
        <v>54.26</v>
      </c>
      <c r="HTT179" s="49">
        <v>57.63</v>
      </c>
      <c r="HUB179" s="29" t="s">
        <v>173</v>
      </c>
      <c r="HUC179" s="39" t="s">
        <v>174</v>
      </c>
      <c r="HUH179" s="49">
        <v>42.55</v>
      </c>
      <c r="HUI179" s="49">
        <v>54.26</v>
      </c>
      <c r="HUJ179" s="49">
        <v>57.63</v>
      </c>
      <c r="HUR179" s="29" t="s">
        <v>173</v>
      </c>
      <c r="HUS179" s="39" t="s">
        <v>174</v>
      </c>
      <c r="HUX179" s="49">
        <v>42.55</v>
      </c>
      <c r="HUY179" s="49">
        <v>54.26</v>
      </c>
      <c r="HUZ179" s="49">
        <v>57.63</v>
      </c>
      <c r="HVH179" s="29" t="s">
        <v>173</v>
      </c>
      <c r="HVI179" s="39" t="s">
        <v>174</v>
      </c>
      <c r="HVN179" s="49">
        <v>42.55</v>
      </c>
      <c r="HVO179" s="49">
        <v>54.26</v>
      </c>
      <c r="HVP179" s="49">
        <v>57.63</v>
      </c>
      <c r="HVX179" s="29" t="s">
        <v>173</v>
      </c>
      <c r="HVY179" s="39" t="s">
        <v>174</v>
      </c>
      <c r="HWD179" s="49">
        <v>42.55</v>
      </c>
      <c r="HWE179" s="49">
        <v>54.26</v>
      </c>
      <c r="HWF179" s="49">
        <v>57.63</v>
      </c>
      <c r="HWN179" s="29" t="s">
        <v>173</v>
      </c>
      <c r="HWO179" s="39" t="s">
        <v>174</v>
      </c>
      <c r="HWT179" s="49">
        <v>42.55</v>
      </c>
      <c r="HWU179" s="49">
        <v>54.26</v>
      </c>
      <c r="HWV179" s="49">
        <v>57.63</v>
      </c>
      <c r="HXD179" s="29" t="s">
        <v>173</v>
      </c>
      <c r="HXE179" s="39" t="s">
        <v>174</v>
      </c>
      <c r="HXJ179" s="49">
        <v>42.55</v>
      </c>
      <c r="HXK179" s="49">
        <v>54.26</v>
      </c>
      <c r="HXL179" s="49">
        <v>57.63</v>
      </c>
      <c r="HXT179" s="29" t="s">
        <v>173</v>
      </c>
      <c r="HXU179" s="39" t="s">
        <v>174</v>
      </c>
      <c r="HXZ179" s="49">
        <v>42.55</v>
      </c>
      <c r="HYA179" s="49">
        <v>54.26</v>
      </c>
      <c r="HYB179" s="49">
        <v>57.63</v>
      </c>
      <c r="HYJ179" s="29" t="s">
        <v>173</v>
      </c>
      <c r="HYK179" s="39" t="s">
        <v>174</v>
      </c>
      <c r="HYP179" s="49">
        <v>42.55</v>
      </c>
      <c r="HYQ179" s="49">
        <v>54.26</v>
      </c>
      <c r="HYR179" s="49">
        <v>57.63</v>
      </c>
      <c r="HYZ179" s="29" t="s">
        <v>173</v>
      </c>
      <c r="HZA179" s="39" t="s">
        <v>174</v>
      </c>
      <c r="HZF179" s="49">
        <v>42.55</v>
      </c>
      <c r="HZG179" s="49">
        <v>54.26</v>
      </c>
      <c r="HZH179" s="49">
        <v>57.63</v>
      </c>
      <c r="HZP179" s="29" t="s">
        <v>173</v>
      </c>
      <c r="HZQ179" s="39" t="s">
        <v>174</v>
      </c>
      <c r="HZV179" s="49">
        <v>42.55</v>
      </c>
      <c r="HZW179" s="49">
        <v>54.26</v>
      </c>
      <c r="HZX179" s="49">
        <v>57.63</v>
      </c>
      <c r="IAF179" s="29" t="s">
        <v>173</v>
      </c>
      <c r="IAG179" s="39" t="s">
        <v>174</v>
      </c>
      <c r="IAL179" s="49">
        <v>42.55</v>
      </c>
      <c r="IAM179" s="49">
        <v>54.26</v>
      </c>
      <c r="IAN179" s="49">
        <v>57.63</v>
      </c>
      <c r="IAV179" s="29" t="s">
        <v>173</v>
      </c>
      <c r="IAW179" s="39" t="s">
        <v>174</v>
      </c>
      <c r="IBB179" s="49">
        <v>42.55</v>
      </c>
      <c r="IBC179" s="49">
        <v>54.26</v>
      </c>
      <c r="IBD179" s="49">
        <v>57.63</v>
      </c>
      <c r="IBL179" s="29" t="s">
        <v>173</v>
      </c>
      <c r="IBM179" s="39" t="s">
        <v>174</v>
      </c>
      <c r="IBR179" s="49">
        <v>42.55</v>
      </c>
      <c r="IBS179" s="49">
        <v>54.26</v>
      </c>
      <c r="IBT179" s="49">
        <v>57.63</v>
      </c>
      <c r="ICB179" s="29" t="s">
        <v>173</v>
      </c>
      <c r="ICC179" s="39" t="s">
        <v>174</v>
      </c>
      <c r="ICH179" s="49">
        <v>42.55</v>
      </c>
      <c r="ICI179" s="49">
        <v>54.26</v>
      </c>
      <c r="ICJ179" s="49">
        <v>57.63</v>
      </c>
      <c r="ICR179" s="29" t="s">
        <v>173</v>
      </c>
      <c r="ICS179" s="39" t="s">
        <v>174</v>
      </c>
      <c r="ICX179" s="49">
        <v>42.55</v>
      </c>
      <c r="ICY179" s="49">
        <v>54.26</v>
      </c>
      <c r="ICZ179" s="49">
        <v>57.63</v>
      </c>
      <c r="IDH179" s="29" t="s">
        <v>173</v>
      </c>
      <c r="IDI179" s="39" t="s">
        <v>174</v>
      </c>
      <c r="IDN179" s="49">
        <v>42.55</v>
      </c>
      <c r="IDO179" s="49">
        <v>54.26</v>
      </c>
      <c r="IDP179" s="49">
        <v>57.63</v>
      </c>
      <c r="IDX179" s="29" t="s">
        <v>173</v>
      </c>
      <c r="IDY179" s="39" t="s">
        <v>174</v>
      </c>
      <c r="IED179" s="49">
        <v>42.55</v>
      </c>
      <c r="IEE179" s="49">
        <v>54.26</v>
      </c>
      <c r="IEF179" s="49">
        <v>57.63</v>
      </c>
      <c r="IEN179" s="29" t="s">
        <v>173</v>
      </c>
      <c r="IEO179" s="39" t="s">
        <v>174</v>
      </c>
      <c r="IET179" s="49">
        <v>42.55</v>
      </c>
      <c r="IEU179" s="49">
        <v>54.26</v>
      </c>
      <c r="IEV179" s="49">
        <v>57.63</v>
      </c>
      <c r="IFD179" s="29" t="s">
        <v>173</v>
      </c>
      <c r="IFE179" s="39" t="s">
        <v>174</v>
      </c>
      <c r="IFJ179" s="49">
        <v>42.55</v>
      </c>
      <c r="IFK179" s="49">
        <v>54.26</v>
      </c>
      <c r="IFL179" s="49">
        <v>57.63</v>
      </c>
      <c r="IFT179" s="29" t="s">
        <v>173</v>
      </c>
      <c r="IFU179" s="39" t="s">
        <v>174</v>
      </c>
      <c r="IFZ179" s="49">
        <v>42.55</v>
      </c>
      <c r="IGA179" s="49">
        <v>54.26</v>
      </c>
      <c r="IGB179" s="49">
        <v>57.63</v>
      </c>
      <c r="IGJ179" s="29" t="s">
        <v>173</v>
      </c>
      <c r="IGK179" s="39" t="s">
        <v>174</v>
      </c>
      <c r="IGP179" s="49">
        <v>42.55</v>
      </c>
      <c r="IGQ179" s="49">
        <v>54.26</v>
      </c>
      <c r="IGR179" s="49">
        <v>57.63</v>
      </c>
      <c r="IGZ179" s="29" t="s">
        <v>173</v>
      </c>
      <c r="IHA179" s="39" t="s">
        <v>174</v>
      </c>
      <c r="IHF179" s="49">
        <v>42.55</v>
      </c>
      <c r="IHG179" s="49">
        <v>54.26</v>
      </c>
      <c r="IHH179" s="49">
        <v>57.63</v>
      </c>
      <c r="IHP179" s="29" t="s">
        <v>173</v>
      </c>
      <c r="IHQ179" s="39" t="s">
        <v>174</v>
      </c>
      <c r="IHV179" s="49">
        <v>42.55</v>
      </c>
      <c r="IHW179" s="49">
        <v>54.26</v>
      </c>
      <c r="IHX179" s="49">
        <v>57.63</v>
      </c>
      <c r="IIF179" s="29" t="s">
        <v>173</v>
      </c>
      <c r="IIG179" s="39" t="s">
        <v>174</v>
      </c>
      <c r="IIL179" s="49">
        <v>42.55</v>
      </c>
      <c r="IIM179" s="49">
        <v>54.26</v>
      </c>
      <c r="IIN179" s="49">
        <v>57.63</v>
      </c>
      <c r="IIV179" s="29" t="s">
        <v>173</v>
      </c>
      <c r="IIW179" s="39" t="s">
        <v>174</v>
      </c>
      <c r="IJB179" s="49">
        <v>42.55</v>
      </c>
      <c r="IJC179" s="49">
        <v>54.26</v>
      </c>
      <c r="IJD179" s="49">
        <v>57.63</v>
      </c>
      <c r="IJL179" s="29" t="s">
        <v>173</v>
      </c>
      <c r="IJM179" s="39" t="s">
        <v>174</v>
      </c>
      <c r="IJR179" s="49">
        <v>42.55</v>
      </c>
      <c r="IJS179" s="49">
        <v>54.26</v>
      </c>
      <c r="IJT179" s="49">
        <v>57.63</v>
      </c>
      <c r="IKB179" s="29" t="s">
        <v>173</v>
      </c>
      <c r="IKC179" s="39" t="s">
        <v>174</v>
      </c>
      <c r="IKH179" s="49">
        <v>42.55</v>
      </c>
      <c r="IKI179" s="49">
        <v>54.26</v>
      </c>
      <c r="IKJ179" s="49">
        <v>57.63</v>
      </c>
      <c r="IKR179" s="29" t="s">
        <v>173</v>
      </c>
      <c r="IKS179" s="39" t="s">
        <v>174</v>
      </c>
      <c r="IKX179" s="49">
        <v>42.55</v>
      </c>
      <c r="IKY179" s="49">
        <v>54.26</v>
      </c>
      <c r="IKZ179" s="49">
        <v>57.63</v>
      </c>
      <c r="ILH179" s="29" t="s">
        <v>173</v>
      </c>
      <c r="ILI179" s="39" t="s">
        <v>174</v>
      </c>
      <c r="ILN179" s="49">
        <v>42.55</v>
      </c>
      <c r="ILO179" s="49">
        <v>54.26</v>
      </c>
      <c r="ILP179" s="49">
        <v>57.63</v>
      </c>
      <c r="ILX179" s="29" t="s">
        <v>173</v>
      </c>
      <c r="ILY179" s="39" t="s">
        <v>174</v>
      </c>
      <c r="IMD179" s="49">
        <v>42.55</v>
      </c>
      <c r="IME179" s="49">
        <v>54.26</v>
      </c>
      <c r="IMF179" s="49">
        <v>57.63</v>
      </c>
      <c r="IMN179" s="29" t="s">
        <v>173</v>
      </c>
      <c r="IMO179" s="39" t="s">
        <v>174</v>
      </c>
      <c r="IMT179" s="49">
        <v>42.55</v>
      </c>
      <c r="IMU179" s="49">
        <v>54.26</v>
      </c>
      <c r="IMV179" s="49">
        <v>57.63</v>
      </c>
      <c r="IND179" s="29" t="s">
        <v>173</v>
      </c>
      <c r="INE179" s="39" t="s">
        <v>174</v>
      </c>
      <c r="INJ179" s="49">
        <v>42.55</v>
      </c>
      <c r="INK179" s="49">
        <v>54.26</v>
      </c>
      <c r="INL179" s="49">
        <v>57.63</v>
      </c>
      <c r="INT179" s="29" t="s">
        <v>173</v>
      </c>
      <c r="INU179" s="39" t="s">
        <v>174</v>
      </c>
      <c r="INZ179" s="49">
        <v>42.55</v>
      </c>
      <c r="IOA179" s="49">
        <v>54.26</v>
      </c>
      <c r="IOB179" s="49">
        <v>57.63</v>
      </c>
      <c r="IOJ179" s="29" t="s">
        <v>173</v>
      </c>
      <c r="IOK179" s="39" t="s">
        <v>174</v>
      </c>
      <c r="IOP179" s="49">
        <v>42.55</v>
      </c>
      <c r="IOQ179" s="49">
        <v>54.26</v>
      </c>
      <c r="IOR179" s="49">
        <v>57.63</v>
      </c>
      <c r="IOZ179" s="29" t="s">
        <v>173</v>
      </c>
      <c r="IPA179" s="39" t="s">
        <v>174</v>
      </c>
      <c r="IPF179" s="49">
        <v>42.55</v>
      </c>
      <c r="IPG179" s="49">
        <v>54.26</v>
      </c>
      <c r="IPH179" s="49">
        <v>57.63</v>
      </c>
      <c r="IPP179" s="29" t="s">
        <v>173</v>
      </c>
      <c r="IPQ179" s="39" t="s">
        <v>174</v>
      </c>
      <c r="IPV179" s="49">
        <v>42.55</v>
      </c>
      <c r="IPW179" s="49">
        <v>54.26</v>
      </c>
      <c r="IPX179" s="49">
        <v>57.63</v>
      </c>
      <c r="IQF179" s="29" t="s">
        <v>173</v>
      </c>
      <c r="IQG179" s="39" t="s">
        <v>174</v>
      </c>
      <c r="IQL179" s="49">
        <v>42.55</v>
      </c>
      <c r="IQM179" s="49">
        <v>54.26</v>
      </c>
      <c r="IQN179" s="49">
        <v>57.63</v>
      </c>
      <c r="IQV179" s="29" t="s">
        <v>173</v>
      </c>
      <c r="IQW179" s="39" t="s">
        <v>174</v>
      </c>
      <c r="IRB179" s="49">
        <v>42.55</v>
      </c>
      <c r="IRC179" s="49">
        <v>54.26</v>
      </c>
      <c r="IRD179" s="49">
        <v>57.63</v>
      </c>
      <c r="IRL179" s="29" t="s">
        <v>173</v>
      </c>
      <c r="IRM179" s="39" t="s">
        <v>174</v>
      </c>
      <c r="IRR179" s="49">
        <v>42.55</v>
      </c>
      <c r="IRS179" s="49">
        <v>54.26</v>
      </c>
      <c r="IRT179" s="49">
        <v>57.63</v>
      </c>
      <c r="ISB179" s="29" t="s">
        <v>173</v>
      </c>
      <c r="ISC179" s="39" t="s">
        <v>174</v>
      </c>
      <c r="ISH179" s="49">
        <v>42.55</v>
      </c>
      <c r="ISI179" s="49">
        <v>54.26</v>
      </c>
      <c r="ISJ179" s="49">
        <v>57.63</v>
      </c>
      <c r="ISR179" s="29" t="s">
        <v>173</v>
      </c>
      <c r="ISS179" s="39" t="s">
        <v>174</v>
      </c>
      <c r="ISX179" s="49">
        <v>42.55</v>
      </c>
      <c r="ISY179" s="49">
        <v>54.26</v>
      </c>
      <c r="ISZ179" s="49">
        <v>57.63</v>
      </c>
      <c r="ITH179" s="29" t="s">
        <v>173</v>
      </c>
      <c r="ITI179" s="39" t="s">
        <v>174</v>
      </c>
      <c r="ITN179" s="49">
        <v>42.55</v>
      </c>
      <c r="ITO179" s="49">
        <v>54.26</v>
      </c>
      <c r="ITP179" s="49">
        <v>57.63</v>
      </c>
      <c r="ITX179" s="29" t="s">
        <v>173</v>
      </c>
      <c r="ITY179" s="39" t="s">
        <v>174</v>
      </c>
      <c r="IUD179" s="49">
        <v>42.55</v>
      </c>
      <c r="IUE179" s="49">
        <v>54.26</v>
      </c>
      <c r="IUF179" s="49">
        <v>57.63</v>
      </c>
      <c r="IUN179" s="29" t="s">
        <v>173</v>
      </c>
      <c r="IUO179" s="39" t="s">
        <v>174</v>
      </c>
      <c r="IUT179" s="49">
        <v>42.55</v>
      </c>
      <c r="IUU179" s="49">
        <v>54.26</v>
      </c>
      <c r="IUV179" s="49">
        <v>57.63</v>
      </c>
      <c r="IVD179" s="29" t="s">
        <v>173</v>
      </c>
      <c r="IVE179" s="39" t="s">
        <v>174</v>
      </c>
      <c r="IVJ179" s="49">
        <v>42.55</v>
      </c>
      <c r="IVK179" s="49">
        <v>54.26</v>
      </c>
      <c r="IVL179" s="49">
        <v>57.63</v>
      </c>
      <c r="IVT179" s="29" t="s">
        <v>173</v>
      </c>
      <c r="IVU179" s="39" t="s">
        <v>174</v>
      </c>
      <c r="IVZ179" s="49">
        <v>42.55</v>
      </c>
      <c r="IWA179" s="49">
        <v>54.26</v>
      </c>
      <c r="IWB179" s="49">
        <v>57.63</v>
      </c>
      <c r="IWJ179" s="29" t="s">
        <v>173</v>
      </c>
      <c r="IWK179" s="39" t="s">
        <v>174</v>
      </c>
      <c r="IWP179" s="49">
        <v>42.55</v>
      </c>
      <c r="IWQ179" s="49">
        <v>54.26</v>
      </c>
      <c r="IWR179" s="49">
        <v>57.63</v>
      </c>
      <c r="IWZ179" s="29" t="s">
        <v>173</v>
      </c>
      <c r="IXA179" s="39" t="s">
        <v>174</v>
      </c>
      <c r="IXF179" s="49">
        <v>42.55</v>
      </c>
      <c r="IXG179" s="49">
        <v>54.26</v>
      </c>
      <c r="IXH179" s="49">
        <v>57.63</v>
      </c>
      <c r="IXP179" s="29" t="s">
        <v>173</v>
      </c>
      <c r="IXQ179" s="39" t="s">
        <v>174</v>
      </c>
      <c r="IXV179" s="49">
        <v>42.55</v>
      </c>
      <c r="IXW179" s="49">
        <v>54.26</v>
      </c>
      <c r="IXX179" s="49">
        <v>57.63</v>
      </c>
      <c r="IYF179" s="29" t="s">
        <v>173</v>
      </c>
      <c r="IYG179" s="39" t="s">
        <v>174</v>
      </c>
      <c r="IYL179" s="49">
        <v>42.55</v>
      </c>
      <c r="IYM179" s="49">
        <v>54.26</v>
      </c>
      <c r="IYN179" s="49">
        <v>57.63</v>
      </c>
      <c r="IYV179" s="29" t="s">
        <v>173</v>
      </c>
      <c r="IYW179" s="39" t="s">
        <v>174</v>
      </c>
      <c r="IZB179" s="49">
        <v>42.55</v>
      </c>
      <c r="IZC179" s="49">
        <v>54.26</v>
      </c>
      <c r="IZD179" s="49">
        <v>57.63</v>
      </c>
      <c r="IZL179" s="29" t="s">
        <v>173</v>
      </c>
      <c r="IZM179" s="39" t="s">
        <v>174</v>
      </c>
      <c r="IZR179" s="49">
        <v>42.55</v>
      </c>
      <c r="IZS179" s="49">
        <v>54.26</v>
      </c>
      <c r="IZT179" s="49">
        <v>57.63</v>
      </c>
      <c r="JAB179" s="29" t="s">
        <v>173</v>
      </c>
      <c r="JAC179" s="39" t="s">
        <v>174</v>
      </c>
      <c r="JAH179" s="49">
        <v>42.55</v>
      </c>
      <c r="JAI179" s="49">
        <v>54.26</v>
      </c>
      <c r="JAJ179" s="49">
        <v>57.63</v>
      </c>
      <c r="JAR179" s="29" t="s">
        <v>173</v>
      </c>
      <c r="JAS179" s="39" t="s">
        <v>174</v>
      </c>
      <c r="JAX179" s="49">
        <v>42.55</v>
      </c>
      <c r="JAY179" s="49">
        <v>54.26</v>
      </c>
      <c r="JAZ179" s="49">
        <v>57.63</v>
      </c>
      <c r="JBH179" s="29" t="s">
        <v>173</v>
      </c>
      <c r="JBI179" s="39" t="s">
        <v>174</v>
      </c>
      <c r="JBN179" s="49">
        <v>42.55</v>
      </c>
      <c r="JBO179" s="49">
        <v>54.26</v>
      </c>
      <c r="JBP179" s="49">
        <v>57.63</v>
      </c>
      <c r="JBX179" s="29" t="s">
        <v>173</v>
      </c>
      <c r="JBY179" s="39" t="s">
        <v>174</v>
      </c>
      <c r="JCD179" s="49">
        <v>42.55</v>
      </c>
      <c r="JCE179" s="49">
        <v>54.26</v>
      </c>
      <c r="JCF179" s="49">
        <v>57.63</v>
      </c>
      <c r="JCN179" s="29" t="s">
        <v>173</v>
      </c>
      <c r="JCO179" s="39" t="s">
        <v>174</v>
      </c>
      <c r="JCT179" s="49">
        <v>42.55</v>
      </c>
      <c r="JCU179" s="49">
        <v>54.26</v>
      </c>
      <c r="JCV179" s="49">
        <v>57.63</v>
      </c>
      <c r="JDD179" s="29" t="s">
        <v>173</v>
      </c>
      <c r="JDE179" s="39" t="s">
        <v>174</v>
      </c>
      <c r="JDJ179" s="49">
        <v>42.55</v>
      </c>
      <c r="JDK179" s="49">
        <v>54.26</v>
      </c>
      <c r="JDL179" s="49">
        <v>57.63</v>
      </c>
      <c r="JDT179" s="29" t="s">
        <v>173</v>
      </c>
      <c r="JDU179" s="39" t="s">
        <v>174</v>
      </c>
      <c r="JDZ179" s="49">
        <v>42.55</v>
      </c>
      <c r="JEA179" s="49">
        <v>54.26</v>
      </c>
      <c r="JEB179" s="49">
        <v>57.63</v>
      </c>
      <c r="JEJ179" s="29" t="s">
        <v>173</v>
      </c>
      <c r="JEK179" s="39" t="s">
        <v>174</v>
      </c>
      <c r="JEP179" s="49">
        <v>42.55</v>
      </c>
      <c r="JEQ179" s="49">
        <v>54.26</v>
      </c>
      <c r="JER179" s="49">
        <v>57.63</v>
      </c>
      <c r="JEZ179" s="29" t="s">
        <v>173</v>
      </c>
      <c r="JFA179" s="39" t="s">
        <v>174</v>
      </c>
      <c r="JFF179" s="49">
        <v>42.55</v>
      </c>
      <c r="JFG179" s="49">
        <v>54.26</v>
      </c>
      <c r="JFH179" s="49">
        <v>57.63</v>
      </c>
      <c r="JFP179" s="29" t="s">
        <v>173</v>
      </c>
      <c r="JFQ179" s="39" t="s">
        <v>174</v>
      </c>
      <c r="JFV179" s="49">
        <v>42.55</v>
      </c>
      <c r="JFW179" s="49">
        <v>54.26</v>
      </c>
      <c r="JFX179" s="49">
        <v>57.63</v>
      </c>
      <c r="JGF179" s="29" t="s">
        <v>173</v>
      </c>
      <c r="JGG179" s="39" t="s">
        <v>174</v>
      </c>
      <c r="JGL179" s="49">
        <v>42.55</v>
      </c>
      <c r="JGM179" s="49">
        <v>54.26</v>
      </c>
      <c r="JGN179" s="49">
        <v>57.63</v>
      </c>
      <c r="JGV179" s="29" t="s">
        <v>173</v>
      </c>
      <c r="JGW179" s="39" t="s">
        <v>174</v>
      </c>
      <c r="JHB179" s="49">
        <v>42.55</v>
      </c>
      <c r="JHC179" s="49">
        <v>54.26</v>
      </c>
      <c r="JHD179" s="49">
        <v>57.63</v>
      </c>
      <c r="JHL179" s="29" t="s">
        <v>173</v>
      </c>
      <c r="JHM179" s="39" t="s">
        <v>174</v>
      </c>
      <c r="JHR179" s="49">
        <v>42.55</v>
      </c>
      <c r="JHS179" s="49">
        <v>54.26</v>
      </c>
      <c r="JHT179" s="49">
        <v>57.63</v>
      </c>
      <c r="JIB179" s="29" t="s">
        <v>173</v>
      </c>
      <c r="JIC179" s="39" t="s">
        <v>174</v>
      </c>
      <c r="JIH179" s="49">
        <v>42.55</v>
      </c>
      <c r="JII179" s="49">
        <v>54.26</v>
      </c>
      <c r="JIJ179" s="49">
        <v>57.63</v>
      </c>
      <c r="JIR179" s="29" t="s">
        <v>173</v>
      </c>
      <c r="JIS179" s="39" t="s">
        <v>174</v>
      </c>
      <c r="JIX179" s="49">
        <v>42.55</v>
      </c>
      <c r="JIY179" s="49">
        <v>54.26</v>
      </c>
      <c r="JIZ179" s="49">
        <v>57.63</v>
      </c>
      <c r="JJH179" s="29" t="s">
        <v>173</v>
      </c>
      <c r="JJI179" s="39" t="s">
        <v>174</v>
      </c>
      <c r="JJN179" s="49">
        <v>42.55</v>
      </c>
      <c r="JJO179" s="49">
        <v>54.26</v>
      </c>
      <c r="JJP179" s="49">
        <v>57.63</v>
      </c>
      <c r="JJX179" s="29" t="s">
        <v>173</v>
      </c>
      <c r="JJY179" s="39" t="s">
        <v>174</v>
      </c>
      <c r="JKD179" s="49">
        <v>42.55</v>
      </c>
      <c r="JKE179" s="49">
        <v>54.26</v>
      </c>
      <c r="JKF179" s="49">
        <v>57.63</v>
      </c>
      <c r="JKN179" s="29" t="s">
        <v>173</v>
      </c>
      <c r="JKO179" s="39" t="s">
        <v>174</v>
      </c>
      <c r="JKT179" s="49">
        <v>42.55</v>
      </c>
      <c r="JKU179" s="49">
        <v>54.26</v>
      </c>
      <c r="JKV179" s="49">
        <v>57.63</v>
      </c>
      <c r="JLD179" s="29" t="s">
        <v>173</v>
      </c>
      <c r="JLE179" s="39" t="s">
        <v>174</v>
      </c>
      <c r="JLJ179" s="49">
        <v>42.55</v>
      </c>
      <c r="JLK179" s="49">
        <v>54.26</v>
      </c>
      <c r="JLL179" s="49">
        <v>57.63</v>
      </c>
      <c r="JLT179" s="29" t="s">
        <v>173</v>
      </c>
      <c r="JLU179" s="39" t="s">
        <v>174</v>
      </c>
      <c r="JLZ179" s="49">
        <v>42.55</v>
      </c>
      <c r="JMA179" s="49">
        <v>54.26</v>
      </c>
      <c r="JMB179" s="49">
        <v>57.63</v>
      </c>
      <c r="JMJ179" s="29" t="s">
        <v>173</v>
      </c>
      <c r="JMK179" s="39" t="s">
        <v>174</v>
      </c>
      <c r="JMP179" s="49">
        <v>42.55</v>
      </c>
      <c r="JMQ179" s="49">
        <v>54.26</v>
      </c>
      <c r="JMR179" s="49">
        <v>57.63</v>
      </c>
      <c r="JMZ179" s="29" t="s">
        <v>173</v>
      </c>
      <c r="JNA179" s="39" t="s">
        <v>174</v>
      </c>
      <c r="JNF179" s="49">
        <v>42.55</v>
      </c>
      <c r="JNG179" s="49">
        <v>54.26</v>
      </c>
      <c r="JNH179" s="49">
        <v>57.63</v>
      </c>
      <c r="JNP179" s="29" t="s">
        <v>173</v>
      </c>
      <c r="JNQ179" s="39" t="s">
        <v>174</v>
      </c>
      <c r="JNV179" s="49">
        <v>42.55</v>
      </c>
      <c r="JNW179" s="49">
        <v>54.26</v>
      </c>
      <c r="JNX179" s="49">
        <v>57.63</v>
      </c>
      <c r="JOF179" s="29" t="s">
        <v>173</v>
      </c>
      <c r="JOG179" s="39" t="s">
        <v>174</v>
      </c>
      <c r="JOL179" s="49">
        <v>42.55</v>
      </c>
      <c r="JOM179" s="49">
        <v>54.26</v>
      </c>
      <c r="JON179" s="49">
        <v>57.63</v>
      </c>
      <c r="JOV179" s="29" t="s">
        <v>173</v>
      </c>
      <c r="JOW179" s="39" t="s">
        <v>174</v>
      </c>
      <c r="JPB179" s="49">
        <v>42.55</v>
      </c>
      <c r="JPC179" s="49">
        <v>54.26</v>
      </c>
      <c r="JPD179" s="49">
        <v>57.63</v>
      </c>
      <c r="JPL179" s="29" t="s">
        <v>173</v>
      </c>
      <c r="JPM179" s="39" t="s">
        <v>174</v>
      </c>
      <c r="JPR179" s="49">
        <v>42.55</v>
      </c>
      <c r="JPS179" s="49">
        <v>54.26</v>
      </c>
      <c r="JPT179" s="49">
        <v>57.63</v>
      </c>
      <c r="JQB179" s="29" t="s">
        <v>173</v>
      </c>
      <c r="JQC179" s="39" t="s">
        <v>174</v>
      </c>
      <c r="JQH179" s="49">
        <v>42.55</v>
      </c>
      <c r="JQI179" s="49">
        <v>54.26</v>
      </c>
      <c r="JQJ179" s="49">
        <v>57.63</v>
      </c>
      <c r="JQR179" s="29" t="s">
        <v>173</v>
      </c>
      <c r="JQS179" s="39" t="s">
        <v>174</v>
      </c>
      <c r="JQX179" s="49">
        <v>42.55</v>
      </c>
      <c r="JQY179" s="49">
        <v>54.26</v>
      </c>
      <c r="JQZ179" s="49">
        <v>57.63</v>
      </c>
      <c r="JRH179" s="29" t="s">
        <v>173</v>
      </c>
      <c r="JRI179" s="39" t="s">
        <v>174</v>
      </c>
      <c r="JRN179" s="49">
        <v>42.55</v>
      </c>
      <c r="JRO179" s="49">
        <v>54.26</v>
      </c>
      <c r="JRP179" s="49">
        <v>57.63</v>
      </c>
      <c r="JRX179" s="29" t="s">
        <v>173</v>
      </c>
      <c r="JRY179" s="39" t="s">
        <v>174</v>
      </c>
      <c r="JSD179" s="49">
        <v>42.55</v>
      </c>
      <c r="JSE179" s="49">
        <v>54.26</v>
      </c>
      <c r="JSF179" s="49">
        <v>57.63</v>
      </c>
      <c r="JSN179" s="29" t="s">
        <v>173</v>
      </c>
      <c r="JSO179" s="39" t="s">
        <v>174</v>
      </c>
      <c r="JST179" s="49">
        <v>42.55</v>
      </c>
      <c r="JSU179" s="49">
        <v>54.26</v>
      </c>
      <c r="JSV179" s="49">
        <v>57.63</v>
      </c>
      <c r="JTD179" s="29" t="s">
        <v>173</v>
      </c>
      <c r="JTE179" s="39" t="s">
        <v>174</v>
      </c>
      <c r="JTJ179" s="49">
        <v>42.55</v>
      </c>
      <c r="JTK179" s="49">
        <v>54.26</v>
      </c>
      <c r="JTL179" s="49">
        <v>57.63</v>
      </c>
      <c r="JTT179" s="29" t="s">
        <v>173</v>
      </c>
      <c r="JTU179" s="39" t="s">
        <v>174</v>
      </c>
      <c r="JTZ179" s="49">
        <v>42.55</v>
      </c>
      <c r="JUA179" s="49">
        <v>54.26</v>
      </c>
      <c r="JUB179" s="49">
        <v>57.63</v>
      </c>
      <c r="JUJ179" s="29" t="s">
        <v>173</v>
      </c>
      <c r="JUK179" s="39" t="s">
        <v>174</v>
      </c>
      <c r="JUP179" s="49">
        <v>42.55</v>
      </c>
      <c r="JUQ179" s="49">
        <v>54.26</v>
      </c>
      <c r="JUR179" s="49">
        <v>57.63</v>
      </c>
      <c r="JUZ179" s="29" t="s">
        <v>173</v>
      </c>
      <c r="JVA179" s="39" t="s">
        <v>174</v>
      </c>
      <c r="JVF179" s="49">
        <v>42.55</v>
      </c>
      <c r="JVG179" s="49">
        <v>54.26</v>
      </c>
      <c r="JVH179" s="49">
        <v>57.63</v>
      </c>
      <c r="JVP179" s="29" t="s">
        <v>173</v>
      </c>
      <c r="JVQ179" s="39" t="s">
        <v>174</v>
      </c>
      <c r="JVV179" s="49">
        <v>42.55</v>
      </c>
      <c r="JVW179" s="49">
        <v>54.26</v>
      </c>
      <c r="JVX179" s="49">
        <v>57.63</v>
      </c>
      <c r="JWF179" s="29" t="s">
        <v>173</v>
      </c>
      <c r="JWG179" s="39" t="s">
        <v>174</v>
      </c>
      <c r="JWL179" s="49">
        <v>42.55</v>
      </c>
      <c r="JWM179" s="49">
        <v>54.26</v>
      </c>
      <c r="JWN179" s="49">
        <v>57.63</v>
      </c>
      <c r="JWV179" s="29" t="s">
        <v>173</v>
      </c>
      <c r="JWW179" s="39" t="s">
        <v>174</v>
      </c>
      <c r="JXB179" s="49">
        <v>42.55</v>
      </c>
      <c r="JXC179" s="49">
        <v>54.26</v>
      </c>
      <c r="JXD179" s="49">
        <v>57.63</v>
      </c>
      <c r="JXL179" s="29" t="s">
        <v>173</v>
      </c>
      <c r="JXM179" s="39" t="s">
        <v>174</v>
      </c>
      <c r="JXR179" s="49">
        <v>42.55</v>
      </c>
      <c r="JXS179" s="49">
        <v>54.26</v>
      </c>
      <c r="JXT179" s="49">
        <v>57.63</v>
      </c>
      <c r="JYB179" s="29" t="s">
        <v>173</v>
      </c>
      <c r="JYC179" s="39" t="s">
        <v>174</v>
      </c>
      <c r="JYH179" s="49">
        <v>42.55</v>
      </c>
      <c r="JYI179" s="49">
        <v>54.26</v>
      </c>
      <c r="JYJ179" s="49">
        <v>57.63</v>
      </c>
      <c r="JYR179" s="29" t="s">
        <v>173</v>
      </c>
      <c r="JYS179" s="39" t="s">
        <v>174</v>
      </c>
      <c r="JYX179" s="49">
        <v>42.55</v>
      </c>
      <c r="JYY179" s="49">
        <v>54.26</v>
      </c>
      <c r="JYZ179" s="49">
        <v>57.63</v>
      </c>
      <c r="JZH179" s="29" t="s">
        <v>173</v>
      </c>
      <c r="JZI179" s="39" t="s">
        <v>174</v>
      </c>
      <c r="JZN179" s="49">
        <v>42.55</v>
      </c>
      <c r="JZO179" s="49">
        <v>54.26</v>
      </c>
      <c r="JZP179" s="49">
        <v>57.63</v>
      </c>
      <c r="JZX179" s="29" t="s">
        <v>173</v>
      </c>
      <c r="JZY179" s="39" t="s">
        <v>174</v>
      </c>
      <c r="KAD179" s="49">
        <v>42.55</v>
      </c>
      <c r="KAE179" s="49">
        <v>54.26</v>
      </c>
      <c r="KAF179" s="49">
        <v>57.63</v>
      </c>
      <c r="KAN179" s="29" t="s">
        <v>173</v>
      </c>
      <c r="KAO179" s="39" t="s">
        <v>174</v>
      </c>
      <c r="KAT179" s="49">
        <v>42.55</v>
      </c>
      <c r="KAU179" s="49">
        <v>54.26</v>
      </c>
      <c r="KAV179" s="49">
        <v>57.63</v>
      </c>
      <c r="KBD179" s="29" t="s">
        <v>173</v>
      </c>
      <c r="KBE179" s="39" t="s">
        <v>174</v>
      </c>
      <c r="KBJ179" s="49">
        <v>42.55</v>
      </c>
      <c r="KBK179" s="49">
        <v>54.26</v>
      </c>
      <c r="KBL179" s="49">
        <v>57.63</v>
      </c>
      <c r="KBT179" s="29" t="s">
        <v>173</v>
      </c>
      <c r="KBU179" s="39" t="s">
        <v>174</v>
      </c>
      <c r="KBZ179" s="49">
        <v>42.55</v>
      </c>
      <c r="KCA179" s="49">
        <v>54.26</v>
      </c>
      <c r="KCB179" s="49">
        <v>57.63</v>
      </c>
      <c r="KCJ179" s="29" t="s">
        <v>173</v>
      </c>
      <c r="KCK179" s="39" t="s">
        <v>174</v>
      </c>
      <c r="KCP179" s="49">
        <v>42.55</v>
      </c>
      <c r="KCQ179" s="49">
        <v>54.26</v>
      </c>
      <c r="KCR179" s="49">
        <v>57.63</v>
      </c>
      <c r="KCZ179" s="29" t="s">
        <v>173</v>
      </c>
      <c r="KDA179" s="39" t="s">
        <v>174</v>
      </c>
      <c r="KDF179" s="49">
        <v>42.55</v>
      </c>
      <c r="KDG179" s="49">
        <v>54.26</v>
      </c>
      <c r="KDH179" s="49">
        <v>57.63</v>
      </c>
      <c r="KDP179" s="29" t="s">
        <v>173</v>
      </c>
      <c r="KDQ179" s="39" t="s">
        <v>174</v>
      </c>
      <c r="KDV179" s="49">
        <v>42.55</v>
      </c>
      <c r="KDW179" s="49">
        <v>54.26</v>
      </c>
      <c r="KDX179" s="49">
        <v>57.63</v>
      </c>
      <c r="KEF179" s="29" t="s">
        <v>173</v>
      </c>
      <c r="KEG179" s="39" t="s">
        <v>174</v>
      </c>
      <c r="KEL179" s="49">
        <v>42.55</v>
      </c>
      <c r="KEM179" s="49">
        <v>54.26</v>
      </c>
      <c r="KEN179" s="49">
        <v>57.63</v>
      </c>
      <c r="KEV179" s="29" t="s">
        <v>173</v>
      </c>
      <c r="KEW179" s="39" t="s">
        <v>174</v>
      </c>
      <c r="KFB179" s="49">
        <v>42.55</v>
      </c>
      <c r="KFC179" s="49">
        <v>54.26</v>
      </c>
      <c r="KFD179" s="49">
        <v>57.63</v>
      </c>
      <c r="KFL179" s="29" t="s">
        <v>173</v>
      </c>
      <c r="KFM179" s="39" t="s">
        <v>174</v>
      </c>
      <c r="KFR179" s="49">
        <v>42.55</v>
      </c>
      <c r="KFS179" s="49">
        <v>54.26</v>
      </c>
      <c r="KFT179" s="49">
        <v>57.63</v>
      </c>
      <c r="KGB179" s="29" t="s">
        <v>173</v>
      </c>
      <c r="KGC179" s="39" t="s">
        <v>174</v>
      </c>
      <c r="KGH179" s="49">
        <v>42.55</v>
      </c>
      <c r="KGI179" s="49">
        <v>54.26</v>
      </c>
      <c r="KGJ179" s="49">
        <v>57.63</v>
      </c>
      <c r="KGR179" s="29" t="s">
        <v>173</v>
      </c>
      <c r="KGS179" s="39" t="s">
        <v>174</v>
      </c>
      <c r="KGX179" s="49">
        <v>42.55</v>
      </c>
      <c r="KGY179" s="49">
        <v>54.26</v>
      </c>
      <c r="KGZ179" s="49">
        <v>57.63</v>
      </c>
      <c r="KHH179" s="29" t="s">
        <v>173</v>
      </c>
      <c r="KHI179" s="39" t="s">
        <v>174</v>
      </c>
      <c r="KHN179" s="49">
        <v>42.55</v>
      </c>
      <c r="KHO179" s="49">
        <v>54.26</v>
      </c>
      <c r="KHP179" s="49">
        <v>57.63</v>
      </c>
      <c r="KHX179" s="29" t="s">
        <v>173</v>
      </c>
      <c r="KHY179" s="39" t="s">
        <v>174</v>
      </c>
      <c r="KID179" s="49">
        <v>42.55</v>
      </c>
      <c r="KIE179" s="49">
        <v>54.26</v>
      </c>
      <c r="KIF179" s="49">
        <v>57.63</v>
      </c>
      <c r="KIN179" s="29" t="s">
        <v>173</v>
      </c>
      <c r="KIO179" s="39" t="s">
        <v>174</v>
      </c>
      <c r="KIT179" s="49">
        <v>42.55</v>
      </c>
      <c r="KIU179" s="49">
        <v>54.26</v>
      </c>
      <c r="KIV179" s="49">
        <v>57.63</v>
      </c>
      <c r="KJD179" s="29" t="s">
        <v>173</v>
      </c>
      <c r="KJE179" s="39" t="s">
        <v>174</v>
      </c>
      <c r="KJJ179" s="49">
        <v>42.55</v>
      </c>
      <c r="KJK179" s="49">
        <v>54.26</v>
      </c>
      <c r="KJL179" s="49">
        <v>57.63</v>
      </c>
      <c r="KJT179" s="29" t="s">
        <v>173</v>
      </c>
      <c r="KJU179" s="39" t="s">
        <v>174</v>
      </c>
      <c r="KJZ179" s="49">
        <v>42.55</v>
      </c>
      <c r="KKA179" s="49">
        <v>54.26</v>
      </c>
      <c r="KKB179" s="49">
        <v>57.63</v>
      </c>
      <c r="KKJ179" s="29" t="s">
        <v>173</v>
      </c>
      <c r="KKK179" s="39" t="s">
        <v>174</v>
      </c>
      <c r="KKP179" s="49">
        <v>42.55</v>
      </c>
      <c r="KKQ179" s="49">
        <v>54.26</v>
      </c>
      <c r="KKR179" s="49">
        <v>57.63</v>
      </c>
      <c r="KKZ179" s="29" t="s">
        <v>173</v>
      </c>
      <c r="KLA179" s="39" t="s">
        <v>174</v>
      </c>
      <c r="KLF179" s="49">
        <v>42.55</v>
      </c>
      <c r="KLG179" s="49">
        <v>54.26</v>
      </c>
      <c r="KLH179" s="49">
        <v>57.63</v>
      </c>
      <c r="KLP179" s="29" t="s">
        <v>173</v>
      </c>
      <c r="KLQ179" s="39" t="s">
        <v>174</v>
      </c>
      <c r="KLV179" s="49">
        <v>42.55</v>
      </c>
      <c r="KLW179" s="49">
        <v>54.26</v>
      </c>
      <c r="KLX179" s="49">
        <v>57.63</v>
      </c>
      <c r="KMF179" s="29" t="s">
        <v>173</v>
      </c>
      <c r="KMG179" s="39" t="s">
        <v>174</v>
      </c>
      <c r="KML179" s="49">
        <v>42.55</v>
      </c>
      <c r="KMM179" s="49">
        <v>54.26</v>
      </c>
      <c r="KMN179" s="49">
        <v>57.63</v>
      </c>
      <c r="KMV179" s="29" t="s">
        <v>173</v>
      </c>
      <c r="KMW179" s="39" t="s">
        <v>174</v>
      </c>
      <c r="KNB179" s="49">
        <v>42.55</v>
      </c>
      <c r="KNC179" s="49">
        <v>54.26</v>
      </c>
      <c r="KND179" s="49">
        <v>57.63</v>
      </c>
      <c r="KNL179" s="29" t="s">
        <v>173</v>
      </c>
      <c r="KNM179" s="39" t="s">
        <v>174</v>
      </c>
      <c r="KNR179" s="49">
        <v>42.55</v>
      </c>
      <c r="KNS179" s="49">
        <v>54.26</v>
      </c>
      <c r="KNT179" s="49">
        <v>57.63</v>
      </c>
      <c r="KOB179" s="29" t="s">
        <v>173</v>
      </c>
      <c r="KOC179" s="39" t="s">
        <v>174</v>
      </c>
      <c r="KOH179" s="49">
        <v>42.55</v>
      </c>
      <c r="KOI179" s="49">
        <v>54.26</v>
      </c>
      <c r="KOJ179" s="49">
        <v>57.63</v>
      </c>
      <c r="KOR179" s="29" t="s">
        <v>173</v>
      </c>
      <c r="KOS179" s="39" t="s">
        <v>174</v>
      </c>
      <c r="KOX179" s="49">
        <v>42.55</v>
      </c>
      <c r="KOY179" s="49">
        <v>54.26</v>
      </c>
      <c r="KOZ179" s="49">
        <v>57.63</v>
      </c>
      <c r="KPH179" s="29" t="s">
        <v>173</v>
      </c>
      <c r="KPI179" s="39" t="s">
        <v>174</v>
      </c>
      <c r="KPN179" s="49">
        <v>42.55</v>
      </c>
      <c r="KPO179" s="49">
        <v>54.26</v>
      </c>
      <c r="KPP179" s="49">
        <v>57.63</v>
      </c>
      <c r="KPX179" s="29" t="s">
        <v>173</v>
      </c>
      <c r="KPY179" s="39" t="s">
        <v>174</v>
      </c>
      <c r="KQD179" s="49">
        <v>42.55</v>
      </c>
      <c r="KQE179" s="49">
        <v>54.26</v>
      </c>
      <c r="KQF179" s="49">
        <v>57.63</v>
      </c>
      <c r="KQN179" s="29" t="s">
        <v>173</v>
      </c>
      <c r="KQO179" s="39" t="s">
        <v>174</v>
      </c>
      <c r="KQT179" s="49">
        <v>42.55</v>
      </c>
      <c r="KQU179" s="49">
        <v>54.26</v>
      </c>
      <c r="KQV179" s="49">
        <v>57.63</v>
      </c>
      <c r="KRD179" s="29" t="s">
        <v>173</v>
      </c>
      <c r="KRE179" s="39" t="s">
        <v>174</v>
      </c>
      <c r="KRJ179" s="49">
        <v>42.55</v>
      </c>
      <c r="KRK179" s="49">
        <v>54.26</v>
      </c>
      <c r="KRL179" s="49">
        <v>57.63</v>
      </c>
      <c r="KRT179" s="29" t="s">
        <v>173</v>
      </c>
      <c r="KRU179" s="39" t="s">
        <v>174</v>
      </c>
      <c r="KRZ179" s="49">
        <v>42.55</v>
      </c>
      <c r="KSA179" s="49">
        <v>54.26</v>
      </c>
      <c r="KSB179" s="49">
        <v>57.63</v>
      </c>
      <c r="KSJ179" s="29" t="s">
        <v>173</v>
      </c>
      <c r="KSK179" s="39" t="s">
        <v>174</v>
      </c>
      <c r="KSP179" s="49">
        <v>42.55</v>
      </c>
      <c r="KSQ179" s="49">
        <v>54.26</v>
      </c>
      <c r="KSR179" s="49">
        <v>57.63</v>
      </c>
      <c r="KSZ179" s="29" t="s">
        <v>173</v>
      </c>
      <c r="KTA179" s="39" t="s">
        <v>174</v>
      </c>
      <c r="KTF179" s="49">
        <v>42.55</v>
      </c>
      <c r="KTG179" s="49">
        <v>54.26</v>
      </c>
      <c r="KTH179" s="49">
        <v>57.63</v>
      </c>
      <c r="KTP179" s="29" t="s">
        <v>173</v>
      </c>
      <c r="KTQ179" s="39" t="s">
        <v>174</v>
      </c>
      <c r="KTV179" s="49">
        <v>42.55</v>
      </c>
      <c r="KTW179" s="49">
        <v>54.26</v>
      </c>
      <c r="KTX179" s="49">
        <v>57.63</v>
      </c>
      <c r="KUF179" s="29" t="s">
        <v>173</v>
      </c>
      <c r="KUG179" s="39" t="s">
        <v>174</v>
      </c>
      <c r="KUL179" s="49">
        <v>42.55</v>
      </c>
      <c r="KUM179" s="49">
        <v>54.26</v>
      </c>
      <c r="KUN179" s="49">
        <v>57.63</v>
      </c>
      <c r="KUV179" s="29" t="s">
        <v>173</v>
      </c>
      <c r="KUW179" s="39" t="s">
        <v>174</v>
      </c>
      <c r="KVB179" s="49">
        <v>42.55</v>
      </c>
      <c r="KVC179" s="49">
        <v>54.26</v>
      </c>
      <c r="KVD179" s="49">
        <v>57.63</v>
      </c>
      <c r="KVL179" s="29" t="s">
        <v>173</v>
      </c>
      <c r="KVM179" s="39" t="s">
        <v>174</v>
      </c>
      <c r="KVR179" s="49">
        <v>42.55</v>
      </c>
      <c r="KVS179" s="49">
        <v>54.26</v>
      </c>
      <c r="KVT179" s="49">
        <v>57.63</v>
      </c>
      <c r="KWB179" s="29" t="s">
        <v>173</v>
      </c>
      <c r="KWC179" s="39" t="s">
        <v>174</v>
      </c>
      <c r="KWH179" s="49">
        <v>42.55</v>
      </c>
      <c r="KWI179" s="49">
        <v>54.26</v>
      </c>
      <c r="KWJ179" s="49">
        <v>57.63</v>
      </c>
      <c r="KWR179" s="29" t="s">
        <v>173</v>
      </c>
      <c r="KWS179" s="39" t="s">
        <v>174</v>
      </c>
      <c r="KWX179" s="49">
        <v>42.55</v>
      </c>
      <c r="KWY179" s="49">
        <v>54.26</v>
      </c>
      <c r="KWZ179" s="49">
        <v>57.63</v>
      </c>
      <c r="KXH179" s="29" t="s">
        <v>173</v>
      </c>
      <c r="KXI179" s="39" t="s">
        <v>174</v>
      </c>
      <c r="KXN179" s="49">
        <v>42.55</v>
      </c>
      <c r="KXO179" s="49">
        <v>54.26</v>
      </c>
      <c r="KXP179" s="49">
        <v>57.63</v>
      </c>
      <c r="KXX179" s="29" t="s">
        <v>173</v>
      </c>
      <c r="KXY179" s="39" t="s">
        <v>174</v>
      </c>
      <c r="KYD179" s="49">
        <v>42.55</v>
      </c>
      <c r="KYE179" s="49">
        <v>54.26</v>
      </c>
      <c r="KYF179" s="49">
        <v>57.63</v>
      </c>
      <c r="KYN179" s="29" t="s">
        <v>173</v>
      </c>
      <c r="KYO179" s="39" t="s">
        <v>174</v>
      </c>
      <c r="KYT179" s="49">
        <v>42.55</v>
      </c>
      <c r="KYU179" s="49">
        <v>54.26</v>
      </c>
      <c r="KYV179" s="49">
        <v>57.63</v>
      </c>
      <c r="KZD179" s="29" t="s">
        <v>173</v>
      </c>
      <c r="KZE179" s="39" t="s">
        <v>174</v>
      </c>
      <c r="KZJ179" s="49">
        <v>42.55</v>
      </c>
      <c r="KZK179" s="49">
        <v>54.26</v>
      </c>
      <c r="KZL179" s="49">
        <v>57.63</v>
      </c>
      <c r="KZT179" s="29" t="s">
        <v>173</v>
      </c>
      <c r="KZU179" s="39" t="s">
        <v>174</v>
      </c>
      <c r="KZZ179" s="49">
        <v>42.55</v>
      </c>
      <c r="LAA179" s="49">
        <v>54.26</v>
      </c>
      <c r="LAB179" s="49">
        <v>57.63</v>
      </c>
      <c r="LAJ179" s="29" t="s">
        <v>173</v>
      </c>
      <c r="LAK179" s="39" t="s">
        <v>174</v>
      </c>
      <c r="LAP179" s="49">
        <v>42.55</v>
      </c>
      <c r="LAQ179" s="49">
        <v>54.26</v>
      </c>
      <c r="LAR179" s="49">
        <v>57.63</v>
      </c>
      <c r="LAZ179" s="29" t="s">
        <v>173</v>
      </c>
      <c r="LBA179" s="39" t="s">
        <v>174</v>
      </c>
      <c r="LBF179" s="49">
        <v>42.55</v>
      </c>
      <c r="LBG179" s="49">
        <v>54.26</v>
      </c>
      <c r="LBH179" s="49">
        <v>57.63</v>
      </c>
      <c r="LBP179" s="29" t="s">
        <v>173</v>
      </c>
      <c r="LBQ179" s="39" t="s">
        <v>174</v>
      </c>
      <c r="LBV179" s="49">
        <v>42.55</v>
      </c>
      <c r="LBW179" s="49">
        <v>54.26</v>
      </c>
      <c r="LBX179" s="49">
        <v>57.63</v>
      </c>
      <c r="LCF179" s="29" t="s">
        <v>173</v>
      </c>
      <c r="LCG179" s="39" t="s">
        <v>174</v>
      </c>
      <c r="LCL179" s="49">
        <v>42.55</v>
      </c>
      <c r="LCM179" s="49">
        <v>54.26</v>
      </c>
      <c r="LCN179" s="49">
        <v>57.63</v>
      </c>
      <c r="LCV179" s="29" t="s">
        <v>173</v>
      </c>
      <c r="LCW179" s="39" t="s">
        <v>174</v>
      </c>
      <c r="LDB179" s="49">
        <v>42.55</v>
      </c>
      <c r="LDC179" s="49">
        <v>54.26</v>
      </c>
      <c r="LDD179" s="49">
        <v>57.63</v>
      </c>
      <c r="LDL179" s="29" t="s">
        <v>173</v>
      </c>
      <c r="LDM179" s="39" t="s">
        <v>174</v>
      </c>
      <c r="LDR179" s="49">
        <v>42.55</v>
      </c>
      <c r="LDS179" s="49">
        <v>54.26</v>
      </c>
      <c r="LDT179" s="49">
        <v>57.63</v>
      </c>
      <c r="LEB179" s="29" t="s">
        <v>173</v>
      </c>
      <c r="LEC179" s="39" t="s">
        <v>174</v>
      </c>
      <c r="LEH179" s="49">
        <v>42.55</v>
      </c>
      <c r="LEI179" s="49">
        <v>54.26</v>
      </c>
      <c r="LEJ179" s="49">
        <v>57.63</v>
      </c>
      <c r="LER179" s="29" t="s">
        <v>173</v>
      </c>
      <c r="LES179" s="39" t="s">
        <v>174</v>
      </c>
      <c r="LEX179" s="49">
        <v>42.55</v>
      </c>
      <c r="LEY179" s="49">
        <v>54.26</v>
      </c>
      <c r="LEZ179" s="49">
        <v>57.63</v>
      </c>
      <c r="LFH179" s="29" t="s">
        <v>173</v>
      </c>
      <c r="LFI179" s="39" t="s">
        <v>174</v>
      </c>
      <c r="LFN179" s="49">
        <v>42.55</v>
      </c>
      <c r="LFO179" s="49">
        <v>54.26</v>
      </c>
      <c r="LFP179" s="49">
        <v>57.63</v>
      </c>
      <c r="LFX179" s="29" t="s">
        <v>173</v>
      </c>
      <c r="LFY179" s="39" t="s">
        <v>174</v>
      </c>
      <c r="LGD179" s="49">
        <v>42.55</v>
      </c>
      <c r="LGE179" s="49">
        <v>54.26</v>
      </c>
      <c r="LGF179" s="49">
        <v>57.63</v>
      </c>
      <c r="LGN179" s="29" t="s">
        <v>173</v>
      </c>
      <c r="LGO179" s="39" t="s">
        <v>174</v>
      </c>
      <c r="LGT179" s="49">
        <v>42.55</v>
      </c>
      <c r="LGU179" s="49">
        <v>54.26</v>
      </c>
      <c r="LGV179" s="49">
        <v>57.63</v>
      </c>
      <c r="LHD179" s="29" t="s">
        <v>173</v>
      </c>
      <c r="LHE179" s="39" t="s">
        <v>174</v>
      </c>
      <c r="LHJ179" s="49">
        <v>42.55</v>
      </c>
      <c r="LHK179" s="49">
        <v>54.26</v>
      </c>
      <c r="LHL179" s="49">
        <v>57.63</v>
      </c>
      <c r="LHT179" s="29" t="s">
        <v>173</v>
      </c>
      <c r="LHU179" s="39" t="s">
        <v>174</v>
      </c>
      <c r="LHZ179" s="49">
        <v>42.55</v>
      </c>
      <c r="LIA179" s="49">
        <v>54.26</v>
      </c>
      <c r="LIB179" s="49">
        <v>57.63</v>
      </c>
      <c r="LIJ179" s="29" t="s">
        <v>173</v>
      </c>
      <c r="LIK179" s="39" t="s">
        <v>174</v>
      </c>
      <c r="LIP179" s="49">
        <v>42.55</v>
      </c>
      <c r="LIQ179" s="49">
        <v>54.26</v>
      </c>
      <c r="LIR179" s="49">
        <v>57.63</v>
      </c>
      <c r="LIZ179" s="29" t="s">
        <v>173</v>
      </c>
      <c r="LJA179" s="39" t="s">
        <v>174</v>
      </c>
      <c r="LJF179" s="49">
        <v>42.55</v>
      </c>
      <c r="LJG179" s="49">
        <v>54.26</v>
      </c>
      <c r="LJH179" s="49">
        <v>57.63</v>
      </c>
      <c r="LJP179" s="29" t="s">
        <v>173</v>
      </c>
      <c r="LJQ179" s="39" t="s">
        <v>174</v>
      </c>
      <c r="LJV179" s="49">
        <v>42.55</v>
      </c>
      <c r="LJW179" s="49">
        <v>54.26</v>
      </c>
      <c r="LJX179" s="49">
        <v>57.63</v>
      </c>
      <c r="LKF179" s="29" t="s">
        <v>173</v>
      </c>
      <c r="LKG179" s="39" t="s">
        <v>174</v>
      </c>
      <c r="LKL179" s="49">
        <v>42.55</v>
      </c>
      <c r="LKM179" s="49">
        <v>54.26</v>
      </c>
      <c r="LKN179" s="49">
        <v>57.63</v>
      </c>
      <c r="LKV179" s="29" t="s">
        <v>173</v>
      </c>
      <c r="LKW179" s="39" t="s">
        <v>174</v>
      </c>
      <c r="LLB179" s="49">
        <v>42.55</v>
      </c>
      <c r="LLC179" s="49">
        <v>54.26</v>
      </c>
      <c r="LLD179" s="49">
        <v>57.63</v>
      </c>
      <c r="LLL179" s="29" t="s">
        <v>173</v>
      </c>
      <c r="LLM179" s="39" t="s">
        <v>174</v>
      </c>
      <c r="LLR179" s="49">
        <v>42.55</v>
      </c>
      <c r="LLS179" s="49">
        <v>54.26</v>
      </c>
      <c r="LLT179" s="49">
        <v>57.63</v>
      </c>
      <c r="LMB179" s="29" t="s">
        <v>173</v>
      </c>
      <c r="LMC179" s="39" t="s">
        <v>174</v>
      </c>
      <c r="LMH179" s="49">
        <v>42.55</v>
      </c>
      <c r="LMI179" s="49">
        <v>54.26</v>
      </c>
      <c r="LMJ179" s="49">
        <v>57.63</v>
      </c>
      <c r="LMR179" s="29" t="s">
        <v>173</v>
      </c>
      <c r="LMS179" s="39" t="s">
        <v>174</v>
      </c>
      <c r="LMX179" s="49">
        <v>42.55</v>
      </c>
      <c r="LMY179" s="49">
        <v>54.26</v>
      </c>
      <c r="LMZ179" s="49">
        <v>57.63</v>
      </c>
      <c r="LNH179" s="29" t="s">
        <v>173</v>
      </c>
      <c r="LNI179" s="39" t="s">
        <v>174</v>
      </c>
      <c r="LNN179" s="49">
        <v>42.55</v>
      </c>
      <c r="LNO179" s="49">
        <v>54.26</v>
      </c>
      <c r="LNP179" s="49">
        <v>57.63</v>
      </c>
      <c r="LNX179" s="29" t="s">
        <v>173</v>
      </c>
      <c r="LNY179" s="39" t="s">
        <v>174</v>
      </c>
      <c r="LOD179" s="49">
        <v>42.55</v>
      </c>
      <c r="LOE179" s="49">
        <v>54.26</v>
      </c>
      <c r="LOF179" s="49">
        <v>57.63</v>
      </c>
      <c r="LON179" s="29" t="s">
        <v>173</v>
      </c>
      <c r="LOO179" s="39" t="s">
        <v>174</v>
      </c>
      <c r="LOT179" s="49">
        <v>42.55</v>
      </c>
      <c r="LOU179" s="49">
        <v>54.26</v>
      </c>
      <c r="LOV179" s="49">
        <v>57.63</v>
      </c>
      <c r="LPD179" s="29" t="s">
        <v>173</v>
      </c>
      <c r="LPE179" s="39" t="s">
        <v>174</v>
      </c>
      <c r="LPJ179" s="49">
        <v>42.55</v>
      </c>
      <c r="LPK179" s="49">
        <v>54.26</v>
      </c>
      <c r="LPL179" s="49">
        <v>57.63</v>
      </c>
      <c r="LPT179" s="29" t="s">
        <v>173</v>
      </c>
      <c r="LPU179" s="39" t="s">
        <v>174</v>
      </c>
      <c r="LPZ179" s="49">
        <v>42.55</v>
      </c>
      <c r="LQA179" s="49">
        <v>54.26</v>
      </c>
      <c r="LQB179" s="49">
        <v>57.63</v>
      </c>
      <c r="LQJ179" s="29" t="s">
        <v>173</v>
      </c>
      <c r="LQK179" s="39" t="s">
        <v>174</v>
      </c>
      <c r="LQP179" s="49">
        <v>42.55</v>
      </c>
      <c r="LQQ179" s="49">
        <v>54.26</v>
      </c>
      <c r="LQR179" s="49">
        <v>57.63</v>
      </c>
      <c r="LQZ179" s="29" t="s">
        <v>173</v>
      </c>
      <c r="LRA179" s="39" t="s">
        <v>174</v>
      </c>
      <c r="LRF179" s="49">
        <v>42.55</v>
      </c>
      <c r="LRG179" s="49">
        <v>54.26</v>
      </c>
      <c r="LRH179" s="49">
        <v>57.63</v>
      </c>
      <c r="LRP179" s="29" t="s">
        <v>173</v>
      </c>
      <c r="LRQ179" s="39" t="s">
        <v>174</v>
      </c>
      <c r="LRV179" s="49">
        <v>42.55</v>
      </c>
      <c r="LRW179" s="49">
        <v>54.26</v>
      </c>
      <c r="LRX179" s="49">
        <v>57.63</v>
      </c>
      <c r="LSF179" s="29" t="s">
        <v>173</v>
      </c>
      <c r="LSG179" s="39" t="s">
        <v>174</v>
      </c>
      <c r="LSL179" s="49">
        <v>42.55</v>
      </c>
      <c r="LSM179" s="49">
        <v>54.26</v>
      </c>
      <c r="LSN179" s="49">
        <v>57.63</v>
      </c>
      <c r="LSV179" s="29" t="s">
        <v>173</v>
      </c>
      <c r="LSW179" s="39" t="s">
        <v>174</v>
      </c>
      <c r="LTB179" s="49">
        <v>42.55</v>
      </c>
      <c r="LTC179" s="49">
        <v>54.26</v>
      </c>
      <c r="LTD179" s="49">
        <v>57.63</v>
      </c>
      <c r="LTL179" s="29" t="s">
        <v>173</v>
      </c>
      <c r="LTM179" s="39" t="s">
        <v>174</v>
      </c>
      <c r="LTR179" s="49">
        <v>42.55</v>
      </c>
      <c r="LTS179" s="49">
        <v>54.26</v>
      </c>
      <c r="LTT179" s="49">
        <v>57.63</v>
      </c>
      <c r="LUB179" s="29" t="s">
        <v>173</v>
      </c>
      <c r="LUC179" s="39" t="s">
        <v>174</v>
      </c>
      <c r="LUH179" s="49">
        <v>42.55</v>
      </c>
      <c r="LUI179" s="49">
        <v>54.26</v>
      </c>
      <c r="LUJ179" s="49">
        <v>57.63</v>
      </c>
      <c r="LUR179" s="29" t="s">
        <v>173</v>
      </c>
      <c r="LUS179" s="39" t="s">
        <v>174</v>
      </c>
      <c r="LUX179" s="49">
        <v>42.55</v>
      </c>
      <c r="LUY179" s="49">
        <v>54.26</v>
      </c>
      <c r="LUZ179" s="49">
        <v>57.63</v>
      </c>
      <c r="LVH179" s="29" t="s">
        <v>173</v>
      </c>
      <c r="LVI179" s="39" t="s">
        <v>174</v>
      </c>
      <c r="LVN179" s="49">
        <v>42.55</v>
      </c>
      <c r="LVO179" s="49">
        <v>54.26</v>
      </c>
      <c r="LVP179" s="49">
        <v>57.63</v>
      </c>
      <c r="LVX179" s="29" t="s">
        <v>173</v>
      </c>
      <c r="LVY179" s="39" t="s">
        <v>174</v>
      </c>
      <c r="LWD179" s="49">
        <v>42.55</v>
      </c>
      <c r="LWE179" s="49">
        <v>54.26</v>
      </c>
      <c r="LWF179" s="49">
        <v>57.63</v>
      </c>
      <c r="LWN179" s="29" t="s">
        <v>173</v>
      </c>
      <c r="LWO179" s="39" t="s">
        <v>174</v>
      </c>
      <c r="LWT179" s="49">
        <v>42.55</v>
      </c>
      <c r="LWU179" s="49">
        <v>54.26</v>
      </c>
      <c r="LWV179" s="49">
        <v>57.63</v>
      </c>
      <c r="LXD179" s="29" t="s">
        <v>173</v>
      </c>
      <c r="LXE179" s="39" t="s">
        <v>174</v>
      </c>
      <c r="LXJ179" s="49">
        <v>42.55</v>
      </c>
      <c r="LXK179" s="49">
        <v>54.26</v>
      </c>
      <c r="LXL179" s="49">
        <v>57.63</v>
      </c>
      <c r="LXT179" s="29" t="s">
        <v>173</v>
      </c>
      <c r="LXU179" s="39" t="s">
        <v>174</v>
      </c>
      <c r="LXZ179" s="49">
        <v>42.55</v>
      </c>
      <c r="LYA179" s="49">
        <v>54.26</v>
      </c>
      <c r="LYB179" s="49">
        <v>57.63</v>
      </c>
      <c r="LYJ179" s="29" t="s">
        <v>173</v>
      </c>
      <c r="LYK179" s="39" t="s">
        <v>174</v>
      </c>
      <c r="LYP179" s="49">
        <v>42.55</v>
      </c>
      <c r="LYQ179" s="49">
        <v>54.26</v>
      </c>
      <c r="LYR179" s="49">
        <v>57.63</v>
      </c>
      <c r="LYZ179" s="29" t="s">
        <v>173</v>
      </c>
      <c r="LZA179" s="39" t="s">
        <v>174</v>
      </c>
      <c r="LZF179" s="49">
        <v>42.55</v>
      </c>
      <c r="LZG179" s="49">
        <v>54.26</v>
      </c>
      <c r="LZH179" s="49">
        <v>57.63</v>
      </c>
      <c r="LZP179" s="29" t="s">
        <v>173</v>
      </c>
      <c r="LZQ179" s="39" t="s">
        <v>174</v>
      </c>
      <c r="LZV179" s="49">
        <v>42.55</v>
      </c>
      <c r="LZW179" s="49">
        <v>54.26</v>
      </c>
      <c r="LZX179" s="49">
        <v>57.63</v>
      </c>
      <c r="MAF179" s="29" t="s">
        <v>173</v>
      </c>
      <c r="MAG179" s="39" t="s">
        <v>174</v>
      </c>
      <c r="MAL179" s="49">
        <v>42.55</v>
      </c>
      <c r="MAM179" s="49">
        <v>54.26</v>
      </c>
      <c r="MAN179" s="49">
        <v>57.63</v>
      </c>
      <c r="MAV179" s="29" t="s">
        <v>173</v>
      </c>
      <c r="MAW179" s="39" t="s">
        <v>174</v>
      </c>
      <c r="MBB179" s="49">
        <v>42.55</v>
      </c>
      <c r="MBC179" s="49">
        <v>54.26</v>
      </c>
      <c r="MBD179" s="49">
        <v>57.63</v>
      </c>
      <c r="MBL179" s="29" t="s">
        <v>173</v>
      </c>
      <c r="MBM179" s="39" t="s">
        <v>174</v>
      </c>
      <c r="MBR179" s="49">
        <v>42.55</v>
      </c>
      <c r="MBS179" s="49">
        <v>54.26</v>
      </c>
      <c r="MBT179" s="49">
        <v>57.63</v>
      </c>
      <c r="MCB179" s="29" t="s">
        <v>173</v>
      </c>
      <c r="MCC179" s="39" t="s">
        <v>174</v>
      </c>
      <c r="MCH179" s="49">
        <v>42.55</v>
      </c>
      <c r="MCI179" s="49">
        <v>54.26</v>
      </c>
      <c r="MCJ179" s="49">
        <v>57.63</v>
      </c>
      <c r="MCR179" s="29" t="s">
        <v>173</v>
      </c>
      <c r="MCS179" s="39" t="s">
        <v>174</v>
      </c>
      <c r="MCX179" s="49">
        <v>42.55</v>
      </c>
      <c r="MCY179" s="49">
        <v>54.26</v>
      </c>
      <c r="MCZ179" s="49">
        <v>57.63</v>
      </c>
      <c r="MDH179" s="29" t="s">
        <v>173</v>
      </c>
      <c r="MDI179" s="39" t="s">
        <v>174</v>
      </c>
      <c r="MDN179" s="49">
        <v>42.55</v>
      </c>
      <c r="MDO179" s="49">
        <v>54.26</v>
      </c>
      <c r="MDP179" s="49">
        <v>57.63</v>
      </c>
      <c r="MDX179" s="29" t="s">
        <v>173</v>
      </c>
      <c r="MDY179" s="39" t="s">
        <v>174</v>
      </c>
      <c r="MED179" s="49">
        <v>42.55</v>
      </c>
      <c r="MEE179" s="49">
        <v>54.26</v>
      </c>
      <c r="MEF179" s="49">
        <v>57.63</v>
      </c>
      <c r="MEN179" s="29" t="s">
        <v>173</v>
      </c>
      <c r="MEO179" s="39" t="s">
        <v>174</v>
      </c>
      <c r="MET179" s="49">
        <v>42.55</v>
      </c>
      <c r="MEU179" s="49">
        <v>54.26</v>
      </c>
      <c r="MEV179" s="49">
        <v>57.63</v>
      </c>
      <c r="MFD179" s="29" t="s">
        <v>173</v>
      </c>
      <c r="MFE179" s="39" t="s">
        <v>174</v>
      </c>
      <c r="MFJ179" s="49">
        <v>42.55</v>
      </c>
      <c r="MFK179" s="49">
        <v>54.26</v>
      </c>
      <c r="MFL179" s="49">
        <v>57.63</v>
      </c>
      <c r="MFT179" s="29" t="s">
        <v>173</v>
      </c>
      <c r="MFU179" s="39" t="s">
        <v>174</v>
      </c>
      <c r="MFZ179" s="49">
        <v>42.55</v>
      </c>
      <c r="MGA179" s="49">
        <v>54.26</v>
      </c>
      <c r="MGB179" s="49">
        <v>57.63</v>
      </c>
      <c r="MGJ179" s="29" t="s">
        <v>173</v>
      </c>
      <c r="MGK179" s="39" t="s">
        <v>174</v>
      </c>
      <c r="MGP179" s="49">
        <v>42.55</v>
      </c>
      <c r="MGQ179" s="49">
        <v>54.26</v>
      </c>
      <c r="MGR179" s="49">
        <v>57.63</v>
      </c>
      <c r="MGZ179" s="29" t="s">
        <v>173</v>
      </c>
      <c r="MHA179" s="39" t="s">
        <v>174</v>
      </c>
      <c r="MHF179" s="49">
        <v>42.55</v>
      </c>
      <c r="MHG179" s="49">
        <v>54.26</v>
      </c>
      <c r="MHH179" s="49">
        <v>57.63</v>
      </c>
      <c r="MHP179" s="29" t="s">
        <v>173</v>
      </c>
      <c r="MHQ179" s="39" t="s">
        <v>174</v>
      </c>
      <c r="MHV179" s="49">
        <v>42.55</v>
      </c>
      <c r="MHW179" s="49">
        <v>54.26</v>
      </c>
      <c r="MHX179" s="49">
        <v>57.63</v>
      </c>
      <c r="MIF179" s="29" t="s">
        <v>173</v>
      </c>
      <c r="MIG179" s="39" t="s">
        <v>174</v>
      </c>
      <c r="MIL179" s="49">
        <v>42.55</v>
      </c>
      <c r="MIM179" s="49">
        <v>54.26</v>
      </c>
      <c r="MIN179" s="49">
        <v>57.63</v>
      </c>
      <c r="MIV179" s="29" t="s">
        <v>173</v>
      </c>
      <c r="MIW179" s="39" t="s">
        <v>174</v>
      </c>
      <c r="MJB179" s="49">
        <v>42.55</v>
      </c>
      <c r="MJC179" s="49">
        <v>54.26</v>
      </c>
      <c r="MJD179" s="49">
        <v>57.63</v>
      </c>
      <c r="MJL179" s="29" t="s">
        <v>173</v>
      </c>
      <c r="MJM179" s="39" t="s">
        <v>174</v>
      </c>
      <c r="MJR179" s="49">
        <v>42.55</v>
      </c>
      <c r="MJS179" s="49">
        <v>54.26</v>
      </c>
      <c r="MJT179" s="49">
        <v>57.63</v>
      </c>
      <c r="MKB179" s="29" t="s">
        <v>173</v>
      </c>
      <c r="MKC179" s="39" t="s">
        <v>174</v>
      </c>
      <c r="MKH179" s="49">
        <v>42.55</v>
      </c>
      <c r="MKI179" s="49">
        <v>54.26</v>
      </c>
      <c r="MKJ179" s="49">
        <v>57.63</v>
      </c>
      <c r="MKR179" s="29" t="s">
        <v>173</v>
      </c>
      <c r="MKS179" s="39" t="s">
        <v>174</v>
      </c>
      <c r="MKX179" s="49">
        <v>42.55</v>
      </c>
      <c r="MKY179" s="49">
        <v>54.26</v>
      </c>
      <c r="MKZ179" s="49">
        <v>57.63</v>
      </c>
      <c r="MLH179" s="29" t="s">
        <v>173</v>
      </c>
      <c r="MLI179" s="39" t="s">
        <v>174</v>
      </c>
      <c r="MLN179" s="49">
        <v>42.55</v>
      </c>
      <c r="MLO179" s="49">
        <v>54.26</v>
      </c>
      <c r="MLP179" s="49">
        <v>57.63</v>
      </c>
      <c r="MLX179" s="29" t="s">
        <v>173</v>
      </c>
      <c r="MLY179" s="39" t="s">
        <v>174</v>
      </c>
      <c r="MMD179" s="49">
        <v>42.55</v>
      </c>
      <c r="MME179" s="49">
        <v>54.26</v>
      </c>
      <c r="MMF179" s="49">
        <v>57.63</v>
      </c>
      <c r="MMN179" s="29" t="s">
        <v>173</v>
      </c>
      <c r="MMO179" s="39" t="s">
        <v>174</v>
      </c>
      <c r="MMT179" s="49">
        <v>42.55</v>
      </c>
      <c r="MMU179" s="49">
        <v>54.26</v>
      </c>
      <c r="MMV179" s="49">
        <v>57.63</v>
      </c>
      <c r="MND179" s="29" t="s">
        <v>173</v>
      </c>
      <c r="MNE179" s="39" t="s">
        <v>174</v>
      </c>
      <c r="MNJ179" s="49">
        <v>42.55</v>
      </c>
      <c r="MNK179" s="49">
        <v>54.26</v>
      </c>
      <c r="MNL179" s="49">
        <v>57.63</v>
      </c>
      <c r="MNT179" s="29" t="s">
        <v>173</v>
      </c>
      <c r="MNU179" s="39" t="s">
        <v>174</v>
      </c>
      <c r="MNZ179" s="49">
        <v>42.55</v>
      </c>
      <c r="MOA179" s="49">
        <v>54.26</v>
      </c>
      <c r="MOB179" s="49">
        <v>57.63</v>
      </c>
      <c r="MOJ179" s="29" t="s">
        <v>173</v>
      </c>
      <c r="MOK179" s="39" t="s">
        <v>174</v>
      </c>
      <c r="MOP179" s="49">
        <v>42.55</v>
      </c>
      <c r="MOQ179" s="49">
        <v>54.26</v>
      </c>
      <c r="MOR179" s="49">
        <v>57.63</v>
      </c>
      <c r="MOZ179" s="29" t="s">
        <v>173</v>
      </c>
      <c r="MPA179" s="39" t="s">
        <v>174</v>
      </c>
      <c r="MPF179" s="49">
        <v>42.55</v>
      </c>
      <c r="MPG179" s="49">
        <v>54.26</v>
      </c>
      <c r="MPH179" s="49">
        <v>57.63</v>
      </c>
      <c r="MPP179" s="29" t="s">
        <v>173</v>
      </c>
      <c r="MPQ179" s="39" t="s">
        <v>174</v>
      </c>
      <c r="MPV179" s="49">
        <v>42.55</v>
      </c>
      <c r="MPW179" s="49">
        <v>54.26</v>
      </c>
      <c r="MPX179" s="49">
        <v>57.63</v>
      </c>
      <c r="MQF179" s="29" t="s">
        <v>173</v>
      </c>
      <c r="MQG179" s="39" t="s">
        <v>174</v>
      </c>
      <c r="MQL179" s="49">
        <v>42.55</v>
      </c>
      <c r="MQM179" s="49">
        <v>54.26</v>
      </c>
      <c r="MQN179" s="49">
        <v>57.63</v>
      </c>
      <c r="MQV179" s="29" t="s">
        <v>173</v>
      </c>
      <c r="MQW179" s="39" t="s">
        <v>174</v>
      </c>
      <c r="MRB179" s="49">
        <v>42.55</v>
      </c>
      <c r="MRC179" s="49">
        <v>54.26</v>
      </c>
      <c r="MRD179" s="49">
        <v>57.63</v>
      </c>
      <c r="MRL179" s="29" t="s">
        <v>173</v>
      </c>
      <c r="MRM179" s="39" t="s">
        <v>174</v>
      </c>
      <c r="MRR179" s="49">
        <v>42.55</v>
      </c>
      <c r="MRS179" s="49">
        <v>54.26</v>
      </c>
      <c r="MRT179" s="49">
        <v>57.63</v>
      </c>
      <c r="MSB179" s="29" t="s">
        <v>173</v>
      </c>
      <c r="MSC179" s="39" t="s">
        <v>174</v>
      </c>
      <c r="MSH179" s="49">
        <v>42.55</v>
      </c>
      <c r="MSI179" s="49">
        <v>54.26</v>
      </c>
      <c r="MSJ179" s="49">
        <v>57.63</v>
      </c>
      <c r="MSR179" s="29" t="s">
        <v>173</v>
      </c>
      <c r="MSS179" s="39" t="s">
        <v>174</v>
      </c>
      <c r="MSX179" s="49">
        <v>42.55</v>
      </c>
      <c r="MSY179" s="49">
        <v>54.26</v>
      </c>
      <c r="MSZ179" s="49">
        <v>57.63</v>
      </c>
      <c r="MTH179" s="29" t="s">
        <v>173</v>
      </c>
      <c r="MTI179" s="39" t="s">
        <v>174</v>
      </c>
      <c r="MTN179" s="49">
        <v>42.55</v>
      </c>
      <c r="MTO179" s="49">
        <v>54.26</v>
      </c>
      <c r="MTP179" s="49">
        <v>57.63</v>
      </c>
      <c r="MTX179" s="29" t="s">
        <v>173</v>
      </c>
      <c r="MTY179" s="39" t="s">
        <v>174</v>
      </c>
      <c r="MUD179" s="49">
        <v>42.55</v>
      </c>
      <c r="MUE179" s="49">
        <v>54.26</v>
      </c>
      <c r="MUF179" s="49">
        <v>57.63</v>
      </c>
      <c r="MUN179" s="29" t="s">
        <v>173</v>
      </c>
      <c r="MUO179" s="39" t="s">
        <v>174</v>
      </c>
      <c r="MUT179" s="49">
        <v>42.55</v>
      </c>
      <c r="MUU179" s="49">
        <v>54.26</v>
      </c>
      <c r="MUV179" s="49">
        <v>57.63</v>
      </c>
      <c r="MVD179" s="29" t="s">
        <v>173</v>
      </c>
      <c r="MVE179" s="39" t="s">
        <v>174</v>
      </c>
      <c r="MVJ179" s="49">
        <v>42.55</v>
      </c>
      <c r="MVK179" s="49">
        <v>54.26</v>
      </c>
      <c r="MVL179" s="49">
        <v>57.63</v>
      </c>
      <c r="MVT179" s="29" t="s">
        <v>173</v>
      </c>
      <c r="MVU179" s="39" t="s">
        <v>174</v>
      </c>
      <c r="MVZ179" s="49">
        <v>42.55</v>
      </c>
      <c r="MWA179" s="49">
        <v>54.26</v>
      </c>
      <c r="MWB179" s="49">
        <v>57.63</v>
      </c>
      <c r="MWJ179" s="29" t="s">
        <v>173</v>
      </c>
      <c r="MWK179" s="39" t="s">
        <v>174</v>
      </c>
      <c r="MWP179" s="49">
        <v>42.55</v>
      </c>
      <c r="MWQ179" s="49">
        <v>54.26</v>
      </c>
      <c r="MWR179" s="49">
        <v>57.63</v>
      </c>
      <c r="MWZ179" s="29" t="s">
        <v>173</v>
      </c>
      <c r="MXA179" s="39" t="s">
        <v>174</v>
      </c>
      <c r="MXF179" s="49">
        <v>42.55</v>
      </c>
      <c r="MXG179" s="49">
        <v>54.26</v>
      </c>
      <c r="MXH179" s="49">
        <v>57.63</v>
      </c>
      <c r="MXP179" s="29" t="s">
        <v>173</v>
      </c>
      <c r="MXQ179" s="39" t="s">
        <v>174</v>
      </c>
      <c r="MXV179" s="49">
        <v>42.55</v>
      </c>
      <c r="MXW179" s="49">
        <v>54.26</v>
      </c>
      <c r="MXX179" s="49">
        <v>57.63</v>
      </c>
      <c r="MYF179" s="29" t="s">
        <v>173</v>
      </c>
      <c r="MYG179" s="39" t="s">
        <v>174</v>
      </c>
      <c r="MYL179" s="49">
        <v>42.55</v>
      </c>
      <c r="MYM179" s="49">
        <v>54.26</v>
      </c>
      <c r="MYN179" s="49">
        <v>57.63</v>
      </c>
      <c r="MYV179" s="29" t="s">
        <v>173</v>
      </c>
      <c r="MYW179" s="39" t="s">
        <v>174</v>
      </c>
      <c r="MZB179" s="49">
        <v>42.55</v>
      </c>
      <c r="MZC179" s="49">
        <v>54.26</v>
      </c>
      <c r="MZD179" s="49">
        <v>57.63</v>
      </c>
      <c r="MZL179" s="29" t="s">
        <v>173</v>
      </c>
      <c r="MZM179" s="39" t="s">
        <v>174</v>
      </c>
      <c r="MZR179" s="49">
        <v>42.55</v>
      </c>
      <c r="MZS179" s="49">
        <v>54.26</v>
      </c>
      <c r="MZT179" s="49">
        <v>57.63</v>
      </c>
      <c r="NAB179" s="29" t="s">
        <v>173</v>
      </c>
      <c r="NAC179" s="39" t="s">
        <v>174</v>
      </c>
      <c r="NAH179" s="49">
        <v>42.55</v>
      </c>
      <c r="NAI179" s="49">
        <v>54.26</v>
      </c>
      <c r="NAJ179" s="49">
        <v>57.63</v>
      </c>
      <c r="NAR179" s="29" t="s">
        <v>173</v>
      </c>
      <c r="NAS179" s="39" t="s">
        <v>174</v>
      </c>
      <c r="NAX179" s="49">
        <v>42.55</v>
      </c>
      <c r="NAY179" s="49">
        <v>54.26</v>
      </c>
      <c r="NAZ179" s="49">
        <v>57.63</v>
      </c>
      <c r="NBH179" s="29" t="s">
        <v>173</v>
      </c>
      <c r="NBI179" s="39" t="s">
        <v>174</v>
      </c>
      <c r="NBN179" s="49">
        <v>42.55</v>
      </c>
      <c r="NBO179" s="49">
        <v>54.26</v>
      </c>
      <c r="NBP179" s="49">
        <v>57.63</v>
      </c>
      <c r="NBX179" s="29" t="s">
        <v>173</v>
      </c>
      <c r="NBY179" s="39" t="s">
        <v>174</v>
      </c>
      <c r="NCD179" s="49">
        <v>42.55</v>
      </c>
      <c r="NCE179" s="49">
        <v>54.26</v>
      </c>
      <c r="NCF179" s="49">
        <v>57.63</v>
      </c>
      <c r="NCN179" s="29" t="s">
        <v>173</v>
      </c>
      <c r="NCO179" s="39" t="s">
        <v>174</v>
      </c>
      <c r="NCT179" s="49">
        <v>42.55</v>
      </c>
      <c r="NCU179" s="49">
        <v>54.26</v>
      </c>
      <c r="NCV179" s="49">
        <v>57.63</v>
      </c>
      <c r="NDD179" s="29" t="s">
        <v>173</v>
      </c>
      <c r="NDE179" s="39" t="s">
        <v>174</v>
      </c>
      <c r="NDJ179" s="49">
        <v>42.55</v>
      </c>
      <c r="NDK179" s="49">
        <v>54.26</v>
      </c>
      <c r="NDL179" s="49">
        <v>57.63</v>
      </c>
      <c r="NDT179" s="29" t="s">
        <v>173</v>
      </c>
      <c r="NDU179" s="39" t="s">
        <v>174</v>
      </c>
      <c r="NDZ179" s="49">
        <v>42.55</v>
      </c>
      <c r="NEA179" s="49">
        <v>54.26</v>
      </c>
      <c r="NEB179" s="49">
        <v>57.63</v>
      </c>
      <c r="NEJ179" s="29" t="s">
        <v>173</v>
      </c>
      <c r="NEK179" s="39" t="s">
        <v>174</v>
      </c>
      <c r="NEP179" s="49">
        <v>42.55</v>
      </c>
      <c r="NEQ179" s="49">
        <v>54.26</v>
      </c>
      <c r="NER179" s="49">
        <v>57.63</v>
      </c>
      <c r="NEZ179" s="29" t="s">
        <v>173</v>
      </c>
      <c r="NFA179" s="39" t="s">
        <v>174</v>
      </c>
      <c r="NFF179" s="49">
        <v>42.55</v>
      </c>
      <c r="NFG179" s="49">
        <v>54.26</v>
      </c>
      <c r="NFH179" s="49">
        <v>57.63</v>
      </c>
      <c r="NFP179" s="29" t="s">
        <v>173</v>
      </c>
      <c r="NFQ179" s="39" t="s">
        <v>174</v>
      </c>
      <c r="NFV179" s="49">
        <v>42.55</v>
      </c>
      <c r="NFW179" s="49">
        <v>54.26</v>
      </c>
      <c r="NFX179" s="49">
        <v>57.63</v>
      </c>
      <c r="NGF179" s="29" t="s">
        <v>173</v>
      </c>
      <c r="NGG179" s="39" t="s">
        <v>174</v>
      </c>
      <c r="NGL179" s="49">
        <v>42.55</v>
      </c>
      <c r="NGM179" s="49">
        <v>54.26</v>
      </c>
      <c r="NGN179" s="49">
        <v>57.63</v>
      </c>
      <c r="NGV179" s="29" t="s">
        <v>173</v>
      </c>
      <c r="NGW179" s="39" t="s">
        <v>174</v>
      </c>
      <c r="NHB179" s="49">
        <v>42.55</v>
      </c>
      <c r="NHC179" s="49">
        <v>54.26</v>
      </c>
      <c r="NHD179" s="49">
        <v>57.63</v>
      </c>
      <c r="NHL179" s="29" t="s">
        <v>173</v>
      </c>
      <c r="NHM179" s="39" t="s">
        <v>174</v>
      </c>
      <c r="NHR179" s="49">
        <v>42.55</v>
      </c>
      <c r="NHS179" s="49">
        <v>54.26</v>
      </c>
      <c r="NHT179" s="49">
        <v>57.63</v>
      </c>
      <c r="NIB179" s="29" t="s">
        <v>173</v>
      </c>
      <c r="NIC179" s="39" t="s">
        <v>174</v>
      </c>
      <c r="NIH179" s="49">
        <v>42.55</v>
      </c>
      <c r="NII179" s="49">
        <v>54.26</v>
      </c>
      <c r="NIJ179" s="49">
        <v>57.63</v>
      </c>
      <c r="NIR179" s="29" t="s">
        <v>173</v>
      </c>
      <c r="NIS179" s="39" t="s">
        <v>174</v>
      </c>
      <c r="NIX179" s="49">
        <v>42.55</v>
      </c>
      <c r="NIY179" s="49">
        <v>54.26</v>
      </c>
      <c r="NIZ179" s="49">
        <v>57.63</v>
      </c>
      <c r="NJH179" s="29" t="s">
        <v>173</v>
      </c>
      <c r="NJI179" s="39" t="s">
        <v>174</v>
      </c>
      <c r="NJN179" s="49">
        <v>42.55</v>
      </c>
      <c r="NJO179" s="49">
        <v>54.26</v>
      </c>
      <c r="NJP179" s="49">
        <v>57.63</v>
      </c>
      <c r="NJX179" s="29" t="s">
        <v>173</v>
      </c>
      <c r="NJY179" s="39" t="s">
        <v>174</v>
      </c>
      <c r="NKD179" s="49">
        <v>42.55</v>
      </c>
      <c r="NKE179" s="49">
        <v>54.26</v>
      </c>
      <c r="NKF179" s="49">
        <v>57.63</v>
      </c>
      <c r="NKN179" s="29" t="s">
        <v>173</v>
      </c>
      <c r="NKO179" s="39" t="s">
        <v>174</v>
      </c>
      <c r="NKT179" s="49">
        <v>42.55</v>
      </c>
      <c r="NKU179" s="49">
        <v>54.26</v>
      </c>
      <c r="NKV179" s="49">
        <v>57.63</v>
      </c>
      <c r="NLD179" s="29" t="s">
        <v>173</v>
      </c>
      <c r="NLE179" s="39" t="s">
        <v>174</v>
      </c>
      <c r="NLJ179" s="49">
        <v>42.55</v>
      </c>
      <c r="NLK179" s="49">
        <v>54.26</v>
      </c>
      <c r="NLL179" s="49">
        <v>57.63</v>
      </c>
      <c r="NLT179" s="29" t="s">
        <v>173</v>
      </c>
      <c r="NLU179" s="39" t="s">
        <v>174</v>
      </c>
      <c r="NLZ179" s="49">
        <v>42.55</v>
      </c>
      <c r="NMA179" s="49">
        <v>54.26</v>
      </c>
      <c r="NMB179" s="49">
        <v>57.63</v>
      </c>
      <c r="NMJ179" s="29" t="s">
        <v>173</v>
      </c>
      <c r="NMK179" s="39" t="s">
        <v>174</v>
      </c>
      <c r="NMP179" s="49">
        <v>42.55</v>
      </c>
      <c r="NMQ179" s="49">
        <v>54.26</v>
      </c>
      <c r="NMR179" s="49">
        <v>57.63</v>
      </c>
      <c r="NMZ179" s="29" t="s">
        <v>173</v>
      </c>
      <c r="NNA179" s="39" t="s">
        <v>174</v>
      </c>
      <c r="NNF179" s="49">
        <v>42.55</v>
      </c>
      <c r="NNG179" s="49">
        <v>54.26</v>
      </c>
      <c r="NNH179" s="49">
        <v>57.63</v>
      </c>
      <c r="NNP179" s="29" t="s">
        <v>173</v>
      </c>
      <c r="NNQ179" s="39" t="s">
        <v>174</v>
      </c>
      <c r="NNV179" s="49">
        <v>42.55</v>
      </c>
      <c r="NNW179" s="49">
        <v>54.26</v>
      </c>
      <c r="NNX179" s="49">
        <v>57.63</v>
      </c>
      <c r="NOF179" s="29" t="s">
        <v>173</v>
      </c>
      <c r="NOG179" s="39" t="s">
        <v>174</v>
      </c>
      <c r="NOL179" s="49">
        <v>42.55</v>
      </c>
      <c r="NOM179" s="49">
        <v>54.26</v>
      </c>
      <c r="NON179" s="49">
        <v>57.63</v>
      </c>
      <c r="NOV179" s="29" t="s">
        <v>173</v>
      </c>
      <c r="NOW179" s="39" t="s">
        <v>174</v>
      </c>
      <c r="NPB179" s="49">
        <v>42.55</v>
      </c>
      <c r="NPC179" s="49">
        <v>54.26</v>
      </c>
      <c r="NPD179" s="49">
        <v>57.63</v>
      </c>
      <c r="NPL179" s="29" t="s">
        <v>173</v>
      </c>
      <c r="NPM179" s="39" t="s">
        <v>174</v>
      </c>
      <c r="NPR179" s="49">
        <v>42.55</v>
      </c>
      <c r="NPS179" s="49">
        <v>54.26</v>
      </c>
      <c r="NPT179" s="49">
        <v>57.63</v>
      </c>
      <c r="NQB179" s="29" t="s">
        <v>173</v>
      </c>
      <c r="NQC179" s="39" t="s">
        <v>174</v>
      </c>
      <c r="NQH179" s="49">
        <v>42.55</v>
      </c>
      <c r="NQI179" s="49">
        <v>54.26</v>
      </c>
      <c r="NQJ179" s="49">
        <v>57.63</v>
      </c>
      <c r="NQR179" s="29" t="s">
        <v>173</v>
      </c>
      <c r="NQS179" s="39" t="s">
        <v>174</v>
      </c>
      <c r="NQX179" s="49">
        <v>42.55</v>
      </c>
      <c r="NQY179" s="49">
        <v>54.26</v>
      </c>
      <c r="NQZ179" s="49">
        <v>57.63</v>
      </c>
      <c r="NRH179" s="29" t="s">
        <v>173</v>
      </c>
      <c r="NRI179" s="39" t="s">
        <v>174</v>
      </c>
      <c r="NRN179" s="49">
        <v>42.55</v>
      </c>
      <c r="NRO179" s="49">
        <v>54.26</v>
      </c>
      <c r="NRP179" s="49">
        <v>57.63</v>
      </c>
      <c r="NRX179" s="29" t="s">
        <v>173</v>
      </c>
      <c r="NRY179" s="39" t="s">
        <v>174</v>
      </c>
      <c r="NSD179" s="49">
        <v>42.55</v>
      </c>
      <c r="NSE179" s="49">
        <v>54.26</v>
      </c>
      <c r="NSF179" s="49">
        <v>57.63</v>
      </c>
      <c r="NSN179" s="29" t="s">
        <v>173</v>
      </c>
      <c r="NSO179" s="39" t="s">
        <v>174</v>
      </c>
      <c r="NST179" s="49">
        <v>42.55</v>
      </c>
      <c r="NSU179" s="49">
        <v>54.26</v>
      </c>
      <c r="NSV179" s="49">
        <v>57.63</v>
      </c>
      <c r="NTD179" s="29" t="s">
        <v>173</v>
      </c>
      <c r="NTE179" s="39" t="s">
        <v>174</v>
      </c>
      <c r="NTJ179" s="49">
        <v>42.55</v>
      </c>
      <c r="NTK179" s="49">
        <v>54.26</v>
      </c>
      <c r="NTL179" s="49">
        <v>57.63</v>
      </c>
      <c r="NTT179" s="29" t="s">
        <v>173</v>
      </c>
      <c r="NTU179" s="39" t="s">
        <v>174</v>
      </c>
      <c r="NTZ179" s="49">
        <v>42.55</v>
      </c>
      <c r="NUA179" s="49">
        <v>54.26</v>
      </c>
      <c r="NUB179" s="49">
        <v>57.63</v>
      </c>
      <c r="NUJ179" s="29" t="s">
        <v>173</v>
      </c>
      <c r="NUK179" s="39" t="s">
        <v>174</v>
      </c>
      <c r="NUP179" s="49">
        <v>42.55</v>
      </c>
      <c r="NUQ179" s="49">
        <v>54.26</v>
      </c>
      <c r="NUR179" s="49">
        <v>57.63</v>
      </c>
      <c r="NUZ179" s="29" t="s">
        <v>173</v>
      </c>
      <c r="NVA179" s="39" t="s">
        <v>174</v>
      </c>
      <c r="NVF179" s="49">
        <v>42.55</v>
      </c>
      <c r="NVG179" s="49">
        <v>54.26</v>
      </c>
      <c r="NVH179" s="49">
        <v>57.63</v>
      </c>
      <c r="NVP179" s="29" t="s">
        <v>173</v>
      </c>
      <c r="NVQ179" s="39" t="s">
        <v>174</v>
      </c>
      <c r="NVV179" s="49">
        <v>42.55</v>
      </c>
      <c r="NVW179" s="49">
        <v>54.26</v>
      </c>
      <c r="NVX179" s="49">
        <v>57.63</v>
      </c>
      <c r="NWF179" s="29" t="s">
        <v>173</v>
      </c>
      <c r="NWG179" s="39" t="s">
        <v>174</v>
      </c>
      <c r="NWL179" s="49">
        <v>42.55</v>
      </c>
      <c r="NWM179" s="49">
        <v>54.26</v>
      </c>
      <c r="NWN179" s="49">
        <v>57.63</v>
      </c>
      <c r="NWV179" s="29" t="s">
        <v>173</v>
      </c>
      <c r="NWW179" s="39" t="s">
        <v>174</v>
      </c>
      <c r="NXB179" s="49">
        <v>42.55</v>
      </c>
      <c r="NXC179" s="49">
        <v>54.26</v>
      </c>
      <c r="NXD179" s="49">
        <v>57.63</v>
      </c>
      <c r="NXL179" s="29" t="s">
        <v>173</v>
      </c>
      <c r="NXM179" s="39" t="s">
        <v>174</v>
      </c>
      <c r="NXR179" s="49">
        <v>42.55</v>
      </c>
      <c r="NXS179" s="49">
        <v>54.26</v>
      </c>
      <c r="NXT179" s="49">
        <v>57.63</v>
      </c>
      <c r="NYB179" s="29" t="s">
        <v>173</v>
      </c>
      <c r="NYC179" s="39" t="s">
        <v>174</v>
      </c>
      <c r="NYH179" s="49">
        <v>42.55</v>
      </c>
      <c r="NYI179" s="49">
        <v>54.26</v>
      </c>
      <c r="NYJ179" s="49">
        <v>57.63</v>
      </c>
      <c r="NYR179" s="29" t="s">
        <v>173</v>
      </c>
      <c r="NYS179" s="39" t="s">
        <v>174</v>
      </c>
      <c r="NYX179" s="49">
        <v>42.55</v>
      </c>
      <c r="NYY179" s="49">
        <v>54.26</v>
      </c>
      <c r="NYZ179" s="49">
        <v>57.63</v>
      </c>
      <c r="NZH179" s="29" t="s">
        <v>173</v>
      </c>
      <c r="NZI179" s="39" t="s">
        <v>174</v>
      </c>
      <c r="NZN179" s="49">
        <v>42.55</v>
      </c>
      <c r="NZO179" s="49">
        <v>54.26</v>
      </c>
      <c r="NZP179" s="49">
        <v>57.63</v>
      </c>
      <c r="NZX179" s="29" t="s">
        <v>173</v>
      </c>
      <c r="NZY179" s="39" t="s">
        <v>174</v>
      </c>
      <c r="OAD179" s="49">
        <v>42.55</v>
      </c>
      <c r="OAE179" s="49">
        <v>54.26</v>
      </c>
      <c r="OAF179" s="49">
        <v>57.63</v>
      </c>
      <c r="OAN179" s="29" t="s">
        <v>173</v>
      </c>
      <c r="OAO179" s="39" t="s">
        <v>174</v>
      </c>
      <c r="OAT179" s="49">
        <v>42.55</v>
      </c>
      <c r="OAU179" s="49">
        <v>54.26</v>
      </c>
      <c r="OAV179" s="49">
        <v>57.63</v>
      </c>
      <c r="OBD179" s="29" t="s">
        <v>173</v>
      </c>
      <c r="OBE179" s="39" t="s">
        <v>174</v>
      </c>
      <c r="OBJ179" s="49">
        <v>42.55</v>
      </c>
      <c r="OBK179" s="49">
        <v>54.26</v>
      </c>
      <c r="OBL179" s="49">
        <v>57.63</v>
      </c>
      <c r="OBT179" s="29" t="s">
        <v>173</v>
      </c>
      <c r="OBU179" s="39" t="s">
        <v>174</v>
      </c>
      <c r="OBZ179" s="49">
        <v>42.55</v>
      </c>
      <c r="OCA179" s="49">
        <v>54.26</v>
      </c>
      <c r="OCB179" s="49">
        <v>57.63</v>
      </c>
      <c r="OCJ179" s="29" t="s">
        <v>173</v>
      </c>
      <c r="OCK179" s="39" t="s">
        <v>174</v>
      </c>
      <c r="OCP179" s="49">
        <v>42.55</v>
      </c>
      <c r="OCQ179" s="49">
        <v>54.26</v>
      </c>
      <c r="OCR179" s="49">
        <v>57.63</v>
      </c>
      <c r="OCZ179" s="29" t="s">
        <v>173</v>
      </c>
      <c r="ODA179" s="39" t="s">
        <v>174</v>
      </c>
      <c r="ODF179" s="49">
        <v>42.55</v>
      </c>
      <c r="ODG179" s="49">
        <v>54.26</v>
      </c>
      <c r="ODH179" s="49">
        <v>57.63</v>
      </c>
      <c r="ODP179" s="29" t="s">
        <v>173</v>
      </c>
      <c r="ODQ179" s="39" t="s">
        <v>174</v>
      </c>
      <c r="ODV179" s="49">
        <v>42.55</v>
      </c>
      <c r="ODW179" s="49">
        <v>54.26</v>
      </c>
      <c r="ODX179" s="49">
        <v>57.63</v>
      </c>
      <c r="OEF179" s="29" t="s">
        <v>173</v>
      </c>
      <c r="OEG179" s="39" t="s">
        <v>174</v>
      </c>
      <c r="OEL179" s="49">
        <v>42.55</v>
      </c>
      <c r="OEM179" s="49">
        <v>54.26</v>
      </c>
      <c r="OEN179" s="49">
        <v>57.63</v>
      </c>
      <c r="OEV179" s="29" t="s">
        <v>173</v>
      </c>
      <c r="OEW179" s="39" t="s">
        <v>174</v>
      </c>
      <c r="OFB179" s="49">
        <v>42.55</v>
      </c>
      <c r="OFC179" s="49">
        <v>54.26</v>
      </c>
      <c r="OFD179" s="49">
        <v>57.63</v>
      </c>
      <c r="OFL179" s="29" t="s">
        <v>173</v>
      </c>
      <c r="OFM179" s="39" t="s">
        <v>174</v>
      </c>
      <c r="OFR179" s="49">
        <v>42.55</v>
      </c>
      <c r="OFS179" s="49">
        <v>54.26</v>
      </c>
      <c r="OFT179" s="49">
        <v>57.63</v>
      </c>
      <c r="OGB179" s="29" t="s">
        <v>173</v>
      </c>
      <c r="OGC179" s="39" t="s">
        <v>174</v>
      </c>
      <c r="OGH179" s="49">
        <v>42.55</v>
      </c>
      <c r="OGI179" s="49">
        <v>54.26</v>
      </c>
      <c r="OGJ179" s="49">
        <v>57.63</v>
      </c>
      <c r="OGR179" s="29" t="s">
        <v>173</v>
      </c>
      <c r="OGS179" s="39" t="s">
        <v>174</v>
      </c>
      <c r="OGX179" s="49">
        <v>42.55</v>
      </c>
      <c r="OGY179" s="49">
        <v>54.26</v>
      </c>
      <c r="OGZ179" s="49">
        <v>57.63</v>
      </c>
      <c r="OHH179" s="29" t="s">
        <v>173</v>
      </c>
      <c r="OHI179" s="39" t="s">
        <v>174</v>
      </c>
      <c r="OHN179" s="49">
        <v>42.55</v>
      </c>
      <c r="OHO179" s="49">
        <v>54.26</v>
      </c>
      <c r="OHP179" s="49">
        <v>57.63</v>
      </c>
      <c r="OHX179" s="29" t="s">
        <v>173</v>
      </c>
      <c r="OHY179" s="39" t="s">
        <v>174</v>
      </c>
      <c r="OID179" s="49">
        <v>42.55</v>
      </c>
      <c r="OIE179" s="49">
        <v>54.26</v>
      </c>
      <c r="OIF179" s="49">
        <v>57.63</v>
      </c>
      <c r="OIN179" s="29" t="s">
        <v>173</v>
      </c>
      <c r="OIO179" s="39" t="s">
        <v>174</v>
      </c>
      <c r="OIT179" s="49">
        <v>42.55</v>
      </c>
      <c r="OIU179" s="49">
        <v>54.26</v>
      </c>
      <c r="OIV179" s="49">
        <v>57.63</v>
      </c>
      <c r="OJD179" s="29" t="s">
        <v>173</v>
      </c>
      <c r="OJE179" s="39" t="s">
        <v>174</v>
      </c>
      <c r="OJJ179" s="49">
        <v>42.55</v>
      </c>
      <c r="OJK179" s="49">
        <v>54.26</v>
      </c>
      <c r="OJL179" s="49">
        <v>57.63</v>
      </c>
      <c r="OJT179" s="29" t="s">
        <v>173</v>
      </c>
      <c r="OJU179" s="39" t="s">
        <v>174</v>
      </c>
      <c r="OJZ179" s="49">
        <v>42.55</v>
      </c>
      <c r="OKA179" s="49">
        <v>54.26</v>
      </c>
      <c r="OKB179" s="49">
        <v>57.63</v>
      </c>
      <c r="OKJ179" s="29" t="s">
        <v>173</v>
      </c>
      <c r="OKK179" s="39" t="s">
        <v>174</v>
      </c>
      <c r="OKP179" s="49">
        <v>42.55</v>
      </c>
      <c r="OKQ179" s="49">
        <v>54.26</v>
      </c>
      <c r="OKR179" s="49">
        <v>57.63</v>
      </c>
      <c r="OKZ179" s="29" t="s">
        <v>173</v>
      </c>
      <c r="OLA179" s="39" t="s">
        <v>174</v>
      </c>
      <c r="OLF179" s="49">
        <v>42.55</v>
      </c>
      <c r="OLG179" s="49">
        <v>54.26</v>
      </c>
      <c r="OLH179" s="49">
        <v>57.63</v>
      </c>
      <c r="OLP179" s="29" t="s">
        <v>173</v>
      </c>
      <c r="OLQ179" s="39" t="s">
        <v>174</v>
      </c>
      <c r="OLV179" s="49">
        <v>42.55</v>
      </c>
      <c r="OLW179" s="49">
        <v>54.26</v>
      </c>
      <c r="OLX179" s="49">
        <v>57.63</v>
      </c>
      <c r="OMF179" s="29" t="s">
        <v>173</v>
      </c>
      <c r="OMG179" s="39" t="s">
        <v>174</v>
      </c>
      <c r="OML179" s="49">
        <v>42.55</v>
      </c>
      <c r="OMM179" s="49">
        <v>54.26</v>
      </c>
      <c r="OMN179" s="49">
        <v>57.63</v>
      </c>
      <c r="OMV179" s="29" t="s">
        <v>173</v>
      </c>
      <c r="OMW179" s="39" t="s">
        <v>174</v>
      </c>
      <c r="ONB179" s="49">
        <v>42.55</v>
      </c>
      <c r="ONC179" s="49">
        <v>54.26</v>
      </c>
      <c r="OND179" s="49">
        <v>57.63</v>
      </c>
      <c r="ONL179" s="29" t="s">
        <v>173</v>
      </c>
      <c r="ONM179" s="39" t="s">
        <v>174</v>
      </c>
      <c r="ONR179" s="49">
        <v>42.55</v>
      </c>
      <c r="ONS179" s="49">
        <v>54.26</v>
      </c>
      <c r="ONT179" s="49">
        <v>57.63</v>
      </c>
      <c r="OOB179" s="29" t="s">
        <v>173</v>
      </c>
      <c r="OOC179" s="39" t="s">
        <v>174</v>
      </c>
      <c r="OOH179" s="49">
        <v>42.55</v>
      </c>
      <c r="OOI179" s="49">
        <v>54.26</v>
      </c>
      <c r="OOJ179" s="49">
        <v>57.63</v>
      </c>
      <c r="OOR179" s="29" t="s">
        <v>173</v>
      </c>
      <c r="OOS179" s="39" t="s">
        <v>174</v>
      </c>
      <c r="OOX179" s="49">
        <v>42.55</v>
      </c>
      <c r="OOY179" s="49">
        <v>54.26</v>
      </c>
      <c r="OOZ179" s="49">
        <v>57.63</v>
      </c>
      <c r="OPH179" s="29" t="s">
        <v>173</v>
      </c>
      <c r="OPI179" s="39" t="s">
        <v>174</v>
      </c>
      <c r="OPN179" s="49">
        <v>42.55</v>
      </c>
      <c r="OPO179" s="49">
        <v>54.26</v>
      </c>
      <c r="OPP179" s="49">
        <v>57.63</v>
      </c>
      <c r="OPX179" s="29" t="s">
        <v>173</v>
      </c>
      <c r="OPY179" s="39" t="s">
        <v>174</v>
      </c>
      <c r="OQD179" s="49">
        <v>42.55</v>
      </c>
      <c r="OQE179" s="49">
        <v>54.26</v>
      </c>
      <c r="OQF179" s="49">
        <v>57.63</v>
      </c>
      <c r="OQN179" s="29" t="s">
        <v>173</v>
      </c>
      <c r="OQO179" s="39" t="s">
        <v>174</v>
      </c>
      <c r="OQT179" s="49">
        <v>42.55</v>
      </c>
      <c r="OQU179" s="49">
        <v>54.26</v>
      </c>
      <c r="OQV179" s="49">
        <v>57.63</v>
      </c>
      <c r="ORD179" s="29" t="s">
        <v>173</v>
      </c>
      <c r="ORE179" s="39" t="s">
        <v>174</v>
      </c>
      <c r="ORJ179" s="49">
        <v>42.55</v>
      </c>
      <c r="ORK179" s="49">
        <v>54.26</v>
      </c>
      <c r="ORL179" s="49">
        <v>57.63</v>
      </c>
      <c r="ORT179" s="29" t="s">
        <v>173</v>
      </c>
      <c r="ORU179" s="39" t="s">
        <v>174</v>
      </c>
      <c r="ORZ179" s="49">
        <v>42.55</v>
      </c>
      <c r="OSA179" s="49">
        <v>54.26</v>
      </c>
      <c r="OSB179" s="49">
        <v>57.63</v>
      </c>
      <c r="OSJ179" s="29" t="s">
        <v>173</v>
      </c>
      <c r="OSK179" s="39" t="s">
        <v>174</v>
      </c>
      <c r="OSP179" s="49">
        <v>42.55</v>
      </c>
      <c r="OSQ179" s="49">
        <v>54.26</v>
      </c>
      <c r="OSR179" s="49">
        <v>57.63</v>
      </c>
      <c r="OSZ179" s="29" t="s">
        <v>173</v>
      </c>
      <c r="OTA179" s="39" t="s">
        <v>174</v>
      </c>
      <c r="OTF179" s="49">
        <v>42.55</v>
      </c>
      <c r="OTG179" s="49">
        <v>54.26</v>
      </c>
      <c r="OTH179" s="49">
        <v>57.63</v>
      </c>
      <c r="OTP179" s="29" t="s">
        <v>173</v>
      </c>
      <c r="OTQ179" s="39" t="s">
        <v>174</v>
      </c>
      <c r="OTV179" s="49">
        <v>42.55</v>
      </c>
      <c r="OTW179" s="49">
        <v>54.26</v>
      </c>
      <c r="OTX179" s="49">
        <v>57.63</v>
      </c>
      <c r="OUF179" s="29" t="s">
        <v>173</v>
      </c>
      <c r="OUG179" s="39" t="s">
        <v>174</v>
      </c>
      <c r="OUL179" s="49">
        <v>42.55</v>
      </c>
      <c r="OUM179" s="49">
        <v>54.26</v>
      </c>
      <c r="OUN179" s="49">
        <v>57.63</v>
      </c>
      <c r="OUV179" s="29" t="s">
        <v>173</v>
      </c>
      <c r="OUW179" s="39" t="s">
        <v>174</v>
      </c>
      <c r="OVB179" s="49">
        <v>42.55</v>
      </c>
      <c r="OVC179" s="49">
        <v>54.26</v>
      </c>
      <c r="OVD179" s="49">
        <v>57.63</v>
      </c>
      <c r="OVL179" s="29" t="s">
        <v>173</v>
      </c>
      <c r="OVM179" s="39" t="s">
        <v>174</v>
      </c>
      <c r="OVR179" s="49">
        <v>42.55</v>
      </c>
      <c r="OVS179" s="49">
        <v>54.26</v>
      </c>
      <c r="OVT179" s="49">
        <v>57.63</v>
      </c>
      <c r="OWB179" s="29" t="s">
        <v>173</v>
      </c>
      <c r="OWC179" s="39" t="s">
        <v>174</v>
      </c>
      <c r="OWH179" s="49">
        <v>42.55</v>
      </c>
      <c r="OWI179" s="49">
        <v>54.26</v>
      </c>
      <c r="OWJ179" s="49">
        <v>57.63</v>
      </c>
      <c r="OWR179" s="29" t="s">
        <v>173</v>
      </c>
      <c r="OWS179" s="39" t="s">
        <v>174</v>
      </c>
      <c r="OWX179" s="49">
        <v>42.55</v>
      </c>
      <c r="OWY179" s="49">
        <v>54.26</v>
      </c>
      <c r="OWZ179" s="49">
        <v>57.63</v>
      </c>
      <c r="OXH179" s="29" t="s">
        <v>173</v>
      </c>
      <c r="OXI179" s="39" t="s">
        <v>174</v>
      </c>
      <c r="OXN179" s="49">
        <v>42.55</v>
      </c>
      <c r="OXO179" s="49">
        <v>54.26</v>
      </c>
      <c r="OXP179" s="49">
        <v>57.63</v>
      </c>
      <c r="OXX179" s="29" t="s">
        <v>173</v>
      </c>
      <c r="OXY179" s="39" t="s">
        <v>174</v>
      </c>
      <c r="OYD179" s="49">
        <v>42.55</v>
      </c>
      <c r="OYE179" s="49">
        <v>54.26</v>
      </c>
      <c r="OYF179" s="49">
        <v>57.63</v>
      </c>
      <c r="OYN179" s="29" t="s">
        <v>173</v>
      </c>
      <c r="OYO179" s="39" t="s">
        <v>174</v>
      </c>
      <c r="OYT179" s="49">
        <v>42.55</v>
      </c>
      <c r="OYU179" s="49">
        <v>54.26</v>
      </c>
      <c r="OYV179" s="49">
        <v>57.63</v>
      </c>
      <c r="OZD179" s="29" t="s">
        <v>173</v>
      </c>
      <c r="OZE179" s="39" t="s">
        <v>174</v>
      </c>
      <c r="OZJ179" s="49">
        <v>42.55</v>
      </c>
      <c r="OZK179" s="49">
        <v>54.26</v>
      </c>
      <c r="OZL179" s="49">
        <v>57.63</v>
      </c>
      <c r="OZT179" s="29" t="s">
        <v>173</v>
      </c>
      <c r="OZU179" s="39" t="s">
        <v>174</v>
      </c>
      <c r="OZZ179" s="49">
        <v>42.55</v>
      </c>
      <c r="PAA179" s="49">
        <v>54.26</v>
      </c>
      <c r="PAB179" s="49">
        <v>57.63</v>
      </c>
      <c r="PAJ179" s="29" t="s">
        <v>173</v>
      </c>
      <c r="PAK179" s="39" t="s">
        <v>174</v>
      </c>
      <c r="PAP179" s="49">
        <v>42.55</v>
      </c>
      <c r="PAQ179" s="49">
        <v>54.26</v>
      </c>
      <c r="PAR179" s="49">
        <v>57.63</v>
      </c>
      <c r="PAZ179" s="29" t="s">
        <v>173</v>
      </c>
      <c r="PBA179" s="39" t="s">
        <v>174</v>
      </c>
      <c r="PBF179" s="49">
        <v>42.55</v>
      </c>
      <c r="PBG179" s="49">
        <v>54.26</v>
      </c>
      <c r="PBH179" s="49">
        <v>57.63</v>
      </c>
      <c r="PBP179" s="29" t="s">
        <v>173</v>
      </c>
      <c r="PBQ179" s="39" t="s">
        <v>174</v>
      </c>
      <c r="PBV179" s="49">
        <v>42.55</v>
      </c>
      <c r="PBW179" s="49">
        <v>54.26</v>
      </c>
      <c r="PBX179" s="49">
        <v>57.63</v>
      </c>
      <c r="PCF179" s="29" t="s">
        <v>173</v>
      </c>
      <c r="PCG179" s="39" t="s">
        <v>174</v>
      </c>
      <c r="PCL179" s="49">
        <v>42.55</v>
      </c>
      <c r="PCM179" s="49">
        <v>54.26</v>
      </c>
      <c r="PCN179" s="49">
        <v>57.63</v>
      </c>
      <c r="PCV179" s="29" t="s">
        <v>173</v>
      </c>
      <c r="PCW179" s="39" t="s">
        <v>174</v>
      </c>
      <c r="PDB179" s="49">
        <v>42.55</v>
      </c>
      <c r="PDC179" s="49">
        <v>54.26</v>
      </c>
      <c r="PDD179" s="49">
        <v>57.63</v>
      </c>
      <c r="PDL179" s="29" t="s">
        <v>173</v>
      </c>
      <c r="PDM179" s="39" t="s">
        <v>174</v>
      </c>
      <c r="PDR179" s="49">
        <v>42.55</v>
      </c>
      <c r="PDS179" s="49">
        <v>54.26</v>
      </c>
      <c r="PDT179" s="49">
        <v>57.63</v>
      </c>
      <c r="PEB179" s="29" t="s">
        <v>173</v>
      </c>
      <c r="PEC179" s="39" t="s">
        <v>174</v>
      </c>
      <c r="PEH179" s="49">
        <v>42.55</v>
      </c>
      <c r="PEI179" s="49">
        <v>54.26</v>
      </c>
      <c r="PEJ179" s="49">
        <v>57.63</v>
      </c>
      <c r="PER179" s="29" t="s">
        <v>173</v>
      </c>
      <c r="PES179" s="39" t="s">
        <v>174</v>
      </c>
      <c r="PEX179" s="49">
        <v>42.55</v>
      </c>
      <c r="PEY179" s="49">
        <v>54.26</v>
      </c>
      <c r="PEZ179" s="49">
        <v>57.63</v>
      </c>
      <c r="PFH179" s="29" t="s">
        <v>173</v>
      </c>
      <c r="PFI179" s="39" t="s">
        <v>174</v>
      </c>
      <c r="PFN179" s="49">
        <v>42.55</v>
      </c>
      <c r="PFO179" s="49">
        <v>54.26</v>
      </c>
      <c r="PFP179" s="49">
        <v>57.63</v>
      </c>
      <c r="PFX179" s="29" t="s">
        <v>173</v>
      </c>
      <c r="PFY179" s="39" t="s">
        <v>174</v>
      </c>
      <c r="PGD179" s="49">
        <v>42.55</v>
      </c>
      <c r="PGE179" s="49">
        <v>54.26</v>
      </c>
      <c r="PGF179" s="49">
        <v>57.63</v>
      </c>
      <c r="PGN179" s="29" t="s">
        <v>173</v>
      </c>
      <c r="PGO179" s="39" t="s">
        <v>174</v>
      </c>
      <c r="PGT179" s="49">
        <v>42.55</v>
      </c>
      <c r="PGU179" s="49">
        <v>54.26</v>
      </c>
      <c r="PGV179" s="49">
        <v>57.63</v>
      </c>
      <c r="PHD179" s="29" t="s">
        <v>173</v>
      </c>
      <c r="PHE179" s="39" t="s">
        <v>174</v>
      </c>
      <c r="PHJ179" s="49">
        <v>42.55</v>
      </c>
      <c r="PHK179" s="49">
        <v>54.26</v>
      </c>
      <c r="PHL179" s="49">
        <v>57.63</v>
      </c>
      <c r="PHT179" s="29" t="s">
        <v>173</v>
      </c>
      <c r="PHU179" s="39" t="s">
        <v>174</v>
      </c>
      <c r="PHZ179" s="49">
        <v>42.55</v>
      </c>
      <c r="PIA179" s="49">
        <v>54.26</v>
      </c>
      <c r="PIB179" s="49">
        <v>57.63</v>
      </c>
      <c r="PIJ179" s="29" t="s">
        <v>173</v>
      </c>
      <c r="PIK179" s="39" t="s">
        <v>174</v>
      </c>
      <c r="PIP179" s="49">
        <v>42.55</v>
      </c>
      <c r="PIQ179" s="49">
        <v>54.26</v>
      </c>
      <c r="PIR179" s="49">
        <v>57.63</v>
      </c>
      <c r="PIZ179" s="29" t="s">
        <v>173</v>
      </c>
      <c r="PJA179" s="39" t="s">
        <v>174</v>
      </c>
      <c r="PJF179" s="49">
        <v>42.55</v>
      </c>
      <c r="PJG179" s="49">
        <v>54.26</v>
      </c>
      <c r="PJH179" s="49">
        <v>57.63</v>
      </c>
      <c r="PJP179" s="29" t="s">
        <v>173</v>
      </c>
      <c r="PJQ179" s="39" t="s">
        <v>174</v>
      </c>
      <c r="PJV179" s="49">
        <v>42.55</v>
      </c>
      <c r="PJW179" s="49">
        <v>54.26</v>
      </c>
      <c r="PJX179" s="49">
        <v>57.63</v>
      </c>
      <c r="PKF179" s="29" t="s">
        <v>173</v>
      </c>
      <c r="PKG179" s="39" t="s">
        <v>174</v>
      </c>
      <c r="PKL179" s="49">
        <v>42.55</v>
      </c>
      <c r="PKM179" s="49">
        <v>54.26</v>
      </c>
      <c r="PKN179" s="49">
        <v>57.63</v>
      </c>
      <c r="PKV179" s="29" t="s">
        <v>173</v>
      </c>
      <c r="PKW179" s="39" t="s">
        <v>174</v>
      </c>
      <c r="PLB179" s="49">
        <v>42.55</v>
      </c>
      <c r="PLC179" s="49">
        <v>54.26</v>
      </c>
      <c r="PLD179" s="49">
        <v>57.63</v>
      </c>
      <c r="PLL179" s="29" t="s">
        <v>173</v>
      </c>
      <c r="PLM179" s="39" t="s">
        <v>174</v>
      </c>
      <c r="PLR179" s="49">
        <v>42.55</v>
      </c>
      <c r="PLS179" s="49">
        <v>54.26</v>
      </c>
      <c r="PLT179" s="49">
        <v>57.63</v>
      </c>
      <c r="PMB179" s="29" t="s">
        <v>173</v>
      </c>
      <c r="PMC179" s="39" t="s">
        <v>174</v>
      </c>
      <c r="PMH179" s="49">
        <v>42.55</v>
      </c>
      <c r="PMI179" s="49">
        <v>54.26</v>
      </c>
      <c r="PMJ179" s="49">
        <v>57.63</v>
      </c>
      <c r="PMR179" s="29" t="s">
        <v>173</v>
      </c>
      <c r="PMS179" s="39" t="s">
        <v>174</v>
      </c>
      <c r="PMX179" s="49">
        <v>42.55</v>
      </c>
      <c r="PMY179" s="49">
        <v>54.26</v>
      </c>
      <c r="PMZ179" s="49">
        <v>57.63</v>
      </c>
      <c r="PNH179" s="29" t="s">
        <v>173</v>
      </c>
      <c r="PNI179" s="39" t="s">
        <v>174</v>
      </c>
      <c r="PNN179" s="49">
        <v>42.55</v>
      </c>
      <c r="PNO179" s="49">
        <v>54.26</v>
      </c>
      <c r="PNP179" s="49">
        <v>57.63</v>
      </c>
      <c r="PNX179" s="29" t="s">
        <v>173</v>
      </c>
      <c r="PNY179" s="39" t="s">
        <v>174</v>
      </c>
      <c r="POD179" s="49">
        <v>42.55</v>
      </c>
      <c r="POE179" s="49">
        <v>54.26</v>
      </c>
      <c r="POF179" s="49">
        <v>57.63</v>
      </c>
      <c r="PON179" s="29" t="s">
        <v>173</v>
      </c>
      <c r="POO179" s="39" t="s">
        <v>174</v>
      </c>
      <c r="POT179" s="49">
        <v>42.55</v>
      </c>
      <c r="POU179" s="49">
        <v>54.26</v>
      </c>
      <c r="POV179" s="49">
        <v>57.63</v>
      </c>
      <c r="PPD179" s="29" t="s">
        <v>173</v>
      </c>
      <c r="PPE179" s="39" t="s">
        <v>174</v>
      </c>
      <c r="PPJ179" s="49">
        <v>42.55</v>
      </c>
      <c r="PPK179" s="49">
        <v>54.26</v>
      </c>
      <c r="PPL179" s="49">
        <v>57.63</v>
      </c>
      <c r="PPT179" s="29" t="s">
        <v>173</v>
      </c>
      <c r="PPU179" s="39" t="s">
        <v>174</v>
      </c>
      <c r="PPZ179" s="49">
        <v>42.55</v>
      </c>
      <c r="PQA179" s="49">
        <v>54.26</v>
      </c>
      <c r="PQB179" s="49">
        <v>57.63</v>
      </c>
      <c r="PQJ179" s="29" t="s">
        <v>173</v>
      </c>
      <c r="PQK179" s="39" t="s">
        <v>174</v>
      </c>
      <c r="PQP179" s="49">
        <v>42.55</v>
      </c>
      <c r="PQQ179" s="49">
        <v>54.26</v>
      </c>
      <c r="PQR179" s="49">
        <v>57.63</v>
      </c>
      <c r="PQZ179" s="29" t="s">
        <v>173</v>
      </c>
      <c r="PRA179" s="39" t="s">
        <v>174</v>
      </c>
      <c r="PRF179" s="49">
        <v>42.55</v>
      </c>
      <c r="PRG179" s="49">
        <v>54.26</v>
      </c>
      <c r="PRH179" s="49">
        <v>57.63</v>
      </c>
      <c r="PRP179" s="29" t="s">
        <v>173</v>
      </c>
      <c r="PRQ179" s="39" t="s">
        <v>174</v>
      </c>
      <c r="PRV179" s="49">
        <v>42.55</v>
      </c>
      <c r="PRW179" s="49">
        <v>54.26</v>
      </c>
      <c r="PRX179" s="49">
        <v>57.63</v>
      </c>
      <c r="PSF179" s="29" t="s">
        <v>173</v>
      </c>
      <c r="PSG179" s="39" t="s">
        <v>174</v>
      </c>
      <c r="PSL179" s="49">
        <v>42.55</v>
      </c>
      <c r="PSM179" s="49">
        <v>54.26</v>
      </c>
      <c r="PSN179" s="49">
        <v>57.63</v>
      </c>
      <c r="PSV179" s="29" t="s">
        <v>173</v>
      </c>
      <c r="PSW179" s="39" t="s">
        <v>174</v>
      </c>
      <c r="PTB179" s="49">
        <v>42.55</v>
      </c>
      <c r="PTC179" s="49">
        <v>54.26</v>
      </c>
      <c r="PTD179" s="49">
        <v>57.63</v>
      </c>
      <c r="PTL179" s="29" t="s">
        <v>173</v>
      </c>
      <c r="PTM179" s="39" t="s">
        <v>174</v>
      </c>
      <c r="PTR179" s="49">
        <v>42.55</v>
      </c>
      <c r="PTS179" s="49">
        <v>54.26</v>
      </c>
      <c r="PTT179" s="49">
        <v>57.63</v>
      </c>
      <c r="PUB179" s="29" t="s">
        <v>173</v>
      </c>
      <c r="PUC179" s="39" t="s">
        <v>174</v>
      </c>
      <c r="PUH179" s="49">
        <v>42.55</v>
      </c>
      <c r="PUI179" s="49">
        <v>54.26</v>
      </c>
      <c r="PUJ179" s="49">
        <v>57.63</v>
      </c>
      <c r="PUR179" s="29" t="s">
        <v>173</v>
      </c>
      <c r="PUS179" s="39" t="s">
        <v>174</v>
      </c>
      <c r="PUX179" s="49">
        <v>42.55</v>
      </c>
      <c r="PUY179" s="49">
        <v>54.26</v>
      </c>
      <c r="PUZ179" s="49">
        <v>57.63</v>
      </c>
      <c r="PVH179" s="29" t="s">
        <v>173</v>
      </c>
      <c r="PVI179" s="39" t="s">
        <v>174</v>
      </c>
      <c r="PVN179" s="49">
        <v>42.55</v>
      </c>
      <c r="PVO179" s="49">
        <v>54.26</v>
      </c>
      <c r="PVP179" s="49">
        <v>57.63</v>
      </c>
      <c r="PVX179" s="29" t="s">
        <v>173</v>
      </c>
      <c r="PVY179" s="39" t="s">
        <v>174</v>
      </c>
      <c r="PWD179" s="49">
        <v>42.55</v>
      </c>
      <c r="PWE179" s="49">
        <v>54.26</v>
      </c>
      <c r="PWF179" s="49">
        <v>57.63</v>
      </c>
      <c r="PWN179" s="29" t="s">
        <v>173</v>
      </c>
      <c r="PWO179" s="39" t="s">
        <v>174</v>
      </c>
      <c r="PWT179" s="49">
        <v>42.55</v>
      </c>
      <c r="PWU179" s="49">
        <v>54.26</v>
      </c>
      <c r="PWV179" s="49">
        <v>57.63</v>
      </c>
      <c r="PXD179" s="29" t="s">
        <v>173</v>
      </c>
      <c r="PXE179" s="39" t="s">
        <v>174</v>
      </c>
      <c r="PXJ179" s="49">
        <v>42.55</v>
      </c>
      <c r="PXK179" s="49">
        <v>54.26</v>
      </c>
      <c r="PXL179" s="49">
        <v>57.63</v>
      </c>
      <c r="PXT179" s="29" t="s">
        <v>173</v>
      </c>
      <c r="PXU179" s="39" t="s">
        <v>174</v>
      </c>
      <c r="PXZ179" s="49">
        <v>42.55</v>
      </c>
      <c r="PYA179" s="49">
        <v>54.26</v>
      </c>
      <c r="PYB179" s="49">
        <v>57.63</v>
      </c>
      <c r="PYJ179" s="29" t="s">
        <v>173</v>
      </c>
      <c r="PYK179" s="39" t="s">
        <v>174</v>
      </c>
      <c r="PYP179" s="49">
        <v>42.55</v>
      </c>
      <c r="PYQ179" s="49">
        <v>54.26</v>
      </c>
      <c r="PYR179" s="49">
        <v>57.63</v>
      </c>
      <c r="PYZ179" s="29" t="s">
        <v>173</v>
      </c>
      <c r="PZA179" s="39" t="s">
        <v>174</v>
      </c>
      <c r="PZF179" s="49">
        <v>42.55</v>
      </c>
      <c r="PZG179" s="49">
        <v>54.26</v>
      </c>
      <c r="PZH179" s="49">
        <v>57.63</v>
      </c>
      <c r="PZP179" s="29" t="s">
        <v>173</v>
      </c>
      <c r="PZQ179" s="39" t="s">
        <v>174</v>
      </c>
      <c r="PZV179" s="49">
        <v>42.55</v>
      </c>
      <c r="PZW179" s="49">
        <v>54.26</v>
      </c>
      <c r="PZX179" s="49">
        <v>57.63</v>
      </c>
      <c r="QAF179" s="29" t="s">
        <v>173</v>
      </c>
      <c r="QAG179" s="39" t="s">
        <v>174</v>
      </c>
      <c r="QAL179" s="49">
        <v>42.55</v>
      </c>
      <c r="QAM179" s="49">
        <v>54.26</v>
      </c>
      <c r="QAN179" s="49">
        <v>57.63</v>
      </c>
      <c r="QAV179" s="29" t="s">
        <v>173</v>
      </c>
      <c r="QAW179" s="39" t="s">
        <v>174</v>
      </c>
      <c r="QBB179" s="49">
        <v>42.55</v>
      </c>
      <c r="QBC179" s="49">
        <v>54.26</v>
      </c>
      <c r="QBD179" s="49">
        <v>57.63</v>
      </c>
      <c r="QBL179" s="29" t="s">
        <v>173</v>
      </c>
      <c r="QBM179" s="39" t="s">
        <v>174</v>
      </c>
      <c r="QBR179" s="49">
        <v>42.55</v>
      </c>
      <c r="QBS179" s="49">
        <v>54.26</v>
      </c>
      <c r="QBT179" s="49">
        <v>57.63</v>
      </c>
      <c r="QCB179" s="29" t="s">
        <v>173</v>
      </c>
      <c r="QCC179" s="39" t="s">
        <v>174</v>
      </c>
      <c r="QCH179" s="49">
        <v>42.55</v>
      </c>
      <c r="QCI179" s="49">
        <v>54.26</v>
      </c>
      <c r="QCJ179" s="49">
        <v>57.63</v>
      </c>
      <c r="QCR179" s="29" t="s">
        <v>173</v>
      </c>
      <c r="QCS179" s="39" t="s">
        <v>174</v>
      </c>
      <c r="QCX179" s="49">
        <v>42.55</v>
      </c>
      <c r="QCY179" s="49">
        <v>54.26</v>
      </c>
      <c r="QCZ179" s="49">
        <v>57.63</v>
      </c>
      <c r="QDH179" s="29" t="s">
        <v>173</v>
      </c>
      <c r="QDI179" s="39" t="s">
        <v>174</v>
      </c>
      <c r="QDN179" s="49">
        <v>42.55</v>
      </c>
      <c r="QDO179" s="49">
        <v>54.26</v>
      </c>
      <c r="QDP179" s="49">
        <v>57.63</v>
      </c>
      <c r="QDX179" s="29" t="s">
        <v>173</v>
      </c>
      <c r="QDY179" s="39" t="s">
        <v>174</v>
      </c>
      <c r="QED179" s="49">
        <v>42.55</v>
      </c>
      <c r="QEE179" s="49">
        <v>54.26</v>
      </c>
      <c r="QEF179" s="49">
        <v>57.63</v>
      </c>
      <c r="QEN179" s="29" t="s">
        <v>173</v>
      </c>
      <c r="QEO179" s="39" t="s">
        <v>174</v>
      </c>
      <c r="QET179" s="49">
        <v>42.55</v>
      </c>
      <c r="QEU179" s="49">
        <v>54.26</v>
      </c>
      <c r="QEV179" s="49">
        <v>57.63</v>
      </c>
      <c r="QFD179" s="29" t="s">
        <v>173</v>
      </c>
      <c r="QFE179" s="39" t="s">
        <v>174</v>
      </c>
      <c r="QFJ179" s="49">
        <v>42.55</v>
      </c>
      <c r="QFK179" s="49">
        <v>54.26</v>
      </c>
      <c r="QFL179" s="49">
        <v>57.63</v>
      </c>
      <c r="QFT179" s="29" t="s">
        <v>173</v>
      </c>
      <c r="QFU179" s="39" t="s">
        <v>174</v>
      </c>
      <c r="QFZ179" s="49">
        <v>42.55</v>
      </c>
      <c r="QGA179" s="49">
        <v>54.26</v>
      </c>
      <c r="QGB179" s="49">
        <v>57.63</v>
      </c>
      <c r="QGJ179" s="29" t="s">
        <v>173</v>
      </c>
      <c r="QGK179" s="39" t="s">
        <v>174</v>
      </c>
      <c r="QGP179" s="49">
        <v>42.55</v>
      </c>
      <c r="QGQ179" s="49">
        <v>54.26</v>
      </c>
      <c r="QGR179" s="49">
        <v>57.63</v>
      </c>
      <c r="QGZ179" s="29" t="s">
        <v>173</v>
      </c>
      <c r="QHA179" s="39" t="s">
        <v>174</v>
      </c>
      <c r="QHF179" s="49">
        <v>42.55</v>
      </c>
      <c r="QHG179" s="49">
        <v>54.26</v>
      </c>
      <c r="QHH179" s="49">
        <v>57.63</v>
      </c>
      <c r="QHP179" s="29" t="s">
        <v>173</v>
      </c>
      <c r="QHQ179" s="39" t="s">
        <v>174</v>
      </c>
      <c r="QHV179" s="49">
        <v>42.55</v>
      </c>
      <c r="QHW179" s="49">
        <v>54.26</v>
      </c>
      <c r="QHX179" s="49">
        <v>57.63</v>
      </c>
      <c r="QIF179" s="29" t="s">
        <v>173</v>
      </c>
      <c r="QIG179" s="39" t="s">
        <v>174</v>
      </c>
      <c r="QIL179" s="49">
        <v>42.55</v>
      </c>
      <c r="QIM179" s="49">
        <v>54.26</v>
      </c>
      <c r="QIN179" s="49">
        <v>57.63</v>
      </c>
      <c r="QIV179" s="29" t="s">
        <v>173</v>
      </c>
      <c r="QIW179" s="39" t="s">
        <v>174</v>
      </c>
      <c r="QJB179" s="49">
        <v>42.55</v>
      </c>
      <c r="QJC179" s="49">
        <v>54.26</v>
      </c>
      <c r="QJD179" s="49">
        <v>57.63</v>
      </c>
      <c r="QJL179" s="29" t="s">
        <v>173</v>
      </c>
      <c r="QJM179" s="39" t="s">
        <v>174</v>
      </c>
      <c r="QJR179" s="49">
        <v>42.55</v>
      </c>
      <c r="QJS179" s="49">
        <v>54.26</v>
      </c>
      <c r="QJT179" s="49">
        <v>57.63</v>
      </c>
      <c r="QKB179" s="29" t="s">
        <v>173</v>
      </c>
      <c r="QKC179" s="39" t="s">
        <v>174</v>
      </c>
      <c r="QKH179" s="49">
        <v>42.55</v>
      </c>
      <c r="QKI179" s="49">
        <v>54.26</v>
      </c>
      <c r="QKJ179" s="49">
        <v>57.63</v>
      </c>
      <c r="QKR179" s="29" t="s">
        <v>173</v>
      </c>
      <c r="QKS179" s="39" t="s">
        <v>174</v>
      </c>
      <c r="QKX179" s="49">
        <v>42.55</v>
      </c>
      <c r="QKY179" s="49">
        <v>54.26</v>
      </c>
      <c r="QKZ179" s="49">
        <v>57.63</v>
      </c>
      <c r="QLH179" s="29" t="s">
        <v>173</v>
      </c>
      <c r="QLI179" s="39" t="s">
        <v>174</v>
      </c>
      <c r="QLN179" s="49">
        <v>42.55</v>
      </c>
      <c r="QLO179" s="49">
        <v>54.26</v>
      </c>
      <c r="QLP179" s="49">
        <v>57.63</v>
      </c>
      <c r="QLX179" s="29" t="s">
        <v>173</v>
      </c>
      <c r="QLY179" s="39" t="s">
        <v>174</v>
      </c>
      <c r="QMD179" s="49">
        <v>42.55</v>
      </c>
      <c r="QME179" s="49">
        <v>54.26</v>
      </c>
      <c r="QMF179" s="49">
        <v>57.63</v>
      </c>
      <c r="QMN179" s="29" t="s">
        <v>173</v>
      </c>
      <c r="QMO179" s="39" t="s">
        <v>174</v>
      </c>
      <c r="QMT179" s="49">
        <v>42.55</v>
      </c>
      <c r="QMU179" s="49">
        <v>54.26</v>
      </c>
      <c r="QMV179" s="49">
        <v>57.63</v>
      </c>
      <c r="QND179" s="29" t="s">
        <v>173</v>
      </c>
      <c r="QNE179" s="39" t="s">
        <v>174</v>
      </c>
      <c r="QNJ179" s="49">
        <v>42.55</v>
      </c>
      <c r="QNK179" s="49">
        <v>54.26</v>
      </c>
      <c r="QNL179" s="49">
        <v>57.63</v>
      </c>
      <c r="QNT179" s="29" t="s">
        <v>173</v>
      </c>
      <c r="QNU179" s="39" t="s">
        <v>174</v>
      </c>
      <c r="QNZ179" s="49">
        <v>42.55</v>
      </c>
      <c r="QOA179" s="49">
        <v>54.26</v>
      </c>
      <c r="QOB179" s="49">
        <v>57.63</v>
      </c>
      <c r="QOJ179" s="29" t="s">
        <v>173</v>
      </c>
      <c r="QOK179" s="39" t="s">
        <v>174</v>
      </c>
      <c r="QOP179" s="49">
        <v>42.55</v>
      </c>
      <c r="QOQ179" s="49">
        <v>54.26</v>
      </c>
      <c r="QOR179" s="49">
        <v>57.63</v>
      </c>
      <c r="QOZ179" s="29" t="s">
        <v>173</v>
      </c>
      <c r="QPA179" s="39" t="s">
        <v>174</v>
      </c>
      <c r="QPF179" s="49">
        <v>42.55</v>
      </c>
      <c r="QPG179" s="49">
        <v>54.26</v>
      </c>
      <c r="QPH179" s="49">
        <v>57.63</v>
      </c>
      <c r="QPP179" s="29" t="s">
        <v>173</v>
      </c>
      <c r="QPQ179" s="39" t="s">
        <v>174</v>
      </c>
      <c r="QPV179" s="49">
        <v>42.55</v>
      </c>
      <c r="QPW179" s="49">
        <v>54.26</v>
      </c>
      <c r="QPX179" s="49">
        <v>57.63</v>
      </c>
      <c r="QQF179" s="29" t="s">
        <v>173</v>
      </c>
      <c r="QQG179" s="39" t="s">
        <v>174</v>
      </c>
      <c r="QQL179" s="49">
        <v>42.55</v>
      </c>
      <c r="QQM179" s="49">
        <v>54.26</v>
      </c>
      <c r="QQN179" s="49">
        <v>57.63</v>
      </c>
      <c r="QQV179" s="29" t="s">
        <v>173</v>
      </c>
      <c r="QQW179" s="39" t="s">
        <v>174</v>
      </c>
      <c r="QRB179" s="49">
        <v>42.55</v>
      </c>
      <c r="QRC179" s="49">
        <v>54.26</v>
      </c>
      <c r="QRD179" s="49">
        <v>57.63</v>
      </c>
      <c r="QRL179" s="29" t="s">
        <v>173</v>
      </c>
      <c r="QRM179" s="39" t="s">
        <v>174</v>
      </c>
      <c r="QRR179" s="49">
        <v>42.55</v>
      </c>
      <c r="QRS179" s="49">
        <v>54.26</v>
      </c>
      <c r="QRT179" s="49">
        <v>57.63</v>
      </c>
      <c r="QSB179" s="29" t="s">
        <v>173</v>
      </c>
      <c r="QSC179" s="39" t="s">
        <v>174</v>
      </c>
      <c r="QSH179" s="49">
        <v>42.55</v>
      </c>
      <c r="QSI179" s="49">
        <v>54.26</v>
      </c>
      <c r="QSJ179" s="49">
        <v>57.63</v>
      </c>
      <c r="QSR179" s="29" t="s">
        <v>173</v>
      </c>
      <c r="QSS179" s="39" t="s">
        <v>174</v>
      </c>
      <c r="QSX179" s="49">
        <v>42.55</v>
      </c>
      <c r="QSY179" s="49">
        <v>54.26</v>
      </c>
      <c r="QSZ179" s="49">
        <v>57.63</v>
      </c>
      <c r="QTH179" s="29" t="s">
        <v>173</v>
      </c>
      <c r="QTI179" s="39" t="s">
        <v>174</v>
      </c>
      <c r="QTN179" s="49">
        <v>42.55</v>
      </c>
      <c r="QTO179" s="49">
        <v>54.26</v>
      </c>
      <c r="QTP179" s="49">
        <v>57.63</v>
      </c>
      <c r="QTX179" s="29" t="s">
        <v>173</v>
      </c>
      <c r="QTY179" s="39" t="s">
        <v>174</v>
      </c>
      <c r="QUD179" s="49">
        <v>42.55</v>
      </c>
      <c r="QUE179" s="49">
        <v>54.26</v>
      </c>
      <c r="QUF179" s="49">
        <v>57.63</v>
      </c>
      <c r="QUN179" s="29" t="s">
        <v>173</v>
      </c>
      <c r="QUO179" s="39" t="s">
        <v>174</v>
      </c>
      <c r="QUT179" s="49">
        <v>42.55</v>
      </c>
      <c r="QUU179" s="49">
        <v>54.26</v>
      </c>
      <c r="QUV179" s="49">
        <v>57.63</v>
      </c>
      <c r="QVD179" s="29" t="s">
        <v>173</v>
      </c>
      <c r="QVE179" s="39" t="s">
        <v>174</v>
      </c>
      <c r="QVJ179" s="49">
        <v>42.55</v>
      </c>
      <c r="QVK179" s="49">
        <v>54.26</v>
      </c>
      <c r="QVL179" s="49">
        <v>57.63</v>
      </c>
      <c r="QVT179" s="29" t="s">
        <v>173</v>
      </c>
      <c r="QVU179" s="39" t="s">
        <v>174</v>
      </c>
      <c r="QVZ179" s="49">
        <v>42.55</v>
      </c>
      <c r="QWA179" s="49">
        <v>54.26</v>
      </c>
      <c r="QWB179" s="49">
        <v>57.63</v>
      </c>
      <c r="QWJ179" s="29" t="s">
        <v>173</v>
      </c>
      <c r="QWK179" s="39" t="s">
        <v>174</v>
      </c>
      <c r="QWP179" s="49">
        <v>42.55</v>
      </c>
      <c r="QWQ179" s="49">
        <v>54.26</v>
      </c>
      <c r="QWR179" s="49">
        <v>57.63</v>
      </c>
      <c r="QWZ179" s="29" t="s">
        <v>173</v>
      </c>
      <c r="QXA179" s="39" t="s">
        <v>174</v>
      </c>
      <c r="QXF179" s="49">
        <v>42.55</v>
      </c>
      <c r="QXG179" s="49">
        <v>54.26</v>
      </c>
      <c r="QXH179" s="49">
        <v>57.63</v>
      </c>
      <c r="QXP179" s="29" t="s">
        <v>173</v>
      </c>
      <c r="QXQ179" s="39" t="s">
        <v>174</v>
      </c>
      <c r="QXV179" s="49">
        <v>42.55</v>
      </c>
      <c r="QXW179" s="49">
        <v>54.26</v>
      </c>
      <c r="QXX179" s="49">
        <v>57.63</v>
      </c>
      <c r="QYF179" s="29" t="s">
        <v>173</v>
      </c>
      <c r="QYG179" s="39" t="s">
        <v>174</v>
      </c>
      <c r="QYL179" s="49">
        <v>42.55</v>
      </c>
      <c r="QYM179" s="49">
        <v>54.26</v>
      </c>
      <c r="QYN179" s="49">
        <v>57.63</v>
      </c>
      <c r="QYV179" s="29" t="s">
        <v>173</v>
      </c>
      <c r="QYW179" s="39" t="s">
        <v>174</v>
      </c>
      <c r="QZB179" s="49">
        <v>42.55</v>
      </c>
      <c r="QZC179" s="49">
        <v>54.26</v>
      </c>
      <c r="QZD179" s="49">
        <v>57.63</v>
      </c>
      <c r="QZL179" s="29" t="s">
        <v>173</v>
      </c>
      <c r="QZM179" s="39" t="s">
        <v>174</v>
      </c>
      <c r="QZR179" s="49">
        <v>42.55</v>
      </c>
      <c r="QZS179" s="49">
        <v>54.26</v>
      </c>
      <c r="QZT179" s="49">
        <v>57.63</v>
      </c>
      <c r="RAB179" s="29" t="s">
        <v>173</v>
      </c>
      <c r="RAC179" s="39" t="s">
        <v>174</v>
      </c>
      <c r="RAH179" s="49">
        <v>42.55</v>
      </c>
      <c r="RAI179" s="49">
        <v>54.26</v>
      </c>
      <c r="RAJ179" s="49">
        <v>57.63</v>
      </c>
      <c r="RAR179" s="29" t="s">
        <v>173</v>
      </c>
      <c r="RAS179" s="39" t="s">
        <v>174</v>
      </c>
      <c r="RAX179" s="49">
        <v>42.55</v>
      </c>
      <c r="RAY179" s="49">
        <v>54.26</v>
      </c>
      <c r="RAZ179" s="49">
        <v>57.63</v>
      </c>
      <c r="RBH179" s="29" t="s">
        <v>173</v>
      </c>
      <c r="RBI179" s="39" t="s">
        <v>174</v>
      </c>
      <c r="RBN179" s="49">
        <v>42.55</v>
      </c>
      <c r="RBO179" s="49">
        <v>54.26</v>
      </c>
      <c r="RBP179" s="49">
        <v>57.63</v>
      </c>
      <c r="RBX179" s="29" t="s">
        <v>173</v>
      </c>
      <c r="RBY179" s="39" t="s">
        <v>174</v>
      </c>
      <c r="RCD179" s="49">
        <v>42.55</v>
      </c>
      <c r="RCE179" s="49">
        <v>54.26</v>
      </c>
      <c r="RCF179" s="49">
        <v>57.63</v>
      </c>
      <c r="RCN179" s="29" t="s">
        <v>173</v>
      </c>
      <c r="RCO179" s="39" t="s">
        <v>174</v>
      </c>
      <c r="RCT179" s="49">
        <v>42.55</v>
      </c>
      <c r="RCU179" s="49">
        <v>54.26</v>
      </c>
      <c r="RCV179" s="49">
        <v>57.63</v>
      </c>
      <c r="RDD179" s="29" t="s">
        <v>173</v>
      </c>
      <c r="RDE179" s="39" t="s">
        <v>174</v>
      </c>
      <c r="RDJ179" s="49">
        <v>42.55</v>
      </c>
      <c r="RDK179" s="49">
        <v>54.26</v>
      </c>
      <c r="RDL179" s="49">
        <v>57.63</v>
      </c>
      <c r="RDT179" s="29" t="s">
        <v>173</v>
      </c>
      <c r="RDU179" s="39" t="s">
        <v>174</v>
      </c>
      <c r="RDZ179" s="49">
        <v>42.55</v>
      </c>
      <c r="REA179" s="49">
        <v>54.26</v>
      </c>
      <c r="REB179" s="49">
        <v>57.63</v>
      </c>
      <c r="REJ179" s="29" t="s">
        <v>173</v>
      </c>
      <c r="REK179" s="39" t="s">
        <v>174</v>
      </c>
      <c r="REP179" s="49">
        <v>42.55</v>
      </c>
      <c r="REQ179" s="49">
        <v>54.26</v>
      </c>
      <c r="RER179" s="49">
        <v>57.63</v>
      </c>
      <c r="REZ179" s="29" t="s">
        <v>173</v>
      </c>
      <c r="RFA179" s="39" t="s">
        <v>174</v>
      </c>
      <c r="RFF179" s="49">
        <v>42.55</v>
      </c>
      <c r="RFG179" s="49">
        <v>54.26</v>
      </c>
      <c r="RFH179" s="49">
        <v>57.63</v>
      </c>
      <c r="RFP179" s="29" t="s">
        <v>173</v>
      </c>
      <c r="RFQ179" s="39" t="s">
        <v>174</v>
      </c>
      <c r="RFV179" s="49">
        <v>42.55</v>
      </c>
      <c r="RFW179" s="49">
        <v>54.26</v>
      </c>
      <c r="RFX179" s="49">
        <v>57.63</v>
      </c>
      <c r="RGF179" s="29" t="s">
        <v>173</v>
      </c>
      <c r="RGG179" s="39" t="s">
        <v>174</v>
      </c>
      <c r="RGL179" s="49">
        <v>42.55</v>
      </c>
      <c r="RGM179" s="49">
        <v>54.26</v>
      </c>
      <c r="RGN179" s="49">
        <v>57.63</v>
      </c>
      <c r="RGV179" s="29" t="s">
        <v>173</v>
      </c>
      <c r="RGW179" s="39" t="s">
        <v>174</v>
      </c>
      <c r="RHB179" s="49">
        <v>42.55</v>
      </c>
      <c r="RHC179" s="49">
        <v>54.26</v>
      </c>
      <c r="RHD179" s="49">
        <v>57.63</v>
      </c>
      <c r="RHL179" s="29" t="s">
        <v>173</v>
      </c>
      <c r="RHM179" s="39" t="s">
        <v>174</v>
      </c>
      <c r="RHR179" s="49">
        <v>42.55</v>
      </c>
      <c r="RHS179" s="49">
        <v>54.26</v>
      </c>
      <c r="RHT179" s="49">
        <v>57.63</v>
      </c>
      <c r="RIB179" s="29" t="s">
        <v>173</v>
      </c>
      <c r="RIC179" s="39" t="s">
        <v>174</v>
      </c>
      <c r="RIH179" s="49">
        <v>42.55</v>
      </c>
      <c r="RII179" s="49">
        <v>54.26</v>
      </c>
      <c r="RIJ179" s="49">
        <v>57.63</v>
      </c>
      <c r="RIR179" s="29" t="s">
        <v>173</v>
      </c>
      <c r="RIS179" s="39" t="s">
        <v>174</v>
      </c>
      <c r="RIX179" s="49">
        <v>42.55</v>
      </c>
      <c r="RIY179" s="49">
        <v>54.26</v>
      </c>
      <c r="RIZ179" s="49">
        <v>57.63</v>
      </c>
      <c r="RJH179" s="29" t="s">
        <v>173</v>
      </c>
      <c r="RJI179" s="39" t="s">
        <v>174</v>
      </c>
      <c r="RJN179" s="49">
        <v>42.55</v>
      </c>
      <c r="RJO179" s="49">
        <v>54.26</v>
      </c>
      <c r="RJP179" s="49">
        <v>57.63</v>
      </c>
      <c r="RJX179" s="29" t="s">
        <v>173</v>
      </c>
      <c r="RJY179" s="39" t="s">
        <v>174</v>
      </c>
      <c r="RKD179" s="49">
        <v>42.55</v>
      </c>
      <c r="RKE179" s="49">
        <v>54.26</v>
      </c>
      <c r="RKF179" s="49">
        <v>57.63</v>
      </c>
      <c r="RKN179" s="29" t="s">
        <v>173</v>
      </c>
      <c r="RKO179" s="39" t="s">
        <v>174</v>
      </c>
      <c r="RKT179" s="49">
        <v>42.55</v>
      </c>
      <c r="RKU179" s="49">
        <v>54.26</v>
      </c>
      <c r="RKV179" s="49">
        <v>57.63</v>
      </c>
      <c r="RLD179" s="29" t="s">
        <v>173</v>
      </c>
      <c r="RLE179" s="39" t="s">
        <v>174</v>
      </c>
      <c r="RLJ179" s="49">
        <v>42.55</v>
      </c>
      <c r="RLK179" s="49">
        <v>54.26</v>
      </c>
      <c r="RLL179" s="49">
        <v>57.63</v>
      </c>
      <c r="RLT179" s="29" t="s">
        <v>173</v>
      </c>
      <c r="RLU179" s="39" t="s">
        <v>174</v>
      </c>
      <c r="RLZ179" s="49">
        <v>42.55</v>
      </c>
      <c r="RMA179" s="49">
        <v>54.26</v>
      </c>
      <c r="RMB179" s="49">
        <v>57.63</v>
      </c>
      <c r="RMJ179" s="29" t="s">
        <v>173</v>
      </c>
      <c r="RMK179" s="39" t="s">
        <v>174</v>
      </c>
      <c r="RMP179" s="49">
        <v>42.55</v>
      </c>
      <c r="RMQ179" s="49">
        <v>54.26</v>
      </c>
      <c r="RMR179" s="49">
        <v>57.63</v>
      </c>
      <c r="RMZ179" s="29" t="s">
        <v>173</v>
      </c>
      <c r="RNA179" s="39" t="s">
        <v>174</v>
      </c>
      <c r="RNF179" s="49">
        <v>42.55</v>
      </c>
      <c r="RNG179" s="49">
        <v>54.26</v>
      </c>
      <c r="RNH179" s="49">
        <v>57.63</v>
      </c>
      <c r="RNP179" s="29" t="s">
        <v>173</v>
      </c>
      <c r="RNQ179" s="39" t="s">
        <v>174</v>
      </c>
      <c r="RNV179" s="49">
        <v>42.55</v>
      </c>
      <c r="RNW179" s="49">
        <v>54.26</v>
      </c>
      <c r="RNX179" s="49">
        <v>57.63</v>
      </c>
      <c r="ROF179" s="29" t="s">
        <v>173</v>
      </c>
      <c r="ROG179" s="39" t="s">
        <v>174</v>
      </c>
      <c r="ROL179" s="49">
        <v>42.55</v>
      </c>
      <c r="ROM179" s="49">
        <v>54.26</v>
      </c>
      <c r="RON179" s="49">
        <v>57.63</v>
      </c>
      <c r="ROV179" s="29" t="s">
        <v>173</v>
      </c>
      <c r="ROW179" s="39" t="s">
        <v>174</v>
      </c>
      <c r="RPB179" s="49">
        <v>42.55</v>
      </c>
      <c r="RPC179" s="49">
        <v>54.26</v>
      </c>
      <c r="RPD179" s="49">
        <v>57.63</v>
      </c>
      <c r="RPL179" s="29" t="s">
        <v>173</v>
      </c>
      <c r="RPM179" s="39" t="s">
        <v>174</v>
      </c>
      <c r="RPR179" s="49">
        <v>42.55</v>
      </c>
      <c r="RPS179" s="49">
        <v>54.26</v>
      </c>
      <c r="RPT179" s="49">
        <v>57.63</v>
      </c>
      <c r="RQB179" s="29" t="s">
        <v>173</v>
      </c>
      <c r="RQC179" s="39" t="s">
        <v>174</v>
      </c>
      <c r="RQH179" s="49">
        <v>42.55</v>
      </c>
      <c r="RQI179" s="49">
        <v>54.26</v>
      </c>
      <c r="RQJ179" s="49">
        <v>57.63</v>
      </c>
      <c r="RQR179" s="29" t="s">
        <v>173</v>
      </c>
      <c r="RQS179" s="39" t="s">
        <v>174</v>
      </c>
      <c r="RQX179" s="49">
        <v>42.55</v>
      </c>
      <c r="RQY179" s="49">
        <v>54.26</v>
      </c>
      <c r="RQZ179" s="49">
        <v>57.63</v>
      </c>
      <c r="RRH179" s="29" t="s">
        <v>173</v>
      </c>
      <c r="RRI179" s="39" t="s">
        <v>174</v>
      </c>
      <c r="RRN179" s="49">
        <v>42.55</v>
      </c>
      <c r="RRO179" s="49">
        <v>54.26</v>
      </c>
      <c r="RRP179" s="49">
        <v>57.63</v>
      </c>
      <c r="RRX179" s="29" t="s">
        <v>173</v>
      </c>
      <c r="RRY179" s="39" t="s">
        <v>174</v>
      </c>
      <c r="RSD179" s="49">
        <v>42.55</v>
      </c>
      <c r="RSE179" s="49">
        <v>54.26</v>
      </c>
      <c r="RSF179" s="49">
        <v>57.63</v>
      </c>
      <c r="RSN179" s="29" t="s">
        <v>173</v>
      </c>
      <c r="RSO179" s="39" t="s">
        <v>174</v>
      </c>
      <c r="RST179" s="49">
        <v>42.55</v>
      </c>
      <c r="RSU179" s="49">
        <v>54.26</v>
      </c>
      <c r="RSV179" s="49">
        <v>57.63</v>
      </c>
      <c r="RTD179" s="29" t="s">
        <v>173</v>
      </c>
      <c r="RTE179" s="39" t="s">
        <v>174</v>
      </c>
      <c r="RTJ179" s="49">
        <v>42.55</v>
      </c>
      <c r="RTK179" s="49">
        <v>54.26</v>
      </c>
      <c r="RTL179" s="49">
        <v>57.63</v>
      </c>
      <c r="RTT179" s="29" t="s">
        <v>173</v>
      </c>
      <c r="RTU179" s="39" t="s">
        <v>174</v>
      </c>
      <c r="RTZ179" s="49">
        <v>42.55</v>
      </c>
      <c r="RUA179" s="49">
        <v>54.26</v>
      </c>
      <c r="RUB179" s="49">
        <v>57.63</v>
      </c>
      <c r="RUJ179" s="29" t="s">
        <v>173</v>
      </c>
      <c r="RUK179" s="39" t="s">
        <v>174</v>
      </c>
      <c r="RUP179" s="49">
        <v>42.55</v>
      </c>
      <c r="RUQ179" s="49">
        <v>54.26</v>
      </c>
      <c r="RUR179" s="49">
        <v>57.63</v>
      </c>
      <c r="RUZ179" s="29" t="s">
        <v>173</v>
      </c>
      <c r="RVA179" s="39" t="s">
        <v>174</v>
      </c>
      <c r="RVF179" s="49">
        <v>42.55</v>
      </c>
      <c r="RVG179" s="49">
        <v>54.26</v>
      </c>
      <c r="RVH179" s="49">
        <v>57.63</v>
      </c>
      <c r="RVP179" s="29" t="s">
        <v>173</v>
      </c>
      <c r="RVQ179" s="39" t="s">
        <v>174</v>
      </c>
      <c r="RVV179" s="49">
        <v>42.55</v>
      </c>
      <c r="RVW179" s="49">
        <v>54.26</v>
      </c>
      <c r="RVX179" s="49">
        <v>57.63</v>
      </c>
      <c r="RWF179" s="29" t="s">
        <v>173</v>
      </c>
      <c r="RWG179" s="39" t="s">
        <v>174</v>
      </c>
      <c r="RWL179" s="49">
        <v>42.55</v>
      </c>
      <c r="RWM179" s="49">
        <v>54.26</v>
      </c>
      <c r="RWN179" s="49">
        <v>57.63</v>
      </c>
      <c r="RWV179" s="29" t="s">
        <v>173</v>
      </c>
      <c r="RWW179" s="39" t="s">
        <v>174</v>
      </c>
      <c r="RXB179" s="49">
        <v>42.55</v>
      </c>
      <c r="RXC179" s="49">
        <v>54.26</v>
      </c>
      <c r="RXD179" s="49">
        <v>57.63</v>
      </c>
      <c r="RXL179" s="29" t="s">
        <v>173</v>
      </c>
      <c r="RXM179" s="39" t="s">
        <v>174</v>
      </c>
      <c r="RXR179" s="49">
        <v>42.55</v>
      </c>
      <c r="RXS179" s="49">
        <v>54.26</v>
      </c>
      <c r="RXT179" s="49">
        <v>57.63</v>
      </c>
      <c r="RYB179" s="29" t="s">
        <v>173</v>
      </c>
      <c r="RYC179" s="39" t="s">
        <v>174</v>
      </c>
      <c r="RYH179" s="49">
        <v>42.55</v>
      </c>
      <c r="RYI179" s="49">
        <v>54.26</v>
      </c>
      <c r="RYJ179" s="49">
        <v>57.63</v>
      </c>
      <c r="RYR179" s="29" t="s">
        <v>173</v>
      </c>
      <c r="RYS179" s="39" t="s">
        <v>174</v>
      </c>
      <c r="RYX179" s="49">
        <v>42.55</v>
      </c>
      <c r="RYY179" s="49">
        <v>54.26</v>
      </c>
      <c r="RYZ179" s="49">
        <v>57.63</v>
      </c>
      <c r="RZH179" s="29" t="s">
        <v>173</v>
      </c>
      <c r="RZI179" s="39" t="s">
        <v>174</v>
      </c>
      <c r="RZN179" s="49">
        <v>42.55</v>
      </c>
      <c r="RZO179" s="49">
        <v>54.26</v>
      </c>
      <c r="RZP179" s="49">
        <v>57.63</v>
      </c>
      <c r="RZX179" s="29" t="s">
        <v>173</v>
      </c>
      <c r="RZY179" s="39" t="s">
        <v>174</v>
      </c>
      <c r="SAD179" s="49">
        <v>42.55</v>
      </c>
      <c r="SAE179" s="49">
        <v>54.26</v>
      </c>
      <c r="SAF179" s="49">
        <v>57.63</v>
      </c>
      <c r="SAN179" s="29" t="s">
        <v>173</v>
      </c>
      <c r="SAO179" s="39" t="s">
        <v>174</v>
      </c>
      <c r="SAT179" s="49">
        <v>42.55</v>
      </c>
      <c r="SAU179" s="49">
        <v>54.26</v>
      </c>
      <c r="SAV179" s="49">
        <v>57.63</v>
      </c>
      <c r="SBD179" s="29" t="s">
        <v>173</v>
      </c>
      <c r="SBE179" s="39" t="s">
        <v>174</v>
      </c>
      <c r="SBJ179" s="49">
        <v>42.55</v>
      </c>
      <c r="SBK179" s="49">
        <v>54.26</v>
      </c>
      <c r="SBL179" s="49">
        <v>57.63</v>
      </c>
      <c r="SBT179" s="29" t="s">
        <v>173</v>
      </c>
      <c r="SBU179" s="39" t="s">
        <v>174</v>
      </c>
      <c r="SBZ179" s="49">
        <v>42.55</v>
      </c>
      <c r="SCA179" s="49">
        <v>54.26</v>
      </c>
      <c r="SCB179" s="49">
        <v>57.63</v>
      </c>
      <c r="SCJ179" s="29" t="s">
        <v>173</v>
      </c>
      <c r="SCK179" s="39" t="s">
        <v>174</v>
      </c>
      <c r="SCP179" s="49">
        <v>42.55</v>
      </c>
      <c r="SCQ179" s="49">
        <v>54.26</v>
      </c>
      <c r="SCR179" s="49">
        <v>57.63</v>
      </c>
      <c r="SCZ179" s="29" t="s">
        <v>173</v>
      </c>
      <c r="SDA179" s="39" t="s">
        <v>174</v>
      </c>
      <c r="SDF179" s="49">
        <v>42.55</v>
      </c>
      <c r="SDG179" s="49">
        <v>54.26</v>
      </c>
      <c r="SDH179" s="49">
        <v>57.63</v>
      </c>
      <c r="SDP179" s="29" t="s">
        <v>173</v>
      </c>
      <c r="SDQ179" s="39" t="s">
        <v>174</v>
      </c>
      <c r="SDV179" s="49">
        <v>42.55</v>
      </c>
      <c r="SDW179" s="49">
        <v>54.26</v>
      </c>
      <c r="SDX179" s="49">
        <v>57.63</v>
      </c>
      <c r="SEF179" s="29" t="s">
        <v>173</v>
      </c>
      <c r="SEG179" s="39" t="s">
        <v>174</v>
      </c>
      <c r="SEL179" s="49">
        <v>42.55</v>
      </c>
      <c r="SEM179" s="49">
        <v>54.26</v>
      </c>
      <c r="SEN179" s="49">
        <v>57.63</v>
      </c>
      <c r="SEV179" s="29" t="s">
        <v>173</v>
      </c>
      <c r="SEW179" s="39" t="s">
        <v>174</v>
      </c>
      <c r="SFB179" s="49">
        <v>42.55</v>
      </c>
      <c r="SFC179" s="49">
        <v>54.26</v>
      </c>
      <c r="SFD179" s="49">
        <v>57.63</v>
      </c>
      <c r="SFL179" s="29" t="s">
        <v>173</v>
      </c>
      <c r="SFM179" s="39" t="s">
        <v>174</v>
      </c>
      <c r="SFR179" s="49">
        <v>42.55</v>
      </c>
      <c r="SFS179" s="49">
        <v>54.26</v>
      </c>
      <c r="SFT179" s="49">
        <v>57.63</v>
      </c>
      <c r="SGB179" s="29" t="s">
        <v>173</v>
      </c>
      <c r="SGC179" s="39" t="s">
        <v>174</v>
      </c>
      <c r="SGH179" s="49">
        <v>42.55</v>
      </c>
      <c r="SGI179" s="49">
        <v>54.26</v>
      </c>
      <c r="SGJ179" s="49">
        <v>57.63</v>
      </c>
      <c r="SGR179" s="29" t="s">
        <v>173</v>
      </c>
      <c r="SGS179" s="39" t="s">
        <v>174</v>
      </c>
      <c r="SGX179" s="49">
        <v>42.55</v>
      </c>
      <c r="SGY179" s="49">
        <v>54.26</v>
      </c>
      <c r="SGZ179" s="49">
        <v>57.63</v>
      </c>
      <c r="SHH179" s="29" t="s">
        <v>173</v>
      </c>
      <c r="SHI179" s="39" t="s">
        <v>174</v>
      </c>
      <c r="SHN179" s="49">
        <v>42.55</v>
      </c>
      <c r="SHO179" s="49">
        <v>54.26</v>
      </c>
      <c r="SHP179" s="49">
        <v>57.63</v>
      </c>
      <c r="SHX179" s="29" t="s">
        <v>173</v>
      </c>
      <c r="SHY179" s="39" t="s">
        <v>174</v>
      </c>
      <c r="SID179" s="49">
        <v>42.55</v>
      </c>
      <c r="SIE179" s="49">
        <v>54.26</v>
      </c>
      <c r="SIF179" s="49">
        <v>57.63</v>
      </c>
      <c r="SIN179" s="29" t="s">
        <v>173</v>
      </c>
      <c r="SIO179" s="39" t="s">
        <v>174</v>
      </c>
      <c r="SIT179" s="49">
        <v>42.55</v>
      </c>
      <c r="SIU179" s="49">
        <v>54.26</v>
      </c>
      <c r="SIV179" s="49">
        <v>57.63</v>
      </c>
      <c r="SJD179" s="29" t="s">
        <v>173</v>
      </c>
      <c r="SJE179" s="39" t="s">
        <v>174</v>
      </c>
      <c r="SJJ179" s="49">
        <v>42.55</v>
      </c>
      <c r="SJK179" s="49">
        <v>54.26</v>
      </c>
      <c r="SJL179" s="49">
        <v>57.63</v>
      </c>
      <c r="SJT179" s="29" t="s">
        <v>173</v>
      </c>
      <c r="SJU179" s="39" t="s">
        <v>174</v>
      </c>
      <c r="SJZ179" s="49">
        <v>42.55</v>
      </c>
      <c r="SKA179" s="49">
        <v>54.26</v>
      </c>
      <c r="SKB179" s="49">
        <v>57.63</v>
      </c>
      <c r="SKJ179" s="29" t="s">
        <v>173</v>
      </c>
      <c r="SKK179" s="39" t="s">
        <v>174</v>
      </c>
      <c r="SKP179" s="49">
        <v>42.55</v>
      </c>
      <c r="SKQ179" s="49">
        <v>54.26</v>
      </c>
      <c r="SKR179" s="49">
        <v>57.63</v>
      </c>
      <c r="SKZ179" s="29" t="s">
        <v>173</v>
      </c>
      <c r="SLA179" s="39" t="s">
        <v>174</v>
      </c>
      <c r="SLF179" s="49">
        <v>42.55</v>
      </c>
      <c r="SLG179" s="49">
        <v>54.26</v>
      </c>
      <c r="SLH179" s="49">
        <v>57.63</v>
      </c>
      <c r="SLP179" s="29" t="s">
        <v>173</v>
      </c>
      <c r="SLQ179" s="39" t="s">
        <v>174</v>
      </c>
      <c r="SLV179" s="49">
        <v>42.55</v>
      </c>
      <c r="SLW179" s="49">
        <v>54.26</v>
      </c>
      <c r="SLX179" s="49">
        <v>57.63</v>
      </c>
      <c r="SMF179" s="29" t="s">
        <v>173</v>
      </c>
      <c r="SMG179" s="39" t="s">
        <v>174</v>
      </c>
      <c r="SML179" s="49">
        <v>42.55</v>
      </c>
      <c r="SMM179" s="49">
        <v>54.26</v>
      </c>
      <c r="SMN179" s="49">
        <v>57.63</v>
      </c>
      <c r="SMV179" s="29" t="s">
        <v>173</v>
      </c>
      <c r="SMW179" s="39" t="s">
        <v>174</v>
      </c>
      <c r="SNB179" s="49">
        <v>42.55</v>
      </c>
      <c r="SNC179" s="49">
        <v>54.26</v>
      </c>
      <c r="SND179" s="49">
        <v>57.63</v>
      </c>
      <c r="SNL179" s="29" t="s">
        <v>173</v>
      </c>
      <c r="SNM179" s="39" t="s">
        <v>174</v>
      </c>
      <c r="SNR179" s="49">
        <v>42.55</v>
      </c>
      <c r="SNS179" s="49">
        <v>54.26</v>
      </c>
      <c r="SNT179" s="49">
        <v>57.63</v>
      </c>
      <c r="SOB179" s="29" t="s">
        <v>173</v>
      </c>
      <c r="SOC179" s="39" t="s">
        <v>174</v>
      </c>
      <c r="SOH179" s="49">
        <v>42.55</v>
      </c>
      <c r="SOI179" s="49">
        <v>54.26</v>
      </c>
      <c r="SOJ179" s="49">
        <v>57.63</v>
      </c>
      <c r="SOR179" s="29" t="s">
        <v>173</v>
      </c>
      <c r="SOS179" s="39" t="s">
        <v>174</v>
      </c>
      <c r="SOX179" s="49">
        <v>42.55</v>
      </c>
      <c r="SOY179" s="49">
        <v>54.26</v>
      </c>
      <c r="SOZ179" s="49">
        <v>57.63</v>
      </c>
      <c r="SPH179" s="29" t="s">
        <v>173</v>
      </c>
      <c r="SPI179" s="39" t="s">
        <v>174</v>
      </c>
      <c r="SPN179" s="49">
        <v>42.55</v>
      </c>
      <c r="SPO179" s="49">
        <v>54.26</v>
      </c>
      <c r="SPP179" s="49">
        <v>57.63</v>
      </c>
      <c r="SPX179" s="29" t="s">
        <v>173</v>
      </c>
      <c r="SPY179" s="39" t="s">
        <v>174</v>
      </c>
      <c r="SQD179" s="49">
        <v>42.55</v>
      </c>
      <c r="SQE179" s="49">
        <v>54.26</v>
      </c>
      <c r="SQF179" s="49">
        <v>57.63</v>
      </c>
      <c r="SQN179" s="29" t="s">
        <v>173</v>
      </c>
      <c r="SQO179" s="39" t="s">
        <v>174</v>
      </c>
      <c r="SQT179" s="49">
        <v>42.55</v>
      </c>
      <c r="SQU179" s="49">
        <v>54.26</v>
      </c>
      <c r="SQV179" s="49">
        <v>57.63</v>
      </c>
      <c r="SRD179" s="29" t="s">
        <v>173</v>
      </c>
      <c r="SRE179" s="39" t="s">
        <v>174</v>
      </c>
      <c r="SRJ179" s="49">
        <v>42.55</v>
      </c>
      <c r="SRK179" s="49">
        <v>54.26</v>
      </c>
      <c r="SRL179" s="49">
        <v>57.63</v>
      </c>
      <c r="SRT179" s="29" t="s">
        <v>173</v>
      </c>
      <c r="SRU179" s="39" t="s">
        <v>174</v>
      </c>
      <c r="SRZ179" s="49">
        <v>42.55</v>
      </c>
      <c r="SSA179" s="49">
        <v>54.26</v>
      </c>
      <c r="SSB179" s="49">
        <v>57.63</v>
      </c>
      <c r="SSJ179" s="29" t="s">
        <v>173</v>
      </c>
      <c r="SSK179" s="39" t="s">
        <v>174</v>
      </c>
      <c r="SSP179" s="49">
        <v>42.55</v>
      </c>
      <c r="SSQ179" s="49">
        <v>54.26</v>
      </c>
      <c r="SSR179" s="49">
        <v>57.63</v>
      </c>
      <c r="SSZ179" s="29" t="s">
        <v>173</v>
      </c>
      <c r="STA179" s="39" t="s">
        <v>174</v>
      </c>
      <c r="STF179" s="49">
        <v>42.55</v>
      </c>
      <c r="STG179" s="49">
        <v>54.26</v>
      </c>
      <c r="STH179" s="49">
        <v>57.63</v>
      </c>
      <c r="STP179" s="29" t="s">
        <v>173</v>
      </c>
      <c r="STQ179" s="39" t="s">
        <v>174</v>
      </c>
      <c r="STV179" s="49">
        <v>42.55</v>
      </c>
      <c r="STW179" s="49">
        <v>54.26</v>
      </c>
      <c r="STX179" s="49">
        <v>57.63</v>
      </c>
      <c r="SUF179" s="29" t="s">
        <v>173</v>
      </c>
      <c r="SUG179" s="39" t="s">
        <v>174</v>
      </c>
      <c r="SUL179" s="49">
        <v>42.55</v>
      </c>
      <c r="SUM179" s="49">
        <v>54.26</v>
      </c>
      <c r="SUN179" s="49">
        <v>57.63</v>
      </c>
      <c r="SUV179" s="29" t="s">
        <v>173</v>
      </c>
      <c r="SUW179" s="39" t="s">
        <v>174</v>
      </c>
      <c r="SVB179" s="49">
        <v>42.55</v>
      </c>
      <c r="SVC179" s="49">
        <v>54.26</v>
      </c>
      <c r="SVD179" s="49">
        <v>57.63</v>
      </c>
      <c r="SVL179" s="29" t="s">
        <v>173</v>
      </c>
      <c r="SVM179" s="39" t="s">
        <v>174</v>
      </c>
      <c r="SVR179" s="49">
        <v>42.55</v>
      </c>
      <c r="SVS179" s="49">
        <v>54.26</v>
      </c>
      <c r="SVT179" s="49">
        <v>57.63</v>
      </c>
      <c r="SWB179" s="29" t="s">
        <v>173</v>
      </c>
      <c r="SWC179" s="39" t="s">
        <v>174</v>
      </c>
      <c r="SWH179" s="49">
        <v>42.55</v>
      </c>
      <c r="SWI179" s="49">
        <v>54.26</v>
      </c>
      <c r="SWJ179" s="49">
        <v>57.63</v>
      </c>
      <c r="SWR179" s="29" t="s">
        <v>173</v>
      </c>
      <c r="SWS179" s="39" t="s">
        <v>174</v>
      </c>
      <c r="SWX179" s="49">
        <v>42.55</v>
      </c>
      <c r="SWY179" s="49">
        <v>54.26</v>
      </c>
      <c r="SWZ179" s="49">
        <v>57.63</v>
      </c>
      <c r="SXH179" s="29" t="s">
        <v>173</v>
      </c>
      <c r="SXI179" s="39" t="s">
        <v>174</v>
      </c>
      <c r="SXN179" s="49">
        <v>42.55</v>
      </c>
      <c r="SXO179" s="49">
        <v>54.26</v>
      </c>
      <c r="SXP179" s="49">
        <v>57.63</v>
      </c>
      <c r="SXX179" s="29" t="s">
        <v>173</v>
      </c>
      <c r="SXY179" s="39" t="s">
        <v>174</v>
      </c>
      <c r="SYD179" s="49">
        <v>42.55</v>
      </c>
      <c r="SYE179" s="49">
        <v>54.26</v>
      </c>
      <c r="SYF179" s="49">
        <v>57.63</v>
      </c>
      <c r="SYN179" s="29" t="s">
        <v>173</v>
      </c>
      <c r="SYO179" s="39" t="s">
        <v>174</v>
      </c>
      <c r="SYT179" s="49">
        <v>42.55</v>
      </c>
      <c r="SYU179" s="49">
        <v>54.26</v>
      </c>
      <c r="SYV179" s="49">
        <v>57.63</v>
      </c>
      <c r="SZD179" s="29" t="s">
        <v>173</v>
      </c>
      <c r="SZE179" s="39" t="s">
        <v>174</v>
      </c>
      <c r="SZJ179" s="49">
        <v>42.55</v>
      </c>
      <c r="SZK179" s="49">
        <v>54.26</v>
      </c>
      <c r="SZL179" s="49">
        <v>57.63</v>
      </c>
      <c r="SZT179" s="29" t="s">
        <v>173</v>
      </c>
      <c r="SZU179" s="39" t="s">
        <v>174</v>
      </c>
      <c r="SZZ179" s="49">
        <v>42.55</v>
      </c>
      <c r="TAA179" s="49">
        <v>54.26</v>
      </c>
      <c r="TAB179" s="49">
        <v>57.63</v>
      </c>
      <c r="TAJ179" s="29" t="s">
        <v>173</v>
      </c>
      <c r="TAK179" s="39" t="s">
        <v>174</v>
      </c>
      <c r="TAP179" s="49">
        <v>42.55</v>
      </c>
      <c r="TAQ179" s="49">
        <v>54.26</v>
      </c>
      <c r="TAR179" s="49">
        <v>57.63</v>
      </c>
      <c r="TAZ179" s="29" t="s">
        <v>173</v>
      </c>
      <c r="TBA179" s="39" t="s">
        <v>174</v>
      </c>
      <c r="TBF179" s="49">
        <v>42.55</v>
      </c>
      <c r="TBG179" s="49">
        <v>54.26</v>
      </c>
      <c r="TBH179" s="49">
        <v>57.63</v>
      </c>
      <c r="TBP179" s="29" t="s">
        <v>173</v>
      </c>
      <c r="TBQ179" s="39" t="s">
        <v>174</v>
      </c>
      <c r="TBV179" s="49">
        <v>42.55</v>
      </c>
      <c r="TBW179" s="49">
        <v>54.26</v>
      </c>
      <c r="TBX179" s="49">
        <v>57.63</v>
      </c>
      <c r="TCF179" s="29" t="s">
        <v>173</v>
      </c>
      <c r="TCG179" s="39" t="s">
        <v>174</v>
      </c>
      <c r="TCL179" s="49">
        <v>42.55</v>
      </c>
      <c r="TCM179" s="49">
        <v>54.26</v>
      </c>
      <c r="TCN179" s="49">
        <v>57.63</v>
      </c>
      <c r="TCV179" s="29" t="s">
        <v>173</v>
      </c>
      <c r="TCW179" s="39" t="s">
        <v>174</v>
      </c>
      <c r="TDB179" s="49">
        <v>42.55</v>
      </c>
      <c r="TDC179" s="49">
        <v>54.26</v>
      </c>
      <c r="TDD179" s="49">
        <v>57.63</v>
      </c>
      <c r="TDL179" s="29" t="s">
        <v>173</v>
      </c>
      <c r="TDM179" s="39" t="s">
        <v>174</v>
      </c>
      <c r="TDR179" s="49">
        <v>42.55</v>
      </c>
      <c r="TDS179" s="49">
        <v>54.26</v>
      </c>
      <c r="TDT179" s="49">
        <v>57.63</v>
      </c>
      <c r="TEB179" s="29" t="s">
        <v>173</v>
      </c>
      <c r="TEC179" s="39" t="s">
        <v>174</v>
      </c>
      <c r="TEH179" s="49">
        <v>42.55</v>
      </c>
      <c r="TEI179" s="49">
        <v>54.26</v>
      </c>
      <c r="TEJ179" s="49">
        <v>57.63</v>
      </c>
      <c r="TER179" s="29" t="s">
        <v>173</v>
      </c>
      <c r="TES179" s="39" t="s">
        <v>174</v>
      </c>
      <c r="TEX179" s="49">
        <v>42.55</v>
      </c>
      <c r="TEY179" s="49">
        <v>54.26</v>
      </c>
      <c r="TEZ179" s="49">
        <v>57.63</v>
      </c>
      <c r="TFH179" s="29" t="s">
        <v>173</v>
      </c>
      <c r="TFI179" s="39" t="s">
        <v>174</v>
      </c>
      <c r="TFN179" s="49">
        <v>42.55</v>
      </c>
      <c r="TFO179" s="49">
        <v>54.26</v>
      </c>
      <c r="TFP179" s="49">
        <v>57.63</v>
      </c>
      <c r="TFX179" s="29" t="s">
        <v>173</v>
      </c>
      <c r="TFY179" s="39" t="s">
        <v>174</v>
      </c>
      <c r="TGD179" s="49">
        <v>42.55</v>
      </c>
      <c r="TGE179" s="49">
        <v>54.26</v>
      </c>
      <c r="TGF179" s="49">
        <v>57.63</v>
      </c>
      <c r="TGN179" s="29" t="s">
        <v>173</v>
      </c>
      <c r="TGO179" s="39" t="s">
        <v>174</v>
      </c>
      <c r="TGT179" s="49">
        <v>42.55</v>
      </c>
      <c r="TGU179" s="49">
        <v>54.26</v>
      </c>
      <c r="TGV179" s="49">
        <v>57.63</v>
      </c>
      <c r="THD179" s="29" t="s">
        <v>173</v>
      </c>
      <c r="THE179" s="39" t="s">
        <v>174</v>
      </c>
      <c r="THJ179" s="49">
        <v>42.55</v>
      </c>
      <c r="THK179" s="49">
        <v>54.26</v>
      </c>
      <c r="THL179" s="49">
        <v>57.63</v>
      </c>
      <c r="THT179" s="29" t="s">
        <v>173</v>
      </c>
      <c r="THU179" s="39" t="s">
        <v>174</v>
      </c>
      <c r="THZ179" s="49">
        <v>42.55</v>
      </c>
      <c r="TIA179" s="49">
        <v>54.26</v>
      </c>
      <c r="TIB179" s="49">
        <v>57.63</v>
      </c>
      <c r="TIJ179" s="29" t="s">
        <v>173</v>
      </c>
      <c r="TIK179" s="39" t="s">
        <v>174</v>
      </c>
      <c r="TIP179" s="49">
        <v>42.55</v>
      </c>
      <c r="TIQ179" s="49">
        <v>54.26</v>
      </c>
      <c r="TIR179" s="49">
        <v>57.63</v>
      </c>
      <c r="TIZ179" s="29" t="s">
        <v>173</v>
      </c>
      <c r="TJA179" s="39" t="s">
        <v>174</v>
      </c>
      <c r="TJF179" s="49">
        <v>42.55</v>
      </c>
      <c r="TJG179" s="49">
        <v>54.26</v>
      </c>
      <c r="TJH179" s="49">
        <v>57.63</v>
      </c>
      <c r="TJP179" s="29" t="s">
        <v>173</v>
      </c>
      <c r="TJQ179" s="39" t="s">
        <v>174</v>
      </c>
      <c r="TJV179" s="49">
        <v>42.55</v>
      </c>
      <c r="TJW179" s="49">
        <v>54.26</v>
      </c>
      <c r="TJX179" s="49">
        <v>57.63</v>
      </c>
      <c r="TKF179" s="29" t="s">
        <v>173</v>
      </c>
      <c r="TKG179" s="39" t="s">
        <v>174</v>
      </c>
      <c r="TKL179" s="49">
        <v>42.55</v>
      </c>
      <c r="TKM179" s="49">
        <v>54.26</v>
      </c>
      <c r="TKN179" s="49">
        <v>57.63</v>
      </c>
      <c r="TKV179" s="29" t="s">
        <v>173</v>
      </c>
      <c r="TKW179" s="39" t="s">
        <v>174</v>
      </c>
      <c r="TLB179" s="49">
        <v>42.55</v>
      </c>
      <c r="TLC179" s="49">
        <v>54.26</v>
      </c>
      <c r="TLD179" s="49">
        <v>57.63</v>
      </c>
      <c r="TLL179" s="29" t="s">
        <v>173</v>
      </c>
      <c r="TLM179" s="39" t="s">
        <v>174</v>
      </c>
      <c r="TLR179" s="49">
        <v>42.55</v>
      </c>
      <c r="TLS179" s="49">
        <v>54.26</v>
      </c>
      <c r="TLT179" s="49">
        <v>57.63</v>
      </c>
      <c r="TMB179" s="29" t="s">
        <v>173</v>
      </c>
      <c r="TMC179" s="39" t="s">
        <v>174</v>
      </c>
      <c r="TMH179" s="49">
        <v>42.55</v>
      </c>
      <c r="TMI179" s="49">
        <v>54.26</v>
      </c>
      <c r="TMJ179" s="49">
        <v>57.63</v>
      </c>
      <c r="TMR179" s="29" t="s">
        <v>173</v>
      </c>
      <c r="TMS179" s="39" t="s">
        <v>174</v>
      </c>
      <c r="TMX179" s="49">
        <v>42.55</v>
      </c>
      <c r="TMY179" s="49">
        <v>54.26</v>
      </c>
      <c r="TMZ179" s="49">
        <v>57.63</v>
      </c>
      <c r="TNH179" s="29" t="s">
        <v>173</v>
      </c>
      <c r="TNI179" s="39" t="s">
        <v>174</v>
      </c>
      <c r="TNN179" s="49">
        <v>42.55</v>
      </c>
      <c r="TNO179" s="49">
        <v>54.26</v>
      </c>
      <c r="TNP179" s="49">
        <v>57.63</v>
      </c>
      <c r="TNX179" s="29" t="s">
        <v>173</v>
      </c>
      <c r="TNY179" s="39" t="s">
        <v>174</v>
      </c>
      <c r="TOD179" s="49">
        <v>42.55</v>
      </c>
      <c r="TOE179" s="49">
        <v>54.26</v>
      </c>
      <c r="TOF179" s="49">
        <v>57.63</v>
      </c>
      <c r="TON179" s="29" t="s">
        <v>173</v>
      </c>
      <c r="TOO179" s="39" t="s">
        <v>174</v>
      </c>
      <c r="TOT179" s="49">
        <v>42.55</v>
      </c>
      <c r="TOU179" s="49">
        <v>54.26</v>
      </c>
      <c r="TOV179" s="49">
        <v>57.63</v>
      </c>
      <c r="TPD179" s="29" t="s">
        <v>173</v>
      </c>
      <c r="TPE179" s="39" t="s">
        <v>174</v>
      </c>
      <c r="TPJ179" s="49">
        <v>42.55</v>
      </c>
      <c r="TPK179" s="49">
        <v>54.26</v>
      </c>
      <c r="TPL179" s="49">
        <v>57.63</v>
      </c>
      <c r="TPT179" s="29" t="s">
        <v>173</v>
      </c>
      <c r="TPU179" s="39" t="s">
        <v>174</v>
      </c>
      <c r="TPZ179" s="49">
        <v>42.55</v>
      </c>
      <c r="TQA179" s="49">
        <v>54.26</v>
      </c>
      <c r="TQB179" s="49">
        <v>57.63</v>
      </c>
      <c r="TQJ179" s="29" t="s">
        <v>173</v>
      </c>
      <c r="TQK179" s="39" t="s">
        <v>174</v>
      </c>
      <c r="TQP179" s="49">
        <v>42.55</v>
      </c>
      <c r="TQQ179" s="49">
        <v>54.26</v>
      </c>
      <c r="TQR179" s="49">
        <v>57.63</v>
      </c>
      <c r="TQZ179" s="29" t="s">
        <v>173</v>
      </c>
      <c r="TRA179" s="39" t="s">
        <v>174</v>
      </c>
      <c r="TRF179" s="49">
        <v>42.55</v>
      </c>
      <c r="TRG179" s="49">
        <v>54.26</v>
      </c>
      <c r="TRH179" s="49">
        <v>57.63</v>
      </c>
      <c r="TRP179" s="29" t="s">
        <v>173</v>
      </c>
      <c r="TRQ179" s="39" t="s">
        <v>174</v>
      </c>
      <c r="TRV179" s="49">
        <v>42.55</v>
      </c>
      <c r="TRW179" s="49">
        <v>54.26</v>
      </c>
      <c r="TRX179" s="49">
        <v>57.63</v>
      </c>
      <c r="TSF179" s="29" t="s">
        <v>173</v>
      </c>
      <c r="TSG179" s="39" t="s">
        <v>174</v>
      </c>
      <c r="TSL179" s="49">
        <v>42.55</v>
      </c>
      <c r="TSM179" s="49">
        <v>54.26</v>
      </c>
      <c r="TSN179" s="49">
        <v>57.63</v>
      </c>
      <c r="TSV179" s="29" t="s">
        <v>173</v>
      </c>
      <c r="TSW179" s="39" t="s">
        <v>174</v>
      </c>
      <c r="TTB179" s="49">
        <v>42.55</v>
      </c>
      <c r="TTC179" s="49">
        <v>54.26</v>
      </c>
      <c r="TTD179" s="49">
        <v>57.63</v>
      </c>
      <c r="TTL179" s="29" t="s">
        <v>173</v>
      </c>
      <c r="TTM179" s="39" t="s">
        <v>174</v>
      </c>
      <c r="TTR179" s="49">
        <v>42.55</v>
      </c>
      <c r="TTS179" s="49">
        <v>54.26</v>
      </c>
      <c r="TTT179" s="49">
        <v>57.63</v>
      </c>
      <c r="TUB179" s="29" t="s">
        <v>173</v>
      </c>
      <c r="TUC179" s="39" t="s">
        <v>174</v>
      </c>
      <c r="TUH179" s="49">
        <v>42.55</v>
      </c>
      <c r="TUI179" s="49">
        <v>54.26</v>
      </c>
      <c r="TUJ179" s="49">
        <v>57.63</v>
      </c>
      <c r="TUR179" s="29" t="s">
        <v>173</v>
      </c>
      <c r="TUS179" s="39" t="s">
        <v>174</v>
      </c>
      <c r="TUX179" s="49">
        <v>42.55</v>
      </c>
      <c r="TUY179" s="49">
        <v>54.26</v>
      </c>
      <c r="TUZ179" s="49">
        <v>57.63</v>
      </c>
      <c r="TVH179" s="29" t="s">
        <v>173</v>
      </c>
      <c r="TVI179" s="39" t="s">
        <v>174</v>
      </c>
      <c r="TVN179" s="49">
        <v>42.55</v>
      </c>
      <c r="TVO179" s="49">
        <v>54.26</v>
      </c>
      <c r="TVP179" s="49">
        <v>57.63</v>
      </c>
      <c r="TVX179" s="29" t="s">
        <v>173</v>
      </c>
      <c r="TVY179" s="39" t="s">
        <v>174</v>
      </c>
      <c r="TWD179" s="49">
        <v>42.55</v>
      </c>
      <c r="TWE179" s="49">
        <v>54.26</v>
      </c>
      <c r="TWF179" s="49">
        <v>57.63</v>
      </c>
      <c r="TWN179" s="29" t="s">
        <v>173</v>
      </c>
      <c r="TWO179" s="39" t="s">
        <v>174</v>
      </c>
      <c r="TWT179" s="49">
        <v>42.55</v>
      </c>
      <c r="TWU179" s="49">
        <v>54.26</v>
      </c>
      <c r="TWV179" s="49">
        <v>57.63</v>
      </c>
      <c r="TXD179" s="29" t="s">
        <v>173</v>
      </c>
      <c r="TXE179" s="39" t="s">
        <v>174</v>
      </c>
      <c r="TXJ179" s="49">
        <v>42.55</v>
      </c>
      <c r="TXK179" s="49">
        <v>54.26</v>
      </c>
      <c r="TXL179" s="49">
        <v>57.63</v>
      </c>
      <c r="TXT179" s="29" t="s">
        <v>173</v>
      </c>
      <c r="TXU179" s="39" t="s">
        <v>174</v>
      </c>
      <c r="TXZ179" s="49">
        <v>42.55</v>
      </c>
      <c r="TYA179" s="49">
        <v>54.26</v>
      </c>
      <c r="TYB179" s="49">
        <v>57.63</v>
      </c>
      <c r="TYJ179" s="29" t="s">
        <v>173</v>
      </c>
      <c r="TYK179" s="39" t="s">
        <v>174</v>
      </c>
      <c r="TYP179" s="49">
        <v>42.55</v>
      </c>
      <c r="TYQ179" s="49">
        <v>54.26</v>
      </c>
      <c r="TYR179" s="49">
        <v>57.63</v>
      </c>
      <c r="TYZ179" s="29" t="s">
        <v>173</v>
      </c>
      <c r="TZA179" s="39" t="s">
        <v>174</v>
      </c>
      <c r="TZF179" s="49">
        <v>42.55</v>
      </c>
      <c r="TZG179" s="49">
        <v>54.26</v>
      </c>
      <c r="TZH179" s="49">
        <v>57.63</v>
      </c>
      <c r="TZP179" s="29" t="s">
        <v>173</v>
      </c>
      <c r="TZQ179" s="39" t="s">
        <v>174</v>
      </c>
      <c r="TZV179" s="49">
        <v>42.55</v>
      </c>
      <c r="TZW179" s="49">
        <v>54.26</v>
      </c>
      <c r="TZX179" s="49">
        <v>57.63</v>
      </c>
      <c r="UAF179" s="29" t="s">
        <v>173</v>
      </c>
      <c r="UAG179" s="39" t="s">
        <v>174</v>
      </c>
      <c r="UAL179" s="49">
        <v>42.55</v>
      </c>
      <c r="UAM179" s="49">
        <v>54.26</v>
      </c>
      <c r="UAN179" s="49">
        <v>57.63</v>
      </c>
      <c r="UAV179" s="29" t="s">
        <v>173</v>
      </c>
      <c r="UAW179" s="39" t="s">
        <v>174</v>
      </c>
      <c r="UBB179" s="49">
        <v>42.55</v>
      </c>
      <c r="UBC179" s="49">
        <v>54.26</v>
      </c>
      <c r="UBD179" s="49">
        <v>57.63</v>
      </c>
      <c r="UBL179" s="29" t="s">
        <v>173</v>
      </c>
      <c r="UBM179" s="39" t="s">
        <v>174</v>
      </c>
      <c r="UBR179" s="49">
        <v>42.55</v>
      </c>
      <c r="UBS179" s="49">
        <v>54.26</v>
      </c>
      <c r="UBT179" s="49">
        <v>57.63</v>
      </c>
      <c r="UCB179" s="29" t="s">
        <v>173</v>
      </c>
      <c r="UCC179" s="39" t="s">
        <v>174</v>
      </c>
      <c r="UCH179" s="49">
        <v>42.55</v>
      </c>
      <c r="UCI179" s="49">
        <v>54.26</v>
      </c>
      <c r="UCJ179" s="49">
        <v>57.63</v>
      </c>
      <c r="UCR179" s="29" t="s">
        <v>173</v>
      </c>
      <c r="UCS179" s="39" t="s">
        <v>174</v>
      </c>
      <c r="UCX179" s="49">
        <v>42.55</v>
      </c>
      <c r="UCY179" s="49">
        <v>54.26</v>
      </c>
      <c r="UCZ179" s="49">
        <v>57.63</v>
      </c>
      <c r="UDH179" s="29" t="s">
        <v>173</v>
      </c>
      <c r="UDI179" s="39" t="s">
        <v>174</v>
      </c>
      <c r="UDN179" s="49">
        <v>42.55</v>
      </c>
      <c r="UDO179" s="49">
        <v>54.26</v>
      </c>
      <c r="UDP179" s="49">
        <v>57.63</v>
      </c>
      <c r="UDX179" s="29" t="s">
        <v>173</v>
      </c>
      <c r="UDY179" s="39" t="s">
        <v>174</v>
      </c>
      <c r="UED179" s="49">
        <v>42.55</v>
      </c>
      <c r="UEE179" s="49">
        <v>54.26</v>
      </c>
      <c r="UEF179" s="49">
        <v>57.63</v>
      </c>
      <c r="UEN179" s="29" t="s">
        <v>173</v>
      </c>
      <c r="UEO179" s="39" t="s">
        <v>174</v>
      </c>
      <c r="UET179" s="49">
        <v>42.55</v>
      </c>
      <c r="UEU179" s="49">
        <v>54.26</v>
      </c>
      <c r="UEV179" s="49">
        <v>57.63</v>
      </c>
      <c r="UFD179" s="29" t="s">
        <v>173</v>
      </c>
      <c r="UFE179" s="39" t="s">
        <v>174</v>
      </c>
      <c r="UFJ179" s="49">
        <v>42.55</v>
      </c>
      <c r="UFK179" s="49">
        <v>54.26</v>
      </c>
      <c r="UFL179" s="49">
        <v>57.63</v>
      </c>
      <c r="UFT179" s="29" t="s">
        <v>173</v>
      </c>
      <c r="UFU179" s="39" t="s">
        <v>174</v>
      </c>
      <c r="UFZ179" s="49">
        <v>42.55</v>
      </c>
      <c r="UGA179" s="49">
        <v>54.26</v>
      </c>
      <c r="UGB179" s="49">
        <v>57.63</v>
      </c>
      <c r="UGJ179" s="29" t="s">
        <v>173</v>
      </c>
      <c r="UGK179" s="39" t="s">
        <v>174</v>
      </c>
      <c r="UGP179" s="49">
        <v>42.55</v>
      </c>
      <c r="UGQ179" s="49">
        <v>54.26</v>
      </c>
      <c r="UGR179" s="49">
        <v>57.63</v>
      </c>
      <c r="UGZ179" s="29" t="s">
        <v>173</v>
      </c>
      <c r="UHA179" s="39" t="s">
        <v>174</v>
      </c>
      <c r="UHF179" s="49">
        <v>42.55</v>
      </c>
      <c r="UHG179" s="49">
        <v>54.26</v>
      </c>
      <c r="UHH179" s="49">
        <v>57.63</v>
      </c>
      <c r="UHP179" s="29" t="s">
        <v>173</v>
      </c>
      <c r="UHQ179" s="39" t="s">
        <v>174</v>
      </c>
      <c r="UHV179" s="49">
        <v>42.55</v>
      </c>
      <c r="UHW179" s="49">
        <v>54.26</v>
      </c>
      <c r="UHX179" s="49">
        <v>57.63</v>
      </c>
      <c r="UIF179" s="29" t="s">
        <v>173</v>
      </c>
      <c r="UIG179" s="39" t="s">
        <v>174</v>
      </c>
      <c r="UIL179" s="49">
        <v>42.55</v>
      </c>
      <c r="UIM179" s="49">
        <v>54.26</v>
      </c>
      <c r="UIN179" s="49">
        <v>57.63</v>
      </c>
      <c r="UIV179" s="29" t="s">
        <v>173</v>
      </c>
      <c r="UIW179" s="39" t="s">
        <v>174</v>
      </c>
      <c r="UJB179" s="49">
        <v>42.55</v>
      </c>
      <c r="UJC179" s="49">
        <v>54.26</v>
      </c>
      <c r="UJD179" s="49">
        <v>57.63</v>
      </c>
      <c r="UJL179" s="29" t="s">
        <v>173</v>
      </c>
      <c r="UJM179" s="39" t="s">
        <v>174</v>
      </c>
      <c r="UJR179" s="49">
        <v>42.55</v>
      </c>
      <c r="UJS179" s="49">
        <v>54.26</v>
      </c>
      <c r="UJT179" s="49">
        <v>57.63</v>
      </c>
      <c r="UKB179" s="29" t="s">
        <v>173</v>
      </c>
      <c r="UKC179" s="39" t="s">
        <v>174</v>
      </c>
      <c r="UKH179" s="49">
        <v>42.55</v>
      </c>
      <c r="UKI179" s="49">
        <v>54.26</v>
      </c>
      <c r="UKJ179" s="49">
        <v>57.63</v>
      </c>
      <c r="UKR179" s="29" t="s">
        <v>173</v>
      </c>
      <c r="UKS179" s="39" t="s">
        <v>174</v>
      </c>
      <c r="UKX179" s="49">
        <v>42.55</v>
      </c>
      <c r="UKY179" s="49">
        <v>54.26</v>
      </c>
      <c r="UKZ179" s="49">
        <v>57.63</v>
      </c>
      <c r="ULH179" s="29" t="s">
        <v>173</v>
      </c>
      <c r="ULI179" s="39" t="s">
        <v>174</v>
      </c>
      <c r="ULN179" s="49">
        <v>42.55</v>
      </c>
      <c r="ULO179" s="49">
        <v>54.26</v>
      </c>
      <c r="ULP179" s="49">
        <v>57.63</v>
      </c>
      <c r="ULX179" s="29" t="s">
        <v>173</v>
      </c>
      <c r="ULY179" s="39" t="s">
        <v>174</v>
      </c>
      <c r="UMD179" s="49">
        <v>42.55</v>
      </c>
      <c r="UME179" s="49">
        <v>54.26</v>
      </c>
      <c r="UMF179" s="49">
        <v>57.63</v>
      </c>
      <c r="UMN179" s="29" t="s">
        <v>173</v>
      </c>
      <c r="UMO179" s="39" t="s">
        <v>174</v>
      </c>
      <c r="UMT179" s="49">
        <v>42.55</v>
      </c>
      <c r="UMU179" s="49">
        <v>54.26</v>
      </c>
      <c r="UMV179" s="49">
        <v>57.63</v>
      </c>
      <c r="UND179" s="29" t="s">
        <v>173</v>
      </c>
      <c r="UNE179" s="39" t="s">
        <v>174</v>
      </c>
      <c r="UNJ179" s="49">
        <v>42.55</v>
      </c>
      <c r="UNK179" s="49">
        <v>54.26</v>
      </c>
      <c r="UNL179" s="49">
        <v>57.63</v>
      </c>
      <c r="UNT179" s="29" t="s">
        <v>173</v>
      </c>
      <c r="UNU179" s="39" t="s">
        <v>174</v>
      </c>
      <c r="UNZ179" s="49">
        <v>42.55</v>
      </c>
      <c r="UOA179" s="49">
        <v>54.26</v>
      </c>
      <c r="UOB179" s="49">
        <v>57.63</v>
      </c>
      <c r="UOJ179" s="29" t="s">
        <v>173</v>
      </c>
      <c r="UOK179" s="39" t="s">
        <v>174</v>
      </c>
      <c r="UOP179" s="49">
        <v>42.55</v>
      </c>
      <c r="UOQ179" s="49">
        <v>54.26</v>
      </c>
      <c r="UOR179" s="49">
        <v>57.63</v>
      </c>
      <c r="UOZ179" s="29" t="s">
        <v>173</v>
      </c>
      <c r="UPA179" s="39" t="s">
        <v>174</v>
      </c>
      <c r="UPF179" s="49">
        <v>42.55</v>
      </c>
      <c r="UPG179" s="49">
        <v>54.26</v>
      </c>
      <c r="UPH179" s="49">
        <v>57.63</v>
      </c>
      <c r="UPP179" s="29" t="s">
        <v>173</v>
      </c>
      <c r="UPQ179" s="39" t="s">
        <v>174</v>
      </c>
      <c r="UPV179" s="49">
        <v>42.55</v>
      </c>
      <c r="UPW179" s="49">
        <v>54.26</v>
      </c>
      <c r="UPX179" s="49">
        <v>57.63</v>
      </c>
      <c r="UQF179" s="29" t="s">
        <v>173</v>
      </c>
      <c r="UQG179" s="39" t="s">
        <v>174</v>
      </c>
      <c r="UQL179" s="49">
        <v>42.55</v>
      </c>
      <c r="UQM179" s="49">
        <v>54.26</v>
      </c>
      <c r="UQN179" s="49">
        <v>57.63</v>
      </c>
      <c r="UQV179" s="29" t="s">
        <v>173</v>
      </c>
      <c r="UQW179" s="39" t="s">
        <v>174</v>
      </c>
      <c r="URB179" s="49">
        <v>42.55</v>
      </c>
      <c r="URC179" s="49">
        <v>54.26</v>
      </c>
      <c r="URD179" s="49">
        <v>57.63</v>
      </c>
      <c r="URL179" s="29" t="s">
        <v>173</v>
      </c>
      <c r="URM179" s="39" t="s">
        <v>174</v>
      </c>
      <c r="URR179" s="49">
        <v>42.55</v>
      </c>
      <c r="URS179" s="49">
        <v>54.26</v>
      </c>
      <c r="URT179" s="49">
        <v>57.63</v>
      </c>
      <c r="USB179" s="29" t="s">
        <v>173</v>
      </c>
      <c r="USC179" s="39" t="s">
        <v>174</v>
      </c>
      <c r="USH179" s="49">
        <v>42.55</v>
      </c>
      <c r="USI179" s="49">
        <v>54.26</v>
      </c>
      <c r="USJ179" s="49">
        <v>57.63</v>
      </c>
      <c r="USR179" s="29" t="s">
        <v>173</v>
      </c>
      <c r="USS179" s="39" t="s">
        <v>174</v>
      </c>
      <c r="USX179" s="49">
        <v>42.55</v>
      </c>
      <c r="USY179" s="49">
        <v>54.26</v>
      </c>
      <c r="USZ179" s="49">
        <v>57.63</v>
      </c>
      <c r="UTH179" s="29" t="s">
        <v>173</v>
      </c>
      <c r="UTI179" s="39" t="s">
        <v>174</v>
      </c>
      <c r="UTN179" s="49">
        <v>42.55</v>
      </c>
      <c r="UTO179" s="49">
        <v>54.26</v>
      </c>
      <c r="UTP179" s="49">
        <v>57.63</v>
      </c>
      <c r="UTX179" s="29" t="s">
        <v>173</v>
      </c>
      <c r="UTY179" s="39" t="s">
        <v>174</v>
      </c>
      <c r="UUD179" s="49">
        <v>42.55</v>
      </c>
      <c r="UUE179" s="49">
        <v>54.26</v>
      </c>
      <c r="UUF179" s="49">
        <v>57.63</v>
      </c>
      <c r="UUN179" s="29" t="s">
        <v>173</v>
      </c>
      <c r="UUO179" s="39" t="s">
        <v>174</v>
      </c>
      <c r="UUT179" s="49">
        <v>42.55</v>
      </c>
      <c r="UUU179" s="49">
        <v>54.26</v>
      </c>
      <c r="UUV179" s="49">
        <v>57.63</v>
      </c>
      <c r="UVD179" s="29" t="s">
        <v>173</v>
      </c>
      <c r="UVE179" s="39" t="s">
        <v>174</v>
      </c>
      <c r="UVJ179" s="49">
        <v>42.55</v>
      </c>
      <c r="UVK179" s="49">
        <v>54.26</v>
      </c>
      <c r="UVL179" s="49">
        <v>57.63</v>
      </c>
      <c r="UVT179" s="29" t="s">
        <v>173</v>
      </c>
      <c r="UVU179" s="39" t="s">
        <v>174</v>
      </c>
      <c r="UVZ179" s="49">
        <v>42.55</v>
      </c>
      <c r="UWA179" s="49">
        <v>54.26</v>
      </c>
      <c r="UWB179" s="49">
        <v>57.63</v>
      </c>
      <c r="UWJ179" s="29" t="s">
        <v>173</v>
      </c>
      <c r="UWK179" s="39" t="s">
        <v>174</v>
      </c>
      <c r="UWP179" s="49">
        <v>42.55</v>
      </c>
      <c r="UWQ179" s="49">
        <v>54.26</v>
      </c>
      <c r="UWR179" s="49">
        <v>57.63</v>
      </c>
      <c r="UWZ179" s="29" t="s">
        <v>173</v>
      </c>
      <c r="UXA179" s="39" t="s">
        <v>174</v>
      </c>
      <c r="UXF179" s="49">
        <v>42.55</v>
      </c>
      <c r="UXG179" s="49">
        <v>54.26</v>
      </c>
      <c r="UXH179" s="49">
        <v>57.63</v>
      </c>
      <c r="UXP179" s="29" t="s">
        <v>173</v>
      </c>
      <c r="UXQ179" s="39" t="s">
        <v>174</v>
      </c>
      <c r="UXV179" s="49">
        <v>42.55</v>
      </c>
      <c r="UXW179" s="49">
        <v>54.26</v>
      </c>
      <c r="UXX179" s="49">
        <v>57.63</v>
      </c>
      <c r="UYF179" s="29" t="s">
        <v>173</v>
      </c>
      <c r="UYG179" s="39" t="s">
        <v>174</v>
      </c>
      <c r="UYL179" s="49">
        <v>42.55</v>
      </c>
      <c r="UYM179" s="49">
        <v>54.26</v>
      </c>
      <c r="UYN179" s="49">
        <v>57.63</v>
      </c>
      <c r="UYV179" s="29" t="s">
        <v>173</v>
      </c>
      <c r="UYW179" s="39" t="s">
        <v>174</v>
      </c>
      <c r="UZB179" s="49">
        <v>42.55</v>
      </c>
      <c r="UZC179" s="49">
        <v>54.26</v>
      </c>
      <c r="UZD179" s="49">
        <v>57.63</v>
      </c>
      <c r="UZL179" s="29" t="s">
        <v>173</v>
      </c>
      <c r="UZM179" s="39" t="s">
        <v>174</v>
      </c>
      <c r="UZR179" s="49">
        <v>42.55</v>
      </c>
      <c r="UZS179" s="49">
        <v>54.26</v>
      </c>
      <c r="UZT179" s="49">
        <v>57.63</v>
      </c>
      <c r="VAB179" s="29" t="s">
        <v>173</v>
      </c>
      <c r="VAC179" s="39" t="s">
        <v>174</v>
      </c>
      <c r="VAH179" s="49">
        <v>42.55</v>
      </c>
      <c r="VAI179" s="49">
        <v>54.26</v>
      </c>
      <c r="VAJ179" s="49">
        <v>57.63</v>
      </c>
      <c r="VAR179" s="29" t="s">
        <v>173</v>
      </c>
      <c r="VAS179" s="39" t="s">
        <v>174</v>
      </c>
      <c r="VAX179" s="49">
        <v>42.55</v>
      </c>
      <c r="VAY179" s="49">
        <v>54.26</v>
      </c>
      <c r="VAZ179" s="49">
        <v>57.63</v>
      </c>
      <c r="VBH179" s="29" t="s">
        <v>173</v>
      </c>
      <c r="VBI179" s="39" t="s">
        <v>174</v>
      </c>
      <c r="VBN179" s="49">
        <v>42.55</v>
      </c>
      <c r="VBO179" s="49">
        <v>54.26</v>
      </c>
      <c r="VBP179" s="49">
        <v>57.63</v>
      </c>
      <c r="VBX179" s="29" t="s">
        <v>173</v>
      </c>
      <c r="VBY179" s="39" t="s">
        <v>174</v>
      </c>
      <c r="VCD179" s="49">
        <v>42.55</v>
      </c>
      <c r="VCE179" s="49">
        <v>54.26</v>
      </c>
      <c r="VCF179" s="49">
        <v>57.63</v>
      </c>
      <c r="VCN179" s="29" t="s">
        <v>173</v>
      </c>
      <c r="VCO179" s="39" t="s">
        <v>174</v>
      </c>
      <c r="VCT179" s="49">
        <v>42.55</v>
      </c>
      <c r="VCU179" s="49">
        <v>54.26</v>
      </c>
      <c r="VCV179" s="49">
        <v>57.63</v>
      </c>
      <c r="VDD179" s="29" t="s">
        <v>173</v>
      </c>
      <c r="VDE179" s="39" t="s">
        <v>174</v>
      </c>
      <c r="VDJ179" s="49">
        <v>42.55</v>
      </c>
      <c r="VDK179" s="49">
        <v>54.26</v>
      </c>
      <c r="VDL179" s="49">
        <v>57.63</v>
      </c>
      <c r="VDT179" s="29" t="s">
        <v>173</v>
      </c>
      <c r="VDU179" s="39" t="s">
        <v>174</v>
      </c>
      <c r="VDZ179" s="49">
        <v>42.55</v>
      </c>
      <c r="VEA179" s="49">
        <v>54.26</v>
      </c>
      <c r="VEB179" s="49">
        <v>57.63</v>
      </c>
      <c r="VEJ179" s="29" t="s">
        <v>173</v>
      </c>
      <c r="VEK179" s="39" t="s">
        <v>174</v>
      </c>
      <c r="VEP179" s="49">
        <v>42.55</v>
      </c>
      <c r="VEQ179" s="49">
        <v>54.26</v>
      </c>
      <c r="VER179" s="49">
        <v>57.63</v>
      </c>
      <c r="VEZ179" s="29" t="s">
        <v>173</v>
      </c>
      <c r="VFA179" s="39" t="s">
        <v>174</v>
      </c>
      <c r="VFF179" s="49">
        <v>42.55</v>
      </c>
      <c r="VFG179" s="49">
        <v>54.26</v>
      </c>
      <c r="VFH179" s="49">
        <v>57.63</v>
      </c>
      <c r="VFP179" s="29" t="s">
        <v>173</v>
      </c>
      <c r="VFQ179" s="39" t="s">
        <v>174</v>
      </c>
      <c r="VFV179" s="49">
        <v>42.55</v>
      </c>
      <c r="VFW179" s="49">
        <v>54.26</v>
      </c>
      <c r="VFX179" s="49">
        <v>57.63</v>
      </c>
      <c r="VGF179" s="29" t="s">
        <v>173</v>
      </c>
      <c r="VGG179" s="39" t="s">
        <v>174</v>
      </c>
      <c r="VGL179" s="49">
        <v>42.55</v>
      </c>
      <c r="VGM179" s="49">
        <v>54.26</v>
      </c>
      <c r="VGN179" s="49">
        <v>57.63</v>
      </c>
      <c r="VGV179" s="29" t="s">
        <v>173</v>
      </c>
      <c r="VGW179" s="39" t="s">
        <v>174</v>
      </c>
      <c r="VHB179" s="49">
        <v>42.55</v>
      </c>
      <c r="VHC179" s="49">
        <v>54.26</v>
      </c>
      <c r="VHD179" s="49">
        <v>57.63</v>
      </c>
      <c r="VHL179" s="29" t="s">
        <v>173</v>
      </c>
      <c r="VHM179" s="39" t="s">
        <v>174</v>
      </c>
      <c r="VHR179" s="49">
        <v>42.55</v>
      </c>
      <c r="VHS179" s="49">
        <v>54.26</v>
      </c>
      <c r="VHT179" s="49">
        <v>57.63</v>
      </c>
      <c r="VIB179" s="29" t="s">
        <v>173</v>
      </c>
      <c r="VIC179" s="39" t="s">
        <v>174</v>
      </c>
      <c r="VIH179" s="49">
        <v>42.55</v>
      </c>
      <c r="VII179" s="49">
        <v>54.26</v>
      </c>
      <c r="VIJ179" s="49">
        <v>57.63</v>
      </c>
      <c r="VIR179" s="29" t="s">
        <v>173</v>
      </c>
      <c r="VIS179" s="39" t="s">
        <v>174</v>
      </c>
      <c r="VIX179" s="49">
        <v>42.55</v>
      </c>
      <c r="VIY179" s="49">
        <v>54.26</v>
      </c>
      <c r="VIZ179" s="49">
        <v>57.63</v>
      </c>
      <c r="VJH179" s="29" t="s">
        <v>173</v>
      </c>
      <c r="VJI179" s="39" t="s">
        <v>174</v>
      </c>
      <c r="VJN179" s="49">
        <v>42.55</v>
      </c>
      <c r="VJO179" s="49">
        <v>54.26</v>
      </c>
      <c r="VJP179" s="49">
        <v>57.63</v>
      </c>
      <c r="VJX179" s="29" t="s">
        <v>173</v>
      </c>
      <c r="VJY179" s="39" t="s">
        <v>174</v>
      </c>
      <c r="VKD179" s="49">
        <v>42.55</v>
      </c>
      <c r="VKE179" s="49">
        <v>54.26</v>
      </c>
      <c r="VKF179" s="49">
        <v>57.63</v>
      </c>
      <c r="VKN179" s="29" t="s">
        <v>173</v>
      </c>
      <c r="VKO179" s="39" t="s">
        <v>174</v>
      </c>
      <c r="VKT179" s="49">
        <v>42.55</v>
      </c>
      <c r="VKU179" s="49">
        <v>54.26</v>
      </c>
      <c r="VKV179" s="49">
        <v>57.63</v>
      </c>
      <c r="VLD179" s="29" t="s">
        <v>173</v>
      </c>
      <c r="VLE179" s="39" t="s">
        <v>174</v>
      </c>
      <c r="VLJ179" s="49">
        <v>42.55</v>
      </c>
      <c r="VLK179" s="49">
        <v>54.26</v>
      </c>
      <c r="VLL179" s="49">
        <v>57.63</v>
      </c>
      <c r="VLT179" s="29" t="s">
        <v>173</v>
      </c>
      <c r="VLU179" s="39" t="s">
        <v>174</v>
      </c>
      <c r="VLZ179" s="49">
        <v>42.55</v>
      </c>
      <c r="VMA179" s="49">
        <v>54.26</v>
      </c>
      <c r="VMB179" s="49">
        <v>57.63</v>
      </c>
      <c r="VMJ179" s="29" t="s">
        <v>173</v>
      </c>
      <c r="VMK179" s="39" t="s">
        <v>174</v>
      </c>
      <c r="VMP179" s="49">
        <v>42.55</v>
      </c>
      <c r="VMQ179" s="49">
        <v>54.26</v>
      </c>
      <c r="VMR179" s="49">
        <v>57.63</v>
      </c>
      <c r="VMZ179" s="29" t="s">
        <v>173</v>
      </c>
      <c r="VNA179" s="39" t="s">
        <v>174</v>
      </c>
      <c r="VNF179" s="49">
        <v>42.55</v>
      </c>
      <c r="VNG179" s="49">
        <v>54.26</v>
      </c>
      <c r="VNH179" s="49">
        <v>57.63</v>
      </c>
      <c r="VNP179" s="29" t="s">
        <v>173</v>
      </c>
      <c r="VNQ179" s="39" t="s">
        <v>174</v>
      </c>
      <c r="VNV179" s="49">
        <v>42.55</v>
      </c>
      <c r="VNW179" s="49">
        <v>54.26</v>
      </c>
      <c r="VNX179" s="49">
        <v>57.63</v>
      </c>
      <c r="VOF179" s="29" t="s">
        <v>173</v>
      </c>
      <c r="VOG179" s="39" t="s">
        <v>174</v>
      </c>
      <c r="VOL179" s="49">
        <v>42.55</v>
      </c>
      <c r="VOM179" s="49">
        <v>54.26</v>
      </c>
      <c r="VON179" s="49">
        <v>57.63</v>
      </c>
      <c r="VOV179" s="29" t="s">
        <v>173</v>
      </c>
      <c r="VOW179" s="39" t="s">
        <v>174</v>
      </c>
      <c r="VPB179" s="49">
        <v>42.55</v>
      </c>
      <c r="VPC179" s="49">
        <v>54.26</v>
      </c>
      <c r="VPD179" s="49">
        <v>57.63</v>
      </c>
      <c r="VPL179" s="29" t="s">
        <v>173</v>
      </c>
      <c r="VPM179" s="39" t="s">
        <v>174</v>
      </c>
      <c r="VPR179" s="49">
        <v>42.55</v>
      </c>
      <c r="VPS179" s="49">
        <v>54.26</v>
      </c>
      <c r="VPT179" s="49">
        <v>57.63</v>
      </c>
      <c r="VQB179" s="29" t="s">
        <v>173</v>
      </c>
      <c r="VQC179" s="39" t="s">
        <v>174</v>
      </c>
      <c r="VQH179" s="49">
        <v>42.55</v>
      </c>
      <c r="VQI179" s="49">
        <v>54.26</v>
      </c>
      <c r="VQJ179" s="49">
        <v>57.63</v>
      </c>
      <c r="VQR179" s="29" t="s">
        <v>173</v>
      </c>
      <c r="VQS179" s="39" t="s">
        <v>174</v>
      </c>
      <c r="VQX179" s="49">
        <v>42.55</v>
      </c>
      <c r="VQY179" s="49">
        <v>54.26</v>
      </c>
      <c r="VQZ179" s="49">
        <v>57.63</v>
      </c>
      <c r="VRH179" s="29" t="s">
        <v>173</v>
      </c>
      <c r="VRI179" s="39" t="s">
        <v>174</v>
      </c>
      <c r="VRN179" s="49">
        <v>42.55</v>
      </c>
      <c r="VRO179" s="49">
        <v>54.26</v>
      </c>
      <c r="VRP179" s="49">
        <v>57.63</v>
      </c>
      <c r="VRX179" s="29" t="s">
        <v>173</v>
      </c>
      <c r="VRY179" s="39" t="s">
        <v>174</v>
      </c>
      <c r="VSD179" s="49">
        <v>42.55</v>
      </c>
      <c r="VSE179" s="49">
        <v>54.26</v>
      </c>
      <c r="VSF179" s="49">
        <v>57.63</v>
      </c>
      <c r="VSN179" s="29" t="s">
        <v>173</v>
      </c>
      <c r="VSO179" s="39" t="s">
        <v>174</v>
      </c>
      <c r="VST179" s="49">
        <v>42.55</v>
      </c>
      <c r="VSU179" s="49">
        <v>54.26</v>
      </c>
      <c r="VSV179" s="49">
        <v>57.63</v>
      </c>
      <c r="VTD179" s="29" t="s">
        <v>173</v>
      </c>
      <c r="VTE179" s="39" t="s">
        <v>174</v>
      </c>
      <c r="VTJ179" s="49">
        <v>42.55</v>
      </c>
      <c r="VTK179" s="49">
        <v>54.26</v>
      </c>
      <c r="VTL179" s="49">
        <v>57.63</v>
      </c>
      <c r="VTT179" s="29" t="s">
        <v>173</v>
      </c>
      <c r="VTU179" s="39" t="s">
        <v>174</v>
      </c>
      <c r="VTZ179" s="49">
        <v>42.55</v>
      </c>
      <c r="VUA179" s="49">
        <v>54.26</v>
      </c>
      <c r="VUB179" s="49">
        <v>57.63</v>
      </c>
      <c r="VUJ179" s="29" t="s">
        <v>173</v>
      </c>
      <c r="VUK179" s="39" t="s">
        <v>174</v>
      </c>
      <c r="VUP179" s="49">
        <v>42.55</v>
      </c>
      <c r="VUQ179" s="49">
        <v>54.26</v>
      </c>
      <c r="VUR179" s="49">
        <v>57.63</v>
      </c>
      <c r="VUZ179" s="29" t="s">
        <v>173</v>
      </c>
      <c r="VVA179" s="39" t="s">
        <v>174</v>
      </c>
      <c r="VVF179" s="49">
        <v>42.55</v>
      </c>
      <c r="VVG179" s="49">
        <v>54.26</v>
      </c>
      <c r="VVH179" s="49">
        <v>57.63</v>
      </c>
      <c r="VVP179" s="29" t="s">
        <v>173</v>
      </c>
      <c r="VVQ179" s="39" t="s">
        <v>174</v>
      </c>
      <c r="VVV179" s="49">
        <v>42.55</v>
      </c>
      <c r="VVW179" s="49">
        <v>54.26</v>
      </c>
      <c r="VVX179" s="49">
        <v>57.63</v>
      </c>
      <c r="VWF179" s="29" t="s">
        <v>173</v>
      </c>
      <c r="VWG179" s="39" t="s">
        <v>174</v>
      </c>
      <c r="VWL179" s="49">
        <v>42.55</v>
      </c>
      <c r="VWM179" s="49">
        <v>54.26</v>
      </c>
      <c r="VWN179" s="49">
        <v>57.63</v>
      </c>
      <c r="VWV179" s="29" t="s">
        <v>173</v>
      </c>
      <c r="VWW179" s="39" t="s">
        <v>174</v>
      </c>
      <c r="VXB179" s="49">
        <v>42.55</v>
      </c>
      <c r="VXC179" s="49">
        <v>54.26</v>
      </c>
      <c r="VXD179" s="49">
        <v>57.63</v>
      </c>
      <c r="VXL179" s="29" t="s">
        <v>173</v>
      </c>
      <c r="VXM179" s="39" t="s">
        <v>174</v>
      </c>
      <c r="VXR179" s="49">
        <v>42.55</v>
      </c>
      <c r="VXS179" s="49">
        <v>54.26</v>
      </c>
      <c r="VXT179" s="49">
        <v>57.63</v>
      </c>
      <c r="VYB179" s="29" t="s">
        <v>173</v>
      </c>
      <c r="VYC179" s="39" t="s">
        <v>174</v>
      </c>
      <c r="VYH179" s="49">
        <v>42.55</v>
      </c>
      <c r="VYI179" s="49">
        <v>54.26</v>
      </c>
      <c r="VYJ179" s="49">
        <v>57.63</v>
      </c>
      <c r="VYR179" s="29" t="s">
        <v>173</v>
      </c>
      <c r="VYS179" s="39" t="s">
        <v>174</v>
      </c>
      <c r="VYX179" s="49">
        <v>42.55</v>
      </c>
      <c r="VYY179" s="49">
        <v>54.26</v>
      </c>
      <c r="VYZ179" s="49">
        <v>57.63</v>
      </c>
      <c r="VZH179" s="29" t="s">
        <v>173</v>
      </c>
      <c r="VZI179" s="39" t="s">
        <v>174</v>
      </c>
      <c r="VZN179" s="49">
        <v>42.55</v>
      </c>
      <c r="VZO179" s="49">
        <v>54.26</v>
      </c>
      <c r="VZP179" s="49">
        <v>57.63</v>
      </c>
      <c r="VZX179" s="29" t="s">
        <v>173</v>
      </c>
      <c r="VZY179" s="39" t="s">
        <v>174</v>
      </c>
      <c r="WAD179" s="49">
        <v>42.55</v>
      </c>
      <c r="WAE179" s="49">
        <v>54.26</v>
      </c>
      <c r="WAF179" s="49">
        <v>57.63</v>
      </c>
      <c r="WAN179" s="29" t="s">
        <v>173</v>
      </c>
      <c r="WAO179" s="39" t="s">
        <v>174</v>
      </c>
      <c r="WAT179" s="49">
        <v>42.55</v>
      </c>
      <c r="WAU179" s="49">
        <v>54.26</v>
      </c>
      <c r="WAV179" s="49">
        <v>57.63</v>
      </c>
      <c r="WBD179" s="29" t="s">
        <v>173</v>
      </c>
      <c r="WBE179" s="39" t="s">
        <v>174</v>
      </c>
      <c r="WBJ179" s="49">
        <v>42.55</v>
      </c>
      <c r="WBK179" s="49">
        <v>54.26</v>
      </c>
      <c r="WBL179" s="49">
        <v>57.63</v>
      </c>
      <c r="WBT179" s="29" t="s">
        <v>173</v>
      </c>
      <c r="WBU179" s="39" t="s">
        <v>174</v>
      </c>
      <c r="WBZ179" s="49">
        <v>42.55</v>
      </c>
      <c r="WCA179" s="49">
        <v>54.26</v>
      </c>
      <c r="WCB179" s="49">
        <v>57.63</v>
      </c>
      <c r="WCJ179" s="29" t="s">
        <v>173</v>
      </c>
      <c r="WCK179" s="39" t="s">
        <v>174</v>
      </c>
      <c r="WCP179" s="49">
        <v>42.55</v>
      </c>
      <c r="WCQ179" s="49">
        <v>54.26</v>
      </c>
      <c r="WCR179" s="49">
        <v>57.63</v>
      </c>
      <c r="WCZ179" s="29" t="s">
        <v>173</v>
      </c>
      <c r="WDA179" s="39" t="s">
        <v>174</v>
      </c>
      <c r="WDF179" s="49">
        <v>42.55</v>
      </c>
      <c r="WDG179" s="49">
        <v>54.26</v>
      </c>
      <c r="WDH179" s="49">
        <v>57.63</v>
      </c>
      <c r="WDP179" s="29" t="s">
        <v>173</v>
      </c>
      <c r="WDQ179" s="39" t="s">
        <v>174</v>
      </c>
      <c r="WDV179" s="49">
        <v>42.55</v>
      </c>
      <c r="WDW179" s="49">
        <v>54.26</v>
      </c>
      <c r="WDX179" s="49">
        <v>57.63</v>
      </c>
      <c r="WEF179" s="29" t="s">
        <v>173</v>
      </c>
      <c r="WEG179" s="39" t="s">
        <v>174</v>
      </c>
      <c r="WEL179" s="49">
        <v>42.55</v>
      </c>
      <c r="WEM179" s="49">
        <v>54.26</v>
      </c>
      <c r="WEN179" s="49">
        <v>57.63</v>
      </c>
      <c r="WEV179" s="29" t="s">
        <v>173</v>
      </c>
      <c r="WEW179" s="39" t="s">
        <v>174</v>
      </c>
      <c r="WFB179" s="49">
        <v>42.55</v>
      </c>
      <c r="WFC179" s="49">
        <v>54.26</v>
      </c>
      <c r="WFD179" s="49">
        <v>57.63</v>
      </c>
      <c r="WFL179" s="29" t="s">
        <v>173</v>
      </c>
      <c r="WFM179" s="39" t="s">
        <v>174</v>
      </c>
      <c r="WFR179" s="49">
        <v>42.55</v>
      </c>
      <c r="WFS179" s="49">
        <v>54.26</v>
      </c>
      <c r="WFT179" s="49">
        <v>57.63</v>
      </c>
      <c r="WGB179" s="29" t="s">
        <v>173</v>
      </c>
      <c r="WGC179" s="39" t="s">
        <v>174</v>
      </c>
      <c r="WGH179" s="49">
        <v>42.55</v>
      </c>
      <c r="WGI179" s="49">
        <v>54.26</v>
      </c>
      <c r="WGJ179" s="49">
        <v>57.63</v>
      </c>
      <c r="WGR179" s="29" t="s">
        <v>173</v>
      </c>
      <c r="WGS179" s="39" t="s">
        <v>174</v>
      </c>
      <c r="WGX179" s="49">
        <v>42.55</v>
      </c>
      <c r="WGY179" s="49">
        <v>54.26</v>
      </c>
      <c r="WGZ179" s="49">
        <v>57.63</v>
      </c>
      <c r="WHH179" s="29" t="s">
        <v>173</v>
      </c>
      <c r="WHI179" s="39" t="s">
        <v>174</v>
      </c>
      <c r="WHN179" s="49">
        <v>42.55</v>
      </c>
      <c r="WHO179" s="49">
        <v>54.26</v>
      </c>
      <c r="WHP179" s="49">
        <v>57.63</v>
      </c>
      <c r="WHX179" s="29" t="s">
        <v>173</v>
      </c>
      <c r="WHY179" s="39" t="s">
        <v>174</v>
      </c>
      <c r="WID179" s="49">
        <v>42.55</v>
      </c>
      <c r="WIE179" s="49">
        <v>54.26</v>
      </c>
      <c r="WIF179" s="49">
        <v>57.63</v>
      </c>
      <c r="WIN179" s="29" t="s">
        <v>173</v>
      </c>
      <c r="WIO179" s="39" t="s">
        <v>174</v>
      </c>
      <c r="WIT179" s="49">
        <v>42.55</v>
      </c>
      <c r="WIU179" s="49">
        <v>54.26</v>
      </c>
      <c r="WIV179" s="49">
        <v>57.63</v>
      </c>
      <c r="WJD179" s="29" t="s">
        <v>173</v>
      </c>
      <c r="WJE179" s="39" t="s">
        <v>174</v>
      </c>
      <c r="WJJ179" s="49">
        <v>42.55</v>
      </c>
      <c r="WJK179" s="49">
        <v>54.26</v>
      </c>
      <c r="WJL179" s="49">
        <v>57.63</v>
      </c>
      <c r="WJT179" s="29" t="s">
        <v>173</v>
      </c>
      <c r="WJU179" s="39" t="s">
        <v>174</v>
      </c>
      <c r="WJZ179" s="49">
        <v>42.55</v>
      </c>
      <c r="WKA179" s="49">
        <v>54.26</v>
      </c>
      <c r="WKB179" s="49">
        <v>57.63</v>
      </c>
      <c r="WKJ179" s="29" t="s">
        <v>173</v>
      </c>
      <c r="WKK179" s="39" t="s">
        <v>174</v>
      </c>
      <c r="WKP179" s="49">
        <v>42.55</v>
      </c>
      <c r="WKQ179" s="49">
        <v>54.26</v>
      </c>
      <c r="WKR179" s="49">
        <v>57.63</v>
      </c>
      <c r="WKZ179" s="29" t="s">
        <v>173</v>
      </c>
      <c r="WLA179" s="39" t="s">
        <v>174</v>
      </c>
      <c r="WLF179" s="49">
        <v>42.55</v>
      </c>
      <c r="WLG179" s="49">
        <v>54.26</v>
      </c>
      <c r="WLH179" s="49">
        <v>57.63</v>
      </c>
      <c r="WLP179" s="29" t="s">
        <v>173</v>
      </c>
      <c r="WLQ179" s="39" t="s">
        <v>174</v>
      </c>
      <c r="WLV179" s="49">
        <v>42.55</v>
      </c>
      <c r="WLW179" s="49">
        <v>54.26</v>
      </c>
      <c r="WLX179" s="49">
        <v>57.63</v>
      </c>
      <c r="WMF179" s="29" t="s">
        <v>173</v>
      </c>
      <c r="WMG179" s="39" t="s">
        <v>174</v>
      </c>
      <c r="WML179" s="49">
        <v>42.55</v>
      </c>
      <c r="WMM179" s="49">
        <v>54.26</v>
      </c>
      <c r="WMN179" s="49">
        <v>57.63</v>
      </c>
      <c r="WMV179" s="29" t="s">
        <v>173</v>
      </c>
      <c r="WMW179" s="39" t="s">
        <v>174</v>
      </c>
      <c r="WNB179" s="49">
        <v>42.55</v>
      </c>
      <c r="WNC179" s="49">
        <v>54.26</v>
      </c>
      <c r="WND179" s="49">
        <v>57.63</v>
      </c>
      <c r="WNL179" s="29" t="s">
        <v>173</v>
      </c>
      <c r="WNM179" s="39" t="s">
        <v>174</v>
      </c>
      <c r="WNR179" s="49">
        <v>42.55</v>
      </c>
      <c r="WNS179" s="49">
        <v>54.26</v>
      </c>
      <c r="WNT179" s="49">
        <v>57.63</v>
      </c>
      <c r="WOB179" s="29" t="s">
        <v>173</v>
      </c>
      <c r="WOC179" s="39" t="s">
        <v>174</v>
      </c>
      <c r="WOH179" s="49">
        <v>42.55</v>
      </c>
      <c r="WOI179" s="49">
        <v>54.26</v>
      </c>
      <c r="WOJ179" s="49">
        <v>57.63</v>
      </c>
      <c r="WOR179" s="29" t="s">
        <v>173</v>
      </c>
      <c r="WOS179" s="39" t="s">
        <v>174</v>
      </c>
      <c r="WOX179" s="49">
        <v>42.55</v>
      </c>
      <c r="WOY179" s="49">
        <v>54.26</v>
      </c>
      <c r="WOZ179" s="49">
        <v>57.63</v>
      </c>
      <c r="WPH179" s="29" t="s">
        <v>173</v>
      </c>
      <c r="WPI179" s="39" t="s">
        <v>174</v>
      </c>
      <c r="WPN179" s="49">
        <v>42.55</v>
      </c>
      <c r="WPO179" s="49">
        <v>54.26</v>
      </c>
      <c r="WPP179" s="49">
        <v>57.63</v>
      </c>
      <c r="WPX179" s="29" t="s">
        <v>173</v>
      </c>
      <c r="WPY179" s="39" t="s">
        <v>174</v>
      </c>
      <c r="WQD179" s="49">
        <v>42.55</v>
      </c>
      <c r="WQE179" s="49">
        <v>54.26</v>
      </c>
      <c r="WQF179" s="49">
        <v>57.63</v>
      </c>
      <c r="WQN179" s="29" t="s">
        <v>173</v>
      </c>
      <c r="WQO179" s="39" t="s">
        <v>174</v>
      </c>
      <c r="WQT179" s="49">
        <v>42.55</v>
      </c>
      <c r="WQU179" s="49">
        <v>54.26</v>
      </c>
      <c r="WQV179" s="49">
        <v>57.63</v>
      </c>
      <c r="WRD179" s="29" t="s">
        <v>173</v>
      </c>
      <c r="WRE179" s="39" t="s">
        <v>174</v>
      </c>
      <c r="WRJ179" s="49">
        <v>42.55</v>
      </c>
      <c r="WRK179" s="49">
        <v>54.26</v>
      </c>
      <c r="WRL179" s="49">
        <v>57.63</v>
      </c>
      <c r="WRT179" s="29" t="s">
        <v>173</v>
      </c>
      <c r="WRU179" s="39" t="s">
        <v>174</v>
      </c>
      <c r="WRZ179" s="49">
        <v>42.55</v>
      </c>
      <c r="WSA179" s="49">
        <v>54.26</v>
      </c>
      <c r="WSB179" s="49">
        <v>57.63</v>
      </c>
      <c r="WSJ179" s="29" t="s">
        <v>173</v>
      </c>
      <c r="WSK179" s="39" t="s">
        <v>174</v>
      </c>
      <c r="WSP179" s="49">
        <v>42.55</v>
      </c>
      <c r="WSQ179" s="49">
        <v>54.26</v>
      </c>
      <c r="WSR179" s="49">
        <v>57.63</v>
      </c>
      <c r="WSZ179" s="29" t="s">
        <v>173</v>
      </c>
      <c r="WTA179" s="39" t="s">
        <v>174</v>
      </c>
      <c r="WTF179" s="49">
        <v>42.55</v>
      </c>
      <c r="WTG179" s="49">
        <v>54.26</v>
      </c>
      <c r="WTH179" s="49">
        <v>57.63</v>
      </c>
      <c r="WTP179" s="29" t="s">
        <v>173</v>
      </c>
      <c r="WTQ179" s="39" t="s">
        <v>174</v>
      </c>
      <c r="WTV179" s="49">
        <v>42.55</v>
      </c>
      <c r="WTW179" s="49">
        <v>54.26</v>
      </c>
      <c r="WTX179" s="49">
        <v>57.63</v>
      </c>
      <c r="WUF179" s="29" t="s">
        <v>173</v>
      </c>
      <c r="WUG179" s="39" t="s">
        <v>174</v>
      </c>
      <c r="WUL179" s="49">
        <v>42.55</v>
      </c>
      <c r="WUM179" s="49">
        <v>54.26</v>
      </c>
      <c r="WUN179" s="49">
        <v>57.63</v>
      </c>
      <c r="WUV179" s="29" t="s">
        <v>173</v>
      </c>
      <c r="WUW179" s="39" t="s">
        <v>174</v>
      </c>
      <c r="WVB179" s="49">
        <v>42.55</v>
      </c>
      <c r="WVC179" s="49">
        <v>54.26</v>
      </c>
      <c r="WVD179" s="49">
        <v>57.63</v>
      </c>
      <c r="WVL179" s="29" t="s">
        <v>173</v>
      </c>
      <c r="WVM179" s="39" t="s">
        <v>174</v>
      </c>
      <c r="WVR179" s="49">
        <v>42.55</v>
      </c>
      <c r="WVS179" s="49">
        <v>54.26</v>
      </c>
      <c r="WVT179" s="49">
        <v>57.63</v>
      </c>
      <c r="WWB179" s="29" t="s">
        <v>173</v>
      </c>
      <c r="WWC179" s="39" t="s">
        <v>174</v>
      </c>
      <c r="WWH179" s="49">
        <v>42.55</v>
      </c>
      <c r="WWI179" s="49">
        <v>54.26</v>
      </c>
      <c r="WWJ179" s="49">
        <v>57.63</v>
      </c>
      <c r="WWR179" s="29" t="s">
        <v>173</v>
      </c>
      <c r="WWS179" s="39" t="s">
        <v>174</v>
      </c>
      <c r="WWX179" s="49">
        <v>42.55</v>
      </c>
      <c r="WWY179" s="49">
        <v>54.26</v>
      </c>
      <c r="WWZ179" s="49">
        <v>57.63</v>
      </c>
      <c r="WXH179" s="29" t="s">
        <v>173</v>
      </c>
      <c r="WXI179" s="39" t="s">
        <v>174</v>
      </c>
      <c r="WXN179" s="49">
        <v>42.55</v>
      </c>
      <c r="WXO179" s="49">
        <v>54.26</v>
      </c>
      <c r="WXP179" s="49">
        <v>57.63</v>
      </c>
      <c r="WXX179" s="29" t="s">
        <v>173</v>
      </c>
      <c r="WXY179" s="39" t="s">
        <v>174</v>
      </c>
      <c r="WYD179" s="49">
        <v>42.55</v>
      </c>
      <c r="WYE179" s="49">
        <v>54.26</v>
      </c>
      <c r="WYF179" s="49">
        <v>57.63</v>
      </c>
      <c r="WYN179" s="29" t="s">
        <v>173</v>
      </c>
      <c r="WYO179" s="39" t="s">
        <v>174</v>
      </c>
      <c r="WYT179" s="49">
        <v>42.55</v>
      </c>
      <c r="WYU179" s="49">
        <v>54.26</v>
      </c>
      <c r="WYV179" s="49">
        <v>57.63</v>
      </c>
      <c r="WZD179" s="29" t="s">
        <v>173</v>
      </c>
      <c r="WZE179" s="39" t="s">
        <v>174</v>
      </c>
      <c r="WZJ179" s="49">
        <v>42.55</v>
      </c>
      <c r="WZK179" s="49">
        <v>54.26</v>
      </c>
      <c r="WZL179" s="49">
        <v>57.63</v>
      </c>
      <c r="WZT179" s="29" t="s">
        <v>173</v>
      </c>
      <c r="WZU179" s="39" t="s">
        <v>174</v>
      </c>
      <c r="WZZ179" s="49">
        <v>42.55</v>
      </c>
      <c r="XAA179" s="49">
        <v>54.26</v>
      </c>
      <c r="XAB179" s="49">
        <v>57.63</v>
      </c>
      <c r="XAJ179" s="29" t="s">
        <v>173</v>
      </c>
      <c r="XAK179" s="39" t="s">
        <v>174</v>
      </c>
      <c r="XAP179" s="49">
        <v>42.55</v>
      </c>
      <c r="XAQ179" s="49">
        <v>54.26</v>
      </c>
      <c r="XAR179" s="49">
        <v>57.63</v>
      </c>
      <c r="XAZ179" s="29" t="s">
        <v>173</v>
      </c>
      <c r="XBA179" s="39" t="s">
        <v>174</v>
      </c>
      <c r="XBF179" s="49">
        <v>42.55</v>
      </c>
      <c r="XBG179" s="49">
        <v>54.26</v>
      </c>
      <c r="XBH179" s="49">
        <v>57.63</v>
      </c>
      <c r="XBP179" s="29" t="s">
        <v>173</v>
      </c>
      <c r="XBQ179" s="39" t="s">
        <v>174</v>
      </c>
      <c r="XBV179" s="49">
        <v>42.55</v>
      </c>
      <c r="XBW179" s="49">
        <v>54.26</v>
      </c>
      <c r="XBX179" s="49">
        <v>57.63</v>
      </c>
      <c r="XCF179" s="29" t="s">
        <v>173</v>
      </c>
      <c r="XCG179" s="39" t="s">
        <v>174</v>
      </c>
      <c r="XCL179" s="49">
        <v>42.55</v>
      </c>
      <c r="XCM179" s="49">
        <v>54.26</v>
      </c>
      <c r="XCN179" s="49">
        <v>57.63</v>
      </c>
      <c r="XCV179" s="29" t="s">
        <v>173</v>
      </c>
      <c r="XCW179" s="39" t="s">
        <v>174</v>
      </c>
      <c r="XDB179" s="49">
        <v>42.55</v>
      </c>
      <c r="XDC179" s="49">
        <v>54.26</v>
      </c>
      <c r="XDD179" s="49">
        <v>57.63</v>
      </c>
      <c r="XDL179" s="29" t="s">
        <v>173</v>
      </c>
      <c r="XDM179" s="39" t="s">
        <v>174</v>
      </c>
      <c r="XDR179" s="49">
        <v>42.55</v>
      </c>
      <c r="XDS179" s="49">
        <v>54.26</v>
      </c>
      <c r="XDT179" s="49">
        <v>57.63</v>
      </c>
      <c r="XEB179" s="29" t="s">
        <v>173</v>
      </c>
      <c r="XEC179" s="39" t="s">
        <v>174</v>
      </c>
      <c r="XEH179" s="49">
        <v>42.55</v>
      </c>
      <c r="XEI179" s="49">
        <v>54.26</v>
      </c>
      <c r="XEJ179" s="49">
        <v>57.63</v>
      </c>
      <c r="XER179" s="29" t="s">
        <v>173</v>
      </c>
      <c r="XES179" s="39" t="s">
        <v>174</v>
      </c>
      <c r="XEX179" s="49">
        <v>42.55</v>
      </c>
      <c r="XEY179" s="49">
        <v>54.26</v>
      </c>
      <c r="XEZ179" s="49">
        <v>57.63</v>
      </c>
    </row>
    <row r="180" spans="1:1021 1028:2045 2052:3069 3076:4093 4100:5117 5124:6141 6148:7165 7172:8189 8196:9213 9220:10237 10244:11261 11268:12285 12292:13309 13316:14333 14340:15357 15364:16381" outlineLevel="1" x14ac:dyDescent="0.25">
      <c r="D180" t="s">
        <v>175</v>
      </c>
      <c r="E180" s="39" t="s">
        <v>174</v>
      </c>
      <c r="J180" s="49">
        <v>42.55</v>
      </c>
      <c r="K180" s="49">
        <v>54.26</v>
      </c>
      <c r="L180" s="49">
        <v>57.63</v>
      </c>
      <c r="T180" t="s">
        <v>175</v>
      </c>
      <c r="U180" s="39" t="s">
        <v>174</v>
      </c>
      <c r="Z180" s="49">
        <v>42.55</v>
      </c>
      <c r="AA180" s="49">
        <v>54.26</v>
      </c>
      <c r="AB180" s="49">
        <v>57.63</v>
      </c>
      <c r="AJ180" t="s">
        <v>175</v>
      </c>
      <c r="AK180" s="39" t="s">
        <v>174</v>
      </c>
      <c r="AP180" s="49">
        <v>42.55</v>
      </c>
      <c r="AQ180" s="49">
        <v>54.26</v>
      </c>
      <c r="AR180" s="49">
        <v>57.63</v>
      </c>
      <c r="AZ180" t="s">
        <v>175</v>
      </c>
      <c r="BA180" s="39" t="s">
        <v>174</v>
      </c>
      <c r="BF180" s="49">
        <v>42.55</v>
      </c>
      <c r="BG180" s="49">
        <v>54.26</v>
      </c>
      <c r="BH180" s="49">
        <v>57.63</v>
      </c>
      <c r="BP180" t="s">
        <v>175</v>
      </c>
      <c r="BQ180" s="39" t="s">
        <v>174</v>
      </c>
      <c r="BV180" s="49">
        <v>42.55</v>
      </c>
      <c r="BW180" s="49">
        <v>54.26</v>
      </c>
      <c r="BX180" s="49">
        <v>57.63</v>
      </c>
      <c r="CF180" t="s">
        <v>175</v>
      </c>
      <c r="CG180" s="39" t="s">
        <v>174</v>
      </c>
      <c r="CL180" s="49">
        <v>42.55</v>
      </c>
      <c r="CM180" s="49">
        <v>54.26</v>
      </c>
      <c r="CN180" s="49">
        <v>57.63</v>
      </c>
      <c r="CV180" t="s">
        <v>175</v>
      </c>
      <c r="CW180" s="39" t="s">
        <v>174</v>
      </c>
      <c r="DB180" s="49">
        <v>42.55</v>
      </c>
      <c r="DC180" s="49">
        <v>54.26</v>
      </c>
      <c r="DD180" s="49">
        <v>57.63</v>
      </c>
      <c r="DL180" t="s">
        <v>175</v>
      </c>
      <c r="DM180" s="39" t="s">
        <v>174</v>
      </c>
      <c r="DR180" s="49">
        <v>42.55</v>
      </c>
      <c r="DS180" s="49">
        <v>54.26</v>
      </c>
      <c r="DT180" s="49">
        <v>57.63</v>
      </c>
      <c r="EB180" t="s">
        <v>175</v>
      </c>
      <c r="EC180" s="39" t="s">
        <v>174</v>
      </c>
      <c r="EH180" s="49">
        <v>42.55</v>
      </c>
      <c r="EI180" s="49">
        <v>54.26</v>
      </c>
      <c r="EJ180" s="49">
        <v>57.63</v>
      </c>
      <c r="ER180" t="s">
        <v>175</v>
      </c>
      <c r="ES180" s="39" t="s">
        <v>174</v>
      </c>
      <c r="EX180" s="49">
        <v>42.55</v>
      </c>
      <c r="EY180" s="49">
        <v>54.26</v>
      </c>
      <c r="EZ180" s="49">
        <v>57.63</v>
      </c>
      <c r="FH180" t="s">
        <v>175</v>
      </c>
      <c r="FI180" s="39" t="s">
        <v>174</v>
      </c>
      <c r="FN180" s="49">
        <v>42.55</v>
      </c>
      <c r="FO180" s="49">
        <v>54.26</v>
      </c>
      <c r="FP180" s="49">
        <v>57.63</v>
      </c>
      <c r="FX180" t="s">
        <v>175</v>
      </c>
      <c r="FY180" s="39" t="s">
        <v>174</v>
      </c>
      <c r="GD180" s="49">
        <v>42.55</v>
      </c>
      <c r="GE180" s="49">
        <v>54.26</v>
      </c>
      <c r="GF180" s="49">
        <v>57.63</v>
      </c>
      <c r="GN180" t="s">
        <v>175</v>
      </c>
      <c r="GO180" s="39" t="s">
        <v>174</v>
      </c>
      <c r="GT180" s="49">
        <v>42.55</v>
      </c>
      <c r="GU180" s="49">
        <v>54.26</v>
      </c>
      <c r="GV180" s="49">
        <v>57.63</v>
      </c>
      <c r="HD180" t="s">
        <v>175</v>
      </c>
      <c r="HE180" s="39" t="s">
        <v>174</v>
      </c>
      <c r="HJ180" s="49">
        <v>42.55</v>
      </c>
      <c r="HK180" s="49">
        <v>54.26</v>
      </c>
      <c r="HL180" s="49">
        <v>57.63</v>
      </c>
      <c r="HT180" t="s">
        <v>175</v>
      </c>
      <c r="HU180" s="39" t="s">
        <v>174</v>
      </c>
      <c r="HZ180" s="49">
        <v>42.55</v>
      </c>
      <c r="IA180" s="49">
        <v>54.26</v>
      </c>
      <c r="IB180" s="49">
        <v>57.63</v>
      </c>
      <c r="IJ180" t="s">
        <v>175</v>
      </c>
      <c r="IK180" s="39" t="s">
        <v>174</v>
      </c>
      <c r="IP180" s="49">
        <v>42.55</v>
      </c>
      <c r="IQ180" s="49">
        <v>54.26</v>
      </c>
      <c r="IR180" s="49">
        <v>57.63</v>
      </c>
      <c r="IZ180" t="s">
        <v>175</v>
      </c>
      <c r="JA180" s="39" t="s">
        <v>174</v>
      </c>
      <c r="JF180" s="49">
        <v>42.55</v>
      </c>
      <c r="JG180" s="49">
        <v>54.26</v>
      </c>
      <c r="JH180" s="49">
        <v>57.63</v>
      </c>
      <c r="JP180" t="s">
        <v>175</v>
      </c>
      <c r="JQ180" s="39" t="s">
        <v>174</v>
      </c>
      <c r="JV180" s="49">
        <v>42.55</v>
      </c>
      <c r="JW180" s="49">
        <v>54.26</v>
      </c>
      <c r="JX180" s="49">
        <v>57.63</v>
      </c>
      <c r="KF180" t="s">
        <v>175</v>
      </c>
      <c r="KG180" s="39" t="s">
        <v>174</v>
      </c>
      <c r="KL180" s="49">
        <v>42.55</v>
      </c>
      <c r="KM180" s="49">
        <v>54.26</v>
      </c>
      <c r="KN180" s="49">
        <v>57.63</v>
      </c>
      <c r="KV180" t="s">
        <v>175</v>
      </c>
      <c r="KW180" s="39" t="s">
        <v>174</v>
      </c>
      <c r="LB180" s="49">
        <v>42.55</v>
      </c>
      <c r="LC180" s="49">
        <v>54.26</v>
      </c>
      <c r="LD180" s="49">
        <v>57.63</v>
      </c>
      <c r="LL180" t="s">
        <v>175</v>
      </c>
      <c r="LM180" s="39" t="s">
        <v>174</v>
      </c>
      <c r="LR180" s="49">
        <v>42.55</v>
      </c>
      <c r="LS180" s="49">
        <v>54.26</v>
      </c>
      <c r="LT180" s="49">
        <v>57.63</v>
      </c>
      <c r="MB180" t="s">
        <v>175</v>
      </c>
      <c r="MC180" s="39" t="s">
        <v>174</v>
      </c>
      <c r="MH180" s="49">
        <v>42.55</v>
      </c>
      <c r="MI180" s="49">
        <v>54.26</v>
      </c>
      <c r="MJ180" s="49">
        <v>57.63</v>
      </c>
      <c r="MR180" t="s">
        <v>175</v>
      </c>
      <c r="MS180" s="39" t="s">
        <v>174</v>
      </c>
      <c r="MX180" s="49">
        <v>42.55</v>
      </c>
      <c r="MY180" s="49">
        <v>54.26</v>
      </c>
      <c r="MZ180" s="49">
        <v>57.63</v>
      </c>
      <c r="NH180" t="s">
        <v>175</v>
      </c>
      <c r="NI180" s="39" t="s">
        <v>174</v>
      </c>
      <c r="NN180" s="49">
        <v>42.55</v>
      </c>
      <c r="NO180" s="49">
        <v>54.26</v>
      </c>
      <c r="NP180" s="49">
        <v>57.63</v>
      </c>
      <c r="NX180" t="s">
        <v>175</v>
      </c>
      <c r="NY180" s="39" t="s">
        <v>174</v>
      </c>
      <c r="OD180" s="49">
        <v>42.55</v>
      </c>
      <c r="OE180" s="49">
        <v>54.26</v>
      </c>
      <c r="OF180" s="49">
        <v>57.63</v>
      </c>
      <c r="ON180" t="s">
        <v>175</v>
      </c>
      <c r="OO180" s="39" t="s">
        <v>174</v>
      </c>
      <c r="OT180" s="49">
        <v>42.55</v>
      </c>
      <c r="OU180" s="49">
        <v>54.26</v>
      </c>
      <c r="OV180" s="49">
        <v>57.63</v>
      </c>
      <c r="PD180" t="s">
        <v>175</v>
      </c>
      <c r="PE180" s="39" t="s">
        <v>174</v>
      </c>
      <c r="PJ180" s="49">
        <v>42.55</v>
      </c>
      <c r="PK180" s="49">
        <v>54.26</v>
      </c>
      <c r="PL180" s="49">
        <v>57.63</v>
      </c>
      <c r="PT180" t="s">
        <v>175</v>
      </c>
      <c r="PU180" s="39" t="s">
        <v>174</v>
      </c>
      <c r="PZ180" s="49">
        <v>42.55</v>
      </c>
      <c r="QA180" s="49">
        <v>54.26</v>
      </c>
      <c r="QB180" s="49">
        <v>57.63</v>
      </c>
      <c r="QJ180" t="s">
        <v>175</v>
      </c>
      <c r="QK180" s="39" t="s">
        <v>174</v>
      </c>
      <c r="QP180" s="49">
        <v>42.55</v>
      </c>
      <c r="QQ180" s="49">
        <v>54.26</v>
      </c>
      <c r="QR180" s="49">
        <v>57.63</v>
      </c>
      <c r="QZ180" t="s">
        <v>175</v>
      </c>
      <c r="RA180" s="39" t="s">
        <v>174</v>
      </c>
      <c r="RF180" s="49">
        <v>42.55</v>
      </c>
      <c r="RG180" s="49">
        <v>54.26</v>
      </c>
      <c r="RH180" s="49">
        <v>57.63</v>
      </c>
      <c r="RP180" t="s">
        <v>175</v>
      </c>
      <c r="RQ180" s="39" t="s">
        <v>174</v>
      </c>
      <c r="RV180" s="49">
        <v>42.55</v>
      </c>
      <c r="RW180" s="49">
        <v>54.26</v>
      </c>
      <c r="RX180" s="49">
        <v>57.63</v>
      </c>
      <c r="SF180" t="s">
        <v>175</v>
      </c>
      <c r="SG180" s="39" t="s">
        <v>174</v>
      </c>
      <c r="SL180" s="49">
        <v>42.55</v>
      </c>
      <c r="SM180" s="49">
        <v>54.26</v>
      </c>
      <c r="SN180" s="49">
        <v>57.63</v>
      </c>
      <c r="SV180" t="s">
        <v>175</v>
      </c>
      <c r="SW180" s="39" t="s">
        <v>174</v>
      </c>
      <c r="TB180" s="49">
        <v>42.55</v>
      </c>
      <c r="TC180" s="49">
        <v>54.26</v>
      </c>
      <c r="TD180" s="49">
        <v>57.63</v>
      </c>
      <c r="TL180" t="s">
        <v>175</v>
      </c>
      <c r="TM180" s="39" t="s">
        <v>174</v>
      </c>
      <c r="TR180" s="49">
        <v>42.55</v>
      </c>
      <c r="TS180" s="49">
        <v>54.26</v>
      </c>
      <c r="TT180" s="49">
        <v>57.63</v>
      </c>
      <c r="UB180" t="s">
        <v>175</v>
      </c>
      <c r="UC180" s="39" t="s">
        <v>174</v>
      </c>
      <c r="UH180" s="49">
        <v>42.55</v>
      </c>
      <c r="UI180" s="49">
        <v>54.26</v>
      </c>
      <c r="UJ180" s="49">
        <v>57.63</v>
      </c>
      <c r="UR180" t="s">
        <v>175</v>
      </c>
      <c r="US180" s="39" t="s">
        <v>174</v>
      </c>
      <c r="UX180" s="49">
        <v>42.55</v>
      </c>
      <c r="UY180" s="49">
        <v>54.26</v>
      </c>
      <c r="UZ180" s="49">
        <v>57.63</v>
      </c>
      <c r="VH180" t="s">
        <v>175</v>
      </c>
      <c r="VI180" s="39" t="s">
        <v>174</v>
      </c>
      <c r="VN180" s="49">
        <v>42.55</v>
      </c>
      <c r="VO180" s="49">
        <v>54.26</v>
      </c>
      <c r="VP180" s="49">
        <v>57.63</v>
      </c>
      <c r="VX180" t="s">
        <v>175</v>
      </c>
      <c r="VY180" s="39" t="s">
        <v>174</v>
      </c>
      <c r="WD180" s="49">
        <v>42.55</v>
      </c>
      <c r="WE180" s="49">
        <v>54.26</v>
      </c>
      <c r="WF180" s="49">
        <v>57.63</v>
      </c>
      <c r="WN180" t="s">
        <v>175</v>
      </c>
      <c r="WO180" s="39" t="s">
        <v>174</v>
      </c>
      <c r="WT180" s="49">
        <v>42.55</v>
      </c>
      <c r="WU180" s="49">
        <v>54.26</v>
      </c>
      <c r="WV180" s="49">
        <v>57.63</v>
      </c>
      <c r="XD180" t="s">
        <v>175</v>
      </c>
      <c r="XE180" s="39" t="s">
        <v>174</v>
      </c>
      <c r="XJ180" s="49">
        <v>42.55</v>
      </c>
      <c r="XK180" s="49">
        <v>54.26</v>
      </c>
      <c r="XL180" s="49">
        <v>57.63</v>
      </c>
      <c r="XT180" t="s">
        <v>175</v>
      </c>
      <c r="XU180" s="39" t="s">
        <v>174</v>
      </c>
      <c r="XZ180" s="49">
        <v>42.55</v>
      </c>
      <c r="YA180" s="49">
        <v>54.26</v>
      </c>
      <c r="YB180" s="49">
        <v>57.63</v>
      </c>
      <c r="YJ180" t="s">
        <v>175</v>
      </c>
      <c r="YK180" s="39" t="s">
        <v>174</v>
      </c>
      <c r="YP180" s="49">
        <v>42.55</v>
      </c>
      <c r="YQ180" s="49">
        <v>54.26</v>
      </c>
      <c r="YR180" s="49">
        <v>57.63</v>
      </c>
      <c r="YZ180" t="s">
        <v>175</v>
      </c>
      <c r="ZA180" s="39" t="s">
        <v>174</v>
      </c>
      <c r="ZF180" s="49">
        <v>42.55</v>
      </c>
      <c r="ZG180" s="49">
        <v>54.26</v>
      </c>
      <c r="ZH180" s="49">
        <v>57.63</v>
      </c>
      <c r="ZP180" t="s">
        <v>175</v>
      </c>
      <c r="ZQ180" s="39" t="s">
        <v>174</v>
      </c>
      <c r="ZV180" s="49">
        <v>42.55</v>
      </c>
      <c r="ZW180" s="49">
        <v>54.26</v>
      </c>
      <c r="ZX180" s="49">
        <v>57.63</v>
      </c>
      <c r="AAF180" t="s">
        <v>175</v>
      </c>
      <c r="AAG180" s="39" t="s">
        <v>174</v>
      </c>
      <c r="AAL180" s="49">
        <v>42.55</v>
      </c>
      <c r="AAM180" s="49">
        <v>54.26</v>
      </c>
      <c r="AAN180" s="49">
        <v>57.63</v>
      </c>
      <c r="AAV180" t="s">
        <v>175</v>
      </c>
      <c r="AAW180" s="39" t="s">
        <v>174</v>
      </c>
      <c r="ABB180" s="49">
        <v>42.55</v>
      </c>
      <c r="ABC180" s="49">
        <v>54.26</v>
      </c>
      <c r="ABD180" s="49">
        <v>57.63</v>
      </c>
      <c r="ABL180" t="s">
        <v>175</v>
      </c>
      <c r="ABM180" s="39" t="s">
        <v>174</v>
      </c>
      <c r="ABR180" s="49">
        <v>42.55</v>
      </c>
      <c r="ABS180" s="49">
        <v>54.26</v>
      </c>
      <c r="ABT180" s="49">
        <v>57.63</v>
      </c>
      <c r="ACB180" t="s">
        <v>175</v>
      </c>
      <c r="ACC180" s="39" t="s">
        <v>174</v>
      </c>
      <c r="ACH180" s="49">
        <v>42.55</v>
      </c>
      <c r="ACI180" s="49">
        <v>54.26</v>
      </c>
      <c r="ACJ180" s="49">
        <v>57.63</v>
      </c>
      <c r="ACR180" t="s">
        <v>175</v>
      </c>
      <c r="ACS180" s="39" t="s">
        <v>174</v>
      </c>
      <c r="ACX180" s="49">
        <v>42.55</v>
      </c>
      <c r="ACY180" s="49">
        <v>54.26</v>
      </c>
      <c r="ACZ180" s="49">
        <v>57.63</v>
      </c>
      <c r="ADH180" t="s">
        <v>175</v>
      </c>
      <c r="ADI180" s="39" t="s">
        <v>174</v>
      </c>
      <c r="ADN180" s="49">
        <v>42.55</v>
      </c>
      <c r="ADO180" s="49">
        <v>54.26</v>
      </c>
      <c r="ADP180" s="49">
        <v>57.63</v>
      </c>
      <c r="ADX180" t="s">
        <v>175</v>
      </c>
      <c r="ADY180" s="39" t="s">
        <v>174</v>
      </c>
      <c r="AED180" s="49">
        <v>42.55</v>
      </c>
      <c r="AEE180" s="49">
        <v>54.26</v>
      </c>
      <c r="AEF180" s="49">
        <v>57.63</v>
      </c>
      <c r="AEN180" t="s">
        <v>175</v>
      </c>
      <c r="AEO180" s="39" t="s">
        <v>174</v>
      </c>
      <c r="AET180" s="49">
        <v>42.55</v>
      </c>
      <c r="AEU180" s="49">
        <v>54.26</v>
      </c>
      <c r="AEV180" s="49">
        <v>57.63</v>
      </c>
      <c r="AFD180" t="s">
        <v>175</v>
      </c>
      <c r="AFE180" s="39" t="s">
        <v>174</v>
      </c>
      <c r="AFJ180" s="49">
        <v>42.55</v>
      </c>
      <c r="AFK180" s="49">
        <v>54.26</v>
      </c>
      <c r="AFL180" s="49">
        <v>57.63</v>
      </c>
      <c r="AFT180" t="s">
        <v>175</v>
      </c>
      <c r="AFU180" s="39" t="s">
        <v>174</v>
      </c>
      <c r="AFZ180" s="49">
        <v>42.55</v>
      </c>
      <c r="AGA180" s="49">
        <v>54.26</v>
      </c>
      <c r="AGB180" s="49">
        <v>57.63</v>
      </c>
      <c r="AGJ180" t="s">
        <v>175</v>
      </c>
      <c r="AGK180" s="39" t="s">
        <v>174</v>
      </c>
      <c r="AGP180" s="49">
        <v>42.55</v>
      </c>
      <c r="AGQ180" s="49">
        <v>54.26</v>
      </c>
      <c r="AGR180" s="49">
        <v>57.63</v>
      </c>
      <c r="AGZ180" t="s">
        <v>175</v>
      </c>
      <c r="AHA180" s="39" t="s">
        <v>174</v>
      </c>
      <c r="AHF180" s="49">
        <v>42.55</v>
      </c>
      <c r="AHG180" s="49">
        <v>54.26</v>
      </c>
      <c r="AHH180" s="49">
        <v>57.63</v>
      </c>
      <c r="AHP180" t="s">
        <v>175</v>
      </c>
      <c r="AHQ180" s="39" t="s">
        <v>174</v>
      </c>
      <c r="AHV180" s="49">
        <v>42.55</v>
      </c>
      <c r="AHW180" s="49">
        <v>54.26</v>
      </c>
      <c r="AHX180" s="49">
        <v>57.63</v>
      </c>
      <c r="AIF180" t="s">
        <v>175</v>
      </c>
      <c r="AIG180" s="39" t="s">
        <v>174</v>
      </c>
      <c r="AIL180" s="49">
        <v>42.55</v>
      </c>
      <c r="AIM180" s="49">
        <v>54.26</v>
      </c>
      <c r="AIN180" s="49">
        <v>57.63</v>
      </c>
      <c r="AIV180" t="s">
        <v>175</v>
      </c>
      <c r="AIW180" s="39" t="s">
        <v>174</v>
      </c>
      <c r="AJB180" s="49">
        <v>42.55</v>
      </c>
      <c r="AJC180" s="49">
        <v>54.26</v>
      </c>
      <c r="AJD180" s="49">
        <v>57.63</v>
      </c>
      <c r="AJL180" t="s">
        <v>175</v>
      </c>
      <c r="AJM180" s="39" t="s">
        <v>174</v>
      </c>
      <c r="AJR180" s="49">
        <v>42.55</v>
      </c>
      <c r="AJS180" s="49">
        <v>54.26</v>
      </c>
      <c r="AJT180" s="49">
        <v>57.63</v>
      </c>
      <c r="AKB180" t="s">
        <v>175</v>
      </c>
      <c r="AKC180" s="39" t="s">
        <v>174</v>
      </c>
      <c r="AKH180" s="49">
        <v>42.55</v>
      </c>
      <c r="AKI180" s="49">
        <v>54.26</v>
      </c>
      <c r="AKJ180" s="49">
        <v>57.63</v>
      </c>
      <c r="AKR180" t="s">
        <v>175</v>
      </c>
      <c r="AKS180" s="39" t="s">
        <v>174</v>
      </c>
      <c r="AKX180" s="49">
        <v>42.55</v>
      </c>
      <c r="AKY180" s="49">
        <v>54.26</v>
      </c>
      <c r="AKZ180" s="49">
        <v>57.63</v>
      </c>
      <c r="ALH180" t="s">
        <v>175</v>
      </c>
      <c r="ALI180" s="39" t="s">
        <v>174</v>
      </c>
      <c r="ALN180" s="49">
        <v>42.55</v>
      </c>
      <c r="ALO180" s="49">
        <v>54.26</v>
      </c>
      <c r="ALP180" s="49">
        <v>57.63</v>
      </c>
      <c r="ALX180" t="s">
        <v>175</v>
      </c>
      <c r="ALY180" s="39" t="s">
        <v>174</v>
      </c>
      <c r="AMD180" s="49">
        <v>42.55</v>
      </c>
      <c r="AME180" s="49">
        <v>54.26</v>
      </c>
      <c r="AMF180" s="49">
        <v>57.63</v>
      </c>
      <c r="AMN180" t="s">
        <v>175</v>
      </c>
      <c r="AMO180" s="39" t="s">
        <v>174</v>
      </c>
      <c r="AMT180" s="49">
        <v>42.55</v>
      </c>
      <c r="AMU180" s="49">
        <v>54.26</v>
      </c>
      <c r="AMV180" s="49">
        <v>57.63</v>
      </c>
      <c r="AND180" t="s">
        <v>175</v>
      </c>
      <c r="ANE180" s="39" t="s">
        <v>174</v>
      </c>
      <c r="ANJ180" s="49">
        <v>42.55</v>
      </c>
      <c r="ANK180" s="49">
        <v>54.26</v>
      </c>
      <c r="ANL180" s="49">
        <v>57.63</v>
      </c>
      <c r="ANT180" t="s">
        <v>175</v>
      </c>
      <c r="ANU180" s="39" t="s">
        <v>174</v>
      </c>
      <c r="ANZ180" s="49">
        <v>42.55</v>
      </c>
      <c r="AOA180" s="49">
        <v>54.26</v>
      </c>
      <c r="AOB180" s="49">
        <v>57.63</v>
      </c>
      <c r="AOJ180" t="s">
        <v>175</v>
      </c>
      <c r="AOK180" s="39" t="s">
        <v>174</v>
      </c>
      <c r="AOP180" s="49">
        <v>42.55</v>
      </c>
      <c r="AOQ180" s="49">
        <v>54.26</v>
      </c>
      <c r="AOR180" s="49">
        <v>57.63</v>
      </c>
      <c r="AOZ180" t="s">
        <v>175</v>
      </c>
      <c r="APA180" s="39" t="s">
        <v>174</v>
      </c>
      <c r="APF180" s="49">
        <v>42.55</v>
      </c>
      <c r="APG180" s="49">
        <v>54.26</v>
      </c>
      <c r="APH180" s="49">
        <v>57.63</v>
      </c>
      <c r="APP180" t="s">
        <v>175</v>
      </c>
      <c r="APQ180" s="39" t="s">
        <v>174</v>
      </c>
      <c r="APV180" s="49">
        <v>42.55</v>
      </c>
      <c r="APW180" s="49">
        <v>54.26</v>
      </c>
      <c r="APX180" s="49">
        <v>57.63</v>
      </c>
      <c r="AQF180" t="s">
        <v>175</v>
      </c>
      <c r="AQG180" s="39" t="s">
        <v>174</v>
      </c>
      <c r="AQL180" s="49">
        <v>42.55</v>
      </c>
      <c r="AQM180" s="49">
        <v>54.26</v>
      </c>
      <c r="AQN180" s="49">
        <v>57.63</v>
      </c>
      <c r="AQV180" t="s">
        <v>175</v>
      </c>
      <c r="AQW180" s="39" t="s">
        <v>174</v>
      </c>
      <c r="ARB180" s="49">
        <v>42.55</v>
      </c>
      <c r="ARC180" s="49">
        <v>54.26</v>
      </c>
      <c r="ARD180" s="49">
        <v>57.63</v>
      </c>
      <c r="ARL180" t="s">
        <v>175</v>
      </c>
      <c r="ARM180" s="39" t="s">
        <v>174</v>
      </c>
      <c r="ARR180" s="49">
        <v>42.55</v>
      </c>
      <c r="ARS180" s="49">
        <v>54.26</v>
      </c>
      <c r="ART180" s="49">
        <v>57.63</v>
      </c>
      <c r="ASB180" t="s">
        <v>175</v>
      </c>
      <c r="ASC180" s="39" t="s">
        <v>174</v>
      </c>
      <c r="ASH180" s="49">
        <v>42.55</v>
      </c>
      <c r="ASI180" s="49">
        <v>54.26</v>
      </c>
      <c r="ASJ180" s="49">
        <v>57.63</v>
      </c>
      <c r="ASR180" t="s">
        <v>175</v>
      </c>
      <c r="ASS180" s="39" t="s">
        <v>174</v>
      </c>
      <c r="ASX180" s="49">
        <v>42.55</v>
      </c>
      <c r="ASY180" s="49">
        <v>54.26</v>
      </c>
      <c r="ASZ180" s="49">
        <v>57.63</v>
      </c>
      <c r="ATH180" t="s">
        <v>175</v>
      </c>
      <c r="ATI180" s="39" t="s">
        <v>174</v>
      </c>
      <c r="ATN180" s="49">
        <v>42.55</v>
      </c>
      <c r="ATO180" s="49">
        <v>54.26</v>
      </c>
      <c r="ATP180" s="49">
        <v>57.63</v>
      </c>
      <c r="ATX180" t="s">
        <v>175</v>
      </c>
      <c r="ATY180" s="39" t="s">
        <v>174</v>
      </c>
      <c r="AUD180" s="49">
        <v>42.55</v>
      </c>
      <c r="AUE180" s="49">
        <v>54.26</v>
      </c>
      <c r="AUF180" s="49">
        <v>57.63</v>
      </c>
      <c r="AUN180" t="s">
        <v>175</v>
      </c>
      <c r="AUO180" s="39" t="s">
        <v>174</v>
      </c>
      <c r="AUT180" s="49">
        <v>42.55</v>
      </c>
      <c r="AUU180" s="49">
        <v>54.26</v>
      </c>
      <c r="AUV180" s="49">
        <v>57.63</v>
      </c>
      <c r="AVD180" t="s">
        <v>175</v>
      </c>
      <c r="AVE180" s="39" t="s">
        <v>174</v>
      </c>
      <c r="AVJ180" s="49">
        <v>42.55</v>
      </c>
      <c r="AVK180" s="49">
        <v>54.26</v>
      </c>
      <c r="AVL180" s="49">
        <v>57.63</v>
      </c>
      <c r="AVT180" t="s">
        <v>175</v>
      </c>
      <c r="AVU180" s="39" t="s">
        <v>174</v>
      </c>
      <c r="AVZ180" s="49">
        <v>42.55</v>
      </c>
      <c r="AWA180" s="49">
        <v>54.26</v>
      </c>
      <c r="AWB180" s="49">
        <v>57.63</v>
      </c>
      <c r="AWJ180" t="s">
        <v>175</v>
      </c>
      <c r="AWK180" s="39" t="s">
        <v>174</v>
      </c>
      <c r="AWP180" s="49">
        <v>42.55</v>
      </c>
      <c r="AWQ180" s="49">
        <v>54.26</v>
      </c>
      <c r="AWR180" s="49">
        <v>57.63</v>
      </c>
      <c r="AWZ180" t="s">
        <v>175</v>
      </c>
      <c r="AXA180" s="39" t="s">
        <v>174</v>
      </c>
      <c r="AXF180" s="49">
        <v>42.55</v>
      </c>
      <c r="AXG180" s="49">
        <v>54.26</v>
      </c>
      <c r="AXH180" s="49">
        <v>57.63</v>
      </c>
      <c r="AXP180" t="s">
        <v>175</v>
      </c>
      <c r="AXQ180" s="39" t="s">
        <v>174</v>
      </c>
      <c r="AXV180" s="49">
        <v>42.55</v>
      </c>
      <c r="AXW180" s="49">
        <v>54.26</v>
      </c>
      <c r="AXX180" s="49">
        <v>57.63</v>
      </c>
      <c r="AYF180" t="s">
        <v>175</v>
      </c>
      <c r="AYG180" s="39" t="s">
        <v>174</v>
      </c>
      <c r="AYL180" s="49">
        <v>42.55</v>
      </c>
      <c r="AYM180" s="49">
        <v>54.26</v>
      </c>
      <c r="AYN180" s="49">
        <v>57.63</v>
      </c>
      <c r="AYV180" t="s">
        <v>175</v>
      </c>
      <c r="AYW180" s="39" t="s">
        <v>174</v>
      </c>
      <c r="AZB180" s="49">
        <v>42.55</v>
      </c>
      <c r="AZC180" s="49">
        <v>54.26</v>
      </c>
      <c r="AZD180" s="49">
        <v>57.63</v>
      </c>
      <c r="AZL180" t="s">
        <v>175</v>
      </c>
      <c r="AZM180" s="39" t="s">
        <v>174</v>
      </c>
      <c r="AZR180" s="49">
        <v>42.55</v>
      </c>
      <c r="AZS180" s="49">
        <v>54.26</v>
      </c>
      <c r="AZT180" s="49">
        <v>57.63</v>
      </c>
      <c r="BAB180" t="s">
        <v>175</v>
      </c>
      <c r="BAC180" s="39" t="s">
        <v>174</v>
      </c>
      <c r="BAH180" s="49">
        <v>42.55</v>
      </c>
      <c r="BAI180" s="49">
        <v>54.26</v>
      </c>
      <c r="BAJ180" s="49">
        <v>57.63</v>
      </c>
      <c r="BAR180" t="s">
        <v>175</v>
      </c>
      <c r="BAS180" s="39" t="s">
        <v>174</v>
      </c>
      <c r="BAX180" s="49">
        <v>42.55</v>
      </c>
      <c r="BAY180" s="49">
        <v>54.26</v>
      </c>
      <c r="BAZ180" s="49">
        <v>57.63</v>
      </c>
      <c r="BBH180" t="s">
        <v>175</v>
      </c>
      <c r="BBI180" s="39" t="s">
        <v>174</v>
      </c>
      <c r="BBN180" s="49">
        <v>42.55</v>
      </c>
      <c r="BBO180" s="49">
        <v>54.26</v>
      </c>
      <c r="BBP180" s="49">
        <v>57.63</v>
      </c>
      <c r="BBX180" t="s">
        <v>175</v>
      </c>
      <c r="BBY180" s="39" t="s">
        <v>174</v>
      </c>
      <c r="BCD180" s="49">
        <v>42.55</v>
      </c>
      <c r="BCE180" s="49">
        <v>54.26</v>
      </c>
      <c r="BCF180" s="49">
        <v>57.63</v>
      </c>
      <c r="BCN180" t="s">
        <v>175</v>
      </c>
      <c r="BCO180" s="39" t="s">
        <v>174</v>
      </c>
      <c r="BCT180" s="49">
        <v>42.55</v>
      </c>
      <c r="BCU180" s="49">
        <v>54.26</v>
      </c>
      <c r="BCV180" s="49">
        <v>57.63</v>
      </c>
      <c r="BDD180" t="s">
        <v>175</v>
      </c>
      <c r="BDE180" s="39" t="s">
        <v>174</v>
      </c>
      <c r="BDJ180" s="49">
        <v>42.55</v>
      </c>
      <c r="BDK180" s="49">
        <v>54.26</v>
      </c>
      <c r="BDL180" s="49">
        <v>57.63</v>
      </c>
      <c r="BDT180" t="s">
        <v>175</v>
      </c>
      <c r="BDU180" s="39" t="s">
        <v>174</v>
      </c>
      <c r="BDZ180" s="49">
        <v>42.55</v>
      </c>
      <c r="BEA180" s="49">
        <v>54.26</v>
      </c>
      <c r="BEB180" s="49">
        <v>57.63</v>
      </c>
      <c r="BEJ180" t="s">
        <v>175</v>
      </c>
      <c r="BEK180" s="39" t="s">
        <v>174</v>
      </c>
      <c r="BEP180" s="49">
        <v>42.55</v>
      </c>
      <c r="BEQ180" s="49">
        <v>54.26</v>
      </c>
      <c r="BER180" s="49">
        <v>57.63</v>
      </c>
      <c r="BEZ180" t="s">
        <v>175</v>
      </c>
      <c r="BFA180" s="39" t="s">
        <v>174</v>
      </c>
      <c r="BFF180" s="49">
        <v>42.55</v>
      </c>
      <c r="BFG180" s="49">
        <v>54.26</v>
      </c>
      <c r="BFH180" s="49">
        <v>57.63</v>
      </c>
      <c r="BFP180" t="s">
        <v>175</v>
      </c>
      <c r="BFQ180" s="39" t="s">
        <v>174</v>
      </c>
      <c r="BFV180" s="49">
        <v>42.55</v>
      </c>
      <c r="BFW180" s="49">
        <v>54.26</v>
      </c>
      <c r="BFX180" s="49">
        <v>57.63</v>
      </c>
      <c r="BGF180" t="s">
        <v>175</v>
      </c>
      <c r="BGG180" s="39" t="s">
        <v>174</v>
      </c>
      <c r="BGL180" s="49">
        <v>42.55</v>
      </c>
      <c r="BGM180" s="49">
        <v>54.26</v>
      </c>
      <c r="BGN180" s="49">
        <v>57.63</v>
      </c>
      <c r="BGV180" t="s">
        <v>175</v>
      </c>
      <c r="BGW180" s="39" t="s">
        <v>174</v>
      </c>
      <c r="BHB180" s="49">
        <v>42.55</v>
      </c>
      <c r="BHC180" s="49">
        <v>54.26</v>
      </c>
      <c r="BHD180" s="49">
        <v>57.63</v>
      </c>
      <c r="BHL180" t="s">
        <v>175</v>
      </c>
      <c r="BHM180" s="39" t="s">
        <v>174</v>
      </c>
      <c r="BHR180" s="49">
        <v>42.55</v>
      </c>
      <c r="BHS180" s="49">
        <v>54.26</v>
      </c>
      <c r="BHT180" s="49">
        <v>57.63</v>
      </c>
      <c r="BIB180" t="s">
        <v>175</v>
      </c>
      <c r="BIC180" s="39" t="s">
        <v>174</v>
      </c>
      <c r="BIH180" s="49">
        <v>42.55</v>
      </c>
      <c r="BII180" s="49">
        <v>54.26</v>
      </c>
      <c r="BIJ180" s="49">
        <v>57.63</v>
      </c>
      <c r="BIR180" t="s">
        <v>175</v>
      </c>
      <c r="BIS180" s="39" t="s">
        <v>174</v>
      </c>
      <c r="BIX180" s="49">
        <v>42.55</v>
      </c>
      <c r="BIY180" s="49">
        <v>54.26</v>
      </c>
      <c r="BIZ180" s="49">
        <v>57.63</v>
      </c>
      <c r="BJH180" t="s">
        <v>175</v>
      </c>
      <c r="BJI180" s="39" t="s">
        <v>174</v>
      </c>
      <c r="BJN180" s="49">
        <v>42.55</v>
      </c>
      <c r="BJO180" s="49">
        <v>54.26</v>
      </c>
      <c r="BJP180" s="49">
        <v>57.63</v>
      </c>
      <c r="BJX180" t="s">
        <v>175</v>
      </c>
      <c r="BJY180" s="39" t="s">
        <v>174</v>
      </c>
      <c r="BKD180" s="49">
        <v>42.55</v>
      </c>
      <c r="BKE180" s="49">
        <v>54.26</v>
      </c>
      <c r="BKF180" s="49">
        <v>57.63</v>
      </c>
      <c r="BKN180" t="s">
        <v>175</v>
      </c>
      <c r="BKO180" s="39" t="s">
        <v>174</v>
      </c>
      <c r="BKT180" s="49">
        <v>42.55</v>
      </c>
      <c r="BKU180" s="49">
        <v>54.26</v>
      </c>
      <c r="BKV180" s="49">
        <v>57.63</v>
      </c>
      <c r="BLD180" t="s">
        <v>175</v>
      </c>
      <c r="BLE180" s="39" t="s">
        <v>174</v>
      </c>
      <c r="BLJ180" s="49">
        <v>42.55</v>
      </c>
      <c r="BLK180" s="49">
        <v>54.26</v>
      </c>
      <c r="BLL180" s="49">
        <v>57.63</v>
      </c>
      <c r="BLT180" t="s">
        <v>175</v>
      </c>
      <c r="BLU180" s="39" t="s">
        <v>174</v>
      </c>
      <c r="BLZ180" s="49">
        <v>42.55</v>
      </c>
      <c r="BMA180" s="49">
        <v>54.26</v>
      </c>
      <c r="BMB180" s="49">
        <v>57.63</v>
      </c>
      <c r="BMJ180" t="s">
        <v>175</v>
      </c>
      <c r="BMK180" s="39" t="s">
        <v>174</v>
      </c>
      <c r="BMP180" s="49">
        <v>42.55</v>
      </c>
      <c r="BMQ180" s="49">
        <v>54.26</v>
      </c>
      <c r="BMR180" s="49">
        <v>57.63</v>
      </c>
      <c r="BMZ180" t="s">
        <v>175</v>
      </c>
      <c r="BNA180" s="39" t="s">
        <v>174</v>
      </c>
      <c r="BNF180" s="49">
        <v>42.55</v>
      </c>
      <c r="BNG180" s="49">
        <v>54.26</v>
      </c>
      <c r="BNH180" s="49">
        <v>57.63</v>
      </c>
      <c r="BNP180" t="s">
        <v>175</v>
      </c>
      <c r="BNQ180" s="39" t="s">
        <v>174</v>
      </c>
      <c r="BNV180" s="49">
        <v>42.55</v>
      </c>
      <c r="BNW180" s="49">
        <v>54.26</v>
      </c>
      <c r="BNX180" s="49">
        <v>57.63</v>
      </c>
      <c r="BOF180" t="s">
        <v>175</v>
      </c>
      <c r="BOG180" s="39" t="s">
        <v>174</v>
      </c>
      <c r="BOL180" s="49">
        <v>42.55</v>
      </c>
      <c r="BOM180" s="49">
        <v>54.26</v>
      </c>
      <c r="BON180" s="49">
        <v>57.63</v>
      </c>
      <c r="BOV180" t="s">
        <v>175</v>
      </c>
      <c r="BOW180" s="39" t="s">
        <v>174</v>
      </c>
      <c r="BPB180" s="49">
        <v>42.55</v>
      </c>
      <c r="BPC180" s="49">
        <v>54.26</v>
      </c>
      <c r="BPD180" s="49">
        <v>57.63</v>
      </c>
      <c r="BPL180" t="s">
        <v>175</v>
      </c>
      <c r="BPM180" s="39" t="s">
        <v>174</v>
      </c>
      <c r="BPR180" s="49">
        <v>42.55</v>
      </c>
      <c r="BPS180" s="49">
        <v>54.26</v>
      </c>
      <c r="BPT180" s="49">
        <v>57.63</v>
      </c>
      <c r="BQB180" t="s">
        <v>175</v>
      </c>
      <c r="BQC180" s="39" t="s">
        <v>174</v>
      </c>
      <c r="BQH180" s="49">
        <v>42.55</v>
      </c>
      <c r="BQI180" s="49">
        <v>54.26</v>
      </c>
      <c r="BQJ180" s="49">
        <v>57.63</v>
      </c>
      <c r="BQR180" t="s">
        <v>175</v>
      </c>
      <c r="BQS180" s="39" t="s">
        <v>174</v>
      </c>
      <c r="BQX180" s="49">
        <v>42.55</v>
      </c>
      <c r="BQY180" s="49">
        <v>54.26</v>
      </c>
      <c r="BQZ180" s="49">
        <v>57.63</v>
      </c>
      <c r="BRH180" t="s">
        <v>175</v>
      </c>
      <c r="BRI180" s="39" t="s">
        <v>174</v>
      </c>
      <c r="BRN180" s="49">
        <v>42.55</v>
      </c>
      <c r="BRO180" s="49">
        <v>54.26</v>
      </c>
      <c r="BRP180" s="49">
        <v>57.63</v>
      </c>
      <c r="BRX180" t="s">
        <v>175</v>
      </c>
      <c r="BRY180" s="39" t="s">
        <v>174</v>
      </c>
      <c r="BSD180" s="49">
        <v>42.55</v>
      </c>
      <c r="BSE180" s="49">
        <v>54.26</v>
      </c>
      <c r="BSF180" s="49">
        <v>57.63</v>
      </c>
      <c r="BSN180" t="s">
        <v>175</v>
      </c>
      <c r="BSO180" s="39" t="s">
        <v>174</v>
      </c>
      <c r="BST180" s="49">
        <v>42.55</v>
      </c>
      <c r="BSU180" s="49">
        <v>54.26</v>
      </c>
      <c r="BSV180" s="49">
        <v>57.63</v>
      </c>
      <c r="BTD180" t="s">
        <v>175</v>
      </c>
      <c r="BTE180" s="39" t="s">
        <v>174</v>
      </c>
      <c r="BTJ180" s="49">
        <v>42.55</v>
      </c>
      <c r="BTK180" s="49">
        <v>54.26</v>
      </c>
      <c r="BTL180" s="49">
        <v>57.63</v>
      </c>
      <c r="BTT180" t="s">
        <v>175</v>
      </c>
      <c r="BTU180" s="39" t="s">
        <v>174</v>
      </c>
      <c r="BTZ180" s="49">
        <v>42.55</v>
      </c>
      <c r="BUA180" s="49">
        <v>54.26</v>
      </c>
      <c r="BUB180" s="49">
        <v>57.63</v>
      </c>
      <c r="BUJ180" t="s">
        <v>175</v>
      </c>
      <c r="BUK180" s="39" t="s">
        <v>174</v>
      </c>
      <c r="BUP180" s="49">
        <v>42.55</v>
      </c>
      <c r="BUQ180" s="49">
        <v>54.26</v>
      </c>
      <c r="BUR180" s="49">
        <v>57.63</v>
      </c>
      <c r="BUZ180" t="s">
        <v>175</v>
      </c>
      <c r="BVA180" s="39" t="s">
        <v>174</v>
      </c>
      <c r="BVF180" s="49">
        <v>42.55</v>
      </c>
      <c r="BVG180" s="49">
        <v>54.26</v>
      </c>
      <c r="BVH180" s="49">
        <v>57.63</v>
      </c>
      <c r="BVP180" t="s">
        <v>175</v>
      </c>
      <c r="BVQ180" s="39" t="s">
        <v>174</v>
      </c>
      <c r="BVV180" s="49">
        <v>42.55</v>
      </c>
      <c r="BVW180" s="49">
        <v>54.26</v>
      </c>
      <c r="BVX180" s="49">
        <v>57.63</v>
      </c>
      <c r="BWF180" t="s">
        <v>175</v>
      </c>
      <c r="BWG180" s="39" t="s">
        <v>174</v>
      </c>
      <c r="BWL180" s="49">
        <v>42.55</v>
      </c>
      <c r="BWM180" s="49">
        <v>54.26</v>
      </c>
      <c r="BWN180" s="49">
        <v>57.63</v>
      </c>
      <c r="BWV180" t="s">
        <v>175</v>
      </c>
      <c r="BWW180" s="39" t="s">
        <v>174</v>
      </c>
      <c r="BXB180" s="49">
        <v>42.55</v>
      </c>
      <c r="BXC180" s="49">
        <v>54.26</v>
      </c>
      <c r="BXD180" s="49">
        <v>57.63</v>
      </c>
      <c r="BXL180" t="s">
        <v>175</v>
      </c>
      <c r="BXM180" s="39" t="s">
        <v>174</v>
      </c>
      <c r="BXR180" s="49">
        <v>42.55</v>
      </c>
      <c r="BXS180" s="49">
        <v>54.26</v>
      </c>
      <c r="BXT180" s="49">
        <v>57.63</v>
      </c>
      <c r="BYB180" t="s">
        <v>175</v>
      </c>
      <c r="BYC180" s="39" t="s">
        <v>174</v>
      </c>
      <c r="BYH180" s="49">
        <v>42.55</v>
      </c>
      <c r="BYI180" s="49">
        <v>54.26</v>
      </c>
      <c r="BYJ180" s="49">
        <v>57.63</v>
      </c>
      <c r="BYR180" t="s">
        <v>175</v>
      </c>
      <c r="BYS180" s="39" t="s">
        <v>174</v>
      </c>
      <c r="BYX180" s="49">
        <v>42.55</v>
      </c>
      <c r="BYY180" s="49">
        <v>54.26</v>
      </c>
      <c r="BYZ180" s="49">
        <v>57.63</v>
      </c>
      <c r="BZH180" t="s">
        <v>175</v>
      </c>
      <c r="BZI180" s="39" t="s">
        <v>174</v>
      </c>
      <c r="BZN180" s="49">
        <v>42.55</v>
      </c>
      <c r="BZO180" s="49">
        <v>54.26</v>
      </c>
      <c r="BZP180" s="49">
        <v>57.63</v>
      </c>
      <c r="BZX180" t="s">
        <v>175</v>
      </c>
      <c r="BZY180" s="39" t="s">
        <v>174</v>
      </c>
      <c r="CAD180" s="49">
        <v>42.55</v>
      </c>
      <c r="CAE180" s="49">
        <v>54.26</v>
      </c>
      <c r="CAF180" s="49">
        <v>57.63</v>
      </c>
      <c r="CAN180" t="s">
        <v>175</v>
      </c>
      <c r="CAO180" s="39" t="s">
        <v>174</v>
      </c>
      <c r="CAT180" s="49">
        <v>42.55</v>
      </c>
      <c r="CAU180" s="49">
        <v>54.26</v>
      </c>
      <c r="CAV180" s="49">
        <v>57.63</v>
      </c>
      <c r="CBD180" t="s">
        <v>175</v>
      </c>
      <c r="CBE180" s="39" t="s">
        <v>174</v>
      </c>
      <c r="CBJ180" s="49">
        <v>42.55</v>
      </c>
      <c r="CBK180" s="49">
        <v>54.26</v>
      </c>
      <c r="CBL180" s="49">
        <v>57.63</v>
      </c>
      <c r="CBT180" t="s">
        <v>175</v>
      </c>
      <c r="CBU180" s="39" t="s">
        <v>174</v>
      </c>
      <c r="CBZ180" s="49">
        <v>42.55</v>
      </c>
      <c r="CCA180" s="49">
        <v>54.26</v>
      </c>
      <c r="CCB180" s="49">
        <v>57.63</v>
      </c>
      <c r="CCJ180" t="s">
        <v>175</v>
      </c>
      <c r="CCK180" s="39" t="s">
        <v>174</v>
      </c>
      <c r="CCP180" s="49">
        <v>42.55</v>
      </c>
      <c r="CCQ180" s="49">
        <v>54.26</v>
      </c>
      <c r="CCR180" s="49">
        <v>57.63</v>
      </c>
      <c r="CCZ180" t="s">
        <v>175</v>
      </c>
      <c r="CDA180" s="39" t="s">
        <v>174</v>
      </c>
      <c r="CDF180" s="49">
        <v>42.55</v>
      </c>
      <c r="CDG180" s="49">
        <v>54.26</v>
      </c>
      <c r="CDH180" s="49">
        <v>57.63</v>
      </c>
      <c r="CDP180" t="s">
        <v>175</v>
      </c>
      <c r="CDQ180" s="39" t="s">
        <v>174</v>
      </c>
      <c r="CDV180" s="49">
        <v>42.55</v>
      </c>
      <c r="CDW180" s="49">
        <v>54.26</v>
      </c>
      <c r="CDX180" s="49">
        <v>57.63</v>
      </c>
      <c r="CEF180" t="s">
        <v>175</v>
      </c>
      <c r="CEG180" s="39" t="s">
        <v>174</v>
      </c>
      <c r="CEL180" s="49">
        <v>42.55</v>
      </c>
      <c r="CEM180" s="49">
        <v>54.26</v>
      </c>
      <c r="CEN180" s="49">
        <v>57.63</v>
      </c>
      <c r="CEV180" t="s">
        <v>175</v>
      </c>
      <c r="CEW180" s="39" t="s">
        <v>174</v>
      </c>
      <c r="CFB180" s="49">
        <v>42.55</v>
      </c>
      <c r="CFC180" s="49">
        <v>54.26</v>
      </c>
      <c r="CFD180" s="49">
        <v>57.63</v>
      </c>
      <c r="CFL180" t="s">
        <v>175</v>
      </c>
      <c r="CFM180" s="39" t="s">
        <v>174</v>
      </c>
      <c r="CFR180" s="49">
        <v>42.55</v>
      </c>
      <c r="CFS180" s="49">
        <v>54.26</v>
      </c>
      <c r="CFT180" s="49">
        <v>57.63</v>
      </c>
      <c r="CGB180" t="s">
        <v>175</v>
      </c>
      <c r="CGC180" s="39" t="s">
        <v>174</v>
      </c>
      <c r="CGH180" s="49">
        <v>42.55</v>
      </c>
      <c r="CGI180" s="49">
        <v>54.26</v>
      </c>
      <c r="CGJ180" s="49">
        <v>57.63</v>
      </c>
      <c r="CGR180" t="s">
        <v>175</v>
      </c>
      <c r="CGS180" s="39" t="s">
        <v>174</v>
      </c>
      <c r="CGX180" s="49">
        <v>42.55</v>
      </c>
      <c r="CGY180" s="49">
        <v>54.26</v>
      </c>
      <c r="CGZ180" s="49">
        <v>57.63</v>
      </c>
      <c r="CHH180" t="s">
        <v>175</v>
      </c>
      <c r="CHI180" s="39" t="s">
        <v>174</v>
      </c>
      <c r="CHN180" s="49">
        <v>42.55</v>
      </c>
      <c r="CHO180" s="49">
        <v>54.26</v>
      </c>
      <c r="CHP180" s="49">
        <v>57.63</v>
      </c>
      <c r="CHX180" t="s">
        <v>175</v>
      </c>
      <c r="CHY180" s="39" t="s">
        <v>174</v>
      </c>
      <c r="CID180" s="49">
        <v>42.55</v>
      </c>
      <c r="CIE180" s="49">
        <v>54.26</v>
      </c>
      <c r="CIF180" s="49">
        <v>57.63</v>
      </c>
      <c r="CIN180" t="s">
        <v>175</v>
      </c>
      <c r="CIO180" s="39" t="s">
        <v>174</v>
      </c>
      <c r="CIT180" s="49">
        <v>42.55</v>
      </c>
      <c r="CIU180" s="49">
        <v>54.26</v>
      </c>
      <c r="CIV180" s="49">
        <v>57.63</v>
      </c>
      <c r="CJD180" t="s">
        <v>175</v>
      </c>
      <c r="CJE180" s="39" t="s">
        <v>174</v>
      </c>
      <c r="CJJ180" s="49">
        <v>42.55</v>
      </c>
      <c r="CJK180" s="49">
        <v>54.26</v>
      </c>
      <c r="CJL180" s="49">
        <v>57.63</v>
      </c>
      <c r="CJT180" t="s">
        <v>175</v>
      </c>
      <c r="CJU180" s="39" t="s">
        <v>174</v>
      </c>
      <c r="CJZ180" s="49">
        <v>42.55</v>
      </c>
      <c r="CKA180" s="49">
        <v>54.26</v>
      </c>
      <c r="CKB180" s="49">
        <v>57.63</v>
      </c>
      <c r="CKJ180" t="s">
        <v>175</v>
      </c>
      <c r="CKK180" s="39" t="s">
        <v>174</v>
      </c>
      <c r="CKP180" s="49">
        <v>42.55</v>
      </c>
      <c r="CKQ180" s="49">
        <v>54.26</v>
      </c>
      <c r="CKR180" s="49">
        <v>57.63</v>
      </c>
      <c r="CKZ180" t="s">
        <v>175</v>
      </c>
      <c r="CLA180" s="39" t="s">
        <v>174</v>
      </c>
      <c r="CLF180" s="49">
        <v>42.55</v>
      </c>
      <c r="CLG180" s="49">
        <v>54.26</v>
      </c>
      <c r="CLH180" s="49">
        <v>57.63</v>
      </c>
      <c r="CLP180" t="s">
        <v>175</v>
      </c>
      <c r="CLQ180" s="39" t="s">
        <v>174</v>
      </c>
      <c r="CLV180" s="49">
        <v>42.55</v>
      </c>
      <c r="CLW180" s="49">
        <v>54.26</v>
      </c>
      <c r="CLX180" s="49">
        <v>57.63</v>
      </c>
      <c r="CMF180" t="s">
        <v>175</v>
      </c>
      <c r="CMG180" s="39" t="s">
        <v>174</v>
      </c>
      <c r="CML180" s="49">
        <v>42.55</v>
      </c>
      <c r="CMM180" s="49">
        <v>54.26</v>
      </c>
      <c r="CMN180" s="49">
        <v>57.63</v>
      </c>
      <c r="CMV180" t="s">
        <v>175</v>
      </c>
      <c r="CMW180" s="39" t="s">
        <v>174</v>
      </c>
      <c r="CNB180" s="49">
        <v>42.55</v>
      </c>
      <c r="CNC180" s="49">
        <v>54.26</v>
      </c>
      <c r="CND180" s="49">
        <v>57.63</v>
      </c>
      <c r="CNL180" t="s">
        <v>175</v>
      </c>
      <c r="CNM180" s="39" t="s">
        <v>174</v>
      </c>
      <c r="CNR180" s="49">
        <v>42.55</v>
      </c>
      <c r="CNS180" s="49">
        <v>54.26</v>
      </c>
      <c r="CNT180" s="49">
        <v>57.63</v>
      </c>
      <c r="COB180" t="s">
        <v>175</v>
      </c>
      <c r="COC180" s="39" t="s">
        <v>174</v>
      </c>
      <c r="COH180" s="49">
        <v>42.55</v>
      </c>
      <c r="COI180" s="49">
        <v>54.26</v>
      </c>
      <c r="COJ180" s="49">
        <v>57.63</v>
      </c>
      <c r="COR180" t="s">
        <v>175</v>
      </c>
      <c r="COS180" s="39" t="s">
        <v>174</v>
      </c>
      <c r="COX180" s="49">
        <v>42.55</v>
      </c>
      <c r="COY180" s="49">
        <v>54.26</v>
      </c>
      <c r="COZ180" s="49">
        <v>57.63</v>
      </c>
      <c r="CPH180" t="s">
        <v>175</v>
      </c>
      <c r="CPI180" s="39" t="s">
        <v>174</v>
      </c>
      <c r="CPN180" s="49">
        <v>42.55</v>
      </c>
      <c r="CPO180" s="49">
        <v>54.26</v>
      </c>
      <c r="CPP180" s="49">
        <v>57.63</v>
      </c>
      <c r="CPX180" t="s">
        <v>175</v>
      </c>
      <c r="CPY180" s="39" t="s">
        <v>174</v>
      </c>
      <c r="CQD180" s="49">
        <v>42.55</v>
      </c>
      <c r="CQE180" s="49">
        <v>54.26</v>
      </c>
      <c r="CQF180" s="49">
        <v>57.63</v>
      </c>
      <c r="CQN180" t="s">
        <v>175</v>
      </c>
      <c r="CQO180" s="39" t="s">
        <v>174</v>
      </c>
      <c r="CQT180" s="49">
        <v>42.55</v>
      </c>
      <c r="CQU180" s="49">
        <v>54.26</v>
      </c>
      <c r="CQV180" s="49">
        <v>57.63</v>
      </c>
      <c r="CRD180" t="s">
        <v>175</v>
      </c>
      <c r="CRE180" s="39" t="s">
        <v>174</v>
      </c>
      <c r="CRJ180" s="49">
        <v>42.55</v>
      </c>
      <c r="CRK180" s="49">
        <v>54.26</v>
      </c>
      <c r="CRL180" s="49">
        <v>57.63</v>
      </c>
      <c r="CRT180" t="s">
        <v>175</v>
      </c>
      <c r="CRU180" s="39" t="s">
        <v>174</v>
      </c>
      <c r="CRZ180" s="49">
        <v>42.55</v>
      </c>
      <c r="CSA180" s="49">
        <v>54.26</v>
      </c>
      <c r="CSB180" s="49">
        <v>57.63</v>
      </c>
      <c r="CSJ180" t="s">
        <v>175</v>
      </c>
      <c r="CSK180" s="39" t="s">
        <v>174</v>
      </c>
      <c r="CSP180" s="49">
        <v>42.55</v>
      </c>
      <c r="CSQ180" s="49">
        <v>54.26</v>
      </c>
      <c r="CSR180" s="49">
        <v>57.63</v>
      </c>
      <c r="CSZ180" t="s">
        <v>175</v>
      </c>
      <c r="CTA180" s="39" t="s">
        <v>174</v>
      </c>
      <c r="CTF180" s="49">
        <v>42.55</v>
      </c>
      <c r="CTG180" s="49">
        <v>54.26</v>
      </c>
      <c r="CTH180" s="49">
        <v>57.63</v>
      </c>
      <c r="CTP180" t="s">
        <v>175</v>
      </c>
      <c r="CTQ180" s="39" t="s">
        <v>174</v>
      </c>
      <c r="CTV180" s="49">
        <v>42.55</v>
      </c>
      <c r="CTW180" s="49">
        <v>54.26</v>
      </c>
      <c r="CTX180" s="49">
        <v>57.63</v>
      </c>
      <c r="CUF180" t="s">
        <v>175</v>
      </c>
      <c r="CUG180" s="39" t="s">
        <v>174</v>
      </c>
      <c r="CUL180" s="49">
        <v>42.55</v>
      </c>
      <c r="CUM180" s="49">
        <v>54.26</v>
      </c>
      <c r="CUN180" s="49">
        <v>57.63</v>
      </c>
      <c r="CUV180" t="s">
        <v>175</v>
      </c>
      <c r="CUW180" s="39" t="s">
        <v>174</v>
      </c>
      <c r="CVB180" s="49">
        <v>42.55</v>
      </c>
      <c r="CVC180" s="49">
        <v>54.26</v>
      </c>
      <c r="CVD180" s="49">
        <v>57.63</v>
      </c>
      <c r="CVL180" t="s">
        <v>175</v>
      </c>
      <c r="CVM180" s="39" t="s">
        <v>174</v>
      </c>
      <c r="CVR180" s="49">
        <v>42.55</v>
      </c>
      <c r="CVS180" s="49">
        <v>54.26</v>
      </c>
      <c r="CVT180" s="49">
        <v>57.63</v>
      </c>
      <c r="CWB180" t="s">
        <v>175</v>
      </c>
      <c r="CWC180" s="39" t="s">
        <v>174</v>
      </c>
      <c r="CWH180" s="49">
        <v>42.55</v>
      </c>
      <c r="CWI180" s="49">
        <v>54.26</v>
      </c>
      <c r="CWJ180" s="49">
        <v>57.63</v>
      </c>
      <c r="CWR180" t="s">
        <v>175</v>
      </c>
      <c r="CWS180" s="39" t="s">
        <v>174</v>
      </c>
      <c r="CWX180" s="49">
        <v>42.55</v>
      </c>
      <c r="CWY180" s="49">
        <v>54.26</v>
      </c>
      <c r="CWZ180" s="49">
        <v>57.63</v>
      </c>
      <c r="CXH180" t="s">
        <v>175</v>
      </c>
      <c r="CXI180" s="39" t="s">
        <v>174</v>
      </c>
      <c r="CXN180" s="49">
        <v>42.55</v>
      </c>
      <c r="CXO180" s="49">
        <v>54.26</v>
      </c>
      <c r="CXP180" s="49">
        <v>57.63</v>
      </c>
      <c r="CXX180" t="s">
        <v>175</v>
      </c>
      <c r="CXY180" s="39" t="s">
        <v>174</v>
      </c>
      <c r="CYD180" s="49">
        <v>42.55</v>
      </c>
      <c r="CYE180" s="49">
        <v>54.26</v>
      </c>
      <c r="CYF180" s="49">
        <v>57.63</v>
      </c>
      <c r="CYN180" t="s">
        <v>175</v>
      </c>
      <c r="CYO180" s="39" t="s">
        <v>174</v>
      </c>
      <c r="CYT180" s="49">
        <v>42.55</v>
      </c>
      <c r="CYU180" s="49">
        <v>54.26</v>
      </c>
      <c r="CYV180" s="49">
        <v>57.63</v>
      </c>
      <c r="CZD180" t="s">
        <v>175</v>
      </c>
      <c r="CZE180" s="39" t="s">
        <v>174</v>
      </c>
      <c r="CZJ180" s="49">
        <v>42.55</v>
      </c>
      <c r="CZK180" s="49">
        <v>54.26</v>
      </c>
      <c r="CZL180" s="49">
        <v>57.63</v>
      </c>
      <c r="CZT180" t="s">
        <v>175</v>
      </c>
      <c r="CZU180" s="39" t="s">
        <v>174</v>
      </c>
      <c r="CZZ180" s="49">
        <v>42.55</v>
      </c>
      <c r="DAA180" s="49">
        <v>54.26</v>
      </c>
      <c r="DAB180" s="49">
        <v>57.63</v>
      </c>
      <c r="DAJ180" t="s">
        <v>175</v>
      </c>
      <c r="DAK180" s="39" t="s">
        <v>174</v>
      </c>
      <c r="DAP180" s="49">
        <v>42.55</v>
      </c>
      <c r="DAQ180" s="49">
        <v>54.26</v>
      </c>
      <c r="DAR180" s="49">
        <v>57.63</v>
      </c>
      <c r="DAZ180" t="s">
        <v>175</v>
      </c>
      <c r="DBA180" s="39" t="s">
        <v>174</v>
      </c>
      <c r="DBF180" s="49">
        <v>42.55</v>
      </c>
      <c r="DBG180" s="49">
        <v>54.26</v>
      </c>
      <c r="DBH180" s="49">
        <v>57.63</v>
      </c>
      <c r="DBP180" t="s">
        <v>175</v>
      </c>
      <c r="DBQ180" s="39" t="s">
        <v>174</v>
      </c>
      <c r="DBV180" s="49">
        <v>42.55</v>
      </c>
      <c r="DBW180" s="49">
        <v>54.26</v>
      </c>
      <c r="DBX180" s="49">
        <v>57.63</v>
      </c>
      <c r="DCF180" t="s">
        <v>175</v>
      </c>
      <c r="DCG180" s="39" t="s">
        <v>174</v>
      </c>
      <c r="DCL180" s="49">
        <v>42.55</v>
      </c>
      <c r="DCM180" s="49">
        <v>54.26</v>
      </c>
      <c r="DCN180" s="49">
        <v>57.63</v>
      </c>
      <c r="DCV180" t="s">
        <v>175</v>
      </c>
      <c r="DCW180" s="39" t="s">
        <v>174</v>
      </c>
      <c r="DDB180" s="49">
        <v>42.55</v>
      </c>
      <c r="DDC180" s="49">
        <v>54.26</v>
      </c>
      <c r="DDD180" s="49">
        <v>57.63</v>
      </c>
      <c r="DDL180" t="s">
        <v>175</v>
      </c>
      <c r="DDM180" s="39" t="s">
        <v>174</v>
      </c>
      <c r="DDR180" s="49">
        <v>42.55</v>
      </c>
      <c r="DDS180" s="49">
        <v>54.26</v>
      </c>
      <c r="DDT180" s="49">
        <v>57.63</v>
      </c>
      <c r="DEB180" t="s">
        <v>175</v>
      </c>
      <c r="DEC180" s="39" t="s">
        <v>174</v>
      </c>
      <c r="DEH180" s="49">
        <v>42.55</v>
      </c>
      <c r="DEI180" s="49">
        <v>54.26</v>
      </c>
      <c r="DEJ180" s="49">
        <v>57.63</v>
      </c>
      <c r="DER180" t="s">
        <v>175</v>
      </c>
      <c r="DES180" s="39" t="s">
        <v>174</v>
      </c>
      <c r="DEX180" s="49">
        <v>42.55</v>
      </c>
      <c r="DEY180" s="49">
        <v>54.26</v>
      </c>
      <c r="DEZ180" s="49">
        <v>57.63</v>
      </c>
      <c r="DFH180" t="s">
        <v>175</v>
      </c>
      <c r="DFI180" s="39" t="s">
        <v>174</v>
      </c>
      <c r="DFN180" s="49">
        <v>42.55</v>
      </c>
      <c r="DFO180" s="49">
        <v>54.26</v>
      </c>
      <c r="DFP180" s="49">
        <v>57.63</v>
      </c>
      <c r="DFX180" t="s">
        <v>175</v>
      </c>
      <c r="DFY180" s="39" t="s">
        <v>174</v>
      </c>
      <c r="DGD180" s="49">
        <v>42.55</v>
      </c>
      <c r="DGE180" s="49">
        <v>54.26</v>
      </c>
      <c r="DGF180" s="49">
        <v>57.63</v>
      </c>
      <c r="DGN180" t="s">
        <v>175</v>
      </c>
      <c r="DGO180" s="39" t="s">
        <v>174</v>
      </c>
      <c r="DGT180" s="49">
        <v>42.55</v>
      </c>
      <c r="DGU180" s="49">
        <v>54.26</v>
      </c>
      <c r="DGV180" s="49">
        <v>57.63</v>
      </c>
      <c r="DHD180" t="s">
        <v>175</v>
      </c>
      <c r="DHE180" s="39" t="s">
        <v>174</v>
      </c>
      <c r="DHJ180" s="49">
        <v>42.55</v>
      </c>
      <c r="DHK180" s="49">
        <v>54.26</v>
      </c>
      <c r="DHL180" s="49">
        <v>57.63</v>
      </c>
      <c r="DHT180" t="s">
        <v>175</v>
      </c>
      <c r="DHU180" s="39" t="s">
        <v>174</v>
      </c>
      <c r="DHZ180" s="49">
        <v>42.55</v>
      </c>
      <c r="DIA180" s="49">
        <v>54.26</v>
      </c>
      <c r="DIB180" s="49">
        <v>57.63</v>
      </c>
      <c r="DIJ180" t="s">
        <v>175</v>
      </c>
      <c r="DIK180" s="39" t="s">
        <v>174</v>
      </c>
      <c r="DIP180" s="49">
        <v>42.55</v>
      </c>
      <c r="DIQ180" s="49">
        <v>54.26</v>
      </c>
      <c r="DIR180" s="49">
        <v>57.63</v>
      </c>
      <c r="DIZ180" t="s">
        <v>175</v>
      </c>
      <c r="DJA180" s="39" t="s">
        <v>174</v>
      </c>
      <c r="DJF180" s="49">
        <v>42.55</v>
      </c>
      <c r="DJG180" s="49">
        <v>54.26</v>
      </c>
      <c r="DJH180" s="49">
        <v>57.63</v>
      </c>
      <c r="DJP180" t="s">
        <v>175</v>
      </c>
      <c r="DJQ180" s="39" t="s">
        <v>174</v>
      </c>
      <c r="DJV180" s="49">
        <v>42.55</v>
      </c>
      <c r="DJW180" s="49">
        <v>54.26</v>
      </c>
      <c r="DJX180" s="49">
        <v>57.63</v>
      </c>
      <c r="DKF180" t="s">
        <v>175</v>
      </c>
      <c r="DKG180" s="39" t="s">
        <v>174</v>
      </c>
      <c r="DKL180" s="49">
        <v>42.55</v>
      </c>
      <c r="DKM180" s="49">
        <v>54.26</v>
      </c>
      <c r="DKN180" s="49">
        <v>57.63</v>
      </c>
      <c r="DKV180" t="s">
        <v>175</v>
      </c>
      <c r="DKW180" s="39" t="s">
        <v>174</v>
      </c>
      <c r="DLB180" s="49">
        <v>42.55</v>
      </c>
      <c r="DLC180" s="49">
        <v>54.26</v>
      </c>
      <c r="DLD180" s="49">
        <v>57.63</v>
      </c>
      <c r="DLL180" t="s">
        <v>175</v>
      </c>
      <c r="DLM180" s="39" t="s">
        <v>174</v>
      </c>
      <c r="DLR180" s="49">
        <v>42.55</v>
      </c>
      <c r="DLS180" s="49">
        <v>54.26</v>
      </c>
      <c r="DLT180" s="49">
        <v>57.63</v>
      </c>
      <c r="DMB180" t="s">
        <v>175</v>
      </c>
      <c r="DMC180" s="39" t="s">
        <v>174</v>
      </c>
      <c r="DMH180" s="49">
        <v>42.55</v>
      </c>
      <c r="DMI180" s="49">
        <v>54.26</v>
      </c>
      <c r="DMJ180" s="49">
        <v>57.63</v>
      </c>
      <c r="DMR180" t="s">
        <v>175</v>
      </c>
      <c r="DMS180" s="39" t="s">
        <v>174</v>
      </c>
      <c r="DMX180" s="49">
        <v>42.55</v>
      </c>
      <c r="DMY180" s="49">
        <v>54.26</v>
      </c>
      <c r="DMZ180" s="49">
        <v>57.63</v>
      </c>
      <c r="DNH180" t="s">
        <v>175</v>
      </c>
      <c r="DNI180" s="39" t="s">
        <v>174</v>
      </c>
      <c r="DNN180" s="49">
        <v>42.55</v>
      </c>
      <c r="DNO180" s="49">
        <v>54.26</v>
      </c>
      <c r="DNP180" s="49">
        <v>57.63</v>
      </c>
      <c r="DNX180" t="s">
        <v>175</v>
      </c>
      <c r="DNY180" s="39" t="s">
        <v>174</v>
      </c>
      <c r="DOD180" s="49">
        <v>42.55</v>
      </c>
      <c r="DOE180" s="49">
        <v>54.26</v>
      </c>
      <c r="DOF180" s="49">
        <v>57.63</v>
      </c>
      <c r="DON180" t="s">
        <v>175</v>
      </c>
      <c r="DOO180" s="39" t="s">
        <v>174</v>
      </c>
      <c r="DOT180" s="49">
        <v>42.55</v>
      </c>
      <c r="DOU180" s="49">
        <v>54.26</v>
      </c>
      <c r="DOV180" s="49">
        <v>57.63</v>
      </c>
      <c r="DPD180" t="s">
        <v>175</v>
      </c>
      <c r="DPE180" s="39" t="s">
        <v>174</v>
      </c>
      <c r="DPJ180" s="49">
        <v>42.55</v>
      </c>
      <c r="DPK180" s="49">
        <v>54.26</v>
      </c>
      <c r="DPL180" s="49">
        <v>57.63</v>
      </c>
      <c r="DPT180" t="s">
        <v>175</v>
      </c>
      <c r="DPU180" s="39" t="s">
        <v>174</v>
      </c>
      <c r="DPZ180" s="49">
        <v>42.55</v>
      </c>
      <c r="DQA180" s="49">
        <v>54.26</v>
      </c>
      <c r="DQB180" s="49">
        <v>57.63</v>
      </c>
      <c r="DQJ180" t="s">
        <v>175</v>
      </c>
      <c r="DQK180" s="39" t="s">
        <v>174</v>
      </c>
      <c r="DQP180" s="49">
        <v>42.55</v>
      </c>
      <c r="DQQ180" s="49">
        <v>54.26</v>
      </c>
      <c r="DQR180" s="49">
        <v>57.63</v>
      </c>
      <c r="DQZ180" t="s">
        <v>175</v>
      </c>
      <c r="DRA180" s="39" t="s">
        <v>174</v>
      </c>
      <c r="DRF180" s="49">
        <v>42.55</v>
      </c>
      <c r="DRG180" s="49">
        <v>54.26</v>
      </c>
      <c r="DRH180" s="49">
        <v>57.63</v>
      </c>
      <c r="DRP180" t="s">
        <v>175</v>
      </c>
      <c r="DRQ180" s="39" t="s">
        <v>174</v>
      </c>
      <c r="DRV180" s="49">
        <v>42.55</v>
      </c>
      <c r="DRW180" s="49">
        <v>54.26</v>
      </c>
      <c r="DRX180" s="49">
        <v>57.63</v>
      </c>
      <c r="DSF180" t="s">
        <v>175</v>
      </c>
      <c r="DSG180" s="39" t="s">
        <v>174</v>
      </c>
      <c r="DSL180" s="49">
        <v>42.55</v>
      </c>
      <c r="DSM180" s="49">
        <v>54.26</v>
      </c>
      <c r="DSN180" s="49">
        <v>57.63</v>
      </c>
      <c r="DSV180" t="s">
        <v>175</v>
      </c>
      <c r="DSW180" s="39" t="s">
        <v>174</v>
      </c>
      <c r="DTB180" s="49">
        <v>42.55</v>
      </c>
      <c r="DTC180" s="49">
        <v>54.26</v>
      </c>
      <c r="DTD180" s="49">
        <v>57.63</v>
      </c>
      <c r="DTL180" t="s">
        <v>175</v>
      </c>
      <c r="DTM180" s="39" t="s">
        <v>174</v>
      </c>
      <c r="DTR180" s="49">
        <v>42.55</v>
      </c>
      <c r="DTS180" s="49">
        <v>54.26</v>
      </c>
      <c r="DTT180" s="49">
        <v>57.63</v>
      </c>
      <c r="DUB180" t="s">
        <v>175</v>
      </c>
      <c r="DUC180" s="39" t="s">
        <v>174</v>
      </c>
      <c r="DUH180" s="49">
        <v>42.55</v>
      </c>
      <c r="DUI180" s="49">
        <v>54.26</v>
      </c>
      <c r="DUJ180" s="49">
        <v>57.63</v>
      </c>
      <c r="DUR180" t="s">
        <v>175</v>
      </c>
      <c r="DUS180" s="39" t="s">
        <v>174</v>
      </c>
      <c r="DUX180" s="49">
        <v>42.55</v>
      </c>
      <c r="DUY180" s="49">
        <v>54.26</v>
      </c>
      <c r="DUZ180" s="49">
        <v>57.63</v>
      </c>
      <c r="DVH180" t="s">
        <v>175</v>
      </c>
      <c r="DVI180" s="39" t="s">
        <v>174</v>
      </c>
      <c r="DVN180" s="49">
        <v>42.55</v>
      </c>
      <c r="DVO180" s="49">
        <v>54.26</v>
      </c>
      <c r="DVP180" s="49">
        <v>57.63</v>
      </c>
      <c r="DVX180" t="s">
        <v>175</v>
      </c>
      <c r="DVY180" s="39" t="s">
        <v>174</v>
      </c>
      <c r="DWD180" s="49">
        <v>42.55</v>
      </c>
      <c r="DWE180" s="49">
        <v>54.26</v>
      </c>
      <c r="DWF180" s="49">
        <v>57.63</v>
      </c>
      <c r="DWN180" t="s">
        <v>175</v>
      </c>
      <c r="DWO180" s="39" t="s">
        <v>174</v>
      </c>
      <c r="DWT180" s="49">
        <v>42.55</v>
      </c>
      <c r="DWU180" s="49">
        <v>54.26</v>
      </c>
      <c r="DWV180" s="49">
        <v>57.63</v>
      </c>
      <c r="DXD180" t="s">
        <v>175</v>
      </c>
      <c r="DXE180" s="39" t="s">
        <v>174</v>
      </c>
      <c r="DXJ180" s="49">
        <v>42.55</v>
      </c>
      <c r="DXK180" s="49">
        <v>54.26</v>
      </c>
      <c r="DXL180" s="49">
        <v>57.63</v>
      </c>
      <c r="DXT180" t="s">
        <v>175</v>
      </c>
      <c r="DXU180" s="39" t="s">
        <v>174</v>
      </c>
      <c r="DXZ180" s="49">
        <v>42.55</v>
      </c>
      <c r="DYA180" s="49">
        <v>54.26</v>
      </c>
      <c r="DYB180" s="49">
        <v>57.63</v>
      </c>
      <c r="DYJ180" t="s">
        <v>175</v>
      </c>
      <c r="DYK180" s="39" t="s">
        <v>174</v>
      </c>
      <c r="DYP180" s="49">
        <v>42.55</v>
      </c>
      <c r="DYQ180" s="49">
        <v>54.26</v>
      </c>
      <c r="DYR180" s="49">
        <v>57.63</v>
      </c>
      <c r="DYZ180" t="s">
        <v>175</v>
      </c>
      <c r="DZA180" s="39" t="s">
        <v>174</v>
      </c>
      <c r="DZF180" s="49">
        <v>42.55</v>
      </c>
      <c r="DZG180" s="49">
        <v>54.26</v>
      </c>
      <c r="DZH180" s="49">
        <v>57.63</v>
      </c>
      <c r="DZP180" t="s">
        <v>175</v>
      </c>
      <c r="DZQ180" s="39" t="s">
        <v>174</v>
      </c>
      <c r="DZV180" s="49">
        <v>42.55</v>
      </c>
      <c r="DZW180" s="49">
        <v>54.26</v>
      </c>
      <c r="DZX180" s="49">
        <v>57.63</v>
      </c>
      <c r="EAF180" t="s">
        <v>175</v>
      </c>
      <c r="EAG180" s="39" t="s">
        <v>174</v>
      </c>
      <c r="EAL180" s="49">
        <v>42.55</v>
      </c>
      <c r="EAM180" s="49">
        <v>54.26</v>
      </c>
      <c r="EAN180" s="49">
        <v>57.63</v>
      </c>
      <c r="EAV180" t="s">
        <v>175</v>
      </c>
      <c r="EAW180" s="39" t="s">
        <v>174</v>
      </c>
      <c r="EBB180" s="49">
        <v>42.55</v>
      </c>
      <c r="EBC180" s="49">
        <v>54.26</v>
      </c>
      <c r="EBD180" s="49">
        <v>57.63</v>
      </c>
      <c r="EBL180" t="s">
        <v>175</v>
      </c>
      <c r="EBM180" s="39" t="s">
        <v>174</v>
      </c>
      <c r="EBR180" s="49">
        <v>42.55</v>
      </c>
      <c r="EBS180" s="49">
        <v>54.26</v>
      </c>
      <c r="EBT180" s="49">
        <v>57.63</v>
      </c>
      <c r="ECB180" t="s">
        <v>175</v>
      </c>
      <c r="ECC180" s="39" t="s">
        <v>174</v>
      </c>
      <c r="ECH180" s="49">
        <v>42.55</v>
      </c>
      <c r="ECI180" s="49">
        <v>54.26</v>
      </c>
      <c r="ECJ180" s="49">
        <v>57.63</v>
      </c>
      <c r="ECR180" t="s">
        <v>175</v>
      </c>
      <c r="ECS180" s="39" t="s">
        <v>174</v>
      </c>
      <c r="ECX180" s="49">
        <v>42.55</v>
      </c>
      <c r="ECY180" s="49">
        <v>54.26</v>
      </c>
      <c r="ECZ180" s="49">
        <v>57.63</v>
      </c>
      <c r="EDH180" t="s">
        <v>175</v>
      </c>
      <c r="EDI180" s="39" t="s">
        <v>174</v>
      </c>
      <c r="EDN180" s="49">
        <v>42.55</v>
      </c>
      <c r="EDO180" s="49">
        <v>54.26</v>
      </c>
      <c r="EDP180" s="49">
        <v>57.63</v>
      </c>
      <c r="EDX180" t="s">
        <v>175</v>
      </c>
      <c r="EDY180" s="39" t="s">
        <v>174</v>
      </c>
      <c r="EED180" s="49">
        <v>42.55</v>
      </c>
      <c r="EEE180" s="49">
        <v>54.26</v>
      </c>
      <c r="EEF180" s="49">
        <v>57.63</v>
      </c>
      <c r="EEN180" t="s">
        <v>175</v>
      </c>
      <c r="EEO180" s="39" t="s">
        <v>174</v>
      </c>
      <c r="EET180" s="49">
        <v>42.55</v>
      </c>
      <c r="EEU180" s="49">
        <v>54.26</v>
      </c>
      <c r="EEV180" s="49">
        <v>57.63</v>
      </c>
      <c r="EFD180" t="s">
        <v>175</v>
      </c>
      <c r="EFE180" s="39" t="s">
        <v>174</v>
      </c>
      <c r="EFJ180" s="49">
        <v>42.55</v>
      </c>
      <c r="EFK180" s="49">
        <v>54.26</v>
      </c>
      <c r="EFL180" s="49">
        <v>57.63</v>
      </c>
      <c r="EFT180" t="s">
        <v>175</v>
      </c>
      <c r="EFU180" s="39" t="s">
        <v>174</v>
      </c>
      <c r="EFZ180" s="49">
        <v>42.55</v>
      </c>
      <c r="EGA180" s="49">
        <v>54.26</v>
      </c>
      <c r="EGB180" s="49">
        <v>57.63</v>
      </c>
      <c r="EGJ180" t="s">
        <v>175</v>
      </c>
      <c r="EGK180" s="39" t="s">
        <v>174</v>
      </c>
      <c r="EGP180" s="49">
        <v>42.55</v>
      </c>
      <c r="EGQ180" s="49">
        <v>54.26</v>
      </c>
      <c r="EGR180" s="49">
        <v>57.63</v>
      </c>
      <c r="EGZ180" t="s">
        <v>175</v>
      </c>
      <c r="EHA180" s="39" t="s">
        <v>174</v>
      </c>
      <c r="EHF180" s="49">
        <v>42.55</v>
      </c>
      <c r="EHG180" s="49">
        <v>54.26</v>
      </c>
      <c r="EHH180" s="49">
        <v>57.63</v>
      </c>
      <c r="EHP180" t="s">
        <v>175</v>
      </c>
      <c r="EHQ180" s="39" t="s">
        <v>174</v>
      </c>
      <c r="EHV180" s="49">
        <v>42.55</v>
      </c>
      <c r="EHW180" s="49">
        <v>54.26</v>
      </c>
      <c r="EHX180" s="49">
        <v>57.63</v>
      </c>
      <c r="EIF180" t="s">
        <v>175</v>
      </c>
      <c r="EIG180" s="39" t="s">
        <v>174</v>
      </c>
      <c r="EIL180" s="49">
        <v>42.55</v>
      </c>
      <c r="EIM180" s="49">
        <v>54.26</v>
      </c>
      <c r="EIN180" s="49">
        <v>57.63</v>
      </c>
      <c r="EIV180" t="s">
        <v>175</v>
      </c>
      <c r="EIW180" s="39" t="s">
        <v>174</v>
      </c>
      <c r="EJB180" s="49">
        <v>42.55</v>
      </c>
      <c r="EJC180" s="49">
        <v>54.26</v>
      </c>
      <c r="EJD180" s="49">
        <v>57.63</v>
      </c>
      <c r="EJL180" t="s">
        <v>175</v>
      </c>
      <c r="EJM180" s="39" t="s">
        <v>174</v>
      </c>
      <c r="EJR180" s="49">
        <v>42.55</v>
      </c>
      <c r="EJS180" s="49">
        <v>54.26</v>
      </c>
      <c r="EJT180" s="49">
        <v>57.63</v>
      </c>
      <c r="EKB180" t="s">
        <v>175</v>
      </c>
      <c r="EKC180" s="39" t="s">
        <v>174</v>
      </c>
      <c r="EKH180" s="49">
        <v>42.55</v>
      </c>
      <c r="EKI180" s="49">
        <v>54.26</v>
      </c>
      <c r="EKJ180" s="49">
        <v>57.63</v>
      </c>
      <c r="EKR180" t="s">
        <v>175</v>
      </c>
      <c r="EKS180" s="39" t="s">
        <v>174</v>
      </c>
      <c r="EKX180" s="49">
        <v>42.55</v>
      </c>
      <c r="EKY180" s="49">
        <v>54.26</v>
      </c>
      <c r="EKZ180" s="49">
        <v>57.63</v>
      </c>
      <c r="ELH180" t="s">
        <v>175</v>
      </c>
      <c r="ELI180" s="39" t="s">
        <v>174</v>
      </c>
      <c r="ELN180" s="49">
        <v>42.55</v>
      </c>
      <c r="ELO180" s="49">
        <v>54.26</v>
      </c>
      <c r="ELP180" s="49">
        <v>57.63</v>
      </c>
      <c r="ELX180" t="s">
        <v>175</v>
      </c>
      <c r="ELY180" s="39" t="s">
        <v>174</v>
      </c>
      <c r="EMD180" s="49">
        <v>42.55</v>
      </c>
      <c r="EME180" s="49">
        <v>54.26</v>
      </c>
      <c r="EMF180" s="49">
        <v>57.63</v>
      </c>
      <c r="EMN180" t="s">
        <v>175</v>
      </c>
      <c r="EMO180" s="39" t="s">
        <v>174</v>
      </c>
      <c r="EMT180" s="49">
        <v>42.55</v>
      </c>
      <c r="EMU180" s="49">
        <v>54.26</v>
      </c>
      <c r="EMV180" s="49">
        <v>57.63</v>
      </c>
      <c r="END180" t="s">
        <v>175</v>
      </c>
      <c r="ENE180" s="39" t="s">
        <v>174</v>
      </c>
      <c r="ENJ180" s="49">
        <v>42.55</v>
      </c>
      <c r="ENK180" s="49">
        <v>54.26</v>
      </c>
      <c r="ENL180" s="49">
        <v>57.63</v>
      </c>
      <c r="ENT180" t="s">
        <v>175</v>
      </c>
      <c r="ENU180" s="39" t="s">
        <v>174</v>
      </c>
      <c r="ENZ180" s="49">
        <v>42.55</v>
      </c>
      <c r="EOA180" s="49">
        <v>54.26</v>
      </c>
      <c r="EOB180" s="49">
        <v>57.63</v>
      </c>
      <c r="EOJ180" t="s">
        <v>175</v>
      </c>
      <c r="EOK180" s="39" t="s">
        <v>174</v>
      </c>
      <c r="EOP180" s="49">
        <v>42.55</v>
      </c>
      <c r="EOQ180" s="49">
        <v>54.26</v>
      </c>
      <c r="EOR180" s="49">
        <v>57.63</v>
      </c>
      <c r="EOZ180" t="s">
        <v>175</v>
      </c>
      <c r="EPA180" s="39" t="s">
        <v>174</v>
      </c>
      <c r="EPF180" s="49">
        <v>42.55</v>
      </c>
      <c r="EPG180" s="49">
        <v>54.26</v>
      </c>
      <c r="EPH180" s="49">
        <v>57.63</v>
      </c>
      <c r="EPP180" t="s">
        <v>175</v>
      </c>
      <c r="EPQ180" s="39" t="s">
        <v>174</v>
      </c>
      <c r="EPV180" s="49">
        <v>42.55</v>
      </c>
      <c r="EPW180" s="49">
        <v>54.26</v>
      </c>
      <c r="EPX180" s="49">
        <v>57.63</v>
      </c>
      <c r="EQF180" t="s">
        <v>175</v>
      </c>
      <c r="EQG180" s="39" t="s">
        <v>174</v>
      </c>
      <c r="EQL180" s="49">
        <v>42.55</v>
      </c>
      <c r="EQM180" s="49">
        <v>54.26</v>
      </c>
      <c r="EQN180" s="49">
        <v>57.63</v>
      </c>
      <c r="EQV180" t="s">
        <v>175</v>
      </c>
      <c r="EQW180" s="39" t="s">
        <v>174</v>
      </c>
      <c r="ERB180" s="49">
        <v>42.55</v>
      </c>
      <c r="ERC180" s="49">
        <v>54.26</v>
      </c>
      <c r="ERD180" s="49">
        <v>57.63</v>
      </c>
      <c r="ERL180" t="s">
        <v>175</v>
      </c>
      <c r="ERM180" s="39" t="s">
        <v>174</v>
      </c>
      <c r="ERR180" s="49">
        <v>42.55</v>
      </c>
      <c r="ERS180" s="49">
        <v>54.26</v>
      </c>
      <c r="ERT180" s="49">
        <v>57.63</v>
      </c>
      <c r="ESB180" t="s">
        <v>175</v>
      </c>
      <c r="ESC180" s="39" t="s">
        <v>174</v>
      </c>
      <c r="ESH180" s="49">
        <v>42.55</v>
      </c>
      <c r="ESI180" s="49">
        <v>54.26</v>
      </c>
      <c r="ESJ180" s="49">
        <v>57.63</v>
      </c>
      <c r="ESR180" t="s">
        <v>175</v>
      </c>
      <c r="ESS180" s="39" t="s">
        <v>174</v>
      </c>
      <c r="ESX180" s="49">
        <v>42.55</v>
      </c>
      <c r="ESY180" s="49">
        <v>54.26</v>
      </c>
      <c r="ESZ180" s="49">
        <v>57.63</v>
      </c>
      <c r="ETH180" t="s">
        <v>175</v>
      </c>
      <c r="ETI180" s="39" t="s">
        <v>174</v>
      </c>
      <c r="ETN180" s="49">
        <v>42.55</v>
      </c>
      <c r="ETO180" s="49">
        <v>54.26</v>
      </c>
      <c r="ETP180" s="49">
        <v>57.63</v>
      </c>
      <c r="ETX180" t="s">
        <v>175</v>
      </c>
      <c r="ETY180" s="39" t="s">
        <v>174</v>
      </c>
      <c r="EUD180" s="49">
        <v>42.55</v>
      </c>
      <c r="EUE180" s="49">
        <v>54.26</v>
      </c>
      <c r="EUF180" s="49">
        <v>57.63</v>
      </c>
      <c r="EUN180" t="s">
        <v>175</v>
      </c>
      <c r="EUO180" s="39" t="s">
        <v>174</v>
      </c>
      <c r="EUT180" s="49">
        <v>42.55</v>
      </c>
      <c r="EUU180" s="49">
        <v>54.26</v>
      </c>
      <c r="EUV180" s="49">
        <v>57.63</v>
      </c>
      <c r="EVD180" t="s">
        <v>175</v>
      </c>
      <c r="EVE180" s="39" t="s">
        <v>174</v>
      </c>
      <c r="EVJ180" s="49">
        <v>42.55</v>
      </c>
      <c r="EVK180" s="49">
        <v>54.26</v>
      </c>
      <c r="EVL180" s="49">
        <v>57.63</v>
      </c>
      <c r="EVT180" t="s">
        <v>175</v>
      </c>
      <c r="EVU180" s="39" t="s">
        <v>174</v>
      </c>
      <c r="EVZ180" s="49">
        <v>42.55</v>
      </c>
      <c r="EWA180" s="49">
        <v>54.26</v>
      </c>
      <c r="EWB180" s="49">
        <v>57.63</v>
      </c>
      <c r="EWJ180" t="s">
        <v>175</v>
      </c>
      <c r="EWK180" s="39" t="s">
        <v>174</v>
      </c>
      <c r="EWP180" s="49">
        <v>42.55</v>
      </c>
      <c r="EWQ180" s="49">
        <v>54.26</v>
      </c>
      <c r="EWR180" s="49">
        <v>57.63</v>
      </c>
      <c r="EWZ180" t="s">
        <v>175</v>
      </c>
      <c r="EXA180" s="39" t="s">
        <v>174</v>
      </c>
      <c r="EXF180" s="49">
        <v>42.55</v>
      </c>
      <c r="EXG180" s="49">
        <v>54.26</v>
      </c>
      <c r="EXH180" s="49">
        <v>57.63</v>
      </c>
      <c r="EXP180" t="s">
        <v>175</v>
      </c>
      <c r="EXQ180" s="39" t="s">
        <v>174</v>
      </c>
      <c r="EXV180" s="49">
        <v>42.55</v>
      </c>
      <c r="EXW180" s="49">
        <v>54.26</v>
      </c>
      <c r="EXX180" s="49">
        <v>57.63</v>
      </c>
      <c r="EYF180" t="s">
        <v>175</v>
      </c>
      <c r="EYG180" s="39" t="s">
        <v>174</v>
      </c>
      <c r="EYL180" s="49">
        <v>42.55</v>
      </c>
      <c r="EYM180" s="49">
        <v>54.26</v>
      </c>
      <c r="EYN180" s="49">
        <v>57.63</v>
      </c>
      <c r="EYV180" t="s">
        <v>175</v>
      </c>
      <c r="EYW180" s="39" t="s">
        <v>174</v>
      </c>
      <c r="EZB180" s="49">
        <v>42.55</v>
      </c>
      <c r="EZC180" s="49">
        <v>54.26</v>
      </c>
      <c r="EZD180" s="49">
        <v>57.63</v>
      </c>
      <c r="EZL180" t="s">
        <v>175</v>
      </c>
      <c r="EZM180" s="39" t="s">
        <v>174</v>
      </c>
      <c r="EZR180" s="49">
        <v>42.55</v>
      </c>
      <c r="EZS180" s="49">
        <v>54.26</v>
      </c>
      <c r="EZT180" s="49">
        <v>57.63</v>
      </c>
      <c r="FAB180" t="s">
        <v>175</v>
      </c>
      <c r="FAC180" s="39" t="s">
        <v>174</v>
      </c>
      <c r="FAH180" s="49">
        <v>42.55</v>
      </c>
      <c r="FAI180" s="49">
        <v>54.26</v>
      </c>
      <c r="FAJ180" s="49">
        <v>57.63</v>
      </c>
      <c r="FAR180" t="s">
        <v>175</v>
      </c>
      <c r="FAS180" s="39" t="s">
        <v>174</v>
      </c>
      <c r="FAX180" s="49">
        <v>42.55</v>
      </c>
      <c r="FAY180" s="49">
        <v>54.26</v>
      </c>
      <c r="FAZ180" s="49">
        <v>57.63</v>
      </c>
      <c r="FBH180" t="s">
        <v>175</v>
      </c>
      <c r="FBI180" s="39" t="s">
        <v>174</v>
      </c>
      <c r="FBN180" s="49">
        <v>42.55</v>
      </c>
      <c r="FBO180" s="49">
        <v>54.26</v>
      </c>
      <c r="FBP180" s="49">
        <v>57.63</v>
      </c>
      <c r="FBX180" t="s">
        <v>175</v>
      </c>
      <c r="FBY180" s="39" t="s">
        <v>174</v>
      </c>
      <c r="FCD180" s="49">
        <v>42.55</v>
      </c>
      <c r="FCE180" s="49">
        <v>54.26</v>
      </c>
      <c r="FCF180" s="49">
        <v>57.63</v>
      </c>
      <c r="FCN180" t="s">
        <v>175</v>
      </c>
      <c r="FCO180" s="39" t="s">
        <v>174</v>
      </c>
      <c r="FCT180" s="49">
        <v>42.55</v>
      </c>
      <c r="FCU180" s="49">
        <v>54.26</v>
      </c>
      <c r="FCV180" s="49">
        <v>57.63</v>
      </c>
      <c r="FDD180" t="s">
        <v>175</v>
      </c>
      <c r="FDE180" s="39" t="s">
        <v>174</v>
      </c>
      <c r="FDJ180" s="49">
        <v>42.55</v>
      </c>
      <c r="FDK180" s="49">
        <v>54.26</v>
      </c>
      <c r="FDL180" s="49">
        <v>57.63</v>
      </c>
      <c r="FDT180" t="s">
        <v>175</v>
      </c>
      <c r="FDU180" s="39" t="s">
        <v>174</v>
      </c>
      <c r="FDZ180" s="49">
        <v>42.55</v>
      </c>
      <c r="FEA180" s="49">
        <v>54.26</v>
      </c>
      <c r="FEB180" s="49">
        <v>57.63</v>
      </c>
      <c r="FEJ180" t="s">
        <v>175</v>
      </c>
      <c r="FEK180" s="39" t="s">
        <v>174</v>
      </c>
      <c r="FEP180" s="49">
        <v>42.55</v>
      </c>
      <c r="FEQ180" s="49">
        <v>54.26</v>
      </c>
      <c r="FER180" s="49">
        <v>57.63</v>
      </c>
      <c r="FEZ180" t="s">
        <v>175</v>
      </c>
      <c r="FFA180" s="39" t="s">
        <v>174</v>
      </c>
      <c r="FFF180" s="49">
        <v>42.55</v>
      </c>
      <c r="FFG180" s="49">
        <v>54.26</v>
      </c>
      <c r="FFH180" s="49">
        <v>57.63</v>
      </c>
      <c r="FFP180" t="s">
        <v>175</v>
      </c>
      <c r="FFQ180" s="39" t="s">
        <v>174</v>
      </c>
      <c r="FFV180" s="49">
        <v>42.55</v>
      </c>
      <c r="FFW180" s="49">
        <v>54.26</v>
      </c>
      <c r="FFX180" s="49">
        <v>57.63</v>
      </c>
      <c r="FGF180" t="s">
        <v>175</v>
      </c>
      <c r="FGG180" s="39" t="s">
        <v>174</v>
      </c>
      <c r="FGL180" s="49">
        <v>42.55</v>
      </c>
      <c r="FGM180" s="49">
        <v>54.26</v>
      </c>
      <c r="FGN180" s="49">
        <v>57.63</v>
      </c>
      <c r="FGV180" t="s">
        <v>175</v>
      </c>
      <c r="FGW180" s="39" t="s">
        <v>174</v>
      </c>
      <c r="FHB180" s="49">
        <v>42.55</v>
      </c>
      <c r="FHC180" s="49">
        <v>54.26</v>
      </c>
      <c r="FHD180" s="49">
        <v>57.63</v>
      </c>
      <c r="FHL180" t="s">
        <v>175</v>
      </c>
      <c r="FHM180" s="39" t="s">
        <v>174</v>
      </c>
      <c r="FHR180" s="49">
        <v>42.55</v>
      </c>
      <c r="FHS180" s="49">
        <v>54.26</v>
      </c>
      <c r="FHT180" s="49">
        <v>57.63</v>
      </c>
      <c r="FIB180" t="s">
        <v>175</v>
      </c>
      <c r="FIC180" s="39" t="s">
        <v>174</v>
      </c>
      <c r="FIH180" s="49">
        <v>42.55</v>
      </c>
      <c r="FII180" s="49">
        <v>54.26</v>
      </c>
      <c r="FIJ180" s="49">
        <v>57.63</v>
      </c>
      <c r="FIR180" t="s">
        <v>175</v>
      </c>
      <c r="FIS180" s="39" t="s">
        <v>174</v>
      </c>
      <c r="FIX180" s="49">
        <v>42.55</v>
      </c>
      <c r="FIY180" s="49">
        <v>54.26</v>
      </c>
      <c r="FIZ180" s="49">
        <v>57.63</v>
      </c>
      <c r="FJH180" t="s">
        <v>175</v>
      </c>
      <c r="FJI180" s="39" t="s">
        <v>174</v>
      </c>
      <c r="FJN180" s="49">
        <v>42.55</v>
      </c>
      <c r="FJO180" s="49">
        <v>54.26</v>
      </c>
      <c r="FJP180" s="49">
        <v>57.63</v>
      </c>
      <c r="FJX180" t="s">
        <v>175</v>
      </c>
      <c r="FJY180" s="39" t="s">
        <v>174</v>
      </c>
      <c r="FKD180" s="49">
        <v>42.55</v>
      </c>
      <c r="FKE180" s="49">
        <v>54.26</v>
      </c>
      <c r="FKF180" s="49">
        <v>57.63</v>
      </c>
      <c r="FKN180" t="s">
        <v>175</v>
      </c>
      <c r="FKO180" s="39" t="s">
        <v>174</v>
      </c>
      <c r="FKT180" s="49">
        <v>42.55</v>
      </c>
      <c r="FKU180" s="49">
        <v>54.26</v>
      </c>
      <c r="FKV180" s="49">
        <v>57.63</v>
      </c>
      <c r="FLD180" t="s">
        <v>175</v>
      </c>
      <c r="FLE180" s="39" t="s">
        <v>174</v>
      </c>
      <c r="FLJ180" s="49">
        <v>42.55</v>
      </c>
      <c r="FLK180" s="49">
        <v>54.26</v>
      </c>
      <c r="FLL180" s="49">
        <v>57.63</v>
      </c>
      <c r="FLT180" t="s">
        <v>175</v>
      </c>
      <c r="FLU180" s="39" t="s">
        <v>174</v>
      </c>
      <c r="FLZ180" s="49">
        <v>42.55</v>
      </c>
      <c r="FMA180" s="49">
        <v>54.26</v>
      </c>
      <c r="FMB180" s="49">
        <v>57.63</v>
      </c>
      <c r="FMJ180" t="s">
        <v>175</v>
      </c>
      <c r="FMK180" s="39" t="s">
        <v>174</v>
      </c>
      <c r="FMP180" s="49">
        <v>42.55</v>
      </c>
      <c r="FMQ180" s="49">
        <v>54.26</v>
      </c>
      <c r="FMR180" s="49">
        <v>57.63</v>
      </c>
      <c r="FMZ180" t="s">
        <v>175</v>
      </c>
      <c r="FNA180" s="39" t="s">
        <v>174</v>
      </c>
      <c r="FNF180" s="49">
        <v>42.55</v>
      </c>
      <c r="FNG180" s="49">
        <v>54.26</v>
      </c>
      <c r="FNH180" s="49">
        <v>57.63</v>
      </c>
      <c r="FNP180" t="s">
        <v>175</v>
      </c>
      <c r="FNQ180" s="39" t="s">
        <v>174</v>
      </c>
      <c r="FNV180" s="49">
        <v>42.55</v>
      </c>
      <c r="FNW180" s="49">
        <v>54.26</v>
      </c>
      <c r="FNX180" s="49">
        <v>57.63</v>
      </c>
      <c r="FOF180" t="s">
        <v>175</v>
      </c>
      <c r="FOG180" s="39" t="s">
        <v>174</v>
      </c>
      <c r="FOL180" s="49">
        <v>42.55</v>
      </c>
      <c r="FOM180" s="49">
        <v>54.26</v>
      </c>
      <c r="FON180" s="49">
        <v>57.63</v>
      </c>
      <c r="FOV180" t="s">
        <v>175</v>
      </c>
      <c r="FOW180" s="39" t="s">
        <v>174</v>
      </c>
      <c r="FPB180" s="49">
        <v>42.55</v>
      </c>
      <c r="FPC180" s="49">
        <v>54.26</v>
      </c>
      <c r="FPD180" s="49">
        <v>57.63</v>
      </c>
      <c r="FPL180" t="s">
        <v>175</v>
      </c>
      <c r="FPM180" s="39" t="s">
        <v>174</v>
      </c>
      <c r="FPR180" s="49">
        <v>42.55</v>
      </c>
      <c r="FPS180" s="49">
        <v>54.26</v>
      </c>
      <c r="FPT180" s="49">
        <v>57.63</v>
      </c>
      <c r="FQB180" t="s">
        <v>175</v>
      </c>
      <c r="FQC180" s="39" t="s">
        <v>174</v>
      </c>
      <c r="FQH180" s="49">
        <v>42.55</v>
      </c>
      <c r="FQI180" s="49">
        <v>54.26</v>
      </c>
      <c r="FQJ180" s="49">
        <v>57.63</v>
      </c>
      <c r="FQR180" t="s">
        <v>175</v>
      </c>
      <c r="FQS180" s="39" t="s">
        <v>174</v>
      </c>
      <c r="FQX180" s="49">
        <v>42.55</v>
      </c>
      <c r="FQY180" s="49">
        <v>54.26</v>
      </c>
      <c r="FQZ180" s="49">
        <v>57.63</v>
      </c>
      <c r="FRH180" t="s">
        <v>175</v>
      </c>
      <c r="FRI180" s="39" t="s">
        <v>174</v>
      </c>
      <c r="FRN180" s="49">
        <v>42.55</v>
      </c>
      <c r="FRO180" s="49">
        <v>54.26</v>
      </c>
      <c r="FRP180" s="49">
        <v>57.63</v>
      </c>
      <c r="FRX180" t="s">
        <v>175</v>
      </c>
      <c r="FRY180" s="39" t="s">
        <v>174</v>
      </c>
      <c r="FSD180" s="49">
        <v>42.55</v>
      </c>
      <c r="FSE180" s="49">
        <v>54.26</v>
      </c>
      <c r="FSF180" s="49">
        <v>57.63</v>
      </c>
      <c r="FSN180" t="s">
        <v>175</v>
      </c>
      <c r="FSO180" s="39" t="s">
        <v>174</v>
      </c>
      <c r="FST180" s="49">
        <v>42.55</v>
      </c>
      <c r="FSU180" s="49">
        <v>54.26</v>
      </c>
      <c r="FSV180" s="49">
        <v>57.63</v>
      </c>
      <c r="FTD180" t="s">
        <v>175</v>
      </c>
      <c r="FTE180" s="39" t="s">
        <v>174</v>
      </c>
      <c r="FTJ180" s="49">
        <v>42.55</v>
      </c>
      <c r="FTK180" s="49">
        <v>54.26</v>
      </c>
      <c r="FTL180" s="49">
        <v>57.63</v>
      </c>
      <c r="FTT180" t="s">
        <v>175</v>
      </c>
      <c r="FTU180" s="39" t="s">
        <v>174</v>
      </c>
      <c r="FTZ180" s="49">
        <v>42.55</v>
      </c>
      <c r="FUA180" s="49">
        <v>54.26</v>
      </c>
      <c r="FUB180" s="49">
        <v>57.63</v>
      </c>
      <c r="FUJ180" t="s">
        <v>175</v>
      </c>
      <c r="FUK180" s="39" t="s">
        <v>174</v>
      </c>
      <c r="FUP180" s="49">
        <v>42.55</v>
      </c>
      <c r="FUQ180" s="49">
        <v>54.26</v>
      </c>
      <c r="FUR180" s="49">
        <v>57.63</v>
      </c>
      <c r="FUZ180" t="s">
        <v>175</v>
      </c>
      <c r="FVA180" s="39" t="s">
        <v>174</v>
      </c>
      <c r="FVF180" s="49">
        <v>42.55</v>
      </c>
      <c r="FVG180" s="49">
        <v>54.26</v>
      </c>
      <c r="FVH180" s="49">
        <v>57.63</v>
      </c>
      <c r="FVP180" t="s">
        <v>175</v>
      </c>
      <c r="FVQ180" s="39" t="s">
        <v>174</v>
      </c>
      <c r="FVV180" s="49">
        <v>42.55</v>
      </c>
      <c r="FVW180" s="49">
        <v>54.26</v>
      </c>
      <c r="FVX180" s="49">
        <v>57.63</v>
      </c>
      <c r="FWF180" t="s">
        <v>175</v>
      </c>
      <c r="FWG180" s="39" t="s">
        <v>174</v>
      </c>
      <c r="FWL180" s="49">
        <v>42.55</v>
      </c>
      <c r="FWM180" s="49">
        <v>54.26</v>
      </c>
      <c r="FWN180" s="49">
        <v>57.63</v>
      </c>
      <c r="FWV180" t="s">
        <v>175</v>
      </c>
      <c r="FWW180" s="39" t="s">
        <v>174</v>
      </c>
      <c r="FXB180" s="49">
        <v>42.55</v>
      </c>
      <c r="FXC180" s="49">
        <v>54.26</v>
      </c>
      <c r="FXD180" s="49">
        <v>57.63</v>
      </c>
      <c r="FXL180" t="s">
        <v>175</v>
      </c>
      <c r="FXM180" s="39" t="s">
        <v>174</v>
      </c>
      <c r="FXR180" s="49">
        <v>42.55</v>
      </c>
      <c r="FXS180" s="49">
        <v>54.26</v>
      </c>
      <c r="FXT180" s="49">
        <v>57.63</v>
      </c>
      <c r="FYB180" t="s">
        <v>175</v>
      </c>
      <c r="FYC180" s="39" t="s">
        <v>174</v>
      </c>
      <c r="FYH180" s="49">
        <v>42.55</v>
      </c>
      <c r="FYI180" s="49">
        <v>54.26</v>
      </c>
      <c r="FYJ180" s="49">
        <v>57.63</v>
      </c>
      <c r="FYR180" t="s">
        <v>175</v>
      </c>
      <c r="FYS180" s="39" t="s">
        <v>174</v>
      </c>
      <c r="FYX180" s="49">
        <v>42.55</v>
      </c>
      <c r="FYY180" s="49">
        <v>54.26</v>
      </c>
      <c r="FYZ180" s="49">
        <v>57.63</v>
      </c>
      <c r="FZH180" t="s">
        <v>175</v>
      </c>
      <c r="FZI180" s="39" t="s">
        <v>174</v>
      </c>
      <c r="FZN180" s="49">
        <v>42.55</v>
      </c>
      <c r="FZO180" s="49">
        <v>54.26</v>
      </c>
      <c r="FZP180" s="49">
        <v>57.63</v>
      </c>
      <c r="FZX180" t="s">
        <v>175</v>
      </c>
      <c r="FZY180" s="39" t="s">
        <v>174</v>
      </c>
      <c r="GAD180" s="49">
        <v>42.55</v>
      </c>
      <c r="GAE180" s="49">
        <v>54.26</v>
      </c>
      <c r="GAF180" s="49">
        <v>57.63</v>
      </c>
      <c r="GAN180" t="s">
        <v>175</v>
      </c>
      <c r="GAO180" s="39" t="s">
        <v>174</v>
      </c>
      <c r="GAT180" s="49">
        <v>42.55</v>
      </c>
      <c r="GAU180" s="49">
        <v>54.26</v>
      </c>
      <c r="GAV180" s="49">
        <v>57.63</v>
      </c>
      <c r="GBD180" t="s">
        <v>175</v>
      </c>
      <c r="GBE180" s="39" t="s">
        <v>174</v>
      </c>
      <c r="GBJ180" s="49">
        <v>42.55</v>
      </c>
      <c r="GBK180" s="49">
        <v>54.26</v>
      </c>
      <c r="GBL180" s="49">
        <v>57.63</v>
      </c>
      <c r="GBT180" t="s">
        <v>175</v>
      </c>
      <c r="GBU180" s="39" t="s">
        <v>174</v>
      </c>
      <c r="GBZ180" s="49">
        <v>42.55</v>
      </c>
      <c r="GCA180" s="49">
        <v>54.26</v>
      </c>
      <c r="GCB180" s="49">
        <v>57.63</v>
      </c>
      <c r="GCJ180" t="s">
        <v>175</v>
      </c>
      <c r="GCK180" s="39" t="s">
        <v>174</v>
      </c>
      <c r="GCP180" s="49">
        <v>42.55</v>
      </c>
      <c r="GCQ180" s="49">
        <v>54.26</v>
      </c>
      <c r="GCR180" s="49">
        <v>57.63</v>
      </c>
      <c r="GCZ180" t="s">
        <v>175</v>
      </c>
      <c r="GDA180" s="39" t="s">
        <v>174</v>
      </c>
      <c r="GDF180" s="49">
        <v>42.55</v>
      </c>
      <c r="GDG180" s="49">
        <v>54.26</v>
      </c>
      <c r="GDH180" s="49">
        <v>57.63</v>
      </c>
      <c r="GDP180" t="s">
        <v>175</v>
      </c>
      <c r="GDQ180" s="39" t="s">
        <v>174</v>
      </c>
      <c r="GDV180" s="49">
        <v>42.55</v>
      </c>
      <c r="GDW180" s="49">
        <v>54.26</v>
      </c>
      <c r="GDX180" s="49">
        <v>57.63</v>
      </c>
      <c r="GEF180" t="s">
        <v>175</v>
      </c>
      <c r="GEG180" s="39" t="s">
        <v>174</v>
      </c>
      <c r="GEL180" s="49">
        <v>42.55</v>
      </c>
      <c r="GEM180" s="49">
        <v>54.26</v>
      </c>
      <c r="GEN180" s="49">
        <v>57.63</v>
      </c>
      <c r="GEV180" t="s">
        <v>175</v>
      </c>
      <c r="GEW180" s="39" t="s">
        <v>174</v>
      </c>
      <c r="GFB180" s="49">
        <v>42.55</v>
      </c>
      <c r="GFC180" s="49">
        <v>54.26</v>
      </c>
      <c r="GFD180" s="49">
        <v>57.63</v>
      </c>
      <c r="GFL180" t="s">
        <v>175</v>
      </c>
      <c r="GFM180" s="39" t="s">
        <v>174</v>
      </c>
      <c r="GFR180" s="49">
        <v>42.55</v>
      </c>
      <c r="GFS180" s="49">
        <v>54.26</v>
      </c>
      <c r="GFT180" s="49">
        <v>57.63</v>
      </c>
      <c r="GGB180" t="s">
        <v>175</v>
      </c>
      <c r="GGC180" s="39" t="s">
        <v>174</v>
      </c>
      <c r="GGH180" s="49">
        <v>42.55</v>
      </c>
      <c r="GGI180" s="49">
        <v>54.26</v>
      </c>
      <c r="GGJ180" s="49">
        <v>57.63</v>
      </c>
      <c r="GGR180" t="s">
        <v>175</v>
      </c>
      <c r="GGS180" s="39" t="s">
        <v>174</v>
      </c>
      <c r="GGX180" s="49">
        <v>42.55</v>
      </c>
      <c r="GGY180" s="49">
        <v>54.26</v>
      </c>
      <c r="GGZ180" s="49">
        <v>57.63</v>
      </c>
      <c r="GHH180" t="s">
        <v>175</v>
      </c>
      <c r="GHI180" s="39" t="s">
        <v>174</v>
      </c>
      <c r="GHN180" s="49">
        <v>42.55</v>
      </c>
      <c r="GHO180" s="49">
        <v>54.26</v>
      </c>
      <c r="GHP180" s="49">
        <v>57.63</v>
      </c>
      <c r="GHX180" t="s">
        <v>175</v>
      </c>
      <c r="GHY180" s="39" t="s">
        <v>174</v>
      </c>
      <c r="GID180" s="49">
        <v>42.55</v>
      </c>
      <c r="GIE180" s="49">
        <v>54.26</v>
      </c>
      <c r="GIF180" s="49">
        <v>57.63</v>
      </c>
      <c r="GIN180" t="s">
        <v>175</v>
      </c>
      <c r="GIO180" s="39" t="s">
        <v>174</v>
      </c>
      <c r="GIT180" s="49">
        <v>42.55</v>
      </c>
      <c r="GIU180" s="49">
        <v>54.26</v>
      </c>
      <c r="GIV180" s="49">
        <v>57.63</v>
      </c>
      <c r="GJD180" t="s">
        <v>175</v>
      </c>
      <c r="GJE180" s="39" t="s">
        <v>174</v>
      </c>
      <c r="GJJ180" s="49">
        <v>42.55</v>
      </c>
      <c r="GJK180" s="49">
        <v>54.26</v>
      </c>
      <c r="GJL180" s="49">
        <v>57.63</v>
      </c>
      <c r="GJT180" t="s">
        <v>175</v>
      </c>
      <c r="GJU180" s="39" t="s">
        <v>174</v>
      </c>
      <c r="GJZ180" s="49">
        <v>42.55</v>
      </c>
      <c r="GKA180" s="49">
        <v>54.26</v>
      </c>
      <c r="GKB180" s="49">
        <v>57.63</v>
      </c>
      <c r="GKJ180" t="s">
        <v>175</v>
      </c>
      <c r="GKK180" s="39" t="s">
        <v>174</v>
      </c>
      <c r="GKP180" s="49">
        <v>42.55</v>
      </c>
      <c r="GKQ180" s="49">
        <v>54.26</v>
      </c>
      <c r="GKR180" s="49">
        <v>57.63</v>
      </c>
      <c r="GKZ180" t="s">
        <v>175</v>
      </c>
      <c r="GLA180" s="39" t="s">
        <v>174</v>
      </c>
      <c r="GLF180" s="49">
        <v>42.55</v>
      </c>
      <c r="GLG180" s="49">
        <v>54.26</v>
      </c>
      <c r="GLH180" s="49">
        <v>57.63</v>
      </c>
      <c r="GLP180" t="s">
        <v>175</v>
      </c>
      <c r="GLQ180" s="39" t="s">
        <v>174</v>
      </c>
      <c r="GLV180" s="49">
        <v>42.55</v>
      </c>
      <c r="GLW180" s="49">
        <v>54.26</v>
      </c>
      <c r="GLX180" s="49">
        <v>57.63</v>
      </c>
      <c r="GMF180" t="s">
        <v>175</v>
      </c>
      <c r="GMG180" s="39" t="s">
        <v>174</v>
      </c>
      <c r="GML180" s="49">
        <v>42.55</v>
      </c>
      <c r="GMM180" s="49">
        <v>54.26</v>
      </c>
      <c r="GMN180" s="49">
        <v>57.63</v>
      </c>
      <c r="GMV180" t="s">
        <v>175</v>
      </c>
      <c r="GMW180" s="39" t="s">
        <v>174</v>
      </c>
      <c r="GNB180" s="49">
        <v>42.55</v>
      </c>
      <c r="GNC180" s="49">
        <v>54.26</v>
      </c>
      <c r="GND180" s="49">
        <v>57.63</v>
      </c>
      <c r="GNL180" t="s">
        <v>175</v>
      </c>
      <c r="GNM180" s="39" t="s">
        <v>174</v>
      </c>
      <c r="GNR180" s="49">
        <v>42.55</v>
      </c>
      <c r="GNS180" s="49">
        <v>54.26</v>
      </c>
      <c r="GNT180" s="49">
        <v>57.63</v>
      </c>
      <c r="GOB180" t="s">
        <v>175</v>
      </c>
      <c r="GOC180" s="39" t="s">
        <v>174</v>
      </c>
      <c r="GOH180" s="49">
        <v>42.55</v>
      </c>
      <c r="GOI180" s="49">
        <v>54.26</v>
      </c>
      <c r="GOJ180" s="49">
        <v>57.63</v>
      </c>
      <c r="GOR180" t="s">
        <v>175</v>
      </c>
      <c r="GOS180" s="39" t="s">
        <v>174</v>
      </c>
      <c r="GOX180" s="49">
        <v>42.55</v>
      </c>
      <c r="GOY180" s="49">
        <v>54.26</v>
      </c>
      <c r="GOZ180" s="49">
        <v>57.63</v>
      </c>
      <c r="GPH180" t="s">
        <v>175</v>
      </c>
      <c r="GPI180" s="39" t="s">
        <v>174</v>
      </c>
      <c r="GPN180" s="49">
        <v>42.55</v>
      </c>
      <c r="GPO180" s="49">
        <v>54.26</v>
      </c>
      <c r="GPP180" s="49">
        <v>57.63</v>
      </c>
      <c r="GPX180" t="s">
        <v>175</v>
      </c>
      <c r="GPY180" s="39" t="s">
        <v>174</v>
      </c>
      <c r="GQD180" s="49">
        <v>42.55</v>
      </c>
      <c r="GQE180" s="49">
        <v>54.26</v>
      </c>
      <c r="GQF180" s="49">
        <v>57.63</v>
      </c>
      <c r="GQN180" t="s">
        <v>175</v>
      </c>
      <c r="GQO180" s="39" t="s">
        <v>174</v>
      </c>
      <c r="GQT180" s="49">
        <v>42.55</v>
      </c>
      <c r="GQU180" s="49">
        <v>54.26</v>
      </c>
      <c r="GQV180" s="49">
        <v>57.63</v>
      </c>
      <c r="GRD180" t="s">
        <v>175</v>
      </c>
      <c r="GRE180" s="39" t="s">
        <v>174</v>
      </c>
      <c r="GRJ180" s="49">
        <v>42.55</v>
      </c>
      <c r="GRK180" s="49">
        <v>54.26</v>
      </c>
      <c r="GRL180" s="49">
        <v>57.63</v>
      </c>
      <c r="GRT180" t="s">
        <v>175</v>
      </c>
      <c r="GRU180" s="39" t="s">
        <v>174</v>
      </c>
      <c r="GRZ180" s="49">
        <v>42.55</v>
      </c>
      <c r="GSA180" s="49">
        <v>54.26</v>
      </c>
      <c r="GSB180" s="49">
        <v>57.63</v>
      </c>
      <c r="GSJ180" t="s">
        <v>175</v>
      </c>
      <c r="GSK180" s="39" t="s">
        <v>174</v>
      </c>
      <c r="GSP180" s="49">
        <v>42.55</v>
      </c>
      <c r="GSQ180" s="49">
        <v>54.26</v>
      </c>
      <c r="GSR180" s="49">
        <v>57.63</v>
      </c>
      <c r="GSZ180" t="s">
        <v>175</v>
      </c>
      <c r="GTA180" s="39" t="s">
        <v>174</v>
      </c>
      <c r="GTF180" s="49">
        <v>42.55</v>
      </c>
      <c r="GTG180" s="49">
        <v>54.26</v>
      </c>
      <c r="GTH180" s="49">
        <v>57.63</v>
      </c>
      <c r="GTP180" t="s">
        <v>175</v>
      </c>
      <c r="GTQ180" s="39" t="s">
        <v>174</v>
      </c>
      <c r="GTV180" s="49">
        <v>42.55</v>
      </c>
      <c r="GTW180" s="49">
        <v>54.26</v>
      </c>
      <c r="GTX180" s="49">
        <v>57.63</v>
      </c>
      <c r="GUF180" t="s">
        <v>175</v>
      </c>
      <c r="GUG180" s="39" t="s">
        <v>174</v>
      </c>
      <c r="GUL180" s="49">
        <v>42.55</v>
      </c>
      <c r="GUM180" s="49">
        <v>54.26</v>
      </c>
      <c r="GUN180" s="49">
        <v>57.63</v>
      </c>
      <c r="GUV180" t="s">
        <v>175</v>
      </c>
      <c r="GUW180" s="39" t="s">
        <v>174</v>
      </c>
      <c r="GVB180" s="49">
        <v>42.55</v>
      </c>
      <c r="GVC180" s="49">
        <v>54.26</v>
      </c>
      <c r="GVD180" s="49">
        <v>57.63</v>
      </c>
      <c r="GVL180" t="s">
        <v>175</v>
      </c>
      <c r="GVM180" s="39" t="s">
        <v>174</v>
      </c>
      <c r="GVR180" s="49">
        <v>42.55</v>
      </c>
      <c r="GVS180" s="49">
        <v>54.26</v>
      </c>
      <c r="GVT180" s="49">
        <v>57.63</v>
      </c>
      <c r="GWB180" t="s">
        <v>175</v>
      </c>
      <c r="GWC180" s="39" t="s">
        <v>174</v>
      </c>
      <c r="GWH180" s="49">
        <v>42.55</v>
      </c>
      <c r="GWI180" s="49">
        <v>54.26</v>
      </c>
      <c r="GWJ180" s="49">
        <v>57.63</v>
      </c>
      <c r="GWR180" t="s">
        <v>175</v>
      </c>
      <c r="GWS180" s="39" t="s">
        <v>174</v>
      </c>
      <c r="GWX180" s="49">
        <v>42.55</v>
      </c>
      <c r="GWY180" s="49">
        <v>54.26</v>
      </c>
      <c r="GWZ180" s="49">
        <v>57.63</v>
      </c>
      <c r="GXH180" t="s">
        <v>175</v>
      </c>
      <c r="GXI180" s="39" t="s">
        <v>174</v>
      </c>
      <c r="GXN180" s="49">
        <v>42.55</v>
      </c>
      <c r="GXO180" s="49">
        <v>54.26</v>
      </c>
      <c r="GXP180" s="49">
        <v>57.63</v>
      </c>
      <c r="GXX180" t="s">
        <v>175</v>
      </c>
      <c r="GXY180" s="39" t="s">
        <v>174</v>
      </c>
      <c r="GYD180" s="49">
        <v>42.55</v>
      </c>
      <c r="GYE180" s="49">
        <v>54.26</v>
      </c>
      <c r="GYF180" s="49">
        <v>57.63</v>
      </c>
      <c r="GYN180" t="s">
        <v>175</v>
      </c>
      <c r="GYO180" s="39" t="s">
        <v>174</v>
      </c>
      <c r="GYT180" s="49">
        <v>42.55</v>
      </c>
      <c r="GYU180" s="49">
        <v>54.26</v>
      </c>
      <c r="GYV180" s="49">
        <v>57.63</v>
      </c>
      <c r="GZD180" t="s">
        <v>175</v>
      </c>
      <c r="GZE180" s="39" t="s">
        <v>174</v>
      </c>
      <c r="GZJ180" s="49">
        <v>42.55</v>
      </c>
      <c r="GZK180" s="49">
        <v>54.26</v>
      </c>
      <c r="GZL180" s="49">
        <v>57.63</v>
      </c>
      <c r="GZT180" t="s">
        <v>175</v>
      </c>
      <c r="GZU180" s="39" t="s">
        <v>174</v>
      </c>
      <c r="GZZ180" s="49">
        <v>42.55</v>
      </c>
      <c r="HAA180" s="49">
        <v>54.26</v>
      </c>
      <c r="HAB180" s="49">
        <v>57.63</v>
      </c>
      <c r="HAJ180" t="s">
        <v>175</v>
      </c>
      <c r="HAK180" s="39" t="s">
        <v>174</v>
      </c>
      <c r="HAP180" s="49">
        <v>42.55</v>
      </c>
      <c r="HAQ180" s="49">
        <v>54.26</v>
      </c>
      <c r="HAR180" s="49">
        <v>57.63</v>
      </c>
      <c r="HAZ180" t="s">
        <v>175</v>
      </c>
      <c r="HBA180" s="39" t="s">
        <v>174</v>
      </c>
      <c r="HBF180" s="49">
        <v>42.55</v>
      </c>
      <c r="HBG180" s="49">
        <v>54.26</v>
      </c>
      <c r="HBH180" s="49">
        <v>57.63</v>
      </c>
      <c r="HBP180" t="s">
        <v>175</v>
      </c>
      <c r="HBQ180" s="39" t="s">
        <v>174</v>
      </c>
      <c r="HBV180" s="49">
        <v>42.55</v>
      </c>
      <c r="HBW180" s="49">
        <v>54.26</v>
      </c>
      <c r="HBX180" s="49">
        <v>57.63</v>
      </c>
      <c r="HCF180" t="s">
        <v>175</v>
      </c>
      <c r="HCG180" s="39" t="s">
        <v>174</v>
      </c>
      <c r="HCL180" s="49">
        <v>42.55</v>
      </c>
      <c r="HCM180" s="49">
        <v>54.26</v>
      </c>
      <c r="HCN180" s="49">
        <v>57.63</v>
      </c>
      <c r="HCV180" t="s">
        <v>175</v>
      </c>
      <c r="HCW180" s="39" t="s">
        <v>174</v>
      </c>
      <c r="HDB180" s="49">
        <v>42.55</v>
      </c>
      <c r="HDC180" s="49">
        <v>54.26</v>
      </c>
      <c r="HDD180" s="49">
        <v>57.63</v>
      </c>
      <c r="HDL180" t="s">
        <v>175</v>
      </c>
      <c r="HDM180" s="39" t="s">
        <v>174</v>
      </c>
      <c r="HDR180" s="49">
        <v>42.55</v>
      </c>
      <c r="HDS180" s="49">
        <v>54.26</v>
      </c>
      <c r="HDT180" s="49">
        <v>57.63</v>
      </c>
      <c r="HEB180" t="s">
        <v>175</v>
      </c>
      <c r="HEC180" s="39" t="s">
        <v>174</v>
      </c>
      <c r="HEH180" s="49">
        <v>42.55</v>
      </c>
      <c r="HEI180" s="49">
        <v>54.26</v>
      </c>
      <c r="HEJ180" s="49">
        <v>57.63</v>
      </c>
      <c r="HER180" t="s">
        <v>175</v>
      </c>
      <c r="HES180" s="39" t="s">
        <v>174</v>
      </c>
      <c r="HEX180" s="49">
        <v>42.55</v>
      </c>
      <c r="HEY180" s="49">
        <v>54.26</v>
      </c>
      <c r="HEZ180" s="49">
        <v>57.63</v>
      </c>
      <c r="HFH180" t="s">
        <v>175</v>
      </c>
      <c r="HFI180" s="39" t="s">
        <v>174</v>
      </c>
      <c r="HFN180" s="49">
        <v>42.55</v>
      </c>
      <c r="HFO180" s="49">
        <v>54.26</v>
      </c>
      <c r="HFP180" s="49">
        <v>57.63</v>
      </c>
      <c r="HFX180" t="s">
        <v>175</v>
      </c>
      <c r="HFY180" s="39" t="s">
        <v>174</v>
      </c>
      <c r="HGD180" s="49">
        <v>42.55</v>
      </c>
      <c r="HGE180" s="49">
        <v>54.26</v>
      </c>
      <c r="HGF180" s="49">
        <v>57.63</v>
      </c>
      <c r="HGN180" t="s">
        <v>175</v>
      </c>
      <c r="HGO180" s="39" t="s">
        <v>174</v>
      </c>
      <c r="HGT180" s="49">
        <v>42.55</v>
      </c>
      <c r="HGU180" s="49">
        <v>54.26</v>
      </c>
      <c r="HGV180" s="49">
        <v>57.63</v>
      </c>
      <c r="HHD180" t="s">
        <v>175</v>
      </c>
      <c r="HHE180" s="39" t="s">
        <v>174</v>
      </c>
      <c r="HHJ180" s="49">
        <v>42.55</v>
      </c>
      <c r="HHK180" s="49">
        <v>54.26</v>
      </c>
      <c r="HHL180" s="49">
        <v>57.63</v>
      </c>
      <c r="HHT180" t="s">
        <v>175</v>
      </c>
      <c r="HHU180" s="39" t="s">
        <v>174</v>
      </c>
      <c r="HHZ180" s="49">
        <v>42.55</v>
      </c>
      <c r="HIA180" s="49">
        <v>54.26</v>
      </c>
      <c r="HIB180" s="49">
        <v>57.63</v>
      </c>
      <c r="HIJ180" t="s">
        <v>175</v>
      </c>
      <c r="HIK180" s="39" t="s">
        <v>174</v>
      </c>
      <c r="HIP180" s="49">
        <v>42.55</v>
      </c>
      <c r="HIQ180" s="49">
        <v>54.26</v>
      </c>
      <c r="HIR180" s="49">
        <v>57.63</v>
      </c>
      <c r="HIZ180" t="s">
        <v>175</v>
      </c>
      <c r="HJA180" s="39" t="s">
        <v>174</v>
      </c>
      <c r="HJF180" s="49">
        <v>42.55</v>
      </c>
      <c r="HJG180" s="49">
        <v>54.26</v>
      </c>
      <c r="HJH180" s="49">
        <v>57.63</v>
      </c>
      <c r="HJP180" t="s">
        <v>175</v>
      </c>
      <c r="HJQ180" s="39" t="s">
        <v>174</v>
      </c>
      <c r="HJV180" s="49">
        <v>42.55</v>
      </c>
      <c r="HJW180" s="49">
        <v>54.26</v>
      </c>
      <c r="HJX180" s="49">
        <v>57.63</v>
      </c>
      <c r="HKF180" t="s">
        <v>175</v>
      </c>
      <c r="HKG180" s="39" t="s">
        <v>174</v>
      </c>
      <c r="HKL180" s="49">
        <v>42.55</v>
      </c>
      <c r="HKM180" s="49">
        <v>54.26</v>
      </c>
      <c r="HKN180" s="49">
        <v>57.63</v>
      </c>
      <c r="HKV180" t="s">
        <v>175</v>
      </c>
      <c r="HKW180" s="39" t="s">
        <v>174</v>
      </c>
      <c r="HLB180" s="49">
        <v>42.55</v>
      </c>
      <c r="HLC180" s="49">
        <v>54.26</v>
      </c>
      <c r="HLD180" s="49">
        <v>57.63</v>
      </c>
      <c r="HLL180" t="s">
        <v>175</v>
      </c>
      <c r="HLM180" s="39" t="s">
        <v>174</v>
      </c>
      <c r="HLR180" s="49">
        <v>42.55</v>
      </c>
      <c r="HLS180" s="49">
        <v>54.26</v>
      </c>
      <c r="HLT180" s="49">
        <v>57.63</v>
      </c>
      <c r="HMB180" t="s">
        <v>175</v>
      </c>
      <c r="HMC180" s="39" t="s">
        <v>174</v>
      </c>
      <c r="HMH180" s="49">
        <v>42.55</v>
      </c>
      <c r="HMI180" s="49">
        <v>54.26</v>
      </c>
      <c r="HMJ180" s="49">
        <v>57.63</v>
      </c>
      <c r="HMR180" t="s">
        <v>175</v>
      </c>
      <c r="HMS180" s="39" t="s">
        <v>174</v>
      </c>
      <c r="HMX180" s="49">
        <v>42.55</v>
      </c>
      <c r="HMY180" s="49">
        <v>54.26</v>
      </c>
      <c r="HMZ180" s="49">
        <v>57.63</v>
      </c>
      <c r="HNH180" t="s">
        <v>175</v>
      </c>
      <c r="HNI180" s="39" t="s">
        <v>174</v>
      </c>
      <c r="HNN180" s="49">
        <v>42.55</v>
      </c>
      <c r="HNO180" s="49">
        <v>54.26</v>
      </c>
      <c r="HNP180" s="49">
        <v>57.63</v>
      </c>
      <c r="HNX180" t="s">
        <v>175</v>
      </c>
      <c r="HNY180" s="39" t="s">
        <v>174</v>
      </c>
      <c r="HOD180" s="49">
        <v>42.55</v>
      </c>
      <c r="HOE180" s="49">
        <v>54.26</v>
      </c>
      <c r="HOF180" s="49">
        <v>57.63</v>
      </c>
      <c r="HON180" t="s">
        <v>175</v>
      </c>
      <c r="HOO180" s="39" t="s">
        <v>174</v>
      </c>
      <c r="HOT180" s="49">
        <v>42.55</v>
      </c>
      <c r="HOU180" s="49">
        <v>54.26</v>
      </c>
      <c r="HOV180" s="49">
        <v>57.63</v>
      </c>
      <c r="HPD180" t="s">
        <v>175</v>
      </c>
      <c r="HPE180" s="39" t="s">
        <v>174</v>
      </c>
      <c r="HPJ180" s="49">
        <v>42.55</v>
      </c>
      <c r="HPK180" s="49">
        <v>54.26</v>
      </c>
      <c r="HPL180" s="49">
        <v>57.63</v>
      </c>
      <c r="HPT180" t="s">
        <v>175</v>
      </c>
      <c r="HPU180" s="39" t="s">
        <v>174</v>
      </c>
      <c r="HPZ180" s="49">
        <v>42.55</v>
      </c>
      <c r="HQA180" s="49">
        <v>54.26</v>
      </c>
      <c r="HQB180" s="49">
        <v>57.63</v>
      </c>
      <c r="HQJ180" t="s">
        <v>175</v>
      </c>
      <c r="HQK180" s="39" t="s">
        <v>174</v>
      </c>
      <c r="HQP180" s="49">
        <v>42.55</v>
      </c>
      <c r="HQQ180" s="49">
        <v>54.26</v>
      </c>
      <c r="HQR180" s="49">
        <v>57.63</v>
      </c>
      <c r="HQZ180" t="s">
        <v>175</v>
      </c>
      <c r="HRA180" s="39" t="s">
        <v>174</v>
      </c>
      <c r="HRF180" s="49">
        <v>42.55</v>
      </c>
      <c r="HRG180" s="49">
        <v>54.26</v>
      </c>
      <c r="HRH180" s="49">
        <v>57.63</v>
      </c>
      <c r="HRP180" t="s">
        <v>175</v>
      </c>
      <c r="HRQ180" s="39" t="s">
        <v>174</v>
      </c>
      <c r="HRV180" s="49">
        <v>42.55</v>
      </c>
      <c r="HRW180" s="49">
        <v>54.26</v>
      </c>
      <c r="HRX180" s="49">
        <v>57.63</v>
      </c>
      <c r="HSF180" t="s">
        <v>175</v>
      </c>
      <c r="HSG180" s="39" t="s">
        <v>174</v>
      </c>
      <c r="HSL180" s="49">
        <v>42.55</v>
      </c>
      <c r="HSM180" s="49">
        <v>54.26</v>
      </c>
      <c r="HSN180" s="49">
        <v>57.63</v>
      </c>
      <c r="HSV180" t="s">
        <v>175</v>
      </c>
      <c r="HSW180" s="39" t="s">
        <v>174</v>
      </c>
      <c r="HTB180" s="49">
        <v>42.55</v>
      </c>
      <c r="HTC180" s="49">
        <v>54.26</v>
      </c>
      <c r="HTD180" s="49">
        <v>57.63</v>
      </c>
      <c r="HTL180" t="s">
        <v>175</v>
      </c>
      <c r="HTM180" s="39" t="s">
        <v>174</v>
      </c>
      <c r="HTR180" s="49">
        <v>42.55</v>
      </c>
      <c r="HTS180" s="49">
        <v>54.26</v>
      </c>
      <c r="HTT180" s="49">
        <v>57.63</v>
      </c>
      <c r="HUB180" t="s">
        <v>175</v>
      </c>
      <c r="HUC180" s="39" t="s">
        <v>174</v>
      </c>
      <c r="HUH180" s="49">
        <v>42.55</v>
      </c>
      <c r="HUI180" s="49">
        <v>54.26</v>
      </c>
      <c r="HUJ180" s="49">
        <v>57.63</v>
      </c>
      <c r="HUR180" t="s">
        <v>175</v>
      </c>
      <c r="HUS180" s="39" t="s">
        <v>174</v>
      </c>
      <c r="HUX180" s="49">
        <v>42.55</v>
      </c>
      <c r="HUY180" s="49">
        <v>54.26</v>
      </c>
      <c r="HUZ180" s="49">
        <v>57.63</v>
      </c>
      <c r="HVH180" t="s">
        <v>175</v>
      </c>
      <c r="HVI180" s="39" t="s">
        <v>174</v>
      </c>
      <c r="HVN180" s="49">
        <v>42.55</v>
      </c>
      <c r="HVO180" s="49">
        <v>54.26</v>
      </c>
      <c r="HVP180" s="49">
        <v>57.63</v>
      </c>
      <c r="HVX180" t="s">
        <v>175</v>
      </c>
      <c r="HVY180" s="39" t="s">
        <v>174</v>
      </c>
      <c r="HWD180" s="49">
        <v>42.55</v>
      </c>
      <c r="HWE180" s="49">
        <v>54.26</v>
      </c>
      <c r="HWF180" s="49">
        <v>57.63</v>
      </c>
      <c r="HWN180" t="s">
        <v>175</v>
      </c>
      <c r="HWO180" s="39" t="s">
        <v>174</v>
      </c>
      <c r="HWT180" s="49">
        <v>42.55</v>
      </c>
      <c r="HWU180" s="49">
        <v>54.26</v>
      </c>
      <c r="HWV180" s="49">
        <v>57.63</v>
      </c>
      <c r="HXD180" t="s">
        <v>175</v>
      </c>
      <c r="HXE180" s="39" t="s">
        <v>174</v>
      </c>
      <c r="HXJ180" s="49">
        <v>42.55</v>
      </c>
      <c r="HXK180" s="49">
        <v>54.26</v>
      </c>
      <c r="HXL180" s="49">
        <v>57.63</v>
      </c>
      <c r="HXT180" t="s">
        <v>175</v>
      </c>
      <c r="HXU180" s="39" t="s">
        <v>174</v>
      </c>
      <c r="HXZ180" s="49">
        <v>42.55</v>
      </c>
      <c r="HYA180" s="49">
        <v>54.26</v>
      </c>
      <c r="HYB180" s="49">
        <v>57.63</v>
      </c>
      <c r="HYJ180" t="s">
        <v>175</v>
      </c>
      <c r="HYK180" s="39" t="s">
        <v>174</v>
      </c>
      <c r="HYP180" s="49">
        <v>42.55</v>
      </c>
      <c r="HYQ180" s="49">
        <v>54.26</v>
      </c>
      <c r="HYR180" s="49">
        <v>57.63</v>
      </c>
      <c r="HYZ180" t="s">
        <v>175</v>
      </c>
      <c r="HZA180" s="39" t="s">
        <v>174</v>
      </c>
      <c r="HZF180" s="49">
        <v>42.55</v>
      </c>
      <c r="HZG180" s="49">
        <v>54.26</v>
      </c>
      <c r="HZH180" s="49">
        <v>57.63</v>
      </c>
      <c r="HZP180" t="s">
        <v>175</v>
      </c>
      <c r="HZQ180" s="39" t="s">
        <v>174</v>
      </c>
      <c r="HZV180" s="49">
        <v>42.55</v>
      </c>
      <c r="HZW180" s="49">
        <v>54.26</v>
      </c>
      <c r="HZX180" s="49">
        <v>57.63</v>
      </c>
      <c r="IAF180" t="s">
        <v>175</v>
      </c>
      <c r="IAG180" s="39" t="s">
        <v>174</v>
      </c>
      <c r="IAL180" s="49">
        <v>42.55</v>
      </c>
      <c r="IAM180" s="49">
        <v>54.26</v>
      </c>
      <c r="IAN180" s="49">
        <v>57.63</v>
      </c>
      <c r="IAV180" t="s">
        <v>175</v>
      </c>
      <c r="IAW180" s="39" t="s">
        <v>174</v>
      </c>
      <c r="IBB180" s="49">
        <v>42.55</v>
      </c>
      <c r="IBC180" s="49">
        <v>54.26</v>
      </c>
      <c r="IBD180" s="49">
        <v>57.63</v>
      </c>
      <c r="IBL180" t="s">
        <v>175</v>
      </c>
      <c r="IBM180" s="39" t="s">
        <v>174</v>
      </c>
      <c r="IBR180" s="49">
        <v>42.55</v>
      </c>
      <c r="IBS180" s="49">
        <v>54.26</v>
      </c>
      <c r="IBT180" s="49">
        <v>57.63</v>
      </c>
      <c r="ICB180" t="s">
        <v>175</v>
      </c>
      <c r="ICC180" s="39" t="s">
        <v>174</v>
      </c>
      <c r="ICH180" s="49">
        <v>42.55</v>
      </c>
      <c r="ICI180" s="49">
        <v>54.26</v>
      </c>
      <c r="ICJ180" s="49">
        <v>57.63</v>
      </c>
      <c r="ICR180" t="s">
        <v>175</v>
      </c>
      <c r="ICS180" s="39" t="s">
        <v>174</v>
      </c>
      <c r="ICX180" s="49">
        <v>42.55</v>
      </c>
      <c r="ICY180" s="49">
        <v>54.26</v>
      </c>
      <c r="ICZ180" s="49">
        <v>57.63</v>
      </c>
      <c r="IDH180" t="s">
        <v>175</v>
      </c>
      <c r="IDI180" s="39" t="s">
        <v>174</v>
      </c>
      <c r="IDN180" s="49">
        <v>42.55</v>
      </c>
      <c r="IDO180" s="49">
        <v>54.26</v>
      </c>
      <c r="IDP180" s="49">
        <v>57.63</v>
      </c>
      <c r="IDX180" t="s">
        <v>175</v>
      </c>
      <c r="IDY180" s="39" t="s">
        <v>174</v>
      </c>
      <c r="IED180" s="49">
        <v>42.55</v>
      </c>
      <c r="IEE180" s="49">
        <v>54.26</v>
      </c>
      <c r="IEF180" s="49">
        <v>57.63</v>
      </c>
      <c r="IEN180" t="s">
        <v>175</v>
      </c>
      <c r="IEO180" s="39" t="s">
        <v>174</v>
      </c>
      <c r="IET180" s="49">
        <v>42.55</v>
      </c>
      <c r="IEU180" s="49">
        <v>54.26</v>
      </c>
      <c r="IEV180" s="49">
        <v>57.63</v>
      </c>
      <c r="IFD180" t="s">
        <v>175</v>
      </c>
      <c r="IFE180" s="39" t="s">
        <v>174</v>
      </c>
      <c r="IFJ180" s="49">
        <v>42.55</v>
      </c>
      <c r="IFK180" s="49">
        <v>54.26</v>
      </c>
      <c r="IFL180" s="49">
        <v>57.63</v>
      </c>
      <c r="IFT180" t="s">
        <v>175</v>
      </c>
      <c r="IFU180" s="39" t="s">
        <v>174</v>
      </c>
      <c r="IFZ180" s="49">
        <v>42.55</v>
      </c>
      <c r="IGA180" s="49">
        <v>54.26</v>
      </c>
      <c r="IGB180" s="49">
        <v>57.63</v>
      </c>
      <c r="IGJ180" t="s">
        <v>175</v>
      </c>
      <c r="IGK180" s="39" t="s">
        <v>174</v>
      </c>
      <c r="IGP180" s="49">
        <v>42.55</v>
      </c>
      <c r="IGQ180" s="49">
        <v>54.26</v>
      </c>
      <c r="IGR180" s="49">
        <v>57.63</v>
      </c>
      <c r="IGZ180" t="s">
        <v>175</v>
      </c>
      <c r="IHA180" s="39" t="s">
        <v>174</v>
      </c>
      <c r="IHF180" s="49">
        <v>42.55</v>
      </c>
      <c r="IHG180" s="49">
        <v>54.26</v>
      </c>
      <c r="IHH180" s="49">
        <v>57.63</v>
      </c>
      <c r="IHP180" t="s">
        <v>175</v>
      </c>
      <c r="IHQ180" s="39" t="s">
        <v>174</v>
      </c>
      <c r="IHV180" s="49">
        <v>42.55</v>
      </c>
      <c r="IHW180" s="49">
        <v>54.26</v>
      </c>
      <c r="IHX180" s="49">
        <v>57.63</v>
      </c>
      <c r="IIF180" t="s">
        <v>175</v>
      </c>
      <c r="IIG180" s="39" t="s">
        <v>174</v>
      </c>
      <c r="IIL180" s="49">
        <v>42.55</v>
      </c>
      <c r="IIM180" s="49">
        <v>54.26</v>
      </c>
      <c r="IIN180" s="49">
        <v>57.63</v>
      </c>
      <c r="IIV180" t="s">
        <v>175</v>
      </c>
      <c r="IIW180" s="39" t="s">
        <v>174</v>
      </c>
      <c r="IJB180" s="49">
        <v>42.55</v>
      </c>
      <c r="IJC180" s="49">
        <v>54.26</v>
      </c>
      <c r="IJD180" s="49">
        <v>57.63</v>
      </c>
      <c r="IJL180" t="s">
        <v>175</v>
      </c>
      <c r="IJM180" s="39" t="s">
        <v>174</v>
      </c>
      <c r="IJR180" s="49">
        <v>42.55</v>
      </c>
      <c r="IJS180" s="49">
        <v>54.26</v>
      </c>
      <c r="IJT180" s="49">
        <v>57.63</v>
      </c>
      <c r="IKB180" t="s">
        <v>175</v>
      </c>
      <c r="IKC180" s="39" t="s">
        <v>174</v>
      </c>
      <c r="IKH180" s="49">
        <v>42.55</v>
      </c>
      <c r="IKI180" s="49">
        <v>54.26</v>
      </c>
      <c r="IKJ180" s="49">
        <v>57.63</v>
      </c>
      <c r="IKR180" t="s">
        <v>175</v>
      </c>
      <c r="IKS180" s="39" t="s">
        <v>174</v>
      </c>
      <c r="IKX180" s="49">
        <v>42.55</v>
      </c>
      <c r="IKY180" s="49">
        <v>54.26</v>
      </c>
      <c r="IKZ180" s="49">
        <v>57.63</v>
      </c>
      <c r="ILH180" t="s">
        <v>175</v>
      </c>
      <c r="ILI180" s="39" t="s">
        <v>174</v>
      </c>
      <c r="ILN180" s="49">
        <v>42.55</v>
      </c>
      <c r="ILO180" s="49">
        <v>54.26</v>
      </c>
      <c r="ILP180" s="49">
        <v>57.63</v>
      </c>
      <c r="ILX180" t="s">
        <v>175</v>
      </c>
      <c r="ILY180" s="39" t="s">
        <v>174</v>
      </c>
      <c r="IMD180" s="49">
        <v>42.55</v>
      </c>
      <c r="IME180" s="49">
        <v>54.26</v>
      </c>
      <c r="IMF180" s="49">
        <v>57.63</v>
      </c>
      <c r="IMN180" t="s">
        <v>175</v>
      </c>
      <c r="IMO180" s="39" t="s">
        <v>174</v>
      </c>
      <c r="IMT180" s="49">
        <v>42.55</v>
      </c>
      <c r="IMU180" s="49">
        <v>54.26</v>
      </c>
      <c r="IMV180" s="49">
        <v>57.63</v>
      </c>
      <c r="IND180" t="s">
        <v>175</v>
      </c>
      <c r="INE180" s="39" t="s">
        <v>174</v>
      </c>
      <c r="INJ180" s="49">
        <v>42.55</v>
      </c>
      <c r="INK180" s="49">
        <v>54.26</v>
      </c>
      <c r="INL180" s="49">
        <v>57.63</v>
      </c>
      <c r="INT180" t="s">
        <v>175</v>
      </c>
      <c r="INU180" s="39" t="s">
        <v>174</v>
      </c>
      <c r="INZ180" s="49">
        <v>42.55</v>
      </c>
      <c r="IOA180" s="49">
        <v>54.26</v>
      </c>
      <c r="IOB180" s="49">
        <v>57.63</v>
      </c>
      <c r="IOJ180" t="s">
        <v>175</v>
      </c>
      <c r="IOK180" s="39" t="s">
        <v>174</v>
      </c>
      <c r="IOP180" s="49">
        <v>42.55</v>
      </c>
      <c r="IOQ180" s="49">
        <v>54.26</v>
      </c>
      <c r="IOR180" s="49">
        <v>57.63</v>
      </c>
      <c r="IOZ180" t="s">
        <v>175</v>
      </c>
      <c r="IPA180" s="39" t="s">
        <v>174</v>
      </c>
      <c r="IPF180" s="49">
        <v>42.55</v>
      </c>
      <c r="IPG180" s="49">
        <v>54.26</v>
      </c>
      <c r="IPH180" s="49">
        <v>57.63</v>
      </c>
      <c r="IPP180" t="s">
        <v>175</v>
      </c>
      <c r="IPQ180" s="39" t="s">
        <v>174</v>
      </c>
      <c r="IPV180" s="49">
        <v>42.55</v>
      </c>
      <c r="IPW180" s="49">
        <v>54.26</v>
      </c>
      <c r="IPX180" s="49">
        <v>57.63</v>
      </c>
      <c r="IQF180" t="s">
        <v>175</v>
      </c>
      <c r="IQG180" s="39" t="s">
        <v>174</v>
      </c>
      <c r="IQL180" s="49">
        <v>42.55</v>
      </c>
      <c r="IQM180" s="49">
        <v>54.26</v>
      </c>
      <c r="IQN180" s="49">
        <v>57.63</v>
      </c>
      <c r="IQV180" t="s">
        <v>175</v>
      </c>
      <c r="IQW180" s="39" t="s">
        <v>174</v>
      </c>
      <c r="IRB180" s="49">
        <v>42.55</v>
      </c>
      <c r="IRC180" s="49">
        <v>54.26</v>
      </c>
      <c r="IRD180" s="49">
        <v>57.63</v>
      </c>
      <c r="IRL180" t="s">
        <v>175</v>
      </c>
      <c r="IRM180" s="39" t="s">
        <v>174</v>
      </c>
      <c r="IRR180" s="49">
        <v>42.55</v>
      </c>
      <c r="IRS180" s="49">
        <v>54.26</v>
      </c>
      <c r="IRT180" s="49">
        <v>57.63</v>
      </c>
      <c r="ISB180" t="s">
        <v>175</v>
      </c>
      <c r="ISC180" s="39" t="s">
        <v>174</v>
      </c>
      <c r="ISH180" s="49">
        <v>42.55</v>
      </c>
      <c r="ISI180" s="49">
        <v>54.26</v>
      </c>
      <c r="ISJ180" s="49">
        <v>57.63</v>
      </c>
      <c r="ISR180" t="s">
        <v>175</v>
      </c>
      <c r="ISS180" s="39" t="s">
        <v>174</v>
      </c>
      <c r="ISX180" s="49">
        <v>42.55</v>
      </c>
      <c r="ISY180" s="49">
        <v>54.26</v>
      </c>
      <c r="ISZ180" s="49">
        <v>57.63</v>
      </c>
      <c r="ITH180" t="s">
        <v>175</v>
      </c>
      <c r="ITI180" s="39" t="s">
        <v>174</v>
      </c>
      <c r="ITN180" s="49">
        <v>42.55</v>
      </c>
      <c r="ITO180" s="49">
        <v>54.26</v>
      </c>
      <c r="ITP180" s="49">
        <v>57.63</v>
      </c>
      <c r="ITX180" t="s">
        <v>175</v>
      </c>
      <c r="ITY180" s="39" t="s">
        <v>174</v>
      </c>
      <c r="IUD180" s="49">
        <v>42.55</v>
      </c>
      <c r="IUE180" s="49">
        <v>54.26</v>
      </c>
      <c r="IUF180" s="49">
        <v>57.63</v>
      </c>
      <c r="IUN180" t="s">
        <v>175</v>
      </c>
      <c r="IUO180" s="39" t="s">
        <v>174</v>
      </c>
      <c r="IUT180" s="49">
        <v>42.55</v>
      </c>
      <c r="IUU180" s="49">
        <v>54.26</v>
      </c>
      <c r="IUV180" s="49">
        <v>57.63</v>
      </c>
      <c r="IVD180" t="s">
        <v>175</v>
      </c>
      <c r="IVE180" s="39" t="s">
        <v>174</v>
      </c>
      <c r="IVJ180" s="49">
        <v>42.55</v>
      </c>
      <c r="IVK180" s="49">
        <v>54.26</v>
      </c>
      <c r="IVL180" s="49">
        <v>57.63</v>
      </c>
      <c r="IVT180" t="s">
        <v>175</v>
      </c>
      <c r="IVU180" s="39" t="s">
        <v>174</v>
      </c>
      <c r="IVZ180" s="49">
        <v>42.55</v>
      </c>
      <c r="IWA180" s="49">
        <v>54.26</v>
      </c>
      <c r="IWB180" s="49">
        <v>57.63</v>
      </c>
      <c r="IWJ180" t="s">
        <v>175</v>
      </c>
      <c r="IWK180" s="39" t="s">
        <v>174</v>
      </c>
      <c r="IWP180" s="49">
        <v>42.55</v>
      </c>
      <c r="IWQ180" s="49">
        <v>54.26</v>
      </c>
      <c r="IWR180" s="49">
        <v>57.63</v>
      </c>
      <c r="IWZ180" t="s">
        <v>175</v>
      </c>
      <c r="IXA180" s="39" t="s">
        <v>174</v>
      </c>
      <c r="IXF180" s="49">
        <v>42.55</v>
      </c>
      <c r="IXG180" s="49">
        <v>54.26</v>
      </c>
      <c r="IXH180" s="49">
        <v>57.63</v>
      </c>
      <c r="IXP180" t="s">
        <v>175</v>
      </c>
      <c r="IXQ180" s="39" t="s">
        <v>174</v>
      </c>
      <c r="IXV180" s="49">
        <v>42.55</v>
      </c>
      <c r="IXW180" s="49">
        <v>54.26</v>
      </c>
      <c r="IXX180" s="49">
        <v>57.63</v>
      </c>
      <c r="IYF180" t="s">
        <v>175</v>
      </c>
      <c r="IYG180" s="39" t="s">
        <v>174</v>
      </c>
      <c r="IYL180" s="49">
        <v>42.55</v>
      </c>
      <c r="IYM180" s="49">
        <v>54.26</v>
      </c>
      <c r="IYN180" s="49">
        <v>57.63</v>
      </c>
      <c r="IYV180" t="s">
        <v>175</v>
      </c>
      <c r="IYW180" s="39" t="s">
        <v>174</v>
      </c>
      <c r="IZB180" s="49">
        <v>42.55</v>
      </c>
      <c r="IZC180" s="49">
        <v>54.26</v>
      </c>
      <c r="IZD180" s="49">
        <v>57.63</v>
      </c>
      <c r="IZL180" t="s">
        <v>175</v>
      </c>
      <c r="IZM180" s="39" t="s">
        <v>174</v>
      </c>
      <c r="IZR180" s="49">
        <v>42.55</v>
      </c>
      <c r="IZS180" s="49">
        <v>54.26</v>
      </c>
      <c r="IZT180" s="49">
        <v>57.63</v>
      </c>
      <c r="JAB180" t="s">
        <v>175</v>
      </c>
      <c r="JAC180" s="39" t="s">
        <v>174</v>
      </c>
      <c r="JAH180" s="49">
        <v>42.55</v>
      </c>
      <c r="JAI180" s="49">
        <v>54.26</v>
      </c>
      <c r="JAJ180" s="49">
        <v>57.63</v>
      </c>
      <c r="JAR180" t="s">
        <v>175</v>
      </c>
      <c r="JAS180" s="39" t="s">
        <v>174</v>
      </c>
      <c r="JAX180" s="49">
        <v>42.55</v>
      </c>
      <c r="JAY180" s="49">
        <v>54.26</v>
      </c>
      <c r="JAZ180" s="49">
        <v>57.63</v>
      </c>
      <c r="JBH180" t="s">
        <v>175</v>
      </c>
      <c r="JBI180" s="39" t="s">
        <v>174</v>
      </c>
      <c r="JBN180" s="49">
        <v>42.55</v>
      </c>
      <c r="JBO180" s="49">
        <v>54.26</v>
      </c>
      <c r="JBP180" s="49">
        <v>57.63</v>
      </c>
      <c r="JBX180" t="s">
        <v>175</v>
      </c>
      <c r="JBY180" s="39" t="s">
        <v>174</v>
      </c>
      <c r="JCD180" s="49">
        <v>42.55</v>
      </c>
      <c r="JCE180" s="49">
        <v>54.26</v>
      </c>
      <c r="JCF180" s="49">
        <v>57.63</v>
      </c>
      <c r="JCN180" t="s">
        <v>175</v>
      </c>
      <c r="JCO180" s="39" t="s">
        <v>174</v>
      </c>
      <c r="JCT180" s="49">
        <v>42.55</v>
      </c>
      <c r="JCU180" s="49">
        <v>54.26</v>
      </c>
      <c r="JCV180" s="49">
        <v>57.63</v>
      </c>
      <c r="JDD180" t="s">
        <v>175</v>
      </c>
      <c r="JDE180" s="39" t="s">
        <v>174</v>
      </c>
      <c r="JDJ180" s="49">
        <v>42.55</v>
      </c>
      <c r="JDK180" s="49">
        <v>54.26</v>
      </c>
      <c r="JDL180" s="49">
        <v>57.63</v>
      </c>
      <c r="JDT180" t="s">
        <v>175</v>
      </c>
      <c r="JDU180" s="39" t="s">
        <v>174</v>
      </c>
      <c r="JDZ180" s="49">
        <v>42.55</v>
      </c>
      <c r="JEA180" s="49">
        <v>54.26</v>
      </c>
      <c r="JEB180" s="49">
        <v>57.63</v>
      </c>
      <c r="JEJ180" t="s">
        <v>175</v>
      </c>
      <c r="JEK180" s="39" t="s">
        <v>174</v>
      </c>
      <c r="JEP180" s="49">
        <v>42.55</v>
      </c>
      <c r="JEQ180" s="49">
        <v>54.26</v>
      </c>
      <c r="JER180" s="49">
        <v>57.63</v>
      </c>
      <c r="JEZ180" t="s">
        <v>175</v>
      </c>
      <c r="JFA180" s="39" t="s">
        <v>174</v>
      </c>
      <c r="JFF180" s="49">
        <v>42.55</v>
      </c>
      <c r="JFG180" s="49">
        <v>54.26</v>
      </c>
      <c r="JFH180" s="49">
        <v>57.63</v>
      </c>
      <c r="JFP180" t="s">
        <v>175</v>
      </c>
      <c r="JFQ180" s="39" t="s">
        <v>174</v>
      </c>
      <c r="JFV180" s="49">
        <v>42.55</v>
      </c>
      <c r="JFW180" s="49">
        <v>54.26</v>
      </c>
      <c r="JFX180" s="49">
        <v>57.63</v>
      </c>
      <c r="JGF180" t="s">
        <v>175</v>
      </c>
      <c r="JGG180" s="39" t="s">
        <v>174</v>
      </c>
      <c r="JGL180" s="49">
        <v>42.55</v>
      </c>
      <c r="JGM180" s="49">
        <v>54.26</v>
      </c>
      <c r="JGN180" s="49">
        <v>57.63</v>
      </c>
      <c r="JGV180" t="s">
        <v>175</v>
      </c>
      <c r="JGW180" s="39" t="s">
        <v>174</v>
      </c>
      <c r="JHB180" s="49">
        <v>42.55</v>
      </c>
      <c r="JHC180" s="49">
        <v>54.26</v>
      </c>
      <c r="JHD180" s="49">
        <v>57.63</v>
      </c>
      <c r="JHL180" t="s">
        <v>175</v>
      </c>
      <c r="JHM180" s="39" t="s">
        <v>174</v>
      </c>
      <c r="JHR180" s="49">
        <v>42.55</v>
      </c>
      <c r="JHS180" s="49">
        <v>54.26</v>
      </c>
      <c r="JHT180" s="49">
        <v>57.63</v>
      </c>
      <c r="JIB180" t="s">
        <v>175</v>
      </c>
      <c r="JIC180" s="39" t="s">
        <v>174</v>
      </c>
      <c r="JIH180" s="49">
        <v>42.55</v>
      </c>
      <c r="JII180" s="49">
        <v>54.26</v>
      </c>
      <c r="JIJ180" s="49">
        <v>57.63</v>
      </c>
      <c r="JIR180" t="s">
        <v>175</v>
      </c>
      <c r="JIS180" s="39" t="s">
        <v>174</v>
      </c>
      <c r="JIX180" s="49">
        <v>42.55</v>
      </c>
      <c r="JIY180" s="49">
        <v>54.26</v>
      </c>
      <c r="JIZ180" s="49">
        <v>57.63</v>
      </c>
      <c r="JJH180" t="s">
        <v>175</v>
      </c>
      <c r="JJI180" s="39" t="s">
        <v>174</v>
      </c>
      <c r="JJN180" s="49">
        <v>42.55</v>
      </c>
      <c r="JJO180" s="49">
        <v>54.26</v>
      </c>
      <c r="JJP180" s="49">
        <v>57.63</v>
      </c>
      <c r="JJX180" t="s">
        <v>175</v>
      </c>
      <c r="JJY180" s="39" t="s">
        <v>174</v>
      </c>
      <c r="JKD180" s="49">
        <v>42.55</v>
      </c>
      <c r="JKE180" s="49">
        <v>54.26</v>
      </c>
      <c r="JKF180" s="49">
        <v>57.63</v>
      </c>
      <c r="JKN180" t="s">
        <v>175</v>
      </c>
      <c r="JKO180" s="39" t="s">
        <v>174</v>
      </c>
      <c r="JKT180" s="49">
        <v>42.55</v>
      </c>
      <c r="JKU180" s="49">
        <v>54.26</v>
      </c>
      <c r="JKV180" s="49">
        <v>57.63</v>
      </c>
      <c r="JLD180" t="s">
        <v>175</v>
      </c>
      <c r="JLE180" s="39" t="s">
        <v>174</v>
      </c>
      <c r="JLJ180" s="49">
        <v>42.55</v>
      </c>
      <c r="JLK180" s="49">
        <v>54.26</v>
      </c>
      <c r="JLL180" s="49">
        <v>57.63</v>
      </c>
      <c r="JLT180" t="s">
        <v>175</v>
      </c>
      <c r="JLU180" s="39" t="s">
        <v>174</v>
      </c>
      <c r="JLZ180" s="49">
        <v>42.55</v>
      </c>
      <c r="JMA180" s="49">
        <v>54.26</v>
      </c>
      <c r="JMB180" s="49">
        <v>57.63</v>
      </c>
      <c r="JMJ180" t="s">
        <v>175</v>
      </c>
      <c r="JMK180" s="39" t="s">
        <v>174</v>
      </c>
      <c r="JMP180" s="49">
        <v>42.55</v>
      </c>
      <c r="JMQ180" s="49">
        <v>54.26</v>
      </c>
      <c r="JMR180" s="49">
        <v>57.63</v>
      </c>
      <c r="JMZ180" t="s">
        <v>175</v>
      </c>
      <c r="JNA180" s="39" t="s">
        <v>174</v>
      </c>
      <c r="JNF180" s="49">
        <v>42.55</v>
      </c>
      <c r="JNG180" s="49">
        <v>54.26</v>
      </c>
      <c r="JNH180" s="49">
        <v>57.63</v>
      </c>
      <c r="JNP180" t="s">
        <v>175</v>
      </c>
      <c r="JNQ180" s="39" t="s">
        <v>174</v>
      </c>
      <c r="JNV180" s="49">
        <v>42.55</v>
      </c>
      <c r="JNW180" s="49">
        <v>54.26</v>
      </c>
      <c r="JNX180" s="49">
        <v>57.63</v>
      </c>
      <c r="JOF180" t="s">
        <v>175</v>
      </c>
      <c r="JOG180" s="39" t="s">
        <v>174</v>
      </c>
      <c r="JOL180" s="49">
        <v>42.55</v>
      </c>
      <c r="JOM180" s="49">
        <v>54.26</v>
      </c>
      <c r="JON180" s="49">
        <v>57.63</v>
      </c>
      <c r="JOV180" t="s">
        <v>175</v>
      </c>
      <c r="JOW180" s="39" t="s">
        <v>174</v>
      </c>
      <c r="JPB180" s="49">
        <v>42.55</v>
      </c>
      <c r="JPC180" s="49">
        <v>54.26</v>
      </c>
      <c r="JPD180" s="49">
        <v>57.63</v>
      </c>
      <c r="JPL180" t="s">
        <v>175</v>
      </c>
      <c r="JPM180" s="39" t="s">
        <v>174</v>
      </c>
      <c r="JPR180" s="49">
        <v>42.55</v>
      </c>
      <c r="JPS180" s="49">
        <v>54.26</v>
      </c>
      <c r="JPT180" s="49">
        <v>57.63</v>
      </c>
      <c r="JQB180" t="s">
        <v>175</v>
      </c>
      <c r="JQC180" s="39" t="s">
        <v>174</v>
      </c>
      <c r="JQH180" s="49">
        <v>42.55</v>
      </c>
      <c r="JQI180" s="49">
        <v>54.26</v>
      </c>
      <c r="JQJ180" s="49">
        <v>57.63</v>
      </c>
      <c r="JQR180" t="s">
        <v>175</v>
      </c>
      <c r="JQS180" s="39" t="s">
        <v>174</v>
      </c>
      <c r="JQX180" s="49">
        <v>42.55</v>
      </c>
      <c r="JQY180" s="49">
        <v>54.26</v>
      </c>
      <c r="JQZ180" s="49">
        <v>57.63</v>
      </c>
      <c r="JRH180" t="s">
        <v>175</v>
      </c>
      <c r="JRI180" s="39" t="s">
        <v>174</v>
      </c>
      <c r="JRN180" s="49">
        <v>42.55</v>
      </c>
      <c r="JRO180" s="49">
        <v>54.26</v>
      </c>
      <c r="JRP180" s="49">
        <v>57.63</v>
      </c>
      <c r="JRX180" t="s">
        <v>175</v>
      </c>
      <c r="JRY180" s="39" t="s">
        <v>174</v>
      </c>
      <c r="JSD180" s="49">
        <v>42.55</v>
      </c>
      <c r="JSE180" s="49">
        <v>54.26</v>
      </c>
      <c r="JSF180" s="49">
        <v>57.63</v>
      </c>
      <c r="JSN180" t="s">
        <v>175</v>
      </c>
      <c r="JSO180" s="39" t="s">
        <v>174</v>
      </c>
      <c r="JST180" s="49">
        <v>42.55</v>
      </c>
      <c r="JSU180" s="49">
        <v>54.26</v>
      </c>
      <c r="JSV180" s="49">
        <v>57.63</v>
      </c>
      <c r="JTD180" t="s">
        <v>175</v>
      </c>
      <c r="JTE180" s="39" t="s">
        <v>174</v>
      </c>
      <c r="JTJ180" s="49">
        <v>42.55</v>
      </c>
      <c r="JTK180" s="49">
        <v>54.26</v>
      </c>
      <c r="JTL180" s="49">
        <v>57.63</v>
      </c>
      <c r="JTT180" t="s">
        <v>175</v>
      </c>
      <c r="JTU180" s="39" t="s">
        <v>174</v>
      </c>
      <c r="JTZ180" s="49">
        <v>42.55</v>
      </c>
      <c r="JUA180" s="49">
        <v>54.26</v>
      </c>
      <c r="JUB180" s="49">
        <v>57.63</v>
      </c>
      <c r="JUJ180" t="s">
        <v>175</v>
      </c>
      <c r="JUK180" s="39" t="s">
        <v>174</v>
      </c>
      <c r="JUP180" s="49">
        <v>42.55</v>
      </c>
      <c r="JUQ180" s="49">
        <v>54.26</v>
      </c>
      <c r="JUR180" s="49">
        <v>57.63</v>
      </c>
      <c r="JUZ180" t="s">
        <v>175</v>
      </c>
      <c r="JVA180" s="39" t="s">
        <v>174</v>
      </c>
      <c r="JVF180" s="49">
        <v>42.55</v>
      </c>
      <c r="JVG180" s="49">
        <v>54.26</v>
      </c>
      <c r="JVH180" s="49">
        <v>57.63</v>
      </c>
      <c r="JVP180" t="s">
        <v>175</v>
      </c>
      <c r="JVQ180" s="39" t="s">
        <v>174</v>
      </c>
      <c r="JVV180" s="49">
        <v>42.55</v>
      </c>
      <c r="JVW180" s="49">
        <v>54.26</v>
      </c>
      <c r="JVX180" s="49">
        <v>57.63</v>
      </c>
      <c r="JWF180" t="s">
        <v>175</v>
      </c>
      <c r="JWG180" s="39" t="s">
        <v>174</v>
      </c>
      <c r="JWL180" s="49">
        <v>42.55</v>
      </c>
      <c r="JWM180" s="49">
        <v>54.26</v>
      </c>
      <c r="JWN180" s="49">
        <v>57.63</v>
      </c>
      <c r="JWV180" t="s">
        <v>175</v>
      </c>
      <c r="JWW180" s="39" t="s">
        <v>174</v>
      </c>
      <c r="JXB180" s="49">
        <v>42.55</v>
      </c>
      <c r="JXC180" s="49">
        <v>54.26</v>
      </c>
      <c r="JXD180" s="49">
        <v>57.63</v>
      </c>
      <c r="JXL180" t="s">
        <v>175</v>
      </c>
      <c r="JXM180" s="39" t="s">
        <v>174</v>
      </c>
      <c r="JXR180" s="49">
        <v>42.55</v>
      </c>
      <c r="JXS180" s="49">
        <v>54.26</v>
      </c>
      <c r="JXT180" s="49">
        <v>57.63</v>
      </c>
      <c r="JYB180" t="s">
        <v>175</v>
      </c>
      <c r="JYC180" s="39" t="s">
        <v>174</v>
      </c>
      <c r="JYH180" s="49">
        <v>42.55</v>
      </c>
      <c r="JYI180" s="49">
        <v>54.26</v>
      </c>
      <c r="JYJ180" s="49">
        <v>57.63</v>
      </c>
      <c r="JYR180" t="s">
        <v>175</v>
      </c>
      <c r="JYS180" s="39" t="s">
        <v>174</v>
      </c>
      <c r="JYX180" s="49">
        <v>42.55</v>
      </c>
      <c r="JYY180" s="49">
        <v>54.26</v>
      </c>
      <c r="JYZ180" s="49">
        <v>57.63</v>
      </c>
      <c r="JZH180" t="s">
        <v>175</v>
      </c>
      <c r="JZI180" s="39" t="s">
        <v>174</v>
      </c>
      <c r="JZN180" s="49">
        <v>42.55</v>
      </c>
      <c r="JZO180" s="49">
        <v>54.26</v>
      </c>
      <c r="JZP180" s="49">
        <v>57.63</v>
      </c>
      <c r="JZX180" t="s">
        <v>175</v>
      </c>
      <c r="JZY180" s="39" t="s">
        <v>174</v>
      </c>
      <c r="KAD180" s="49">
        <v>42.55</v>
      </c>
      <c r="KAE180" s="49">
        <v>54.26</v>
      </c>
      <c r="KAF180" s="49">
        <v>57.63</v>
      </c>
      <c r="KAN180" t="s">
        <v>175</v>
      </c>
      <c r="KAO180" s="39" t="s">
        <v>174</v>
      </c>
      <c r="KAT180" s="49">
        <v>42.55</v>
      </c>
      <c r="KAU180" s="49">
        <v>54.26</v>
      </c>
      <c r="KAV180" s="49">
        <v>57.63</v>
      </c>
      <c r="KBD180" t="s">
        <v>175</v>
      </c>
      <c r="KBE180" s="39" t="s">
        <v>174</v>
      </c>
      <c r="KBJ180" s="49">
        <v>42.55</v>
      </c>
      <c r="KBK180" s="49">
        <v>54.26</v>
      </c>
      <c r="KBL180" s="49">
        <v>57.63</v>
      </c>
      <c r="KBT180" t="s">
        <v>175</v>
      </c>
      <c r="KBU180" s="39" t="s">
        <v>174</v>
      </c>
      <c r="KBZ180" s="49">
        <v>42.55</v>
      </c>
      <c r="KCA180" s="49">
        <v>54.26</v>
      </c>
      <c r="KCB180" s="49">
        <v>57.63</v>
      </c>
      <c r="KCJ180" t="s">
        <v>175</v>
      </c>
      <c r="KCK180" s="39" t="s">
        <v>174</v>
      </c>
      <c r="KCP180" s="49">
        <v>42.55</v>
      </c>
      <c r="KCQ180" s="49">
        <v>54.26</v>
      </c>
      <c r="KCR180" s="49">
        <v>57.63</v>
      </c>
      <c r="KCZ180" t="s">
        <v>175</v>
      </c>
      <c r="KDA180" s="39" t="s">
        <v>174</v>
      </c>
      <c r="KDF180" s="49">
        <v>42.55</v>
      </c>
      <c r="KDG180" s="49">
        <v>54.26</v>
      </c>
      <c r="KDH180" s="49">
        <v>57.63</v>
      </c>
      <c r="KDP180" t="s">
        <v>175</v>
      </c>
      <c r="KDQ180" s="39" t="s">
        <v>174</v>
      </c>
      <c r="KDV180" s="49">
        <v>42.55</v>
      </c>
      <c r="KDW180" s="49">
        <v>54.26</v>
      </c>
      <c r="KDX180" s="49">
        <v>57.63</v>
      </c>
      <c r="KEF180" t="s">
        <v>175</v>
      </c>
      <c r="KEG180" s="39" t="s">
        <v>174</v>
      </c>
      <c r="KEL180" s="49">
        <v>42.55</v>
      </c>
      <c r="KEM180" s="49">
        <v>54.26</v>
      </c>
      <c r="KEN180" s="49">
        <v>57.63</v>
      </c>
      <c r="KEV180" t="s">
        <v>175</v>
      </c>
      <c r="KEW180" s="39" t="s">
        <v>174</v>
      </c>
      <c r="KFB180" s="49">
        <v>42.55</v>
      </c>
      <c r="KFC180" s="49">
        <v>54.26</v>
      </c>
      <c r="KFD180" s="49">
        <v>57.63</v>
      </c>
      <c r="KFL180" t="s">
        <v>175</v>
      </c>
      <c r="KFM180" s="39" t="s">
        <v>174</v>
      </c>
      <c r="KFR180" s="49">
        <v>42.55</v>
      </c>
      <c r="KFS180" s="49">
        <v>54.26</v>
      </c>
      <c r="KFT180" s="49">
        <v>57.63</v>
      </c>
      <c r="KGB180" t="s">
        <v>175</v>
      </c>
      <c r="KGC180" s="39" t="s">
        <v>174</v>
      </c>
      <c r="KGH180" s="49">
        <v>42.55</v>
      </c>
      <c r="KGI180" s="49">
        <v>54.26</v>
      </c>
      <c r="KGJ180" s="49">
        <v>57.63</v>
      </c>
      <c r="KGR180" t="s">
        <v>175</v>
      </c>
      <c r="KGS180" s="39" t="s">
        <v>174</v>
      </c>
      <c r="KGX180" s="49">
        <v>42.55</v>
      </c>
      <c r="KGY180" s="49">
        <v>54.26</v>
      </c>
      <c r="KGZ180" s="49">
        <v>57.63</v>
      </c>
      <c r="KHH180" t="s">
        <v>175</v>
      </c>
      <c r="KHI180" s="39" t="s">
        <v>174</v>
      </c>
      <c r="KHN180" s="49">
        <v>42.55</v>
      </c>
      <c r="KHO180" s="49">
        <v>54.26</v>
      </c>
      <c r="KHP180" s="49">
        <v>57.63</v>
      </c>
      <c r="KHX180" t="s">
        <v>175</v>
      </c>
      <c r="KHY180" s="39" t="s">
        <v>174</v>
      </c>
      <c r="KID180" s="49">
        <v>42.55</v>
      </c>
      <c r="KIE180" s="49">
        <v>54.26</v>
      </c>
      <c r="KIF180" s="49">
        <v>57.63</v>
      </c>
      <c r="KIN180" t="s">
        <v>175</v>
      </c>
      <c r="KIO180" s="39" t="s">
        <v>174</v>
      </c>
      <c r="KIT180" s="49">
        <v>42.55</v>
      </c>
      <c r="KIU180" s="49">
        <v>54.26</v>
      </c>
      <c r="KIV180" s="49">
        <v>57.63</v>
      </c>
      <c r="KJD180" t="s">
        <v>175</v>
      </c>
      <c r="KJE180" s="39" t="s">
        <v>174</v>
      </c>
      <c r="KJJ180" s="49">
        <v>42.55</v>
      </c>
      <c r="KJK180" s="49">
        <v>54.26</v>
      </c>
      <c r="KJL180" s="49">
        <v>57.63</v>
      </c>
      <c r="KJT180" t="s">
        <v>175</v>
      </c>
      <c r="KJU180" s="39" t="s">
        <v>174</v>
      </c>
      <c r="KJZ180" s="49">
        <v>42.55</v>
      </c>
      <c r="KKA180" s="49">
        <v>54.26</v>
      </c>
      <c r="KKB180" s="49">
        <v>57.63</v>
      </c>
      <c r="KKJ180" t="s">
        <v>175</v>
      </c>
      <c r="KKK180" s="39" t="s">
        <v>174</v>
      </c>
      <c r="KKP180" s="49">
        <v>42.55</v>
      </c>
      <c r="KKQ180" s="49">
        <v>54.26</v>
      </c>
      <c r="KKR180" s="49">
        <v>57.63</v>
      </c>
      <c r="KKZ180" t="s">
        <v>175</v>
      </c>
      <c r="KLA180" s="39" t="s">
        <v>174</v>
      </c>
      <c r="KLF180" s="49">
        <v>42.55</v>
      </c>
      <c r="KLG180" s="49">
        <v>54.26</v>
      </c>
      <c r="KLH180" s="49">
        <v>57.63</v>
      </c>
      <c r="KLP180" t="s">
        <v>175</v>
      </c>
      <c r="KLQ180" s="39" t="s">
        <v>174</v>
      </c>
      <c r="KLV180" s="49">
        <v>42.55</v>
      </c>
      <c r="KLW180" s="49">
        <v>54.26</v>
      </c>
      <c r="KLX180" s="49">
        <v>57.63</v>
      </c>
      <c r="KMF180" t="s">
        <v>175</v>
      </c>
      <c r="KMG180" s="39" t="s">
        <v>174</v>
      </c>
      <c r="KML180" s="49">
        <v>42.55</v>
      </c>
      <c r="KMM180" s="49">
        <v>54.26</v>
      </c>
      <c r="KMN180" s="49">
        <v>57.63</v>
      </c>
      <c r="KMV180" t="s">
        <v>175</v>
      </c>
      <c r="KMW180" s="39" t="s">
        <v>174</v>
      </c>
      <c r="KNB180" s="49">
        <v>42.55</v>
      </c>
      <c r="KNC180" s="49">
        <v>54.26</v>
      </c>
      <c r="KND180" s="49">
        <v>57.63</v>
      </c>
      <c r="KNL180" t="s">
        <v>175</v>
      </c>
      <c r="KNM180" s="39" t="s">
        <v>174</v>
      </c>
      <c r="KNR180" s="49">
        <v>42.55</v>
      </c>
      <c r="KNS180" s="49">
        <v>54.26</v>
      </c>
      <c r="KNT180" s="49">
        <v>57.63</v>
      </c>
      <c r="KOB180" t="s">
        <v>175</v>
      </c>
      <c r="KOC180" s="39" t="s">
        <v>174</v>
      </c>
      <c r="KOH180" s="49">
        <v>42.55</v>
      </c>
      <c r="KOI180" s="49">
        <v>54.26</v>
      </c>
      <c r="KOJ180" s="49">
        <v>57.63</v>
      </c>
      <c r="KOR180" t="s">
        <v>175</v>
      </c>
      <c r="KOS180" s="39" t="s">
        <v>174</v>
      </c>
      <c r="KOX180" s="49">
        <v>42.55</v>
      </c>
      <c r="KOY180" s="49">
        <v>54.26</v>
      </c>
      <c r="KOZ180" s="49">
        <v>57.63</v>
      </c>
      <c r="KPH180" t="s">
        <v>175</v>
      </c>
      <c r="KPI180" s="39" t="s">
        <v>174</v>
      </c>
      <c r="KPN180" s="49">
        <v>42.55</v>
      </c>
      <c r="KPO180" s="49">
        <v>54.26</v>
      </c>
      <c r="KPP180" s="49">
        <v>57.63</v>
      </c>
      <c r="KPX180" t="s">
        <v>175</v>
      </c>
      <c r="KPY180" s="39" t="s">
        <v>174</v>
      </c>
      <c r="KQD180" s="49">
        <v>42.55</v>
      </c>
      <c r="KQE180" s="49">
        <v>54.26</v>
      </c>
      <c r="KQF180" s="49">
        <v>57.63</v>
      </c>
      <c r="KQN180" t="s">
        <v>175</v>
      </c>
      <c r="KQO180" s="39" t="s">
        <v>174</v>
      </c>
      <c r="KQT180" s="49">
        <v>42.55</v>
      </c>
      <c r="KQU180" s="49">
        <v>54.26</v>
      </c>
      <c r="KQV180" s="49">
        <v>57.63</v>
      </c>
      <c r="KRD180" t="s">
        <v>175</v>
      </c>
      <c r="KRE180" s="39" t="s">
        <v>174</v>
      </c>
      <c r="KRJ180" s="49">
        <v>42.55</v>
      </c>
      <c r="KRK180" s="49">
        <v>54.26</v>
      </c>
      <c r="KRL180" s="49">
        <v>57.63</v>
      </c>
      <c r="KRT180" t="s">
        <v>175</v>
      </c>
      <c r="KRU180" s="39" t="s">
        <v>174</v>
      </c>
      <c r="KRZ180" s="49">
        <v>42.55</v>
      </c>
      <c r="KSA180" s="49">
        <v>54.26</v>
      </c>
      <c r="KSB180" s="49">
        <v>57.63</v>
      </c>
      <c r="KSJ180" t="s">
        <v>175</v>
      </c>
      <c r="KSK180" s="39" t="s">
        <v>174</v>
      </c>
      <c r="KSP180" s="49">
        <v>42.55</v>
      </c>
      <c r="KSQ180" s="49">
        <v>54.26</v>
      </c>
      <c r="KSR180" s="49">
        <v>57.63</v>
      </c>
      <c r="KSZ180" t="s">
        <v>175</v>
      </c>
      <c r="KTA180" s="39" t="s">
        <v>174</v>
      </c>
      <c r="KTF180" s="49">
        <v>42.55</v>
      </c>
      <c r="KTG180" s="49">
        <v>54.26</v>
      </c>
      <c r="KTH180" s="49">
        <v>57.63</v>
      </c>
      <c r="KTP180" t="s">
        <v>175</v>
      </c>
      <c r="KTQ180" s="39" t="s">
        <v>174</v>
      </c>
      <c r="KTV180" s="49">
        <v>42.55</v>
      </c>
      <c r="KTW180" s="49">
        <v>54.26</v>
      </c>
      <c r="KTX180" s="49">
        <v>57.63</v>
      </c>
      <c r="KUF180" t="s">
        <v>175</v>
      </c>
      <c r="KUG180" s="39" t="s">
        <v>174</v>
      </c>
      <c r="KUL180" s="49">
        <v>42.55</v>
      </c>
      <c r="KUM180" s="49">
        <v>54.26</v>
      </c>
      <c r="KUN180" s="49">
        <v>57.63</v>
      </c>
      <c r="KUV180" t="s">
        <v>175</v>
      </c>
      <c r="KUW180" s="39" t="s">
        <v>174</v>
      </c>
      <c r="KVB180" s="49">
        <v>42.55</v>
      </c>
      <c r="KVC180" s="49">
        <v>54.26</v>
      </c>
      <c r="KVD180" s="49">
        <v>57.63</v>
      </c>
      <c r="KVL180" t="s">
        <v>175</v>
      </c>
      <c r="KVM180" s="39" t="s">
        <v>174</v>
      </c>
      <c r="KVR180" s="49">
        <v>42.55</v>
      </c>
      <c r="KVS180" s="49">
        <v>54.26</v>
      </c>
      <c r="KVT180" s="49">
        <v>57.63</v>
      </c>
      <c r="KWB180" t="s">
        <v>175</v>
      </c>
      <c r="KWC180" s="39" t="s">
        <v>174</v>
      </c>
      <c r="KWH180" s="49">
        <v>42.55</v>
      </c>
      <c r="KWI180" s="49">
        <v>54.26</v>
      </c>
      <c r="KWJ180" s="49">
        <v>57.63</v>
      </c>
      <c r="KWR180" t="s">
        <v>175</v>
      </c>
      <c r="KWS180" s="39" t="s">
        <v>174</v>
      </c>
      <c r="KWX180" s="49">
        <v>42.55</v>
      </c>
      <c r="KWY180" s="49">
        <v>54.26</v>
      </c>
      <c r="KWZ180" s="49">
        <v>57.63</v>
      </c>
      <c r="KXH180" t="s">
        <v>175</v>
      </c>
      <c r="KXI180" s="39" t="s">
        <v>174</v>
      </c>
      <c r="KXN180" s="49">
        <v>42.55</v>
      </c>
      <c r="KXO180" s="49">
        <v>54.26</v>
      </c>
      <c r="KXP180" s="49">
        <v>57.63</v>
      </c>
      <c r="KXX180" t="s">
        <v>175</v>
      </c>
      <c r="KXY180" s="39" t="s">
        <v>174</v>
      </c>
      <c r="KYD180" s="49">
        <v>42.55</v>
      </c>
      <c r="KYE180" s="49">
        <v>54.26</v>
      </c>
      <c r="KYF180" s="49">
        <v>57.63</v>
      </c>
      <c r="KYN180" t="s">
        <v>175</v>
      </c>
      <c r="KYO180" s="39" t="s">
        <v>174</v>
      </c>
      <c r="KYT180" s="49">
        <v>42.55</v>
      </c>
      <c r="KYU180" s="49">
        <v>54.26</v>
      </c>
      <c r="KYV180" s="49">
        <v>57.63</v>
      </c>
      <c r="KZD180" t="s">
        <v>175</v>
      </c>
      <c r="KZE180" s="39" t="s">
        <v>174</v>
      </c>
      <c r="KZJ180" s="49">
        <v>42.55</v>
      </c>
      <c r="KZK180" s="49">
        <v>54.26</v>
      </c>
      <c r="KZL180" s="49">
        <v>57.63</v>
      </c>
      <c r="KZT180" t="s">
        <v>175</v>
      </c>
      <c r="KZU180" s="39" t="s">
        <v>174</v>
      </c>
      <c r="KZZ180" s="49">
        <v>42.55</v>
      </c>
      <c r="LAA180" s="49">
        <v>54.26</v>
      </c>
      <c r="LAB180" s="49">
        <v>57.63</v>
      </c>
      <c r="LAJ180" t="s">
        <v>175</v>
      </c>
      <c r="LAK180" s="39" t="s">
        <v>174</v>
      </c>
      <c r="LAP180" s="49">
        <v>42.55</v>
      </c>
      <c r="LAQ180" s="49">
        <v>54.26</v>
      </c>
      <c r="LAR180" s="49">
        <v>57.63</v>
      </c>
      <c r="LAZ180" t="s">
        <v>175</v>
      </c>
      <c r="LBA180" s="39" t="s">
        <v>174</v>
      </c>
      <c r="LBF180" s="49">
        <v>42.55</v>
      </c>
      <c r="LBG180" s="49">
        <v>54.26</v>
      </c>
      <c r="LBH180" s="49">
        <v>57.63</v>
      </c>
      <c r="LBP180" t="s">
        <v>175</v>
      </c>
      <c r="LBQ180" s="39" t="s">
        <v>174</v>
      </c>
      <c r="LBV180" s="49">
        <v>42.55</v>
      </c>
      <c r="LBW180" s="49">
        <v>54.26</v>
      </c>
      <c r="LBX180" s="49">
        <v>57.63</v>
      </c>
      <c r="LCF180" t="s">
        <v>175</v>
      </c>
      <c r="LCG180" s="39" t="s">
        <v>174</v>
      </c>
      <c r="LCL180" s="49">
        <v>42.55</v>
      </c>
      <c r="LCM180" s="49">
        <v>54.26</v>
      </c>
      <c r="LCN180" s="49">
        <v>57.63</v>
      </c>
      <c r="LCV180" t="s">
        <v>175</v>
      </c>
      <c r="LCW180" s="39" t="s">
        <v>174</v>
      </c>
      <c r="LDB180" s="49">
        <v>42.55</v>
      </c>
      <c r="LDC180" s="49">
        <v>54.26</v>
      </c>
      <c r="LDD180" s="49">
        <v>57.63</v>
      </c>
      <c r="LDL180" t="s">
        <v>175</v>
      </c>
      <c r="LDM180" s="39" t="s">
        <v>174</v>
      </c>
      <c r="LDR180" s="49">
        <v>42.55</v>
      </c>
      <c r="LDS180" s="49">
        <v>54.26</v>
      </c>
      <c r="LDT180" s="49">
        <v>57.63</v>
      </c>
      <c r="LEB180" t="s">
        <v>175</v>
      </c>
      <c r="LEC180" s="39" t="s">
        <v>174</v>
      </c>
      <c r="LEH180" s="49">
        <v>42.55</v>
      </c>
      <c r="LEI180" s="49">
        <v>54.26</v>
      </c>
      <c r="LEJ180" s="49">
        <v>57.63</v>
      </c>
      <c r="LER180" t="s">
        <v>175</v>
      </c>
      <c r="LES180" s="39" t="s">
        <v>174</v>
      </c>
      <c r="LEX180" s="49">
        <v>42.55</v>
      </c>
      <c r="LEY180" s="49">
        <v>54.26</v>
      </c>
      <c r="LEZ180" s="49">
        <v>57.63</v>
      </c>
      <c r="LFH180" t="s">
        <v>175</v>
      </c>
      <c r="LFI180" s="39" t="s">
        <v>174</v>
      </c>
      <c r="LFN180" s="49">
        <v>42.55</v>
      </c>
      <c r="LFO180" s="49">
        <v>54.26</v>
      </c>
      <c r="LFP180" s="49">
        <v>57.63</v>
      </c>
      <c r="LFX180" t="s">
        <v>175</v>
      </c>
      <c r="LFY180" s="39" t="s">
        <v>174</v>
      </c>
      <c r="LGD180" s="49">
        <v>42.55</v>
      </c>
      <c r="LGE180" s="49">
        <v>54.26</v>
      </c>
      <c r="LGF180" s="49">
        <v>57.63</v>
      </c>
      <c r="LGN180" t="s">
        <v>175</v>
      </c>
      <c r="LGO180" s="39" t="s">
        <v>174</v>
      </c>
      <c r="LGT180" s="49">
        <v>42.55</v>
      </c>
      <c r="LGU180" s="49">
        <v>54.26</v>
      </c>
      <c r="LGV180" s="49">
        <v>57.63</v>
      </c>
      <c r="LHD180" t="s">
        <v>175</v>
      </c>
      <c r="LHE180" s="39" t="s">
        <v>174</v>
      </c>
      <c r="LHJ180" s="49">
        <v>42.55</v>
      </c>
      <c r="LHK180" s="49">
        <v>54.26</v>
      </c>
      <c r="LHL180" s="49">
        <v>57.63</v>
      </c>
      <c r="LHT180" t="s">
        <v>175</v>
      </c>
      <c r="LHU180" s="39" t="s">
        <v>174</v>
      </c>
      <c r="LHZ180" s="49">
        <v>42.55</v>
      </c>
      <c r="LIA180" s="49">
        <v>54.26</v>
      </c>
      <c r="LIB180" s="49">
        <v>57.63</v>
      </c>
      <c r="LIJ180" t="s">
        <v>175</v>
      </c>
      <c r="LIK180" s="39" t="s">
        <v>174</v>
      </c>
      <c r="LIP180" s="49">
        <v>42.55</v>
      </c>
      <c r="LIQ180" s="49">
        <v>54.26</v>
      </c>
      <c r="LIR180" s="49">
        <v>57.63</v>
      </c>
      <c r="LIZ180" t="s">
        <v>175</v>
      </c>
      <c r="LJA180" s="39" t="s">
        <v>174</v>
      </c>
      <c r="LJF180" s="49">
        <v>42.55</v>
      </c>
      <c r="LJG180" s="49">
        <v>54.26</v>
      </c>
      <c r="LJH180" s="49">
        <v>57.63</v>
      </c>
      <c r="LJP180" t="s">
        <v>175</v>
      </c>
      <c r="LJQ180" s="39" t="s">
        <v>174</v>
      </c>
      <c r="LJV180" s="49">
        <v>42.55</v>
      </c>
      <c r="LJW180" s="49">
        <v>54.26</v>
      </c>
      <c r="LJX180" s="49">
        <v>57.63</v>
      </c>
      <c r="LKF180" t="s">
        <v>175</v>
      </c>
      <c r="LKG180" s="39" t="s">
        <v>174</v>
      </c>
      <c r="LKL180" s="49">
        <v>42.55</v>
      </c>
      <c r="LKM180" s="49">
        <v>54.26</v>
      </c>
      <c r="LKN180" s="49">
        <v>57.63</v>
      </c>
      <c r="LKV180" t="s">
        <v>175</v>
      </c>
      <c r="LKW180" s="39" t="s">
        <v>174</v>
      </c>
      <c r="LLB180" s="49">
        <v>42.55</v>
      </c>
      <c r="LLC180" s="49">
        <v>54.26</v>
      </c>
      <c r="LLD180" s="49">
        <v>57.63</v>
      </c>
      <c r="LLL180" t="s">
        <v>175</v>
      </c>
      <c r="LLM180" s="39" t="s">
        <v>174</v>
      </c>
      <c r="LLR180" s="49">
        <v>42.55</v>
      </c>
      <c r="LLS180" s="49">
        <v>54.26</v>
      </c>
      <c r="LLT180" s="49">
        <v>57.63</v>
      </c>
      <c r="LMB180" t="s">
        <v>175</v>
      </c>
      <c r="LMC180" s="39" t="s">
        <v>174</v>
      </c>
      <c r="LMH180" s="49">
        <v>42.55</v>
      </c>
      <c r="LMI180" s="49">
        <v>54.26</v>
      </c>
      <c r="LMJ180" s="49">
        <v>57.63</v>
      </c>
      <c r="LMR180" t="s">
        <v>175</v>
      </c>
      <c r="LMS180" s="39" t="s">
        <v>174</v>
      </c>
      <c r="LMX180" s="49">
        <v>42.55</v>
      </c>
      <c r="LMY180" s="49">
        <v>54.26</v>
      </c>
      <c r="LMZ180" s="49">
        <v>57.63</v>
      </c>
      <c r="LNH180" t="s">
        <v>175</v>
      </c>
      <c r="LNI180" s="39" t="s">
        <v>174</v>
      </c>
      <c r="LNN180" s="49">
        <v>42.55</v>
      </c>
      <c r="LNO180" s="49">
        <v>54.26</v>
      </c>
      <c r="LNP180" s="49">
        <v>57.63</v>
      </c>
      <c r="LNX180" t="s">
        <v>175</v>
      </c>
      <c r="LNY180" s="39" t="s">
        <v>174</v>
      </c>
      <c r="LOD180" s="49">
        <v>42.55</v>
      </c>
      <c r="LOE180" s="49">
        <v>54.26</v>
      </c>
      <c r="LOF180" s="49">
        <v>57.63</v>
      </c>
      <c r="LON180" t="s">
        <v>175</v>
      </c>
      <c r="LOO180" s="39" t="s">
        <v>174</v>
      </c>
      <c r="LOT180" s="49">
        <v>42.55</v>
      </c>
      <c r="LOU180" s="49">
        <v>54.26</v>
      </c>
      <c r="LOV180" s="49">
        <v>57.63</v>
      </c>
      <c r="LPD180" t="s">
        <v>175</v>
      </c>
      <c r="LPE180" s="39" t="s">
        <v>174</v>
      </c>
      <c r="LPJ180" s="49">
        <v>42.55</v>
      </c>
      <c r="LPK180" s="49">
        <v>54.26</v>
      </c>
      <c r="LPL180" s="49">
        <v>57.63</v>
      </c>
      <c r="LPT180" t="s">
        <v>175</v>
      </c>
      <c r="LPU180" s="39" t="s">
        <v>174</v>
      </c>
      <c r="LPZ180" s="49">
        <v>42.55</v>
      </c>
      <c r="LQA180" s="49">
        <v>54.26</v>
      </c>
      <c r="LQB180" s="49">
        <v>57.63</v>
      </c>
      <c r="LQJ180" t="s">
        <v>175</v>
      </c>
      <c r="LQK180" s="39" t="s">
        <v>174</v>
      </c>
      <c r="LQP180" s="49">
        <v>42.55</v>
      </c>
      <c r="LQQ180" s="49">
        <v>54.26</v>
      </c>
      <c r="LQR180" s="49">
        <v>57.63</v>
      </c>
      <c r="LQZ180" t="s">
        <v>175</v>
      </c>
      <c r="LRA180" s="39" t="s">
        <v>174</v>
      </c>
      <c r="LRF180" s="49">
        <v>42.55</v>
      </c>
      <c r="LRG180" s="49">
        <v>54.26</v>
      </c>
      <c r="LRH180" s="49">
        <v>57.63</v>
      </c>
      <c r="LRP180" t="s">
        <v>175</v>
      </c>
      <c r="LRQ180" s="39" t="s">
        <v>174</v>
      </c>
      <c r="LRV180" s="49">
        <v>42.55</v>
      </c>
      <c r="LRW180" s="49">
        <v>54.26</v>
      </c>
      <c r="LRX180" s="49">
        <v>57.63</v>
      </c>
      <c r="LSF180" t="s">
        <v>175</v>
      </c>
      <c r="LSG180" s="39" t="s">
        <v>174</v>
      </c>
      <c r="LSL180" s="49">
        <v>42.55</v>
      </c>
      <c r="LSM180" s="49">
        <v>54.26</v>
      </c>
      <c r="LSN180" s="49">
        <v>57.63</v>
      </c>
      <c r="LSV180" t="s">
        <v>175</v>
      </c>
      <c r="LSW180" s="39" t="s">
        <v>174</v>
      </c>
      <c r="LTB180" s="49">
        <v>42.55</v>
      </c>
      <c r="LTC180" s="49">
        <v>54.26</v>
      </c>
      <c r="LTD180" s="49">
        <v>57.63</v>
      </c>
      <c r="LTL180" t="s">
        <v>175</v>
      </c>
      <c r="LTM180" s="39" t="s">
        <v>174</v>
      </c>
      <c r="LTR180" s="49">
        <v>42.55</v>
      </c>
      <c r="LTS180" s="49">
        <v>54.26</v>
      </c>
      <c r="LTT180" s="49">
        <v>57.63</v>
      </c>
      <c r="LUB180" t="s">
        <v>175</v>
      </c>
      <c r="LUC180" s="39" t="s">
        <v>174</v>
      </c>
      <c r="LUH180" s="49">
        <v>42.55</v>
      </c>
      <c r="LUI180" s="49">
        <v>54.26</v>
      </c>
      <c r="LUJ180" s="49">
        <v>57.63</v>
      </c>
      <c r="LUR180" t="s">
        <v>175</v>
      </c>
      <c r="LUS180" s="39" t="s">
        <v>174</v>
      </c>
      <c r="LUX180" s="49">
        <v>42.55</v>
      </c>
      <c r="LUY180" s="49">
        <v>54.26</v>
      </c>
      <c r="LUZ180" s="49">
        <v>57.63</v>
      </c>
      <c r="LVH180" t="s">
        <v>175</v>
      </c>
      <c r="LVI180" s="39" t="s">
        <v>174</v>
      </c>
      <c r="LVN180" s="49">
        <v>42.55</v>
      </c>
      <c r="LVO180" s="49">
        <v>54.26</v>
      </c>
      <c r="LVP180" s="49">
        <v>57.63</v>
      </c>
      <c r="LVX180" t="s">
        <v>175</v>
      </c>
      <c r="LVY180" s="39" t="s">
        <v>174</v>
      </c>
      <c r="LWD180" s="49">
        <v>42.55</v>
      </c>
      <c r="LWE180" s="49">
        <v>54.26</v>
      </c>
      <c r="LWF180" s="49">
        <v>57.63</v>
      </c>
      <c r="LWN180" t="s">
        <v>175</v>
      </c>
      <c r="LWO180" s="39" t="s">
        <v>174</v>
      </c>
      <c r="LWT180" s="49">
        <v>42.55</v>
      </c>
      <c r="LWU180" s="49">
        <v>54.26</v>
      </c>
      <c r="LWV180" s="49">
        <v>57.63</v>
      </c>
      <c r="LXD180" t="s">
        <v>175</v>
      </c>
      <c r="LXE180" s="39" t="s">
        <v>174</v>
      </c>
      <c r="LXJ180" s="49">
        <v>42.55</v>
      </c>
      <c r="LXK180" s="49">
        <v>54.26</v>
      </c>
      <c r="LXL180" s="49">
        <v>57.63</v>
      </c>
      <c r="LXT180" t="s">
        <v>175</v>
      </c>
      <c r="LXU180" s="39" t="s">
        <v>174</v>
      </c>
      <c r="LXZ180" s="49">
        <v>42.55</v>
      </c>
      <c r="LYA180" s="49">
        <v>54.26</v>
      </c>
      <c r="LYB180" s="49">
        <v>57.63</v>
      </c>
      <c r="LYJ180" t="s">
        <v>175</v>
      </c>
      <c r="LYK180" s="39" t="s">
        <v>174</v>
      </c>
      <c r="LYP180" s="49">
        <v>42.55</v>
      </c>
      <c r="LYQ180" s="49">
        <v>54.26</v>
      </c>
      <c r="LYR180" s="49">
        <v>57.63</v>
      </c>
      <c r="LYZ180" t="s">
        <v>175</v>
      </c>
      <c r="LZA180" s="39" t="s">
        <v>174</v>
      </c>
      <c r="LZF180" s="49">
        <v>42.55</v>
      </c>
      <c r="LZG180" s="49">
        <v>54.26</v>
      </c>
      <c r="LZH180" s="49">
        <v>57.63</v>
      </c>
      <c r="LZP180" t="s">
        <v>175</v>
      </c>
      <c r="LZQ180" s="39" t="s">
        <v>174</v>
      </c>
      <c r="LZV180" s="49">
        <v>42.55</v>
      </c>
      <c r="LZW180" s="49">
        <v>54.26</v>
      </c>
      <c r="LZX180" s="49">
        <v>57.63</v>
      </c>
      <c r="MAF180" t="s">
        <v>175</v>
      </c>
      <c r="MAG180" s="39" t="s">
        <v>174</v>
      </c>
      <c r="MAL180" s="49">
        <v>42.55</v>
      </c>
      <c r="MAM180" s="49">
        <v>54.26</v>
      </c>
      <c r="MAN180" s="49">
        <v>57.63</v>
      </c>
      <c r="MAV180" t="s">
        <v>175</v>
      </c>
      <c r="MAW180" s="39" t="s">
        <v>174</v>
      </c>
      <c r="MBB180" s="49">
        <v>42.55</v>
      </c>
      <c r="MBC180" s="49">
        <v>54.26</v>
      </c>
      <c r="MBD180" s="49">
        <v>57.63</v>
      </c>
      <c r="MBL180" t="s">
        <v>175</v>
      </c>
      <c r="MBM180" s="39" t="s">
        <v>174</v>
      </c>
      <c r="MBR180" s="49">
        <v>42.55</v>
      </c>
      <c r="MBS180" s="49">
        <v>54.26</v>
      </c>
      <c r="MBT180" s="49">
        <v>57.63</v>
      </c>
      <c r="MCB180" t="s">
        <v>175</v>
      </c>
      <c r="MCC180" s="39" t="s">
        <v>174</v>
      </c>
      <c r="MCH180" s="49">
        <v>42.55</v>
      </c>
      <c r="MCI180" s="49">
        <v>54.26</v>
      </c>
      <c r="MCJ180" s="49">
        <v>57.63</v>
      </c>
      <c r="MCR180" t="s">
        <v>175</v>
      </c>
      <c r="MCS180" s="39" t="s">
        <v>174</v>
      </c>
      <c r="MCX180" s="49">
        <v>42.55</v>
      </c>
      <c r="MCY180" s="49">
        <v>54.26</v>
      </c>
      <c r="MCZ180" s="49">
        <v>57.63</v>
      </c>
      <c r="MDH180" t="s">
        <v>175</v>
      </c>
      <c r="MDI180" s="39" t="s">
        <v>174</v>
      </c>
      <c r="MDN180" s="49">
        <v>42.55</v>
      </c>
      <c r="MDO180" s="49">
        <v>54.26</v>
      </c>
      <c r="MDP180" s="49">
        <v>57.63</v>
      </c>
      <c r="MDX180" t="s">
        <v>175</v>
      </c>
      <c r="MDY180" s="39" t="s">
        <v>174</v>
      </c>
      <c r="MED180" s="49">
        <v>42.55</v>
      </c>
      <c r="MEE180" s="49">
        <v>54.26</v>
      </c>
      <c r="MEF180" s="49">
        <v>57.63</v>
      </c>
      <c r="MEN180" t="s">
        <v>175</v>
      </c>
      <c r="MEO180" s="39" t="s">
        <v>174</v>
      </c>
      <c r="MET180" s="49">
        <v>42.55</v>
      </c>
      <c r="MEU180" s="49">
        <v>54.26</v>
      </c>
      <c r="MEV180" s="49">
        <v>57.63</v>
      </c>
      <c r="MFD180" t="s">
        <v>175</v>
      </c>
      <c r="MFE180" s="39" t="s">
        <v>174</v>
      </c>
      <c r="MFJ180" s="49">
        <v>42.55</v>
      </c>
      <c r="MFK180" s="49">
        <v>54.26</v>
      </c>
      <c r="MFL180" s="49">
        <v>57.63</v>
      </c>
      <c r="MFT180" t="s">
        <v>175</v>
      </c>
      <c r="MFU180" s="39" t="s">
        <v>174</v>
      </c>
      <c r="MFZ180" s="49">
        <v>42.55</v>
      </c>
      <c r="MGA180" s="49">
        <v>54.26</v>
      </c>
      <c r="MGB180" s="49">
        <v>57.63</v>
      </c>
      <c r="MGJ180" t="s">
        <v>175</v>
      </c>
      <c r="MGK180" s="39" t="s">
        <v>174</v>
      </c>
      <c r="MGP180" s="49">
        <v>42.55</v>
      </c>
      <c r="MGQ180" s="49">
        <v>54.26</v>
      </c>
      <c r="MGR180" s="49">
        <v>57.63</v>
      </c>
      <c r="MGZ180" t="s">
        <v>175</v>
      </c>
      <c r="MHA180" s="39" t="s">
        <v>174</v>
      </c>
      <c r="MHF180" s="49">
        <v>42.55</v>
      </c>
      <c r="MHG180" s="49">
        <v>54.26</v>
      </c>
      <c r="MHH180" s="49">
        <v>57.63</v>
      </c>
      <c r="MHP180" t="s">
        <v>175</v>
      </c>
      <c r="MHQ180" s="39" t="s">
        <v>174</v>
      </c>
      <c r="MHV180" s="49">
        <v>42.55</v>
      </c>
      <c r="MHW180" s="49">
        <v>54.26</v>
      </c>
      <c r="MHX180" s="49">
        <v>57.63</v>
      </c>
      <c r="MIF180" t="s">
        <v>175</v>
      </c>
      <c r="MIG180" s="39" t="s">
        <v>174</v>
      </c>
      <c r="MIL180" s="49">
        <v>42.55</v>
      </c>
      <c r="MIM180" s="49">
        <v>54.26</v>
      </c>
      <c r="MIN180" s="49">
        <v>57.63</v>
      </c>
      <c r="MIV180" t="s">
        <v>175</v>
      </c>
      <c r="MIW180" s="39" t="s">
        <v>174</v>
      </c>
      <c r="MJB180" s="49">
        <v>42.55</v>
      </c>
      <c r="MJC180" s="49">
        <v>54.26</v>
      </c>
      <c r="MJD180" s="49">
        <v>57.63</v>
      </c>
      <c r="MJL180" t="s">
        <v>175</v>
      </c>
      <c r="MJM180" s="39" t="s">
        <v>174</v>
      </c>
      <c r="MJR180" s="49">
        <v>42.55</v>
      </c>
      <c r="MJS180" s="49">
        <v>54.26</v>
      </c>
      <c r="MJT180" s="49">
        <v>57.63</v>
      </c>
      <c r="MKB180" t="s">
        <v>175</v>
      </c>
      <c r="MKC180" s="39" t="s">
        <v>174</v>
      </c>
      <c r="MKH180" s="49">
        <v>42.55</v>
      </c>
      <c r="MKI180" s="49">
        <v>54.26</v>
      </c>
      <c r="MKJ180" s="49">
        <v>57.63</v>
      </c>
      <c r="MKR180" t="s">
        <v>175</v>
      </c>
      <c r="MKS180" s="39" t="s">
        <v>174</v>
      </c>
      <c r="MKX180" s="49">
        <v>42.55</v>
      </c>
      <c r="MKY180" s="49">
        <v>54.26</v>
      </c>
      <c r="MKZ180" s="49">
        <v>57.63</v>
      </c>
      <c r="MLH180" t="s">
        <v>175</v>
      </c>
      <c r="MLI180" s="39" t="s">
        <v>174</v>
      </c>
      <c r="MLN180" s="49">
        <v>42.55</v>
      </c>
      <c r="MLO180" s="49">
        <v>54.26</v>
      </c>
      <c r="MLP180" s="49">
        <v>57.63</v>
      </c>
      <c r="MLX180" t="s">
        <v>175</v>
      </c>
      <c r="MLY180" s="39" t="s">
        <v>174</v>
      </c>
      <c r="MMD180" s="49">
        <v>42.55</v>
      </c>
      <c r="MME180" s="49">
        <v>54.26</v>
      </c>
      <c r="MMF180" s="49">
        <v>57.63</v>
      </c>
      <c r="MMN180" t="s">
        <v>175</v>
      </c>
      <c r="MMO180" s="39" t="s">
        <v>174</v>
      </c>
      <c r="MMT180" s="49">
        <v>42.55</v>
      </c>
      <c r="MMU180" s="49">
        <v>54.26</v>
      </c>
      <c r="MMV180" s="49">
        <v>57.63</v>
      </c>
      <c r="MND180" t="s">
        <v>175</v>
      </c>
      <c r="MNE180" s="39" t="s">
        <v>174</v>
      </c>
      <c r="MNJ180" s="49">
        <v>42.55</v>
      </c>
      <c r="MNK180" s="49">
        <v>54.26</v>
      </c>
      <c r="MNL180" s="49">
        <v>57.63</v>
      </c>
      <c r="MNT180" t="s">
        <v>175</v>
      </c>
      <c r="MNU180" s="39" t="s">
        <v>174</v>
      </c>
      <c r="MNZ180" s="49">
        <v>42.55</v>
      </c>
      <c r="MOA180" s="49">
        <v>54.26</v>
      </c>
      <c r="MOB180" s="49">
        <v>57.63</v>
      </c>
      <c r="MOJ180" t="s">
        <v>175</v>
      </c>
      <c r="MOK180" s="39" t="s">
        <v>174</v>
      </c>
      <c r="MOP180" s="49">
        <v>42.55</v>
      </c>
      <c r="MOQ180" s="49">
        <v>54.26</v>
      </c>
      <c r="MOR180" s="49">
        <v>57.63</v>
      </c>
      <c r="MOZ180" t="s">
        <v>175</v>
      </c>
      <c r="MPA180" s="39" t="s">
        <v>174</v>
      </c>
      <c r="MPF180" s="49">
        <v>42.55</v>
      </c>
      <c r="MPG180" s="49">
        <v>54.26</v>
      </c>
      <c r="MPH180" s="49">
        <v>57.63</v>
      </c>
      <c r="MPP180" t="s">
        <v>175</v>
      </c>
      <c r="MPQ180" s="39" t="s">
        <v>174</v>
      </c>
      <c r="MPV180" s="49">
        <v>42.55</v>
      </c>
      <c r="MPW180" s="49">
        <v>54.26</v>
      </c>
      <c r="MPX180" s="49">
        <v>57.63</v>
      </c>
      <c r="MQF180" t="s">
        <v>175</v>
      </c>
      <c r="MQG180" s="39" t="s">
        <v>174</v>
      </c>
      <c r="MQL180" s="49">
        <v>42.55</v>
      </c>
      <c r="MQM180" s="49">
        <v>54.26</v>
      </c>
      <c r="MQN180" s="49">
        <v>57.63</v>
      </c>
      <c r="MQV180" t="s">
        <v>175</v>
      </c>
      <c r="MQW180" s="39" t="s">
        <v>174</v>
      </c>
      <c r="MRB180" s="49">
        <v>42.55</v>
      </c>
      <c r="MRC180" s="49">
        <v>54.26</v>
      </c>
      <c r="MRD180" s="49">
        <v>57.63</v>
      </c>
      <c r="MRL180" t="s">
        <v>175</v>
      </c>
      <c r="MRM180" s="39" t="s">
        <v>174</v>
      </c>
      <c r="MRR180" s="49">
        <v>42.55</v>
      </c>
      <c r="MRS180" s="49">
        <v>54.26</v>
      </c>
      <c r="MRT180" s="49">
        <v>57.63</v>
      </c>
      <c r="MSB180" t="s">
        <v>175</v>
      </c>
      <c r="MSC180" s="39" t="s">
        <v>174</v>
      </c>
      <c r="MSH180" s="49">
        <v>42.55</v>
      </c>
      <c r="MSI180" s="49">
        <v>54.26</v>
      </c>
      <c r="MSJ180" s="49">
        <v>57.63</v>
      </c>
      <c r="MSR180" t="s">
        <v>175</v>
      </c>
      <c r="MSS180" s="39" t="s">
        <v>174</v>
      </c>
      <c r="MSX180" s="49">
        <v>42.55</v>
      </c>
      <c r="MSY180" s="49">
        <v>54.26</v>
      </c>
      <c r="MSZ180" s="49">
        <v>57.63</v>
      </c>
      <c r="MTH180" t="s">
        <v>175</v>
      </c>
      <c r="MTI180" s="39" t="s">
        <v>174</v>
      </c>
      <c r="MTN180" s="49">
        <v>42.55</v>
      </c>
      <c r="MTO180" s="49">
        <v>54.26</v>
      </c>
      <c r="MTP180" s="49">
        <v>57.63</v>
      </c>
      <c r="MTX180" t="s">
        <v>175</v>
      </c>
      <c r="MTY180" s="39" t="s">
        <v>174</v>
      </c>
      <c r="MUD180" s="49">
        <v>42.55</v>
      </c>
      <c r="MUE180" s="49">
        <v>54.26</v>
      </c>
      <c r="MUF180" s="49">
        <v>57.63</v>
      </c>
      <c r="MUN180" t="s">
        <v>175</v>
      </c>
      <c r="MUO180" s="39" t="s">
        <v>174</v>
      </c>
      <c r="MUT180" s="49">
        <v>42.55</v>
      </c>
      <c r="MUU180" s="49">
        <v>54.26</v>
      </c>
      <c r="MUV180" s="49">
        <v>57.63</v>
      </c>
      <c r="MVD180" t="s">
        <v>175</v>
      </c>
      <c r="MVE180" s="39" t="s">
        <v>174</v>
      </c>
      <c r="MVJ180" s="49">
        <v>42.55</v>
      </c>
      <c r="MVK180" s="49">
        <v>54.26</v>
      </c>
      <c r="MVL180" s="49">
        <v>57.63</v>
      </c>
      <c r="MVT180" t="s">
        <v>175</v>
      </c>
      <c r="MVU180" s="39" t="s">
        <v>174</v>
      </c>
      <c r="MVZ180" s="49">
        <v>42.55</v>
      </c>
      <c r="MWA180" s="49">
        <v>54.26</v>
      </c>
      <c r="MWB180" s="49">
        <v>57.63</v>
      </c>
      <c r="MWJ180" t="s">
        <v>175</v>
      </c>
      <c r="MWK180" s="39" t="s">
        <v>174</v>
      </c>
      <c r="MWP180" s="49">
        <v>42.55</v>
      </c>
      <c r="MWQ180" s="49">
        <v>54.26</v>
      </c>
      <c r="MWR180" s="49">
        <v>57.63</v>
      </c>
      <c r="MWZ180" t="s">
        <v>175</v>
      </c>
      <c r="MXA180" s="39" t="s">
        <v>174</v>
      </c>
      <c r="MXF180" s="49">
        <v>42.55</v>
      </c>
      <c r="MXG180" s="49">
        <v>54.26</v>
      </c>
      <c r="MXH180" s="49">
        <v>57.63</v>
      </c>
      <c r="MXP180" t="s">
        <v>175</v>
      </c>
      <c r="MXQ180" s="39" t="s">
        <v>174</v>
      </c>
      <c r="MXV180" s="49">
        <v>42.55</v>
      </c>
      <c r="MXW180" s="49">
        <v>54.26</v>
      </c>
      <c r="MXX180" s="49">
        <v>57.63</v>
      </c>
      <c r="MYF180" t="s">
        <v>175</v>
      </c>
      <c r="MYG180" s="39" t="s">
        <v>174</v>
      </c>
      <c r="MYL180" s="49">
        <v>42.55</v>
      </c>
      <c r="MYM180" s="49">
        <v>54.26</v>
      </c>
      <c r="MYN180" s="49">
        <v>57.63</v>
      </c>
      <c r="MYV180" t="s">
        <v>175</v>
      </c>
      <c r="MYW180" s="39" t="s">
        <v>174</v>
      </c>
      <c r="MZB180" s="49">
        <v>42.55</v>
      </c>
      <c r="MZC180" s="49">
        <v>54.26</v>
      </c>
      <c r="MZD180" s="49">
        <v>57.63</v>
      </c>
      <c r="MZL180" t="s">
        <v>175</v>
      </c>
      <c r="MZM180" s="39" t="s">
        <v>174</v>
      </c>
      <c r="MZR180" s="49">
        <v>42.55</v>
      </c>
      <c r="MZS180" s="49">
        <v>54.26</v>
      </c>
      <c r="MZT180" s="49">
        <v>57.63</v>
      </c>
      <c r="NAB180" t="s">
        <v>175</v>
      </c>
      <c r="NAC180" s="39" t="s">
        <v>174</v>
      </c>
      <c r="NAH180" s="49">
        <v>42.55</v>
      </c>
      <c r="NAI180" s="49">
        <v>54.26</v>
      </c>
      <c r="NAJ180" s="49">
        <v>57.63</v>
      </c>
      <c r="NAR180" t="s">
        <v>175</v>
      </c>
      <c r="NAS180" s="39" t="s">
        <v>174</v>
      </c>
      <c r="NAX180" s="49">
        <v>42.55</v>
      </c>
      <c r="NAY180" s="49">
        <v>54.26</v>
      </c>
      <c r="NAZ180" s="49">
        <v>57.63</v>
      </c>
      <c r="NBH180" t="s">
        <v>175</v>
      </c>
      <c r="NBI180" s="39" t="s">
        <v>174</v>
      </c>
      <c r="NBN180" s="49">
        <v>42.55</v>
      </c>
      <c r="NBO180" s="49">
        <v>54.26</v>
      </c>
      <c r="NBP180" s="49">
        <v>57.63</v>
      </c>
      <c r="NBX180" t="s">
        <v>175</v>
      </c>
      <c r="NBY180" s="39" t="s">
        <v>174</v>
      </c>
      <c r="NCD180" s="49">
        <v>42.55</v>
      </c>
      <c r="NCE180" s="49">
        <v>54.26</v>
      </c>
      <c r="NCF180" s="49">
        <v>57.63</v>
      </c>
      <c r="NCN180" t="s">
        <v>175</v>
      </c>
      <c r="NCO180" s="39" t="s">
        <v>174</v>
      </c>
      <c r="NCT180" s="49">
        <v>42.55</v>
      </c>
      <c r="NCU180" s="49">
        <v>54.26</v>
      </c>
      <c r="NCV180" s="49">
        <v>57.63</v>
      </c>
      <c r="NDD180" t="s">
        <v>175</v>
      </c>
      <c r="NDE180" s="39" t="s">
        <v>174</v>
      </c>
      <c r="NDJ180" s="49">
        <v>42.55</v>
      </c>
      <c r="NDK180" s="49">
        <v>54.26</v>
      </c>
      <c r="NDL180" s="49">
        <v>57.63</v>
      </c>
      <c r="NDT180" t="s">
        <v>175</v>
      </c>
      <c r="NDU180" s="39" t="s">
        <v>174</v>
      </c>
      <c r="NDZ180" s="49">
        <v>42.55</v>
      </c>
      <c r="NEA180" s="49">
        <v>54.26</v>
      </c>
      <c r="NEB180" s="49">
        <v>57.63</v>
      </c>
      <c r="NEJ180" t="s">
        <v>175</v>
      </c>
      <c r="NEK180" s="39" t="s">
        <v>174</v>
      </c>
      <c r="NEP180" s="49">
        <v>42.55</v>
      </c>
      <c r="NEQ180" s="49">
        <v>54.26</v>
      </c>
      <c r="NER180" s="49">
        <v>57.63</v>
      </c>
      <c r="NEZ180" t="s">
        <v>175</v>
      </c>
      <c r="NFA180" s="39" t="s">
        <v>174</v>
      </c>
      <c r="NFF180" s="49">
        <v>42.55</v>
      </c>
      <c r="NFG180" s="49">
        <v>54.26</v>
      </c>
      <c r="NFH180" s="49">
        <v>57.63</v>
      </c>
      <c r="NFP180" t="s">
        <v>175</v>
      </c>
      <c r="NFQ180" s="39" t="s">
        <v>174</v>
      </c>
      <c r="NFV180" s="49">
        <v>42.55</v>
      </c>
      <c r="NFW180" s="49">
        <v>54.26</v>
      </c>
      <c r="NFX180" s="49">
        <v>57.63</v>
      </c>
      <c r="NGF180" t="s">
        <v>175</v>
      </c>
      <c r="NGG180" s="39" t="s">
        <v>174</v>
      </c>
      <c r="NGL180" s="49">
        <v>42.55</v>
      </c>
      <c r="NGM180" s="49">
        <v>54.26</v>
      </c>
      <c r="NGN180" s="49">
        <v>57.63</v>
      </c>
      <c r="NGV180" t="s">
        <v>175</v>
      </c>
      <c r="NGW180" s="39" t="s">
        <v>174</v>
      </c>
      <c r="NHB180" s="49">
        <v>42.55</v>
      </c>
      <c r="NHC180" s="49">
        <v>54.26</v>
      </c>
      <c r="NHD180" s="49">
        <v>57.63</v>
      </c>
      <c r="NHL180" t="s">
        <v>175</v>
      </c>
      <c r="NHM180" s="39" t="s">
        <v>174</v>
      </c>
      <c r="NHR180" s="49">
        <v>42.55</v>
      </c>
      <c r="NHS180" s="49">
        <v>54.26</v>
      </c>
      <c r="NHT180" s="49">
        <v>57.63</v>
      </c>
      <c r="NIB180" t="s">
        <v>175</v>
      </c>
      <c r="NIC180" s="39" t="s">
        <v>174</v>
      </c>
      <c r="NIH180" s="49">
        <v>42.55</v>
      </c>
      <c r="NII180" s="49">
        <v>54.26</v>
      </c>
      <c r="NIJ180" s="49">
        <v>57.63</v>
      </c>
      <c r="NIR180" t="s">
        <v>175</v>
      </c>
      <c r="NIS180" s="39" t="s">
        <v>174</v>
      </c>
      <c r="NIX180" s="49">
        <v>42.55</v>
      </c>
      <c r="NIY180" s="49">
        <v>54.26</v>
      </c>
      <c r="NIZ180" s="49">
        <v>57.63</v>
      </c>
      <c r="NJH180" t="s">
        <v>175</v>
      </c>
      <c r="NJI180" s="39" t="s">
        <v>174</v>
      </c>
      <c r="NJN180" s="49">
        <v>42.55</v>
      </c>
      <c r="NJO180" s="49">
        <v>54.26</v>
      </c>
      <c r="NJP180" s="49">
        <v>57.63</v>
      </c>
      <c r="NJX180" t="s">
        <v>175</v>
      </c>
      <c r="NJY180" s="39" t="s">
        <v>174</v>
      </c>
      <c r="NKD180" s="49">
        <v>42.55</v>
      </c>
      <c r="NKE180" s="49">
        <v>54.26</v>
      </c>
      <c r="NKF180" s="49">
        <v>57.63</v>
      </c>
      <c r="NKN180" t="s">
        <v>175</v>
      </c>
      <c r="NKO180" s="39" t="s">
        <v>174</v>
      </c>
      <c r="NKT180" s="49">
        <v>42.55</v>
      </c>
      <c r="NKU180" s="49">
        <v>54.26</v>
      </c>
      <c r="NKV180" s="49">
        <v>57.63</v>
      </c>
      <c r="NLD180" t="s">
        <v>175</v>
      </c>
      <c r="NLE180" s="39" t="s">
        <v>174</v>
      </c>
      <c r="NLJ180" s="49">
        <v>42.55</v>
      </c>
      <c r="NLK180" s="49">
        <v>54.26</v>
      </c>
      <c r="NLL180" s="49">
        <v>57.63</v>
      </c>
      <c r="NLT180" t="s">
        <v>175</v>
      </c>
      <c r="NLU180" s="39" t="s">
        <v>174</v>
      </c>
      <c r="NLZ180" s="49">
        <v>42.55</v>
      </c>
      <c r="NMA180" s="49">
        <v>54.26</v>
      </c>
      <c r="NMB180" s="49">
        <v>57.63</v>
      </c>
      <c r="NMJ180" t="s">
        <v>175</v>
      </c>
      <c r="NMK180" s="39" t="s">
        <v>174</v>
      </c>
      <c r="NMP180" s="49">
        <v>42.55</v>
      </c>
      <c r="NMQ180" s="49">
        <v>54.26</v>
      </c>
      <c r="NMR180" s="49">
        <v>57.63</v>
      </c>
      <c r="NMZ180" t="s">
        <v>175</v>
      </c>
      <c r="NNA180" s="39" t="s">
        <v>174</v>
      </c>
      <c r="NNF180" s="49">
        <v>42.55</v>
      </c>
      <c r="NNG180" s="49">
        <v>54.26</v>
      </c>
      <c r="NNH180" s="49">
        <v>57.63</v>
      </c>
      <c r="NNP180" t="s">
        <v>175</v>
      </c>
      <c r="NNQ180" s="39" t="s">
        <v>174</v>
      </c>
      <c r="NNV180" s="49">
        <v>42.55</v>
      </c>
      <c r="NNW180" s="49">
        <v>54.26</v>
      </c>
      <c r="NNX180" s="49">
        <v>57.63</v>
      </c>
      <c r="NOF180" t="s">
        <v>175</v>
      </c>
      <c r="NOG180" s="39" t="s">
        <v>174</v>
      </c>
      <c r="NOL180" s="49">
        <v>42.55</v>
      </c>
      <c r="NOM180" s="49">
        <v>54.26</v>
      </c>
      <c r="NON180" s="49">
        <v>57.63</v>
      </c>
      <c r="NOV180" t="s">
        <v>175</v>
      </c>
      <c r="NOW180" s="39" t="s">
        <v>174</v>
      </c>
      <c r="NPB180" s="49">
        <v>42.55</v>
      </c>
      <c r="NPC180" s="49">
        <v>54.26</v>
      </c>
      <c r="NPD180" s="49">
        <v>57.63</v>
      </c>
      <c r="NPL180" t="s">
        <v>175</v>
      </c>
      <c r="NPM180" s="39" t="s">
        <v>174</v>
      </c>
      <c r="NPR180" s="49">
        <v>42.55</v>
      </c>
      <c r="NPS180" s="49">
        <v>54.26</v>
      </c>
      <c r="NPT180" s="49">
        <v>57.63</v>
      </c>
      <c r="NQB180" t="s">
        <v>175</v>
      </c>
      <c r="NQC180" s="39" t="s">
        <v>174</v>
      </c>
      <c r="NQH180" s="49">
        <v>42.55</v>
      </c>
      <c r="NQI180" s="49">
        <v>54.26</v>
      </c>
      <c r="NQJ180" s="49">
        <v>57.63</v>
      </c>
      <c r="NQR180" t="s">
        <v>175</v>
      </c>
      <c r="NQS180" s="39" t="s">
        <v>174</v>
      </c>
      <c r="NQX180" s="49">
        <v>42.55</v>
      </c>
      <c r="NQY180" s="49">
        <v>54.26</v>
      </c>
      <c r="NQZ180" s="49">
        <v>57.63</v>
      </c>
      <c r="NRH180" t="s">
        <v>175</v>
      </c>
      <c r="NRI180" s="39" t="s">
        <v>174</v>
      </c>
      <c r="NRN180" s="49">
        <v>42.55</v>
      </c>
      <c r="NRO180" s="49">
        <v>54.26</v>
      </c>
      <c r="NRP180" s="49">
        <v>57.63</v>
      </c>
      <c r="NRX180" t="s">
        <v>175</v>
      </c>
      <c r="NRY180" s="39" t="s">
        <v>174</v>
      </c>
      <c r="NSD180" s="49">
        <v>42.55</v>
      </c>
      <c r="NSE180" s="49">
        <v>54.26</v>
      </c>
      <c r="NSF180" s="49">
        <v>57.63</v>
      </c>
      <c r="NSN180" t="s">
        <v>175</v>
      </c>
      <c r="NSO180" s="39" t="s">
        <v>174</v>
      </c>
      <c r="NST180" s="49">
        <v>42.55</v>
      </c>
      <c r="NSU180" s="49">
        <v>54.26</v>
      </c>
      <c r="NSV180" s="49">
        <v>57.63</v>
      </c>
      <c r="NTD180" t="s">
        <v>175</v>
      </c>
      <c r="NTE180" s="39" t="s">
        <v>174</v>
      </c>
      <c r="NTJ180" s="49">
        <v>42.55</v>
      </c>
      <c r="NTK180" s="49">
        <v>54.26</v>
      </c>
      <c r="NTL180" s="49">
        <v>57.63</v>
      </c>
      <c r="NTT180" t="s">
        <v>175</v>
      </c>
      <c r="NTU180" s="39" t="s">
        <v>174</v>
      </c>
      <c r="NTZ180" s="49">
        <v>42.55</v>
      </c>
      <c r="NUA180" s="49">
        <v>54.26</v>
      </c>
      <c r="NUB180" s="49">
        <v>57.63</v>
      </c>
      <c r="NUJ180" t="s">
        <v>175</v>
      </c>
      <c r="NUK180" s="39" t="s">
        <v>174</v>
      </c>
      <c r="NUP180" s="49">
        <v>42.55</v>
      </c>
      <c r="NUQ180" s="49">
        <v>54.26</v>
      </c>
      <c r="NUR180" s="49">
        <v>57.63</v>
      </c>
      <c r="NUZ180" t="s">
        <v>175</v>
      </c>
      <c r="NVA180" s="39" t="s">
        <v>174</v>
      </c>
      <c r="NVF180" s="49">
        <v>42.55</v>
      </c>
      <c r="NVG180" s="49">
        <v>54.26</v>
      </c>
      <c r="NVH180" s="49">
        <v>57.63</v>
      </c>
      <c r="NVP180" t="s">
        <v>175</v>
      </c>
      <c r="NVQ180" s="39" t="s">
        <v>174</v>
      </c>
      <c r="NVV180" s="49">
        <v>42.55</v>
      </c>
      <c r="NVW180" s="49">
        <v>54.26</v>
      </c>
      <c r="NVX180" s="49">
        <v>57.63</v>
      </c>
      <c r="NWF180" t="s">
        <v>175</v>
      </c>
      <c r="NWG180" s="39" t="s">
        <v>174</v>
      </c>
      <c r="NWL180" s="49">
        <v>42.55</v>
      </c>
      <c r="NWM180" s="49">
        <v>54.26</v>
      </c>
      <c r="NWN180" s="49">
        <v>57.63</v>
      </c>
      <c r="NWV180" t="s">
        <v>175</v>
      </c>
      <c r="NWW180" s="39" t="s">
        <v>174</v>
      </c>
      <c r="NXB180" s="49">
        <v>42.55</v>
      </c>
      <c r="NXC180" s="49">
        <v>54.26</v>
      </c>
      <c r="NXD180" s="49">
        <v>57.63</v>
      </c>
      <c r="NXL180" t="s">
        <v>175</v>
      </c>
      <c r="NXM180" s="39" t="s">
        <v>174</v>
      </c>
      <c r="NXR180" s="49">
        <v>42.55</v>
      </c>
      <c r="NXS180" s="49">
        <v>54.26</v>
      </c>
      <c r="NXT180" s="49">
        <v>57.63</v>
      </c>
      <c r="NYB180" t="s">
        <v>175</v>
      </c>
      <c r="NYC180" s="39" t="s">
        <v>174</v>
      </c>
      <c r="NYH180" s="49">
        <v>42.55</v>
      </c>
      <c r="NYI180" s="49">
        <v>54.26</v>
      </c>
      <c r="NYJ180" s="49">
        <v>57.63</v>
      </c>
      <c r="NYR180" t="s">
        <v>175</v>
      </c>
      <c r="NYS180" s="39" t="s">
        <v>174</v>
      </c>
      <c r="NYX180" s="49">
        <v>42.55</v>
      </c>
      <c r="NYY180" s="49">
        <v>54.26</v>
      </c>
      <c r="NYZ180" s="49">
        <v>57.63</v>
      </c>
      <c r="NZH180" t="s">
        <v>175</v>
      </c>
      <c r="NZI180" s="39" t="s">
        <v>174</v>
      </c>
      <c r="NZN180" s="49">
        <v>42.55</v>
      </c>
      <c r="NZO180" s="49">
        <v>54.26</v>
      </c>
      <c r="NZP180" s="49">
        <v>57.63</v>
      </c>
      <c r="NZX180" t="s">
        <v>175</v>
      </c>
      <c r="NZY180" s="39" t="s">
        <v>174</v>
      </c>
      <c r="OAD180" s="49">
        <v>42.55</v>
      </c>
      <c r="OAE180" s="49">
        <v>54.26</v>
      </c>
      <c r="OAF180" s="49">
        <v>57.63</v>
      </c>
      <c r="OAN180" t="s">
        <v>175</v>
      </c>
      <c r="OAO180" s="39" t="s">
        <v>174</v>
      </c>
      <c r="OAT180" s="49">
        <v>42.55</v>
      </c>
      <c r="OAU180" s="49">
        <v>54.26</v>
      </c>
      <c r="OAV180" s="49">
        <v>57.63</v>
      </c>
      <c r="OBD180" t="s">
        <v>175</v>
      </c>
      <c r="OBE180" s="39" t="s">
        <v>174</v>
      </c>
      <c r="OBJ180" s="49">
        <v>42.55</v>
      </c>
      <c r="OBK180" s="49">
        <v>54.26</v>
      </c>
      <c r="OBL180" s="49">
        <v>57.63</v>
      </c>
      <c r="OBT180" t="s">
        <v>175</v>
      </c>
      <c r="OBU180" s="39" t="s">
        <v>174</v>
      </c>
      <c r="OBZ180" s="49">
        <v>42.55</v>
      </c>
      <c r="OCA180" s="49">
        <v>54.26</v>
      </c>
      <c r="OCB180" s="49">
        <v>57.63</v>
      </c>
      <c r="OCJ180" t="s">
        <v>175</v>
      </c>
      <c r="OCK180" s="39" t="s">
        <v>174</v>
      </c>
      <c r="OCP180" s="49">
        <v>42.55</v>
      </c>
      <c r="OCQ180" s="49">
        <v>54.26</v>
      </c>
      <c r="OCR180" s="49">
        <v>57.63</v>
      </c>
      <c r="OCZ180" t="s">
        <v>175</v>
      </c>
      <c r="ODA180" s="39" t="s">
        <v>174</v>
      </c>
      <c r="ODF180" s="49">
        <v>42.55</v>
      </c>
      <c r="ODG180" s="49">
        <v>54.26</v>
      </c>
      <c r="ODH180" s="49">
        <v>57.63</v>
      </c>
      <c r="ODP180" t="s">
        <v>175</v>
      </c>
      <c r="ODQ180" s="39" t="s">
        <v>174</v>
      </c>
      <c r="ODV180" s="49">
        <v>42.55</v>
      </c>
      <c r="ODW180" s="49">
        <v>54.26</v>
      </c>
      <c r="ODX180" s="49">
        <v>57.63</v>
      </c>
      <c r="OEF180" t="s">
        <v>175</v>
      </c>
      <c r="OEG180" s="39" t="s">
        <v>174</v>
      </c>
      <c r="OEL180" s="49">
        <v>42.55</v>
      </c>
      <c r="OEM180" s="49">
        <v>54.26</v>
      </c>
      <c r="OEN180" s="49">
        <v>57.63</v>
      </c>
      <c r="OEV180" t="s">
        <v>175</v>
      </c>
      <c r="OEW180" s="39" t="s">
        <v>174</v>
      </c>
      <c r="OFB180" s="49">
        <v>42.55</v>
      </c>
      <c r="OFC180" s="49">
        <v>54.26</v>
      </c>
      <c r="OFD180" s="49">
        <v>57.63</v>
      </c>
      <c r="OFL180" t="s">
        <v>175</v>
      </c>
      <c r="OFM180" s="39" t="s">
        <v>174</v>
      </c>
      <c r="OFR180" s="49">
        <v>42.55</v>
      </c>
      <c r="OFS180" s="49">
        <v>54.26</v>
      </c>
      <c r="OFT180" s="49">
        <v>57.63</v>
      </c>
      <c r="OGB180" t="s">
        <v>175</v>
      </c>
      <c r="OGC180" s="39" t="s">
        <v>174</v>
      </c>
      <c r="OGH180" s="49">
        <v>42.55</v>
      </c>
      <c r="OGI180" s="49">
        <v>54.26</v>
      </c>
      <c r="OGJ180" s="49">
        <v>57.63</v>
      </c>
      <c r="OGR180" t="s">
        <v>175</v>
      </c>
      <c r="OGS180" s="39" t="s">
        <v>174</v>
      </c>
      <c r="OGX180" s="49">
        <v>42.55</v>
      </c>
      <c r="OGY180" s="49">
        <v>54.26</v>
      </c>
      <c r="OGZ180" s="49">
        <v>57.63</v>
      </c>
      <c r="OHH180" t="s">
        <v>175</v>
      </c>
      <c r="OHI180" s="39" t="s">
        <v>174</v>
      </c>
      <c r="OHN180" s="49">
        <v>42.55</v>
      </c>
      <c r="OHO180" s="49">
        <v>54.26</v>
      </c>
      <c r="OHP180" s="49">
        <v>57.63</v>
      </c>
      <c r="OHX180" t="s">
        <v>175</v>
      </c>
      <c r="OHY180" s="39" t="s">
        <v>174</v>
      </c>
      <c r="OID180" s="49">
        <v>42.55</v>
      </c>
      <c r="OIE180" s="49">
        <v>54.26</v>
      </c>
      <c r="OIF180" s="49">
        <v>57.63</v>
      </c>
      <c r="OIN180" t="s">
        <v>175</v>
      </c>
      <c r="OIO180" s="39" t="s">
        <v>174</v>
      </c>
      <c r="OIT180" s="49">
        <v>42.55</v>
      </c>
      <c r="OIU180" s="49">
        <v>54.26</v>
      </c>
      <c r="OIV180" s="49">
        <v>57.63</v>
      </c>
      <c r="OJD180" t="s">
        <v>175</v>
      </c>
      <c r="OJE180" s="39" t="s">
        <v>174</v>
      </c>
      <c r="OJJ180" s="49">
        <v>42.55</v>
      </c>
      <c r="OJK180" s="49">
        <v>54.26</v>
      </c>
      <c r="OJL180" s="49">
        <v>57.63</v>
      </c>
      <c r="OJT180" t="s">
        <v>175</v>
      </c>
      <c r="OJU180" s="39" t="s">
        <v>174</v>
      </c>
      <c r="OJZ180" s="49">
        <v>42.55</v>
      </c>
      <c r="OKA180" s="49">
        <v>54.26</v>
      </c>
      <c r="OKB180" s="49">
        <v>57.63</v>
      </c>
      <c r="OKJ180" t="s">
        <v>175</v>
      </c>
      <c r="OKK180" s="39" t="s">
        <v>174</v>
      </c>
      <c r="OKP180" s="49">
        <v>42.55</v>
      </c>
      <c r="OKQ180" s="49">
        <v>54.26</v>
      </c>
      <c r="OKR180" s="49">
        <v>57.63</v>
      </c>
      <c r="OKZ180" t="s">
        <v>175</v>
      </c>
      <c r="OLA180" s="39" t="s">
        <v>174</v>
      </c>
      <c r="OLF180" s="49">
        <v>42.55</v>
      </c>
      <c r="OLG180" s="49">
        <v>54.26</v>
      </c>
      <c r="OLH180" s="49">
        <v>57.63</v>
      </c>
      <c r="OLP180" t="s">
        <v>175</v>
      </c>
      <c r="OLQ180" s="39" t="s">
        <v>174</v>
      </c>
      <c r="OLV180" s="49">
        <v>42.55</v>
      </c>
      <c r="OLW180" s="49">
        <v>54.26</v>
      </c>
      <c r="OLX180" s="49">
        <v>57.63</v>
      </c>
      <c r="OMF180" t="s">
        <v>175</v>
      </c>
      <c r="OMG180" s="39" t="s">
        <v>174</v>
      </c>
      <c r="OML180" s="49">
        <v>42.55</v>
      </c>
      <c r="OMM180" s="49">
        <v>54.26</v>
      </c>
      <c r="OMN180" s="49">
        <v>57.63</v>
      </c>
      <c r="OMV180" t="s">
        <v>175</v>
      </c>
      <c r="OMW180" s="39" t="s">
        <v>174</v>
      </c>
      <c r="ONB180" s="49">
        <v>42.55</v>
      </c>
      <c r="ONC180" s="49">
        <v>54.26</v>
      </c>
      <c r="OND180" s="49">
        <v>57.63</v>
      </c>
      <c r="ONL180" t="s">
        <v>175</v>
      </c>
      <c r="ONM180" s="39" t="s">
        <v>174</v>
      </c>
      <c r="ONR180" s="49">
        <v>42.55</v>
      </c>
      <c r="ONS180" s="49">
        <v>54.26</v>
      </c>
      <c r="ONT180" s="49">
        <v>57.63</v>
      </c>
      <c r="OOB180" t="s">
        <v>175</v>
      </c>
      <c r="OOC180" s="39" t="s">
        <v>174</v>
      </c>
      <c r="OOH180" s="49">
        <v>42.55</v>
      </c>
      <c r="OOI180" s="49">
        <v>54.26</v>
      </c>
      <c r="OOJ180" s="49">
        <v>57.63</v>
      </c>
      <c r="OOR180" t="s">
        <v>175</v>
      </c>
      <c r="OOS180" s="39" t="s">
        <v>174</v>
      </c>
      <c r="OOX180" s="49">
        <v>42.55</v>
      </c>
      <c r="OOY180" s="49">
        <v>54.26</v>
      </c>
      <c r="OOZ180" s="49">
        <v>57.63</v>
      </c>
      <c r="OPH180" t="s">
        <v>175</v>
      </c>
      <c r="OPI180" s="39" t="s">
        <v>174</v>
      </c>
      <c r="OPN180" s="49">
        <v>42.55</v>
      </c>
      <c r="OPO180" s="49">
        <v>54.26</v>
      </c>
      <c r="OPP180" s="49">
        <v>57.63</v>
      </c>
      <c r="OPX180" t="s">
        <v>175</v>
      </c>
      <c r="OPY180" s="39" t="s">
        <v>174</v>
      </c>
      <c r="OQD180" s="49">
        <v>42.55</v>
      </c>
      <c r="OQE180" s="49">
        <v>54.26</v>
      </c>
      <c r="OQF180" s="49">
        <v>57.63</v>
      </c>
      <c r="OQN180" t="s">
        <v>175</v>
      </c>
      <c r="OQO180" s="39" t="s">
        <v>174</v>
      </c>
      <c r="OQT180" s="49">
        <v>42.55</v>
      </c>
      <c r="OQU180" s="49">
        <v>54.26</v>
      </c>
      <c r="OQV180" s="49">
        <v>57.63</v>
      </c>
      <c r="ORD180" t="s">
        <v>175</v>
      </c>
      <c r="ORE180" s="39" t="s">
        <v>174</v>
      </c>
      <c r="ORJ180" s="49">
        <v>42.55</v>
      </c>
      <c r="ORK180" s="49">
        <v>54.26</v>
      </c>
      <c r="ORL180" s="49">
        <v>57.63</v>
      </c>
      <c r="ORT180" t="s">
        <v>175</v>
      </c>
      <c r="ORU180" s="39" t="s">
        <v>174</v>
      </c>
      <c r="ORZ180" s="49">
        <v>42.55</v>
      </c>
      <c r="OSA180" s="49">
        <v>54.26</v>
      </c>
      <c r="OSB180" s="49">
        <v>57.63</v>
      </c>
      <c r="OSJ180" t="s">
        <v>175</v>
      </c>
      <c r="OSK180" s="39" t="s">
        <v>174</v>
      </c>
      <c r="OSP180" s="49">
        <v>42.55</v>
      </c>
      <c r="OSQ180" s="49">
        <v>54.26</v>
      </c>
      <c r="OSR180" s="49">
        <v>57.63</v>
      </c>
      <c r="OSZ180" t="s">
        <v>175</v>
      </c>
      <c r="OTA180" s="39" t="s">
        <v>174</v>
      </c>
      <c r="OTF180" s="49">
        <v>42.55</v>
      </c>
      <c r="OTG180" s="49">
        <v>54.26</v>
      </c>
      <c r="OTH180" s="49">
        <v>57.63</v>
      </c>
      <c r="OTP180" t="s">
        <v>175</v>
      </c>
      <c r="OTQ180" s="39" t="s">
        <v>174</v>
      </c>
      <c r="OTV180" s="49">
        <v>42.55</v>
      </c>
      <c r="OTW180" s="49">
        <v>54.26</v>
      </c>
      <c r="OTX180" s="49">
        <v>57.63</v>
      </c>
      <c r="OUF180" t="s">
        <v>175</v>
      </c>
      <c r="OUG180" s="39" t="s">
        <v>174</v>
      </c>
      <c r="OUL180" s="49">
        <v>42.55</v>
      </c>
      <c r="OUM180" s="49">
        <v>54.26</v>
      </c>
      <c r="OUN180" s="49">
        <v>57.63</v>
      </c>
      <c r="OUV180" t="s">
        <v>175</v>
      </c>
      <c r="OUW180" s="39" t="s">
        <v>174</v>
      </c>
      <c r="OVB180" s="49">
        <v>42.55</v>
      </c>
      <c r="OVC180" s="49">
        <v>54.26</v>
      </c>
      <c r="OVD180" s="49">
        <v>57.63</v>
      </c>
      <c r="OVL180" t="s">
        <v>175</v>
      </c>
      <c r="OVM180" s="39" t="s">
        <v>174</v>
      </c>
      <c r="OVR180" s="49">
        <v>42.55</v>
      </c>
      <c r="OVS180" s="49">
        <v>54.26</v>
      </c>
      <c r="OVT180" s="49">
        <v>57.63</v>
      </c>
      <c r="OWB180" t="s">
        <v>175</v>
      </c>
      <c r="OWC180" s="39" t="s">
        <v>174</v>
      </c>
      <c r="OWH180" s="49">
        <v>42.55</v>
      </c>
      <c r="OWI180" s="49">
        <v>54.26</v>
      </c>
      <c r="OWJ180" s="49">
        <v>57.63</v>
      </c>
      <c r="OWR180" t="s">
        <v>175</v>
      </c>
      <c r="OWS180" s="39" t="s">
        <v>174</v>
      </c>
      <c r="OWX180" s="49">
        <v>42.55</v>
      </c>
      <c r="OWY180" s="49">
        <v>54.26</v>
      </c>
      <c r="OWZ180" s="49">
        <v>57.63</v>
      </c>
      <c r="OXH180" t="s">
        <v>175</v>
      </c>
      <c r="OXI180" s="39" t="s">
        <v>174</v>
      </c>
      <c r="OXN180" s="49">
        <v>42.55</v>
      </c>
      <c r="OXO180" s="49">
        <v>54.26</v>
      </c>
      <c r="OXP180" s="49">
        <v>57.63</v>
      </c>
      <c r="OXX180" t="s">
        <v>175</v>
      </c>
      <c r="OXY180" s="39" t="s">
        <v>174</v>
      </c>
      <c r="OYD180" s="49">
        <v>42.55</v>
      </c>
      <c r="OYE180" s="49">
        <v>54.26</v>
      </c>
      <c r="OYF180" s="49">
        <v>57.63</v>
      </c>
      <c r="OYN180" t="s">
        <v>175</v>
      </c>
      <c r="OYO180" s="39" t="s">
        <v>174</v>
      </c>
      <c r="OYT180" s="49">
        <v>42.55</v>
      </c>
      <c r="OYU180" s="49">
        <v>54.26</v>
      </c>
      <c r="OYV180" s="49">
        <v>57.63</v>
      </c>
      <c r="OZD180" t="s">
        <v>175</v>
      </c>
      <c r="OZE180" s="39" t="s">
        <v>174</v>
      </c>
      <c r="OZJ180" s="49">
        <v>42.55</v>
      </c>
      <c r="OZK180" s="49">
        <v>54.26</v>
      </c>
      <c r="OZL180" s="49">
        <v>57.63</v>
      </c>
      <c r="OZT180" t="s">
        <v>175</v>
      </c>
      <c r="OZU180" s="39" t="s">
        <v>174</v>
      </c>
      <c r="OZZ180" s="49">
        <v>42.55</v>
      </c>
      <c r="PAA180" s="49">
        <v>54.26</v>
      </c>
      <c r="PAB180" s="49">
        <v>57.63</v>
      </c>
      <c r="PAJ180" t="s">
        <v>175</v>
      </c>
      <c r="PAK180" s="39" t="s">
        <v>174</v>
      </c>
      <c r="PAP180" s="49">
        <v>42.55</v>
      </c>
      <c r="PAQ180" s="49">
        <v>54.26</v>
      </c>
      <c r="PAR180" s="49">
        <v>57.63</v>
      </c>
      <c r="PAZ180" t="s">
        <v>175</v>
      </c>
      <c r="PBA180" s="39" t="s">
        <v>174</v>
      </c>
      <c r="PBF180" s="49">
        <v>42.55</v>
      </c>
      <c r="PBG180" s="49">
        <v>54.26</v>
      </c>
      <c r="PBH180" s="49">
        <v>57.63</v>
      </c>
      <c r="PBP180" t="s">
        <v>175</v>
      </c>
      <c r="PBQ180" s="39" t="s">
        <v>174</v>
      </c>
      <c r="PBV180" s="49">
        <v>42.55</v>
      </c>
      <c r="PBW180" s="49">
        <v>54.26</v>
      </c>
      <c r="PBX180" s="49">
        <v>57.63</v>
      </c>
      <c r="PCF180" t="s">
        <v>175</v>
      </c>
      <c r="PCG180" s="39" t="s">
        <v>174</v>
      </c>
      <c r="PCL180" s="49">
        <v>42.55</v>
      </c>
      <c r="PCM180" s="49">
        <v>54.26</v>
      </c>
      <c r="PCN180" s="49">
        <v>57.63</v>
      </c>
      <c r="PCV180" t="s">
        <v>175</v>
      </c>
      <c r="PCW180" s="39" t="s">
        <v>174</v>
      </c>
      <c r="PDB180" s="49">
        <v>42.55</v>
      </c>
      <c r="PDC180" s="49">
        <v>54.26</v>
      </c>
      <c r="PDD180" s="49">
        <v>57.63</v>
      </c>
      <c r="PDL180" t="s">
        <v>175</v>
      </c>
      <c r="PDM180" s="39" t="s">
        <v>174</v>
      </c>
      <c r="PDR180" s="49">
        <v>42.55</v>
      </c>
      <c r="PDS180" s="49">
        <v>54.26</v>
      </c>
      <c r="PDT180" s="49">
        <v>57.63</v>
      </c>
      <c r="PEB180" t="s">
        <v>175</v>
      </c>
      <c r="PEC180" s="39" t="s">
        <v>174</v>
      </c>
      <c r="PEH180" s="49">
        <v>42.55</v>
      </c>
      <c r="PEI180" s="49">
        <v>54.26</v>
      </c>
      <c r="PEJ180" s="49">
        <v>57.63</v>
      </c>
      <c r="PER180" t="s">
        <v>175</v>
      </c>
      <c r="PES180" s="39" t="s">
        <v>174</v>
      </c>
      <c r="PEX180" s="49">
        <v>42.55</v>
      </c>
      <c r="PEY180" s="49">
        <v>54.26</v>
      </c>
      <c r="PEZ180" s="49">
        <v>57.63</v>
      </c>
      <c r="PFH180" t="s">
        <v>175</v>
      </c>
      <c r="PFI180" s="39" t="s">
        <v>174</v>
      </c>
      <c r="PFN180" s="49">
        <v>42.55</v>
      </c>
      <c r="PFO180" s="49">
        <v>54.26</v>
      </c>
      <c r="PFP180" s="49">
        <v>57.63</v>
      </c>
      <c r="PFX180" t="s">
        <v>175</v>
      </c>
      <c r="PFY180" s="39" t="s">
        <v>174</v>
      </c>
      <c r="PGD180" s="49">
        <v>42.55</v>
      </c>
      <c r="PGE180" s="49">
        <v>54.26</v>
      </c>
      <c r="PGF180" s="49">
        <v>57.63</v>
      </c>
      <c r="PGN180" t="s">
        <v>175</v>
      </c>
      <c r="PGO180" s="39" t="s">
        <v>174</v>
      </c>
      <c r="PGT180" s="49">
        <v>42.55</v>
      </c>
      <c r="PGU180" s="49">
        <v>54.26</v>
      </c>
      <c r="PGV180" s="49">
        <v>57.63</v>
      </c>
      <c r="PHD180" t="s">
        <v>175</v>
      </c>
      <c r="PHE180" s="39" t="s">
        <v>174</v>
      </c>
      <c r="PHJ180" s="49">
        <v>42.55</v>
      </c>
      <c r="PHK180" s="49">
        <v>54.26</v>
      </c>
      <c r="PHL180" s="49">
        <v>57.63</v>
      </c>
      <c r="PHT180" t="s">
        <v>175</v>
      </c>
      <c r="PHU180" s="39" t="s">
        <v>174</v>
      </c>
      <c r="PHZ180" s="49">
        <v>42.55</v>
      </c>
      <c r="PIA180" s="49">
        <v>54.26</v>
      </c>
      <c r="PIB180" s="49">
        <v>57.63</v>
      </c>
      <c r="PIJ180" t="s">
        <v>175</v>
      </c>
      <c r="PIK180" s="39" t="s">
        <v>174</v>
      </c>
      <c r="PIP180" s="49">
        <v>42.55</v>
      </c>
      <c r="PIQ180" s="49">
        <v>54.26</v>
      </c>
      <c r="PIR180" s="49">
        <v>57.63</v>
      </c>
      <c r="PIZ180" t="s">
        <v>175</v>
      </c>
      <c r="PJA180" s="39" t="s">
        <v>174</v>
      </c>
      <c r="PJF180" s="49">
        <v>42.55</v>
      </c>
      <c r="PJG180" s="49">
        <v>54.26</v>
      </c>
      <c r="PJH180" s="49">
        <v>57.63</v>
      </c>
      <c r="PJP180" t="s">
        <v>175</v>
      </c>
      <c r="PJQ180" s="39" t="s">
        <v>174</v>
      </c>
      <c r="PJV180" s="49">
        <v>42.55</v>
      </c>
      <c r="PJW180" s="49">
        <v>54.26</v>
      </c>
      <c r="PJX180" s="49">
        <v>57.63</v>
      </c>
      <c r="PKF180" t="s">
        <v>175</v>
      </c>
      <c r="PKG180" s="39" t="s">
        <v>174</v>
      </c>
      <c r="PKL180" s="49">
        <v>42.55</v>
      </c>
      <c r="PKM180" s="49">
        <v>54.26</v>
      </c>
      <c r="PKN180" s="49">
        <v>57.63</v>
      </c>
      <c r="PKV180" t="s">
        <v>175</v>
      </c>
      <c r="PKW180" s="39" t="s">
        <v>174</v>
      </c>
      <c r="PLB180" s="49">
        <v>42.55</v>
      </c>
      <c r="PLC180" s="49">
        <v>54.26</v>
      </c>
      <c r="PLD180" s="49">
        <v>57.63</v>
      </c>
      <c r="PLL180" t="s">
        <v>175</v>
      </c>
      <c r="PLM180" s="39" t="s">
        <v>174</v>
      </c>
      <c r="PLR180" s="49">
        <v>42.55</v>
      </c>
      <c r="PLS180" s="49">
        <v>54.26</v>
      </c>
      <c r="PLT180" s="49">
        <v>57.63</v>
      </c>
      <c r="PMB180" t="s">
        <v>175</v>
      </c>
      <c r="PMC180" s="39" t="s">
        <v>174</v>
      </c>
      <c r="PMH180" s="49">
        <v>42.55</v>
      </c>
      <c r="PMI180" s="49">
        <v>54.26</v>
      </c>
      <c r="PMJ180" s="49">
        <v>57.63</v>
      </c>
      <c r="PMR180" t="s">
        <v>175</v>
      </c>
      <c r="PMS180" s="39" t="s">
        <v>174</v>
      </c>
      <c r="PMX180" s="49">
        <v>42.55</v>
      </c>
      <c r="PMY180" s="49">
        <v>54.26</v>
      </c>
      <c r="PMZ180" s="49">
        <v>57.63</v>
      </c>
      <c r="PNH180" t="s">
        <v>175</v>
      </c>
      <c r="PNI180" s="39" t="s">
        <v>174</v>
      </c>
      <c r="PNN180" s="49">
        <v>42.55</v>
      </c>
      <c r="PNO180" s="49">
        <v>54.26</v>
      </c>
      <c r="PNP180" s="49">
        <v>57.63</v>
      </c>
      <c r="PNX180" t="s">
        <v>175</v>
      </c>
      <c r="PNY180" s="39" t="s">
        <v>174</v>
      </c>
      <c r="POD180" s="49">
        <v>42.55</v>
      </c>
      <c r="POE180" s="49">
        <v>54.26</v>
      </c>
      <c r="POF180" s="49">
        <v>57.63</v>
      </c>
      <c r="PON180" t="s">
        <v>175</v>
      </c>
      <c r="POO180" s="39" t="s">
        <v>174</v>
      </c>
      <c r="POT180" s="49">
        <v>42.55</v>
      </c>
      <c r="POU180" s="49">
        <v>54.26</v>
      </c>
      <c r="POV180" s="49">
        <v>57.63</v>
      </c>
      <c r="PPD180" t="s">
        <v>175</v>
      </c>
      <c r="PPE180" s="39" t="s">
        <v>174</v>
      </c>
      <c r="PPJ180" s="49">
        <v>42.55</v>
      </c>
      <c r="PPK180" s="49">
        <v>54.26</v>
      </c>
      <c r="PPL180" s="49">
        <v>57.63</v>
      </c>
      <c r="PPT180" t="s">
        <v>175</v>
      </c>
      <c r="PPU180" s="39" t="s">
        <v>174</v>
      </c>
      <c r="PPZ180" s="49">
        <v>42.55</v>
      </c>
      <c r="PQA180" s="49">
        <v>54.26</v>
      </c>
      <c r="PQB180" s="49">
        <v>57.63</v>
      </c>
      <c r="PQJ180" t="s">
        <v>175</v>
      </c>
      <c r="PQK180" s="39" t="s">
        <v>174</v>
      </c>
      <c r="PQP180" s="49">
        <v>42.55</v>
      </c>
      <c r="PQQ180" s="49">
        <v>54.26</v>
      </c>
      <c r="PQR180" s="49">
        <v>57.63</v>
      </c>
      <c r="PQZ180" t="s">
        <v>175</v>
      </c>
      <c r="PRA180" s="39" t="s">
        <v>174</v>
      </c>
      <c r="PRF180" s="49">
        <v>42.55</v>
      </c>
      <c r="PRG180" s="49">
        <v>54.26</v>
      </c>
      <c r="PRH180" s="49">
        <v>57.63</v>
      </c>
      <c r="PRP180" t="s">
        <v>175</v>
      </c>
      <c r="PRQ180" s="39" t="s">
        <v>174</v>
      </c>
      <c r="PRV180" s="49">
        <v>42.55</v>
      </c>
      <c r="PRW180" s="49">
        <v>54.26</v>
      </c>
      <c r="PRX180" s="49">
        <v>57.63</v>
      </c>
      <c r="PSF180" t="s">
        <v>175</v>
      </c>
      <c r="PSG180" s="39" t="s">
        <v>174</v>
      </c>
      <c r="PSL180" s="49">
        <v>42.55</v>
      </c>
      <c r="PSM180" s="49">
        <v>54.26</v>
      </c>
      <c r="PSN180" s="49">
        <v>57.63</v>
      </c>
      <c r="PSV180" t="s">
        <v>175</v>
      </c>
      <c r="PSW180" s="39" t="s">
        <v>174</v>
      </c>
      <c r="PTB180" s="49">
        <v>42.55</v>
      </c>
      <c r="PTC180" s="49">
        <v>54.26</v>
      </c>
      <c r="PTD180" s="49">
        <v>57.63</v>
      </c>
      <c r="PTL180" t="s">
        <v>175</v>
      </c>
      <c r="PTM180" s="39" t="s">
        <v>174</v>
      </c>
      <c r="PTR180" s="49">
        <v>42.55</v>
      </c>
      <c r="PTS180" s="49">
        <v>54.26</v>
      </c>
      <c r="PTT180" s="49">
        <v>57.63</v>
      </c>
      <c r="PUB180" t="s">
        <v>175</v>
      </c>
      <c r="PUC180" s="39" t="s">
        <v>174</v>
      </c>
      <c r="PUH180" s="49">
        <v>42.55</v>
      </c>
      <c r="PUI180" s="49">
        <v>54.26</v>
      </c>
      <c r="PUJ180" s="49">
        <v>57.63</v>
      </c>
      <c r="PUR180" t="s">
        <v>175</v>
      </c>
      <c r="PUS180" s="39" t="s">
        <v>174</v>
      </c>
      <c r="PUX180" s="49">
        <v>42.55</v>
      </c>
      <c r="PUY180" s="49">
        <v>54.26</v>
      </c>
      <c r="PUZ180" s="49">
        <v>57.63</v>
      </c>
      <c r="PVH180" t="s">
        <v>175</v>
      </c>
      <c r="PVI180" s="39" t="s">
        <v>174</v>
      </c>
      <c r="PVN180" s="49">
        <v>42.55</v>
      </c>
      <c r="PVO180" s="49">
        <v>54.26</v>
      </c>
      <c r="PVP180" s="49">
        <v>57.63</v>
      </c>
      <c r="PVX180" t="s">
        <v>175</v>
      </c>
      <c r="PVY180" s="39" t="s">
        <v>174</v>
      </c>
      <c r="PWD180" s="49">
        <v>42.55</v>
      </c>
      <c r="PWE180" s="49">
        <v>54.26</v>
      </c>
      <c r="PWF180" s="49">
        <v>57.63</v>
      </c>
      <c r="PWN180" t="s">
        <v>175</v>
      </c>
      <c r="PWO180" s="39" t="s">
        <v>174</v>
      </c>
      <c r="PWT180" s="49">
        <v>42.55</v>
      </c>
      <c r="PWU180" s="49">
        <v>54.26</v>
      </c>
      <c r="PWV180" s="49">
        <v>57.63</v>
      </c>
      <c r="PXD180" t="s">
        <v>175</v>
      </c>
      <c r="PXE180" s="39" t="s">
        <v>174</v>
      </c>
      <c r="PXJ180" s="49">
        <v>42.55</v>
      </c>
      <c r="PXK180" s="49">
        <v>54.26</v>
      </c>
      <c r="PXL180" s="49">
        <v>57.63</v>
      </c>
      <c r="PXT180" t="s">
        <v>175</v>
      </c>
      <c r="PXU180" s="39" t="s">
        <v>174</v>
      </c>
      <c r="PXZ180" s="49">
        <v>42.55</v>
      </c>
      <c r="PYA180" s="49">
        <v>54.26</v>
      </c>
      <c r="PYB180" s="49">
        <v>57.63</v>
      </c>
      <c r="PYJ180" t="s">
        <v>175</v>
      </c>
      <c r="PYK180" s="39" t="s">
        <v>174</v>
      </c>
      <c r="PYP180" s="49">
        <v>42.55</v>
      </c>
      <c r="PYQ180" s="49">
        <v>54.26</v>
      </c>
      <c r="PYR180" s="49">
        <v>57.63</v>
      </c>
      <c r="PYZ180" t="s">
        <v>175</v>
      </c>
      <c r="PZA180" s="39" t="s">
        <v>174</v>
      </c>
      <c r="PZF180" s="49">
        <v>42.55</v>
      </c>
      <c r="PZG180" s="49">
        <v>54.26</v>
      </c>
      <c r="PZH180" s="49">
        <v>57.63</v>
      </c>
      <c r="PZP180" t="s">
        <v>175</v>
      </c>
      <c r="PZQ180" s="39" t="s">
        <v>174</v>
      </c>
      <c r="PZV180" s="49">
        <v>42.55</v>
      </c>
      <c r="PZW180" s="49">
        <v>54.26</v>
      </c>
      <c r="PZX180" s="49">
        <v>57.63</v>
      </c>
      <c r="QAF180" t="s">
        <v>175</v>
      </c>
      <c r="QAG180" s="39" t="s">
        <v>174</v>
      </c>
      <c r="QAL180" s="49">
        <v>42.55</v>
      </c>
      <c r="QAM180" s="49">
        <v>54.26</v>
      </c>
      <c r="QAN180" s="49">
        <v>57.63</v>
      </c>
      <c r="QAV180" t="s">
        <v>175</v>
      </c>
      <c r="QAW180" s="39" t="s">
        <v>174</v>
      </c>
      <c r="QBB180" s="49">
        <v>42.55</v>
      </c>
      <c r="QBC180" s="49">
        <v>54.26</v>
      </c>
      <c r="QBD180" s="49">
        <v>57.63</v>
      </c>
      <c r="QBL180" t="s">
        <v>175</v>
      </c>
      <c r="QBM180" s="39" t="s">
        <v>174</v>
      </c>
      <c r="QBR180" s="49">
        <v>42.55</v>
      </c>
      <c r="QBS180" s="49">
        <v>54.26</v>
      </c>
      <c r="QBT180" s="49">
        <v>57.63</v>
      </c>
      <c r="QCB180" t="s">
        <v>175</v>
      </c>
      <c r="QCC180" s="39" t="s">
        <v>174</v>
      </c>
      <c r="QCH180" s="49">
        <v>42.55</v>
      </c>
      <c r="QCI180" s="49">
        <v>54.26</v>
      </c>
      <c r="QCJ180" s="49">
        <v>57.63</v>
      </c>
      <c r="QCR180" t="s">
        <v>175</v>
      </c>
      <c r="QCS180" s="39" t="s">
        <v>174</v>
      </c>
      <c r="QCX180" s="49">
        <v>42.55</v>
      </c>
      <c r="QCY180" s="49">
        <v>54.26</v>
      </c>
      <c r="QCZ180" s="49">
        <v>57.63</v>
      </c>
      <c r="QDH180" t="s">
        <v>175</v>
      </c>
      <c r="QDI180" s="39" t="s">
        <v>174</v>
      </c>
      <c r="QDN180" s="49">
        <v>42.55</v>
      </c>
      <c r="QDO180" s="49">
        <v>54.26</v>
      </c>
      <c r="QDP180" s="49">
        <v>57.63</v>
      </c>
      <c r="QDX180" t="s">
        <v>175</v>
      </c>
      <c r="QDY180" s="39" t="s">
        <v>174</v>
      </c>
      <c r="QED180" s="49">
        <v>42.55</v>
      </c>
      <c r="QEE180" s="49">
        <v>54.26</v>
      </c>
      <c r="QEF180" s="49">
        <v>57.63</v>
      </c>
      <c r="QEN180" t="s">
        <v>175</v>
      </c>
      <c r="QEO180" s="39" t="s">
        <v>174</v>
      </c>
      <c r="QET180" s="49">
        <v>42.55</v>
      </c>
      <c r="QEU180" s="49">
        <v>54.26</v>
      </c>
      <c r="QEV180" s="49">
        <v>57.63</v>
      </c>
      <c r="QFD180" t="s">
        <v>175</v>
      </c>
      <c r="QFE180" s="39" t="s">
        <v>174</v>
      </c>
      <c r="QFJ180" s="49">
        <v>42.55</v>
      </c>
      <c r="QFK180" s="49">
        <v>54.26</v>
      </c>
      <c r="QFL180" s="49">
        <v>57.63</v>
      </c>
      <c r="QFT180" t="s">
        <v>175</v>
      </c>
      <c r="QFU180" s="39" t="s">
        <v>174</v>
      </c>
      <c r="QFZ180" s="49">
        <v>42.55</v>
      </c>
      <c r="QGA180" s="49">
        <v>54.26</v>
      </c>
      <c r="QGB180" s="49">
        <v>57.63</v>
      </c>
      <c r="QGJ180" t="s">
        <v>175</v>
      </c>
      <c r="QGK180" s="39" t="s">
        <v>174</v>
      </c>
      <c r="QGP180" s="49">
        <v>42.55</v>
      </c>
      <c r="QGQ180" s="49">
        <v>54.26</v>
      </c>
      <c r="QGR180" s="49">
        <v>57.63</v>
      </c>
      <c r="QGZ180" t="s">
        <v>175</v>
      </c>
      <c r="QHA180" s="39" t="s">
        <v>174</v>
      </c>
      <c r="QHF180" s="49">
        <v>42.55</v>
      </c>
      <c r="QHG180" s="49">
        <v>54.26</v>
      </c>
      <c r="QHH180" s="49">
        <v>57.63</v>
      </c>
      <c r="QHP180" t="s">
        <v>175</v>
      </c>
      <c r="QHQ180" s="39" t="s">
        <v>174</v>
      </c>
      <c r="QHV180" s="49">
        <v>42.55</v>
      </c>
      <c r="QHW180" s="49">
        <v>54.26</v>
      </c>
      <c r="QHX180" s="49">
        <v>57.63</v>
      </c>
      <c r="QIF180" t="s">
        <v>175</v>
      </c>
      <c r="QIG180" s="39" t="s">
        <v>174</v>
      </c>
      <c r="QIL180" s="49">
        <v>42.55</v>
      </c>
      <c r="QIM180" s="49">
        <v>54.26</v>
      </c>
      <c r="QIN180" s="49">
        <v>57.63</v>
      </c>
      <c r="QIV180" t="s">
        <v>175</v>
      </c>
      <c r="QIW180" s="39" t="s">
        <v>174</v>
      </c>
      <c r="QJB180" s="49">
        <v>42.55</v>
      </c>
      <c r="QJC180" s="49">
        <v>54.26</v>
      </c>
      <c r="QJD180" s="49">
        <v>57.63</v>
      </c>
      <c r="QJL180" t="s">
        <v>175</v>
      </c>
      <c r="QJM180" s="39" t="s">
        <v>174</v>
      </c>
      <c r="QJR180" s="49">
        <v>42.55</v>
      </c>
      <c r="QJS180" s="49">
        <v>54.26</v>
      </c>
      <c r="QJT180" s="49">
        <v>57.63</v>
      </c>
      <c r="QKB180" t="s">
        <v>175</v>
      </c>
      <c r="QKC180" s="39" t="s">
        <v>174</v>
      </c>
      <c r="QKH180" s="49">
        <v>42.55</v>
      </c>
      <c r="QKI180" s="49">
        <v>54.26</v>
      </c>
      <c r="QKJ180" s="49">
        <v>57.63</v>
      </c>
      <c r="QKR180" t="s">
        <v>175</v>
      </c>
      <c r="QKS180" s="39" t="s">
        <v>174</v>
      </c>
      <c r="QKX180" s="49">
        <v>42.55</v>
      </c>
      <c r="QKY180" s="49">
        <v>54.26</v>
      </c>
      <c r="QKZ180" s="49">
        <v>57.63</v>
      </c>
      <c r="QLH180" t="s">
        <v>175</v>
      </c>
      <c r="QLI180" s="39" t="s">
        <v>174</v>
      </c>
      <c r="QLN180" s="49">
        <v>42.55</v>
      </c>
      <c r="QLO180" s="49">
        <v>54.26</v>
      </c>
      <c r="QLP180" s="49">
        <v>57.63</v>
      </c>
      <c r="QLX180" t="s">
        <v>175</v>
      </c>
      <c r="QLY180" s="39" t="s">
        <v>174</v>
      </c>
      <c r="QMD180" s="49">
        <v>42.55</v>
      </c>
      <c r="QME180" s="49">
        <v>54.26</v>
      </c>
      <c r="QMF180" s="49">
        <v>57.63</v>
      </c>
      <c r="QMN180" t="s">
        <v>175</v>
      </c>
      <c r="QMO180" s="39" t="s">
        <v>174</v>
      </c>
      <c r="QMT180" s="49">
        <v>42.55</v>
      </c>
      <c r="QMU180" s="49">
        <v>54.26</v>
      </c>
      <c r="QMV180" s="49">
        <v>57.63</v>
      </c>
      <c r="QND180" t="s">
        <v>175</v>
      </c>
      <c r="QNE180" s="39" t="s">
        <v>174</v>
      </c>
      <c r="QNJ180" s="49">
        <v>42.55</v>
      </c>
      <c r="QNK180" s="49">
        <v>54.26</v>
      </c>
      <c r="QNL180" s="49">
        <v>57.63</v>
      </c>
      <c r="QNT180" t="s">
        <v>175</v>
      </c>
      <c r="QNU180" s="39" t="s">
        <v>174</v>
      </c>
      <c r="QNZ180" s="49">
        <v>42.55</v>
      </c>
      <c r="QOA180" s="49">
        <v>54.26</v>
      </c>
      <c r="QOB180" s="49">
        <v>57.63</v>
      </c>
      <c r="QOJ180" t="s">
        <v>175</v>
      </c>
      <c r="QOK180" s="39" t="s">
        <v>174</v>
      </c>
      <c r="QOP180" s="49">
        <v>42.55</v>
      </c>
      <c r="QOQ180" s="49">
        <v>54.26</v>
      </c>
      <c r="QOR180" s="49">
        <v>57.63</v>
      </c>
      <c r="QOZ180" t="s">
        <v>175</v>
      </c>
      <c r="QPA180" s="39" t="s">
        <v>174</v>
      </c>
      <c r="QPF180" s="49">
        <v>42.55</v>
      </c>
      <c r="QPG180" s="49">
        <v>54.26</v>
      </c>
      <c r="QPH180" s="49">
        <v>57.63</v>
      </c>
      <c r="QPP180" t="s">
        <v>175</v>
      </c>
      <c r="QPQ180" s="39" t="s">
        <v>174</v>
      </c>
      <c r="QPV180" s="49">
        <v>42.55</v>
      </c>
      <c r="QPW180" s="49">
        <v>54.26</v>
      </c>
      <c r="QPX180" s="49">
        <v>57.63</v>
      </c>
      <c r="QQF180" t="s">
        <v>175</v>
      </c>
      <c r="QQG180" s="39" t="s">
        <v>174</v>
      </c>
      <c r="QQL180" s="49">
        <v>42.55</v>
      </c>
      <c r="QQM180" s="49">
        <v>54.26</v>
      </c>
      <c r="QQN180" s="49">
        <v>57.63</v>
      </c>
      <c r="QQV180" t="s">
        <v>175</v>
      </c>
      <c r="QQW180" s="39" t="s">
        <v>174</v>
      </c>
      <c r="QRB180" s="49">
        <v>42.55</v>
      </c>
      <c r="QRC180" s="49">
        <v>54.26</v>
      </c>
      <c r="QRD180" s="49">
        <v>57.63</v>
      </c>
      <c r="QRL180" t="s">
        <v>175</v>
      </c>
      <c r="QRM180" s="39" t="s">
        <v>174</v>
      </c>
      <c r="QRR180" s="49">
        <v>42.55</v>
      </c>
      <c r="QRS180" s="49">
        <v>54.26</v>
      </c>
      <c r="QRT180" s="49">
        <v>57.63</v>
      </c>
      <c r="QSB180" t="s">
        <v>175</v>
      </c>
      <c r="QSC180" s="39" t="s">
        <v>174</v>
      </c>
      <c r="QSH180" s="49">
        <v>42.55</v>
      </c>
      <c r="QSI180" s="49">
        <v>54.26</v>
      </c>
      <c r="QSJ180" s="49">
        <v>57.63</v>
      </c>
      <c r="QSR180" t="s">
        <v>175</v>
      </c>
      <c r="QSS180" s="39" t="s">
        <v>174</v>
      </c>
      <c r="QSX180" s="49">
        <v>42.55</v>
      </c>
      <c r="QSY180" s="49">
        <v>54.26</v>
      </c>
      <c r="QSZ180" s="49">
        <v>57.63</v>
      </c>
      <c r="QTH180" t="s">
        <v>175</v>
      </c>
      <c r="QTI180" s="39" t="s">
        <v>174</v>
      </c>
      <c r="QTN180" s="49">
        <v>42.55</v>
      </c>
      <c r="QTO180" s="49">
        <v>54.26</v>
      </c>
      <c r="QTP180" s="49">
        <v>57.63</v>
      </c>
      <c r="QTX180" t="s">
        <v>175</v>
      </c>
      <c r="QTY180" s="39" t="s">
        <v>174</v>
      </c>
      <c r="QUD180" s="49">
        <v>42.55</v>
      </c>
      <c r="QUE180" s="49">
        <v>54.26</v>
      </c>
      <c r="QUF180" s="49">
        <v>57.63</v>
      </c>
      <c r="QUN180" t="s">
        <v>175</v>
      </c>
      <c r="QUO180" s="39" t="s">
        <v>174</v>
      </c>
      <c r="QUT180" s="49">
        <v>42.55</v>
      </c>
      <c r="QUU180" s="49">
        <v>54.26</v>
      </c>
      <c r="QUV180" s="49">
        <v>57.63</v>
      </c>
      <c r="QVD180" t="s">
        <v>175</v>
      </c>
      <c r="QVE180" s="39" t="s">
        <v>174</v>
      </c>
      <c r="QVJ180" s="49">
        <v>42.55</v>
      </c>
      <c r="QVK180" s="49">
        <v>54.26</v>
      </c>
      <c r="QVL180" s="49">
        <v>57.63</v>
      </c>
      <c r="QVT180" t="s">
        <v>175</v>
      </c>
      <c r="QVU180" s="39" t="s">
        <v>174</v>
      </c>
      <c r="QVZ180" s="49">
        <v>42.55</v>
      </c>
      <c r="QWA180" s="49">
        <v>54.26</v>
      </c>
      <c r="QWB180" s="49">
        <v>57.63</v>
      </c>
      <c r="QWJ180" t="s">
        <v>175</v>
      </c>
      <c r="QWK180" s="39" t="s">
        <v>174</v>
      </c>
      <c r="QWP180" s="49">
        <v>42.55</v>
      </c>
      <c r="QWQ180" s="49">
        <v>54.26</v>
      </c>
      <c r="QWR180" s="49">
        <v>57.63</v>
      </c>
      <c r="QWZ180" t="s">
        <v>175</v>
      </c>
      <c r="QXA180" s="39" t="s">
        <v>174</v>
      </c>
      <c r="QXF180" s="49">
        <v>42.55</v>
      </c>
      <c r="QXG180" s="49">
        <v>54.26</v>
      </c>
      <c r="QXH180" s="49">
        <v>57.63</v>
      </c>
      <c r="QXP180" t="s">
        <v>175</v>
      </c>
      <c r="QXQ180" s="39" t="s">
        <v>174</v>
      </c>
      <c r="QXV180" s="49">
        <v>42.55</v>
      </c>
      <c r="QXW180" s="49">
        <v>54.26</v>
      </c>
      <c r="QXX180" s="49">
        <v>57.63</v>
      </c>
      <c r="QYF180" t="s">
        <v>175</v>
      </c>
      <c r="QYG180" s="39" t="s">
        <v>174</v>
      </c>
      <c r="QYL180" s="49">
        <v>42.55</v>
      </c>
      <c r="QYM180" s="49">
        <v>54.26</v>
      </c>
      <c r="QYN180" s="49">
        <v>57.63</v>
      </c>
      <c r="QYV180" t="s">
        <v>175</v>
      </c>
      <c r="QYW180" s="39" t="s">
        <v>174</v>
      </c>
      <c r="QZB180" s="49">
        <v>42.55</v>
      </c>
      <c r="QZC180" s="49">
        <v>54.26</v>
      </c>
      <c r="QZD180" s="49">
        <v>57.63</v>
      </c>
      <c r="QZL180" t="s">
        <v>175</v>
      </c>
      <c r="QZM180" s="39" t="s">
        <v>174</v>
      </c>
      <c r="QZR180" s="49">
        <v>42.55</v>
      </c>
      <c r="QZS180" s="49">
        <v>54.26</v>
      </c>
      <c r="QZT180" s="49">
        <v>57.63</v>
      </c>
      <c r="RAB180" t="s">
        <v>175</v>
      </c>
      <c r="RAC180" s="39" t="s">
        <v>174</v>
      </c>
      <c r="RAH180" s="49">
        <v>42.55</v>
      </c>
      <c r="RAI180" s="49">
        <v>54.26</v>
      </c>
      <c r="RAJ180" s="49">
        <v>57.63</v>
      </c>
      <c r="RAR180" t="s">
        <v>175</v>
      </c>
      <c r="RAS180" s="39" t="s">
        <v>174</v>
      </c>
      <c r="RAX180" s="49">
        <v>42.55</v>
      </c>
      <c r="RAY180" s="49">
        <v>54.26</v>
      </c>
      <c r="RAZ180" s="49">
        <v>57.63</v>
      </c>
      <c r="RBH180" t="s">
        <v>175</v>
      </c>
      <c r="RBI180" s="39" t="s">
        <v>174</v>
      </c>
      <c r="RBN180" s="49">
        <v>42.55</v>
      </c>
      <c r="RBO180" s="49">
        <v>54.26</v>
      </c>
      <c r="RBP180" s="49">
        <v>57.63</v>
      </c>
      <c r="RBX180" t="s">
        <v>175</v>
      </c>
      <c r="RBY180" s="39" t="s">
        <v>174</v>
      </c>
      <c r="RCD180" s="49">
        <v>42.55</v>
      </c>
      <c r="RCE180" s="49">
        <v>54.26</v>
      </c>
      <c r="RCF180" s="49">
        <v>57.63</v>
      </c>
      <c r="RCN180" t="s">
        <v>175</v>
      </c>
      <c r="RCO180" s="39" t="s">
        <v>174</v>
      </c>
      <c r="RCT180" s="49">
        <v>42.55</v>
      </c>
      <c r="RCU180" s="49">
        <v>54.26</v>
      </c>
      <c r="RCV180" s="49">
        <v>57.63</v>
      </c>
      <c r="RDD180" t="s">
        <v>175</v>
      </c>
      <c r="RDE180" s="39" t="s">
        <v>174</v>
      </c>
      <c r="RDJ180" s="49">
        <v>42.55</v>
      </c>
      <c r="RDK180" s="49">
        <v>54.26</v>
      </c>
      <c r="RDL180" s="49">
        <v>57.63</v>
      </c>
      <c r="RDT180" t="s">
        <v>175</v>
      </c>
      <c r="RDU180" s="39" t="s">
        <v>174</v>
      </c>
      <c r="RDZ180" s="49">
        <v>42.55</v>
      </c>
      <c r="REA180" s="49">
        <v>54.26</v>
      </c>
      <c r="REB180" s="49">
        <v>57.63</v>
      </c>
      <c r="REJ180" t="s">
        <v>175</v>
      </c>
      <c r="REK180" s="39" t="s">
        <v>174</v>
      </c>
      <c r="REP180" s="49">
        <v>42.55</v>
      </c>
      <c r="REQ180" s="49">
        <v>54.26</v>
      </c>
      <c r="RER180" s="49">
        <v>57.63</v>
      </c>
      <c r="REZ180" t="s">
        <v>175</v>
      </c>
      <c r="RFA180" s="39" t="s">
        <v>174</v>
      </c>
      <c r="RFF180" s="49">
        <v>42.55</v>
      </c>
      <c r="RFG180" s="49">
        <v>54.26</v>
      </c>
      <c r="RFH180" s="49">
        <v>57.63</v>
      </c>
      <c r="RFP180" t="s">
        <v>175</v>
      </c>
      <c r="RFQ180" s="39" t="s">
        <v>174</v>
      </c>
      <c r="RFV180" s="49">
        <v>42.55</v>
      </c>
      <c r="RFW180" s="49">
        <v>54.26</v>
      </c>
      <c r="RFX180" s="49">
        <v>57.63</v>
      </c>
      <c r="RGF180" t="s">
        <v>175</v>
      </c>
      <c r="RGG180" s="39" t="s">
        <v>174</v>
      </c>
      <c r="RGL180" s="49">
        <v>42.55</v>
      </c>
      <c r="RGM180" s="49">
        <v>54.26</v>
      </c>
      <c r="RGN180" s="49">
        <v>57.63</v>
      </c>
      <c r="RGV180" t="s">
        <v>175</v>
      </c>
      <c r="RGW180" s="39" t="s">
        <v>174</v>
      </c>
      <c r="RHB180" s="49">
        <v>42.55</v>
      </c>
      <c r="RHC180" s="49">
        <v>54.26</v>
      </c>
      <c r="RHD180" s="49">
        <v>57.63</v>
      </c>
      <c r="RHL180" t="s">
        <v>175</v>
      </c>
      <c r="RHM180" s="39" t="s">
        <v>174</v>
      </c>
      <c r="RHR180" s="49">
        <v>42.55</v>
      </c>
      <c r="RHS180" s="49">
        <v>54.26</v>
      </c>
      <c r="RHT180" s="49">
        <v>57.63</v>
      </c>
      <c r="RIB180" t="s">
        <v>175</v>
      </c>
      <c r="RIC180" s="39" t="s">
        <v>174</v>
      </c>
      <c r="RIH180" s="49">
        <v>42.55</v>
      </c>
      <c r="RII180" s="49">
        <v>54.26</v>
      </c>
      <c r="RIJ180" s="49">
        <v>57.63</v>
      </c>
      <c r="RIR180" t="s">
        <v>175</v>
      </c>
      <c r="RIS180" s="39" t="s">
        <v>174</v>
      </c>
      <c r="RIX180" s="49">
        <v>42.55</v>
      </c>
      <c r="RIY180" s="49">
        <v>54.26</v>
      </c>
      <c r="RIZ180" s="49">
        <v>57.63</v>
      </c>
      <c r="RJH180" t="s">
        <v>175</v>
      </c>
      <c r="RJI180" s="39" t="s">
        <v>174</v>
      </c>
      <c r="RJN180" s="49">
        <v>42.55</v>
      </c>
      <c r="RJO180" s="49">
        <v>54.26</v>
      </c>
      <c r="RJP180" s="49">
        <v>57.63</v>
      </c>
      <c r="RJX180" t="s">
        <v>175</v>
      </c>
      <c r="RJY180" s="39" t="s">
        <v>174</v>
      </c>
      <c r="RKD180" s="49">
        <v>42.55</v>
      </c>
      <c r="RKE180" s="49">
        <v>54.26</v>
      </c>
      <c r="RKF180" s="49">
        <v>57.63</v>
      </c>
      <c r="RKN180" t="s">
        <v>175</v>
      </c>
      <c r="RKO180" s="39" t="s">
        <v>174</v>
      </c>
      <c r="RKT180" s="49">
        <v>42.55</v>
      </c>
      <c r="RKU180" s="49">
        <v>54.26</v>
      </c>
      <c r="RKV180" s="49">
        <v>57.63</v>
      </c>
      <c r="RLD180" t="s">
        <v>175</v>
      </c>
      <c r="RLE180" s="39" t="s">
        <v>174</v>
      </c>
      <c r="RLJ180" s="49">
        <v>42.55</v>
      </c>
      <c r="RLK180" s="49">
        <v>54.26</v>
      </c>
      <c r="RLL180" s="49">
        <v>57.63</v>
      </c>
      <c r="RLT180" t="s">
        <v>175</v>
      </c>
      <c r="RLU180" s="39" t="s">
        <v>174</v>
      </c>
      <c r="RLZ180" s="49">
        <v>42.55</v>
      </c>
      <c r="RMA180" s="49">
        <v>54.26</v>
      </c>
      <c r="RMB180" s="49">
        <v>57.63</v>
      </c>
      <c r="RMJ180" t="s">
        <v>175</v>
      </c>
      <c r="RMK180" s="39" t="s">
        <v>174</v>
      </c>
      <c r="RMP180" s="49">
        <v>42.55</v>
      </c>
      <c r="RMQ180" s="49">
        <v>54.26</v>
      </c>
      <c r="RMR180" s="49">
        <v>57.63</v>
      </c>
      <c r="RMZ180" t="s">
        <v>175</v>
      </c>
      <c r="RNA180" s="39" t="s">
        <v>174</v>
      </c>
      <c r="RNF180" s="49">
        <v>42.55</v>
      </c>
      <c r="RNG180" s="49">
        <v>54.26</v>
      </c>
      <c r="RNH180" s="49">
        <v>57.63</v>
      </c>
      <c r="RNP180" t="s">
        <v>175</v>
      </c>
      <c r="RNQ180" s="39" t="s">
        <v>174</v>
      </c>
      <c r="RNV180" s="49">
        <v>42.55</v>
      </c>
      <c r="RNW180" s="49">
        <v>54.26</v>
      </c>
      <c r="RNX180" s="49">
        <v>57.63</v>
      </c>
      <c r="ROF180" t="s">
        <v>175</v>
      </c>
      <c r="ROG180" s="39" t="s">
        <v>174</v>
      </c>
      <c r="ROL180" s="49">
        <v>42.55</v>
      </c>
      <c r="ROM180" s="49">
        <v>54.26</v>
      </c>
      <c r="RON180" s="49">
        <v>57.63</v>
      </c>
      <c r="ROV180" t="s">
        <v>175</v>
      </c>
      <c r="ROW180" s="39" t="s">
        <v>174</v>
      </c>
      <c r="RPB180" s="49">
        <v>42.55</v>
      </c>
      <c r="RPC180" s="49">
        <v>54.26</v>
      </c>
      <c r="RPD180" s="49">
        <v>57.63</v>
      </c>
      <c r="RPL180" t="s">
        <v>175</v>
      </c>
      <c r="RPM180" s="39" t="s">
        <v>174</v>
      </c>
      <c r="RPR180" s="49">
        <v>42.55</v>
      </c>
      <c r="RPS180" s="49">
        <v>54.26</v>
      </c>
      <c r="RPT180" s="49">
        <v>57.63</v>
      </c>
      <c r="RQB180" t="s">
        <v>175</v>
      </c>
      <c r="RQC180" s="39" t="s">
        <v>174</v>
      </c>
      <c r="RQH180" s="49">
        <v>42.55</v>
      </c>
      <c r="RQI180" s="49">
        <v>54.26</v>
      </c>
      <c r="RQJ180" s="49">
        <v>57.63</v>
      </c>
      <c r="RQR180" t="s">
        <v>175</v>
      </c>
      <c r="RQS180" s="39" t="s">
        <v>174</v>
      </c>
      <c r="RQX180" s="49">
        <v>42.55</v>
      </c>
      <c r="RQY180" s="49">
        <v>54.26</v>
      </c>
      <c r="RQZ180" s="49">
        <v>57.63</v>
      </c>
      <c r="RRH180" t="s">
        <v>175</v>
      </c>
      <c r="RRI180" s="39" t="s">
        <v>174</v>
      </c>
      <c r="RRN180" s="49">
        <v>42.55</v>
      </c>
      <c r="RRO180" s="49">
        <v>54.26</v>
      </c>
      <c r="RRP180" s="49">
        <v>57.63</v>
      </c>
      <c r="RRX180" t="s">
        <v>175</v>
      </c>
      <c r="RRY180" s="39" t="s">
        <v>174</v>
      </c>
      <c r="RSD180" s="49">
        <v>42.55</v>
      </c>
      <c r="RSE180" s="49">
        <v>54.26</v>
      </c>
      <c r="RSF180" s="49">
        <v>57.63</v>
      </c>
      <c r="RSN180" t="s">
        <v>175</v>
      </c>
      <c r="RSO180" s="39" t="s">
        <v>174</v>
      </c>
      <c r="RST180" s="49">
        <v>42.55</v>
      </c>
      <c r="RSU180" s="49">
        <v>54.26</v>
      </c>
      <c r="RSV180" s="49">
        <v>57.63</v>
      </c>
      <c r="RTD180" t="s">
        <v>175</v>
      </c>
      <c r="RTE180" s="39" t="s">
        <v>174</v>
      </c>
      <c r="RTJ180" s="49">
        <v>42.55</v>
      </c>
      <c r="RTK180" s="49">
        <v>54.26</v>
      </c>
      <c r="RTL180" s="49">
        <v>57.63</v>
      </c>
      <c r="RTT180" t="s">
        <v>175</v>
      </c>
      <c r="RTU180" s="39" t="s">
        <v>174</v>
      </c>
      <c r="RTZ180" s="49">
        <v>42.55</v>
      </c>
      <c r="RUA180" s="49">
        <v>54.26</v>
      </c>
      <c r="RUB180" s="49">
        <v>57.63</v>
      </c>
      <c r="RUJ180" t="s">
        <v>175</v>
      </c>
      <c r="RUK180" s="39" t="s">
        <v>174</v>
      </c>
      <c r="RUP180" s="49">
        <v>42.55</v>
      </c>
      <c r="RUQ180" s="49">
        <v>54.26</v>
      </c>
      <c r="RUR180" s="49">
        <v>57.63</v>
      </c>
      <c r="RUZ180" t="s">
        <v>175</v>
      </c>
      <c r="RVA180" s="39" t="s">
        <v>174</v>
      </c>
      <c r="RVF180" s="49">
        <v>42.55</v>
      </c>
      <c r="RVG180" s="49">
        <v>54.26</v>
      </c>
      <c r="RVH180" s="49">
        <v>57.63</v>
      </c>
      <c r="RVP180" t="s">
        <v>175</v>
      </c>
      <c r="RVQ180" s="39" t="s">
        <v>174</v>
      </c>
      <c r="RVV180" s="49">
        <v>42.55</v>
      </c>
      <c r="RVW180" s="49">
        <v>54.26</v>
      </c>
      <c r="RVX180" s="49">
        <v>57.63</v>
      </c>
      <c r="RWF180" t="s">
        <v>175</v>
      </c>
      <c r="RWG180" s="39" t="s">
        <v>174</v>
      </c>
      <c r="RWL180" s="49">
        <v>42.55</v>
      </c>
      <c r="RWM180" s="49">
        <v>54.26</v>
      </c>
      <c r="RWN180" s="49">
        <v>57.63</v>
      </c>
      <c r="RWV180" t="s">
        <v>175</v>
      </c>
      <c r="RWW180" s="39" t="s">
        <v>174</v>
      </c>
      <c r="RXB180" s="49">
        <v>42.55</v>
      </c>
      <c r="RXC180" s="49">
        <v>54.26</v>
      </c>
      <c r="RXD180" s="49">
        <v>57.63</v>
      </c>
      <c r="RXL180" t="s">
        <v>175</v>
      </c>
      <c r="RXM180" s="39" t="s">
        <v>174</v>
      </c>
      <c r="RXR180" s="49">
        <v>42.55</v>
      </c>
      <c r="RXS180" s="49">
        <v>54.26</v>
      </c>
      <c r="RXT180" s="49">
        <v>57.63</v>
      </c>
      <c r="RYB180" t="s">
        <v>175</v>
      </c>
      <c r="RYC180" s="39" t="s">
        <v>174</v>
      </c>
      <c r="RYH180" s="49">
        <v>42.55</v>
      </c>
      <c r="RYI180" s="49">
        <v>54.26</v>
      </c>
      <c r="RYJ180" s="49">
        <v>57.63</v>
      </c>
      <c r="RYR180" t="s">
        <v>175</v>
      </c>
      <c r="RYS180" s="39" t="s">
        <v>174</v>
      </c>
      <c r="RYX180" s="49">
        <v>42.55</v>
      </c>
      <c r="RYY180" s="49">
        <v>54.26</v>
      </c>
      <c r="RYZ180" s="49">
        <v>57.63</v>
      </c>
      <c r="RZH180" t="s">
        <v>175</v>
      </c>
      <c r="RZI180" s="39" t="s">
        <v>174</v>
      </c>
      <c r="RZN180" s="49">
        <v>42.55</v>
      </c>
      <c r="RZO180" s="49">
        <v>54.26</v>
      </c>
      <c r="RZP180" s="49">
        <v>57.63</v>
      </c>
      <c r="RZX180" t="s">
        <v>175</v>
      </c>
      <c r="RZY180" s="39" t="s">
        <v>174</v>
      </c>
      <c r="SAD180" s="49">
        <v>42.55</v>
      </c>
      <c r="SAE180" s="49">
        <v>54.26</v>
      </c>
      <c r="SAF180" s="49">
        <v>57.63</v>
      </c>
      <c r="SAN180" t="s">
        <v>175</v>
      </c>
      <c r="SAO180" s="39" t="s">
        <v>174</v>
      </c>
      <c r="SAT180" s="49">
        <v>42.55</v>
      </c>
      <c r="SAU180" s="49">
        <v>54.26</v>
      </c>
      <c r="SAV180" s="49">
        <v>57.63</v>
      </c>
      <c r="SBD180" t="s">
        <v>175</v>
      </c>
      <c r="SBE180" s="39" t="s">
        <v>174</v>
      </c>
      <c r="SBJ180" s="49">
        <v>42.55</v>
      </c>
      <c r="SBK180" s="49">
        <v>54.26</v>
      </c>
      <c r="SBL180" s="49">
        <v>57.63</v>
      </c>
      <c r="SBT180" t="s">
        <v>175</v>
      </c>
      <c r="SBU180" s="39" t="s">
        <v>174</v>
      </c>
      <c r="SBZ180" s="49">
        <v>42.55</v>
      </c>
      <c r="SCA180" s="49">
        <v>54.26</v>
      </c>
      <c r="SCB180" s="49">
        <v>57.63</v>
      </c>
      <c r="SCJ180" t="s">
        <v>175</v>
      </c>
      <c r="SCK180" s="39" t="s">
        <v>174</v>
      </c>
      <c r="SCP180" s="49">
        <v>42.55</v>
      </c>
      <c r="SCQ180" s="49">
        <v>54.26</v>
      </c>
      <c r="SCR180" s="49">
        <v>57.63</v>
      </c>
      <c r="SCZ180" t="s">
        <v>175</v>
      </c>
      <c r="SDA180" s="39" t="s">
        <v>174</v>
      </c>
      <c r="SDF180" s="49">
        <v>42.55</v>
      </c>
      <c r="SDG180" s="49">
        <v>54.26</v>
      </c>
      <c r="SDH180" s="49">
        <v>57.63</v>
      </c>
      <c r="SDP180" t="s">
        <v>175</v>
      </c>
      <c r="SDQ180" s="39" t="s">
        <v>174</v>
      </c>
      <c r="SDV180" s="49">
        <v>42.55</v>
      </c>
      <c r="SDW180" s="49">
        <v>54.26</v>
      </c>
      <c r="SDX180" s="49">
        <v>57.63</v>
      </c>
      <c r="SEF180" t="s">
        <v>175</v>
      </c>
      <c r="SEG180" s="39" t="s">
        <v>174</v>
      </c>
      <c r="SEL180" s="49">
        <v>42.55</v>
      </c>
      <c r="SEM180" s="49">
        <v>54.26</v>
      </c>
      <c r="SEN180" s="49">
        <v>57.63</v>
      </c>
      <c r="SEV180" t="s">
        <v>175</v>
      </c>
      <c r="SEW180" s="39" t="s">
        <v>174</v>
      </c>
      <c r="SFB180" s="49">
        <v>42.55</v>
      </c>
      <c r="SFC180" s="49">
        <v>54.26</v>
      </c>
      <c r="SFD180" s="49">
        <v>57.63</v>
      </c>
      <c r="SFL180" t="s">
        <v>175</v>
      </c>
      <c r="SFM180" s="39" t="s">
        <v>174</v>
      </c>
      <c r="SFR180" s="49">
        <v>42.55</v>
      </c>
      <c r="SFS180" s="49">
        <v>54.26</v>
      </c>
      <c r="SFT180" s="49">
        <v>57.63</v>
      </c>
      <c r="SGB180" t="s">
        <v>175</v>
      </c>
      <c r="SGC180" s="39" t="s">
        <v>174</v>
      </c>
      <c r="SGH180" s="49">
        <v>42.55</v>
      </c>
      <c r="SGI180" s="49">
        <v>54.26</v>
      </c>
      <c r="SGJ180" s="49">
        <v>57.63</v>
      </c>
      <c r="SGR180" t="s">
        <v>175</v>
      </c>
      <c r="SGS180" s="39" t="s">
        <v>174</v>
      </c>
      <c r="SGX180" s="49">
        <v>42.55</v>
      </c>
      <c r="SGY180" s="49">
        <v>54.26</v>
      </c>
      <c r="SGZ180" s="49">
        <v>57.63</v>
      </c>
      <c r="SHH180" t="s">
        <v>175</v>
      </c>
      <c r="SHI180" s="39" t="s">
        <v>174</v>
      </c>
      <c r="SHN180" s="49">
        <v>42.55</v>
      </c>
      <c r="SHO180" s="49">
        <v>54.26</v>
      </c>
      <c r="SHP180" s="49">
        <v>57.63</v>
      </c>
      <c r="SHX180" t="s">
        <v>175</v>
      </c>
      <c r="SHY180" s="39" t="s">
        <v>174</v>
      </c>
      <c r="SID180" s="49">
        <v>42.55</v>
      </c>
      <c r="SIE180" s="49">
        <v>54.26</v>
      </c>
      <c r="SIF180" s="49">
        <v>57.63</v>
      </c>
      <c r="SIN180" t="s">
        <v>175</v>
      </c>
      <c r="SIO180" s="39" t="s">
        <v>174</v>
      </c>
      <c r="SIT180" s="49">
        <v>42.55</v>
      </c>
      <c r="SIU180" s="49">
        <v>54.26</v>
      </c>
      <c r="SIV180" s="49">
        <v>57.63</v>
      </c>
      <c r="SJD180" t="s">
        <v>175</v>
      </c>
      <c r="SJE180" s="39" t="s">
        <v>174</v>
      </c>
      <c r="SJJ180" s="49">
        <v>42.55</v>
      </c>
      <c r="SJK180" s="49">
        <v>54.26</v>
      </c>
      <c r="SJL180" s="49">
        <v>57.63</v>
      </c>
      <c r="SJT180" t="s">
        <v>175</v>
      </c>
      <c r="SJU180" s="39" t="s">
        <v>174</v>
      </c>
      <c r="SJZ180" s="49">
        <v>42.55</v>
      </c>
      <c r="SKA180" s="49">
        <v>54.26</v>
      </c>
      <c r="SKB180" s="49">
        <v>57.63</v>
      </c>
      <c r="SKJ180" t="s">
        <v>175</v>
      </c>
      <c r="SKK180" s="39" t="s">
        <v>174</v>
      </c>
      <c r="SKP180" s="49">
        <v>42.55</v>
      </c>
      <c r="SKQ180" s="49">
        <v>54.26</v>
      </c>
      <c r="SKR180" s="49">
        <v>57.63</v>
      </c>
      <c r="SKZ180" t="s">
        <v>175</v>
      </c>
      <c r="SLA180" s="39" t="s">
        <v>174</v>
      </c>
      <c r="SLF180" s="49">
        <v>42.55</v>
      </c>
      <c r="SLG180" s="49">
        <v>54.26</v>
      </c>
      <c r="SLH180" s="49">
        <v>57.63</v>
      </c>
      <c r="SLP180" t="s">
        <v>175</v>
      </c>
      <c r="SLQ180" s="39" t="s">
        <v>174</v>
      </c>
      <c r="SLV180" s="49">
        <v>42.55</v>
      </c>
      <c r="SLW180" s="49">
        <v>54.26</v>
      </c>
      <c r="SLX180" s="49">
        <v>57.63</v>
      </c>
      <c r="SMF180" t="s">
        <v>175</v>
      </c>
      <c r="SMG180" s="39" t="s">
        <v>174</v>
      </c>
      <c r="SML180" s="49">
        <v>42.55</v>
      </c>
      <c r="SMM180" s="49">
        <v>54.26</v>
      </c>
      <c r="SMN180" s="49">
        <v>57.63</v>
      </c>
      <c r="SMV180" t="s">
        <v>175</v>
      </c>
      <c r="SMW180" s="39" t="s">
        <v>174</v>
      </c>
      <c r="SNB180" s="49">
        <v>42.55</v>
      </c>
      <c r="SNC180" s="49">
        <v>54.26</v>
      </c>
      <c r="SND180" s="49">
        <v>57.63</v>
      </c>
      <c r="SNL180" t="s">
        <v>175</v>
      </c>
      <c r="SNM180" s="39" t="s">
        <v>174</v>
      </c>
      <c r="SNR180" s="49">
        <v>42.55</v>
      </c>
      <c r="SNS180" s="49">
        <v>54.26</v>
      </c>
      <c r="SNT180" s="49">
        <v>57.63</v>
      </c>
      <c r="SOB180" t="s">
        <v>175</v>
      </c>
      <c r="SOC180" s="39" t="s">
        <v>174</v>
      </c>
      <c r="SOH180" s="49">
        <v>42.55</v>
      </c>
      <c r="SOI180" s="49">
        <v>54.26</v>
      </c>
      <c r="SOJ180" s="49">
        <v>57.63</v>
      </c>
      <c r="SOR180" t="s">
        <v>175</v>
      </c>
      <c r="SOS180" s="39" t="s">
        <v>174</v>
      </c>
      <c r="SOX180" s="49">
        <v>42.55</v>
      </c>
      <c r="SOY180" s="49">
        <v>54.26</v>
      </c>
      <c r="SOZ180" s="49">
        <v>57.63</v>
      </c>
      <c r="SPH180" t="s">
        <v>175</v>
      </c>
      <c r="SPI180" s="39" t="s">
        <v>174</v>
      </c>
      <c r="SPN180" s="49">
        <v>42.55</v>
      </c>
      <c r="SPO180" s="49">
        <v>54.26</v>
      </c>
      <c r="SPP180" s="49">
        <v>57.63</v>
      </c>
      <c r="SPX180" t="s">
        <v>175</v>
      </c>
      <c r="SPY180" s="39" t="s">
        <v>174</v>
      </c>
      <c r="SQD180" s="49">
        <v>42.55</v>
      </c>
      <c r="SQE180" s="49">
        <v>54.26</v>
      </c>
      <c r="SQF180" s="49">
        <v>57.63</v>
      </c>
      <c r="SQN180" t="s">
        <v>175</v>
      </c>
      <c r="SQO180" s="39" t="s">
        <v>174</v>
      </c>
      <c r="SQT180" s="49">
        <v>42.55</v>
      </c>
      <c r="SQU180" s="49">
        <v>54.26</v>
      </c>
      <c r="SQV180" s="49">
        <v>57.63</v>
      </c>
      <c r="SRD180" t="s">
        <v>175</v>
      </c>
      <c r="SRE180" s="39" t="s">
        <v>174</v>
      </c>
      <c r="SRJ180" s="49">
        <v>42.55</v>
      </c>
      <c r="SRK180" s="49">
        <v>54.26</v>
      </c>
      <c r="SRL180" s="49">
        <v>57.63</v>
      </c>
      <c r="SRT180" t="s">
        <v>175</v>
      </c>
      <c r="SRU180" s="39" t="s">
        <v>174</v>
      </c>
      <c r="SRZ180" s="49">
        <v>42.55</v>
      </c>
      <c r="SSA180" s="49">
        <v>54.26</v>
      </c>
      <c r="SSB180" s="49">
        <v>57.63</v>
      </c>
      <c r="SSJ180" t="s">
        <v>175</v>
      </c>
      <c r="SSK180" s="39" t="s">
        <v>174</v>
      </c>
      <c r="SSP180" s="49">
        <v>42.55</v>
      </c>
      <c r="SSQ180" s="49">
        <v>54.26</v>
      </c>
      <c r="SSR180" s="49">
        <v>57.63</v>
      </c>
      <c r="SSZ180" t="s">
        <v>175</v>
      </c>
      <c r="STA180" s="39" t="s">
        <v>174</v>
      </c>
      <c r="STF180" s="49">
        <v>42.55</v>
      </c>
      <c r="STG180" s="49">
        <v>54.26</v>
      </c>
      <c r="STH180" s="49">
        <v>57.63</v>
      </c>
      <c r="STP180" t="s">
        <v>175</v>
      </c>
      <c r="STQ180" s="39" t="s">
        <v>174</v>
      </c>
      <c r="STV180" s="49">
        <v>42.55</v>
      </c>
      <c r="STW180" s="49">
        <v>54.26</v>
      </c>
      <c r="STX180" s="49">
        <v>57.63</v>
      </c>
      <c r="SUF180" t="s">
        <v>175</v>
      </c>
      <c r="SUG180" s="39" t="s">
        <v>174</v>
      </c>
      <c r="SUL180" s="49">
        <v>42.55</v>
      </c>
      <c r="SUM180" s="49">
        <v>54.26</v>
      </c>
      <c r="SUN180" s="49">
        <v>57.63</v>
      </c>
      <c r="SUV180" t="s">
        <v>175</v>
      </c>
      <c r="SUW180" s="39" t="s">
        <v>174</v>
      </c>
      <c r="SVB180" s="49">
        <v>42.55</v>
      </c>
      <c r="SVC180" s="49">
        <v>54.26</v>
      </c>
      <c r="SVD180" s="49">
        <v>57.63</v>
      </c>
      <c r="SVL180" t="s">
        <v>175</v>
      </c>
      <c r="SVM180" s="39" t="s">
        <v>174</v>
      </c>
      <c r="SVR180" s="49">
        <v>42.55</v>
      </c>
      <c r="SVS180" s="49">
        <v>54.26</v>
      </c>
      <c r="SVT180" s="49">
        <v>57.63</v>
      </c>
      <c r="SWB180" t="s">
        <v>175</v>
      </c>
      <c r="SWC180" s="39" t="s">
        <v>174</v>
      </c>
      <c r="SWH180" s="49">
        <v>42.55</v>
      </c>
      <c r="SWI180" s="49">
        <v>54.26</v>
      </c>
      <c r="SWJ180" s="49">
        <v>57.63</v>
      </c>
      <c r="SWR180" t="s">
        <v>175</v>
      </c>
      <c r="SWS180" s="39" t="s">
        <v>174</v>
      </c>
      <c r="SWX180" s="49">
        <v>42.55</v>
      </c>
      <c r="SWY180" s="49">
        <v>54.26</v>
      </c>
      <c r="SWZ180" s="49">
        <v>57.63</v>
      </c>
      <c r="SXH180" t="s">
        <v>175</v>
      </c>
      <c r="SXI180" s="39" t="s">
        <v>174</v>
      </c>
      <c r="SXN180" s="49">
        <v>42.55</v>
      </c>
      <c r="SXO180" s="49">
        <v>54.26</v>
      </c>
      <c r="SXP180" s="49">
        <v>57.63</v>
      </c>
      <c r="SXX180" t="s">
        <v>175</v>
      </c>
      <c r="SXY180" s="39" t="s">
        <v>174</v>
      </c>
      <c r="SYD180" s="49">
        <v>42.55</v>
      </c>
      <c r="SYE180" s="49">
        <v>54.26</v>
      </c>
      <c r="SYF180" s="49">
        <v>57.63</v>
      </c>
      <c r="SYN180" t="s">
        <v>175</v>
      </c>
      <c r="SYO180" s="39" t="s">
        <v>174</v>
      </c>
      <c r="SYT180" s="49">
        <v>42.55</v>
      </c>
      <c r="SYU180" s="49">
        <v>54.26</v>
      </c>
      <c r="SYV180" s="49">
        <v>57.63</v>
      </c>
      <c r="SZD180" t="s">
        <v>175</v>
      </c>
      <c r="SZE180" s="39" t="s">
        <v>174</v>
      </c>
      <c r="SZJ180" s="49">
        <v>42.55</v>
      </c>
      <c r="SZK180" s="49">
        <v>54.26</v>
      </c>
      <c r="SZL180" s="49">
        <v>57.63</v>
      </c>
      <c r="SZT180" t="s">
        <v>175</v>
      </c>
      <c r="SZU180" s="39" t="s">
        <v>174</v>
      </c>
      <c r="SZZ180" s="49">
        <v>42.55</v>
      </c>
      <c r="TAA180" s="49">
        <v>54.26</v>
      </c>
      <c r="TAB180" s="49">
        <v>57.63</v>
      </c>
      <c r="TAJ180" t="s">
        <v>175</v>
      </c>
      <c r="TAK180" s="39" t="s">
        <v>174</v>
      </c>
      <c r="TAP180" s="49">
        <v>42.55</v>
      </c>
      <c r="TAQ180" s="49">
        <v>54.26</v>
      </c>
      <c r="TAR180" s="49">
        <v>57.63</v>
      </c>
      <c r="TAZ180" t="s">
        <v>175</v>
      </c>
      <c r="TBA180" s="39" t="s">
        <v>174</v>
      </c>
      <c r="TBF180" s="49">
        <v>42.55</v>
      </c>
      <c r="TBG180" s="49">
        <v>54.26</v>
      </c>
      <c r="TBH180" s="49">
        <v>57.63</v>
      </c>
      <c r="TBP180" t="s">
        <v>175</v>
      </c>
      <c r="TBQ180" s="39" t="s">
        <v>174</v>
      </c>
      <c r="TBV180" s="49">
        <v>42.55</v>
      </c>
      <c r="TBW180" s="49">
        <v>54.26</v>
      </c>
      <c r="TBX180" s="49">
        <v>57.63</v>
      </c>
      <c r="TCF180" t="s">
        <v>175</v>
      </c>
      <c r="TCG180" s="39" t="s">
        <v>174</v>
      </c>
      <c r="TCL180" s="49">
        <v>42.55</v>
      </c>
      <c r="TCM180" s="49">
        <v>54.26</v>
      </c>
      <c r="TCN180" s="49">
        <v>57.63</v>
      </c>
      <c r="TCV180" t="s">
        <v>175</v>
      </c>
      <c r="TCW180" s="39" t="s">
        <v>174</v>
      </c>
      <c r="TDB180" s="49">
        <v>42.55</v>
      </c>
      <c r="TDC180" s="49">
        <v>54.26</v>
      </c>
      <c r="TDD180" s="49">
        <v>57.63</v>
      </c>
      <c r="TDL180" t="s">
        <v>175</v>
      </c>
      <c r="TDM180" s="39" t="s">
        <v>174</v>
      </c>
      <c r="TDR180" s="49">
        <v>42.55</v>
      </c>
      <c r="TDS180" s="49">
        <v>54.26</v>
      </c>
      <c r="TDT180" s="49">
        <v>57.63</v>
      </c>
      <c r="TEB180" t="s">
        <v>175</v>
      </c>
      <c r="TEC180" s="39" t="s">
        <v>174</v>
      </c>
      <c r="TEH180" s="49">
        <v>42.55</v>
      </c>
      <c r="TEI180" s="49">
        <v>54.26</v>
      </c>
      <c r="TEJ180" s="49">
        <v>57.63</v>
      </c>
      <c r="TER180" t="s">
        <v>175</v>
      </c>
      <c r="TES180" s="39" t="s">
        <v>174</v>
      </c>
      <c r="TEX180" s="49">
        <v>42.55</v>
      </c>
      <c r="TEY180" s="49">
        <v>54.26</v>
      </c>
      <c r="TEZ180" s="49">
        <v>57.63</v>
      </c>
      <c r="TFH180" t="s">
        <v>175</v>
      </c>
      <c r="TFI180" s="39" t="s">
        <v>174</v>
      </c>
      <c r="TFN180" s="49">
        <v>42.55</v>
      </c>
      <c r="TFO180" s="49">
        <v>54.26</v>
      </c>
      <c r="TFP180" s="49">
        <v>57.63</v>
      </c>
      <c r="TFX180" t="s">
        <v>175</v>
      </c>
      <c r="TFY180" s="39" t="s">
        <v>174</v>
      </c>
      <c r="TGD180" s="49">
        <v>42.55</v>
      </c>
      <c r="TGE180" s="49">
        <v>54.26</v>
      </c>
      <c r="TGF180" s="49">
        <v>57.63</v>
      </c>
      <c r="TGN180" t="s">
        <v>175</v>
      </c>
      <c r="TGO180" s="39" t="s">
        <v>174</v>
      </c>
      <c r="TGT180" s="49">
        <v>42.55</v>
      </c>
      <c r="TGU180" s="49">
        <v>54.26</v>
      </c>
      <c r="TGV180" s="49">
        <v>57.63</v>
      </c>
      <c r="THD180" t="s">
        <v>175</v>
      </c>
      <c r="THE180" s="39" t="s">
        <v>174</v>
      </c>
      <c r="THJ180" s="49">
        <v>42.55</v>
      </c>
      <c r="THK180" s="49">
        <v>54.26</v>
      </c>
      <c r="THL180" s="49">
        <v>57.63</v>
      </c>
      <c r="THT180" t="s">
        <v>175</v>
      </c>
      <c r="THU180" s="39" t="s">
        <v>174</v>
      </c>
      <c r="THZ180" s="49">
        <v>42.55</v>
      </c>
      <c r="TIA180" s="49">
        <v>54.26</v>
      </c>
      <c r="TIB180" s="49">
        <v>57.63</v>
      </c>
      <c r="TIJ180" t="s">
        <v>175</v>
      </c>
      <c r="TIK180" s="39" t="s">
        <v>174</v>
      </c>
      <c r="TIP180" s="49">
        <v>42.55</v>
      </c>
      <c r="TIQ180" s="49">
        <v>54.26</v>
      </c>
      <c r="TIR180" s="49">
        <v>57.63</v>
      </c>
      <c r="TIZ180" t="s">
        <v>175</v>
      </c>
      <c r="TJA180" s="39" t="s">
        <v>174</v>
      </c>
      <c r="TJF180" s="49">
        <v>42.55</v>
      </c>
      <c r="TJG180" s="49">
        <v>54.26</v>
      </c>
      <c r="TJH180" s="49">
        <v>57.63</v>
      </c>
      <c r="TJP180" t="s">
        <v>175</v>
      </c>
      <c r="TJQ180" s="39" t="s">
        <v>174</v>
      </c>
      <c r="TJV180" s="49">
        <v>42.55</v>
      </c>
      <c r="TJW180" s="49">
        <v>54.26</v>
      </c>
      <c r="TJX180" s="49">
        <v>57.63</v>
      </c>
      <c r="TKF180" t="s">
        <v>175</v>
      </c>
      <c r="TKG180" s="39" t="s">
        <v>174</v>
      </c>
      <c r="TKL180" s="49">
        <v>42.55</v>
      </c>
      <c r="TKM180" s="49">
        <v>54.26</v>
      </c>
      <c r="TKN180" s="49">
        <v>57.63</v>
      </c>
      <c r="TKV180" t="s">
        <v>175</v>
      </c>
      <c r="TKW180" s="39" t="s">
        <v>174</v>
      </c>
      <c r="TLB180" s="49">
        <v>42.55</v>
      </c>
      <c r="TLC180" s="49">
        <v>54.26</v>
      </c>
      <c r="TLD180" s="49">
        <v>57.63</v>
      </c>
      <c r="TLL180" t="s">
        <v>175</v>
      </c>
      <c r="TLM180" s="39" t="s">
        <v>174</v>
      </c>
      <c r="TLR180" s="49">
        <v>42.55</v>
      </c>
      <c r="TLS180" s="49">
        <v>54.26</v>
      </c>
      <c r="TLT180" s="49">
        <v>57.63</v>
      </c>
      <c r="TMB180" t="s">
        <v>175</v>
      </c>
      <c r="TMC180" s="39" t="s">
        <v>174</v>
      </c>
      <c r="TMH180" s="49">
        <v>42.55</v>
      </c>
      <c r="TMI180" s="49">
        <v>54.26</v>
      </c>
      <c r="TMJ180" s="49">
        <v>57.63</v>
      </c>
      <c r="TMR180" t="s">
        <v>175</v>
      </c>
      <c r="TMS180" s="39" t="s">
        <v>174</v>
      </c>
      <c r="TMX180" s="49">
        <v>42.55</v>
      </c>
      <c r="TMY180" s="49">
        <v>54.26</v>
      </c>
      <c r="TMZ180" s="49">
        <v>57.63</v>
      </c>
      <c r="TNH180" t="s">
        <v>175</v>
      </c>
      <c r="TNI180" s="39" t="s">
        <v>174</v>
      </c>
      <c r="TNN180" s="49">
        <v>42.55</v>
      </c>
      <c r="TNO180" s="49">
        <v>54.26</v>
      </c>
      <c r="TNP180" s="49">
        <v>57.63</v>
      </c>
      <c r="TNX180" t="s">
        <v>175</v>
      </c>
      <c r="TNY180" s="39" t="s">
        <v>174</v>
      </c>
      <c r="TOD180" s="49">
        <v>42.55</v>
      </c>
      <c r="TOE180" s="49">
        <v>54.26</v>
      </c>
      <c r="TOF180" s="49">
        <v>57.63</v>
      </c>
      <c r="TON180" t="s">
        <v>175</v>
      </c>
      <c r="TOO180" s="39" t="s">
        <v>174</v>
      </c>
      <c r="TOT180" s="49">
        <v>42.55</v>
      </c>
      <c r="TOU180" s="49">
        <v>54.26</v>
      </c>
      <c r="TOV180" s="49">
        <v>57.63</v>
      </c>
      <c r="TPD180" t="s">
        <v>175</v>
      </c>
      <c r="TPE180" s="39" t="s">
        <v>174</v>
      </c>
      <c r="TPJ180" s="49">
        <v>42.55</v>
      </c>
      <c r="TPK180" s="49">
        <v>54.26</v>
      </c>
      <c r="TPL180" s="49">
        <v>57.63</v>
      </c>
      <c r="TPT180" t="s">
        <v>175</v>
      </c>
      <c r="TPU180" s="39" t="s">
        <v>174</v>
      </c>
      <c r="TPZ180" s="49">
        <v>42.55</v>
      </c>
      <c r="TQA180" s="49">
        <v>54.26</v>
      </c>
      <c r="TQB180" s="49">
        <v>57.63</v>
      </c>
      <c r="TQJ180" t="s">
        <v>175</v>
      </c>
      <c r="TQK180" s="39" t="s">
        <v>174</v>
      </c>
      <c r="TQP180" s="49">
        <v>42.55</v>
      </c>
      <c r="TQQ180" s="49">
        <v>54.26</v>
      </c>
      <c r="TQR180" s="49">
        <v>57.63</v>
      </c>
      <c r="TQZ180" t="s">
        <v>175</v>
      </c>
      <c r="TRA180" s="39" t="s">
        <v>174</v>
      </c>
      <c r="TRF180" s="49">
        <v>42.55</v>
      </c>
      <c r="TRG180" s="49">
        <v>54.26</v>
      </c>
      <c r="TRH180" s="49">
        <v>57.63</v>
      </c>
      <c r="TRP180" t="s">
        <v>175</v>
      </c>
      <c r="TRQ180" s="39" t="s">
        <v>174</v>
      </c>
      <c r="TRV180" s="49">
        <v>42.55</v>
      </c>
      <c r="TRW180" s="49">
        <v>54.26</v>
      </c>
      <c r="TRX180" s="49">
        <v>57.63</v>
      </c>
      <c r="TSF180" t="s">
        <v>175</v>
      </c>
      <c r="TSG180" s="39" t="s">
        <v>174</v>
      </c>
      <c r="TSL180" s="49">
        <v>42.55</v>
      </c>
      <c r="TSM180" s="49">
        <v>54.26</v>
      </c>
      <c r="TSN180" s="49">
        <v>57.63</v>
      </c>
      <c r="TSV180" t="s">
        <v>175</v>
      </c>
      <c r="TSW180" s="39" t="s">
        <v>174</v>
      </c>
      <c r="TTB180" s="49">
        <v>42.55</v>
      </c>
      <c r="TTC180" s="49">
        <v>54.26</v>
      </c>
      <c r="TTD180" s="49">
        <v>57.63</v>
      </c>
      <c r="TTL180" t="s">
        <v>175</v>
      </c>
      <c r="TTM180" s="39" t="s">
        <v>174</v>
      </c>
      <c r="TTR180" s="49">
        <v>42.55</v>
      </c>
      <c r="TTS180" s="49">
        <v>54.26</v>
      </c>
      <c r="TTT180" s="49">
        <v>57.63</v>
      </c>
      <c r="TUB180" t="s">
        <v>175</v>
      </c>
      <c r="TUC180" s="39" t="s">
        <v>174</v>
      </c>
      <c r="TUH180" s="49">
        <v>42.55</v>
      </c>
      <c r="TUI180" s="49">
        <v>54.26</v>
      </c>
      <c r="TUJ180" s="49">
        <v>57.63</v>
      </c>
      <c r="TUR180" t="s">
        <v>175</v>
      </c>
      <c r="TUS180" s="39" t="s">
        <v>174</v>
      </c>
      <c r="TUX180" s="49">
        <v>42.55</v>
      </c>
      <c r="TUY180" s="49">
        <v>54.26</v>
      </c>
      <c r="TUZ180" s="49">
        <v>57.63</v>
      </c>
      <c r="TVH180" t="s">
        <v>175</v>
      </c>
      <c r="TVI180" s="39" t="s">
        <v>174</v>
      </c>
      <c r="TVN180" s="49">
        <v>42.55</v>
      </c>
      <c r="TVO180" s="49">
        <v>54.26</v>
      </c>
      <c r="TVP180" s="49">
        <v>57.63</v>
      </c>
      <c r="TVX180" t="s">
        <v>175</v>
      </c>
      <c r="TVY180" s="39" t="s">
        <v>174</v>
      </c>
      <c r="TWD180" s="49">
        <v>42.55</v>
      </c>
      <c r="TWE180" s="49">
        <v>54.26</v>
      </c>
      <c r="TWF180" s="49">
        <v>57.63</v>
      </c>
      <c r="TWN180" t="s">
        <v>175</v>
      </c>
      <c r="TWO180" s="39" t="s">
        <v>174</v>
      </c>
      <c r="TWT180" s="49">
        <v>42.55</v>
      </c>
      <c r="TWU180" s="49">
        <v>54.26</v>
      </c>
      <c r="TWV180" s="49">
        <v>57.63</v>
      </c>
      <c r="TXD180" t="s">
        <v>175</v>
      </c>
      <c r="TXE180" s="39" t="s">
        <v>174</v>
      </c>
      <c r="TXJ180" s="49">
        <v>42.55</v>
      </c>
      <c r="TXK180" s="49">
        <v>54.26</v>
      </c>
      <c r="TXL180" s="49">
        <v>57.63</v>
      </c>
      <c r="TXT180" t="s">
        <v>175</v>
      </c>
      <c r="TXU180" s="39" t="s">
        <v>174</v>
      </c>
      <c r="TXZ180" s="49">
        <v>42.55</v>
      </c>
      <c r="TYA180" s="49">
        <v>54.26</v>
      </c>
      <c r="TYB180" s="49">
        <v>57.63</v>
      </c>
      <c r="TYJ180" t="s">
        <v>175</v>
      </c>
      <c r="TYK180" s="39" t="s">
        <v>174</v>
      </c>
      <c r="TYP180" s="49">
        <v>42.55</v>
      </c>
      <c r="TYQ180" s="49">
        <v>54.26</v>
      </c>
      <c r="TYR180" s="49">
        <v>57.63</v>
      </c>
      <c r="TYZ180" t="s">
        <v>175</v>
      </c>
      <c r="TZA180" s="39" t="s">
        <v>174</v>
      </c>
      <c r="TZF180" s="49">
        <v>42.55</v>
      </c>
      <c r="TZG180" s="49">
        <v>54.26</v>
      </c>
      <c r="TZH180" s="49">
        <v>57.63</v>
      </c>
      <c r="TZP180" t="s">
        <v>175</v>
      </c>
      <c r="TZQ180" s="39" t="s">
        <v>174</v>
      </c>
      <c r="TZV180" s="49">
        <v>42.55</v>
      </c>
      <c r="TZW180" s="49">
        <v>54.26</v>
      </c>
      <c r="TZX180" s="49">
        <v>57.63</v>
      </c>
      <c r="UAF180" t="s">
        <v>175</v>
      </c>
      <c r="UAG180" s="39" t="s">
        <v>174</v>
      </c>
      <c r="UAL180" s="49">
        <v>42.55</v>
      </c>
      <c r="UAM180" s="49">
        <v>54.26</v>
      </c>
      <c r="UAN180" s="49">
        <v>57.63</v>
      </c>
      <c r="UAV180" t="s">
        <v>175</v>
      </c>
      <c r="UAW180" s="39" t="s">
        <v>174</v>
      </c>
      <c r="UBB180" s="49">
        <v>42.55</v>
      </c>
      <c r="UBC180" s="49">
        <v>54.26</v>
      </c>
      <c r="UBD180" s="49">
        <v>57.63</v>
      </c>
      <c r="UBL180" t="s">
        <v>175</v>
      </c>
      <c r="UBM180" s="39" t="s">
        <v>174</v>
      </c>
      <c r="UBR180" s="49">
        <v>42.55</v>
      </c>
      <c r="UBS180" s="49">
        <v>54.26</v>
      </c>
      <c r="UBT180" s="49">
        <v>57.63</v>
      </c>
      <c r="UCB180" t="s">
        <v>175</v>
      </c>
      <c r="UCC180" s="39" t="s">
        <v>174</v>
      </c>
      <c r="UCH180" s="49">
        <v>42.55</v>
      </c>
      <c r="UCI180" s="49">
        <v>54.26</v>
      </c>
      <c r="UCJ180" s="49">
        <v>57.63</v>
      </c>
      <c r="UCR180" t="s">
        <v>175</v>
      </c>
      <c r="UCS180" s="39" t="s">
        <v>174</v>
      </c>
      <c r="UCX180" s="49">
        <v>42.55</v>
      </c>
      <c r="UCY180" s="49">
        <v>54.26</v>
      </c>
      <c r="UCZ180" s="49">
        <v>57.63</v>
      </c>
      <c r="UDH180" t="s">
        <v>175</v>
      </c>
      <c r="UDI180" s="39" t="s">
        <v>174</v>
      </c>
      <c r="UDN180" s="49">
        <v>42.55</v>
      </c>
      <c r="UDO180" s="49">
        <v>54.26</v>
      </c>
      <c r="UDP180" s="49">
        <v>57.63</v>
      </c>
      <c r="UDX180" t="s">
        <v>175</v>
      </c>
      <c r="UDY180" s="39" t="s">
        <v>174</v>
      </c>
      <c r="UED180" s="49">
        <v>42.55</v>
      </c>
      <c r="UEE180" s="49">
        <v>54.26</v>
      </c>
      <c r="UEF180" s="49">
        <v>57.63</v>
      </c>
      <c r="UEN180" t="s">
        <v>175</v>
      </c>
      <c r="UEO180" s="39" t="s">
        <v>174</v>
      </c>
      <c r="UET180" s="49">
        <v>42.55</v>
      </c>
      <c r="UEU180" s="49">
        <v>54.26</v>
      </c>
      <c r="UEV180" s="49">
        <v>57.63</v>
      </c>
      <c r="UFD180" t="s">
        <v>175</v>
      </c>
      <c r="UFE180" s="39" t="s">
        <v>174</v>
      </c>
      <c r="UFJ180" s="49">
        <v>42.55</v>
      </c>
      <c r="UFK180" s="49">
        <v>54.26</v>
      </c>
      <c r="UFL180" s="49">
        <v>57.63</v>
      </c>
      <c r="UFT180" t="s">
        <v>175</v>
      </c>
      <c r="UFU180" s="39" t="s">
        <v>174</v>
      </c>
      <c r="UFZ180" s="49">
        <v>42.55</v>
      </c>
      <c r="UGA180" s="49">
        <v>54.26</v>
      </c>
      <c r="UGB180" s="49">
        <v>57.63</v>
      </c>
      <c r="UGJ180" t="s">
        <v>175</v>
      </c>
      <c r="UGK180" s="39" t="s">
        <v>174</v>
      </c>
      <c r="UGP180" s="49">
        <v>42.55</v>
      </c>
      <c r="UGQ180" s="49">
        <v>54.26</v>
      </c>
      <c r="UGR180" s="49">
        <v>57.63</v>
      </c>
      <c r="UGZ180" t="s">
        <v>175</v>
      </c>
      <c r="UHA180" s="39" t="s">
        <v>174</v>
      </c>
      <c r="UHF180" s="49">
        <v>42.55</v>
      </c>
      <c r="UHG180" s="49">
        <v>54.26</v>
      </c>
      <c r="UHH180" s="49">
        <v>57.63</v>
      </c>
      <c r="UHP180" t="s">
        <v>175</v>
      </c>
      <c r="UHQ180" s="39" t="s">
        <v>174</v>
      </c>
      <c r="UHV180" s="49">
        <v>42.55</v>
      </c>
      <c r="UHW180" s="49">
        <v>54.26</v>
      </c>
      <c r="UHX180" s="49">
        <v>57.63</v>
      </c>
      <c r="UIF180" t="s">
        <v>175</v>
      </c>
      <c r="UIG180" s="39" t="s">
        <v>174</v>
      </c>
      <c r="UIL180" s="49">
        <v>42.55</v>
      </c>
      <c r="UIM180" s="49">
        <v>54.26</v>
      </c>
      <c r="UIN180" s="49">
        <v>57.63</v>
      </c>
      <c r="UIV180" t="s">
        <v>175</v>
      </c>
      <c r="UIW180" s="39" t="s">
        <v>174</v>
      </c>
      <c r="UJB180" s="49">
        <v>42.55</v>
      </c>
      <c r="UJC180" s="49">
        <v>54.26</v>
      </c>
      <c r="UJD180" s="49">
        <v>57.63</v>
      </c>
      <c r="UJL180" t="s">
        <v>175</v>
      </c>
      <c r="UJM180" s="39" t="s">
        <v>174</v>
      </c>
      <c r="UJR180" s="49">
        <v>42.55</v>
      </c>
      <c r="UJS180" s="49">
        <v>54.26</v>
      </c>
      <c r="UJT180" s="49">
        <v>57.63</v>
      </c>
      <c r="UKB180" t="s">
        <v>175</v>
      </c>
      <c r="UKC180" s="39" t="s">
        <v>174</v>
      </c>
      <c r="UKH180" s="49">
        <v>42.55</v>
      </c>
      <c r="UKI180" s="49">
        <v>54.26</v>
      </c>
      <c r="UKJ180" s="49">
        <v>57.63</v>
      </c>
      <c r="UKR180" t="s">
        <v>175</v>
      </c>
      <c r="UKS180" s="39" t="s">
        <v>174</v>
      </c>
      <c r="UKX180" s="49">
        <v>42.55</v>
      </c>
      <c r="UKY180" s="49">
        <v>54.26</v>
      </c>
      <c r="UKZ180" s="49">
        <v>57.63</v>
      </c>
      <c r="ULH180" t="s">
        <v>175</v>
      </c>
      <c r="ULI180" s="39" t="s">
        <v>174</v>
      </c>
      <c r="ULN180" s="49">
        <v>42.55</v>
      </c>
      <c r="ULO180" s="49">
        <v>54.26</v>
      </c>
      <c r="ULP180" s="49">
        <v>57.63</v>
      </c>
      <c r="ULX180" t="s">
        <v>175</v>
      </c>
      <c r="ULY180" s="39" t="s">
        <v>174</v>
      </c>
      <c r="UMD180" s="49">
        <v>42.55</v>
      </c>
      <c r="UME180" s="49">
        <v>54.26</v>
      </c>
      <c r="UMF180" s="49">
        <v>57.63</v>
      </c>
      <c r="UMN180" t="s">
        <v>175</v>
      </c>
      <c r="UMO180" s="39" t="s">
        <v>174</v>
      </c>
      <c r="UMT180" s="49">
        <v>42.55</v>
      </c>
      <c r="UMU180" s="49">
        <v>54.26</v>
      </c>
      <c r="UMV180" s="49">
        <v>57.63</v>
      </c>
      <c r="UND180" t="s">
        <v>175</v>
      </c>
      <c r="UNE180" s="39" t="s">
        <v>174</v>
      </c>
      <c r="UNJ180" s="49">
        <v>42.55</v>
      </c>
      <c r="UNK180" s="49">
        <v>54.26</v>
      </c>
      <c r="UNL180" s="49">
        <v>57.63</v>
      </c>
      <c r="UNT180" t="s">
        <v>175</v>
      </c>
      <c r="UNU180" s="39" t="s">
        <v>174</v>
      </c>
      <c r="UNZ180" s="49">
        <v>42.55</v>
      </c>
      <c r="UOA180" s="49">
        <v>54.26</v>
      </c>
      <c r="UOB180" s="49">
        <v>57.63</v>
      </c>
      <c r="UOJ180" t="s">
        <v>175</v>
      </c>
      <c r="UOK180" s="39" t="s">
        <v>174</v>
      </c>
      <c r="UOP180" s="49">
        <v>42.55</v>
      </c>
      <c r="UOQ180" s="49">
        <v>54.26</v>
      </c>
      <c r="UOR180" s="49">
        <v>57.63</v>
      </c>
      <c r="UOZ180" t="s">
        <v>175</v>
      </c>
      <c r="UPA180" s="39" t="s">
        <v>174</v>
      </c>
      <c r="UPF180" s="49">
        <v>42.55</v>
      </c>
      <c r="UPG180" s="49">
        <v>54.26</v>
      </c>
      <c r="UPH180" s="49">
        <v>57.63</v>
      </c>
      <c r="UPP180" t="s">
        <v>175</v>
      </c>
      <c r="UPQ180" s="39" t="s">
        <v>174</v>
      </c>
      <c r="UPV180" s="49">
        <v>42.55</v>
      </c>
      <c r="UPW180" s="49">
        <v>54.26</v>
      </c>
      <c r="UPX180" s="49">
        <v>57.63</v>
      </c>
      <c r="UQF180" t="s">
        <v>175</v>
      </c>
      <c r="UQG180" s="39" t="s">
        <v>174</v>
      </c>
      <c r="UQL180" s="49">
        <v>42.55</v>
      </c>
      <c r="UQM180" s="49">
        <v>54.26</v>
      </c>
      <c r="UQN180" s="49">
        <v>57.63</v>
      </c>
      <c r="UQV180" t="s">
        <v>175</v>
      </c>
      <c r="UQW180" s="39" t="s">
        <v>174</v>
      </c>
      <c r="URB180" s="49">
        <v>42.55</v>
      </c>
      <c r="URC180" s="49">
        <v>54.26</v>
      </c>
      <c r="URD180" s="49">
        <v>57.63</v>
      </c>
      <c r="URL180" t="s">
        <v>175</v>
      </c>
      <c r="URM180" s="39" t="s">
        <v>174</v>
      </c>
      <c r="URR180" s="49">
        <v>42.55</v>
      </c>
      <c r="URS180" s="49">
        <v>54.26</v>
      </c>
      <c r="URT180" s="49">
        <v>57.63</v>
      </c>
      <c r="USB180" t="s">
        <v>175</v>
      </c>
      <c r="USC180" s="39" t="s">
        <v>174</v>
      </c>
      <c r="USH180" s="49">
        <v>42.55</v>
      </c>
      <c r="USI180" s="49">
        <v>54.26</v>
      </c>
      <c r="USJ180" s="49">
        <v>57.63</v>
      </c>
      <c r="USR180" t="s">
        <v>175</v>
      </c>
      <c r="USS180" s="39" t="s">
        <v>174</v>
      </c>
      <c r="USX180" s="49">
        <v>42.55</v>
      </c>
      <c r="USY180" s="49">
        <v>54.26</v>
      </c>
      <c r="USZ180" s="49">
        <v>57.63</v>
      </c>
      <c r="UTH180" t="s">
        <v>175</v>
      </c>
      <c r="UTI180" s="39" t="s">
        <v>174</v>
      </c>
      <c r="UTN180" s="49">
        <v>42.55</v>
      </c>
      <c r="UTO180" s="49">
        <v>54.26</v>
      </c>
      <c r="UTP180" s="49">
        <v>57.63</v>
      </c>
      <c r="UTX180" t="s">
        <v>175</v>
      </c>
      <c r="UTY180" s="39" t="s">
        <v>174</v>
      </c>
      <c r="UUD180" s="49">
        <v>42.55</v>
      </c>
      <c r="UUE180" s="49">
        <v>54.26</v>
      </c>
      <c r="UUF180" s="49">
        <v>57.63</v>
      </c>
      <c r="UUN180" t="s">
        <v>175</v>
      </c>
      <c r="UUO180" s="39" t="s">
        <v>174</v>
      </c>
      <c r="UUT180" s="49">
        <v>42.55</v>
      </c>
      <c r="UUU180" s="49">
        <v>54.26</v>
      </c>
      <c r="UUV180" s="49">
        <v>57.63</v>
      </c>
      <c r="UVD180" t="s">
        <v>175</v>
      </c>
      <c r="UVE180" s="39" t="s">
        <v>174</v>
      </c>
      <c r="UVJ180" s="49">
        <v>42.55</v>
      </c>
      <c r="UVK180" s="49">
        <v>54.26</v>
      </c>
      <c r="UVL180" s="49">
        <v>57.63</v>
      </c>
      <c r="UVT180" t="s">
        <v>175</v>
      </c>
      <c r="UVU180" s="39" t="s">
        <v>174</v>
      </c>
      <c r="UVZ180" s="49">
        <v>42.55</v>
      </c>
      <c r="UWA180" s="49">
        <v>54.26</v>
      </c>
      <c r="UWB180" s="49">
        <v>57.63</v>
      </c>
      <c r="UWJ180" t="s">
        <v>175</v>
      </c>
      <c r="UWK180" s="39" t="s">
        <v>174</v>
      </c>
      <c r="UWP180" s="49">
        <v>42.55</v>
      </c>
      <c r="UWQ180" s="49">
        <v>54.26</v>
      </c>
      <c r="UWR180" s="49">
        <v>57.63</v>
      </c>
      <c r="UWZ180" t="s">
        <v>175</v>
      </c>
      <c r="UXA180" s="39" t="s">
        <v>174</v>
      </c>
      <c r="UXF180" s="49">
        <v>42.55</v>
      </c>
      <c r="UXG180" s="49">
        <v>54.26</v>
      </c>
      <c r="UXH180" s="49">
        <v>57.63</v>
      </c>
      <c r="UXP180" t="s">
        <v>175</v>
      </c>
      <c r="UXQ180" s="39" t="s">
        <v>174</v>
      </c>
      <c r="UXV180" s="49">
        <v>42.55</v>
      </c>
      <c r="UXW180" s="49">
        <v>54.26</v>
      </c>
      <c r="UXX180" s="49">
        <v>57.63</v>
      </c>
      <c r="UYF180" t="s">
        <v>175</v>
      </c>
      <c r="UYG180" s="39" t="s">
        <v>174</v>
      </c>
      <c r="UYL180" s="49">
        <v>42.55</v>
      </c>
      <c r="UYM180" s="49">
        <v>54.26</v>
      </c>
      <c r="UYN180" s="49">
        <v>57.63</v>
      </c>
      <c r="UYV180" t="s">
        <v>175</v>
      </c>
      <c r="UYW180" s="39" t="s">
        <v>174</v>
      </c>
      <c r="UZB180" s="49">
        <v>42.55</v>
      </c>
      <c r="UZC180" s="49">
        <v>54.26</v>
      </c>
      <c r="UZD180" s="49">
        <v>57.63</v>
      </c>
      <c r="UZL180" t="s">
        <v>175</v>
      </c>
      <c r="UZM180" s="39" t="s">
        <v>174</v>
      </c>
      <c r="UZR180" s="49">
        <v>42.55</v>
      </c>
      <c r="UZS180" s="49">
        <v>54.26</v>
      </c>
      <c r="UZT180" s="49">
        <v>57.63</v>
      </c>
      <c r="VAB180" t="s">
        <v>175</v>
      </c>
      <c r="VAC180" s="39" t="s">
        <v>174</v>
      </c>
      <c r="VAH180" s="49">
        <v>42.55</v>
      </c>
      <c r="VAI180" s="49">
        <v>54.26</v>
      </c>
      <c r="VAJ180" s="49">
        <v>57.63</v>
      </c>
      <c r="VAR180" t="s">
        <v>175</v>
      </c>
      <c r="VAS180" s="39" t="s">
        <v>174</v>
      </c>
      <c r="VAX180" s="49">
        <v>42.55</v>
      </c>
      <c r="VAY180" s="49">
        <v>54.26</v>
      </c>
      <c r="VAZ180" s="49">
        <v>57.63</v>
      </c>
      <c r="VBH180" t="s">
        <v>175</v>
      </c>
      <c r="VBI180" s="39" t="s">
        <v>174</v>
      </c>
      <c r="VBN180" s="49">
        <v>42.55</v>
      </c>
      <c r="VBO180" s="49">
        <v>54.26</v>
      </c>
      <c r="VBP180" s="49">
        <v>57.63</v>
      </c>
      <c r="VBX180" t="s">
        <v>175</v>
      </c>
      <c r="VBY180" s="39" t="s">
        <v>174</v>
      </c>
      <c r="VCD180" s="49">
        <v>42.55</v>
      </c>
      <c r="VCE180" s="49">
        <v>54.26</v>
      </c>
      <c r="VCF180" s="49">
        <v>57.63</v>
      </c>
      <c r="VCN180" t="s">
        <v>175</v>
      </c>
      <c r="VCO180" s="39" t="s">
        <v>174</v>
      </c>
      <c r="VCT180" s="49">
        <v>42.55</v>
      </c>
      <c r="VCU180" s="49">
        <v>54.26</v>
      </c>
      <c r="VCV180" s="49">
        <v>57.63</v>
      </c>
      <c r="VDD180" t="s">
        <v>175</v>
      </c>
      <c r="VDE180" s="39" t="s">
        <v>174</v>
      </c>
      <c r="VDJ180" s="49">
        <v>42.55</v>
      </c>
      <c r="VDK180" s="49">
        <v>54.26</v>
      </c>
      <c r="VDL180" s="49">
        <v>57.63</v>
      </c>
      <c r="VDT180" t="s">
        <v>175</v>
      </c>
      <c r="VDU180" s="39" t="s">
        <v>174</v>
      </c>
      <c r="VDZ180" s="49">
        <v>42.55</v>
      </c>
      <c r="VEA180" s="49">
        <v>54.26</v>
      </c>
      <c r="VEB180" s="49">
        <v>57.63</v>
      </c>
      <c r="VEJ180" t="s">
        <v>175</v>
      </c>
      <c r="VEK180" s="39" t="s">
        <v>174</v>
      </c>
      <c r="VEP180" s="49">
        <v>42.55</v>
      </c>
      <c r="VEQ180" s="49">
        <v>54.26</v>
      </c>
      <c r="VER180" s="49">
        <v>57.63</v>
      </c>
      <c r="VEZ180" t="s">
        <v>175</v>
      </c>
      <c r="VFA180" s="39" t="s">
        <v>174</v>
      </c>
      <c r="VFF180" s="49">
        <v>42.55</v>
      </c>
      <c r="VFG180" s="49">
        <v>54.26</v>
      </c>
      <c r="VFH180" s="49">
        <v>57.63</v>
      </c>
      <c r="VFP180" t="s">
        <v>175</v>
      </c>
      <c r="VFQ180" s="39" t="s">
        <v>174</v>
      </c>
      <c r="VFV180" s="49">
        <v>42.55</v>
      </c>
      <c r="VFW180" s="49">
        <v>54.26</v>
      </c>
      <c r="VFX180" s="49">
        <v>57.63</v>
      </c>
      <c r="VGF180" t="s">
        <v>175</v>
      </c>
      <c r="VGG180" s="39" t="s">
        <v>174</v>
      </c>
      <c r="VGL180" s="49">
        <v>42.55</v>
      </c>
      <c r="VGM180" s="49">
        <v>54.26</v>
      </c>
      <c r="VGN180" s="49">
        <v>57.63</v>
      </c>
      <c r="VGV180" t="s">
        <v>175</v>
      </c>
      <c r="VGW180" s="39" t="s">
        <v>174</v>
      </c>
      <c r="VHB180" s="49">
        <v>42.55</v>
      </c>
      <c r="VHC180" s="49">
        <v>54.26</v>
      </c>
      <c r="VHD180" s="49">
        <v>57.63</v>
      </c>
      <c r="VHL180" t="s">
        <v>175</v>
      </c>
      <c r="VHM180" s="39" t="s">
        <v>174</v>
      </c>
      <c r="VHR180" s="49">
        <v>42.55</v>
      </c>
      <c r="VHS180" s="49">
        <v>54.26</v>
      </c>
      <c r="VHT180" s="49">
        <v>57.63</v>
      </c>
      <c r="VIB180" t="s">
        <v>175</v>
      </c>
      <c r="VIC180" s="39" t="s">
        <v>174</v>
      </c>
      <c r="VIH180" s="49">
        <v>42.55</v>
      </c>
      <c r="VII180" s="49">
        <v>54.26</v>
      </c>
      <c r="VIJ180" s="49">
        <v>57.63</v>
      </c>
      <c r="VIR180" t="s">
        <v>175</v>
      </c>
      <c r="VIS180" s="39" t="s">
        <v>174</v>
      </c>
      <c r="VIX180" s="49">
        <v>42.55</v>
      </c>
      <c r="VIY180" s="49">
        <v>54.26</v>
      </c>
      <c r="VIZ180" s="49">
        <v>57.63</v>
      </c>
      <c r="VJH180" t="s">
        <v>175</v>
      </c>
      <c r="VJI180" s="39" t="s">
        <v>174</v>
      </c>
      <c r="VJN180" s="49">
        <v>42.55</v>
      </c>
      <c r="VJO180" s="49">
        <v>54.26</v>
      </c>
      <c r="VJP180" s="49">
        <v>57.63</v>
      </c>
      <c r="VJX180" t="s">
        <v>175</v>
      </c>
      <c r="VJY180" s="39" t="s">
        <v>174</v>
      </c>
      <c r="VKD180" s="49">
        <v>42.55</v>
      </c>
      <c r="VKE180" s="49">
        <v>54.26</v>
      </c>
      <c r="VKF180" s="49">
        <v>57.63</v>
      </c>
      <c r="VKN180" t="s">
        <v>175</v>
      </c>
      <c r="VKO180" s="39" t="s">
        <v>174</v>
      </c>
      <c r="VKT180" s="49">
        <v>42.55</v>
      </c>
      <c r="VKU180" s="49">
        <v>54.26</v>
      </c>
      <c r="VKV180" s="49">
        <v>57.63</v>
      </c>
      <c r="VLD180" t="s">
        <v>175</v>
      </c>
      <c r="VLE180" s="39" t="s">
        <v>174</v>
      </c>
      <c r="VLJ180" s="49">
        <v>42.55</v>
      </c>
      <c r="VLK180" s="49">
        <v>54.26</v>
      </c>
      <c r="VLL180" s="49">
        <v>57.63</v>
      </c>
      <c r="VLT180" t="s">
        <v>175</v>
      </c>
      <c r="VLU180" s="39" t="s">
        <v>174</v>
      </c>
      <c r="VLZ180" s="49">
        <v>42.55</v>
      </c>
      <c r="VMA180" s="49">
        <v>54.26</v>
      </c>
      <c r="VMB180" s="49">
        <v>57.63</v>
      </c>
      <c r="VMJ180" t="s">
        <v>175</v>
      </c>
      <c r="VMK180" s="39" t="s">
        <v>174</v>
      </c>
      <c r="VMP180" s="49">
        <v>42.55</v>
      </c>
      <c r="VMQ180" s="49">
        <v>54.26</v>
      </c>
      <c r="VMR180" s="49">
        <v>57.63</v>
      </c>
      <c r="VMZ180" t="s">
        <v>175</v>
      </c>
      <c r="VNA180" s="39" t="s">
        <v>174</v>
      </c>
      <c r="VNF180" s="49">
        <v>42.55</v>
      </c>
      <c r="VNG180" s="49">
        <v>54.26</v>
      </c>
      <c r="VNH180" s="49">
        <v>57.63</v>
      </c>
      <c r="VNP180" t="s">
        <v>175</v>
      </c>
      <c r="VNQ180" s="39" t="s">
        <v>174</v>
      </c>
      <c r="VNV180" s="49">
        <v>42.55</v>
      </c>
      <c r="VNW180" s="49">
        <v>54.26</v>
      </c>
      <c r="VNX180" s="49">
        <v>57.63</v>
      </c>
      <c r="VOF180" t="s">
        <v>175</v>
      </c>
      <c r="VOG180" s="39" t="s">
        <v>174</v>
      </c>
      <c r="VOL180" s="49">
        <v>42.55</v>
      </c>
      <c r="VOM180" s="49">
        <v>54.26</v>
      </c>
      <c r="VON180" s="49">
        <v>57.63</v>
      </c>
      <c r="VOV180" t="s">
        <v>175</v>
      </c>
      <c r="VOW180" s="39" t="s">
        <v>174</v>
      </c>
      <c r="VPB180" s="49">
        <v>42.55</v>
      </c>
      <c r="VPC180" s="49">
        <v>54.26</v>
      </c>
      <c r="VPD180" s="49">
        <v>57.63</v>
      </c>
      <c r="VPL180" t="s">
        <v>175</v>
      </c>
      <c r="VPM180" s="39" t="s">
        <v>174</v>
      </c>
      <c r="VPR180" s="49">
        <v>42.55</v>
      </c>
      <c r="VPS180" s="49">
        <v>54.26</v>
      </c>
      <c r="VPT180" s="49">
        <v>57.63</v>
      </c>
      <c r="VQB180" t="s">
        <v>175</v>
      </c>
      <c r="VQC180" s="39" t="s">
        <v>174</v>
      </c>
      <c r="VQH180" s="49">
        <v>42.55</v>
      </c>
      <c r="VQI180" s="49">
        <v>54.26</v>
      </c>
      <c r="VQJ180" s="49">
        <v>57.63</v>
      </c>
      <c r="VQR180" t="s">
        <v>175</v>
      </c>
      <c r="VQS180" s="39" t="s">
        <v>174</v>
      </c>
      <c r="VQX180" s="49">
        <v>42.55</v>
      </c>
      <c r="VQY180" s="49">
        <v>54.26</v>
      </c>
      <c r="VQZ180" s="49">
        <v>57.63</v>
      </c>
      <c r="VRH180" t="s">
        <v>175</v>
      </c>
      <c r="VRI180" s="39" t="s">
        <v>174</v>
      </c>
      <c r="VRN180" s="49">
        <v>42.55</v>
      </c>
      <c r="VRO180" s="49">
        <v>54.26</v>
      </c>
      <c r="VRP180" s="49">
        <v>57.63</v>
      </c>
      <c r="VRX180" t="s">
        <v>175</v>
      </c>
      <c r="VRY180" s="39" t="s">
        <v>174</v>
      </c>
      <c r="VSD180" s="49">
        <v>42.55</v>
      </c>
      <c r="VSE180" s="49">
        <v>54.26</v>
      </c>
      <c r="VSF180" s="49">
        <v>57.63</v>
      </c>
      <c r="VSN180" t="s">
        <v>175</v>
      </c>
      <c r="VSO180" s="39" t="s">
        <v>174</v>
      </c>
      <c r="VST180" s="49">
        <v>42.55</v>
      </c>
      <c r="VSU180" s="49">
        <v>54.26</v>
      </c>
      <c r="VSV180" s="49">
        <v>57.63</v>
      </c>
      <c r="VTD180" t="s">
        <v>175</v>
      </c>
      <c r="VTE180" s="39" t="s">
        <v>174</v>
      </c>
      <c r="VTJ180" s="49">
        <v>42.55</v>
      </c>
      <c r="VTK180" s="49">
        <v>54.26</v>
      </c>
      <c r="VTL180" s="49">
        <v>57.63</v>
      </c>
      <c r="VTT180" t="s">
        <v>175</v>
      </c>
      <c r="VTU180" s="39" t="s">
        <v>174</v>
      </c>
      <c r="VTZ180" s="49">
        <v>42.55</v>
      </c>
      <c r="VUA180" s="49">
        <v>54.26</v>
      </c>
      <c r="VUB180" s="49">
        <v>57.63</v>
      </c>
      <c r="VUJ180" t="s">
        <v>175</v>
      </c>
      <c r="VUK180" s="39" t="s">
        <v>174</v>
      </c>
      <c r="VUP180" s="49">
        <v>42.55</v>
      </c>
      <c r="VUQ180" s="49">
        <v>54.26</v>
      </c>
      <c r="VUR180" s="49">
        <v>57.63</v>
      </c>
      <c r="VUZ180" t="s">
        <v>175</v>
      </c>
      <c r="VVA180" s="39" t="s">
        <v>174</v>
      </c>
      <c r="VVF180" s="49">
        <v>42.55</v>
      </c>
      <c r="VVG180" s="49">
        <v>54.26</v>
      </c>
      <c r="VVH180" s="49">
        <v>57.63</v>
      </c>
      <c r="VVP180" t="s">
        <v>175</v>
      </c>
      <c r="VVQ180" s="39" t="s">
        <v>174</v>
      </c>
      <c r="VVV180" s="49">
        <v>42.55</v>
      </c>
      <c r="VVW180" s="49">
        <v>54.26</v>
      </c>
      <c r="VVX180" s="49">
        <v>57.63</v>
      </c>
      <c r="VWF180" t="s">
        <v>175</v>
      </c>
      <c r="VWG180" s="39" t="s">
        <v>174</v>
      </c>
      <c r="VWL180" s="49">
        <v>42.55</v>
      </c>
      <c r="VWM180" s="49">
        <v>54.26</v>
      </c>
      <c r="VWN180" s="49">
        <v>57.63</v>
      </c>
      <c r="VWV180" t="s">
        <v>175</v>
      </c>
      <c r="VWW180" s="39" t="s">
        <v>174</v>
      </c>
      <c r="VXB180" s="49">
        <v>42.55</v>
      </c>
      <c r="VXC180" s="49">
        <v>54.26</v>
      </c>
      <c r="VXD180" s="49">
        <v>57.63</v>
      </c>
      <c r="VXL180" t="s">
        <v>175</v>
      </c>
      <c r="VXM180" s="39" t="s">
        <v>174</v>
      </c>
      <c r="VXR180" s="49">
        <v>42.55</v>
      </c>
      <c r="VXS180" s="49">
        <v>54.26</v>
      </c>
      <c r="VXT180" s="49">
        <v>57.63</v>
      </c>
      <c r="VYB180" t="s">
        <v>175</v>
      </c>
      <c r="VYC180" s="39" t="s">
        <v>174</v>
      </c>
      <c r="VYH180" s="49">
        <v>42.55</v>
      </c>
      <c r="VYI180" s="49">
        <v>54.26</v>
      </c>
      <c r="VYJ180" s="49">
        <v>57.63</v>
      </c>
      <c r="VYR180" t="s">
        <v>175</v>
      </c>
      <c r="VYS180" s="39" t="s">
        <v>174</v>
      </c>
      <c r="VYX180" s="49">
        <v>42.55</v>
      </c>
      <c r="VYY180" s="49">
        <v>54.26</v>
      </c>
      <c r="VYZ180" s="49">
        <v>57.63</v>
      </c>
      <c r="VZH180" t="s">
        <v>175</v>
      </c>
      <c r="VZI180" s="39" t="s">
        <v>174</v>
      </c>
      <c r="VZN180" s="49">
        <v>42.55</v>
      </c>
      <c r="VZO180" s="49">
        <v>54.26</v>
      </c>
      <c r="VZP180" s="49">
        <v>57.63</v>
      </c>
      <c r="VZX180" t="s">
        <v>175</v>
      </c>
      <c r="VZY180" s="39" t="s">
        <v>174</v>
      </c>
      <c r="WAD180" s="49">
        <v>42.55</v>
      </c>
      <c r="WAE180" s="49">
        <v>54.26</v>
      </c>
      <c r="WAF180" s="49">
        <v>57.63</v>
      </c>
      <c r="WAN180" t="s">
        <v>175</v>
      </c>
      <c r="WAO180" s="39" t="s">
        <v>174</v>
      </c>
      <c r="WAT180" s="49">
        <v>42.55</v>
      </c>
      <c r="WAU180" s="49">
        <v>54.26</v>
      </c>
      <c r="WAV180" s="49">
        <v>57.63</v>
      </c>
      <c r="WBD180" t="s">
        <v>175</v>
      </c>
      <c r="WBE180" s="39" t="s">
        <v>174</v>
      </c>
      <c r="WBJ180" s="49">
        <v>42.55</v>
      </c>
      <c r="WBK180" s="49">
        <v>54.26</v>
      </c>
      <c r="WBL180" s="49">
        <v>57.63</v>
      </c>
      <c r="WBT180" t="s">
        <v>175</v>
      </c>
      <c r="WBU180" s="39" t="s">
        <v>174</v>
      </c>
      <c r="WBZ180" s="49">
        <v>42.55</v>
      </c>
      <c r="WCA180" s="49">
        <v>54.26</v>
      </c>
      <c r="WCB180" s="49">
        <v>57.63</v>
      </c>
      <c r="WCJ180" t="s">
        <v>175</v>
      </c>
      <c r="WCK180" s="39" t="s">
        <v>174</v>
      </c>
      <c r="WCP180" s="49">
        <v>42.55</v>
      </c>
      <c r="WCQ180" s="49">
        <v>54.26</v>
      </c>
      <c r="WCR180" s="49">
        <v>57.63</v>
      </c>
      <c r="WCZ180" t="s">
        <v>175</v>
      </c>
      <c r="WDA180" s="39" t="s">
        <v>174</v>
      </c>
      <c r="WDF180" s="49">
        <v>42.55</v>
      </c>
      <c r="WDG180" s="49">
        <v>54.26</v>
      </c>
      <c r="WDH180" s="49">
        <v>57.63</v>
      </c>
      <c r="WDP180" t="s">
        <v>175</v>
      </c>
      <c r="WDQ180" s="39" t="s">
        <v>174</v>
      </c>
      <c r="WDV180" s="49">
        <v>42.55</v>
      </c>
      <c r="WDW180" s="49">
        <v>54.26</v>
      </c>
      <c r="WDX180" s="49">
        <v>57.63</v>
      </c>
      <c r="WEF180" t="s">
        <v>175</v>
      </c>
      <c r="WEG180" s="39" t="s">
        <v>174</v>
      </c>
      <c r="WEL180" s="49">
        <v>42.55</v>
      </c>
      <c r="WEM180" s="49">
        <v>54.26</v>
      </c>
      <c r="WEN180" s="49">
        <v>57.63</v>
      </c>
      <c r="WEV180" t="s">
        <v>175</v>
      </c>
      <c r="WEW180" s="39" t="s">
        <v>174</v>
      </c>
      <c r="WFB180" s="49">
        <v>42.55</v>
      </c>
      <c r="WFC180" s="49">
        <v>54.26</v>
      </c>
      <c r="WFD180" s="49">
        <v>57.63</v>
      </c>
      <c r="WFL180" t="s">
        <v>175</v>
      </c>
      <c r="WFM180" s="39" t="s">
        <v>174</v>
      </c>
      <c r="WFR180" s="49">
        <v>42.55</v>
      </c>
      <c r="WFS180" s="49">
        <v>54.26</v>
      </c>
      <c r="WFT180" s="49">
        <v>57.63</v>
      </c>
      <c r="WGB180" t="s">
        <v>175</v>
      </c>
      <c r="WGC180" s="39" t="s">
        <v>174</v>
      </c>
      <c r="WGH180" s="49">
        <v>42.55</v>
      </c>
      <c r="WGI180" s="49">
        <v>54.26</v>
      </c>
      <c r="WGJ180" s="49">
        <v>57.63</v>
      </c>
      <c r="WGR180" t="s">
        <v>175</v>
      </c>
      <c r="WGS180" s="39" t="s">
        <v>174</v>
      </c>
      <c r="WGX180" s="49">
        <v>42.55</v>
      </c>
      <c r="WGY180" s="49">
        <v>54.26</v>
      </c>
      <c r="WGZ180" s="49">
        <v>57.63</v>
      </c>
      <c r="WHH180" t="s">
        <v>175</v>
      </c>
      <c r="WHI180" s="39" t="s">
        <v>174</v>
      </c>
      <c r="WHN180" s="49">
        <v>42.55</v>
      </c>
      <c r="WHO180" s="49">
        <v>54.26</v>
      </c>
      <c r="WHP180" s="49">
        <v>57.63</v>
      </c>
      <c r="WHX180" t="s">
        <v>175</v>
      </c>
      <c r="WHY180" s="39" t="s">
        <v>174</v>
      </c>
      <c r="WID180" s="49">
        <v>42.55</v>
      </c>
      <c r="WIE180" s="49">
        <v>54.26</v>
      </c>
      <c r="WIF180" s="49">
        <v>57.63</v>
      </c>
      <c r="WIN180" t="s">
        <v>175</v>
      </c>
      <c r="WIO180" s="39" t="s">
        <v>174</v>
      </c>
      <c r="WIT180" s="49">
        <v>42.55</v>
      </c>
      <c r="WIU180" s="49">
        <v>54.26</v>
      </c>
      <c r="WIV180" s="49">
        <v>57.63</v>
      </c>
      <c r="WJD180" t="s">
        <v>175</v>
      </c>
      <c r="WJE180" s="39" t="s">
        <v>174</v>
      </c>
      <c r="WJJ180" s="49">
        <v>42.55</v>
      </c>
      <c r="WJK180" s="49">
        <v>54.26</v>
      </c>
      <c r="WJL180" s="49">
        <v>57.63</v>
      </c>
      <c r="WJT180" t="s">
        <v>175</v>
      </c>
      <c r="WJU180" s="39" t="s">
        <v>174</v>
      </c>
      <c r="WJZ180" s="49">
        <v>42.55</v>
      </c>
      <c r="WKA180" s="49">
        <v>54.26</v>
      </c>
      <c r="WKB180" s="49">
        <v>57.63</v>
      </c>
      <c r="WKJ180" t="s">
        <v>175</v>
      </c>
      <c r="WKK180" s="39" t="s">
        <v>174</v>
      </c>
      <c r="WKP180" s="49">
        <v>42.55</v>
      </c>
      <c r="WKQ180" s="49">
        <v>54.26</v>
      </c>
      <c r="WKR180" s="49">
        <v>57.63</v>
      </c>
      <c r="WKZ180" t="s">
        <v>175</v>
      </c>
      <c r="WLA180" s="39" t="s">
        <v>174</v>
      </c>
      <c r="WLF180" s="49">
        <v>42.55</v>
      </c>
      <c r="WLG180" s="49">
        <v>54.26</v>
      </c>
      <c r="WLH180" s="49">
        <v>57.63</v>
      </c>
      <c r="WLP180" t="s">
        <v>175</v>
      </c>
      <c r="WLQ180" s="39" t="s">
        <v>174</v>
      </c>
      <c r="WLV180" s="49">
        <v>42.55</v>
      </c>
      <c r="WLW180" s="49">
        <v>54.26</v>
      </c>
      <c r="WLX180" s="49">
        <v>57.63</v>
      </c>
      <c r="WMF180" t="s">
        <v>175</v>
      </c>
      <c r="WMG180" s="39" t="s">
        <v>174</v>
      </c>
      <c r="WML180" s="49">
        <v>42.55</v>
      </c>
      <c r="WMM180" s="49">
        <v>54.26</v>
      </c>
      <c r="WMN180" s="49">
        <v>57.63</v>
      </c>
      <c r="WMV180" t="s">
        <v>175</v>
      </c>
      <c r="WMW180" s="39" t="s">
        <v>174</v>
      </c>
      <c r="WNB180" s="49">
        <v>42.55</v>
      </c>
      <c r="WNC180" s="49">
        <v>54.26</v>
      </c>
      <c r="WND180" s="49">
        <v>57.63</v>
      </c>
      <c r="WNL180" t="s">
        <v>175</v>
      </c>
      <c r="WNM180" s="39" t="s">
        <v>174</v>
      </c>
      <c r="WNR180" s="49">
        <v>42.55</v>
      </c>
      <c r="WNS180" s="49">
        <v>54.26</v>
      </c>
      <c r="WNT180" s="49">
        <v>57.63</v>
      </c>
      <c r="WOB180" t="s">
        <v>175</v>
      </c>
      <c r="WOC180" s="39" t="s">
        <v>174</v>
      </c>
      <c r="WOH180" s="49">
        <v>42.55</v>
      </c>
      <c r="WOI180" s="49">
        <v>54.26</v>
      </c>
      <c r="WOJ180" s="49">
        <v>57.63</v>
      </c>
      <c r="WOR180" t="s">
        <v>175</v>
      </c>
      <c r="WOS180" s="39" t="s">
        <v>174</v>
      </c>
      <c r="WOX180" s="49">
        <v>42.55</v>
      </c>
      <c r="WOY180" s="49">
        <v>54.26</v>
      </c>
      <c r="WOZ180" s="49">
        <v>57.63</v>
      </c>
      <c r="WPH180" t="s">
        <v>175</v>
      </c>
      <c r="WPI180" s="39" t="s">
        <v>174</v>
      </c>
      <c r="WPN180" s="49">
        <v>42.55</v>
      </c>
      <c r="WPO180" s="49">
        <v>54.26</v>
      </c>
      <c r="WPP180" s="49">
        <v>57.63</v>
      </c>
      <c r="WPX180" t="s">
        <v>175</v>
      </c>
      <c r="WPY180" s="39" t="s">
        <v>174</v>
      </c>
      <c r="WQD180" s="49">
        <v>42.55</v>
      </c>
      <c r="WQE180" s="49">
        <v>54.26</v>
      </c>
      <c r="WQF180" s="49">
        <v>57.63</v>
      </c>
      <c r="WQN180" t="s">
        <v>175</v>
      </c>
      <c r="WQO180" s="39" t="s">
        <v>174</v>
      </c>
      <c r="WQT180" s="49">
        <v>42.55</v>
      </c>
      <c r="WQU180" s="49">
        <v>54.26</v>
      </c>
      <c r="WQV180" s="49">
        <v>57.63</v>
      </c>
      <c r="WRD180" t="s">
        <v>175</v>
      </c>
      <c r="WRE180" s="39" t="s">
        <v>174</v>
      </c>
      <c r="WRJ180" s="49">
        <v>42.55</v>
      </c>
      <c r="WRK180" s="49">
        <v>54.26</v>
      </c>
      <c r="WRL180" s="49">
        <v>57.63</v>
      </c>
      <c r="WRT180" t="s">
        <v>175</v>
      </c>
      <c r="WRU180" s="39" t="s">
        <v>174</v>
      </c>
      <c r="WRZ180" s="49">
        <v>42.55</v>
      </c>
      <c r="WSA180" s="49">
        <v>54.26</v>
      </c>
      <c r="WSB180" s="49">
        <v>57.63</v>
      </c>
      <c r="WSJ180" t="s">
        <v>175</v>
      </c>
      <c r="WSK180" s="39" t="s">
        <v>174</v>
      </c>
      <c r="WSP180" s="49">
        <v>42.55</v>
      </c>
      <c r="WSQ180" s="49">
        <v>54.26</v>
      </c>
      <c r="WSR180" s="49">
        <v>57.63</v>
      </c>
      <c r="WSZ180" t="s">
        <v>175</v>
      </c>
      <c r="WTA180" s="39" t="s">
        <v>174</v>
      </c>
      <c r="WTF180" s="49">
        <v>42.55</v>
      </c>
      <c r="WTG180" s="49">
        <v>54.26</v>
      </c>
      <c r="WTH180" s="49">
        <v>57.63</v>
      </c>
      <c r="WTP180" t="s">
        <v>175</v>
      </c>
      <c r="WTQ180" s="39" t="s">
        <v>174</v>
      </c>
      <c r="WTV180" s="49">
        <v>42.55</v>
      </c>
      <c r="WTW180" s="49">
        <v>54.26</v>
      </c>
      <c r="WTX180" s="49">
        <v>57.63</v>
      </c>
      <c r="WUF180" t="s">
        <v>175</v>
      </c>
      <c r="WUG180" s="39" t="s">
        <v>174</v>
      </c>
      <c r="WUL180" s="49">
        <v>42.55</v>
      </c>
      <c r="WUM180" s="49">
        <v>54.26</v>
      </c>
      <c r="WUN180" s="49">
        <v>57.63</v>
      </c>
      <c r="WUV180" t="s">
        <v>175</v>
      </c>
      <c r="WUW180" s="39" t="s">
        <v>174</v>
      </c>
      <c r="WVB180" s="49">
        <v>42.55</v>
      </c>
      <c r="WVC180" s="49">
        <v>54.26</v>
      </c>
      <c r="WVD180" s="49">
        <v>57.63</v>
      </c>
      <c r="WVL180" t="s">
        <v>175</v>
      </c>
      <c r="WVM180" s="39" t="s">
        <v>174</v>
      </c>
      <c r="WVR180" s="49">
        <v>42.55</v>
      </c>
      <c r="WVS180" s="49">
        <v>54.26</v>
      </c>
      <c r="WVT180" s="49">
        <v>57.63</v>
      </c>
      <c r="WWB180" t="s">
        <v>175</v>
      </c>
      <c r="WWC180" s="39" t="s">
        <v>174</v>
      </c>
      <c r="WWH180" s="49">
        <v>42.55</v>
      </c>
      <c r="WWI180" s="49">
        <v>54.26</v>
      </c>
      <c r="WWJ180" s="49">
        <v>57.63</v>
      </c>
      <c r="WWR180" t="s">
        <v>175</v>
      </c>
      <c r="WWS180" s="39" t="s">
        <v>174</v>
      </c>
      <c r="WWX180" s="49">
        <v>42.55</v>
      </c>
      <c r="WWY180" s="49">
        <v>54.26</v>
      </c>
      <c r="WWZ180" s="49">
        <v>57.63</v>
      </c>
      <c r="WXH180" t="s">
        <v>175</v>
      </c>
      <c r="WXI180" s="39" t="s">
        <v>174</v>
      </c>
      <c r="WXN180" s="49">
        <v>42.55</v>
      </c>
      <c r="WXO180" s="49">
        <v>54.26</v>
      </c>
      <c r="WXP180" s="49">
        <v>57.63</v>
      </c>
      <c r="WXX180" t="s">
        <v>175</v>
      </c>
      <c r="WXY180" s="39" t="s">
        <v>174</v>
      </c>
      <c r="WYD180" s="49">
        <v>42.55</v>
      </c>
      <c r="WYE180" s="49">
        <v>54.26</v>
      </c>
      <c r="WYF180" s="49">
        <v>57.63</v>
      </c>
      <c r="WYN180" t="s">
        <v>175</v>
      </c>
      <c r="WYO180" s="39" t="s">
        <v>174</v>
      </c>
      <c r="WYT180" s="49">
        <v>42.55</v>
      </c>
      <c r="WYU180" s="49">
        <v>54.26</v>
      </c>
      <c r="WYV180" s="49">
        <v>57.63</v>
      </c>
      <c r="WZD180" t="s">
        <v>175</v>
      </c>
      <c r="WZE180" s="39" t="s">
        <v>174</v>
      </c>
      <c r="WZJ180" s="49">
        <v>42.55</v>
      </c>
      <c r="WZK180" s="49">
        <v>54.26</v>
      </c>
      <c r="WZL180" s="49">
        <v>57.63</v>
      </c>
      <c r="WZT180" t="s">
        <v>175</v>
      </c>
      <c r="WZU180" s="39" t="s">
        <v>174</v>
      </c>
      <c r="WZZ180" s="49">
        <v>42.55</v>
      </c>
      <c r="XAA180" s="49">
        <v>54.26</v>
      </c>
      <c r="XAB180" s="49">
        <v>57.63</v>
      </c>
      <c r="XAJ180" t="s">
        <v>175</v>
      </c>
      <c r="XAK180" s="39" t="s">
        <v>174</v>
      </c>
      <c r="XAP180" s="49">
        <v>42.55</v>
      </c>
      <c r="XAQ180" s="49">
        <v>54.26</v>
      </c>
      <c r="XAR180" s="49">
        <v>57.63</v>
      </c>
      <c r="XAZ180" t="s">
        <v>175</v>
      </c>
      <c r="XBA180" s="39" t="s">
        <v>174</v>
      </c>
      <c r="XBF180" s="49">
        <v>42.55</v>
      </c>
      <c r="XBG180" s="49">
        <v>54.26</v>
      </c>
      <c r="XBH180" s="49">
        <v>57.63</v>
      </c>
      <c r="XBP180" t="s">
        <v>175</v>
      </c>
      <c r="XBQ180" s="39" t="s">
        <v>174</v>
      </c>
      <c r="XBV180" s="49">
        <v>42.55</v>
      </c>
      <c r="XBW180" s="49">
        <v>54.26</v>
      </c>
      <c r="XBX180" s="49">
        <v>57.63</v>
      </c>
      <c r="XCF180" t="s">
        <v>175</v>
      </c>
      <c r="XCG180" s="39" t="s">
        <v>174</v>
      </c>
      <c r="XCL180" s="49">
        <v>42.55</v>
      </c>
      <c r="XCM180" s="49">
        <v>54.26</v>
      </c>
      <c r="XCN180" s="49">
        <v>57.63</v>
      </c>
      <c r="XCV180" t="s">
        <v>175</v>
      </c>
      <c r="XCW180" s="39" t="s">
        <v>174</v>
      </c>
      <c r="XDB180" s="49">
        <v>42.55</v>
      </c>
      <c r="XDC180" s="49">
        <v>54.26</v>
      </c>
      <c r="XDD180" s="49">
        <v>57.63</v>
      </c>
      <c r="XDL180" t="s">
        <v>175</v>
      </c>
      <c r="XDM180" s="39" t="s">
        <v>174</v>
      </c>
      <c r="XDR180" s="49">
        <v>42.55</v>
      </c>
      <c r="XDS180" s="49">
        <v>54.26</v>
      </c>
      <c r="XDT180" s="49">
        <v>57.63</v>
      </c>
      <c r="XEB180" t="s">
        <v>175</v>
      </c>
      <c r="XEC180" s="39" t="s">
        <v>174</v>
      </c>
      <c r="XEH180" s="49">
        <v>42.55</v>
      </c>
      <c r="XEI180" s="49">
        <v>54.26</v>
      </c>
      <c r="XEJ180" s="49">
        <v>57.63</v>
      </c>
      <c r="XER180" t="s">
        <v>175</v>
      </c>
      <c r="XES180" s="39" t="s">
        <v>174</v>
      </c>
      <c r="XEX180" s="49">
        <v>42.55</v>
      </c>
      <c r="XEY180" s="49">
        <v>54.26</v>
      </c>
      <c r="XEZ180" s="49">
        <v>57.63</v>
      </c>
    </row>
    <row r="181" spans="1:1021 1028:2045 2052:3069 3076:4093 4100:5117 5124:6141 6148:7165 7172:8189 8196:9213 9220:10237 10244:11261 11268:12285 12292:13309 13316:14333 14340:15357 15364:16381" outlineLevel="1" x14ac:dyDescent="0.25">
      <c r="D181" t="s">
        <v>176</v>
      </c>
      <c r="E181" s="39" t="s">
        <v>174</v>
      </c>
      <c r="J181" s="49">
        <v>25</v>
      </c>
      <c r="K181" s="49">
        <v>47.5</v>
      </c>
      <c r="L181" s="49">
        <v>63.5</v>
      </c>
      <c r="T181" t="s">
        <v>176</v>
      </c>
      <c r="U181" s="39" t="s">
        <v>174</v>
      </c>
      <c r="Z181" s="49">
        <v>25</v>
      </c>
      <c r="AA181" s="49">
        <v>47.5</v>
      </c>
      <c r="AB181" s="49">
        <v>63.5</v>
      </c>
      <c r="AJ181" t="s">
        <v>176</v>
      </c>
      <c r="AK181" s="39" t="s">
        <v>174</v>
      </c>
      <c r="AP181" s="49">
        <v>25</v>
      </c>
      <c r="AQ181" s="49">
        <v>47.5</v>
      </c>
      <c r="AR181" s="49">
        <v>63.5</v>
      </c>
      <c r="AZ181" t="s">
        <v>176</v>
      </c>
      <c r="BA181" s="39" t="s">
        <v>174</v>
      </c>
      <c r="BF181" s="49">
        <v>25</v>
      </c>
      <c r="BG181" s="49">
        <v>47.5</v>
      </c>
      <c r="BH181" s="49">
        <v>63.5</v>
      </c>
      <c r="BP181" t="s">
        <v>176</v>
      </c>
      <c r="BQ181" s="39" t="s">
        <v>174</v>
      </c>
      <c r="BV181" s="49">
        <v>25</v>
      </c>
      <c r="BW181" s="49">
        <v>47.5</v>
      </c>
      <c r="BX181" s="49">
        <v>63.5</v>
      </c>
      <c r="CF181" t="s">
        <v>176</v>
      </c>
      <c r="CG181" s="39" t="s">
        <v>174</v>
      </c>
      <c r="CL181" s="49">
        <v>25</v>
      </c>
      <c r="CM181" s="49">
        <v>47.5</v>
      </c>
      <c r="CN181" s="49">
        <v>63.5</v>
      </c>
      <c r="CV181" t="s">
        <v>176</v>
      </c>
      <c r="CW181" s="39" t="s">
        <v>174</v>
      </c>
      <c r="DB181" s="49">
        <v>25</v>
      </c>
      <c r="DC181" s="49">
        <v>47.5</v>
      </c>
      <c r="DD181" s="49">
        <v>63.5</v>
      </c>
      <c r="DL181" t="s">
        <v>176</v>
      </c>
      <c r="DM181" s="39" t="s">
        <v>174</v>
      </c>
      <c r="DR181" s="49">
        <v>25</v>
      </c>
      <c r="DS181" s="49">
        <v>47.5</v>
      </c>
      <c r="DT181" s="49">
        <v>63.5</v>
      </c>
      <c r="EB181" t="s">
        <v>176</v>
      </c>
      <c r="EC181" s="39" t="s">
        <v>174</v>
      </c>
      <c r="EH181" s="49">
        <v>25</v>
      </c>
      <c r="EI181" s="49">
        <v>47.5</v>
      </c>
      <c r="EJ181" s="49">
        <v>63.5</v>
      </c>
      <c r="ER181" t="s">
        <v>176</v>
      </c>
      <c r="ES181" s="39" t="s">
        <v>174</v>
      </c>
      <c r="EX181" s="49">
        <v>25</v>
      </c>
      <c r="EY181" s="49">
        <v>47.5</v>
      </c>
      <c r="EZ181" s="49">
        <v>63.5</v>
      </c>
      <c r="FH181" t="s">
        <v>176</v>
      </c>
      <c r="FI181" s="39" t="s">
        <v>174</v>
      </c>
      <c r="FN181" s="49">
        <v>25</v>
      </c>
      <c r="FO181" s="49">
        <v>47.5</v>
      </c>
      <c r="FP181" s="49">
        <v>63.5</v>
      </c>
      <c r="FX181" t="s">
        <v>176</v>
      </c>
      <c r="FY181" s="39" t="s">
        <v>174</v>
      </c>
      <c r="GD181" s="49">
        <v>25</v>
      </c>
      <c r="GE181" s="49">
        <v>47.5</v>
      </c>
      <c r="GF181" s="49">
        <v>63.5</v>
      </c>
      <c r="GN181" t="s">
        <v>176</v>
      </c>
      <c r="GO181" s="39" t="s">
        <v>174</v>
      </c>
      <c r="GT181" s="49">
        <v>25</v>
      </c>
      <c r="GU181" s="49">
        <v>47.5</v>
      </c>
      <c r="GV181" s="49">
        <v>63.5</v>
      </c>
      <c r="HD181" t="s">
        <v>176</v>
      </c>
      <c r="HE181" s="39" t="s">
        <v>174</v>
      </c>
      <c r="HJ181" s="49">
        <v>25</v>
      </c>
      <c r="HK181" s="49">
        <v>47.5</v>
      </c>
      <c r="HL181" s="49">
        <v>63.5</v>
      </c>
      <c r="HT181" t="s">
        <v>176</v>
      </c>
      <c r="HU181" s="39" t="s">
        <v>174</v>
      </c>
      <c r="HZ181" s="49">
        <v>25</v>
      </c>
      <c r="IA181" s="49">
        <v>47.5</v>
      </c>
      <c r="IB181" s="49">
        <v>63.5</v>
      </c>
      <c r="IJ181" t="s">
        <v>176</v>
      </c>
      <c r="IK181" s="39" t="s">
        <v>174</v>
      </c>
      <c r="IP181" s="49">
        <v>25</v>
      </c>
      <c r="IQ181" s="49">
        <v>47.5</v>
      </c>
      <c r="IR181" s="49">
        <v>63.5</v>
      </c>
      <c r="IZ181" t="s">
        <v>176</v>
      </c>
      <c r="JA181" s="39" t="s">
        <v>174</v>
      </c>
      <c r="JF181" s="49">
        <v>25</v>
      </c>
      <c r="JG181" s="49">
        <v>47.5</v>
      </c>
      <c r="JH181" s="49">
        <v>63.5</v>
      </c>
      <c r="JP181" t="s">
        <v>176</v>
      </c>
      <c r="JQ181" s="39" t="s">
        <v>174</v>
      </c>
      <c r="JV181" s="49">
        <v>25</v>
      </c>
      <c r="JW181" s="49">
        <v>47.5</v>
      </c>
      <c r="JX181" s="49">
        <v>63.5</v>
      </c>
      <c r="KF181" t="s">
        <v>176</v>
      </c>
      <c r="KG181" s="39" t="s">
        <v>174</v>
      </c>
      <c r="KL181" s="49">
        <v>25</v>
      </c>
      <c r="KM181" s="49">
        <v>47.5</v>
      </c>
      <c r="KN181" s="49">
        <v>63.5</v>
      </c>
      <c r="KV181" t="s">
        <v>176</v>
      </c>
      <c r="KW181" s="39" t="s">
        <v>174</v>
      </c>
      <c r="LB181" s="49">
        <v>25</v>
      </c>
      <c r="LC181" s="49">
        <v>47.5</v>
      </c>
      <c r="LD181" s="49">
        <v>63.5</v>
      </c>
      <c r="LL181" t="s">
        <v>176</v>
      </c>
      <c r="LM181" s="39" t="s">
        <v>174</v>
      </c>
      <c r="LR181" s="49">
        <v>25</v>
      </c>
      <c r="LS181" s="49">
        <v>47.5</v>
      </c>
      <c r="LT181" s="49">
        <v>63.5</v>
      </c>
      <c r="MB181" t="s">
        <v>176</v>
      </c>
      <c r="MC181" s="39" t="s">
        <v>174</v>
      </c>
      <c r="MH181" s="49">
        <v>25</v>
      </c>
      <c r="MI181" s="49">
        <v>47.5</v>
      </c>
      <c r="MJ181" s="49">
        <v>63.5</v>
      </c>
      <c r="MR181" t="s">
        <v>176</v>
      </c>
      <c r="MS181" s="39" t="s">
        <v>174</v>
      </c>
      <c r="MX181" s="49">
        <v>25</v>
      </c>
      <c r="MY181" s="49">
        <v>47.5</v>
      </c>
      <c r="MZ181" s="49">
        <v>63.5</v>
      </c>
      <c r="NH181" t="s">
        <v>176</v>
      </c>
      <c r="NI181" s="39" t="s">
        <v>174</v>
      </c>
      <c r="NN181" s="49">
        <v>25</v>
      </c>
      <c r="NO181" s="49">
        <v>47.5</v>
      </c>
      <c r="NP181" s="49">
        <v>63.5</v>
      </c>
      <c r="NX181" t="s">
        <v>176</v>
      </c>
      <c r="NY181" s="39" t="s">
        <v>174</v>
      </c>
      <c r="OD181" s="49">
        <v>25</v>
      </c>
      <c r="OE181" s="49">
        <v>47.5</v>
      </c>
      <c r="OF181" s="49">
        <v>63.5</v>
      </c>
      <c r="ON181" t="s">
        <v>176</v>
      </c>
      <c r="OO181" s="39" t="s">
        <v>174</v>
      </c>
      <c r="OT181" s="49">
        <v>25</v>
      </c>
      <c r="OU181" s="49">
        <v>47.5</v>
      </c>
      <c r="OV181" s="49">
        <v>63.5</v>
      </c>
      <c r="PD181" t="s">
        <v>176</v>
      </c>
      <c r="PE181" s="39" t="s">
        <v>174</v>
      </c>
      <c r="PJ181" s="49">
        <v>25</v>
      </c>
      <c r="PK181" s="49">
        <v>47.5</v>
      </c>
      <c r="PL181" s="49">
        <v>63.5</v>
      </c>
      <c r="PT181" t="s">
        <v>176</v>
      </c>
      <c r="PU181" s="39" t="s">
        <v>174</v>
      </c>
      <c r="PZ181" s="49">
        <v>25</v>
      </c>
      <c r="QA181" s="49">
        <v>47.5</v>
      </c>
      <c r="QB181" s="49">
        <v>63.5</v>
      </c>
      <c r="QJ181" t="s">
        <v>176</v>
      </c>
      <c r="QK181" s="39" t="s">
        <v>174</v>
      </c>
      <c r="QP181" s="49">
        <v>25</v>
      </c>
      <c r="QQ181" s="49">
        <v>47.5</v>
      </c>
      <c r="QR181" s="49">
        <v>63.5</v>
      </c>
      <c r="QZ181" t="s">
        <v>176</v>
      </c>
      <c r="RA181" s="39" t="s">
        <v>174</v>
      </c>
      <c r="RF181" s="49">
        <v>25</v>
      </c>
      <c r="RG181" s="49">
        <v>47.5</v>
      </c>
      <c r="RH181" s="49">
        <v>63.5</v>
      </c>
      <c r="RP181" t="s">
        <v>176</v>
      </c>
      <c r="RQ181" s="39" t="s">
        <v>174</v>
      </c>
      <c r="RV181" s="49">
        <v>25</v>
      </c>
      <c r="RW181" s="49">
        <v>47.5</v>
      </c>
      <c r="RX181" s="49">
        <v>63.5</v>
      </c>
      <c r="SF181" t="s">
        <v>176</v>
      </c>
      <c r="SG181" s="39" t="s">
        <v>174</v>
      </c>
      <c r="SL181" s="49">
        <v>25</v>
      </c>
      <c r="SM181" s="49">
        <v>47.5</v>
      </c>
      <c r="SN181" s="49">
        <v>63.5</v>
      </c>
      <c r="SV181" t="s">
        <v>176</v>
      </c>
      <c r="SW181" s="39" t="s">
        <v>174</v>
      </c>
      <c r="TB181" s="49">
        <v>25</v>
      </c>
      <c r="TC181" s="49">
        <v>47.5</v>
      </c>
      <c r="TD181" s="49">
        <v>63.5</v>
      </c>
      <c r="TL181" t="s">
        <v>176</v>
      </c>
      <c r="TM181" s="39" t="s">
        <v>174</v>
      </c>
      <c r="TR181" s="49">
        <v>25</v>
      </c>
      <c r="TS181" s="49">
        <v>47.5</v>
      </c>
      <c r="TT181" s="49">
        <v>63.5</v>
      </c>
      <c r="UB181" t="s">
        <v>176</v>
      </c>
      <c r="UC181" s="39" t="s">
        <v>174</v>
      </c>
      <c r="UH181" s="49">
        <v>25</v>
      </c>
      <c r="UI181" s="49">
        <v>47.5</v>
      </c>
      <c r="UJ181" s="49">
        <v>63.5</v>
      </c>
      <c r="UR181" t="s">
        <v>176</v>
      </c>
      <c r="US181" s="39" t="s">
        <v>174</v>
      </c>
      <c r="UX181" s="49">
        <v>25</v>
      </c>
      <c r="UY181" s="49">
        <v>47.5</v>
      </c>
      <c r="UZ181" s="49">
        <v>63.5</v>
      </c>
      <c r="VH181" t="s">
        <v>176</v>
      </c>
      <c r="VI181" s="39" t="s">
        <v>174</v>
      </c>
      <c r="VN181" s="49">
        <v>25</v>
      </c>
      <c r="VO181" s="49">
        <v>47.5</v>
      </c>
      <c r="VP181" s="49">
        <v>63.5</v>
      </c>
      <c r="VX181" t="s">
        <v>176</v>
      </c>
      <c r="VY181" s="39" t="s">
        <v>174</v>
      </c>
      <c r="WD181" s="49">
        <v>25</v>
      </c>
      <c r="WE181" s="49">
        <v>47.5</v>
      </c>
      <c r="WF181" s="49">
        <v>63.5</v>
      </c>
      <c r="WN181" t="s">
        <v>176</v>
      </c>
      <c r="WO181" s="39" t="s">
        <v>174</v>
      </c>
      <c r="WT181" s="49">
        <v>25</v>
      </c>
      <c r="WU181" s="49">
        <v>47.5</v>
      </c>
      <c r="WV181" s="49">
        <v>63.5</v>
      </c>
      <c r="XD181" t="s">
        <v>176</v>
      </c>
      <c r="XE181" s="39" t="s">
        <v>174</v>
      </c>
      <c r="XJ181" s="49">
        <v>25</v>
      </c>
      <c r="XK181" s="49">
        <v>47.5</v>
      </c>
      <c r="XL181" s="49">
        <v>63.5</v>
      </c>
      <c r="XT181" t="s">
        <v>176</v>
      </c>
      <c r="XU181" s="39" t="s">
        <v>174</v>
      </c>
      <c r="XZ181" s="49">
        <v>25</v>
      </c>
      <c r="YA181" s="49">
        <v>47.5</v>
      </c>
      <c r="YB181" s="49">
        <v>63.5</v>
      </c>
      <c r="YJ181" t="s">
        <v>176</v>
      </c>
      <c r="YK181" s="39" t="s">
        <v>174</v>
      </c>
      <c r="YP181" s="49">
        <v>25</v>
      </c>
      <c r="YQ181" s="49">
        <v>47.5</v>
      </c>
      <c r="YR181" s="49">
        <v>63.5</v>
      </c>
      <c r="YZ181" t="s">
        <v>176</v>
      </c>
      <c r="ZA181" s="39" t="s">
        <v>174</v>
      </c>
      <c r="ZF181" s="49">
        <v>25</v>
      </c>
      <c r="ZG181" s="49">
        <v>47.5</v>
      </c>
      <c r="ZH181" s="49">
        <v>63.5</v>
      </c>
      <c r="ZP181" t="s">
        <v>176</v>
      </c>
      <c r="ZQ181" s="39" t="s">
        <v>174</v>
      </c>
      <c r="ZV181" s="49">
        <v>25</v>
      </c>
      <c r="ZW181" s="49">
        <v>47.5</v>
      </c>
      <c r="ZX181" s="49">
        <v>63.5</v>
      </c>
      <c r="AAF181" t="s">
        <v>176</v>
      </c>
      <c r="AAG181" s="39" t="s">
        <v>174</v>
      </c>
      <c r="AAL181" s="49">
        <v>25</v>
      </c>
      <c r="AAM181" s="49">
        <v>47.5</v>
      </c>
      <c r="AAN181" s="49">
        <v>63.5</v>
      </c>
      <c r="AAV181" t="s">
        <v>176</v>
      </c>
      <c r="AAW181" s="39" t="s">
        <v>174</v>
      </c>
      <c r="ABB181" s="49">
        <v>25</v>
      </c>
      <c r="ABC181" s="49">
        <v>47.5</v>
      </c>
      <c r="ABD181" s="49">
        <v>63.5</v>
      </c>
      <c r="ABL181" t="s">
        <v>176</v>
      </c>
      <c r="ABM181" s="39" t="s">
        <v>174</v>
      </c>
      <c r="ABR181" s="49">
        <v>25</v>
      </c>
      <c r="ABS181" s="49">
        <v>47.5</v>
      </c>
      <c r="ABT181" s="49">
        <v>63.5</v>
      </c>
      <c r="ACB181" t="s">
        <v>176</v>
      </c>
      <c r="ACC181" s="39" t="s">
        <v>174</v>
      </c>
      <c r="ACH181" s="49">
        <v>25</v>
      </c>
      <c r="ACI181" s="49">
        <v>47.5</v>
      </c>
      <c r="ACJ181" s="49">
        <v>63.5</v>
      </c>
      <c r="ACR181" t="s">
        <v>176</v>
      </c>
      <c r="ACS181" s="39" t="s">
        <v>174</v>
      </c>
      <c r="ACX181" s="49">
        <v>25</v>
      </c>
      <c r="ACY181" s="49">
        <v>47.5</v>
      </c>
      <c r="ACZ181" s="49">
        <v>63.5</v>
      </c>
      <c r="ADH181" t="s">
        <v>176</v>
      </c>
      <c r="ADI181" s="39" t="s">
        <v>174</v>
      </c>
      <c r="ADN181" s="49">
        <v>25</v>
      </c>
      <c r="ADO181" s="49">
        <v>47.5</v>
      </c>
      <c r="ADP181" s="49">
        <v>63.5</v>
      </c>
      <c r="ADX181" t="s">
        <v>176</v>
      </c>
      <c r="ADY181" s="39" t="s">
        <v>174</v>
      </c>
      <c r="AED181" s="49">
        <v>25</v>
      </c>
      <c r="AEE181" s="49">
        <v>47.5</v>
      </c>
      <c r="AEF181" s="49">
        <v>63.5</v>
      </c>
      <c r="AEN181" t="s">
        <v>176</v>
      </c>
      <c r="AEO181" s="39" t="s">
        <v>174</v>
      </c>
      <c r="AET181" s="49">
        <v>25</v>
      </c>
      <c r="AEU181" s="49">
        <v>47.5</v>
      </c>
      <c r="AEV181" s="49">
        <v>63.5</v>
      </c>
      <c r="AFD181" t="s">
        <v>176</v>
      </c>
      <c r="AFE181" s="39" t="s">
        <v>174</v>
      </c>
      <c r="AFJ181" s="49">
        <v>25</v>
      </c>
      <c r="AFK181" s="49">
        <v>47.5</v>
      </c>
      <c r="AFL181" s="49">
        <v>63.5</v>
      </c>
      <c r="AFT181" t="s">
        <v>176</v>
      </c>
      <c r="AFU181" s="39" t="s">
        <v>174</v>
      </c>
      <c r="AFZ181" s="49">
        <v>25</v>
      </c>
      <c r="AGA181" s="49">
        <v>47.5</v>
      </c>
      <c r="AGB181" s="49">
        <v>63.5</v>
      </c>
      <c r="AGJ181" t="s">
        <v>176</v>
      </c>
      <c r="AGK181" s="39" t="s">
        <v>174</v>
      </c>
      <c r="AGP181" s="49">
        <v>25</v>
      </c>
      <c r="AGQ181" s="49">
        <v>47.5</v>
      </c>
      <c r="AGR181" s="49">
        <v>63.5</v>
      </c>
      <c r="AGZ181" t="s">
        <v>176</v>
      </c>
      <c r="AHA181" s="39" t="s">
        <v>174</v>
      </c>
      <c r="AHF181" s="49">
        <v>25</v>
      </c>
      <c r="AHG181" s="49">
        <v>47.5</v>
      </c>
      <c r="AHH181" s="49">
        <v>63.5</v>
      </c>
      <c r="AHP181" t="s">
        <v>176</v>
      </c>
      <c r="AHQ181" s="39" t="s">
        <v>174</v>
      </c>
      <c r="AHV181" s="49">
        <v>25</v>
      </c>
      <c r="AHW181" s="49">
        <v>47.5</v>
      </c>
      <c r="AHX181" s="49">
        <v>63.5</v>
      </c>
      <c r="AIF181" t="s">
        <v>176</v>
      </c>
      <c r="AIG181" s="39" t="s">
        <v>174</v>
      </c>
      <c r="AIL181" s="49">
        <v>25</v>
      </c>
      <c r="AIM181" s="49">
        <v>47.5</v>
      </c>
      <c r="AIN181" s="49">
        <v>63.5</v>
      </c>
      <c r="AIV181" t="s">
        <v>176</v>
      </c>
      <c r="AIW181" s="39" t="s">
        <v>174</v>
      </c>
      <c r="AJB181" s="49">
        <v>25</v>
      </c>
      <c r="AJC181" s="49">
        <v>47.5</v>
      </c>
      <c r="AJD181" s="49">
        <v>63.5</v>
      </c>
      <c r="AJL181" t="s">
        <v>176</v>
      </c>
      <c r="AJM181" s="39" t="s">
        <v>174</v>
      </c>
      <c r="AJR181" s="49">
        <v>25</v>
      </c>
      <c r="AJS181" s="49">
        <v>47.5</v>
      </c>
      <c r="AJT181" s="49">
        <v>63.5</v>
      </c>
      <c r="AKB181" t="s">
        <v>176</v>
      </c>
      <c r="AKC181" s="39" t="s">
        <v>174</v>
      </c>
      <c r="AKH181" s="49">
        <v>25</v>
      </c>
      <c r="AKI181" s="49">
        <v>47.5</v>
      </c>
      <c r="AKJ181" s="49">
        <v>63.5</v>
      </c>
      <c r="AKR181" t="s">
        <v>176</v>
      </c>
      <c r="AKS181" s="39" t="s">
        <v>174</v>
      </c>
      <c r="AKX181" s="49">
        <v>25</v>
      </c>
      <c r="AKY181" s="49">
        <v>47.5</v>
      </c>
      <c r="AKZ181" s="49">
        <v>63.5</v>
      </c>
      <c r="ALH181" t="s">
        <v>176</v>
      </c>
      <c r="ALI181" s="39" t="s">
        <v>174</v>
      </c>
      <c r="ALN181" s="49">
        <v>25</v>
      </c>
      <c r="ALO181" s="49">
        <v>47.5</v>
      </c>
      <c r="ALP181" s="49">
        <v>63.5</v>
      </c>
      <c r="ALX181" t="s">
        <v>176</v>
      </c>
      <c r="ALY181" s="39" t="s">
        <v>174</v>
      </c>
      <c r="AMD181" s="49">
        <v>25</v>
      </c>
      <c r="AME181" s="49">
        <v>47.5</v>
      </c>
      <c r="AMF181" s="49">
        <v>63.5</v>
      </c>
      <c r="AMN181" t="s">
        <v>176</v>
      </c>
      <c r="AMO181" s="39" t="s">
        <v>174</v>
      </c>
      <c r="AMT181" s="49">
        <v>25</v>
      </c>
      <c r="AMU181" s="49">
        <v>47.5</v>
      </c>
      <c r="AMV181" s="49">
        <v>63.5</v>
      </c>
      <c r="AND181" t="s">
        <v>176</v>
      </c>
      <c r="ANE181" s="39" t="s">
        <v>174</v>
      </c>
      <c r="ANJ181" s="49">
        <v>25</v>
      </c>
      <c r="ANK181" s="49">
        <v>47.5</v>
      </c>
      <c r="ANL181" s="49">
        <v>63.5</v>
      </c>
      <c r="ANT181" t="s">
        <v>176</v>
      </c>
      <c r="ANU181" s="39" t="s">
        <v>174</v>
      </c>
      <c r="ANZ181" s="49">
        <v>25</v>
      </c>
      <c r="AOA181" s="49">
        <v>47.5</v>
      </c>
      <c r="AOB181" s="49">
        <v>63.5</v>
      </c>
      <c r="AOJ181" t="s">
        <v>176</v>
      </c>
      <c r="AOK181" s="39" t="s">
        <v>174</v>
      </c>
      <c r="AOP181" s="49">
        <v>25</v>
      </c>
      <c r="AOQ181" s="49">
        <v>47.5</v>
      </c>
      <c r="AOR181" s="49">
        <v>63.5</v>
      </c>
      <c r="AOZ181" t="s">
        <v>176</v>
      </c>
      <c r="APA181" s="39" t="s">
        <v>174</v>
      </c>
      <c r="APF181" s="49">
        <v>25</v>
      </c>
      <c r="APG181" s="49">
        <v>47.5</v>
      </c>
      <c r="APH181" s="49">
        <v>63.5</v>
      </c>
      <c r="APP181" t="s">
        <v>176</v>
      </c>
      <c r="APQ181" s="39" t="s">
        <v>174</v>
      </c>
      <c r="APV181" s="49">
        <v>25</v>
      </c>
      <c r="APW181" s="49">
        <v>47.5</v>
      </c>
      <c r="APX181" s="49">
        <v>63.5</v>
      </c>
      <c r="AQF181" t="s">
        <v>176</v>
      </c>
      <c r="AQG181" s="39" t="s">
        <v>174</v>
      </c>
      <c r="AQL181" s="49">
        <v>25</v>
      </c>
      <c r="AQM181" s="49">
        <v>47.5</v>
      </c>
      <c r="AQN181" s="49">
        <v>63.5</v>
      </c>
      <c r="AQV181" t="s">
        <v>176</v>
      </c>
      <c r="AQW181" s="39" t="s">
        <v>174</v>
      </c>
      <c r="ARB181" s="49">
        <v>25</v>
      </c>
      <c r="ARC181" s="49">
        <v>47.5</v>
      </c>
      <c r="ARD181" s="49">
        <v>63.5</v>
      </c>
      <c r="ARL181" t="s">
        <v>176</v>
      </c>
      <c r="ARM181" s="39" t="s">
        <v>174</v>
      </c>
      <c r="ARR181" s="49">
        <v>25</v>
      </c>
      <c r="ARS181" s="49">
        <v>47.5</v>
      </c>
      <c r="ART181" s="49">
        <v>63.5</v>
      </c>
      <c r="ASB181" t="s">
        <v>176</v>
      </c>
      <c r="ASC181" s="39" t="s">
        <v>174</v>
      </c>
      <c r="ASH181" s="49">
        <v>25</v>
      </c>
      <c r="ASI181" s="49">
        <v>47.5</v>
      </c>
      <c r="ASJ181" s="49">
        <v>63.5</v>
      </c>
      <c r="ASR181" t="s">
        <v>176</v>
      </c>
      <c r="ASS181" s="39" t="s">
        <v>174</v>
      </c>
      <c r="ASX181" s="49">
        <v>25</v>
      </c>
      <c r="ASY181" s="49">
        <v>47.5</v>
      </c>
      <c r="ASZ181" s="49">
        <v>63.5</v>
      </c>
      <c r="ATH181" t="s">
        <v>176</v>
      </c>
      <c r="ATI181" s="39" t="s">
        <v>174</v>
      </c>
      <c r="ATN181" s="49">
        <v>25</v>
      </c>
      <c r="ATO181" s="49">
        <v>47.5</v>
      </c>
      <c r="ATP181" s="49">
        <v>63.5</v>
      </c>
      <c r="ATX181" t="s">
        <v>176</v>
      </c>
      <c r="ATY181" s="39" t="s">
        <v>174</v>
      </c>
      <c r="AUD181" s="49">
        <v>25</v>
      </c>
      <c r="AUE181" s="49">
        <v>47.5</v>
      </c>
      <c r="AUF181" s="49">
        <v>63.5</v>
      </c>
      <c r="AUN181" t="s">
        <v>176</v>
      </c>
      <c r="AUO181" s="39" t="s">
        <v>174</v>
      </c>
      <c r="AUT181" s="49">
        <v>25</v>
      </c>
      <c r="AUU181" s="49">
        <v>47.5</v>
      </c>
      <c r="AUV181" s="49">
        <v>63.5</v>
      </c>
      <c r="AVD181" t="s">
        <v>176</v>
      </c>
      <c r="AVE181" s="39" t="s">
        <v>174</v>
      </c>
      <c r="AVJ181" s="49">
        <v>25</v>
      </c>
      <c r="AVK181" s="49">
        <v>47.5</v>
      </c>
      <c r="AVL181" s="49">
        <v>63.5</v>
      </c>
      <c r="AVT181" t="s">
        <v>176</v>
      </c>
      <c r="AVU181" s="39" t="s">
        <v>174</v>
      </c>
      <c r="AVZ181" s="49">
        <v>25</v>
      </c>
      <c r="AWA181" s="49">
        <v>47.5</v>
      </c>
      <c r="AWB181" s="49">
        <v>63.5</v>
      </c>
      <c r="AWJ181" t="s">
        <v>176</v>
      </c>
      <c r="AWK181" s="39" t="s">
        <v>174</v>
      </c>
      <c r="AWP181" s="49">
        <v>25</v>
      </c>
      <c r="AWQ181" s="49">
        <v>47.5</v>
      </c>
      <c r="AWR181" s="49">
        <v>63.5</v>
      </c>
      <c r="AWZ181" t="s">
        <v>176</v>
      </c>
      <c r="AXA181" s="39" t="s">
        <v>174</v>
      </c>
      <c r="AXF181" s="49">
        <v>25</v>
      </c>
      <c r="AXG181" s="49">
        <v>47.5</v>
      </c>
      <c r="AXH181" s="49">
        <v>63.5</v>
      </c>
      <c r="AXP181" t="s">
        <v>176</v>
      </c>
      <c r="AXQ181" s="39" t="s">
        <v>174</v>
      </c>
      <c r="AXV181" s="49">
        <v>25</v>
      </c>
      <c r="AXW181" s="49">
        <v>47.5</v>
      </c>
      <c r="AXX181" s="49">
        <v>63.5</v>
      </c>
      <c r="AYF181" t="s">
        <v>176</v>
      </c>
      <c r="AYG181" s="39" t="s">
        <v>174</v>
      </c>
      <c r="AYL181" s="49">
        <v>25</v>
      </c>
      <c r="AYM181" s="49">
        <v>47.5</v>
      </c>
      <c r="AYN181" s="49">
        <v>63.5</v>
      </c>
      <c r="AYV181" t="s">
        <v>176</v>
      </c>
      <c r="AYW181" s="39" t="s">
        <v>174</v>
      </c>
      <c r="AZB181" s="49">
        <v>25</v>
      </c>
      <c r="AZC181" s="49">
        <v>47.5</v>
      </c>
      <c r="AZD181" s="49">
        <v>63.5</v>
      </c>
      <c r="AZL181" t="s">
        <v>176</v>
      </c>
      <c r="AZM181" s="39" t="s">
        <v>174</v>
      </c>
      <c r="AZR181" s="49">
        <v>25</v>
      </c>
      <c r="AZS181" s="49">
        <v>47.5</v>
      </c>
      <c r="AZT181" s="49">
        <v>63.5</v>
      </c>
      <c r="BAB181" t="s">
        <v>176</v>
      </c>
      <c r="BAC181" s="39" t="s">
        <v>174</v>
      </c>
      <c r="BAH181" s="49">
        <v>25</v>
      </c>
      <c r="BAI181" s="49">
        <v>47.5</v>
      </c>
      <c r="BAJ181" s="49">
        <v>63.5</v>
      </c>
      <c r="BAR181" t="s">
        <v>176</v>
      </c>
      <c r="BAS181" s="39" t="s">
        <v>174</v>
      </c>
      <c r="BAX181" s="49">
        <v>25</v>
      </c>
      <c r="BAY181" s="49">
        <v>47.5</v>
      </c>
      <c r="BAZ181" s="49">
        <v>63.5</v>
      </c>
      <c r="BBH181" t="s">
        <v>176</v>
      </c>
      <c r="BBI181" s="39" t="s">
        <v>174</v>
      </c>
      <c r="BBN181" s="49">
        <v>25</v>
      </c>
      <c r="BBO181" s="49">
        <v>47.5</v>
      </c>
      <c r="BBP181" s="49">
        <v>63.5</v>
      </c>
      <c r="BBX181" t="s">
        <v>176</v>
      </c>
      <c r="BBY181" s="39" t="s">
        <v>174</v>
      </c>
      <c r="BCD181" s="49">
        <v>25</v>
      </c>
      <c r="BCE181" s="49">
        <v>47.5</v>
      </c>
      <c r="BCF181" s="49">
        <v>63.5</v>
      </c>
      <c r="BCN181" t="s">
        <v>176</v>
      </c>
      <c r="BCO181" s="39" t="s">
        <v>174</v>
      </c>
      <c r="BCT181" s="49">
        <v>25</v>
      </c>
      <c r="BCU181" s="49">
        <v>47.5</v>
      </c>
      <c r="BCV181" s="49">
        <v>63.5</v>
      </c>
      <c r="BDD181" t="s">
        <v>176</v>
      </c>
      <c r="BDE181" s="39" t="s">
        <v>174</v>
      </c>
      <c r="BDJ181" s="49">
        <v>25</v>
      </c>
      <c r="BDK181" s="49">
        <v>47.5</v>
      </c>
      <c r="BDL181" s="49">
        <v>63.5</v>
      </c>
      <c r="BDT181" t="s">
        <v>176</v>
      </c>
      <c r="BDU181" s="39" t="s">
        <v>174</v>
      </c>
      <c r="BDZ181" s="49">
        <v>25</v>
      </c>
      <c r="BEA181" s="49">
        <v>47.5</v>
      </c>
      <c r="BEB181" s="49">
        <v>63.5</v>
      </c>
      <c r="BEJ181" t="s">
        <v>176</v>
      </c>
      <c r="BEK181" s="39" t="s">
        <v>174</v>
      </c>
      <c r="BEP181" s="49">
        <v>25</v>
      </c>
      <c r="BEQ181" s="49">
        <v>47.5</v>
      </c>
      <c r="BER181" s="49">
        <v>63.5</v>
      </c>
      <c r="BEZ181" t="s">
        <v>176</v>
      </c>
      <c r="BFA181" s="39" t="s">
        <v>174</v>
      </c>
      <c r="BFF181" s="49">
        <v>25</v>
      </c>
      <c r="BFG181" s="49">
        <v>47.5</v>
      </c>
      <c r="BFH181" s="49">
        <v>63.5</v>
      </c>
      <c r="BFP181" t="s">
        <v>176</v>
      </c>
      <c r="BFQ181" s="39" t="s">
        <v>174</v>
      </c>
      <c r="BFV181" s="49">
        <v>25</v>
      </c>
      <c r="BFW181" s="49">
        <v>47.5</v>
      </c>
      <c r="BFX181" s="49">
        <v>63.5</v>
      </c>
      <c r="BGF181" t="s">
        <v>176</v>
      </c>
      <c r="BGG181" s="39" t="s">
        <v>174</v>
      </c>
      <c r="BGL181" s="49">
        <v>25</v>
      </c>
      <c r="BGM181" s="49">
        <v>47.5</v>
      </c>
      <c r="BGN181" s="49">
        <v>63.5</v>
      </c>
      <c r="BGV181" t="s">
        <v>176</v>
      </c>
      <c r="BGW181" s="39" t="s">
        <v>174</v>
      </c>
      <c r="BHB181" s="49">
        <v>25</v>
      </c>
      <c r="BHC181" s="49">
        <v>47.5</v>
      </c>
      <c r="BHD181" s="49">
        <v>63.5</v>
      </c>
      <c r="BHL181" t="s">
        <v>176</v>
      </c>
      <c r="BHM181" s="39" t="s">
        <v>174</v>
      </c>
      <c r="BHR181" s="49">
        <v>25</v>
      </c>
      <c r="BHS181" s="49">
        <v>47.5</v>
      </c>
      <c r="BHT181" s="49">
        <v>63.5</v>
      </c>
      <c r="BIB181" t="s">
        <v>176</v>
      </c>
      <c r="BIC181" s="39" t="s">
        <v>174</v>
      </c>
      <c r="BIH181" s="49">
        <v>25</v>
      </c>
      <c r="BII181" s="49">
        <v>47.5</v>
      </c>
      <c r="BIJ181" s="49">
        <v>63.5</v>
      </c>
      <c r="BIR181" t="s">
        <v>176</v>
      </c>
      <c r="BIS181" s="39" t="s">
        <v>174</v>
      </c>
      <c r="BIX181" s="49">
        <v>25</v>
      </c>
      <c r="BIY181" s="49">
        <v>47.5</v>
      </c>
      <c r="BIZ181" s="49">
        <v>63.5</v>
      </c>
      <c r="BJH181" t="s">
        <v>176</v>
      </c>
      <c r="BJI181" s="39" t="s">
        <v>174</v>
      </c>
      <c r="BJN181" s="49">
        <v>25</v>
      </c>
      <c r="BJO181" s="49">
        <v>47.5</v>
      </c>
      <c r="BJP181" s="49">
        <v>63.5</v>
      </c>
      <c r="BJX181" t="s">
        <v>176</v>
      </c>
      <c r="BJY181" s="39" t="s">
        <v>174</v>
      </c>
      <c r="BKD181" s="49">
        <v>25</v>
      </c>
      <c r="BKE181" s="49">
        <v>47.5</v>
      </c>
      <c r="BKF181" s="49">
        <v>63.5</v>
      </c>
      <c r="BKN181" t="s">
        <v>176</v>
      </c>
      <c r="BKO181" s="39" t="s">
        <v>174</v>
      </c>
      <c r="BKT181" s="49">
        <v>25</v>
      </c>
      <c r="BKU181" s="49">
        <v>47.5</v>
      </c>
      <c r="BKV181" s="49">
        <v>63.5</v>
      </c>
      <c r="BLD181" t="s">
        <v>176</v>
      </c>
      <c r="BLE181" s="39" t="s">
        <v>174</v>
      </c>
      <c r="BLJ181" s="49">
        <v>25</v>
      </c>
      <c r="BLK181" s="49">
        <v>47.5</v>
      </c>
      <c r="BLL181" s="49">
        <v>63.5</v>
      </c>
      <c r="BLT181" t="s">
        <v>176</v>
      </c>
      <c r="BLU181" s="39" t="s">
        <v>174</v>
      </c>
      <c r="BLZ181" s="49">
        <v>25</v>
      </c>
      <c r="BMA181" s="49">
        <v>47.5</v>
      </c>
      <c r="BMB181" s="49">
        <v>63.5</v>
      </c>
      <c r="BMJ181" t="s">
        <v>176</v>
      </c>
      <c r="BMK181" s="39" t="s">
        <v>174</v>
      </c>
      <c r="BMP181" s="49">
        <v>25</v>
      </c>
      <c r="BMQ181" s="49">
        <v>47.5</v>
      </c>
      <c r="BMR181" s="49">
        <v>63.5</v>
      </c>
      <c r="BMZ181" t="s">
        <v>176</v>
      </c>
      <c r="BNA181" s="39" t="s">
        <v>174</v>
      </c>
      <c r="BNF181" s="49">
        <v>25</v>
      </c>
      <c r="BNG181" s="49">
        <v>47.5</v>
      </c>
      <c r="BNH181" s="49">
        <v>63.5</v>
      </c>
      <c r="BNP181" t="s">
        <v>176</v>
      </c>
      <c r="BNQ181" s="39" t="s">
        <v>174</v>
      </c>
      <c r="BNV181" s="49">
        <v>25</v>
      </c>
      <c r="BNW181" s="49">
        <v>47.5</v>
      </c>
      <c r="BNX181" s="49">
        <v>63.5</v>
      </c>
      <c r="BOF181" t="s">
        <v>176</v>
      </c>
      <c r="BOG181" s="39" t="s">
        <v>174</v>
      </c>
      <c r="BOL181" s="49">
        <v>25</v>
      </c>
      <c r="BOM181" s="49">
        <v>47.5</v>
      </c>
      <c r="BON181" s="49">
        <v>63.5</v>
      </c>
      <c r="BOV181" t="s">
        <v>176</v>
      </c>
      <c r="BOW181" s="39" t="s">
        <v>174</v>
      </c>
      <c r="BPB181" s="49">
        <v>25</v>
      </c>
      <c r="BPC181" s="49">
        <v>47.5</v>
      </c>
      <c r="BPD181" s="49">
        <v>63.5</v>
      </c>
      <c r="BPL181" t="s">
        <v>176</v>
      </c>
      <c r="BPM181" s="39" t="s">
        <v>174</v>
      </c>
      <c r="BPR181" s="49">
        <v>25</v>
      </c>
      <c r="BPS181" s="49">
        <v>47.5</v>
      </c>
      <c r="BPT181" s="49">
        <v>63.5</v>
      </c>
      <c r="BQB181" t="s">
        <v>176</v>
      </c>
      <c r="BQC181" s="39" t="s">
        <v>174</v>
      </c>
      <c r="BQH181" s="49">
        <v>25</v>
      </c>
      <c r="BQI181" s="49">
        <v>47.5</v>
      </c>
      <c r="BQJ181" s="49">
        <v>63.5</v>
      </c>
      <c r="BQR181" t="s">
        <v>176</v>
      </c>
      <c r="BQS181" s="39" t="s">
        <v>174</v>
      </c>
      <c r="BQX181" s="49">
        <v>25</v>
      </c>
      <c r="BQY181" s="49">
        <v>47.5</v>
      </c>
      <c r="BQZ181" s="49">
        <v>63.5</v>
      </c>
      <c r="BRH181" t="s">
        <v>176</v>
      </c>
      <c r="BRI181" s="39" t="s">
        <v>174</v>
      </c>
      <c r="BRN181" s="49">
        <v>25</v>
      </c>
      <c r="BRO181" s="49">
        <v>47.5</v>
      </c>
      <c r="BRP181" s="49">
        <v>63.5</v>
      </c>
      <c r="BRX181" t="s">
        <v>176</v>
      </c>
      <c r="BRY181" s="39" t="s">
        <v>174</v>
      </c>
      <c r="BSD181" s="49">
        <v>25</v>
      </c>
      <c r="BSE181" s="49">
        <v>47.5</v>
      </c>
      <c r="BSF181" s="49">
        <v>63.5</v>
      </c>
      <c r="BSN181" t="s">
        <v>176</v>
      </c>
      <c r="BSO181" s="39" t="s">
        <v>174</v>
      </c>
      <c r="BST181" s="49">
        <v>25</v>
      </c>
      <c r="BSU181" s="49">
        <v>47.5</v>
      </c>
      <c r="BSV181" s="49">
        <v>63.5</v>
      </c>
      <c r="BTD181" t="s">
        <v>176</v>
      </c>
      <c r="BTE181" s="39" t="s">
        <v>174</v>
      </c>
      <c r="BTJ181" s="49">
        <v>25</v>
      </c>
      <c r="BTK181" s="49">
        <v>47.5</v>
      </c>
      <c r="BTL181" s="49">
        <v>63.5</v>
      </c>
      <c r="BTT181" t="s">
        <v>176</v>
      </c>
      <c r="BTU181" s="39" t="s">
        <v>174</v>
      </c>
      <c r="BTZ181" s="49">
        <v>25</v>
      </c>
      <c r="BUA181" s="49">
        <v>47.5</v>
      </c>
      <c r="BUB181" s="49">
        <v>63.5</v>
      </c>
      <c r="BUJ181" t="s">
        <v>176</v>
      </c>
      <c r="BUK181" s="39" t="s">
        <v>174</v>
      </c>
      <c r="BUP181" s="49">
        <v>25</v>
      </c>
      <c r="BUQ181" s="49">
        <v>47.5</v>
      </c>
      <c r="BUR181" s="49">
        <v>63.5</v>
      </c>
      <c r="BUZ181" t="s">
        <v>176</v>
      </c>
      <c r="BVA181" s="39" t="s">
        <v>174</v>
      </c>
      <c r="BVF181" s="49">
        <v>25</v>
      </c>
      <c r="BVG181" s="49">
        <v>47.5</v>
      </c>
      <c r="BVH181" s="49">
        <v>63.5</v>
      </c>
      <c r="BVP181" t="s">
        <v>176</v>
      </c>
      <c r="BVQ181" s="39" t="s">
        <v>174</v>
      </c>
      <c r="BVV181" s="49">
        <v>25</v>
      </c>
      <c r="BVW181" s="49">
        <v>47.5</v>
      </c>
      <c r="BVX181" s="49">
        <v>63.5</v>
      </c>
      <c r="BWF181" t="s">
        <v>176</v>
      </c>
      <c r="BWG181" s="39" t="s">
        <v>174</v>
      </c>
      <c r="BWL181" s="49">
        <v>25</v>
      </c>
      <c r="BWM181" s="49">
        <v>47.5</v>
      </c>
      <c r="BWN181" s="49">
        <v>63.5</v>
      </c>
      <c r="BWV181" t="s">
        <v>176</v>
      </c>
      <c r="BWW181" s="39" t="s">
        <v>174</v>
      </c>
      <c r="BXB181" s="49">
        <v>25</v>
      </c>
      <c r="BXC181" s="49">
        <v>47.5</v>
      </c>
      <c r="BXD181" s="49">
        <v>63.5</v>
      </c>
      <c r="BXL181" t="s">
        <v>176</v>
      </c>
      <c r="BXM181" s="39" t="s">
        <v>174</v>
      </c>
      <c r="BXR181" s="49">
        <v>25</v>
      </c>
      <c r="BXS181" s="49">
        <v>47.5</v>
      </c>
      <c r="BXT181" s="49">
        <v>63.5</v>
      </c>
      <c r="BYB181" t="s">
        <v>176</v>
      </c>
      <c r="BYC181" s="39" t="s">
        <v>174</v>
      </c>
      <c r="BYH181" s="49">
        <v>25</v>
      </c>
      <c r="BYI181" s="49">
        <v>47.5</v>
      </c>
      <c r="BYJ181" s="49">
        <v>63.5</v>
      </c>
      <c r="BYR181" t="s">
        <v>176</v>
      </c>
      <c r="BYS181" s="39" t="s">
        <v>174</v>
      </c>
      <c r="BYX181" s="49">
        <v>25</v>
      </c>
      <c r="BYY181" s="49">
        <v>47.5</v>
      </c>
      <c r="BYZ181" s="49">
        <v>63.5</v>
      </c>
      <c r="BZH181" t="s">
        <v>176</v>
      </c>
      <c r="BZI181" s="39" t="s">
        <v>174</v>
      </c>
      <c r="BZN181" s="49">
        <v>25</v>
      </c>
      <c r="BZO181" s="49">
        <v>47.5</v>
      </c>
      <c r="BZP181" s="49">
        <v>63.5</v>
      </c>
      <c r="BZX181" t="s">
        <v>176</v>
      </c>
      <c r="BZY181" s="39" t="s">
        <v>174</v>
      </c>
      <c r="CAD181" s="49">
        <v>25</v>
      </c>
      <c r="CAE181" s="49">
        <v>47.5</v>
      </c>
      <c r="CAF181" s="49">
        <v>63.5</v>
      </c>
      <c r="CAN181" t="s">
        <v>176</v>
      </c>
      <c r="CAO181" s="39" t="s">
        <v>174</v>
      </c>
      <c r="CAT181" s="49">
        <v>25</v>
      </c>
      <c r="CAU181" s="49">
        <v>47.5</v>
      </c>
      <c r="CAV181" s="49">
        <v>63.5</v>
      </c>
      <c r="CBD181" t="s">
        <v>176</v>
      </c>
      <c r="CBE181" s="39" t="s">
        <v>174</v>
      </c>
      <c r="CBJ181" s="49">
        <v>25</v>
      </c>
      <c r="CBK181" s="49">
        <v>47.5</v>
      </c>
      <c r="CBL181" s="49">
        <v>63.5</v>
      </c>
      <c r="CBT181" t="s">
        <v>176</v>
      </c>
      <c r="CBU181" s="39" t="s">
        <v>174</v>
      </c>
      <c r="CBZ181" s="49">
        <v>25</v>
      </c>
      <c r="CCA181" s="49">
        <v>47.5</v>
      </c>
      <c r="CCB181" s="49">
        <v>63.5</v>
      </c>
      <c r="CCJ181" t="s">
        <v>176</v>
      </c>
      <c r="CCK181" s="39" t="s">
        <v>174</v>
      </c>
      <c r="CCP181" s="49">
        <v>25</v>
      </c>
      <c r="CCQ181" s="49">
        <v>47.5</v>
      </c>
      <c r="CCR181" s="49">
        <v>63.5</v>
      </c>
      <c r="CCZ181" t="s">
        <v>176</v>
      </c>
      <c r="CDA181" s="39" t="s">
        <v>174</v>
      </c>
      <c r="CDF181" s="49">
        <v>25</v>
      </c>
      <c r="CDG181" s="49">
        <v>47.5</v>
      </c>
      <c r="CDH181" s="49">
        <v>63.5</v>
      </c>
      <c r="CDP181" t="s">
        <v>176</v>
      </c>
      <c r="CDQ181" s="39" t="s">
        <v>174</v>
      </c>
      <c r="CDV181" s="49">
        <v>25</v>
      </c>
      <c r="CDW181" s="49">
        <v>47.5</v>
      </c>
      <c r="CDX181" s="49">
        <v>63.5</v>
      </c>
      <c r="CEF181" t="s">
        <v>176</v>
      </c>
      <c r="CEG181" s="39" t="s">
        <v>174</v>
      </c>
      <c r="CEL181" s="49">
        <v>25</v>
      </c>
      <c r="CEM181" s="49">
        <v>47.5</v>
      </c>
      <c r="CEN181" s="49">
        <v>63.5</v>
      </c>
      <c r="CEV181" t="s">
        <v>176</v>
      </c>
      <c r="CEW181" s="39" t="s">
        <v>174</v>
      </c>
      <c r="CFB181" s="49">
        <v>25</v>
      </c>
      <c r="CFC181" s="49">
        <v>47.5</v>
      </c>
      <c r="CFD181" s="49">
        <v>63.5</v>
      </c>
      <c r="CFL181" t="s">
        <v>176</v>
      </c>
      <c r="CFM181" s="39" t="s">
        <v>174</v>
      </c>
      <c r="CFR181" s="49">
        <v>25</v>
      </c>
      <c r="CFS181" s="49">
        <v>47.5</v>
      </c>
      <c r="CFT181" s="49">
        <v>63.5</v>
      </c>
      <c r="CGB181" t="s">
        <v>176</v>
      </c>
      <c r="CGC181" s="39" t="s">
        <v>174</v>
      </c>
      <c r="CGH181" s="49">
        <v>25</v>
      </c>
      <c r="CGI181" s="49">
        <v>47.5</v>
      </c>
      <c r="CGJ181" s="49">
        <v>63.5</v>
      </c>
      <c r="CGR181" t="s">
        <v>176</v>
      </c>
      <c r="CGS181" s="39" t="s">
        <v>174</v>
      </c>
      <c r="CGX181" s="49">
        <v>25</v>
      </c>
      <c r="CGY181" s="49">
        <v>47.5</v>
      </c>
      <c r="CGZ181" s="49">
        <v>63.5</v>
      </c>
      <c r="CHH181" t="s">
        <v>176</v>
      </c>
      <c r="CHI181" s="39" t="s">
        <v>174</v>
      </c>
      <c r="CHN181" s="49">
        <v>25</v>
      </c>
      <c r="CHO181" s="49">
        <v>47.5</v>
      </c>
      <c r="CHP181" s="49">
        <v>63.5</v>
      </c>
      <c r="CHX181" t="s">
        <v>176</v>
      </c>
      <c r="CHY181" s="39" t="s">
        <v>174</v>
      </c>
      <c r="CID181" s="49">
        <v>25</v>
      </c>
      <c r="CIE181" s="49">
        <v>47.5</v>
      </c>
      <c r="CIF181" s="49">
        <v>63.5</v>
      </c>
      <c r="CIN181" t="s">
        <v>176</v>
      </c>
      <c r="CIO181" s="39" t="s">
        <v>174</v>
      </c>
      <c r="CIT181" s="49">
        <v>25</v>
      </c>
      <c r="CIU181" s="49">
        <v>47.5</v>
      </c>
      <c r="CIV181" s="49">
        <v>63.5</v>
      </c>
      <c r="CJD181" t="s">
        <v>176</v>
      </c>
      <c r="CJE181" s="39" t="s">
        <v>174</v>
      </c>
      <c r="CJJ181" s="49">
        <v>25</v>
      </c>
      <c r="CJK181" s="49">
        <v>47.5</v>
      </c>
      <c r="CJL181" s="49">
        <v>63.5</v>
      </c>
      <c r="CJT181" t="s">
        <v>176</v>
      </c>
      <c r="CJU181" s="39" t="s">
        <v>174</v>
      </c>
      <c r="CJZ181" s="49">
        <v>25</v>
      </c>
      <c r="CKA181" s="49">
        <v>47.5</v>
      </c>
      <c r="CKB181" s="49">
        <v>63.5</v>
      </c>
      <c r="CKJ181" t="s">
        <v>176</v>
      </c>
      <c r="CKK181" s="39" t="s">
        <v>174</v>
      </c>
      <c r="CKP181" s="49">
        <v>25</v>
      </c>
      <c r="CKQ181" s="49">
        <v>47.5</v>
      </c>
      <c r="CKR181" s="49">
        <v>63.5</v>
      </c>
      <c r="CKZ181" t="s">
        <v>176</v>
      </c>
      <c r="CLA181" s="39" t="s">
        <v>174</v>
      </c>
      <c r="CLF181" s="49">
        <v>25</v>
      </c>
      <c r="CLG181" s="49">
        <v>47.5</v>
      </c>
      <c r="CLH181" s="49">
        <v>63.5</v>
      </c>
      <c r="CLP181" t="s">
        <v>176</v>
      </c>
      <c r="CLQ181" s="39" t="s">
        <v>174</v>
      </c>
      <c r="CLV181" s="49">
        <v>25</v>
      </c>
      <c r="CLW181" s="49">
        <v>47.5</v>
      </c>
      <c r="CLX181" s="49">
        <v>63.5</v>
      </c>
      <c r="CMF181" t="s">
        <v>176</v>
      </c>
      <c r="CMG181" s="39" t="s">
        <v>174</v>
      </c>
      <c r="CML181" s="49">
        <v>25</v>
      </c>
      <c r="CMM181" s="49">
        <v>47.5</v>
      </c>
      <c r="CMN181" s="49">
        <v>63.5</v>
      </c>
      <c r="CMV181" t="s">
        <v>176</v>
      </c>
      <c r="CMW181" s="39" t="s">
        <v>174</v>
      </c>
      <c r="CNB181" s="49">
        <v>25</v>
      </c>
      <c r="CNC181" s="49">
        <v>47.5</v>
      </c>
      <c r="CND181" s="49">
        <v>63.5</v>
      </c>
      <c r="CNL181" t="s">
        <v>176</v>
      </c>
      <c r="CNM181" s="39" t="s">
        <v>174</v>
      </c>
      <c r="CNR181" s="49">
        <v>25</v>
      </c>
      <c r="CNS181" s="49">
        <v>47.5</v>
      </c>
      <c r="CNT181" s="49">
        <v>63.5</v>
      </c>
      <c r="COB181" t="s">
        <v>176</v>
      </c>
      <c r="COC181" s="39" t="s">
        <v>174</v>
      </c>
      <c r="COH181" s="49">
        <v>25</v>
      </c>
      <c r="COI181" s="49">
        <v>47.5</v>
      </c>
      <c r="COJ181" s="49">
        <v>63.5</v>
      </c>
      <c r="COR181" t="s">
        <v>176</v>
      </c>
      <c r="COS181" s="39" t="s">
        <v>174</v>
      </c>
      <c r="COX181" s="49">
        <v>25</v>
      </c>
      <c r="COY181" s="49">
        <v>47.5</v>
      </c>
      <c r="COZ181" s="49">
        <v>63.5</v>
      </c>
      <c r="CPH181" t="s">
        <v>176</v>
      </c>
      <c r="CPI181" s="39" t="s">
        <v>174</v>
      </c>
      <c r="CPN181" s="49">
        <v>25</v>
      </c>
      <c r="CPO181" s="49">
        <v>47.5</v>
      </c>
      <c r="CPP181" s="49">
        <v>63.5</v>
      </c>
      <c r="CPX181" t="s">
        <v>176</v>
      </c>
      <c r="CPY181" s="39" t="s">
        <v>174</v>
      </c>
      <c r="CQD181" s="49">
        <v>25</v>
      </c>
      <c r="CQE181" s="49">
        <v>47.5</v>
      </c>
      <c r="CQF181" s="49">
        <v>63.5</v>
      </c>
      <c r="CQN181" t="s">
        <v>176</v>
      </c>
      <c r="CQO181" s="39" t="s">
        <v>174</v>
      </c>
      <c r="CQT181" s="49">
        <v>25</v>
      </c>
      <c r="CQU181" s="49">
        <v>47.5</v>
      </c>
      <c r="CQV181" s="49">
        <v>63.5</v>
      </c>
      <c r="CRD181" t="s">
        <v>176</v>
      </c>
      <c r="CRE181" s="39" t="s">
        <v>174</v>
      </c>
      <c r="CRJ181" s="49">
        <v>25</v>
      </c>
      <c r="CRK181" s="49">
        <v>47.5</v>
      </c>
      <c r="CRL181" s="49">
        <v>63.5</v>
      </c>
      <c r="CRT181" t="s">
        <v>176</v>
      </c>
      <c r="CRU181" s="39" t="s">
        <v>174</v>
      </c>
      <c r="CRZ181" s="49">
        <v>25</v>
      </c>
      <c r="CSA181" s="49">
        <v>47.5</v>
      </c>
      <c r="CSB181" s="49">
        <v>63.5</v>
      </c>
      <c r="CSJ181" t="s">
        <v>176</v>
      </c>
      <c r="CSK181" s="39" t="s">
        <v>174</v>
      </c>
      <c r="CSP181" s="49">
        <v>25</v>
      </c>
      <c r="CSQ181" s="49">
        <v>47.5</v>
      </c>
      <c r="CSR181" s="49">
        <v>63.5</v>
      </c>
      <c r="CSZ181" t="s">
        <v>176</v>
      </c>
      <c r="CTA181" s="39" t="s">
        <v>174</v>
      </c>
      <c r="CTF181" s="49">
        <v>25</v>
      </c>
      <c r="CTG181" s="49">
        <v>47.5</v>
      </c>
      <c r="CTH181" s="49">
        <v>63.5</v>
      </c>
      <c r="CTP181" t="s">
        <v>176</v>
      </c>
      <c r="CTQ181" s="39" t="s">
        <v>174</v>
      </c>
      <c r="CTV181" s="49">
        <v>25</v>
      </c>
      <c r="CTW181" s="49">
        <v>47.5</v>
      </c>
      <c r="CTX181" s="49">
        <v>63.5</v>
      </c>
      <c r="CUF181" t="s">
        <v>176</v>
      </c>
      <c r="CUG181" s="39" t="s">
        <v>174</v>
      </c>
      <c r="CUL181" s="49">
        <v>25</v>
      </c>
      <c r="CUM181" s="49">
        <v>47.5</v>
      </c>
      <c r="CUN181" s="49">
        <v>63.5</v>
      </c>
      <c r="CUV181" t="s">
        <v>176</v>
      </c>
      <c r="CUW181" s="39" t="s">
        <v>174</v>
      </c>
      <c r="CVB181" s="49">
        <v>25</v>
      </c>
      <c r="CVC181" s="49">
        <v>47.5</v>
      </c>
      <c r="CVD181" s="49">
        <v>63.5</v>
      </c>
      <c r="CVL181" t="s">
        <v>176</v>
      </c>
      <c r="CVM181" s="39" t="s">
        <v>174</v>
      </c>
      <c r="CVR181" s="49">
        <v>25</v>
      </c>
      <c r="CVS181" s="49">
        <v>47.5</v>
      </c>
      <c r="CVT181" s="49">
        <v>63.5</v>
      </c>
      <c r="CWB181" t="s">
        <v>176</v>
      </c>
      <c r="CWC181" s="39" t="s">
        <v>174</v>
      </c>
      <c r="CWH181" s="49">
        <v>25</v>
      </c>
      <c r="CWI181" s="49">
        <v>47.5</v>
      </c>
      <c r="CWJ181" s="49">
        <v>63.5</v>
      </c>
      <c r="CWR181" t="s">
        <v>176</v>
      </c>
      <c r="CWS181" s="39" t="s">
        <v>174</v>
      </c>
      <c r="CWX181" s="49">
        <v>25</v>
      </c>
      <c r="CWY181" s="49">
        <v>47.5</v>
      </c>
      <c r="CWZ181" s="49">
        <v>63.5</v>
      </c>
      <c r="CXH181" t="s">
        <v>176</v>
      </c>
      <c r="CXI181" s="39" t="s">
        <v>174</v>
      </c>
      <c r="CXN181" s="49">
        <v>25</v>
      </c>
      <c r="CXO181" s="49">
        <v>47.5</v>
      </c>
      <c r="CXP181" s="49">
        <v>63.5</v>
      </c>
      <c r="CXX181" t="s">
        <v>176</v>
      </c>
      <c r="CXY181" s="39" t="s">
        <v>174</v>
      </c>
      <c r="CYD181" s="49">
        <v>25</v>
      </c>
      <c r="CYE181" s="49">
        <v>47.5</v>
      </c>
      <c r="CYF181" s="49">
        <v>63.5</v>
      </c>
      <c r="CYN181" t="s">
        <v>176</v>
      </c>
      <c r="CYO181" s="39" t="s">
        <v>174</v>
      </c>
      <c r="CYT181" s="49">
        <v>25</v>
      </c>
      <c r="CYU181" s="49">
        <v>47.5</v>
      </c>
      <c r="CYV181" s="49">
        <v>63.5</v>
      </c>
      <c r="CZD181" t="s">
        <v>176</v>
      </c>
      <c r="CZE181" s="39" t="s">
        <v>174</v>
      </c>
      <c r="CZJ181" s="49">
        <v>25</v>
      </c>
      <c r="CZK181" s="49">
        <v>47.5</v>
      </c>
      <c r="CZL181" s="49">
        <v>63.5</v>
      </c>
      <c r="CZT181" t="s">
        <v>176</v>
      </c>
      <c r="CZU181" s="39" t="s">
        <v>174</v>
      </c>
      <c r="CZZ181" s="49">
        <v>25</v>
      </c>
      <c r="DAA181" s="49">
        <v>47.5</v>
      </c>
      <c r="DAB181" s="49">
        <v>63.5</v>
      </c>
      <c r="DAJ181" t="s">
        <v>176</v>
      </c>
      <c r="DAK181" s="39" t="s">
        <v>174</v>
      </c>
      <c r="DAP181" s="49">
        <v>25</v>
      </c>
      <c r="DAQ181" s="49">
        <v>47.5</v>
      </c>
      <c r="DAR181" s="49">
        <v>63.5</v>
      </c>
      <c r="DAZ181" t="s">
        <v>176</v>
      </c>
      <c r="DBA181" s="39" t="s">
        <v>174</v>
      </c>
      <c r="DBF181" s="49">
        <v>25</v>
      </c>
      <c r="DBG181" s="49">
        <v>47.5</v>
      </c>
      <c r="DBH181" s="49">
        <v>63.5</v>
      </c>
      <c r="DBP181" t="s">
        <v>176</v>
      </c>
      <c r="DBQ181" s="39" t="s">
        <v>174</v>
      </c>
      <c r="DBV181" s="49">
        <v>25</v>
      </c>
      <c r="DBW181" s="49">
        <v>47.5</v>
      </c>
      <c r="DBX181" s="49">
        <v>63.5</v>
      </c>
      <c r="DCF181" t="s">
        <v>176</v>
      </c>
      <c r="DCG181" s="39" t="s">
        <v>174</v>
      </c>
      <c r="DCL181" s="49">
        <v>25</v>
      </c>
      <c r="DCM181" s="49">
        <v>47.5</v>
      </c>
      <c r="DCN181" s="49">
        <v>63.5</v>
      </c>
      <c r="DCV181" t="s">
        <v>176</v>
      </c>
      <c r="DCW181" s="39" t="s">
        <v>174</v>
      </c>
      <c r="DDB181" s="49">
        <v>25</v>
      </c>
      <c r="DDC181" s="49">
        <v>47.5</v>
      </c>
      <c r="DDD181" s="49">
        <v>63.5</v>
      </c>
      <c r="DDL181" t="s">
        <v>176</v>
      </c>
      <c r="DDM181" s="39" t="s">
        <v>174</v>
      </c>
      <c r="DDR181" s="49">
        <v>25</v>
      </c>
      <c r="DDS181" s="49">
        <v>47.5</v>
      </c>
      <c r="DDT181" s="49">
        <v>63.5</v>
      </c>
      <c r="DEB181" t="s">
        <v>176</v>
      </c>
      <c r="DEC181" s="39" t="s">
        <v>174</v>
      </c>
      <c r="DEH181" s="49">
        <v>25</v>
      </c>
      <c r="DEI181" s="49">
        <v>47.5</v>
      </c>
      <c r="DEJ181" s="49">
        <v>63.5</v>
      </c>
      <c r="DER181" t="s">
        <v>176</v>
      </c>
      <c r="DES181" s="39" t="s">
        <v>174</v>
      </c>
      <c r="DEX181" s="49">
        <v>25</v>
      </c>
      <c r="DEY181" s="49">
        <v>47.5</v>
      </c>
      <c r="DEZ181" s="49">
        <v>63.5</v>
      </c>
      <c r="DFH181" t="s">
        <v>176</v>
      </c>
      <c r="DFI181" s="39" t="s">
        <v>174</v>
      </c>
      <c r="DFN181" s="49">
        <v>25</v>
      </c>
      <c r="DFO181" s="49">
        <v>47.5</v>
      </c>
      <c r="DFP181" s="49">
        <v>63.5</v>
      </c>
      <c r="DFX181" t="s">
        <v>176</v>
      </c>
      <c r="DFY181" s="39" t="s">
        <v>174</v>
      </c>
      <c r="DGD181" s="49">
        <v>25</v>
      </c>
      <c r="DGE181" s="49">
        <v>47.5</v>
      </c>
      <c r="DGF181" s="49">
        <v>63.5</v>
      </c>
      <c r="DGN181" t="s">
        <v>176</v>
      </c>
      <c r="DGO181" s="39" t="s">
        <v>174</v>
      </c>
      <c r="DGT181" s="49">
        <v>25</v>
      </c>
      <c r="DGU181" s="49">
        <v>47.5</v>
      </c>
      <c r="DGV181" s="49">
        <v>63.5</v>
      </c>
      <c r="DHD181" t="s">
        <v>176</v>
      </c>
      <c r="DHE181" s="39" t="s">
        <v>174</v>
      </c>
      <c r="DHJ181" s="49">
        <v>25</v>
      </c>
      <c r="DHK181" s="49">
        <v>47.5</v>
      </c>
      <c r="DHL181" s="49">
        <v>63.5</v>
      </c>
      <c r="DHT181" t="s">
        <v>176</v>
      </c>
      <c r="DHU181" s="39" t="s">
        <v>174</v>
      </c>
      <c r="DHZ181" s="49">
        <v>25</v>
      </c>
      <c r="DIA181" s="49">
        <v>47.5</v>
      </c>
      <c r="DIB181" s="49">
        <v>63.5</v>
      </c>
      <c r="DIJ181" t="s">
        <v>176</v>
      </c>
      <c r="DIK181" s="39" t="s">
        <v>174</v>
      </c>
      <c r="DIP181" s="49">
        <v>25</v>
      </c>
      <c r="DIQ181" s="49">
        <v>47.5</v>
      </c>
      <c r="DIR181" s="49">
        <v>63.5</v>
      </c>
      <c r="DIZ181" t="s">
        <v>176</v>
      </c>
      <c r="DJA181" s="39" t="s">
        <v>174</v>
      </c>
      <c r="DJF181" s="49">
        <v>25</v>
      </c>
      <c r="DJG181" s="49">
        <v>47.5</v>
      </c>
      <c r="DJH181" s="49">
        <v>63.5</v>
      </c>
      <c r="DJP181" t="s">
        <v>176</v>
      </c>
      <c r="DJQ181" s="39" t="s">
        <v>174</v>
      </c>
      <c r="DJV181" s="49">
        <v>25</v>
      </c>
      <c r="DJW181" s="49">
        <v>47.5</v>
      </c>
      <c r="DJX181" s="49">
        <v>63.5</v>
      </c>
      <c r="DKF181" t="s">
        <v>176</v>
      </c>
      <c r="DKG181" s="39" t="s">
        <v>174</v>
      </c>
      <c r="DKL181" s="49">
        <v>25</v>
      </c>
      <c r="DKM181" s="49">
        <v>47.5</v>
      </c>
      <c r="DKN181" s="49">
        <v>63.5</v>
      </c>
      <c r="DKV181" t="s">
        <v>176</v>
      </c>
      <c r="DKW181" s="39" t="s">
        <v>174</v>
      </c>
      <c r="DLB181" s="49">
        <v>25</v>
      </c>
      <c r="DLC181" s="49">
        <v>47.5</v>
      </c>
      <c r="DLD181" s="49">
        <v>63.5</v>
      </c>
      <c r="DLL181" t="s">
        <v>176</v>
      </c>
      <c r="DLM181" s="39" t="s">
        <v>174</v>
      </c>
      <c r="DLR181" s="49">
        <v>25</v>
      </c>
      <c r="DLS181" s="49">
        <v>47.5</v>
      </c>
      <c r="DLT181" s="49">
        <v>63.5</v>
      </c>
      <c r="DMB181" t="s">
        <v>176</v>
      </c>
      <c r="DMC181" s="39" t="s">
        <v>174</v>
      </c>
      <c r="DMH181" s="49">
        <v>25</v>
      </c>
      <c r="DMI181" s="49">
        <v>47.5</v>
      </c>
      <c r="DMJ181" s="49">
        <v>63.5</v>
      </c>
      <c r="DMR181" t="s">
        <v>176</v>
      </c>
      <c r="DMS181" s="39" t="s">
        <v>174</v>
      </c>
      <c r="DMX181" s="49">
        <v>25</v>
      </c>
      <c r="DMY181" s="49">
        <v>47.5</v>
      </c>
      <c r="DMZ181" s="49">
        <v>63.5</v>
      </c>
      <c r="DNH181" t="s">
        <v>176</v>
      </c>
      <c r="DNI181" s="39" t="s">
        <v>174</v>
      </c>
      <c r="DNN181" s="49">
        <v>25</v>
      </c>
      <c r="DNO181" s="49">
        <v>47.5</v>
      </c>
      <c r="DNP181" s="49">
        <v>63.5</v>
      </c>
      <c r="DNX181" t="s">
        <v>176</v>
      </c>
      <c r="DNY181" s="39" t="s">
        <v>174</v>
      </c>
      <c r="DOD181" s="49">
        <v>25</v>
      </c>
      <c r="DOE181" s="49">
        <v>47.5</v>
      </c>
      <c r="DOF181" s="49">
        <v>63.5</v>
      </c>
      <c r="DON181" t="s">
        <v>176</v>
      </c>
      <c r="DOO181" s="39" t="s">
        <v>174</v>
      </c>
      <c r="DOT181" s="49">
        <v>25</v>
      </c>
      <c r="DOU181" s="49">
        <v>47.5</v>
      </c>
      <c r="DOV181" s="49">
        <v>63.5</v>
      </c>
      <c r="DPD181" t="s">
        <v>176</v>
      </c>
      <c r="DPE181" s="39" t="s">
        <v>174</v>
      </c>
      <c r="DPJ181" s="49">
        <v>25</v>
      </c>
      <c r="DPK181" s="49">
        <v>47.5</v>
      </c>
      <c r="DPL181" s="49">
        <v>63.5</v>
      </c>
      <c r="DPT181" t="s">
        <v>176</v>
      </c>
      <c r="DPU181" s="39" t="s">
        <v>174</v>
      </c>
      <c r="DPZ181" s="49">
        <v>25</v>
      </c>
      <c r="DQA181" s="49">
        <v>47.5</v>
      </c>
      <c r="DQB181" s="49">
        <v>63.5</v>
      </c>
      <c r="DQJ181" t="s">
        <v>176</v>
      </c>
      <c r="DQK181" s="39" t="s">
        <v>174</v>
      </c>
      <c r="DQP181" s="49">
        <v>25</v>
      </c>
      <c r="DQQ181" s="49">
        <v>47.5</v>
      </c>
      <c r="DQR181" s="49">
        <v>63.5</v>
      </c>
      <c r="DQZ181" t="s">
        <v>176</v>
      </c>
      <c r="DRA181" s="39" t="s">
        <v>174</v>
      </c>
      <c r="DRF181" s="49">
        <v>25</v>
      </c>
      <c r="DRG181" s="49">
        <v>47.5</v>
      </c>
      <c r="DRH181" s="49">
        <v>63.5</v>
      </c>
      <c r="DRP181" t="s">
        <v>176</v>
      </c>
      <c r="DRQ181" s="39" t="s">
        <v>174</v>
      </c>
      <c r="DRV181" s="49">
        <v>25</v>
      </c>
      <c r="DRW181" s="49">
        <v>47.5</v>
      </c>
      <c r="DRX181" s="49">
        <v>63.5</v>
      </c>
      <c r="DSF181" t="s">
        <v>176</v>
      </c>
      <c r="DSG181" s="39" t="s">
        <v>174</v>
      </c>
      <c r="DSL181" s="49">
        <v>25</v>
      </c>
      <c r="DSM181" s="49">
        <v>47.5</v>
      </c>
      <c r="DSN181" s="49">
        <v>63.5</v>
      </c>
      <c r="DSV181" t="s">
        <v>176</v>
      </c>
      <c r="DSW181" s="39" t="s">
        <v>174</v>
      </c>
      <c r="DTB181" s="49">
        <v>25</v>
      </c>
      <c r="DTC181" s="49">
        <v>47.5</v>
      </c>
      <c r="DTD181" s="49">
        <v>63.5</v>
      </c>
      <c r="DTL181" t="s">
        <v>176</v>
      </c>
      <c r="DTM181" s="39" t="s">
        <v>174</v>
      </c>
      <c r="DTR181" s="49">
        <v>25</v>
      </c>
      <c r="DTS181" s="49">
        <v>47.5</v>
      </c>
      <c r="DTT181" s="49">
        <v>63.5</v>
      </c>
      <c r="DUB181" t="s">
        <v>176</v>
      </c>
      <c r="DUC181" s="39" t="s">
        <v>174</v>
      </c>
      <c r="DUH181" s="49">
        <v>25</v>
      </c>
      <c r="DUI181" s="49">
        <v>47.5</v>
      </c>
      <c r="DUJ181" s="49">
        <v>63.5</v>
      </c>
      <c r="DUR181" t="s">
        <v>176</v>
      </c>
      <c r="DUS181" s="39" t="s">
        <v>174</v>
      </c>
      <c r="DUX181" s="49">
        <v>25</v>
      </c>
      <c r="DUY181" s="49">
        <v>47.5</v>
      </c>
      <c r="DUZ181" s="49">
        <v>63.5</v>
      </c>
      <c r="DVH181" t="s">
        <v>176</v>
      </c>
      <c r="DVI181" s="39" t="s">
        <v>174</v>
      </c>
      <c r="DVN181" s="49">
        <v>25</v>
      </c>
      <c r="DVO181" s="49">
        <v>47.5</v>
      </c>
      <c r="DVP181" s="49">
        <v>63.5</v>
      </c>
      <c r="DVX181" t="s">
        <v>176</v>
      </c>
      <c r="DVY181" s="39" t="s">
        <v>174</v>
      </c>
      <c r="DWD181" s="49">
        <v>25</v>
      </c>
      <c r="DWE181" s="49">
        <v>47.5</v>
      </c>
      <c r="DWF181" s="49">
        <v>63.5</v>
      </c>
      <c r="DWN181" t="s">
        <v>176</v>
      </c>
      <c r="DWO181" s="39" t="s">
        <v>174</v>
      </c>
      <c r="DWT181" s="49">
        <v>25</v>
      </c>
      <c r="DWU181" s="49">
        <v>47.5</v>
      </c>
      <c r="DWV181" s="49">
        <v>63.5</v>
      </c>
      <c r="DXD181" t="s">
        <v>176</v>
      </c>
      <c r="DXE181" s="39" t="s">
        <v>174</v>
      </c>
      <c r="DXJ181" s="49">
        <v>25</v>
      </c>
      <c r="DXK181" s="49">
        <v>47.5</v>
      </c>
      <c r="DXL181" s="49">
        <v>63.5</v>
      </c>
      <c r="DXT181" t="s">
        <v>176</v>
      </c>
      <c r="DXU181" s="39" t="s">
        <v>174</v>
      </c>
      <c r="DXZ181" s="49">
        <v>25</v>
      </c>
      <c r="DYA181" s="49">
        <v>47.5</v>
      </c>
      <c r="DYB181" s="49">
        <v>63.5</v>
      </c>
      <c r="DYJ181" t="s">
        <v>176</v>
      </c>
      <c r="DYK181" s="39" t="s">
        <v>174</v>
      </c>
      <c r="DYP181" s="49">
        <v>25</v>
      </c>
      <c r="DYQ181" s="49">
        <v>47.5</v>
      </c>
      <c r="DYR181" s="49">
        <v>63.5</v>
      </c>
      <c r="DYZ181" t="s">
        <v>176</v>
      </c>
      <c r="DZA181" s="39" t="s">
        <v>174</v>
      </c>
      <c r="DZF181" s="49">
        <v>25</v>
      </c>
      <c r="DZG181" s="49">
        <v>47.5</v>
      </c>
      <c r="DZH181" s="49">
        <v>63.5</v>
      </c>
      <c r="DZP181" t="s">
        <v>176</v>
      </c>
      <c r="DZQ181" s="39" t="s">
        <v>174</v>
      </c>
      <c r="DZV181" s="49">
        <v>25</v>
      </c>
      <c r="DZW181" s="49">
        <v>47.5</v>
      </c>
      <c r="DZX181" s="49">
        <v>63.5</v>
      </c>
      <c r="EAF181" t="s">
        <v>176</v>
      </c>
      <c r="EAG181" s="39" t="s">
        <v>174</v>
      </c>
      <c r="EAL181" s="49">
        <v>25</v>
      </c>
      <c r="EAM181" s="49">
        <v>47.5</v>
      </c>
      <c r="EAN181" s="49">
        <v>63.5</v>
      </c>
      <c r="EAV181" t="s">
        <v>176</v>
      </c>
      <c r="EAW181" s="39" t="s">
        <v>174</v>
      </c>
      <c r="EBB181" s="49">
        <v>25</v>
      </c>
      <c r="EBC181" s="49">
        <v>47.5</v>
      </c>
      <c r="EBD181" s="49">
        <v>63.5</v>
      </c>
      <c r="EBL181" t="s">
        <v>176</v>
      </c>
      <c r="EBM181" s="39" t="s">
        <v>174</v>
      </c>
      <c r="EBR181" s="49">
        <v>25</v>
      </c>
      <c r="EBS181" s="49">
        <v>47.5</v>
      </c>
      <c r="EBT181" s="49">
        <v>63.5</v>
      </c>
      <c r="ECB181" t="s">
        <v>176</v>
      </c>
      <c r="ECC181" s="39" t="s">
        <v>174</v>
      </c>
      <c r="ECH181" s="49">
        <v>25</v>
      </c>
      <c r="ECI181" s="49">
        <v>47.5</v>
      </c>
      <c r="ECJ181" s="49">
        <v>63.5</v>
      </c>
      <c r="ECR181" t="s">
        <v>176</v>
      </c>
      <c r="ECS181" s="39" t="s">
        <v>174</v>
      </c>
      <c r="ECX181" s="49">
        <v>25</v>
      </c>
      <c r="ECY181" s="49">
        <v>47.5</v>
      </c>
      <c r="ECZ181" s="49">
        <v>63.5</v>
      </c>
      <c r="EDH181" t="s">
        <v>176</v>
      </c>
      <c r="EDI181" s="39" t="s">
        <v>174</v>
      </c>
      <c r="EDN181" s="49">
        <v>25</v>
      </c>
      <c r="EDO181" s="49">
        <v>47.5</v>
      </c>
      <c r="EDP181" s="49">
        <v>63.5</v>
      </c>
      <c r="EDX181" t="s">
        <v>176</v>
      </c>
      <c r="EDY181" s="39" t="s">
        <v>174</v>
      </c>
      <c r="EED181" s="49">
        <v>25</v>
      </c>
      <c r="EEE181" s="49">
        <v>47.5</v>
      </c>
      <c r="EEF181" s="49">
        <v>63.5</v>
      </c>
      <c r="EEN181" t="s">
        <v>176</v>
      </c>
      <c r="EEO181" s="39" t="s">
        <v>174</v>
      </c>
      <c r="EET181" s="49">
        <v>25</v>
      </c>
      <c r="EEU181" s="49">
        <v>47.5</v>
      </c>
      <c r="EEV181" s="49">
        <v>63.5</v>
      </c>
      <c r="EFD181" t="s">
        <v>176</v>
      </c>
      <c r="EFE181" s="39" t="s">
        <v>174</v>
      </c>
      <c r="EFJ181" s="49">
        <v>25</v>
      </c>
      <c r="EFK181" s="49">
        <v>47.5</v>
      </c>
      <c r="EFL181" s="49">
        <v>63.5</v>
      </c>
      <c r="EFT181" t="s">
        <v>176</v>
      </c>
      <c r="EFU181" s="39" t="s">
        <v>174</v>
      </c>
      <c r="EFZ181" s="49">
        <v>25</v>
      </c>
      <c r="EGA181" s="49">
        <v>47.5</v>
      </c>
      <c r="EGB181" s="49">
        <v>63.5</v>
      </c>
      <c r="EGJ181" t="s">
        <v>176</v>
      </c>
      <c r="EGK181" s="39" t="s">
        <v>174</v>
      </c>
      <c r="EGP181" s="49">
        <v>25</v>
      </c>
      <c r="EGQ181" s="49">
        <v>47.5</v>
      </c>
      <c r="EGR181" s="49">
        <v>63.5</v>
      </c>
      <c r="EGZ181" t="s">
        <v>176</v>
      </c>
      <c r="EHA181" s="39" t="s">
        <v>174</v>
      </c>
      <c r="EHF181" s="49">
        <v>25</v>
      </c>
      <c r="EHG181" s="49">
        <v>47.5</v>
      </c>
      <c r="EHH181" s="49">
        <v>63.5</v>
      </c>
      <c r="EHP181" t="s">
        <v>176</v>
      </c>
      <c r="EHQ181" s="39" t="s">
        <v>174</v>
      </c>
      <c r="EHV181" s="49">
        <v>25</v>
      </c>
      <c r="EHW181" s="49">
        <v>47.5</v>
      </c>
      <c r="EHX181" s="49">
        <v>63.5</v>
      </c>
      <c r="EIF181" t="s">
        <v>176</v>
      </c>
      <c r="EIG181" s="39" t="s">
        <v>174</v>
      </c>
      <c r="EIL181" s="49">
        <v>25</v>
      </c>
      <c r="EIM181" s="49">
        <v>47.5</v>
      </c>
      <c r="EIN181" s="49">
        <v>63.5</v>
      </c>
      <c r="EIV181" t="s">
        <v>176</v>
      </c>
      <c r="EIW181" s="39" t="s">
        <v>174</v>
      </c>
      <c r="EJB181" s="49">
        <v>25</v>
      </c>
      <c r="EJC181" s="49">
        <v>47.5</v>
      </c>
      <c r="EJD181" s="49">
        <v>63.5</v>
      </c>
      <c r="EJL181" t="s">
        <v>176</v>
      </c>
      <c r="EJM181" s="39" t="s">
        <v>174</v>
      </c>
      <c r="EJR181" s="49">
        <v>25</v>
      </c>
      <c r="EJS181" s="49">
        <v>47.5</v>
      </c>
      <c r="EJT181" s="49">
        <v>63.5</v>
      </c>
      <c r="EKB181" t="s">
        <v>176</v>
      </c>
      <c r="EKC181" s="39" t="s">
        <v>174</v>
      </c>
      <c r="EKH181" s="49">
        <v>25</v>
      </c>
      <c r="EKI181" s="49">
        <v>47.5</v>
      </c>
      <c r="EKJ181" s="49">
        <v>63.5</v>
      </c>
      <c r="EKR181" t="s">
        <v>176</v>
      </c>
      <c r="EKS181" s="39" t="s">
        <v>174</v>
      </c>
      <c r="EKX181" s="49">
        <v>25</v>
      </c>
      <c r="EKY181" s="49">
        <v>47.5</v>
      </c>
      <c r="EKZ181" s="49">
        <v>63.5</v>
      </c>
      <c r="ELH181" t="s">
        <v>176</v>
      </c>
      <c r="ELI181" s="39" t="s">
        <v>174</v>
      </c>
      <c r="ELN181" s="49">
        <v>25</v>
      </c>
      <c r="ELO181" s="49">
        <v>47.5</v>
      </c>
      <c r="ELP181" s="49">
        <v>63.5</v>
      </c>
      <c r="ELX181" t="s">
        <v>176</v>
      </c>
      <c r="ELY181" s="39" t="s">
        <v>174</v>
      </c>
      <c r="EMD181" s="49">
        <v>25</v>
      </c>
      <c r="EME181" s="49">
        <v>47.5</v>
      </c>
      <c r="EMF181" s="49">
        <v>63.5</v>
      </c>
      <c r="EMN181" t="s">
        <v>176</v>
      </c>
      <c r="EMO181" s="39" t="s">
        <v>174</v>
      </c>
      <c r="EMT181" s="49">
        <v>25</v>
      </c>
      <c r="EMU181" s="49">
        <v>47.5</v>
      </c>
      <c r="EMV181" s="49">
        <v>63.5</v>
      </c>
      <c r="END181" t="s">
        <v>176</v>
      </c>
      <c r="ENE181" s="39" t="s">
        <v>174</v>
      </c>
      <c r="ENJ181" s="49">
        <v>25</v>
      </c>
      <c r="ENK181" s="49">
        <v>47.5</v>
      </c>
      <c r="ENL181" s="49">
        <v>63.5</v>
      </c>
      <c r="ENT181" t="s">
        <v>176</v>
      </c>
      <c r="ENU181" s="39" t="s">
        <v>174</v>
      </c>
      <c r="ENZ181" s="49">
        <v>25</v>
      </c>
      <c r="EOA181" s="49">
        <v>47.5</v>
      </c>
      <c r="EOB181" s="49">
        <v>63.5</v>
      </c>
      <c r="EOJ181" t="s">
        <v>176</v>
      </c>
      <c r="EOK181" s="39" t="s">
        <v>174</v>
      </c>
      <c r="EOP181" s="49">
        <v>25</v>
      </c>
      <c r="EOQ181" s="49">
        <v>47.5</v>
      </c>
      <c r="EOR181" s="49">
        <v>63.5</v>
      </c>
      <c r="EOZ181" t="s">
        <v>176</v>
      </c>
      <c r="EPA181" s="39" t="s">
        <v>174</v>
      </c>
      <c r="EPF181" s="49">
        <v>25</v>
      </c>
      <c r="EPG181" s="49">
        <v>47.5</v>
      </c>
      <c r="EPH181" s="49">
        <v>63.5</v>
      </c>
      <c r="EPP181" t="s">
        <v>176</v>
      </c>
      <c r="EPQ181" s="39" t="s">
        <v>174</v>
      </c>
      <c r="EPV181" s="49">
        <v>25</v>
      </c>
      <c r="EPW181" s="49">
        <v>47.5</v>
      </c>
      <c r="EPX181" s="49">
        <v>63.5</v>
      </c>
      <c r="EQF181" t="s">
        <v>176</v>
      </c>
      <c r="EQG181" s="39" t="s">
        <v>174</v>
      </c>
      <c r="EQL181" s="49">
        <v>25</v>
      </c>
      <c r="EQM181" s="49">
        <v>47.5</v>
      </c>
      <c r="EQN181" s="49">
        <v>63.5</v>
      </c>
      <c r="EQV181" t="s">
        <v>176</v>
      </c>
      <c r="EQW181" s="39" t="s">
        <v>174</v>
      </c>
      <c r="ERB181" s="49">
        <v>25</v>
      </c>
      <c r="ERC181" s="49">
        <v>47.5</v>
      </c>
      <c r="ERD181" s="49">
        <v>63.5</v>
      </c>
      <c r="ERL181" t="s">
        <v>176</v>
      </c>
      <c r="ERM181" s="39" t="s">
        <v>174</v>
      </c>
      <c r="ERR181" s="49">
        <v>25</v>
      </c>
      <c r="ERS181" s="49">
        <v>47.5</v>
      </c>
      <c r="ERT181" s="49">
        <v>63.5</v>
      </c>
      <c r="ESB181" t="s">
        <v>176</v>
      </c>
      <c r="ESC181" s="39" t="s">
        <v>174</v>
      </c>
      <c r="ESH181" s="49">
        <v>25</v>
      </c>
      <c r="ESI181" s="49">
        <v>47.5</v>
      </c>
      <c r="ESJ181" s="49">
        <v>63.5</v>
      </c>
      <c r="ESR181" t="s">
        <v>176</v>
      </c>
      <c r="ESS181" s="39" t="s">
        <v>174</v>
      </c>
      <c r="ESX181" s="49">
        <v>25</v>
      </c>
      <c r="ESY181" s="49">
        <v>47.5</v>
      </c>
      <c r="ESZ181" s="49">
        <v>63.5</v>
      </c>
      <c r="ETH181" t="s">
        <v>176</v>
      </c>
      <c r="ETI181" s="39" t="s">
        <v>174</v>
      </c>
      <c r="ETN181" s="49">
        <v>25</v>
      </c>
      <c r="ETO181" s="49">
        <v>47.5</v>
      </c>
      <c r="ETP181" s="49">
        <v>63.5</v>
      </c>
      <c r="ETX181" t="s">
        <v>176</v>
      </c>
      <c r="ETY181" s="39" t="s">
        <v>174</v>
      </c>
      <c r="EUD181" s="49">
        <v>25</v>
      </c>
      <c r="EUE181" s="49">
        <v>47.5</v>
      </c>
      <c r="EUF181" s="49">
        <v>63.5</v>
      </c>
      <c r="EUN181" t="s">
        <v>176</v>
      </c>
      <c r="EUO181" s="39" t="s">
        <v>174</v>
      </c>
      <c r="EUT181" s="49">
        <v>25</v>
      </c>
      <c r="EUU181" s="49">
        <v>47.5</v>
      </c>
      <c r="EUV181" s="49">
        <v>63.5</v>
      </c>
      <c r="EVD181" t="s">
        <v>176</v>
      </c>
      <c r="EVE181" s="39" t="s">
        <v>174</v>
      </c>
      <c r="EVJ181" s="49">
        <v>25</v>
      </c>
      <c r="EVK181" s="49">
        <v>47.5</v>
      </c>
      <c r="EVL181" s="49">
        <v>63.5</v>
      </c>
      <c r="EVT181" t="s">
        <v>176</v>
      </c>
      <c r="EVU181" s="39" t="s">
        <v>174</v>
      </c>
      <c r="EVZ181" s="49">
        <v>25</v>
      </c>
      <c r="EWA181" s="49">
        <v>47.5</v>
      </c>
      <c r="EWB181" s="49">
        <v>63.5</v>
      </c>
      <c r="EWJ181" t="s">
        <v>176</v>
      </c>
      <c r="EWK181" s="39" t="s">
        <v>174</v>
      </c>
      <c r="EWP181" s="49">
        <v>25</v>
      </c>
      <c r="EWQ181" s="49">
        <v>47.5</v>
      </c>
      <c r="EWR181" s="49">
        <v>63.5</v>
      </c>
      <c r="EWZ181" t="s">
        <v>176</v>
      </c>
      <c r="EXA181" s="39" t="s">
        <v>174</v>
      </c>
      <c r="EXF181" s="49">
        <v>25</v>
      </c>
      <c r="EXG181" s="49">
        <v>47.5</v>
      </c>
      <c r="EXH181" s="49">
        <v>63.5</v>
      </c>
      <c r="EXP181" t="s">
        <v>176</v>
      </c>
      <c r="EXQ181" s="39" t="s">
        <v>174</v>
      </c>
      <c r="EXV181" s="49">
        <v>25</v>
      </c>
      <c r="EXW181" s="49">
        <v>47.5</v>
      </c>
      <c r="EXX181" s="49">
        <v>63.5</v>
      </c>
      <c r="EYF181" t="s">
        <v>176</v>
      </c>
      <c r="EYG181" s="39" t="s">
        <v>174</v>
      </c>
      <c r="EYL181" s="49">
        <v>25</v>
      </c>
      <c r="EYM181" s="49">
        <v>47.5</v>
      </c>
      <c r="EYN181" s="49">
        <v>63.5</v>
      </c>
      <c r="EYV181" t="s">
        <v>176</v>
      </c>
      <c r="EYW181" s="39" t="s">
        <v>174</v>
      </c>
      <c r="EZB181" s="49">
        <v>25</v>
      </c>
      <c r="EZC181" s="49">
        <v>47.5</v>
      </c>
      <c r="EZD181" s="49">
        <v>63.5</v>
      </c>
      <c r="EZL181" t="s">
        <v>176</v>
      </c>
      <c r="EZM181" s="39" t="s">
        <v>174</v>
      </c>
      <c r="EZR181" s="49">
        <v>25</v>
      </c>
      <c r="EZS181" s="49">
        <v>47.5</v>
      </c>
      <c r="EZT181" s="49">
        <v>63.5</v>
      </c>
      <c r="FAB181" t="s">
        <v>176</v>
      </c>
      <c r="FAC181" s="39" t="s">
        <v>174</v>
      </c>
      <c r="FAH181" s="49">
        <v>25</v>
      </c>
      <c r="FAI181" s="49">
        <v>47.5</v>
      </c>
      <c r="FAJ181" s="49">
        <v>63.5</v>
      </c>
      <c r="FAR181" t="s">
        <v>176</v>
      </c>
      <c r="FAS181" s="39" t="s">
        <v>174</v>
      </c>
      <c r="FAX181" s="49">
        <v>25</v>
      </c>
      <c r="FAY181" s="49">
        <v>47.5</v>
      </c>
      <c r="FAZ181" s="49">
        <v>63.5</v>
      </c>
      <c r="FBH181" t="s">
        <v>176</v>
      </c>
      <c r="FBI181" s="39" t="s">
        <v>174</v>
      </c>
      <c r="FBN181" s="49">
        <v>25</v>
      </c>
      <c r="FBO181" s="49">
        <v>47.5</v>
      </c>
      <c r="FBP181" s="49">
        <v>63.5</v>
      </c>
      <c r="FBX181" t="s">
        <v>176</v>
      </c>
      <c r="FBY181" s="39" t="s">
        <v>174</v>
      </c>
      <c r="FCD181" s="49">
        <v>25</v>
      </c>
      <c r="FCE181" s="49">
        <v>47.5</v>
      </c>
      <c r="FCF181" s="49">
        <v>63.5</v>
      </c>
      <c r="FCN181" t="s">
        <v>176</v>
      </c>
      <c r="FCO181" s="39" t="s">
        <v>174</v>
      </c>
      <c r="FCT181" s="49">
        <v>25</v>
      </c>
      <c r="FCU181" s="49">
        <v>47.5</v>
      </c>
      <c r="FCV181" s="49">
        <v>63.5</v>
      </c>
      <c r="FDD181" t="s">
        <v>176</v>
      </c>
      <c r="FDE181" s="39" t="s">
        <v>174</v>
      </c>
      <c r="FDJ181" s="49">
        <v>25</v>
      </c>
      <c r="FDK181" s="49">
        <v>47.5</v>
      </c>
      <c r="FDL181" s="49">
        <v>63.5</v>
      </c>
      <c r="FDT181" t="s">
        <v>176</v>
      </c>
      <c r="FDU181" s="39" t="s">
        <v>174</v>
      </c>
      <c r="FDZ181" s="49">
        <v>25</v>
      </c>
      <c r="FEA181" s="49">
        <v>47.5</v>
      </c>
      <c r="FEB181" s="49">
        <v>63.5</v>
      </c>
      <c r="FEJ181" t="s">
        <v>176</v>
      </c>
      <c r="FEK181" s="39" t="s">
        <v>174</v>
      </c>
      <c r="FEP181" s="49">
        <v>25</v>
      </c>
      <c r="FEQ181" s="49">
        <v>47.5</v>
      </c>
      <c r="FER181" s="49">
        <v>63.5</v>
      </c>
      <c r="FEZ181" t="s">
        <v>176</v>
      </c>
      <c r="FFA181" s="39" t="s">
        <v>174</v>
      </c>
      <c r="FFF181" s="49">
        <v>25</v>
      </c>
      <c r="FFG181" s="49">
        <v>47.5</v>
      </c>
      <c r="FFH181" s="49">
        <v>63.5</v>
      </c>
      <c r="FFP181" t="s">
        <v>176</v>
      </c>
      <c r="FFQ181" s="39" t="s">
        <v>174</v>
      </c>
      <c r="FFV181" s="49">
        <v>25</v>
      </c>
      <c r="FFW181" s="49">
        <v>47.5</v>
      </c>
      <c r="FFX181" s="49">
        <v>63.5</v>
      </c>
      <c r="FGF181" t="s">
        <v>176</v>
      </c>
      <c r="FGG181" s="39" t="s">
        <v>174</v>
      </c>
      <c r="FGL181" s="49">
        <v>25</v>
      </c>
      <c r="FGM181" s="49">
        <v>47.5</v>
      </c>
      <c r="FGN181" s="49">
        <v>63.5</v>
      </c>
      <c r="FGV181" t="s">
        <v>176</v>
      </c>
      <c r="FGW181" s="39" t="s">
        <v>174</v>
      </c>
      <c r="FHB181" s="49">
        <v>25</v>
      </c>
      <c r="FHC181" s="49">
        <v>47.5</v>
      </c>
      <c r="FHD181" s="49">
        <v>63.5</v>
      </c>
      <c r="FHL181" t="s">
        <v>176</v>
      </c>
      <c r="FHM181" s="39" t="s">
        <v>174</v>
      </c>
      <c r="FHR181" s="49">
        <v>25</v>
      </c>
      <c r="FHS181" s="49">
        <v>47.5</v>
      </c>
      <c r="FHT181" s="49">
        <v>63.5</v>
      </c>
      <c r="FIB181" t="s">
        <v>176</v>
      </c>
      <c r="FIC181" s="39" t="s">
        <v>174</v>
      </c>
      <c r="FIH181" s="49">
        <v>25</v>
      </c>
      <c r="FII181" s="49">
        <v>47.5</v>
      </c>
      <c r="FIJ181" s="49">
        <v>63.5</v>
      </c>
      <c r="FIR181" t="s">
        <v>176</v>
      </c>
      <c r="FIS181" s="39" t="s">
        <v>174</v>
      </c>
      <c r="FIX181" s="49">
        <v>25</v>
      </c>
      <c r="FIY181" s="49">
        <v>47.5</v>
      </c>
      <c r="FIZ181" s="49">
        <v>63.5</v>
      </c>
      <c r="FJH181" t="s">
        <v>176</v>
      </c>
      <c r="FJI181" s="39" t="s">
        <v>174</v>
      </c>
      <c r="FJN181" s="49">
        <v>25</v>
      </c>
      <c r="FJO181" s="49">
        <v>47.5</v>
      </c>
      <c r="FJP181" s="49">
        <v>63.5</v>
      </c>
      <c r="FJX181" t="s">
        <v>176</v>
      </c>
      <c r="FJY181" s="39" t="s">
        <v>174</v>
      </c>
      <c r="FKD181" s="49">
        <v>25</v>
      </c>
      <c r="FKE181" s="49">
        <v>47.5</v>
      </c>
      <c r="FKF181" s="49">
        <v>63.5</v>
      </c>
      <c r="FKN181" t="s">
        <v>176</v>
      </c>
      <c r="FKO181" s="39" t="s">
        <v>174</v>
      </c>
      <c r="FKT181" s="49">
        <v>25</v>
      </c>
      <c r="FKU181" s="49">
        <v>47.5</v>
      </c>
      <c r="FKV181" s="49">
        <v>63.5</v>
      </c>
      <c r="FLD181" t="s">
        <v>176</v>
      </c>
      <c r="FLE181" s="39" t="s">
        <v>174</v>
      </c>
      <c r="FLJ181" s="49">
        <v>25</v>
      </c>
      <c r="FLK181" s="49">
        <v>47.5</v>
      </c>
      <c r="FLL181" s="49">
        <v>63.5</v>
      </c>
      <c r="FLT181" t="s">
        <v>176</v>
      </c>
      <c r="FLU181" s="39" t="s">
        <v>174</v>
      </c>
      <c r="FLZ181" s="49">
        <v>25</v>
      </c>
      <c r="FMA181" s="49">
        <v>47.5</v>
      </c>
      <c r="FMB181" s="49">
        <v>63.5</v>
      </c>
      <c r="FMJ181" t="s">
        <v>176</v>
      </c>
      <c r="FMK181" s="39" t="s">
        <v>174</v>
      </c>
      <c r="FMP181" s="49">
        <v>25</v>
      </c>
      <c r="FMQ181" s="49">
        <v>47.5</v>
      </c>
      <c r="FMR181" s="49">
        <v>63.5</v>
      </c>
      <c r="FMZ181" t="s">
        <v>176</v>
      </c>
      <c r="FNA181" s="39" t="s">
        <v>174</v>
      </c>
      <c r="FNF181" s="49">
        <v>25</v>
      </c>
      <c r="FNG181" s="49">
        <v>47.5</v>
      </c>
      <c r="FNH181" s="49">
        <v>63.5</v>
      </c>
      <c r="FNP181" t="s">
        <v>176</v>
      </c>
      <c r="FNQ181" s="39" t="s">
        <v>174</v>
      </c>
      <c r="FNV181" s="49">
        <v>25</v>
      </c>
      <c r="FNW181" s="49">
        <v>47.5</v>
      </c>
      <c r="FNX181" s="49">
        <v>63.5</v>
      </c>
      <c r="FOF181" t="s">
        <v>176</v>
      </c>
      <c r="FOG181" s="39" t="s">
        <v>174</v>
      </c>
      <c r="FOL181" s="49">
        <v>25</v>
      </c>
      <c r="FOM181" s="49">
        <v>47.5</v>
      </c>
      <c r="FON181" s="49">
        <v>63.5</v>
      </c>
      <c r="FOV181" t="s">
        <v>176</v>
      </c>
      <c r="FOW181" s="39" t="s">
        <v>174</v>
      </c>
      <c r="FPB181" s="49">
        <v>25</v>
      </c>
      <c r="FPC181" s="49">
        <v>47.5</v>
      </c>
      <c r="FPD181" s="49">
        <v>63.5</v>
      </c>
      <c r="FPL181" t="s">
        <v>176</v>
      </c>
      <c r="FPM181" s="39" t="s">
        <v>174</v>
      </c>
      <c r="FPR181" s="49">
        <v>25</v>
      </c>
      <c r="FPS181" s="49">
        <v>47.5</v>
      </c>
      <c r="FPT181" s="49">
        <v>63.5</v>
      </c>
      <c r="FQB181" t="s">
        <v>176</v>
      </c>
      <c r="FQC181" s="39" t="s">
        <v>174</v>
      </c>
      <c r="FQH181" s="49">
        <v>25</v>
      </c>
      <c r="FQI181" s="49">
        <v>47.5</v>
      </c>
      <c r="FQJ181" s="49">
        <v>63.5</v>
      </c>
      <c r="FQR181" t="s">
        <v>176</v>
      </c>
      <c r="FQS181" s="39" t="s">
        <v>174</v>
      </c>
      <c r="FQX181" s="49">
        <v>25</v>
      </c>
      <c r="FQY181" s="49">
        <v>47.5</v>
      </c>
      <c r="FQZ181" s="49">
        <v>63.5</v>
      </c>
      <c r="FRH181" t="s">
        <v>176</v>
      </c>
      <c r="FRI181" s="39" t="s">
        <v>174</v>
      </c>
      <c r="FRN181" s="49">
        <v>25</v>
      </c>
      <c r="FRO181" s="49">
        <v>47.5</v>
      </c>
      <c r="FRP181" s="49">
        <v>63.5</v>
      </c>
      <c r="FRX181" t="s">
        <v>176</v>
      </c>
      <c r="FRY181" s="39" t="s">
        <v>174</v>
      </c>
      <c r="FSD181" s="49">
        <v>25</v>
      </c>
      <c r="FSE181" s="49">
        <v>47.5</v>
      </c>
      <c r="FSF181" s="49">
        <v>63.5</v>
      </c>
      <c r="FSN181" t="s">
        <v>176</v>
      </c>
      <c r="FSO181" s="39" t="s">
        <v>174</v>
      </c>
      <c r="FST181" s="49">
        <v>25</v>
      </c>
      <c r="FSU181" s="49">
        <v>47.5</v>
      </c>
      <c r="FSV181" s="49">
        <v>63.5</v>
      </c>
      <c r="FTD181" t="s">
        <v>176</v>
      </c>
      <c r="FTE181" s="39" t="s">
        <v>174</v>
      </c>
      <c r="FTJ181" s="49">
        <v>25</v>
      </c>
      <c r="FTK181" s="49">
        <v>47.5</v>
      </c>
      <c r="FTL181" s="49">
        <v>63.5</v>
      </c>
      <c r="FTT181" t="s">
        <v>176</v>
      </c>
      <c r="FTU181" s="39" t="s">
        <v>174</v>
      </c>
      <c r="FTZ181" s="49">
        <v>25</v>
      </c>
      <c r="FUA181" s="49">
        <v>47.5</v>
      </c>
      <c r="FUB181" s="49">
        <v>63.5</v>
      </c>
      <c r="FUJ181" t="s">
        <v>176</v>
      </c>
      <c r="FUK181" s="39" t="s">
        <v>174</v>
      </c>
      <c r="FUP181" s="49">
        <v>25</v>
      </c>
      <c r="FUQ181" s="49">
        <v>47.5</v>
      </c>
      <c r="FUR181" s="49">
        <v>63.5</v>
      </c>
      <c r="FUZ181" t="s">
        <v>176</v>
      </c>
      <c r="FVA181" s="39" t="s">
        <v>174</v>
      </c>
      <c r="FVF181" s="49">
        <v>25</v>
      </c>
      <c r="FVG181" s="49">
        <v>47.5</v>
      </c>
      <c r="FVH181" s="49">
        <v>63.5</v>
      </c>
      <c r="FVP181" t="s">
        <v>176</v>
      </c>
      <c r="FVQ181" s="39" t="s">
        <v>174</v>
      </c>
      <c r="FVV181" s="49">
        <v>25</v>
      </c>
      <c r="FVW181" s="49">
        <v>47.5</v>
      </c>
      <c r="FVX181" s="49">
        <v>63.5</v>
      </c>
      <c r="FWF181" t="s">
        <v>176</v>
      </c>
      <c r="FWG181" s="39" t="s">
        <v>174</v>
      </c>
      <c r="FWL181" s="49">
        <v>25</v>
      </c>
      <c r="FWM181" s="49">
        <v>47.5</v>
      </c>
      <c r="FWN181" s="49">
        <v>63.5</v>
      </c>
      <c r="FWV181" t="s">
        <v>176</v>
      </c>
      <c r="FWW181" s="39" t="s">
        <v>174</v>
      </c>
      <c r="FXB181" s="49">
        <v>25</v>
      </c>
      <c r="FXC181" s="49">
        <v>47.5</v>
      </c>
      <c r="FXD181" s="49">
        <v>63.5</v>
      </c>
      <c r="FXL181" t="s">
        <v>176</v>
      </c>
      <c r="FXM181" s="39" t="s">
        <v>174</v>
      </c>
      <c r="FXR181" s="49">
        <v>25</v>
      </c>
      <c r="FXS181" s="49">
        <v>47.5</v>
      </c>
      <c r="FXT181" s="49">
        <v>63.5</v>
      </c>
      <c r="FYB181" t="s">
        <v>176</v>
      </c>
      <c r="FYC181" s="39" t="s">
        <v>174</v>
      </c>
      <c r="FYH181" s="49">
        <v>25</v>
      </c>
      <c r="FYI181" s="49">
        <v>47.5</v>
      </c>
      <c r="FYJ181" s="49">
        <v>63.5</v>
      </c>
      <c r="FYR181" t="s">
        <v>176</v>
      </c>
      <c r="FYS181" s="39" t="s">
        <v>174</v>
      </c>
      <c r="FYX181" s="49">
        <v>25</v>
      </c>
      <c r="FYY181" s="49">
        <v>47.5</v>
      </c>
      <c r="FYZ181" s="49">
        <v>63.5</v>
      </c>
      <c r="FZH181" t="s">
        <v>176</v>
      </c>
      <c r="FZI181" s="39" t="s">
        <v>174</v>
      </c>
      <c r="FZN181" s="49">
        <v>25</v>
      </c>
      <c r="FZO181" s="49">
        <v>47.5</v>
      </c>
      <c r="FZP181" s="49">
        <v>63.5</v>
      </c>
      <c r="FZX181" t="s">
        <v>176</v>
      </c>
      <c r="FZY181" s="39" t="s">
        <v>174</v>
      </c>
      <c r="GAD181" s="49">
        <v>25</v>
      </c>
      <c r="GAE181" s="49">
        <v>47.5</v>
      </c>
      <c r="GAF181" s="49">
        <v>63.5</v>
      </c>
      <c r="GAN181" t="s">
        <v>176</v>
      </c>
      <c r="GAO181" s="39" t="s">
        <v>174</v>
      </c>
      <c r="GAT181" s="49">
        <v>25</v>
      </c>
      <c r="GAU181" s="49">
        <v>47.5</v>
      </c>
      <c r="GAV181" s="49">
        <v>63.5</v>
      </c>
      <c r="GBD181" t="s">
        <v>176</v>
      </c>
      <c r="GBE181" s="39" t="s">
        <v>174</v>
      </c>
      <c r="GBJ181" s="49">
        <v>25</v>
      </c>
      <c r="GBK181" s="49">
        <v>47.5</v>
      </c>
      <c r="GBL181" s="49">
        <v>63.5</v>
      </c>
      <c r="GBT181" t="s">
        <v>176</v>
      </c>
      <c r="GBU181" s="39" t="s">
        <v>174</v>
      </c>
      <c r="GBZ181" s="49">
        <v>25</v>
      </c>
      <c r="GCA181" s="49">
        <v>47.5</v>
      </c>
      <c r="GCB181" s="49">
        <v>63.5</v>
      </c>
      <c r="GCJ181" t="s">
        <v>176</v>
      </c>
      <c r="GCK181" s="39" t="s">
        <v>174</v>
      </c>
      <c r="GCP181" s="49">
        <v>25</v>
      </c>
      <c r="GCQ181" s="49">
        <v>47.5</v>
      </c>
      <c r="GCR181" s="49">
        <v>63.5</v>
      </c>
      <c r="GCZ181" t="s">
        <v>176</v>
      </c>
      <c r="GDA181" s="39" t="s">
        <v>174</v>
      </c>
      <c r="GDF181" s="49">
        <v>25</v>
      </c>
      <c r="GDG181" s="49">
        <v>47.5</v>
      </c>
      <c r="GDH181" s="49">
        <v>63.5</v>
      </c>
      <c r="GDP181" t="s">
        <v>176</v>
      </c>
      <c r="GDQ181" s="39" t="s">
        <v>174</v>
      </c>
      <c r="GDV181" s="49">
        <v>25</v>
      </c>
      <c r="GDW181" s="49">
        <v>47.5</v>
      </c>
      <c r="GDX181" s="49">
        <v>63.5</v>
      </c>
      <c r="GEF181" t="s">
        <v>176</v>
      </c>
      <c r="GEG181" s="39" t="s">
        <v>174</v>
      </c>
      <c r="GEL181" s="49">
        <v>25</v>
      </c>
      <c r="GEM181" s="49">
        <v>47.5</v>
      </c>
      <c r="GEN181" s="49">
        <v>63.5</v>
      </c>
      <c r="GEV181" t="s">
        <v>176</v>
      </c>
      <c r="GEW181" s="39" t="s">
        <v>174</v>
      </c>
      <c r="GFB181" s="49">
        <v>25</v>
      </c>
      <c r="GFC181" s="49">
        <v>47.5</v>
      </c>
      <c r="GFD181" s="49">
        <v>63.5</v>
      </c>
      <c r="GFL181" t="s">
        <v>176</v>
      </c>
      <c r="GFM181" s="39" t="s">
        <v>174</v>
      </c>
      <c r="GFR181" s="49">
        <v>25</v>
      </c>
      <c r="GFS181" s="49">
        <v>47.5</v>
      </c>
      <c r="GFT181" s="49">
        <v>63.5</v>
      </c>
      <c r="GGB181" t="s">
        <v>176</v>
      </c>
      <c r="GGC181" s="39" t="s">
        <v>174</v>
      </c>
      <c r="GGH181" s="49">
        <v>25</v>
      </c>
      <c r="GGI181" s="49">
        <v>47.5</v>
      </c>
      <c r="GGJ181" s="49">
        <v>63.5</v>
      </c>
      <c r="GGR181" t="s">
        <v>176</v>
      </c>
      <c r="GGS181" s="39" t="s">
        <v>174</v>
      </c>
      <c r="GGX181" s="49">
        <v>25</v>
      </c>
      <c r="GGY181" s="49">
        <v>47.5</v>
      </c>
      <c r="GGZ181" s="49">
        <v>63.5</v>
      </c>
      <c r="GHH181" t="s">
        <v>176</v>
      </c>
      <c r="GHI181" s="39" t="s">
        <v>174</v>
      </c>
      <c r="GHN181" s="49">
        <v>25</v>
      </c>
      <c r="GHO181" s="49">
        <v>47.5</v>
      </c>
      <c r="GHP181" s="49">
        <v>63.5</v>
      </c>
      <c r="GHX181" t="s">
        <v>176</v>
      </c>
      <c r="GHY181" s="39" t="s">
        <v>174</v>
      </c>
      <c r="GID181" s="49">
        <v>25</v>
      </c>
      <c r="GIE181" s="49">
        <v>47.5</v>
      </c>
      <c r="GIF181" s="49">
        <v>63.5</v>
      </c>
      <c r="GIN181" t="s">
        <v>176</v>
      </c>
      <c r="GIO181" s="39" t="s">
        <v>174</v>
      </c>
      <c r="GIT181" s="49">
        <v>25</v>
      </c>
      <c r="GIU181" s="49">
        <v>47.5</v>
      </c>
      <c r="GIV181" s="49">
        <v>63.5</v>
      </c>
      <c r="GJD181" t="s">
        <v>176</v>
      </c>
      <c r="GJE181" s="39" t="s">
        <v>174</v>
      </c>
      <c r="GJJ181" s="49">
        <v>25</v>
      </c>
      <c r="GJK181" s="49">
        <v>47.5</v>
      </c>
      <c r="GJL181" s="49">
        <v>63.5</v>
      </c>
      <c r="GJT181" t="s">
        <v>176</v>
      </c>
      <c r="GJU181" s="39" t="s">
        <v>174</v>
      </c>
      <c r="GJZ181" s="49">
        <v>25</v>
      </c>
      <c r="GKA181" s="49">
        <v>47.5</v>
      </c>
      <c r="GKB181" s="49">
        <v>63.5</v>
      </c>
      <c r="GKJ181" t="s">
        <v>176</v>
      </c>
      <c r="GKK181" s="39" t="s">
        <v>174</v>
      </c>
      <c r="GKP181" s="49">
        <v>25</v>
      </c>
      <c r="GKQ181" s="49">
        <v>47.5</v>
      </c>
      <c r="GKR181" s="49">
        <v>63.5</v>
      </c>
      <c r="GKZ181" t="s">
        <v>176</v>
      </c>
      <c r="GLA181" s="39" t="s">
        <v>174</v>
      </c>
      <c r="GLF181" s="49">
        <v>25</v>
      </c>
      <c r="GLG181" s="49">
        <v>47.5</v>
      </c>
      <c r="GLH181" s="49">
        <v>63.5</v>
      </c>
      <c r="GLP181" t="s">
        <v>176</v>
      </c>
      <c r="GLQ181" s="39" t="s">
        <v>174</v>
      </c>
      <c r="GLV181" s="49">
        <v>25</v>
      </c>
      <c r="GLW181" s="49">
        <v>47.5</v>
      </c>
      <c r="GLX181" s="49">
        <v>63.5</v>
      </c>
      <c r="GMF181" t="s">
        <v>176</v>
      </c>
      <c r="GMG181" s="39" t="s">
        <v>174</v>
      </c>
      <c r="GML181" s="49">
        <v>25</v>
      </c>
      <c r="GMM181" s="49">
        <v>47.5</v>
      </c>
      <c r="GMN181" s="49">
        <v>63.5</v>
      </c>
      <c r="GMV181" t="s">
        <v>176</v>
      </c>
      <c r="GMW181" s="39" t="s">
        <v>174</v>
      </c>
      <c r="GNB181" s="49">
        <v>25</v>
      </c>
      <c r="GNC181" s="49">
        <v>47.5</v>
      </c>
      <c r="GND181" s="49">
        <v>63.5</v>
      </c>
      <c r="GNL181" t="s">
        <v>176</v>
      </c>
      <c r="GNM181" s="39" t="s">
        <v>174</v>
      </c>
      <c r="GNR181" s="49">
        <v>25</v>
      </c>
      <c r="GNS181" s="49">
        <v>47.5</v>
      </c>
      <c r="GNT181" s="49">
        <v>63.5</v>
      </c>
      <c r="GOB181" t="s">
        <v>176</v>
      </c>
      <c r="GOC181" s="39" t="s">
        <v>174</v>
      </c>
      <c r="GOH181" s="49">
        <v>25</v>
      </c>
      <c r="GOI181" s="49">
        <v>47.5</v>
      </c>
      <c r="GOJ181" s="49">
        <v>63.5</v>
      </c>
      <c r="GOR181" t="s">
        <v>176</v>
      </c>
      <c r="GOS181" s="39" t="s">
        <v>174</v>
      </c>
      <c r="GOX181" s="49">
        <v>25</v>
      </c>
      <c r="GOY181" s="49">
        <v>47.5</v>
      </c>
      <c r="GOZ181" s="49">
        <v>63.5</v>
      </c>
      <c r="GPH181" t="s">
        <v>176</v>
      </c>
      <c r="GPI181" s="39" t="s">
        <v>174</v>
      </c>
      <c r="GPN181" s="49">
        <v>25</v>
      </c>
      <c r="GPO181" s="49">
        <v>47.5</v>
      </c>
      <c r="GPP181" s="49">
        <v>63.5</v>
      </c>
      <c r="GPX181" t="s">
        <v>176</v>
      </c>
      <c r="GPY181" s="39" t="s">
        <v>174</v>
      </c>
      <c r="GQD181" s="49">
        <v>25</v>
      </c>
      <c r="GQE181" s="49">
        <v>47.5</v>
      </c>
      <c r="GQF181" s="49">
        <v>63.5</v>
      </c>
      <c r="GQN181" t="s">
        <v>176</v>
      </c>
      <c r="GQO181" s="39" t="s">
        <v>174</v>
      </c>
      <c r="GQT181" s="49">
        <v>25</v>
      </c>
      <c r="GQU181" s="49">
        <v>47.5</v>
      </c>
      <c r="GQV181" s="49">
        <v>63.5</v>
      </c>
      <c r="GRD181" t="s">
        <v>176</v>
      </c>
      <c r="GRE181" s="39" t="s">
        <v>174</v>
      </c>
      <c r="GRJ181" s="49">
        <v>25</v>
      </c>
      <c r="GRK181" s="49">
        <v>47.5</v>
      </c>
      <c r="GRL181" s="49">
        <v>63.5</v>
      </c>
      <c r="GRT181" t="s">
        <v>176</v>
      </c>
      <c r="GRU181" s="39" t="s">
        <v>174</v>
      </c>
      <c r="GRZ181" s="49">
        <v>25</v>
      </c>
      <c r="GSA181" s="49">
        <v>47.5</v>
      </c>
      <c r="GSB181" s="49">
        <v>63.5</v>
      </c>
      <c r="GSJ181" t="s">
        <v>176</v>
      </c>
      <c r="GSK181" s="39" t="s">
        <v>174</v>
      </c>
      <c r="GSP181" s="49">
        <v>25</v>
      </c>
      <c r="GSQ181" s="49">
        <v>47.5</v>
      </c>
      <c r="GSR181" s="49">
        <v>63.5</v>
      </c>
      <c r="GSZ181" t="s">
        <v>176</v>
      </c>
      <c r="GTA181" s="39" t="s">
        <v>174</v>
      </c>
      <c r="GTF181" s="49">
        <v>25</v>
      </c>
      <c r="GTG181" s="49">
        <v>47.5</v>
      </c>
      <c r="GTH181" s="49">
        <v>63.5</v>
      </c>
      <c r="GTP181" t="s">
        <v>176</v>
      </c>
      <c r="GTQ181" s="39" t="s">
        <v>174</v>
      </c>
      <c r="GTV181" s="49">
        <v>25</v>
      </c>
      <c r="GTW181" s="49">
        <v>47.5</v>
      </c>
      <c r="GTX181" s="49">
        <v>63.5</v>
      </c>
      <c r="GUF181" t="s">
        <v>176</v>
      </c>
      <c r="GUG181" s="39" t="s">
        <v>174</v>
      </c>
      <c r="GUL181" s="49">
        <v>25</v>
      </c>
      <c r="GUM181" s="49">
        <v>47.5</v>
      </c>
      <c r="GUN181" s="49">
        <v>63.5</v>
      </c>
      <c r="GUV181" t="s">
        <v>176</v>
      </c>
      <c r="GUW181" s="39" t="s">
        <v>174</v>
      </c>
      <c r="GVB181" s="49">
        <v>25</v>
      </c>
      <c r="GVC181" s="49">
        <v>47.5</v>
      </c>
      <c r="GVD181" s="49">
        <v>63.5</v>
      </c>
      <c r="GVL181" t="s">
        <v>176</v>
      </c>
      <c r="GVM181" s="39" t="s">
        <v>174</v>
      </c>
      <c r="GVR181" s="49">
        <v>25</v>
      </c>
      <c r="GVS181" s="49">
        <v>47.5</v>
      </c>
      <c r="GVT181" s="49">
        <v>63.5</v>
      </c>
      <c r="GWB181" t="s">
        <v>176</v>
      </c>
      <c r="GWC181" s="39" t="s">
        <v>174</v>
      </c>
      <c r="GWH181" s="49">
        <v>25</v>
      </c>
      <c r="GWI181" s="49">
        <v>47.5</v>
      </c>
      <c r="GWJ181" s="49">
        <v>63.5</v>
      </c>
      <c r="GWR181" t="s">
        <v>176</v>
      </c>
      <c r="GWS181" s="39" t="s">
        <v>174</v>
      </c>
      <c r="GWX181" s="49">
        <v>25</v>
      </c>
      <c r="GWY181" s="49">
        <v>47.5</v>
      </c>
      <c r="GWZ181" s="49">
        <v>63.5</v>
      </c>
      <c r="GXH181" t="s">
        <v>176</v>
      </c>
      <c r="GXI181" s="39" t="s">
        <v>174</v>
      </c>
      <c r="GXN181" s="49">
        <v>25</v>
      </c>
      <c r="GXO181" s="49">
        <v>47.5</v>
      </c>
      <c r="GXP181" s="49">
        <v>63.5</v>
      </c>
      <c r="GXX181" t="s">
        <v>176</v>
      </c>
      <c r="GXY181" s="39" t="s">
        <v>174</v>
      </c>
      <c r="GYD181" s="49">
        <v>25</v>
      </c>
      <c r="GYE181" s="49">
        <v>47.5</v>
      </c>
      <c r="GYF181" s="49">
        <v>63.5</v>
      </c>
      <c r="GYN181" t="s">
        <v>176</v>
      </c>
      <c r="GYO181" s="39" t="s">
        <v>174</v>
      </c>
      <c r="GYT181" s="49">
        <v>25</v>
      </c>
      <c r="GYU181" s="49">
        <v>47.5</v>
      </c>
      <c r="GYV181" s="49">
        <v>63.5</v>
      </c>
      <c r="GZD181" t="s">
        <v>176</v>
      </c>
      <c r="GZE181" s="39" t="s">
        <v>174</v>
      </c>
      <c r="GZJ181" s="49">
        <v>25</v>
      </c>
      <c r="GZK181" s="49">
        <v>47.5</v>
      </c>
      <c r="GZL181" s="49">
        <v>63.5</v>
      </c>
      <c r="GZT181" t="s">
        <v>176</v>
      </c>
      <c r="GZU181" s="39" t="s">
        <v>174</v>
      </c>
      <c r="GZZ181" s="49">
        <v>25</v>
      </c>
      <c r="HAA181" s="49">
        <v>47.5</v>
      </c>
      <c r="HAB181" s="49">
        <v>63.5</v>
      </c>
      <c r="HAJ181" t="s">
        <v>176</v>
      </c>
      <c r="HAK181" s="39" t="s">
        <v>174</v>
      </c>
      <c r="HAP181" s="49">
        <v>25</v>
      </c>
      <c r="HAQ181" s="49">
        <v>47.5</v>
      </c>
      <c r="HAR181" s="49">
        <v>63.5</v>
      </c>
      <c r="HAZ181" t="s">
        <v>176</v>
      </c>
      <c r="HBA181" s="39" t="s">
        <v>174</v>
      </c>
      <c r="HBF181" s="49">
        <v>25</v>
      </c>
      <c r="HBG181" s="49">
        <v>47.5</v>
      </c>
      <c r="HBH181" s="49">
        <v>63.5</v>
      </c>
      <c r="HBP181" t="s">
        <v>176</v>
      </c>
      <c r="HBQ181" s="39" t="s">
        <v>174</v>
      </c>
      <c r="HBV181" s="49">
        <v>25</v>
      </c>
      <c r="HBW181" s="49">
        <v>47.5</v>
      </c>
      <c r="HBX181" s="49">
        <v>63.5</v>
      </c>
      <c r="HCF181" t="s">
        <v>176</v>
      </c>
      <c r="HCG181" s="39" t="s">
        <v>174</v>
      </c>
      <c r="HCL181" s="49">
        <v>25</v>
      </c>
      <c r="HCM181" s="49">
        <v>47.5</v>
      </c>
      <c r="HCN181" s="49">
        <v>63.5</v>
      </c>
      <c r="HCV181" t="s">
        <v>176</v>
      </c>
      <c r="HCW181" s="39" t="s">
        <v>174</v>
      </c>
      <c r="HDB181" s="49">
        <v>25</v>
      </c>
      <c r="HDC181" s="49">
        <v>47.5</v>
      </c>
      <c r="HDD181" s="49">
        <v>63.5</v>
      </c>
      <c r="HDL181" t="s">
        <v>176</v>
      </c>
      <c r="HDM181" s="39" t="s">
        <v>174</v>
      </c>
      <c r="HDR181" s="49">
        <v>25</v>
      </c>
      <c r="HDS181" s="49">
        <v>47.5</v>
      </c>
      <c r="HDT181" s="49">
        <v>63.5</v>
      </c>
      <c r="HEB181" t="s">
        <v>176</v>
      </c>
      <c r="HEC181" s="39" t="s">
        <v>174</v>
      </c>
      <c r="HEH181" s="49">
        <v>25</v>
      </c>
      <c r="HEI181" s="49">
        <v>47.5</v>
      </c>
      <c r="HEJ181" s="49">
        <v>63.5</v>
      </c>
      <c r="HER181" t="s">
        <v>176</v>
      </c>
      <c r="HES181" s="39" t="s">
        <v>174</v>
      </c>
      <c r="HEX181" s="49">
        <v>25</v>
      </c>
      <c r="HEY181" s="49">
        <v>47.5</v>
      </c>
      <c r="HEZ181" s="49">
        <v>63.5</v>
      </c>
      <c r="HFH181" t="s">
        <v>176</v>
      </c>
      <c r="HFI181" s="39" t="s">
        <v>174</v>
      </c>
      <c r="HFN181" s="49">
        <v>25</v>
      </c>
      <c r="HFO181" s="49">
        <v>47.5</v>
      </c>
      <c r="HFP181" s="49">
        <v>63.5</v>
      </c>
      <c r="HFX181" t="s">
        <v>176</v>
      </c>
      <c r="HFY181" s="39" t="s">
        <v>174</v>
      </c>
      <c r="HGD181" s="49">
        <v>25</v>
      </c>
      <c r="HGE181" s="49">
        <v>47.5</v>
      </c>
      <c r="HGF181" s="49">
        <v>63.5</v>
      </c>
      <c r="HGN181" t="s">
        <v>176</v>
      </c>
      <c r="HGO181" s="39" t="s">
        <v>174</v>
      </c>
      <c r="HGT181" s="49">
        <v>25</v>
      </c>
      <c r="HGU181" s="49">
        <v>47.5</v>
      </c>
      <c r="HGV181" s="49">
        <v>63.5</v>
      </c>
      <c r="HHD181" t="s">
        <v>176</v>
      </c>
      <c r="HHE181" s="39" t="s">
        <v>174</v>
      </c>
      <c r="HHJ181" s="49">
        <v>25</v>
      </c>
      <c r="HHK181" s="49">
        <v>47.5</v>
      </c>
      <c r="HHL181" s="49">
        <v>63.5</v>
      </c>
      <c r="HHT181" t="s">
        <v>176</v>
      </c>
      <c r="HHU181" s="39" t="s">
        <v>174</v>
      </c>
      <c r="HHZ181" s="49">
        <v>25</v>
      </c>
      <c r="HIA181" s="49">
        <v>47.5</v>
      </c>
      <c r="HIB181" s="49">
        <v>63.5</v>
      </c>
      <c r="HIJ181" t="s">
        <v>176</v>
      </c>
      <c r="HIK181" s="39" t="s">
        <v>174</v>
      </c>
      <c r="HIP181" s="49">
        <v>25</v>
      </c>
      <c r="HIQ181" s="49">
        <v>47.5</v>
      </c>
      <c r="HIR181" s="49">
        <v>63.5</v>
      </c>
      <c r="HIZ181" t="s">
        <v>176</v>
      </c>
      <c r="HJA181" s="39" t="s">
        <v>174</v>
      </c>
      <c r="HJF181" s="49">
        <v>25</v>
      </c>
      <c r="HJG181" s="49">
        <v>47.5</v>
      </c>
      <c r="HJH181" s="49">
        <v>63.5</v>
      </c>
      <c r="HJP181" t="s">
        <v>176</v>
      </c>
      <c r="HJQ181" s="39" t="s">
        <v>174</v>
      </c>
      <c r="HJV181" s="49">
        <v>25</v>
      </c>
      <c r="HJW181" s="49">
        <v>47.5</v>
      </c>
      <c r="HJX181" s="49">
        <v>63.5</v>
      </c>
      <c r="HKF181" t="s">
        <v>176</v>
      </c>
      <c r="HKG181" s="39" t="s">
        <v>174</v>
      </c>
      <c r="HKL181" s="49">
        <v>25</v>
      </c>
      <c r="HKM181" s="49">
        <v>47.5</v>
      </c>
      <c r="HKN181" s="49">
        <v>63.5</v>
      </c>
      <c r="HKV181" t="s">
        <v>176</v>
      </c>
      <c r="HKW181" s="39" t="s">
        <v>174</v>
      </c>
      <c r="HLB181" s="49">
        <v>25</v>
      </c>
      <c r="HLC181" s="49">
        <v>47.5</v>
      </c>
      <c r="HLD181" s="49">
        <v>63.5</v>
      </c>
      <c r="HLL181" t="s">
        <v>176</v>
      </c>
      <c r="HLM181" s="39" t="s">
        <v>174</v>
      </c>
      <c r="HLR181" s="49">
        <v>25</v>
      </c>
      <c r="HLS181" s="49">
        <v>47.5</v>
      </c>
      <c r="HLT181" s="49">
        <v>63.5</v>
      </c>
      <c r="HMB181" t="s">
        <v>176</v>
      </c>
      <c r="HMC181" s="39" t="s">
        <v>174</v>
      </c>
      <c r="HMH181" s="49">
        <v>25</v>
      </c>
      <c r="HMI181" s="49">
        <v>47.5</v>
      </c>
      <c r="HMJ181" s="49">
        <v>63.5</v>
      </c>
      <c r="HMR181" t="s">
        <v>176</v>
      </c>
      <c r="HMS181" s="39" t="s">
        <v>174</v>
      </c>
      <c r="HMX181" s="49">
        <v>25</v>
      </c>
      <c r="HMY181" s="49">
        <v>47.5</v>
      </c>
      <c r="HMZ181" s="49">
        <v>63.5</v>
      </c>
      <c r="HNH181" t="s">
        <v>176</v>
      </c>
      <c r="HNI181" s="39" t="s">
        <v>174</v>
      </c>
      <c r="HNN181" s="49">
        <v>25</v>
      </c>
      <c r="HNO181" s="49">
        <v>47.5</v>
      </c>
      <c r="HNP181" s="49">
        <v>63.5</v>
      </c>
      <c r="HNX181" t="s">
        <v>176</v>
      </c>
      <c r="HNY181" s="39" t="s">
        <v>174</v>
      </c>
      <c r="HOD181" s="49">
        <v>25</v>
      </c>
      <c r="HOE181" s="49">
        <v>47.5</v>
      </c>
      <c r="HOF181" s="49">
        <v>63.5</v>
      </c>
      <c r="HON181" t="s">
        <v>176</v>
      </c>
      <c r="HOO181" s="39" t="s">
        <v>174</v>
      </c>
      <c r="HOT181" s="49">
        <v>25</v>
      </c>
      <c r="HOU181" s="49">
        <v>47.5</v>
      </c>
      <c r="HOV181" s="49">
        <v>63.5</v>
      </c>
      <c r="HPD181" t="s">
        <v>176</v>
      </c>
      <c r="HPE181" s="39" t="s">
        <v>174</v>
      </c>
      <c r="HPJ181" s="49">
        <v>25</v>
      </c>
      <c r="HPK181" s="49">
        <v>47.5</v>
      </c>
      <c r="HPL181" s="49">
        <v>63.5</v>
      </c>
      <c r="HPT181" t="s">
        <v>176</v>
      </c>
      <c r="HPU181" s="39" t="s">
        <v>174</v>
      </c>
      <c r="HPZ181" s="49">
        <v>25</v>
      </c>
      <c r="HQA181" s="49">
        <v>47.5</v>
      </c>
      <c r="HQB181" s="49">
        <v>63.5</v>
      </c>
      <c r="HQJ181" t="s">
        <v>176</v>
      </c>
      <c r="HQK181" s="39" t="s">
        <v>174</v>
      </c>
      <c r="HQP181" s="49">
        <v>25</v>
      </c>
      <c r="HQQ181" s="49">
        <v>47.5</v>
      </c>
      <c r="HQR181" s="49">
        <v>63.5</v>
      </c>
      <c r="HQZ181" t="s">
        <v>176</v>
      </c>
      <c r="HRA181" s="39" t="s">
        <v>174</v>
      </c>
      <c r="HRF181" s="49">
        <v>25</v>
      </c>
      <c r="HRG181" s="49">
        <v>47.5</v>
      </c>
      <c r="HRH181" s="49">
        <v>63.5</v>
      </c>
      <c r="HRP181" t="s">
        <v>176</v>
      </c>
      <c r="HRQ181" s="39" t="s">
        <v>174</v>
      </c>
      <c r="HRV181" s="49">
        <v>25</v>
      </c>
      <c r="HRW181" s="49">
        <v>47.5</v>
      </c>
      <c r="HRX181" s="49">
        <v>63.5</v>
      </c>
      <c r="HSF181" t="s">
        <v>176</v>
      </c>
      <c r="HSG181" s="39" t="s">
        <v>174</v>
      </c>
      <c r="HSL181" s="49">
        <v>25</v>
      </c>
      <c r="HSM181" s="49">
        <v>47.5</v>
      </c>
      <c r="HSN181" s="49">
        <v>63.5</v>
      </c>
      <c r="HSV181" t="s">
        <v>176</v>
      </c>
      <c r="HSW181" s="39" t="s">
        <v>174</v>
      </c>
      <c r="HTB181" s="49">
        <v>25</v>
      </c>
      <c r="HTC181" s="49">
        <v>47.5</v>
      </c>
      <c r="HTD181" s="49">
        <v>63.5</v>
      </c>
      <c r="HTL181" t="s">
        <v>176</v>
      </c>
      <c r="HTM181" s="39" t="s">
        <v>174</v>
      </c>
      <c r="HTR181" s="49">
        <v>25</v>
      </c>
      <c r="HTS181" s="49">
        <v>47.5</v>
      </c>
      <c r="HTT181" s="49">
        <v>63.5</v>
      </c>
      <c r="HUB181" t="s">
        <v>176</v>
      </c>
      <c r="HUC181" s="39" t="s">
        <v>174</v>
      </c>
      <c r="HUH181" s="49">
        <v>25</v>
      </c>
      <c r="HUI181" s="49">
        <v>47.5</v>
      </c>
      <c r="HUJ181" s="49">
        <v>63.5</v>
      </c>
      <c r="HUR181" t="s">
        <v>176</v>
      </c>
      <c r="HUS181" s="39" t="s">
        <v>174</v>
      </c>
      <c r="HUX181" s="49">
        <v>25</v>
      </c>
      <c r="HUY181" s="49">
        <v>47.5</v>
      </c>
      <c r="HUZ181" s="49">
        <v>63.5</v>
      </c>
      <c r="HVH181" t="s">
        <v>176</v>
      </c>
      <c r="HVI181" s="39" t="s">
        <v>174</v>
      </c>
      <c r="HVN181" s="49">
        <v>25</v>
      </c>
      <c r="HVO181" s="49">
        <v>47.5</v>
      </c>
      <c r="HVP181" s="49">
        <v>63.5</v>
      </c>
      <c r="HVX181" t="s">
        <v>176</v>
      </c>
      <c r="HVY181" s="39" t="s">
        <v>174</v>
      </c>
      <c r="HWD181" s="49">
        <v>25</v>
      </c>
      <c r="HWE181" s="49">
        <v>47.5</v>
      </c>
      <c r="HWF181" s="49">
        <v>63.5</v>
      </c>
      <c r="HWN181" t="s">
        <v>176</v>
      </c>
      <c r="HWO181" s="39" t="s">
        <v>174</v>
      </c>
      <c r="HWT181" s="49">
        <v>25</v>
      </c>
      <c r="HWU181" s="49">
        <v>47.5</v>
      </c>
      <c r="HWV181" s="49">
        <v>63.5</v>
      </c>
      <c r="HXD181" t="s">
        <v>176</v>
      </c>
      <c r="HXE181" s="39" t="s">
        <v>174</v>
      </c>
      <c r="HXJ181" s="49">
        <v>25</v>
      </c>
      <c r="HXK181" s="49">
        <v>47.5</v>
      </c>
      <c r="HXL181" s="49">
        <v>63.5</v>
      </c>
      <c r="HXT181" t="s">
        <v>176</v>
      </c>
      <c r="HXU181" s="39" t="s">
        <v>174</v>
      </c>
      <c r="HXZ181" s="49">
        <v>25</v>
      </c>
      <c r="HYA181" s="49">
        <v>47.5</v>
      </c>
      <c r="HYB181" s="49">
        <v>63.5</v>
      </c>
      <c r="HYJ181" t="s">
        <v>176</v>
      </c>
      <c r="HYK181" s="39" t="s">
        <v>174</v>
      </c>
      <c r="HYP181" s="49">
        <v>25</v>
      </c>
      <c r="HYQ181" s="49">
        <v>47.5</v>
      </c>
      <c r="HYR181" s="49">
        <v>63.5</v>
      </c>
      <c r="HYZ181" t="s">
        <v>176</v>
      </c>
      <c r="HZA181" s="39" t="s">
        <v>174</v>
      </c>
      <c r="HZF181" s="49">
        <v>25</v>
      </c>
      <c r="HZG181" s="49">
        <v>47.5</v>
      </c>
      <c r="HZH181" s="49">
        <v>63.5</v>
      </c>
      <c r="HZP181" t="s">
        <v>176</v>
      </c>
      <c r="HZQ181" s="39" t="s">
        <v>174</v>
      </c>
      <c r="HZV181" s="49">
        <v>25</v>
      </c>
      <c r="HZW181" s="49">
        <v>47.5</v>
      </c>
      <c r="HZX181" s="49">
        <v>63.5</v>
      </c>
      <c r="IAF181" t="s">
        <v>176</v>
      </c>
      <c r="IAG181" s="39" t="s">
        <v>174</v>
      </c>
      <c r="IAL181" s="49">
        <v>25</v>
      </c>
      <c r="IAM181" s="49">
        <v>47.5</v>
      </c>
      <c r="IAN181" s="49">
        <v>63.5</v>
      </c>
      <c r="IAV181" t="s">
        <v>176</v>
      </c>
      <c r="IAW181" s="39" t="s">
        <v>174</v>
      </c>
      <c r="IBB181" s="49">
        <v>25</v>
      </c>
      <c r="IBC181" s="49">
        <v>47.5</v>
      </c>
      <c r="IBD181" s="49">
        <v>63.5</v>
      </c>
      <c r="IBL181" t="s">
        <v>176</v>
      </c>
      <c r="IBM181" s="39" t="s">
        <v>174</v>
      </c>
      <c r="IBR181" s="49">
        <v>25</v>
      </c>
      <c r="IBS181" s="49">
        <v>47.5</v>
      </c>
      <c r="IBT181" s="49">
        <v>63.5</v>
      </c>
      <c r="ICB181" t="s">
        <v>176</v>
      </c>
      <c r="ICC181" s="39" t="s">
        <v>174</v>
      </c>
      <c r="ICH181" s="49">
        <v>25</v>
      </c>
      <c r="ICI181" s="49">
        <v>47.5</v>
      </c>
      <c r="ICJ181" s="49">
        <v>63.5</v>
      </c>
      <c r="ICR181" t="s">
        <v>176</v>
      </c>
      <c r="ICS181" s="39" t="s">
        <v>174</v>
      </c>
      <c r="ICX181" s="49">
        <v>25</v>
      </c>
      <c r="ICY181" s="49">
        <v>47.5</v>
      </c>
      <c r="ICZ181" s="49">
        <v>63.5</v>
      </c>
      <c r="IDH181" t="s">
        <v>176</v>
      </c>
      <c r="IDI181" s="39" t="s">
        <v>174</v>
      </c>
      <c r="IDN181" s="49">
        <v>25</v>
      </c>
      <c r="IDO181" s="49">
        <v>47.5</v>
      </c>
      <c r="IDP181" s="49">
        <v>63.5</v>
      </c>
      <c r="IDX181" t="s">
        <v>176</v>
      </c>
      <c r="IDY181" s="39" t="s">
        <v>174</v>
      </c>
      <c r="IED181" s="49">
        <v>25</v>
      </c>
      <c r="IEE181" s="49">
        <v>47.5</v>
      </c>
      <c r="IEF181" s="49">
        <v>63.5</v>
      </c>
      <c r="IEN181" t="s">
        <v>176</v>
      </c>
      <c r="IEO181" s="39" t="s">
        <v>174</v>
      </c>
      <c r="IET181" s="49">
        <v>25</v>
      </c>
      <c r="IEU181" s="49">
        <v>47.5</v>
      </c>
      <c r="IEV181" s="49">
        <v>63.5</v>
      </c>
      <c r="IFD181" t="s">
        <v>176</v>
      </c>
      <c r="IFE181" s="39" t="s">
        <v>174</v>
      </c>
      <c r="IFJ181" s="49">
        <v>25</v>
      </c>
      <c r="IFK181" s="49">
        <v>47.5</v>
      </c>
      <c r="IFL181" s="49">
        <v>63.5</v>
      </c>
      <c r="IFT181" t="s">
        <v>176</v>
      </c>
      <c r="IFU181" s="39" t="s">
        <v>174</v>
      </c>
      <c r="IFZ181" s="49">
        <v>25</v>
      </c>
      <c r="IGA181" s="49">
        <v>47.5</v>
      </c>
      <c r="IGB181" s="49">
        <v>63.5</v>
      </c>
      <c r="IGJ181" t="s">
        <v>176</v>
      </c>
      <c r="IGK181" s="39" t="s">
        <v>174</v>
      </c>
      <c r="IGP181" s="49">
        <v>25</v>
      </c>
      <c r="IGQ181" s="49">
        <v>47.5</v>
      </c>
      <c r="IGR181" s="49">
        <v>63.5</v>
      </c>
      <c r="IGZ181" t="s">
        <v>176</v>
      </c>
      <c r="IHA181" s="39" t="s">
        <v>174</v>
      </c>
      <c r="IHF181" s="49">
        <v>25</v>
      </c>
      <c r="IHG181" s="49">
        <v>47.5</v>
      </c>
      <c r="IHH181" s="49">
        <v>63.5</v>
      </c>
      <c r="IHP181" t="s">
        <v>176</v>
      </c>
      <c r="IHQ181" s="39" t="s">
        <v>174</v>
      </c>
      <c r="IHV181" s="49">
        <v>25</v>
      </c>
      <c r="IHW181" s="49">
        <v>47.5</v>
      </c>
      <c r="IHX181" s="49">
        <v>63.5</v>
      </c>
      <c r="IIF181" t="s">
        <v>176</v>
      </c>
      <c r="IIG181" s="39" t="s">
        <v>174</v>
      </c>
      <c r="IIL181" s="49">
        <v>25</v>
      </c>
      <c r="IIM181" s="49">
        <v>47.5</v>
      </c>
      <c r="IIN181" s="49">
        <v>63.5</v>
      </c>
      <c r="IIV181" t="s">
        <v>176</v>
      </c>
      <c r="IIW181" s="39" t="s">
        <v>174</v>
      </c>
      <c r="IJB181" s="49">
        <v>25</v>
      </c>
      <c r="IJC181" s="49">
        <v>47.5</v>
      </c>
      <c r="IJD181" s="49">
        <v>63.5</v>
      </c>
      <c r="IJL181" t="s">
        <v>176</v>
      </c>
      <c r="IJM181" s="39" t="s">
        <v>174</v>
      </c>
      <c r="IJR181" s="49">
        <v>25</v>
      </c>
      <c r="IJS181" s="49">
        <v>47.5</v>
      </c>
      <c r="IJT181" s="49">
        <v>63.5</v>
      </c>
      <c r="IKB181" t="s">
        <v>176</v>
      </c>
      <c r="IKC181" s="39" t="s">
        <v>174</v>
      </c>
      <c r="IKH181" s="49">
        <v>25</v>
      </c>
      <c r="IKI181" s="49">
        <v>47.5</v>
      </c>
      <c r="IKJ181" s="49">
        <v>63.5</v>
      </c>
      <c r="IKR181" t="s">
        <v>176</v>
      </c>
      <c r="IKS181" s="39" t="s">
        <v>174</v>
      </c>
      <c r="IKX181" s="49">
        <v>25</v>
      </c>
      <c r="IKY181" s="49">
        <v>47.5</v>
      </c>
      <c r="IKZ181" s="49">
        <v>63.5</v>
      </c>
      <c r="ILH181" t="s">
        <v>176</v>
      </c>
      <c r="ILI181" s="39" t="s">
        <v>174</v>
      </c>
      <c r="ILN181" s="49">
        <v>25</v>
      </c>
      <c r="ILO181" s="49">
        <v>47.5</v>
      </c>
      <c r="ILP181" s="49">
        <v>63.5</v>
      </c>
      <c r="ILX181" t="s">
        <v>176</v>
      </c>
      <c r="ILY181" s="39" t="s">
        <v>174</v>
      </c>
      <c r="IMD181" s="49">
        <v>25</v>
      </c>
      <c r="IME181" s="49">
        <v>47.5</v>
      </c>
      <c r="IMF181" s="49">
        <v>63.5</v>
      </c>
      <c r="IMN181" t="s">
        <v>176</v>
      </c>
      <c r="IMO181" s="39" t="s">
        <v>174</v>
      </c>
      <c r="IMT181" s="49">
        <v>25</v>
      </c>
      <c r="IMU181" s="49">
        <v>47.5</v>
      </c>
      <c r="IMV181" s="49">
        <v>63.5</v>
      </c>
      <c r="IND181" t="s">
        <v>176</v>
      </c>
      <c r="INE181" s="39" t="s">
        <v>174</v>
      </c>
      <c r="INJ181" s="49">
        <v>25</v>
      </c>
      <c r="INK181" s="49">
        <v>47.5</v>
      </c>
      <c r="INL181" s="49">
        <v>63.5</v>
      </c>
      <c r="INT181" t="s">
        <v>176</v>
      </c>
      <c r="INU181" s="39" t="s">
        <v>174</v>
      </c>
      <c r="INZ181" s="49">
        <v>25</v>
      </c>
      <c r="IOA181" s="49">
        <v>47.5</v>
      </c>
      <c r="IOB181" s="49">
        <v>63.5</v>
      </c>
      <c r="IOJ181" t="s">
        <v>176</v>
      </c>
      <c r="IOK181" s="39" t="s">
        <v>174</v>
      </c>
      <c r="IOP181" s="49">
        <v>25</v>
      </c>
      <c r="IOQ181" s="49">
        <v>47.5</v>
      </c>
      <c r="IOR181" s="49">
        <v>63.5</v>
      </c>
      <c r="IOZ181" t="s">
        <v>176</v>
      </c>
      <c r="IPA181" s="39" t="s">
        <v>174</v>
      </c>
      <c r="IPF181" s="49">
        <v>25</v>
      </c>
      <c r="IPG181" s="49">
        <v>47.5</v>
      </c>
      <c r="IPH181" s="49">
        <v>63.5</v>
      </c>
      <c r="IPP181" t="s">
        <v>176</v>
      </c>
      <c r="IPQ181" s="39" t="s">
        <v>174</v>
      </c>
      <c r="IPV181" s="49">
        <v>25</v>
      </c>
      <c r="IPW181" s="49">
        <v>47.5</v>
      </c>
      <c r="IPX181" s="49">
        <v>63.5</v>
      </c>
      <c r="IQF181" t="s">
        <v>176</v>
      </c>
      <c r="IQG181" s="39" t="s">
        <v>174</v>
      </c>
      <c r="IQL181" s="49">
        <v>25</v>
      </c>
      <c r="IQM181" s="49">
        <v>47.5</v>
      </c>
      <c r="IQN181" s="49">
        <v>63.5</v>
      </c>
      <c r="IQV181" t="s">
        <v>176</v>
      </c>
      <c r="IQW181" s="39" t="s">
        <v>174</v>
      </c>
      <c r="IRB181" s="49">
        <v>25</v>
      </c>
      <c r="IRC181" s="49">
        <v>47.5</v>
      </c>
      <c r="IRD181" s="49">
        <v>63.5</v>
      </c>
      <c r="IRL181" t="s">
        <v>176</v>
      </c>
      <c r="IRM181" s="39" t="s">
        <v>174</v>
      </c>
      <c r="IRR181" s="49">
        <v>25</v>
      </c>
      <c r="IRS181" s="49">
        <v>47.5</v>
      </c>
      <c r="IRT181" s="49">
        <v>63.5</v>
      </c>
      <c r="ISB181" t="s">
        <v>176</v>
      </c>
      <c r="ISC181" s="39" t="s">
        <v>174</v>
      </c>
      <c r="ISH181" s="49">
        <v>25</v>
      </c>
      <c r="ISI181" s="49">
        <v>47.5</v>
      </c>
      <c r="ISJ181" s="49">
        <v>63.5</v>
      </c>
      <c r="ISR181" t="s">
        <v>176</v>
      </c>
      <c r="ISS181" s="39" t="s">
        <v>174</v>
      </c>
      <c r="ISX181" s="49">
        <v>25</v>
      </c>
      <c r="ISY181" s="49">
        <v>47.5</v>
      </c>
      <c r="ISZ181" s="49">
        <v>63.5</v>
      </c>
      <c r="ITH181" t="s">
        <v>176</v>
      </c>
      <c r="ITI181" s="39" t="s">
        <v>174</v>
      </c>
      <c r="ITN181" s="49">
        <v>25</v>
      </c>
      <c r="ITO181" s="49">
        <v>47.5</v>
      </c>
      <c r="ITP181" s="49">
        <v>63.5</v>
      </c>
      <c r="ITX181" t="s">
        <v>176</v>
      </c>
      <c r="ITY181" s="39" t="s">
        <v>174</v>
      </c>
      <c r="IUD181" s="49">
        <v>25</v>
      </c>
      <c r="IUE181" s="49">
        <v>47.5</v>
      </c>
      <c r="IUF181" s="49">
        <v>63.5</v>
      </c>
      <c r="IUN181" t="s">
        <v>176</v>
      </c>
      <c r="IUO181" s="39" t="s">
        <v>174</v>
      </c>
      <c r="IUT181" s="49">
        <v>25</v>
      </c>
      <c r="IUU181" s="49">
        <v>47.5</v>
      </c>
      <c r="IUV181" s="49">
        <v>63.5</v>
      </c>
      <c r="IVD181" t="s">
        <v>176</v>
      </c>
      <c r="IVE181" s="39" t="s">
        <v>174</v>
      </c>
      <c r="IVJ181" s="49">
        <v>25</v>
      </c>
      <c r="IVK181" s="49">
        <v>47.5</v>
      </c>
      <c r="IVL181" s="49">
        <v>63.5</v>
      </c>
      <c r="IVT181" t="s">
        <v>176</v>
      </c>
      <c r="IVU181" s="39" t="s">
        <v>174</v>
      </c>
      <c r="IVZ181" s="49">
        <v>25</v>
      </c>
      <c r="IWA181" s="49">
        <v>47.5</v>
      </c>
      <c r="IWB181" s="49">
        <v>63.5</v>
      </c>
      <c r="IWJ181" t="s">
        <v>176</v>
      </c>
      <c r="IWK181" s="39" t="s">
        <v>174</v>
      </c>
      <c r="IWP181" s="49">
        <v>25</v>
      </c>
      <c r="IWQ181" s="49">
        <v>47.5</v>
      </c>
      <c r="IWR181" s="49">
        <v>63.5</v>
      </c>
      <c r="IWZ181" t="s">
        <v>176</v>
      </c>
      <c r="IXA181" s="39" t="s">
        <v>174</v>
      </c>
      <c r="IXF181" s="49">
        <v>25</v>
      </c>
      <c r="IXG181" s="49">
        <v>47.5</v>
      </c>
      <c r="IXH181" s="49">
        <v>63.5</v>
      </c>
      <c r="IXP181" t="s">
        <v>176</v>
      </c>
      <c r="IXQ181" s="39" t="s">
        <v>174</v>
      </c>
      <c r="IXV181" s="49">
        <v>25</v>
      </c>
      <c r="IXW181" s="49">
        <v>47.5</v>
      </c>
      <c r="IXX181" s="49">
        <v>63.5</v>
      </c>
      <c r="IYF181" t="s">
        <v>176</v>
      </c>
      <c r="IYG181" s="39" t="s">
        <v>174</v>
      </c>
      <c r="IYL181" s="49">
        <v>25</v>
      </c>
      <c r="IYM181" s="49">
        <v>47.5</v>
      </c>
      <c r="IYN181" s="49">
        <v>63.5</v>
      </c>
      <c r="IYV181" t="s">
        <v>176</v>
      </c>
      <c r="IYW181" s="39" t="s">
        <v>174</v>
      </c>
      <c r="IZB181" s="49">
        <v>25</v>
      </c>
      <c r="IZC181" s="49">
        <v>47.5</v>
      </c>
      <c r="IZD181" s="49">
        <v>63.5</v>
      </c>
      <c r="IZL181" t="s">
        <v>176</v>
      </c>
      <c r="IZM181" s="39" t="s">
        <v>174</v>
      </c>
      <c r="IZR181" s="49">
        <v>25</v>
      </c>
      <c r="IZS181" s="49">
        <v>47.5</v>
      </c>
      <c r="IZT181" s="49">
        <v>63.5</v>
      </c>
      <c r="JAB181" t="s">
        <v>176</v>
      </c>
      <c r="JAC181" s="39" t="s">
        <v>174</v>
      </c>
      <c r="JAH181" s="49">
        <v>25</v>
      </c>
      <c r="JAI181" s="49">
        <v>47.5</v>
      </c>
      <c r="JAJ181" s="49">
        <v>63.5</v>
      </c>
      <c r="JAR181" t="s">
        <v>176</v>
      </c>
      <c r="JAS181" s="39" t="s">
        <v>174</v>
      </c>
      <c r="JAX181" s="49">
        <v>25</v>
      </c>
      <c r="JAY181" s="49">
        <v>47.5</v>
      </c>
      <c r="JAZ181" s="49">
        <v>63.5</v>
      </c>
      <c r="JBH181" t="s">
        <v>176</v>
      </c>
      <c r="JBI181" s="39" t="s">
        <v>174</v>
      </c>
      <c r="JBN181" s="49">
        <v>25</v>
      </c>
      <c r="JBO181" s="49">
        <v>47.5</v>
      </c>
      <c r="JBP181" s="49">
        <v>63.5</v>
      </c>
      <c r="JBX181" t="s">
        <v>176</v>
      </c>
      <c r="JBY181" s="39" t="s">
        <v>174</v>
      </c>
      <c r="JCD181" s="49">
        <v>25</v>
      </c>
      <c r="JCE181" s="49">
        <v>47.5</v>
      </c>
      <c r="JCF181" s="49">
        <v>63.5</v>
      </c>
      <c r="JCN181" t="s">
        <v>176</v>
      </c>
      <c r="JCO181" s="39" t="s">
        <v>174</v>
      </c>
      <c r="JCT181" s="49">
        <v>25</v>
      </c>
      <c r="JCU181" s="49">
        <v>47.5</v>
      </c>
      <c r="JCV181" s="49">
        <v>63.5</v>
      </c>
      <c r="JDD181" t="s">
        <v>176</v>
      </c>
      <c r="JDE181" s="39" t="s">
        <v>174</v>
      </c>
      <c r="JDJ181" s="49">
        <v>25</v>
      </c>
      <c r="JDK181" s="49">
        <v>47.5</v>
      </c>
      <c r="JDL181" s="49">
        <v>63.5</v>
      </c>
      <c r="JDT181" t="s">
        <v>176</v>
      </c>
      <c r="JDU181" s="39" t="s">
        <v>174</v>
      </c>
      <c r="JDZ181" s="49">
        <v>25</v>
      </c>
      <c r="JEA181" s="49">
        <v>47.5</v>
      </c>
      <c r="JEB181" s="49">
        <v>63.5</v>
      </c>
      <c r="JEJ181" t="s">
        <v>176</v>
      </c>
      <c r="JEK181" s="39" t="s">
        <v>174</v>
      </c>
      <c r="JEP181" s="49">
        <v>25</v>
      </c>
      <c r="JEQ181" s="49">
        <v>47.5</v>
      </c>
      <c r="JER181" s="49">
        <v>63.5</v>
      </c>
      <c r="JEZ181" t="s">
        <v>176</v>
      </c>
      <c r="JFA181" s="39" t="s">
        <v>174</v>
      </c>
      <c r="JFF181" s="49">
        <v>25</v>
      </c>
      <c r="JFG181" s="49">
        <v>47.5</v>
      </c>
      <c r="JFH181" s="49">
        <v>63.5</v>
      </c>
      <c r="JFP181" t="s">
        <v>176</v>
      </c>
      <c r="JFQ181" s="39" t="s">
        <v>174</v>
      </c>
      <c r="JFV181" s="49">
        <v>25</v>
      </c>
      <c r="JFW181" s="49">
        <v>47.5</v>
      </c>
      <c r="JFX181" s="49">
        <v>63.5</v>
      </c>
      <c r="JGF181" t="s">
        <v>176</v>
      </c>
      <c r="JGG181" s="39" t="s">
        <v>174</v>
      </c>
      <c r="JGL181" s="49">
        <v>25</v>
      </c>
      <c r="JGM181" s="49">
        <v>47.5</v>
      </c>
      <c r="JGN181" s="49">
        <v>63.5</v>
      </c>
      <c r="JGV181" t="s">
        <v>176</v>
      </c>
      <c r="JGW181" s="39" t="s">
        <v>174</v>
      </c>
      <c r="JHB181" s="49">
        <v>25</v>
      </c>
      <c r="JHC181" s="49">
        <v>47.5</v>
      </c>
      <c r="JHD181" s="49">
        <v>63.5</v>
      </c>
      <c r="JHL181" t="s">
        <v>176</v>
      </c>
      <c r="JHM181" s="39" t="s">
        <v>174</v>
      </c>
      <c r="JHR181" s="49">
        <v>25</v>
      </c>
      <c r="JHS181" s="49">
        <v>47.5</v>
      </c>
      <c r="JHT181" s="49">
        <v>63.5</v>
      </c>
      <c r="JIB181" t="s">
        <v>176</v>
      </c>
      <c r="JIC181" s="39" t="s">
        <v>174</v>
      </c>
      <c r="JIH181" s="49">
        <v>25</v>
      </c>
      <c r="JII181" s="49">
        <v>47.5</v>
      </c>
      <c r="JIJ181" s="49">
        <v>63.5</v>
      </c>
      <c r="JIR181" t="s">
        <v>176</v>
      </c>
      <c r="JIS181" s="39" t="s">
        <v>174</v>
      </c>
      <c r="JIX181" s="49">
        <v>25</v>
      </c>
      <c r="JIY181" s="49">
        <v>47.5</v>
      </c>
      <c r="JIZ181" s="49">
        <v>63.5</v>
      </c>
      <c r="JJH181" t="s">
        <v>176</v>
      </c>
      <c r="JJI181" s="39" t="s">
        <v>174</v>
      </c>
      <c r="JJN181" s="49">
        <v>25</v>
      </c>
      <c r="JJO181" s="49">
        <v>47.5</v>
      </c>
      <c r="JJP181" s="49">
        <v>63.5</v>
      </c>
      <c r="JJX181" t="s">
        <v>176</v>
      </c>
      <c r="JJY181" s="39" t="s">
        <v>174</v>
      </c>
      <c r="JKD181" s="49">
        <v>25</v>
      </c>
      <c r="JKE181" s="49">
        <v>47.5</v>
      </c>
      <c r="JKF181" s="49">
        <v>63.5</v>
      </c>
      <c r="JKN181" t="s">
        <v>176</v>
      </c>
      <c r="JKO181" s="39" t="s">
        <v>174</v>
      </c>
      <c r="JKT181" s="49">
        <v>25</v>
      </c>
      <c r="JKU181" s="49">
        <v>47.5</v>
      </c>
      <c r="JKV181" s="49">
        <v>63.5</v>
      </c>
      <c r="JLD181" t="s">
        <v>176</v>
      </c>
      <c r="JLE181" s="39" t="s">
        <v>174</v>
      </c>
      <c r="JLJ181" s="49">
        <v>25</v>
      </c>
      <c r="JLK181" s="49">
        <v>47.5</v>
      </c>
      <c r="JLL181" s="49">
        <v>63.5</v>
      </c>
      <c r="JLT181" t="s">
        <v>176</v>
      </c>
      <c r="JLU181" s="39" t="s">
        <v>174</v>
      </c>
      <c r="JLZ181" s="49">
        <v>25</v>
      </c>
      <c r="JMA181" s="49">
        <v>47.5</v>
      </c>
      <c r="JMB181" s="49">
        <v>63.5</v>
      </c>
      <c r="JMJ181" t="s">
        <v>176</v>
      </c>
      <c r="JMK181" s="39" t="s">
        <v>174</v>
      </c>
      <c r="JMP181" s="49">
        <v>25</v>
      </c>
      <c r="JMQ181" s="49">
        <v>47.5</v>
      </c>
      <c r="JMR181" s="49">
        <v>63.5</v>
      </c>
      <c r="JMZ181" t="s">
        <v>176</v>
      </c>
      <c r="JNA181" s="39" t="s">
        <v>174</v>
      </c>
      <c r="JNF181" s="49">
        <v>25</v>
      </c>
      <c r="JNG181" s="49">
        <v>47.5</v>
      </c>
      <c r="JNH181" s="49">
        <v>63.5</v>
      </c>
      <c r="JNP181" t="s">
        <v>176</v>
      </c>
      <c r="JNQ181" s="39" t="s">
        <v>174</v>
      </c>
      <c r="JNV181" s="49">
        <v>25</v>
      </c>
      <c r="JNW181" s="49">
        <v>47.5</v>
      </c>
      <c r="JNX181" s="49">
        <v>63.5</v>
      </c>
      <c r="JOF181" t="s">
        <v>176</v>
      </c>
      <c r="JOG181" s="39" t="s">
        <v>174</v>
      </c>
      <c r="JOL181" s="49">
        <v>25</v>
      </c>
      <c r="JOM181" s="49">
        <v>47.5</v>
      </c>
      <c r="JON181" s="49">
        <v>63.5</v>
      </c>
      <c r="JOV181" t="s">
        <v>176</v>
      </c>
      <c r="JOW181" s="39" t="s">
        <v>174</v>
      </c>
      <c r="JPB181" s="49">
        <v>25</v>
      </c>
      <c r="JPC181" s="49">
        <v>47.5</v>
      </c>
      <c r="JPD181" s="49">
        <v>63.5</v>
      </c>
      <c r="JPL181" t="s">
        <v>176</v>
      </c>
      <c r="JPM181" s="39" t="s">
        <v>174</v>
      </c>
      <c r="JPR181" s="49">
        <v>25</v>
      </c>
      <c r="JPS181" s="49">
        <v>47.5</v>
      </c>
      <c r="JPT181" s="49">
        <v>63.5</v>
      </c>
      <c r="JQB181" t="s">
        <v>176</v>
      </c>
      <c r="JQC181" s="39" t="s">
        <v>174</v>
      </c>
      <c r="JQH181" s="49">
        <v>25</v>
      </c>
      <c r="JQI181" s="49">
        <v>47.5</v>
      </c>
      <c r="JQJ181" s="49">
        <v>63.5</v>
      </c>
      <c r="JQR181" t="s">
        <v>176</v>
      </c>
      <c r="JQS181" s="39" t="s">
        <v>174</v>
      </c>
      <c r="JQX181" s="49">
        <v>25</v>
      </c>
      <c r="JQY181" s="49">
        <v>47.5</v>
      </c>
      <c r="JQZ181" s="49">
        <v>63.5</v>
      </c>
      <c r="JRH181" t="s">
        <v>176</v>
      </c>
      <c r="JRI181" s="39" t="s">
        <v>174</v>
      </c>
      <c r="JRN181" s="49">
        <v>25</v>
      </c>
      <c r="JRO181" s="49">
        <v>47.5</v>
      </c>
      <c r="JRP181" s="49">
        <v>63.5</v>
      </c>
      <c r="JRX181" t="s">
        <v>176</v>
      </c>
      <c r="JRY181" s="39" t="s">
        <v>174</v>
      </c>
      <c r="JSD181" s="49">
        <v>25</v>
      </c>
      <c r="JSE181" s="49">
        <v>47.5</v>
      </c>
      <c r="JSF181" s="49">
        <v>63.5</v>
      </c>
      <c r="JSN181" t="s">
        <v>176</v>
      </c>
      <c r="JSO181" s="39" t="s">
        <v>174</v>
      </c>
      <c r="JST181" s="49">
        <v>25</v>
      </c>
      <c r="JSU181" s="49">
        <v>47.5</v>
      </c>
      <c r="JSV181" s="49">
        <v>63.5</v>
      </c>
      <c r="JTD181" t="s">
        <v>176</v>
      </c>
      <c r="JTE181" s="39" t="s">
        <v>174</v>
      </c>
      <c r="JTJ181" s="49">
        <v>25</v>
      </c>
      <c r="JTK181" s="49">
        <v>47.5</v>
      </c>
      <c r="JTL181" s="49">
        <v>63.5</v>
      </c>
      <c r="JTT181" t="s">
        <v>176</v>
      </c>
      <c r="JTU181" s="39" t="s">
        <v>174</v>
      </c>
      <c r="JTZ181" s="49">
        <v>25</v>
      </c>
      <c r="JUA181" s="49">
        <v>47.5</v>
      </c>
      <c r="JUB181" s="49">
        <v>63.5</v>
      </c>
      <c r="JUJ181" t="s">
        <v>176</v>
      </c>
      <c r="JUK181" s="39" t="s">
        <v>174</v>
      </c>
      <c r="JUP181" s="49">
        <v>25</v>
      </c>
      <c r="JUQ181" s="49">
        <v>47.5</v>
      </c>
      <c r="JUR181" s="49">
        <v>63.5</v>
      </c>
      <c r="JUZ181" t="s">
        <v>176</v>
      </c>
      <c r="JVA181" s="39" t="s">
        <v>174</v>
      </c>
      <c r="JVF181" s="49">
        <v>25</v>
      </c>
      <c r="JVG181" s="49">
        <v>47.5</v>
      </c>
      <c r="JVH181" s="49">
        <v>63.5</v>
      </c>
      <c r="JVP181" t="s">
        <v>176</v>
      </c>
      <c r="JVQ181" s="39" t="s">
        <v>174</v>
      </c>
      <c r="JVV181" s="49">
        <v>25</v>
      </c>
      <c r="JVW181" s="49">
        <v>47.5</v>
      </c>
      <c r="JVX181" s="49">
        <v>63.5</v>
      </c>
      <c r="JWF181" t="s">
        <v>176</v>
      </c>
      <c r="JWG181" s="39" t="s">
        <v>174</v>
      </c>
      <c r="JWL181" s="49">
        <v>25</v>
      </c>
      <c r="JWM181" s="49">
        <v>47.5</v>
      </c>
      <c r="JWN181" s="49">
        <v>63.5</v>
      </c>
      <c r="JWV181" t="s">
        <v>176</v>
      </c>
      <c r="JWW181" s="39" t="s">
        <v>174</v>
      </c>
      <c r="JXB181" s="49">
        <v>25</v>
      </c>
      <c r="JXC181" s="49">
        <v>47.5</v>
      </c>
      <c r="JXD181" s="49">
        <v>63.5</v>
      </c>
      <c r="JXL181" t="s">
        <v>176</v>
      </c>
      <c r="JXM181" s="39" t="s">
        <v>174</v>
      </c>
      <c r="JXR181" s="49">
        <v>25</v>
      </c>
      <c r="JXS181" s="49">
        <v>47.5</v>
      </c>
      <c r="JXT181" s="49">
        <v>63.5</v>
      </c>
      <c r="JYB181" t="s">
        <v>176</v>
      </c>
      <c r="JYC181" s="39" t="s">
        <v>174</v>
      </c>
      <c r="JYH181" s="49">
        <v>25</v>
      </c>
      <c r="JYI181" s="49">
        <v>47.5</v>
      </c>
      <c r="JYJ181" s="49">
        <v>63.5</v>
      </c>
      <c r="JYR181" t="s">
        <v>176</v>
      </c>
      <c r="JYS181" s="39" t="s">
        <v>174</v>
      </c>
      <c r="JYX181" s="49">
        <v>25</v>
      </c>
      <c r="JYY181" s="49">
        <v>47.5</v>
      </c>
      <c r="JYZ181" s="49">
        <v>63.5</v>
      </c>
      <c r="JZH181" t="s">
        <v>176</v>
      </c>
      <c r="JZI181" s="39" t="s">
        <v>174</v>
      </c>
      <c r="JZN181" s="49">
        <v>25</v>
      </c>
      <c r="JZO181" s="49">
        <v>47.5</v>
      </c>
      <c r="JZP181" s="49">
        <v>63.5</v>
      </c>
      <c r="JZX181" t="s">
        <v>176</v>
      </c>
      <c r="JZY181" s="39" t="s">
        <v>174</v>
      </c>
      <c r="KAD181" s="49">
        <v>25</v>
      </c>
      <c r="KAE181" s="49">
        <v>47.5</v>
      </c>
      <c r="KAF181" s="49">
        <v>63.5</v>
      </c>
      <c r="KAN181" t="s">
        <v>176</v>
      </c>
      <c r="KAO181" s="39" t="s">
        <v>174</v>
      </c>
      <c r="KAT181" s="49">
        <v>25</v>
      </c>
      <c r="KAU181" s="49">
        <v>47.5</v>
      </c>
      <c r="KAV181" s="49">
        <v>63.5</v>
      </c>
      <c r="KBD181" t="s">
        <v>176</v>
      </c>
      <c r="KBE181" s="39" t="s">
        <v>174</v>
      </c>
      <c r="KBJ181" s="49">
        <v>25</v>
      </c>
      <c r="KBK181" s="49">
        <v>47.5</v>
      </c>
      <c r="KBL181" s="49">
        <v>63.5</v>
      </c>
      <c r="KBT181" t="s">
        <v>176</v>
      </c>
      <c r="KBU181" s="39" t="s">
        <v>174</v>
      </c>
      <c r="KBZ181" s="49">
        <v>25</v>
      </c>
      <c r="KCA181" s="49">
        <v>47.5</v>
      </c>
      <c r="KCB181" s="49">
        <v>63.5</v>
      </c>
      <c r="KCJ181" t="s">
        <v>176</v>
      </c>
      <c r="KCK181" s="39" t="s">
        <v>174</v>
      </c>
      <c r="KCP181" s="49">
        <v>25</v>
      </c>
      <c r="KCQ181" s="49">
        <v>47.5</v>
      </c>
      <c r="KCR181" s="49">
        <v>63.5</v>
      </c>
      <c r="KCZ181" t="s">
        <v>176</v>
      </c>
      <c r="KDA181" s="39" t="s">
        <v>174</v>
      </c>
      <c r="KDF181" s="49">
        <v>25</v>
      </c>
      <c r="KDG181" s="49">
        <v>47.5</v>
      </c>
      <c r="KDH181" s="49">
        <v>63.5</v>
      </c>
      <c r="KDP181" t="s">
        <v>176</v>
      </c>
      <c r="KDQ181" s="39" t="s">
        <v>174</v>
      </c>
      <c r="KDV181" s="49">
        <v>25</v>
      </c>
      <c r="KDW181" s="49">
        <v>47.5</v>
      </c>
      <c r="KDX181" s="49">
        <v>63.5</v>
      </c>
      <c r="KEF181" t="s">
        <v>176</v>
      </c>
      <c r="KEG181" s="39" t="s">
        <v>174</v>
      </c>
      <c r="KEL181" s="49">
        <v>25</v>
      </c>
      <c r="KEM181" s="49">
        <v>47.5</v>
      </c>
      <c r="KEN181" s="49">
        <v>63.5</v>
      </c>
      <c r="KEV181" t="s">
        <v>176</v>
      </c>
      <c r="KEW181" s="39" t="s">
        <v>174</v>
      </c>
      <c r="KFB181" s="49">
        <v>25</v>
      </c>
      <c r="KFC181" s="49">
        <v>47.5</v>
      </c>
      <c r="KFD181" s="49">
        <v>63.5</v>
      </c>
      <c r="KFL181" t="s">
        <v>176</v>
      </c>
      <c r="KFM181" s="39" t="s">
        <v>174</v>
      </c>
      <c r="KFR181" s="49">
        <v>25</v>
      </c>
      <c r="KFS181" s="49">
        <v>47.5</v>
      </c>
      <c r="KFT181" s="49">
        <v>63.5</v>
      </c>
      <c r="KGB181" t="s">
        <v>176</v>
      </c>
      <c r="KGC181" s="39" t="s">
        <v>174</v>
      </c>
      <c r="KGH181" s="49">
        <v>25</v>
      </c>
      <c r="KGI181" s="49">
        <v>47.5</v>
      </c>
      <c r="KGJ181" s="49">
        <v>63.5</v>
      </c>
      <c r="KGR181" t="s">
        <v>176</v>
      </c>
      <c r="KGS181" s="39" t="s">
        <v>174</v>
      </c>
      <c r="KGX181" s="49">
        <v>25</v>
      </c>
      <c r="KGY181" s="49">
        <v>47.5</v>
      </c>
      <c r="KGZ181" s="49">
        <v>63.5</v>
      </c>
      <c r="KHH181" t="s">
        <v>176</v>
      </c>
      <c r="KHI181" s="39" t="s">
        <v>174</v>
      </c>
      <c r="KHN181" s="49">
        <v>25</v>
      </c>
      <c r="KHO181" s="49">
        <v>47.5</v>
      </c>
      <c r="KHP181" s="49">
        <v>63.5</v>
      </c>
      <c r="KHX181" t="s">
        <v>176</v>
      </c>
      <c r="KHY181" s="39" t="s">
        <v>174</v>
      </c>
      <c r="KID181" s="49">
        <v>25</v>
      </c>
      <c r="KIE181" s="49">
        <v>47.5</v>
      </c>
      <c r="KIF181" s="49">
        <v>63.5</v>
      </c>
      <c r="KIN181" t="s">
        <v>176</v>
      </c>
      <c r="KIO181" s="39" t="s">
        <v>174</v>
      </c>
      <c r="KIT181" s="49">
        <v>25</v>
      </c>
      <c r="KIU181" s="49">
        <v>47.5</v>
      </c>
      <c r="KIV181" s="49">
        <v>63.5</v>
      </c>
      <c r="KJD181" t="s">
        <v>176</v>
      </c>
      <c r="KJE181" s="39" t="s">
        <v>174</v>
      </c>
      <c r="KJJ181" s="49">
        <v>25</v>
      </c>
      <c r="KJK181" s="49">
        <v>47.5</v>
      </c>
      <c r="KJL181" s="49">
        <v>63.5</v>
      </c>
      <c r="KJT181" t="s">
        <v>176</v>
      </c>
      <c r="KJU181" s="39" t="s">
        <v>174</v>
      </c>
      <c r="KJZ181" s="49">
        <v>25</v>
      </c>
      <c r="KKA181" s="49">
        <v>47.5</v>
      </c>
      <c r="KKB181" s="49">
        <v>63.5</v>
      </c>
      <c r="KKJ181" t="s">
        <v>176</v>
      </c>
      <c r="KKK181" s="39" t="s">
        <v>174</v>
      </c>
      <c r="KKP181" s="49">
        <v>25</v>
      </c>
      <c r="KKQ181" s="49">
        <v>47.5</v>
      </c>
      <c r="KKR181" s="49">
        <v>63.5</v>
      </c>
      <c r="KKZ181" t="s">
        <v>176</v>
      </c>
      <c r="KLA181" s="39" t="s">
        <v>174</v>
      </c>
      <c r="KLF181" s="49">
        <v>25</v>
      </c>
      <c r="KLG181" s="49">
        <v>47.5</v>
      </c>
      <c r="KLH181" s="49">
        <v>63.5</v>
      </c>
      <c r="KLP181" t="s">
        <v>176</v>
      </c>
      <c r="KLQ181" s="39" t="s">
        <v>174</v>
      </c>
      <c r="KLV181" s="49">
        <v>25</v>
      </c>
      <c r="KLW181" s="49">
        <v>47.5</v>
      </c>
      <c r="KLX181" s="49">
        <v>63.5</v>
      </c>
      <c r="KMF181" t="s">
        <v>176</v>
      </c>
      <c r="KMG181" s="39" t="s">
        <v>174</v>
      </c>
      <c r="KML181" s="49">
        <v>25</v>
      </c>
      <c r="KMM181" s="49">
        <v>47.5</v>
      </c>
      <c r="KMN181" s="49">
        <v>63.5</v>
      </c>
      <c r="KMV181" t="s">
        <v>176</v>
      </c>
      <c r="KMW181" s="39" t="s">
        <v>174</v>
      </c>
      <c r="KNB181" s="49">
        <v>25</v>
      </c>
      <c r="KNC181" s="49">
        <v>47.5</v>
      </c>
      <c r="KND181" s="49">
        <v>63.5</v>
      </c>
      <c r="KNL181" t="s">
        <v>176</v>
      </c>
      <c r="KNM181" s="39" t="s">
        <v>174</v>
      </c>
      <c r="KNR181" s="49">
        <v>25</v>
      </c>
      <c r="KNS181" s="49">
        <v>47.5</v>
      </c>
      <c r="KNT181" s="49">
        <v>63.5</v>
      </c>
      <c r="KOB181" t="s">
        <v>176</v>
      </c>
      <c r="KOC181" s="39" t="s">
        <v>174</v>
      </c>
      <c r="KOH181" s="49">
        <v>25</v>
      </c>
      <c r="KOI181" s="49">
        <v>47.5</v>
      </c>
      <c r="KOJ181" s="49">
        <v>63.5</v>
      </c>
      <c r="KOR181" t="s">
        <v>176</v>
      </c>
      <c r="KOS181" s="39" t="s">
        <v>174</v>
      </c>
      <c r="KOX181" s="49">
        <v>25</v>
      </c>
      <c r="KOY181" s="49">
        <v>47.5</v>
      </c>
      <c r="KOZ181" s="49">
        <v>63.5</v>
      </c>
      <c r="KPH181" t="s">
        <v>176</v>
      </c>
      <c r="KPI181" s="39" t="s">
        <v>174</v>
      </c>
      <c r="KPN181" s="49">
        <v>25</v>
      </c>
      <c r="KPO181" s="49">
        <v>47.5</v>
      </c>
      <c r="KPP181" s="49">
        <v>63.5</v>
      </c>
      <c r="KPX181" t="s">
        <v>176</v>
      </c>
      <c r="KPY181" s="39" t="s">
        <v>174</v>
      </c>
      <c r="KQD181" s="49">
        <v>25</v>
      </c>
      <c r="KQE181" s="49">
        <v>47.5</v>
      </c>
      <c r="KQF181" s="49">
        <v>63.5</v>
      </c>
      <c r="KQN181" t="s">
        <v>176</v>
      </c>
      <c r="KQO181" s="39" t="s">
        <v>174</v>
      </c>
      <c r="KQT181" s="49">
        <v>25</v>
      </c>
      <c r="KQU181" s="49">
        <v>47.5</v>
      </c>
      <c r="KQV181" s="49">
        <v>63.5</v>
      </c>
      <c r="KRD181" t="s">
        <v>176</v>
      </c>
      <c r="KRE181" s="39" t="s">
        <v>174</v>
      </c>
      <c r="KRJ181" s="49">
        <v>25</v>
      </c>
      <c r="KRK181" s="49">
        <v>47.5</v>
      </c>
      <c r="KRL181" s="49">
        <v>63.5</v>
      </c>
      <c r="KRT181" t="s">
        <v>176</v>
      </c>
      <c r="KRU181" s="39" t="s">
        <v>174</v>
      </c>
      <c r="KRZ181" s="49">
        <v>25</v>
      </c>
      <c r="KSA181" s="49">
        <v>47.5</v>
      </c>
      <c r="KSB181" s="49">
        <v>63.5</v>
      </c>
      <c r="KSJ181" t="s">
        <v>176</v>
      </c>
      <c r="KSK181" s="39" t="s">
        <v>174</v>
      </c>
      <c r="KSP181" s="49">
        <v>25</v>
      </c>
      <c r="KSQ181" s="49">
        <v>47.5</v>
      </c>
      <c r="KSR181" s="49">
        <v>63.5</v>
      </c>
      <c r="KSZ181" t="s">
        <v>176</v>
      </c>
      <c r="KTA181" s="39" t="s">
        <v>174</v>
      </c>
      <c r="KTF181" s="49">
        <v>25</v>
      </c>
      <c r="KTG181" s="49">
        <v>47.5</v>
      </c>
      <c r="KTH181" s="49">
        <v>63.5</v>
      </c>
      <c r="KTP181" t="s">
        <v>176</v>
      </c>
      <c r="KTQ181" s="39" t="s">
        <v>174</v>
      </c>
      <c r="KTV181" s="49">
        <v>25</v>
      </c>
      <c r="KTW181" s="49">
        <v>47.5</v>
      </c>
      <c r="KTX181" s="49">
        <v>63.5</v>
      </c>
      <c r="KUF181" t="s">
        <v>176</v>
      </c>
      <c r="KUG181" s="39" t="s">
        <v>174</v>
      </c>
      <c r="KUL181" s="49">
        <v>25</v>
      </c>
      <c r="KUM181" s="49">
        <v>47.5</v>
      </c>
      <c r="KUN181" s="49">
        <v>63.5</v>
      </c>
      <c r="KUV181" t="s">
        <v>176</v>
      </c>
      <c r="KUW181" s="39" t="s">
        <v>174</v>
      </c>
      <c r="KVB181" s="49">
        <v>25</v>
      </c>
      <c r="KVC181" s="49">
        <v>47.5</v>
      </c>
      <c r="KVD181" s="49">
        <v>63.5</v>
      </c>
      <c r="KVL181" t="s">
        <v>176</v>
      </c>
      <c r="KVM181" s="39" t="s">
        <v>174</v>
      </c>
      <c r="KVR181" s="49">
        <v>25</v>
      </c>
      <c r="KVS181" s="49">
        <v>47.5</v>
      </c>
      <c r="KVT181" s="49">
        <v>63.5</v>
      </c>
      <c r="KWB181" t="s">
        <v>176</v>
      </c>
      <c r="KWC181" s="39" t="s">
        <v>174</v>
      </c>
      <c r="KWH181" s="49">
        <v>25</v>
      </c>
      <c r="KWI181" s="49">
        <v>47.5</v>
      </c>
      <c r="KWJ181" s="49">
        <v>63.5</v>
      </c>
      <c r="KWR181" t="s">
        <v>176</v>
      </c>
      <c r="KWS181" s="39" t="s">
        <v>174</v>
      </c>
      <c r="KWX181" s="49">
        <v>25</v>
      </c>
      <c r="KWY181" s="49">
        <v>47.5</v>
      </c>
      <c r="KWZ181" s="49">
        <v>63.5</v>
      </c>
      <c r="KXH181" t="s">
        <v>176</v>
      </c>
      <c r="KXI181" s="39" t="s">
        <v>174</v>
      </c>
      <c r="KXN181" s="49">
        <v>25</v>
      </c>
      <c r="KXO181" s="49">
        <v>47.5</v>
      </c>
      <c r="KXP181" s="49">
        <v>63.5</v>
      </c>
      <c r="KXX181" t="s">
        <v>176</v>
      </c>
      <c r="KXY181" s="39" t="s">
        <v>174</v>
      </c>
      <c r="KYD181" s="49">
        <v>25</v>
      </c>
      <c r="KYE181" s="49">
        <v>47.5</v>
      </c>
      <c r="KYF181" s="49">
        <v>63.5</v>
      </c>
      <c r="KYN181" t="s">
        <v>176</v>
      </c>
      <c r="KYO181" s="39" t="s">
        <v>174</v>
      </c>
      <c r="KYT181" s="49">
        <v>25</v>
      </c>
      <c r="KYU181" s="49">
        <v>47.5</v>
      </c>
      <c r="KYV181" s="49">
        <v>63.5</v>
      </c>
      <c r="KZD181" t="s">
        <v>176</v>
      </c>
      <c r="KZE181" s="39" t="s">
        <v>174</v>
      </c>
      <c r="KZJ181" s="49">
        <v>25</v>
      </c>
      <c r="KZK181" s="49">
        <v>47.5</v>
      </c>
      <c r="KZL181" s="49">
        <v>63.5</v>
      </c>
      <c r="KZT181" t="s">
        <v>176</v>
      </c>
      <c r="KZU181" s="39" t="s">
        <v>174</v>
      </c>
      <c r="KZZ181" s="49">
        <v>25</v>
      </c>
      <c r="LAA181" s="49">
        <v>47.5</v>
      </c>
      <c r="LAB181" s="49">
        <v>63.5</v>
      </c>
      <c r="LAJ181" t="s">
        <v>176</v>
      </c>
      <c r="LAK181" s="39" t="s">
        <v>174</v>
      </c>
      <c r="LAP181" s="49">
        <v>25</v>
      </c>
      <c r="LAQ181" s="49">
        <v>47.5</v>
      </c>
      <c r="LAR181" s="49">
        <v>63.5</v>
      </c>
      <c r="LAZ181" t="s">
        <v>176</v>
      </c>
      <c r="LBA181" s="39" t="s">
        <v>174</v>
      </c>
      <c r="LBF181" s="49">
        <v>25</v>
      </c>
      <c r="LBG181" s="49">
        <v>47.5</v>
      </c>
      <c r="LBH181" s="49">
        <v>63.5</v>
      </c>
      <c r="LBP181" t="s">
        <v>176</v>
      </c>
      <c r="LBQ181" s="39" t="s">
        <v>174</v>
      </c>
      <c r="LBV181" s="49">
        <v>25</v>
      </c>
      <c r="LBW181" s="49">
        <v>47.5</v>
      </c>
      <c r="LBX181" s="49">
        <v>63.5</v>
      </c>
      <c r="LCF181" t="s">
        <v>176</v>
      </c>
      <c r="LCG181" s="39" t="s">
        <v>174</v>
      </c>
      <c r="LCL181" s="49">
        <v>25</v>
      </c>
      <c r="LCM181" s="49">
        <v>47.5</v>
      </c>
      <c r="LCN181" s="49">
        <v>63.5</v>
      </c>
      <c r="LCV181" t="s">
        <v>176</v>
      </c>
      <c r="LCW181" s="39" t="s">
        <v>174</v>
      </c>
      <c r="LDB181" s="49">
        <v>25</v>
      </c>
      <c r="LDC181" s="49">
        <v>47.5</v>
      </c>
      <c r="LDD181" s="49">
        <v>63.5</v>
      </c>
      <c r="LDL181" t="s">
        <v>176</v>
      </c>
      <c r="LDM181" s="39" t="s">
        <v>174</v>
      </c>
      <c r="LDR181" s="49">
        <v>25</v>
      </c>
      <c r="LDS181" s="49">
        <v>47.5</v>
      </c>
      <c r="LDT181" s="49">
        <v>63.5</v>
      </c>
      <c r="LEB181" t="s">
        <v>176</v>
      </c>
      <c r="LEC181" s="39" t="s">
        <v>174</v>
      </c>
      <c r="LEH181" s="49">
        <v>25</v>
      </c>
      <c r="LEI181" s="49">
        <v>47.5</v>
      </c>
      <c r="LEJ181" s="49">
        <v>63.5</v>
      </c>
      <c r="LER181" t="s">
        <v>176</v>
      </c>
      <c r="LES181" s="39" t="s">
        <v>174</v>
      </c>
      <c r="LEX181" s="49">
        <v>25</v>
      </c>
      <c r="LEY181" s="49">
        <v>47.5</v>
      </c>
      <c r="LEZ181" s="49">
        <v>63.5</v>
      </c>
      <c r="LFH181" t="s">
        <v>176</v>
      </c>
      <c r="LFI181" s="39" t="s">
        <v>174</v>
      </c>
      <c r="LFN181" s="49">
        <v>25</v>
      </c>
      <c r="LFO181" s="49">
        <v>47.5</v>
      </c>
      <c r="LFP181" s="49">
        <v>63.5</v>
      </c>
      <c r="LFX181" t="s">
        <v>176</v>
      </c>
      <c r="LFY181" s="39" t="s">
        <v>174</v>
      </c>
      <c r="LGD181" s="49">
        <v>25</v>
      </c>
      <c r="LGE181" s="49">
        <v>47.5</v>
      </c>
      <c r="LGF181" s="49">
        <v>63.5</v>
      </c>
      <c r="LGN181" t="s">
        <v>176</v>
      </c>
      <c r="LGO181" s="39" t="s">
        <v>174</v>
      </c>
      <c r="LGT181" s="49">
        <v>25</v>
      </c>
      <c r="LGU181" s="49">
        <v>47.5</v>
      </c>
      <c r="LGV181" s="49">
        <v>63.5</v>
      </c>
      <c r="LHD181" t="s">
        <v>176</v>
      </c>
      <c r="LHE181" s="39" t="s">
        <v>174</v>
      </c>
      <c r="LHJ181" s="49">
        <v>25</v>
      </c>
      <c r="LHK181" s="49">
        <v>47.5</v>
      </c>
      <c r="LHL181" s="49">
        <v>63.5</v>
      </c>
      <c r="LHT181" t="s">
        <v>176</v>
      </c>
      <c r="LHU181" s="39" t="s">
        <v>174</v>
      </c>
      <c r="LHZ181" s="49">
        <v>25</v>
      </c>
      <c r="LIA181" s="49">
        <v>47.5</v>
      </c>
      <c r="LIB181" s="49">
        <v>63.5</v>
      </c>
      <c r="LIJ181" t="s">
        <v>176</v>
      </c>
      <c r="LIK181" s="39" t="s">
        <v>174</v>
      </c>
      <c r="LIP181" s="49">
        <v>25</v>
      </c>
      <c r="LIQ181" s="49">
        <v>47.5</v>
      </c>
      <c r="LIR181" s="49">
        <v>63.5</v>
      </c>
      <c r="LIZ181" t="s">
        <v>176</v>
      </c>
      <c r="LJA181" s="39" t="s">
        <v>174</v>
      </c>
      <c r="LJF181" s="49">
        <v>25</v>
      </c>
      <c r="LJG181" s="49">
        <v>47.5</v>
      </c>
      <c r="LJH181" s="49">
        <v>63.5</v>
      </c>
      <c r="LJP181" t="s">
        <v>176</v>
      </c>
      <c r="LJQ181" s="39" t="s">
        <v>174</v>
      </c>
      <c r="LJV181" s="49">
        <v>25</v>
      </c>
      <c r="LJW181" s="49">
        <v>47.5</v>
      </c>
      <c r="LJX181" s="49">
        <v>63.5</v>
      </c>
      <c r="LKF181" t="s">
        <v>176</v>
      </c>
      <c r="LKG181" s="39" t="s">
        <v>174</v>
      </c>
      <c r="LKL181" s="49">
        <v>25</v>
      </c>
      <c r="LKM181" s="49">
        <v>47.5</v>
      </c>
      <c r="LKN181" s="49">
        <v>63.5</v>
      </c>
      <c r="LKV181" t="s">
        <v>176</v>
      </c>
      <c r="LKW181" s="39" t="s">
        <v>174</v>
      </c>
      <c r="LLB181" s="49">
        <v>25</v>
      </c>
      <c r="LLC181" s="49">
        <v>47.5</v>
      </c>
      <c r="LLD181" s="49">
        <v>63.5</v>
      </c>
      <c r="LLL181" t="s">
        <v>176</v>
      </c>
      <c r="LLM181" s="39" t="s">
        <v>174</v>
      </c>
      <c r="LLR181" s="49">
        <v>25</v>
      </c>
      <c r="LLS181" s="49">
        <v>47.5</v>
      </c>
      <c r="LLT181" s="49">
        <v>63.5</v>
      </c>
      <c r="LMB181" t="s">
        <v>176</v>
      </c>
      <c r="LMC181" s="39" t="s">
        <v>174</v>
      </c>
      <c r="LMH181" s="49">
        <v>25</v>
      </c>
      <c r="LMI181" s="49">
        <v>47.5</v>
      </c>
      <c r="LMJ181" s="49">
        <v>63.5</v>
      </c>
      <c r="LMR181" t="s">
        <v>176</v>
      </c>
      <c r="LMS181" s="39" t="s">
        <v>174</v>
      </c>
      <c r="LMX181" s="49">
        <v>25</v>
      </c>
      <c r="LMY181" s="49">
        <v>47.5</v>
      </c>
      <c r="LMZ181" s="49">
        <v>63.5</v>
      </c>
      <c r="LNH181" t="s">
        <v>176</v>
      </c>
      <c r="LNI181" s="39" t="s">
        <v>174</v>
      </c>
      <c r="LNN181" s="49">
        <v>25</v>
      </c>
      <c r="LNO181" s="49">
        <v>47.5</v>
      </c>
      <c r="LNP181" s="49">
        <v>63.5</v>
      </c>
      <c r="LNX181" t="s">
        <v>176</v>
      </c>
      <c r="LNY181" s="39" t="s">
        <v>174</v>
      </c>
      <c r="LOD181" s="49">
        <v>25</v>
      </c>
      <c r="LOE181" s="49">
        <v>47.5</v>
      </c>
      <c r="LOF181" s="49">
        <v>63.5</v>
      </c>
      <c r="LON181" t="s">
        <v>176</v>
      </c>
      <c r="LOO181" s="39" t="s">
        <v>174</v>
      </c>
      <c r="LOT181" s="49">
        <v>25</v>
      </c>
      <c r="LOU181" s="49">
        <v>47.5</v>
      </c>
      <c r="LOV181" s="49">
        <v>63.5</v>
      </c>
      <c r="LPD181" t="s">
        <v>176</v>
      </c>
      <c r="LPE181" s="39" t="s">
        <v>174</v>
      </c>
      <c r="LPJ181" s="49">
        <v>25</v>
      </c>
      <c r="LPK181" s="49">
        <v>47.5</v>
      </c>
      <c r="LPL181" s="49">
        <v>63.5</v>
      </c>
      <c r="LPT181" t="s">
        <v>176</v>
      </c>
      <c r="LPU181" s="39" t="s">
        <v>174</v>
      </c>
      <c r="LPZ181" s="49">
        <v>25</v>
      </c>
      <c r="LQA181" s="49">
        <v>47.5</v>
      </c>
      <c r="LQB181" s="49">
        <v>63.5</v>
      </c>
      <c r="LQJ181" t="s">
        <v>176</v>
      </c>
      <c r="LQK181" s="39" t="s">
        <v>174</v>
      </c>
      <c r="LQP181" s="49">
        <v>25</v>
      </c>
      <c r="LQQ181" s="49">
        <v>47.5</v>
      </c>
      <c r="LQR181" s="49">
        <v>63.5</v>
      </c>
      <c r="LQZ181" t="s">
        <v>176</v>
      </c>
      <c r="LRA181" s="39" t="s">
        <v>174</v>
      </c>
      <c r="LRF181" s="49">
        <v>25</v>
      </c>
      <c r="LRG181" s="49">
        <v>47.5</v>
      </c>
      <c r="LRH181" s="49">
        <v>63.5</v>
      </c>
      <c r="LRP181" t="s">
        <v>176</v>
      </c>
      <c r="LRQ181" s="39" t="s">
        <v>174</v>
      </c>
      <c r="LRV181" s="49">
        <v>25</v>
      </c>
      <c r="LRW181" s="49">
        <v>47.5</v>
      </c>
      <c r="LRX181" s="49">
        <v>63.5</v>
      </c>
      <c r="LSF181" t="s">
        <v>176</v>
      </c>
      <c r="LSG181" s="39" t="s">
        <v>174</v>
      </c>
      <c r="LSL181" s="49">
        <v>25</v>
      </c>
      <c r="LSM181" s="49">
        <v>47.5</v>
      </c>
      <c r="LSN181" s="49">
        <v>63.5</v>
      </c>
      <c r="LSV181" t="s">
        <v>176</v>
      </c>
      <c r="LSW181" s="39" t="s">
        <v>174</v>
      </c>
      <c r="LTB181" s="49">
        <v>25</v>
      </c>
      <c r="LTC181" s="49">
        <v>47.5</v>
      </c>
      <c r="LTD181" s="49">
        <v>63.5</v>
      </c>
      <c r="LTL181" t="s">
        <v>176</v>
      </c>
      <c r="LTM181" s="39" t="s">
        <v>174</v>
      </c>
      <c r="LTR181" s="49">
        <v>25</v>
      </c>
      <c r="LTS181" s="49">
        <v>47.5</v>
      </c>
      <c r="LTT181" s="49">
        <v>63.5</v>
      </c>
      <c r="LUB181" t="s">
        <v>176</v>
      </c>
      <c r="LUC181" s="39" t="s">
        <v>174</v>
      </c>
      <c r="LUH181" s="49">
        <v>25</v>
      </c>
      <c r="LUI181" s="49">
        <v>47.5</v>
      </c>
      <c r="LUJ181" s="49">
        <v>63.5</v>
      </c>
      <c r="LUR181" t="s">
        <v>176</v>
      </c>
      <c r="LUS181" s="39" t="s">
        <v>174</v>
      </c>
      <c r="LUX181" s="49">
        <v>25</v>
      </c>
      <c r="LUY181" s="49">
        <v>47.5</v>
      </c>
      <c r="LUZ181" s="49">
        <v>63.5</v>
      </c>
      <c r="LVH181" t="s">
        <v>176</v>
      </c>
      <c r="LVI181" s="39" t="s">
        <v>174</v>
      </c>
      <c r="LVN181" s="49">
        <v>25</v>
      </c>
      <c r="LVO181" s="49">
        <v>47.5</v>
      </c>
      <c r="LVP181" s="49">
        <v>63.5</v>
      </c>
      <c r="LVX181" t="s">
        <v>176</v>
      </c>
      <c r="LVY181" s="39" t="s">
        <v>174</v>
      </c>
      <c r="LWD181" s="49">
        <v>25</v>
      </c>
      <c r="LWE181" s="49">
        <v>47.5</v>
      </c>
      <c r="LWF181" s="49">
        <v>63.5</v>
      </c>
      <c r="LWN181" t="s">
        <v>176</v>
      </c>
      <c r="LWO181" s="39" t="s">
        <v>174</v>
      </c>
      <c r="LWT181" s="49">
        <v>25</v>
      </c>
      <c r="LWU181" s="49">
        <v>47.5</v>
      </c>
      <c r="LWV181" s="49">
        <v>63.5</v>
      </c>
      <c r="LXD181" t="s">
        <v>176</v>
      </c>
      <c r="LXE181" s="39" t="s">
        <v>174</v>
      </c>
      <c r="LXJ181" s="49">
        <v>25</v>
      </c>
      <c r="LXK181" s="49">
        <v>47.5</v>
      </c>
      <c r="LXL181" s="49">
        <v>63.5</v>
      </c>
      <c r="LXT181" t="s">
        <v>176</v>
      </c>
      <c r="LXU181" s="39" t="s">
        <v>174</v>
      </c>
      <c r="LXZ181" s="49">
        <v>25</v>
      </c>
      <c r="LYA181" s="49">
        <v>47.5</v>
      </c>
      <c r="LYB181" s="49">
        <v>63.5</v>
      </c>
      <c r="LYJ181" t="s">
        <v>176</v>
      </c>
      <c r="LYK181" s="39" t="s">
        <v>174</v>
      </c>
      <c r="LYP181" s="49">
        <v>25</v>
      </c>
      <c r="LYQ181" s="49">
        <v>47.5</v>
      </c>
      <c r="LYR181" s="49">
        <v>63.5</v>
      </c>
      <c r="LYZ181" t="s">
        <v>176</v>
      </c>
      <c r="LZA181" s="39" t="s">
        <v>174</v>
      </c>
      <c r="LZF181" s="49">
        <v>25</v>
      </c>
      <c r="LZG181" s="49">
        <v>47.5</v>
      </c>
      <c r="LZH181" s="49">
        <v>63.5</v>
      </c>
      <c r="LZP181" t="s">
        <v>176</v>
      </c>
      <c r="LZQ181" s="39" t="s">
        <v>174</v>
      </c>
      <c r="LZV181" s="49">
        <v>25</v>
      </c>
      <c r="LZW181" s="49">
        <v>47.5</v>
      </c>
      <c r="LZX181" s="49">
        <v>63.5</v>
      </c>
      <c r="MAF181" t="s">
        <v>176</v>
      </c>
      <c r="MAG181" s="39" t="s">
        <v>174</v>
      </c>
      <c r="MAL181" s="49">
        <v>25</v>
      </c>
      <c r="MAM181" s="49">
        <v>47.5</v>
      </c>
      <c r="MAN181" s="49">
        <v>63.5</v>
      </c>
      <c r="MAV181" t="s">
        <v>176</v>
      </c>
      <c r="MAW181" s="39" t="s">
        <v>174</v>
      </c>
      <c r="MBB181" s="49">
        <v>25</v>
      </c>
      <c r="MBC181" s="49">
        <v>47.5</v>
      </c>
      <c r="MBD181" s="49">
        <v>63.5</v>
      </c>
      <c r="MBL181" t="s">
        <v>176</v>
      </c>
      <c r="MBM181" s="39" t="s">
        <v>174</v>
      </c>
      <c r="MBR181" s="49">
        <v>25</v>
      </c>
      <c r="MBS181" s="49">
        <v>47.5</v>
      </c>
      <c r="MBT181" s="49">
        <v>63.5</v>
      </c>
      <c r="MCB181" t="s">
        <v>176</v>
      </c>
      <c r="MCC181" s="39" t="s">
        <v>174</v>
      </c>
      <c r="MCH181" s="49">
        <v>25</v>
      </c>
      <c r="MCI181" s="49">
        <v>47.5</v>
      </c>
      <c r="MCJ181" s="49">
        <v>63.5</v>
      </c>
      <c r="MCR181" t="s">
        <v>176</v>
      </c>
      <c r="MCS181" s="39" t="s">
        <v>174</v>
      </c>
      <c r="MCX181" s="49">
        <v>25</v>
      </c>
      <c r="MCY181" s="49">
        <v>47.5</v>
      </c>
      <c r="MCZ181" s="49">
        <v>63.5</v>
      </c>
      <c r="MDH181" t="s">
        <v>176</v>
      </c>
      <c r="MDI181" s="39" t="s">
        <v>174</v>
      </c>
      <c r="MDN181" s="49">
        <v>25</v>
      </c>
      <c r="MDO181" s="49">
        <v>47.5</v>
      </c>
      <c r="MDP181" s="49">
        <v>63.5</v>
      </c>
      <c r="MDX181" t="s">
        <v>176</v>
      </c>
      <c r="MDY181" s="39" t="s">
        <v>174</v>
      </c>
      <c r="MED181" s="49">
        <v>25</v>
      </c>
      <c r="MEE181" s="49">
        <v>47.5</v>
      </c>
      <c r="MEF181" s="49">
        <v>63.5</v>
      </c>
      <c r="MEN181" t="s">
        <v>176</v>
      </c>
      <c r="MEO181" s="39" t="s">
        <v>174</v>
      </c>
      <c r="MET181" s="49">
        <v>25</v>
      </c>
      <c r="MEU181" s="49">
        <v>47.5</v>
      </c>
      <c r="MEV181" s="49">
        <v>63.5</v>
      </c>
      <c r="MFD181" t="s">
        <v>176</v>
      </c>
      <c r="MFE181" s="39" t="s">
        <v>174</v>
      </c>
      <c r="MFJ181" s="49">
        <v>25</v>
      </c>
      <c r="MFK181" s="49">
        <v>47.5</v>
      </c>
      <c r="MFL181" s="49">
        <v>63.5</v>
      </c>
      <c r="MFT181" t="s">
        <v>176</v>
      </c>
      <c r="MFU181" s="39" t="s">
        <v>174</v>
      </c>
      <c r="MFZ181" s="49">
        <v>25</v>
      </c>
      <c r="MGA181" s="49">
        <v>47.5</v>
      </c>
      <c r="MGB181" s="49">
        <v>63.5</v>
      </c>
      <c r="MGJ181" t="s">
        <v>176</v>
      </c>
      <c r="MGK181" s="39" t="s">
        <v>174</v>
      </c>
      <c r="MGP181" s="49">
        <v>25</v>
      </c>
      <c r="MGQ181" s="49">
        <v>47.5</v>
      </c>
      <c r="MGR181" s="49">
        <v>63.5</v>
      </c>
      <c r="MGZ181" t="s">
        <v>176</v>
      </c>
      <c r="MHA181" s="39" t="s">
        <v>174</v>
      </c>
      <c r="MHF181" s="49">
        <v>25</v>
      </c>
      <c r="MHG181" s="49">
        <v>47.5</v>
      </c>
      <c r="MHH181" s="49">
        <v>63.5</v>
      </c>
      <c r="MHP181" t="s">
        <v>176</v>
      </c>
      <c r="MHQ181" s="39" t="s">
        <v>174</v>
      </c>
      <c r="MHV181" s="49">
        <v>25</v>
      </c>
      <c r="MHW181" s="49">
        <v>47.5</v>
      </c>
      <c r="MHX181" s="49">
        <v>63.5</v>
      </c>
      <c r="MIF181" t="s">
        <v>176</v>
      </c>
      <c r="MIG181" s="39" t="s">
        <v>174</v>
      </c>
      <c r="MIL181" s="49">
        <v>25</v>
      </c>
      <c r="MIM181" s="49">
        <v>47.5</v>
      </c>
      <c r="MIN181" s="49">
        <v>63.5</v>
      </c>
      <c r="MIV181" t="s">
        <v>176</v>
      </c>
      <c r="MIW181" s="39" t="s">
        <v>174</v>
      </c>
      <c r="MJB181" s="49">
        <v>25</v>
      </c>
      <c r="MJC181" s="49">
        <v>47.5</v>
      </c>
      <c r="MJD181" s="49">
        <v>63.5</v>
      </c>
      <c r="MJL181" t="s">
        <v>176</v>
      </c>
      <c r="MJM181" s="39" t="s">
        <v>174</v>
      </c>
      <c r="MJR181" s="49">
        <v>25</v>
      </c>
      <c r="MJS181" s="49">
        <v>47.5</v>
      </c>
      <c r="MJT181" s="49">
        <v>63.5</v>
      </c>
      <c r="MKB181" t="s">
        <v>176</v>
      </c>
      <c r="MKC181" s="39" t="s">
        <v>174</v>
      </c>
      <c r="MKH181" s="49">
        <v>25</v>
      </c>
      <c r="MKI181" s="49">
        <v>47.5</v>
      </c>
      <c r="MKJ181" s="49">
        <v>63.5</v>
      </c>
      <c r="MKR181" t="s">
        <v>176</v>
      </c>
      <c r="MKS181" s="39" t="s">
        <v>174</v>
      </c>
      <c r="MKX181" s="49">
        <v>25</v>
      </c>
      <c r="MKY181" s="49">
        <v>47.5</v>
      </c>
      <c r="MKZ181" s="49">
        <v>63.5</v>
      </c>
      <c r="MLH181" t="s">
        <v>176</v>
      </c>
      <c r="MLI181" s="39" t="s">
        <v>174</v>
      </c>
      <c r="MLN181" s="49">
        <v>25</v>
      </c>
      <c r="MLO181" s="49">
        <v>47.5</v>
      </c>
      <c r="MLP181" s="49">
        <v>63.5</v>
      </c>
      <c r="MLX181" t="s">
        <v>176</v>
      </c>
      <c r="MLY181" s="39" t="s">
        <v>174</v>
      </c>
      <c r="MMD181" s="49">
        <v>25</v>
      </c>
      <c r="MME181" s="49">
        <v>47.5</v>
      </c>
      <c r="MMF181" s="49">
        <v>63.5</v>
      </c>
      <c r="MMN181" t="s">
        <v>176</v>
      </c>
      <c r="MMO181" s="39" t="s">
        <v>174</v>
      </c>
      <c r="MMT181" s="49">
        <v>25</v>
      </c>
      <c r="MMU181" s="49">
        <v>47.5</v>
      </c>
      <c r="MMV181" s="49">
        <v>63.5</v>
      </c>
      <c r="MND181" t="s">
        <v>176</v>
      </c>
      <c r="MNE181" s="39" t="s">
        <v>174</v>
      </c>
      <c r="MNJ181" s="49">
        <v>25</v>
      </c>
      <c r="MNK181" s="49">
        <v>47.5</v>
      </c>
      <c r="MNL181" s="49">
        <v>63.5</v>
      </c>
      <c r="MNT181" t="s">
        <v>176</v>
      </c>
      <c r="MNU181" s="39" t="s">
        <v>174</v>
      </c>
      <c r="MNZ181" s="49">
        <v>25</v>
      </c>
      <c r="MOA181" s="49">
        <v>47.5</v>
      </c>
      <c r="MOB181" s="49">
        <v>63.5</v>
      </c>
      <c r="MOJ181" t="s">
        <v>176</v>
      </c>
      <c r="MOK181" s="39" t="s">
        <v>174</v>
      </c>
      <c r="MOP181" s="49">
        <v>25</v>
      </c>
      <c r="MOQ181" s="49">
        <v>47.5</v>
      </c>
      <c r="MOR181" s="49">
        <v>63.5</v>
      </c>
      <c r="MOZ181" t="s">
        <v>176</v>
      </c>
      <c r="MPA181" s="39" t="s">
        <v>174</v>
      </c>
      <c r="MPF181" s="49">
        <v>25</v>
      </c>
      <c r="MPG181" s="49">
        <v>47.5</v>
      </c>
      <c r="MPH181" s="49">
        <v>63.5</v>
      </c>
      <c r="MPP181" t="s">
        <v>176</v>
      </c>
      <c r="MPQ181" s="39" t="s">
        <v>174</v>
      </c>
      <c r="MPV181" s="49">
        <v>25</v>
      </c>
      <c r="MPW181" s="49">
        <v>47.5</v>
      </c>
      <c r="MPX181" s="49">
        <v>63.5</v>
      </c>
      <c r="MQF181" t="s">
        <v>176</v>
      </c>
      <c r="MQG181" s="39" t="s">
        <v>174</v>
      </c>
      <c r="MQL181" s="49">
        <v>25</v>
      </c>
      <c r="MQM181" s="49">
        <v>47.5</v>
      </c>
      <c r="MQN181" s="49">
        <v>63.5</v>
      </c>
      <c r="MQV181" t="s">
        <v>176</v>
      </c>
      <c r="MQW181" s="39" t="s">
        <v>174</v>
      </c>
      <c r="MRB181" s="49">
        <v>25</v>
      </c>
      <c r="MRC181" s="49">
        <v>47.5</v>
      </c>
      <c r="MRD181" s="49">
        <v>63.5</v>
      </c>
      <c r="MRL181" t="s">
        <v>176</v>
      </c>
      <c r="MRM181" s="39" t="s">
        <v>174</v>
      </c>
      <c r="MRR181" s="49">
        <v>25</v>
      </c>
      <c r="MRS181" s="49">
        <v>47.5</v>
      </c>
      <c r="MRT181" s="49">
        <v>63.5</v>
      </c>
      <c r="MSB181" t="s">
        <v>176</v>
      </c>
      <c r="MSC181" s="39" t="s">
        <v>174</v>
      </c>
      <c r="MSH181" s="49">
        <v>25</v>
      </c>
      <c r="MSI181" s="49">
        <v>47.5</v>
      </c>
      <c r="MSJ181" s="49">
        <v>63.5</v>
      </c>
      <c r="MSR181" t="s">
        <v>176</v>
      </c>
      <c r="MSS181" s="39" t="s">
        <v>174</v>
      </c>
      <c r="MSX181" s="49">
        <v>25</v>
      </c>
      <c r="MSY181" s="49">
        <v>47.5</v>
      </c>
      <c r="MSZ181" s="49">
        <v>63.5</v>
      </c>
      <c r="MTH181" t="s">
        <v>176</v>
      </c>
      <c r="MTI181" s="39" t="s">
        <v>174</v>
      </c>
      <c r="MTN181" s="49">
        <v>25</v>
      </c>
      <c r="MTO181" s="49">
        <v>47.5</v>
      </c>
      <c r="MTP181" s="49">
        <v>63.5</v>
      </c>
      <c r="MTX181" t="s">
        <v>176</v>
      </c>
      <c r="MTY181" s="39" t="s">
        <v>174</v>
      </c>
      <c r="MUD181" s="49">
        <v>25</v>
      </c>
      <c r="MUE181" s="49">
        <v>47.5</v>
      </c>
      <c r="MUF181" s="49">
        <v>63.5</v>
      </c>
      <c r="MUN181" t="s">
        <v>176</v>
      </c>
      <c r="MUO181" s="39" t="s">
        <v>174</v>
      </c>
      <c r="MUT181" s="49">
        <v>25</v>
      </c>
      <c r="MUU181" s="49">
        <v>47.5</v>
      </c>
      <c r="MUV181" s="49">
        <v>63.5</v>
      </c>
      <c r="MVD181" t="s">
        <v>176</v>
      </c>
      <c r="MVE181" s="39" t="s">
        <v>174</v>
      </c>
      <c r="MVJ181" s="49">
        <v>25</v>
      </c>
      <c r="MVK181" s="49">
        <v>47.5</v>
      </c>
      <c r="MVL181" s="49">
        <v>63.5</v>
      </c>
      <c r="MVT181" t="s">
        <v>176</v>
      </c>
      <c r="MVU181" s="39" t="s">
        <v>174</v>
      </c>
      <c r="MVZ181" s="49">
        <v>25</v>
      </c>
      <c r="MWA181" s="49">
        <v>47.5</v>
      </c>
      <c r="MWB181" s="49">
        <v>63.5</v>
      </c>
      <c r="MWJ181" t="s">
        <v>176</v>
      </c>
      <c r="MWK181" s="39" t="s">
        <v>174</v>
      </c>
      <c r="MWP181" s="49">
        <v>25</v>
      </c>
      <c r="MWQ181" s="49">
        <v>47.5</v>
      </c>
      <c r="MWR181" s="49">
        <v>63.5</v>
      </c>
      <c r="MWZ181" t="s">
        <v>176</v>
      </c>
      <c r="MXA181" s="39" t="s">
        <v>174</v>
      </c>
      <c r="MXF181" s="49">
        <v>25</v>
      </c>
      <c r="MXG181" s="49">
        <v>47.5</v>
      </c>
      <c r="MXH181" s="49">
        <v>63.5</v>
      </c>
      <c r="MXP181" t="s">
        <v>176</v>
      </c>
      <c r="MXQ181" s="39" t="s">
        <v>174</v>
      </c>
      <c r="MXV181" s="49">
        <v>25</v>
      </c>
      <c r="MXW181" s="49">
        <v>47.5</v>
      </c>
      <c r="MXX181" s="49">
        <v>63.5</v>
      </c>
      <c r="MYF181" t="s">
        <v>176</v>
      </c>
      <c r="MYG181" s="39" t="s">
        <v>174</v>
      </c>
      <c r="MYL181" s="49">
        <v>25</v>
      </c>
      <c r="MYM181" s="49">
        <v>47.5</v>
      </c>
      <c r="MYN181" s="49">
        <v>63.5</v>
      </c>
      <c r="MYV181" t="s">
        <v>176</v>
      </c>
      <c r="MYW181" s="39" t="s">
        <v>174</v>
      </c>
      <c r="MZB181" s="49">
        <v>25</v>
      </c>
      <c r="MZC181" s="49">
        <v>47.5</v>
      </c>
      <c r="MZD181" s="49">
        <v>63.5</v>
      </c>
      <c r="MZL181" t="s">
        <v>176</v>
      </c>
      <c r="MZM181" s="39" t="s">
        <v>174</v>
      </c>
      <c r="MZR181" s="49">
        <v>25</v>
      </c>
      <c r="MZS181" s="49">
        <v>47.5</v>
      </c>
      <c r="MZT181" s="49">
        <v>63.5</v>
      </c>
      <c r="NAB181" t="s">
        <v>176</v>
      </c>
      <c r="NAC181" s="39" t="s">
        <v>174</v>
      </c>
      <c r="NAH181" s="49">
        <v>25</v>
      </c>
      <c r="NAI181" s="49">
        <v>47.5</v>
      </c>
      <c r="NAJ181" s="49">
        <v>63.5</v>
      </c>
      <c r="NAR181" t="s">
        <v>176</v>
      </c>
      <c r="NAS181" s="39" t="s">
        <v>174</v>
      </c>
      <c r="NAX181" s="49">
        <v>25</v>
      </c>
      <c r="NAY181" s="49">
        <v>47.5</v>
      </c>
      <c r="NAZ181" s="49">
        <v>63.5</v>
      </c>
      <c r="NBH181" t="s">
        <v>176</v>
      </c>
      <c r="NBI181" s="39" t="s">
        <v>174</v>
      </c>
      <c r="NBN181" s="49">
        <v>25</v>
      </c>
      <c r="NBO181" s="49">
        <v>47.5</v>
      </c>
      <c r="NBP181" s="49">
        <v>63.5</v>
      </c>
      <c r="NBX181" t="s">
        <v>176</v>
      </c>
      <c r="NBY181" s="39" t="s">
        <v>174</v>
      </c>
      <c r="NCD181" s="49">
        <v>25</v>
      </c>
      <c r="NCE181" s="49">
        <v>47.5</v>
      </c>
      <c r="NCF181" s="49">
        <v>63.5</v>
      </c>
      <c r="NCN181" t="s">
        <v>176</v>
      </c>
      <c r="NCO181" s="39" t="s">
        <v>174</v>
      </c>
      <c r="NCT181" s="49">
        <v>25</v>
      </c>
      <c r="NCU181" s="49">
        <v>47.5</v>
      </c>
      <c r="NCV181" s="49">
        <v>63.5</v>
      </c>
      <c r="NDD181" t="s">
        <v>176</v>
      </c>
      <c r="NDE181" s="39" t="s">
        <v>174</v>
      </c>
      <c r="NDJ181" s="49">
        <v>25</v>
      </c>
      <c r="NDK181" s="49">
        <v>47.5</v>
      </c>
      <c r="NDL181" s="49">
        <v>63.5</v>
      </c>
      <c r="NDT181" t="s">
        <v>176</v>
      </c>
      <c r="NDU181" s="39" t="s">
        <v>174</v>
      </c>
      <c r="NDZ181" s="49">
        <v>25</v>
      </c>
      <c r="NEA181" s="49">
        <v>47.5</v>
      </c>
      <c r="NEB181" s="49">
        <v>63.5</v>
      </c>
      <c r="NEJ181" t="s">
        <v>176</v>
      </c>
      <c r="NEK181" s="39" t="s">
        <v>174</v>
      </c>
      <c r="NEP181" s="49">
        <v>25</v>
      </c>
      <c r="NEQ181" s="49">
        <v>47.5</v>
      </c>
      <c r="NER181" s="49">
        <v>63.5</v>
      </c>
      <c r="NEZ181" t="s">
        <v>176</v>
      </c>
      <c r="NFA181" s="39" t="s">
        <v>174</v>
      </c>
      <c r="NFF181" s="49">
        <v>25</v>
      </c>
      <c r="NFG181" s="49">
        <v>47.5</v>
      </c>
      <c r="NFH181" s="49">
        <v>63.5</v>
      </c>
      <c r="NFP181" t="s">
        <v>176</v>
      </c>
      <c r="NFQ181" s="39" t="s">
        <v>174</v>
      </c>
      <c r="NFV181" s="49">
        <v>25</v>
      </c>
      <c r="NFW181" s="49">
        <v>47.5</v>
      </c>
      <c r="NFX181" s="49">
        <v>63.5</v>
      </c>
      <c r="NGF181" t="s">
        <v>176</v>
      </c>
      <c r="NGG181" s="39" t="s">
        <v>174</v>
      </c>
      <c r="NGL181" s="49">
        <v>25</v>
      </c>
      <c r="NGM181" s="49">
        <v>47.5</v>
      </c>
      <c r="NGN181" s="49">
        <v>63.5</v>
      </c>
      <c r="NGV181" t="s">
        <v>176</v>
      </c>
      <c r="NGW181" s="39" t="s">
        <v>174</v>
      </c>
      <c r="NHB181" s="49">
        <v>25</v>
      </c>
      <c r="NHC181" s="49">
        <v>47.5</v>
      </c>
      <c r="NHD181" s="49">
        <v>63.5</v>
      </c>
      <c r="NHL181" t="s">
        <v>176</v>
      </c>
      <c r="NHM181" s="39" t="s">
        <v>174</v>
      </c>
      <c r="NHR181" s="49">
        <v>25</v>
      </c>
      <c r="NHS181" s="49">
        <v>47.5</v>
      </c>
      <c r="NHT181" s="49">
        <v>63.5</v>
      </c>
      <c r="NIB181" t="s">
        <v>176</v>
      </c>
      <c r="NIC181" s="39" t="s">
        <v>174</v>
      </c>
      <c r="NIH181" s="49">
        <v>25</v>
      </c>
      <c r="NII181" s="49">
        <v>47.5</v>
      </c>
      <c r="NIJ181" s="49">
        <v>63.5</v>
      </c>
      <c r="NIR181" t="s">
        <v>176</v>
      </c>
      <c r="NIS181" s="39" t="s">
        <v>174</v>
      </c>
      <c r="NIX181" s="49">
        <v>25</v>
      </c>
      <c r="NIY181" s="49">
        <v>47.5</v>
      </c>
      <c r="NIZ181" s="49">
        <v>63.5</v>
      </c>
      <c r="NJH181" t="s">
        <v>176</v>
      </c>
      <c r="NJI181" s="39" t="s">
        <v>174</v>
      </c>
      <c r="NJN181" s="49">
        <v>25</v>
      </c>
      <c r="NJO181" s="49">
        <v>47.5</v>
      </c>
      <c r="NJP181" s="49">
        <v>63.5</v>
      </c>
      <c r="NJX181" t="s">
        <v>176</v>
      </c>
      <c r="NJY181" s="39" t="s">
        <v>174</v>
      </c>
      <c r="NKD181" s="49">
        <v>25</v>
      </c>
      <c r="NKE181" s="49">
        <v>47.5</v>
      </c>
      <c r="NKF181" s="49">
        <v>63.5</v>
      </c>
      <c r="NKN181" t="s">
        <v>176</v>
      </c>
      <c r="NKO181" s="39" t="s">
        <v>174</v>
      </c>
      <c r="NKT181" s="49">
        <v>25</v>
      </c>
      <c r="NKU181" s="49">
        <v>47.5</v>
      </c>
      <c r="NKV181" s="49">
        <v>63.5</v>
      </c>
      <c r="NLD181" t="s">
        <v>176</v>
      </c>
      <c r="NLE181" s="39" t="s">
        <v>174</v>
      </c>
      <c r="NLJ181" s="49">
        <v>25</v>
      </c>
      <c r="NLK181" s="49">
        <v>47.5</v>
      </c>
      <c r="NLL181" s="49">
        <v>63.5</v>
      </c>
      <c r="NLT181" t="s">
        <v>176</v>
      </c>
      <c r="NLU181" s="39" t="s">
        <v>174</v>
      </c>
      <c r="NLZ181" s="49">
        <v>25</v>
      </c>
      <c r="NMA181" s="49">
        <v>47.5</v>
      </c>
      <c r="NMB181" s="49">
        <v>63.5</v>
      </c>
      <c r="NMJ181" t="s">
        <v>176</v>
      </c>
      <c r="NMK181" s="39" t="s">
        <v>174</v>
      </c>
      <c r="NMP181" s="49">
        <v>25</v>
      </c>
      <c r="NMQ181" s="49">
        <v>47.5</v>
      </c>
      <c r="NMR181" s="49">
        <v>63.5</v>
      </c>
      <c r="NMZ181" t="s">
        <v>176</v>
      </c>
      <c r="NNA181" s="39" t="s">
        <v>174</v>
      </c>
      <c r="NNF181" s="49">
        <v>25</v>
      </c>
      <c r="NNG181" s="49">
        <v>47.5</v>
      </c>
      <c r="NNH181" s="49">
        <v>63.5</v>
      </c>
      <c r="NNP181" t="s">
        <v>176</v>
      </c>
      <c r="NNQ181" s="39" t="s">
        <v>174</v>
      </c>
      <c r="NNV181" s="49">
        <v>25</v>
      </c>
      <c r="NNW181" s="49">
        <v>47.5</v>
      </c>
      <c r="NNX181" s="49">
        <v>63.5</v>
      </c>
      <c r="NOF181" t="s">
        <v>176</v>
      </c>
      <c r="NOG181" s="39" t="s">
        <v>174</v>
      </c>
      <c r="NOL181" s="49">
        <v>25</v>
      </c>
      <c r="NOM181" s="49">
        <v>47.5</v>
      </c>
      <c r="NON181" s="49">
        <v>63.5</v>
      </c>
      <c r="NOV181" t="s">
        <v>176</v>
      </c>
      <c r="NOW181" s="39" t="s">
        <v>174</v>
      </c>
      <c r="NPB181" s="49">
        <v>25</v>
      </c>
      <c r="NPC181" s="49">
        <v>47.5</v>
      </c>
      <c r="NPD181" s="49">
        <v>63.5</v>
      </c>
      <c r="NPL181" t="s">
        <v>176</v>
      </c>
      <c r="NPM181" s="39" t="s">
        <v>174</v>
      </c>
      <c r="NPR181" s="49">
        <v>25</v>
      </c>
      <c r="NPS181" s="49">
        <v>47.5</v>
      </c>
      <c r="NPT181" s="49">
        <v>63.5</v>
      </c>
      <c r="NQB181" t="s">
        <v>176</v>
      </c>
      <c r="NQC181" s="39" t="s">
        <v>174</v>
      </c>
      <c r="NQH181" s="49">
        <v>25</v>
      </c>
      <c r="NQI181" s="49">
        <v>47.5</v>
      </c>
      <c r="NQJ181" s="49">
        <v>63.5</v>
      </c>
      <c r="NQR181" t="s">
        <v>176</v>
      </c>
      <c r="NQS181" s="39" t="s">
        <v>174</v>
      </c>
      <c r="NQX181" s="49">
        <v>25</v>
      </c>
      <c r="NQY181" s="49">
        <v>47.5</v>
      </c>
      <c r="NQZ181" s="49">
        <v>63.5</v>
      </c>
      <c r="NRH181" t="s">
        <v>176</v>
      </c>
      <c r="NRI181" s="39" t="s">
        <v>174</v>
      </c>
      <c r="NRN181" s="49">
        <v>25</v>
      </c>
      <c r="NRO181" s="49">
        <v>47.5</v>
      </c>
      <c r="NRP181" s="49">
        <v>63.5</v>
      </c>
      <c r="NRX181" t="s">
        <v>176</v>
      </c>
      <c r="NRY181" s="39" t="s">
        <v>174</v>
      </c>
      <c r="NSD181" s="49">
        <v>25</v>
      </c>
      <c r="NSE181" s="49">
        <v>47.5</v>
      </c>
      <c r="NSF181" s="49">
        <v>63.5</v>
      </c>
      <c r="NSN181" t="s">
        <v>176</v>
      </c>
      <c r="NSO181" s="39" t="s">
        <v>174</v>
      </c>
      <c r="NST181" s="49">
        <v>25</v>
      </c>
      <c r="NSU181" s="49">
        <v>47.5</v>
      </c>
      <c r="NSV181" s="49">
        <v>63.5</v>
      </c>
      <c r="NTD181" t="s">
        <v>176</v>
      </c>
      <c r="NTE181" s="39" t="s">
        <v>174</v>
      </c>
      <c r="NTJ181" s="49">
        <v>25</v>
      </c>
      <c r="NTK181" s="49">
        <v>47.5</v>
      </c>
      <c r="NTL181" s="49">
        <v>63.5</v>
      </c>
      <c r="NTT181" t="s">
        <v>176</v>
      </c>
      <c r="NTU181" s="39" t="s">
        <v>174</v>
      </c>
      <c r="NTZ181" s="49">
        <v>25</v>
      </c>
      <c r="NUA181" s="49">
        <v>47.5</v>
      </c>
      <c r="NUB181" s="49">
        <v>63.5</v>
      </c>
      <c r="NUJ181" t="s">
        <v>176</v>
      </c>
      <c r="NUK181" s="39" t="s">
        <v>174</v>
      </c>
      <c r="NUP181" s="49">
        <v>25</v>
      </c>
      <c r="NUQ181" s="49">
        <v>47.5</v>
      </c>
      <c r="NUR181" s="49">
        <v>63.5</v>
      </c>
      <c r="NUZ181" t="s">
        <v>176</v>
      </c>
      <c r="NVA181" s="39" t="s">
        <v>174</v>
      </c>
      <c r="NVF181" s="49">
        <v>25</v>
      </c>
      <c r="NVG181" s="49">
        <v>47.5</v>
      </c>
      <c r="NVH181" s="49">
        <v>63.5</v>
      </c>
      <c r="NVP181" t="s">
        <v>176</v>
      </c>
      <c r="NVQ181" s="39" t="s">
        <v>174</v>
      </c>
      <c r="NVV181" s="49">
        <v>25</v>
      </c>
      <c r="NVW181" s="49">
        <v>47.5</v>
      </c>
      <c r="NVX181" s="49">
        <v>63.5</v>
      </c>
      <c r="NWF181" t="s">
        <v>176</v>
      </c>
      <c r="NWG181" s="39" t="s">
        <v>174</v>
      </c>
      <c r="NWL181" s="49">
        <v>25</v>
      </c>
      <c r="NWM181" s="49">
        <v>47.5</v>
      </c>
      <c r="NWN181" s="49">
        <v>63.5</v>
      </c>
      <c r="NWV181" t="s">
        <v>176</v>
      </c>
      <c r="NWW181" s="39" t="s">
        <v>174</v>
      </c>
      <c r="NXB181" s="49">
        <v>25</v>
      </c>
      <c r="NXC181" s="49">
        <v>47.5</v>
      </c>
      <c r="NXD181" s="49">
        <v>63.5</v>
      </c>
      <c r="NXL181" t="s">
        <v>176</v>
      </c>
      <c r="NXM181" s="39" t="s">
        <v>174</v>
      </c>
      <c r="NXR181" s="49">
        <v>25</v>
      </c>
      <c r="NXS181" s="49">
        <v>47.5</v>
      </c>
      <c r="NXT181" s="49">
        <v>63.5</v>
      </c>
      <c r="NYB181" t="s">
        <v>176</v>
      </c>
      <c r="NYC181" s="39" t="s">
        <v>174</v>
      </c>
      <c r="NYH181" s="49">
        <v>25</v>
      </c>
      <c r="NYI181" s="49">
        <v>47.5</v>
      </c>
      <c r="NYJ181" s="49">
        <v>63.5</v>
      </c>
      <c r="NYR181" t="s">
        <v>176</v>
      </c>
      <c r="NYS181" s="39" t="s">
        <v>174</v>
      </c>
      <c r="NYX181" s="49">
        <v>25</v>
      </c>
      <c r="NYY181" s="49">
        <v>47.5</v>
      </c>
      <c r="NYZ181" s="49">
        <v>63.5</v>
      </c>
      <c r="NZH181" t="s">
        <v>176</v>
      </c>
      <c r="NZI181" s="39" t="s">
        <v>174</v>
      </c>
      <c r="NZN181" s="49">
        <v>25</v>
      </c>
      <c r="NZO181" s="49">
        <v>47.5</v>
      </c>
      <c r="NZP181" s="49">
        <v>63.5</v>
      </c>
      <c r="NZX181" t="s">
        <v>176</v>
      </c>
      <c r="NZY181" s="39" t="s">
        <v>174</v>
      </c>
      <c r="OAD181" s="49">
        <v>25</v>
      </c>
      <c r="OAE181" s="49">
        <v>47.5</v>
      </c>
      <c r="OAF181" s="49">
        <v>63.5</v>
      </c>
      <c r="OAN181" t="s">
        <v>176</v>
      </c>
      <c r="OAO181" s="39" t="s">
        <v>174</v>
      </c>
      <c r="OAT181" s="49">
        <v>25</v>
      </c>
      <c r="OAU181" s="49">
        <v>47.5</v>
      </c>
      <c r="OAV181" s="49">
        <v>63.5</v>
      </c>
      <c r="OBD181" t="s">
        <v>176</v>
      </c>
      <c r="OBE181" s="39" t="s">
        <v>174</v>
      </c>
      <c r="OBJ181" s="49">
        <v>25</v>
      </c>
      <c r="OBK181" s="49">
        <v>47.5</v>
      </c>
      <c r="OBL181" s="49">
        <v>63.5</v>
      </c>
      <c r="OBT181" t="s">
        <v>176</v>
      </c>
      <c r="OBU181" s="39" t="s">
        <v>174</v>
      </c>
      <c r="OBZ181" s="49">
        <v>25</v>
      </c>
      <c r="OCA181" s="49">
        <v>47.5</v>
      </c>
      <c r="OCB181" s="49">
        <v>63.5</v>
      </c>
      <c r="OCJ181" t="s">
        <v>176</v>
      </c>
      <c r="OCK181" s="39" t="s">
        <v>174</v>
      </c>
      <c r="OCP181" s="49">
        <v>25</v>
      </c>
      <c r="OCQ181" s="49">
        <v>47.5</v>
      </c>
      <c r="OCR181" s="49">
        <v>63.5</v>
      </c>
      <c r="OCZ181" t="s">
        <v>176</v>
      </c>
      <c r="ODA181" s="39" t="s">
        <v>174</v>
      </c>
      <c r="ODF181" s="49">
        <v>25</v>
      </c>
      <c r="ODG181" s="49">
        <v>47.5</v>
      </c>
      <c r="ODH181" s="49">
        <v>63.5</v>
      </c>
      <c r="ODP181" t="s">
        <v>176</v>
      </c>
      <c r="ODQ181" s="39" t="s">
        <v>174</v>
      </c>
      <c r="ODV181" s="49">
        <v>25</v>
      </c>
      <c r="ODW181" s="49">
        <v>47.5</v>
      </c>
      <c r="ODX181" s="49">
        <v>63.5</v>
      </c>
      <c r="OEF181" t="s">
        <v>176</v>
      </c>
      <c r="OEG181" s="39" t="s">
        <v>174</v>
      </c>
      <c r="OEL181" s="49">
        <v>25</v>
      </c>
      <c r="OEM181" s="49">
        <v>47.5</v>
      </c>
      <c r="OEN181" s="49">
        <v>63.5</v>
      </c>
      <c r="OEV181" t="s">
        <v>176</v>
      </c>
      <c r="OEW181" s="39" t="s">
        <v>174</v>
      </c>
      <c r="OFB181" s="49">
        <v>25</v>
      </c>
      <c r="OFC181" s="49">
        <v>47.5</v>
      </c>
      <c r="OFD181" s="49">
        <v>63.5</v>
      </c>
      <c r="OFL181" t="s">
        <v>176</v>
      </c>
      <c r="OFM181" s="39" t="s">
        <v>174</v>
      </c>
      <c r="OFR181" s="49">
        <v>25</v>
      </c>
      <c r="OFS181" s="49">
        <v>47.5</v>
      </c>
      <c r="OFT181" s="49">
        <v>63.5</v>
      </c>
      <c r="OGB181" t="s">
        <v>176</v>
      </c>
      <c r="OGC181" s="39" t="s">
        <v>174</v>
      </c>
      <c r="OGH181" s="49">
        <v>25</v>
      </c>
      <c r="OGI181" s="49">
        <v>47.5</v>
      </c>
      <c r="OGJ181" s="49">
        <v>63.5</v>
      </c>
      <c r="OGR181" t="s">
        <v>176</v>
      </c>
      <c r="OGS181" s="39" t="s">
        <v>174</v>
      </c>
      <c r="OGX181" s="49">
        <v>25</v>
      </c>
      <c r="OGY181" s="49">
        <v>47.5</v>
      </c>
      <c r="OGZ181" s="49">
        <v>63.5</v>
      </c>
      <c r="OHH181" t="s">
        <v>176</v>
      </c>
      <c r="OHI181" s="39" t="s">
        <v>174</v>
      </c>
      <c r="OHN181" s="49">
        <v>25</v>
      </c>
      <c r="OHO181" s="49">
        <v>47.5</v>
      </c>
      <c r="OHP181" s="49">
        <v>63.5</v>
      </c>
      <c r="OHX181" t="s">
        <v>176</v>
      </c>
      <c r="OHY181" s="39" t="s">
        <v>174</v>
      </c>
      <c r="OID181" s="49">
        <v>25</v>
      </c>
      <c r="OIE181" s="49">
        <v>47.5</v>
      </c>
      <c r="OIF181" s="49">
        <v>63.5</v>
      </c>
      <c r="OIN181" t="s">
        <v>176</v>
      </c>
      <c r="OIO181" s="39" t="s">
        <v>174</v>
      </c>
      <c r="OIT181" s="49">
        <v>25</v>
      </c>
      <c r="OIU181" s="49">
        <v>47.5</v>
      </c>
      <c r="OIV181" s="49">
        <v>63.5</v>
      </c>
      <c r="OJD181" t="s">
        <v>176</v>
      </c>
      <c r="OJE181" s="39" t="s">
        <v>174</v>
      </c>
      <c r="OJJ181" s="49">
        <v>25</v>
      </c>
      <c r="OJK181" s="49">
        <v>47.5</v>
      </c>
      <c r="OJL181" s="49">
        <v>63.5</v>
      </c>
      <c r="OJT181" t="s">
        <v>176</v>
      </c>
      <c r="OJU181" s="39" t="s">
        <v>174</v>
      </c>
      <c r="OJZ181" s="49">
        <v>25</v>
      </c>
      <c r="OKA181" s="49">
        <v>47.5</v>
      </c>
      <c r="OKB181" s="49">
        <v>63.5</v>
      </c>
      <c r="OKJ181" t="s">
        <v>176</v>
      </c>
      <c r="OKK181" s="39" t="s">
        <v>174</v>
      </c>
      <c r="OKP181" s="49">
        <v>25</v>
      </c>
      <c r="OKQ181" s="49">
        <v>47.5</v>
      </c>
      <c r="OKR181" s="49">
        <v>63.5</v>
      </c>
      <c r="OKZ181" t="s">
        <v>176</v>
      </c>
      <c r="OLA181" s="39" t="s">
        <v>174</v>
      </c>
      <c r="OLF181" s="49">
        <v>25</v>
      </c>
      <c r="OLG181" s="49">
        <v>47.5</v>
      </c>
      <c r="OLH181" s="49">
        <v>63.5</v>
      </c>
      <c r="OLP181" t="s">
        <v>176</v>
      </c>
      <c r="OLQ181" s="39" t="s">
        <v>174</v>
      </c>
      <c r="OLV181" s="49">
        <v>25</v>
      </c>
      <c r="OLW181" s="49">
        <v>47.5</v>
      </c>
      <c r="OLX181" s="49">
        <v>63.5</v>
      </c>
      <c r="OMF181" t="s">
        <v>176</v>
      </c>
      <c r="OMG181" s="39" t="s">
        <v>174</v>
      </c>
      <c r="OML181" s="49">
        <v>25</v>
      </c>
      <c r="OMM181" s="49">
        <v>47.5</v>
      </c>
      <c r="OMN181" s="49">
        <v>63.5</v>
      </c>
      <c r="OMV181" t="s">
        <v>176</v>
      </c>
      <c r="OMW181" s="39" t="s">
        <v>174</v>
      </c>
      <c r="ONB181" s="49">
        <v>25</v>
      </c>
      <c r="ONC181" s="49">
        <v>47.5</v>
      </c>
      <c r="OND181" s="49">
        <v>63.5</v>
      </c>
      <c r="ONL181" t="s">
        <v>176</v>
      </c>
      <c r="ONM181" s="39" t="s">
        <v>174</v>
      </c>
      <c r="ONR181" s="49">
        <v>25</v>
      </c>
      <c r="ONS181" s="49">
        <v>47.5</v>
      </c>
      <c r="ONT181" s="49">
        <v>63.5</v>
      </c>
      <c r="OOB181" t="s">
        <v>176</v>
      </c>
      <c r="OOC181" s="39" t="s">
        <v>174</v>
      </c>
      <c r="OOH181" s="49">
        <v>25</v>
      </c>
      <c r="OOI181" s="49">
        <v>47.5</v>
      </c>
      <c r="OOJ181" s="49">
        <v>63.5</v>
      </c>
      <c r="OOR181" t="s">
        <v>176</v>
      </c>
      <c r="OOS181" s="39" t="s">
        <v>174</v>
      </c>
      <c r="OOX181" s="49">
        <v>25</v>
      </c>
      <c r="OOY181" s="49">
        <v>47.5</v>
      </c>
      <c r="OOZ181" s="49">
        <v>63.5</v>
      </c>
      <c r="OPH181" t="s">
        <v>176</v>
      </c>
      <c r="OPI181" s="39" t="s">
        <v>174</v>
      </c>
      <c r="OPN181" s="49">
        <v>25</v>
      </c>
      <c r="OPO181" s="49">
        <v>47.5</v>
      </c>
      <c r="OPP181" s="49">
        <v>63.5</v>
      </c>
      <c r="OPX181" t="s">
        <v>176</v>
      </c>
      <c r="OPY181" s="39" t="s">
        <v>174</v>
      </c>
      <c r="OQD181" s="49">
        <v>25</v>
      </c>
      <c r="OQE181" s="49">
        <v>47.5</v>
      </c>
      <c r="OQF181" s="49">
        <v>63.5</v>
      </c>
      <c r="OQN181" t="s">
        <v>176</v>
      </c>
      <c r="OQO181" s="39" t="s">
        <v>174</v>
      </c>
      <c r="OQT181" s="49">
        <v>25</v>
      </c>
      <c r="OQU181" s="49">
        <v>47.5</v>
      </c>
      <c r="OQV181" s="49">
        <v>63.5</v>
      </c>
      <c r="ORD181" t="s">
        <v>176</v>
      </c>
      <c r="ORE181" s="39" t="s">
        <v>174</v>
      </c>
      <c r="ORJ181" s="49">
        <v>25</v>
      </c>
      <c r="ORK181" s="49">
        <v>47.5</v>
      </c>
      <c r="ORL181" s="49">
        <v>63.5</v>
      </c>
      <c r="ORT181" t="s">
        <v>176</v>
      </c>
      <c r="ORU181" s="39" t="s">
        <v>174</v>
      </c>
      <c r="ORZ181" s="49">
        <v>25</v>
      </c>
      <c r="OSA181" s="49">
        <v>47.5</v>
      </c>
      <c r="OSB181" s="49">
        <v>63.5</v>
      </c>
      <c r="OSJ181" t="s">
        <v>176</v>
      </c>
      <c r="OSK181" s="39" t="s">
        <v>174</v>
      </c>
      <c r="OSP181" s="49">
        <v>25</v>
      </c>
      <c r="OSQ181" s="49">
        <v>47.5</v>
      </c>
      <c r="OSR181" s="49">
        <v>63.5</v>
      </c>
      <c r="OSZ181" t="s">
        <v>176</v>
      </c>
      <c r="OTA181" s="39" t="s">
        <v>174</v>
      </c>
      <c r="OTF181" s="49">
        <v>25</v>
      </c>
      <c r="OTG181" s="49">
        <v>47.5</v>
      </c>
      <c r="OTH181" s="49">
        <v>63.5</v>
      </c>
      <c r="OTP181" t="s">
        <v>176</v>
      </c>
      <c r="OTQ181" s="39" t="s">
        <v>174</v>
      </c>
      <c r="OTV181" s="49">
        <v>25</v>
      </c>
      <c r="OTW181" s="49">
        <v>47.5</v>
      </c>
      <c r="OTX181" s="49">
        <v>63.5</v>
      </c>
      <c r="OUF181" t="s">
        <v>176</v>
      </c>
      <c r="OUG181" s="39" t="s">
        <v>174</v>
      </c>
      <c r="OUL181" s="49">
        <v>25</v>
      </c>
      <c r="OUM181" s="49">
        <v>47.5</v>
      </c>
      <c r="OUN181" s="49">
        <v>63.5</v>
      </c>
      <c r="OUV181" t="s">
        <v>176</v>
      </c>
      <c r="OUW181" s="39" t="s">
        <v>174</v>
      </c>
      <c r="OVB181" s="49">
        <v>25</v>
      </c>
      <c r="OVC181" s="49">
        <v>47.5</v>
      </c>
      <c r="OVD181" s="49">
        <v>63.5</v>
      </c>
      <c r="OVL181" t="s">
        <v>176</v>
      </c>
      <c r="OVM181" s="39" t="s">
        <v>174</v>
      </c>
      <c r="OVR181" s="49">
        <v>25</v>
      </c>
      <c r="OVS181" s="49">
        <v>47.5</v>
      </c>
      <c r="OVT181" s="49">
        <v>63.5</v>
      </c>
      <c r="OWB181" t="s">
        <v>176</v>
      </c>
      <c r="OWC181" s="39" t="s">
        <v>174</v>
      </c>
      <c r="OWH181" s="49">
        <v>25</v>
      </c>
      <c r="OWI181" s="49">
        <v>47.5</v>
      </c>
      <c r="OWJ181" s="49">
        <v>63.5</v>
      </c>
      <c r="OWR181" t="s">
        <v>176</v>
      </c>
      <c r="OWS181" s="39" t="s">
        <v>174</v>
      </c>
      <c r="OWX181" s="49">
        <v>25</v>
      </c>
      <c r="OWY181" s="49">
        <v>47.5</v>
      </c>
      <c r="OWZ181" s="49">
        <v>63.5</v>
      </c>
      <c r="OXH181" t="s">
        <v>176</v>
      </c>
      <c r="OXI181" s="39" t="s">
        <v>174</v>
      </c>
      <c r="OXN181" s="49">
        <v>25</v>
      </c>
      <c r="OXO181" s="49">
        <v>47.5</v>
      </c>
      <c r="OXP181" s="49">
        <v>63.5</v>
      </c>
      <c r="OXX181" t="s">
        <v>176</v>
      </c>
      <c r="OXY181" s="39" t="s">
        <v>174</v>
      </c>
      <c r="OYD181" s="49">
        <v>25</v>
      </c>
      <c r="OYE181" s="49">
        <v>47.5</v>
      </c>
      <c r="OYF181" s="49">
        <v>63.5</v>
      </c>
      <c r="OYN181" t="s">
        <v>176</v>
      </c>
      <c r="OYO181" s="39" t="s">
        <v>174</v>
      </c>
      <c r="OYT181" s="49">
        <v>25</v>
      </c>
      <c r="OYU181" s="49">
        <v>47.5</v>
      </c>
      <c r="OYV181" s="49">
        <v>63.5</v>
      </c>
      <c r="OZD181" t="s">
        <v>176</v>
      </c>
      <c r="OZE181" s="39" t="s">
        <v>174</v>
      </c>
      <c r="OZJ181" s="49">
        <v>25</v>
      </c>
      <c r="OZK181" s="49">
        <v>47.5</v>
      </c>
      <c r="OZL181" s="49">
        <v>63.5</v>
      </c>
      <c r="OZT181" t="s">
        <v>176</v>
      </c>
      <c r="OZU181" s="39" t="s">
        <v>174</v>
      </c>
      <c r="OZZ181" s="49">
        <v>25</v>
      </c>
      <c r="PAA181" s="49">
        <v>47.5</v>
      </c>
      <c r="PAB181" s="49">
        <v>63.5</v>
      </c>
      <c r="PAJ181" t="s">
        <v>176</v>
      </c>
      <c r="PAK181" s="39" t="s">
        <v>174</v>
      </c>
      <c r="PAP181" s="49">
        <v>25</v>
      </c>
      <c r="PAQ181" s="49">
        <v>47.5</v>
      </c>
      <c r="PAR181" s="49">
        <v>63.5</v>
      </c>
      <c r="PAZ181" t="s">
        <v>176</v>
      </c>
      <c r="PBA181" s="39" t="s">
        <v>174</v>
      </c>
      <c r="PBF181" s="49">
        <v>25</v>
      </c>
      <c r="PBG181" s="49">
        <v>47.5</v>
      </c>
      <c r="PBH181" s="49">
        <v>63.5</v>
      </c>
      <c r="PBP181" t="s">
        <v>176</v>
      </c>
      <c r="PBQ181" s="39" t="s">
        <v>174</v>
      </c>
      <c r="PBV181" s="49">
        <v>25</v>
      </c>
      <c r="PBW181" s="49">
        <v>47.5</v>
      </c>
      <c r="PBX181" s="49">
        <v>63.5</v>
      </c>
      <c r="PCF181" t="s">
        <v>176</v>
      </c>
      <c r="PCG181" s="39" t="s">
        <v>174</v>
      </c>
      <c r="PCL181" s="49">
        <v>25</v>
      </c>
      <c r="PCM181" s="49">
        <v>47.5</v>
      </c>
      <c r="PCN181" s="49">
        <v>63.5</v>
      </c>
      <c r="PCV181" t="s">
        <v>176</v>
      </c>
      <c r="PCW181" s="39" t="s">
        <v>174</v>
      </c>
      <c r="PDB181" s="49">
        <v>25</v>
      </c>
      <c r="PDC181" s="49">
        <v>47.5</v>
      </c>
      <c r="PDD181" s="49">
        <v>63.5</v>
      </c>
      <c r="PDL181" t="s">
        <v>176</v>
      </c>
      <c r="PDM181" s="39" t="s">
        <v>174</v>
      </c>
      <c r="PDR181" s="49">
        <v>25</v>
      </c>
      <c r="PDS181" s="49">
        <v>47.5</v>
      </c>
      <c r="PDT181" s="49">
        <v>63.5</v>
      </c>
      <c r="PEB181" t="s">
        <v>176</v>
      </c>
      <c r="PEC181" s="39" t="s">
        <v>174</v>
      </c>
      <c r="PEH181" s="49">
        <v>25</v>
      </c>
      <c r="PEI181" s="49">
        <v>47.5</v>
      </c>
      <c r="PEJ181" s="49">
        <v>63.5</v>
      </c>
      <c r="PER181" t="s">
        <v>176</v>
      </c>
      <c r="PES181" s="39" t="s">
        <v>174</v>
      </c>
      <c r="PEX181" s="49">
        <v>25</v>
      </c>
      <c r="PEY181" s="49">
        <v>47.5</v>
      </c>
      <c r="PEZ181" s="49">
        <v>63.5</v>
      </c>
      <c r="PFH181" t="s">
        <v>176</v>
      </c>
      <c r="PFI181" s="39" t="s">
        <v>174</v>
      </c>
      <c r="PFN181" s="49">
        <v>25</v>
      </c>
      <c r="PFO181" s="49">
        <v>47.5</v>
      </c>
      <c r="PFP181" s="49">
        <v>63.5</v>
      </c>
      <c r="PFX181" t="s">
        <v>176</v>
      </c>
      <c r="PFY181" s="39" t="s">
        <v>174</v>
      </c>
      <c r="PGD181" s="49">
        <v>25</v>
      </c>
      <c r="PGE181" s="49">
        <v>47.5</v>
      </c>
      <c r="PGF181" s="49">
        <v>63.5</v>
      </c>
      <c r="PGN181" t="s">
        <v>176</v>
      </c>
      <c r="PGO181" s="39" t="s">
        <v>174</v>
      </c>
      <c r="PGT181" s="49">
        <v>25</v>
      </c>
      <c r="PGU181" s="49">
        <v>47.5</v>
      </c>
      <c r="PGV181" s="49">
        <v>63.5</v>
      </c>
      <c r="PHD181" t="s">
        <v>176</v>
      </c>
      <c r="PHE181" s="39" t="s">
        <v>174</v>
      </c>
      <c r="PHJ181" s="49">
        <v>25</v>
      </c>
      <c r="PHK181" s="49">
        <v>47.5</v>
      </c>
      <c r="PHL181" s="49">
        <v>63.5</v>
      </c>
      <c r="PHT181" t="s">
        <v>176</v>
      </c>
      <c r="PHU181" s="39" t="s">
        <v>174</v>
      </c>
      <c r="PHZ181" s="49">
        <v>25</v>
      </c>
      <c r="PIA181" s="49">
        <v>47.5</v>
      </c>
      <c r="PIB181" s="49">
        <v>63.5</v>
      </c>
      <c r="PIJ181" t="s">
        <v>176</v>
      </c>
      <c r="PIK181" s="39" t="s">
        <v>174</v>
      </c>
      <c r="PIP181" s="49">
        <v>25</v>
      </c>
      <c r="PIQ181" s="49">
        <v>47.5</v>
      </c>
      <c r="PIR181" s="49">
        <v>63.5</v>
      </c>
      <c r="PIZ181" t="s">
        <v>176</v>
      </c>
      <c r="PJA181" s="39" t="s">
        <v>174</v>
      </c>
      <c r="PJF181" s="49">
        <v>25</v>
      </c>
      <c r="PJG181" s="49">
        <v>47.5</v>
      </c>
      <c r="PJH181" s="49">
        <v>63.5</v>
      </c>
      <c r="PJP181" t="s">
        <v>176</v>
      </c>
      <c r="PJQ181" s="39" t="s">
        <v>174</v>
      </c>
      <c r="PJV181" s="49">
        <v>25</v>
      </c>
      <c r="PJW181" s="49">
        <v>47.5</v>
      </c>
      <c r="PJX181" s="49">
        <v>63.5</v>
      </c>
      <c r="PKF181" t="s">
        <v>176</v>
      </c>
      <c r="PKG181" s="39" t="s">
        <v>174</v>
      </c>
      <c r="PKL181" s="49">
        <v>25</v>
      </c>
      <c r="PKM181" s="49">
        <v>47.5</v>
      </c>
      <c r="PKN181" s="49">
        <v>63.5</v>
      </c>
      <c r="PKV181" t="s">
        <v>176</v>
      </c>
      <c r="PKW181" s="39" t="s">
        <v>174</v>
      </c>
      <c r="PLB181" s="49">
        <v>25</v>
      </c>
      <c r="PLC181" s="49">
        <v>47.5</v>
      </c>
      <c r="PLD181" s="49">
        <v>63.5</v>
      </c>
      <c r="PLL181" t="s">
        <v>176</v>
      </c>
      <c r="PLM181" s="39" t="s">
        <v>174</v>
      </c>
      <c r="PLR181" s="49">
        <v>25</v>
      </c>
      <c r="PLS181" s="49">
        <v>47.5</v>
      </c>
      <c r="PLT181" s="49">
        <v>63.5</v>
      </c>
      <c r="PMB181" t="s">
        <v>176</v>
      </c>
      <c r="PMC181" s="39" t="s">
        <v>174</v>
      </c>
      <c r="PMH181" s="49">
        <v>25</v>
      </c>
      <c r="PMI181" s="49">
        <v>47.5</v>
      </c>
      <c r="PMJ181" s="49">
        <v>63.5</v>
      </c>
      <c r="PMR181" t="s">
        <v>176</v>
      </c>
      <c r="PMS181" s="39" t="s">
        <v>174</v>
      </c>
      <c r="PMX181" s="49">
        <v>25</v>
      </c>
      <c r="PMY181" s="49">
        <v>47.5</v>
      </c>
      <c r="PMZ181" s="49">
        <v>63.5</v>
      </c>
      <c r="PNH181" t="s">
        <v>176</v>
      </c>
      <c r="PNI181" s="39" t="s">
        <v>174</v>
      </c>
      <c r="PNN181" s="49">
        <v>25</v>
      </c>
      <c r="PNO181" s="49">
        <v>47.5</v>
      </c>
      <c r="PNP181" s="49">
        <v>63.5</v>
      </c>
      <c r="PNX181" t="s">
        <v>176</v>
      </c>
      <c r="PNY181" s="39" t="s">
        <v>174</v>
      </c>
      <c r="POD181" s="49">
        <v>25</v>
      </c>
      <c r="POE181" s="49">
        <v>47.5</v>
      </c>
      <c r="POF181" s="49">
        <v>63.5</v>
      </c>
      <c r="PON181" t="s">
        <v>176</v>
      </c>
      <c r="POO181" s="39" t="s">
        <v>174</v>
      </c>
      <c r="POT181" s="49">
        <v>25</v>
      </c>
      <c r="POU181" s="49">
        <v>47.5</v>
      </c>
      <c r="POV181" s="49">
        <v>63.5</v>
      </c>
      <c r="PPD181" t="s">
        <v>176</v>
      </c>
      <c r="PPE181" s="39" t="s">
        <v>174</v>
      </c>
      <c r="PPJ181" s="49">
        <v>25</v>
      </c>
      <c r="PPK181" s="49">
        <v>47.5</v>
      </c>
      <c r="PPL181" s="49">
        <v>63.5</v>
      </c>
      <c r="PPT181" t="s">
        <v>176</v>
      </c>
      <c r="PPU181" s="39" t="s">
        <v>174</v>
      </c>
      <c r="PPZ181" s="49">
        <v>25</v>
      </c>
      <c r="PQA181" s="49">
        <v>47.5</v>
      </c>
      <c r="PQB181" s="49">
        <v>63.5</v>
      </c>
      <c r="PQJ181" t="s">
        <v>176</v>
      </c>
      <c r="PQK181" s="39" t="s">
        <v>174</v>
      </c>
      <c r="PQP181" s="49">
        <v>25</v>
      </c>
      <c r="PQQ181" s="49">
        <v>47.5</v>
      </c>
      <c r="PQR181" s="49">
        <v>63.5</v>
      </c>
      <c r="PQZ181" t="s">
        <v>176</v>
      </c>
      <c r="PRA181" s="39" t="s">
        <v>174</v>
      </c>
      <c r="PRF181" s="49">
        <v>25</v>
      </c>
      <c r="PRG181" s="49">
        <v>47.5</v>
      </c>
      <c r="PRH181" s="49">
        <v>63.5</v>
      </c>
      <c r="PRP181" t="s">
        <v>176</v>
      </c>
      <c r="PRQ181" s="39" t="s">
        <v>174</v>
      </c>
      <c r="PRV181" s="49">
        <v>25</v>
      </c>
      <c r="PRW181" s="49">
        <v>47.5</v>
      </c>
      <c r="PRX181" s="49">
        <v>63.5</v>
      </c>
      <c r="PSF181" t="s">
        <v>176</v>
      </c>
      <c r="PSG181" s="39" t="s">
        <v>174</v>
      </c>
      <c r="PSL181" s="49">
        <v>25</v>
      </c>
      <c r="PSM181" s="49">
        <v>47.5</v>
      </c>
      <c r="PSN181" s="49">
        <v>63.5</v>
      </c>
      <c r="PSV181" t="s">
        <v>176</v>
      </c>
      <c r="PSW181" s="39" t="s">
        <v>174</v>
      </c>
      <c r="PTB181" s="49">
        <v>25</v>
      </c>
      <c r="PTC181" s="49">
        <v>47.5</v>
      </c>
      <c r="PTD181" s="49">
        <v>63.5</v>
      </c>
      <c r="PTL181" t="s">
        <v>176</v>
      </c>
      <c r="PTM181" s="39" t="s">
        <v>174</v>
      </c>
      <c r="PTR181" s="49">
        <v>25</v>
      </c>
      <c r="PTS181" s="49">
        <v>47.5</v>
      </c>
      <c r="PTT181" s="49">
        <v>63.5</v>
      </c>
      <c r="PUB181" t="s">
        <v>176</v>
      </c>
      <c r="PUC181" s="39" t="s">
        <v>174</v>
      </c>
      <c r="PUH181" s="49">
        <v>25</v>
      </c>
      <c r="PUI181" s="49">
        <v>47.5</v>
      </c>
      <c r="PUJ181" s="49">
        <v>63.5</v>
      </c>
      <c r="PUR181" t="s">
        <v>176</v>
      </c>
      <c r="PUS181" s="39" t="s">
        <v>174</v>
      </c>
      <c r="PUX181" s="49">
        <v>25</v>
      </c>
      <c r="PUY181" s="49">
        <v>47.5</v>
      </c>
      <c r="PUZ181" s="49">
        <v>63.5</v>
      </c>
      <c r="PVH181" t="s">
        <v>176</v>
      </c>
      <c r="PVI181" s="39" t="s">
        <v>174</v>
      </c>
      <c r="PVN181" s="49">
        <v>25</v>
      </c>
      <c r="PVO181" s="49">
        <v>47.5</v>
      </c>
      <c r="PVP181" s="49">
        <v>63.5</v>
      </c>
      <c r="PVX181" t="s">
        <v>176</v>
      </c>
      <c r="PVY181" s="39" t="s">
        <v>174</v>
      </c>
      <c r="PWD181" s="49">
        <v>25</v>
      </c>
      <c r="PWE181" s="49">
        <v>47.5</v>
      </c>
      <c r="PWF181" s="49">
        <v>63.5</v>
      </c>
      <c r="PWN181" t="s">
        <v>176</v>
      </c>
      <c r="PWO181" s="39" t="s">
        <v>174</v>
      </c>
      <c r="PWT181" s="49">
        <v>25</v>
      </c>
      <c r="PWU181" s="49">
        <v>47.5</v>
      </c>
      <c r="PWV181" s="49">
        <v>63.5</v>
      </c>
      <c r="PXD181" t="s">
        <v>176</v>
      </c>
      <c r="PXE181" s="39" t="s">
        <v>174</v>
      </c>
      <c r="PXJ181" s="49">
        <v>25</v>
      </c>
      <c r="PXK181" s="49">
        <v>47.5</v>
      </c>
      <c r="PXL181" s="49">
        <v>63.5</v>
      </c>
      <c r="PXT181" t="s">
        <v>176</v>
      </c>
      <c r="PXU181" s="39" t="s">
        <v>174</v>
      </c>
      <c r="PXZ181" s="49">
        <v>25</v>
      </c>
      <c r="PYA181" s="49">
        <v>47.5</v>
      </c>
      <c r="PYB181" s="49">
        <v>63.5</v>
      </c>
      <c r="PYJ181" t="s">
        <v>176</v>
      </c>
      <c r="PYK181" s="39" t="s">
        <v>174</v>
      </c>
      <c r="PYP181" s="49">
        <v>25</v>
      </c>
      <c r="PYQ181" s="49">
        <v>47.5</v>
      </c>
      <c r="PYR181" s="49">
        <v>63.5</v>
      </c>
      <c r="PYZ181" t="s">
        <v>176</v>
      </c>
      <c r="PZA181" s="39" t="s">
        <v>174</v>
      </c>
      <c r="PZF181" s="49">
        <v>25</v>
      </c>
      <c r="PZG181" s="49">
        <v>47.5</v>
      </c>
      <c r="PZH181" s="49">
        <v>63.5</v>
      </c>
      <c r="PZP181" t="s">
        <v>176</v>
      </c>
      <c r="PZQ181" s="39" t="s">
        <v>174</v>
      </c>
      <c r="PZV181" s="49">
        <v>25</v>
      </c>
      <c r="PZW181" s="49">
        <v>47.5</v>
      </c>
      <c r="PZX181" s="49">
        <v>63.5</v>
      </c>
      <c r="QAF181" t="s">
        <v>176</v>
      </c>
      <c r="QAG181" s="39" t="s">
        <v>174</v>
      </c>
      <c r="QAL181" s="49">
        <v>25</v>
      </c>
      <c r="QAM181" s="49">
        <v>47.5</v>
      </c>
      <c r="QAN181" s="49">
        <v>63.5</v>
      </c>
      <c r="QAV181" t="s">
        <v>176</v>
      </c>
      <c r="QAW181" s="39" t="s">
        <v>174</v>
      </c>
      <c r="QBB181" s="49">
        <v>25</v>
      </c>
      <c r="QBC181" s="49">
        <v>47.5</v>
      </c>
      <c r="QBD181" s="49">
        <v>63.5</v>
      </c>
      <c r="QBL181" t="s">
        <v>176</v>
      </c>
      <c r="QBM181" s="39" t="s">
        <v>174</v>
      </c>
      <c r="QBR181" s="49">
        <v>25</v>
      </c>
      <c r="QBS181" s="49">
        <v>47.5</v>
      </c>
      <c r="QBT181" s="49">
        <v>63.5</v>
      </c>
      <c r="QCB181" t="s">
        <v>176</v>
      </c>
      <c r="QCC181" s="39" t="s">
        <v>174</v>
      </c>
      <c r="QCH181" s="49">
        <v>25</v>
      </c>
      <c r="QCI181" s="49">
        <v>47.5</v>
      </c>
      <c r="QCJ181" s="49">
        <v>63.5</v>
      </c>
      <c r="QCR181" t="s">
        <v>176</v>
      </c>
      <c r="QCS181" s="39" t="s">
        <v>174</v>
      </c>
      <c r="QCX181" s="49">
        <v>25</v>
      </c>
      <c r="QCY181" s="49">
        <v>47.5</v>
      </c>
      <c r="QCZ181" s="49">
        <v>63.5</v>
      </c>
      <c r="QDH181" t="s">
        <v>176</v>
      </c>
      <c r="QDI181" s="39" t="s">
        <v>174</v>
      </c>
      <c r="QDN181" s="49">
        <v>25</v>
      </c>
      <c r="QDO181" s="49">
        <v>47.5</v>
      </c>
      <c r="QDP181" s="49">
        <v>63.5</v>
      </c>
      <c r="QDX181" t="s">
        <v>176</v>
      </c>
      <c r="QDY181" s="39" t="s">
        <v>174</v>
      </c>
      <c r="QED181" s="49">
        <v>25</v>
      </c>
      <c r="QEE181" s="49">
        <v>47.5</v>
      </c>
      <c r="QEF181" s="49">
        <v>63.5</v>
      </c>
      <c r="QEN181" t="s">
        <v>176</v>
      </c>
      <c r="QEO181" s="39" t="s">
        <v>174</v>
      </c>
      <c r="QET181" s="49">
        <v>25</v>
      </c>
      <c r="QEU181" s="49">
        <v>47.5</v>
      </c>
      <c r="QEV181" s="49">
        <v>63.5</v>
      </c>
      <c r="QFD181" t="s">
        <v>176</v>
      </c>
      <c r="QFE181" s="39" t="s">
        <v>174</v>
      </c>
      <c r="QFJ181" s="49">
        <v>25</v>
      </c>
      <c r="QFK181" s="49">
        <v>47.5</v>
      </c>
      <c r="QFL181" s="49">
        <v>63.5</v>
      </c>
      <c r="QFT181" t="s">
        <v>176</v>
      </c>
      <c r="QFU181" s="39" t="s">
        <v>174</v>
      </c>
      <c r="QFZ181" s="49">
        <v>25</v>
      </c>
      <c r="QGA181" s="49">
        <v>47.5</v>
      </c>
      <c r="QGB181" s="49">
        <v>63.5</v>
      </c>
      <c r="QGJ181" t="s">
        <v>176</v>
      </c>
      <c r="QGK181" s="39" t="s">
        <v>174</v>
      </c>
      <c r="QGP181" s="49">
        <v>25</v>
      </c>
      <c r="QGQ181" s="49">
        <v>47.5</v>
      </c>
      <c r="QGR181" s="49">
        <v>63.5</v>
      </c>
      <c r="QGZ181" t="s">
        <v>176</v>
      </c>
      <c r="QHA181" s="39" t="s">
        <v>174</v>
      </c>
      <c r="QHF181" s="49">
        <v>25</v>
      </c>
      <c r="QHG181" s="49">
        <v>47.5</v>
      </c>
      <c r="QHH181" s="49">
        <v>63.5</v>
      </c>
      <c r="QHP181" t="s">
        <v>176</v>
      </c>
      <c r="QHQ181" s="39" t="s">
        <v>174</v>
      </c>
      <c r="QHV181" s="49">
        <v>25</v>
      </c>
      <c r="QHW181" s="49">
        <v>47.5</v>
      </c>
      <c r="QHX181" s="49">
        <v>63.5</v>
      </c>
      <c r="QIF181" t="s">
        <v>176</v>
      </c>
      <c r="QIG181" s="39" t="s">
        <v>174</v>
      </c>
      <c r="QIL181" s="49">
        <v>25</v>
      </c>
      <c r="QIM181" s="49">
        <v>47.5</v>
      </c>
      <c r="QIN181" s="49">
        <v>63.5</v>
      </c>
      <c r="QIV181" t="s">
        <v>176</v>
      </c>
      <c r="QIW181" s="39" t="s">
        <v>174</v>
      </c>
      <c r="QJB181" s="49">
        <v>25</v>
      </c>
      <c r="QJC181" s="49">
        <v>47.5</v>
      </c>
      <c r="QJD181" s="49">
        <v>63.5</v>
      </c>
      <c r="QJL181" t="s">
        <v>176</v>
      </c>
      <c r="QJM181" s="39" t="s">
        <v>174</v>
      </c>
      <c r="QJR181" s="49">
        <v>25</v>
      </c>
      <c r="QJS181" s="49">
        <v>47.5</v>
      </c>
      <c r="QJT181" s="49">
        <v>63.5</v>
      </c>
      <c r="QKB181" t="s">
        <v>176</v>
      </c>
      <c r="QKC181" s="39" t="s">
        <v>174</v>
      </c>
      <c r="QKH181" s="49">
        <v>25</v>
      </c>
      <c r="QKI181" s="49">
        <v>47.5</v>
      </c>
      <c r="QKJ181" s="49">
        <v>63.5</v>
      </c>
      <c r="QKR181" t="s">
        <v>176</v>
      </c>
      <c r="QKS181" s="39" t="s">
        <v>174</v>
      </c>
      <c r="QKX181" s="49">
        <v>25</v>
      </c>
      <c r="QKY181" s="49">
        <v>47.5</v>
      </c>
      <c r="QKZ181" s="49">
        <v>63.5</v>
      </c>
      <c r="QLH181" t="s">
        <v>176</v>
      </c>
      <c r="QLI181" s="39" t="s">
        <v>174</v>
      </c>
      <c r="QLN181" s="49">
        <v>25</v>
      </c>
      <c r="QLO181" s="49">
        <v>47.5</v>
      </c>
      <c r="QLP181" s="49">
        <v>63.5</v>
      </c>
      <c r="QLX181" t="s">
        <v>176</v>
      </c>
      <c r="QLY181" s="39" t="s">
        <v>174</v>
      </c>
      <c r="QMD181" s="49">
        <v>25</v>
      </c>
      <c r="QME181" s="49">
        <v>47.5</v>
      </c>
      <c r="QMF181" s="49">
        <v>63.5</v>
      </c>
      <c r="QMN181" t="s">
        <v>176</v>
      </c>
      <c r="QMO181" s="39" t="s">
        <v>174</v>
      </c>
      <c r="QMT181" s="49">
        <v>25</v>
      </c>
      <c r="QMU181" s="49">
        <v>47.5</v>
      </c>
      <c r="QMV181" s="49">
        <v>63.5</v>
      </c>
      <c r="QND181" t="s">
        <v>176</v>
      </c>
      <c r="QNE181" s="39" t="s">
        <v>174</v>
      </c>
      <c r="QNJ181" s="49">
        <v>25</v>
      </c>
      <c r="QNK181" s="49">
        <v>47.5</v>
      </c>
      <c r="QNL181" s="49">
        <v>63.5</v>
      </c>
      <c r="QNT181" t="s">
        <v>176</v>
      </c>
      <c r="QNU181" s="39" t="s">
        <v>174</v>
      </c>
      <c r="QNZ181" s="49">
        <v>25</v>
      </c>
      <c r="QOA181" s="49">
        <v>47.5</v>
      </c>
      <c r="QOB181" s="49">
        <v>63.5</v>
      </c>
      <c r="QOJ181" t="s">
        <v>176</v>
      </c>
      <c r="QOK181" s="39" t="s">
        <v>174</v>
      </c>
      <c r="QOP181" s="49">
        <v>25</v>
      </c>
      <c r="QOQ181" s="49">
        <v>47.5</v>
      </c>
      <c r="QOR181" s="49">
        <v>63.5</v>
      </c>
      <c r="QOZ181" t="s">
        <v>176</v>
      </c>
      <c r="QPA181" s="39" t="s">
        <v>174</v>
      </c>
      <c r="QPF181" s="49">
        <v>25</v>
      </c>
      <c r="QPG181" s="49">
        <v>47.5</v>
      </c>
      <c r="QPH181" s="49">
        <v>63.5</v>
      </c>
      <c r="QPP181" t="s">
        <v>176</v>
      </c>
      <c r="QPQ181" s="39" t="s">
        <v>174</v>
      </c>
      <c r="QPV181" s="49">
        <v>25</v>
      </c>
      <c r="QPW181" s="49">
        <v>47.5</v>
      </c>
      <c r="QPX181" s="49">
        <v>63.5</v>
      </c>
      <c r="QQF181" t="s">
        <v>176</v>
      </c>
      <c r="QQG181" s="39" t="s">
        <v>174</v>
      </c>
      <c r="QQL181" s="49">
        <v>25</v>
      </c>
      <c r="QQM181" s="49">
        <v>47.5</v>
      </c>
      <c r="QQN181" s="49">
        <v>63.5</v>
      </c>
      <c r="QQV181" t="s">
        <v>176</v>
      </c>
      <c r="QQW181" s="39" t="s">
        <v>174</v>
      </c>
      <c r="QRB181" s="49">
        <v>25</v>
      </c>
      <c r="QRC181" s="49">
        <v>47.5</v>
      </c>
      <c r="QRD181" s="49">
        <v>63.5</v>
      </c>
      <c r="QRL181" t="s">
        <v>176</v>
      </c>
      <c r="QRM181" s="39" t="s">
        <v>174</v>
      </c>
      <c r="QRR181" s="49">
        <v>25</v>
      </c>
      <c r="QRS181" s="49">
        <v>47.5</v>
      </c>
      <c r="QRT181" s="49">
        <v>63.5</v>
      </c>
      <c r="QSB181" t="s">
        <v>176</v>
      </c>
      <c r="QSC181" s="39" t="s">
        <v>174</v>
      </c>
      <c r="QSH181" s="49">
        <v>25</v>
      </c>
      <c r="QSI181" s="49">
        <v>47.5</v>
      </c>
      <c r="QSJ181" s="49">
        <v>63.5</v>
      </c>
      <c r="QSR181" t="s">
        <v>176</v>
      </c>
      <c r="QSS181" s="39" t="s">
        <v>174</v>
      </c>
      <c r="QSX181" s="49">
        <v>25</v>
      </c>
      <c r="QSY181" s="49">
        <v>47.5</v>
      </c>
      <c r="QSZ181" s="49">
        <v>63.5</v>
      </c>
      <c r="QTH181" t="s">
        <v>176</v>
      </c>
      <c r="QTI181" s="39" t="s">
        <v>174</v>
      </c>
      <c r="QTN181" s="49">
        <v>25</v>
      </c>
      <c r="QTO181" s="49">
        <v>47.5</v>
      </c>
      <c r="QTP181" s="49">
        <v>63.5</v>
      </c>
      <c r="QTX181" t="s">
        <v>176</v>
      </c>
      <c r="QTY181" s="39" t="s">
        <v>174</v>
      </c>
      <c r="QUD181" s="49">
        <v>25</v>
      </c>
      <c r="QUE181" s="49">
        <v>47.5</v>
      </c>
      <c r="QUF181" s="49">
        <v>63.5</v>
      </c>
      <c r="QUN181" t="s">
        <v>176</v>
      </c>
      <c r="QUO181" s="39" t="s">
        <v>174</v>
      </c>
      <c r="QUT181" s="49">
        <v>25</v>
      </c>
      <c r="QUU181" s="49">
        <v>47.5</v>
      </c>
      <c r="QUV181" s="49">
        <v>63.5</v>
      </c>
      <c r="QVD181" t="s">
        <v>176</v>
      </c>
      <c r="QVE181" s="39" t="s">
        <v>174</v>
      </c>
      <c r="QVJ181" s="49">
        <v>25</v>
      </c>
      <c r="QVK181" s="49">
        <v>47.5</v>
      </c>
      <c r="QVL181" s="49">
        <v>63.5</v>
      </c>
      <c r="QVT181" t="s">
        <v>176</v>
      </c>
      <c r="QVU181" s="39" t="s">
        <v>174</v>
      </c>
      <c r="QVZ181" s="49">
        <v>25</v>
      </c>
      <c r="QWA181" s="49">
        <v>47.5</v>
      </c>
      <c r="QWB181" s="49">
        <v>63.5</v>
      </c>
      <c r="QWJ181" t="s">
        <v>176</v>
      </c>
      <c r="QWK181" s="39" t="s">
        <v>174</v>
      </c>
      <c r="QWP181" s="49">
        <v>25</v>
      </c>
      <c r="QWQ181" s="49">
        <v>47.5</v>
      </c>
      <c r="QWR181" s="49">
        <v>63.5</v>
      </c>
      <c r="QWZ181" t="s">
        <v>176</v>
      </c>
      <c r="QXA181" s="39" t="s">
        <v>174</v>
      </c>
      <c r="QXF181" s="49">
        <v>25</v>
      </c>
      <c r="QXG181" s="49">
        <v>47.5</v>
      </c>
      <c r="QXH181" s="49">
        <v>63.5</v>
      </c>
      <c r="QXP181" t="s">
        <v>176</v>
      </c>
      <c r="QXQ181" s="39" t="s">
        <v>174</v>
      </c>
      <c r="QXV181" s="49">
        <v>25</v>
      </c>
      <c r="QXW181" s="49">
        <v>47.5</v>
      </c>
      <c r="QXX181" s="49">
        <v>63.5</v>
      </c>
      <c r="QYF181" t="s">
        <v>176</v>
      </c>
      <c r="QYG181" s="39" t="s">
        <v>174</v>
      </c>
      <c r="QYL181" s="49">
        <v>25</v>
      </c>
      <c r="QYM181" s="49">
        <v>47.5</v>
      </c>
      <c r="QYN181" s="49">
        <v>63.5</v>
      </c>
      <c r="QYV181" t="s">
        <v>176</v>
      </c>
      <c r="QYW181" s="39" t="s">
        <v>174</v>
      </c>
      <c r="QZB181" s="49">
        <v>25</v>
      </c>
      <c r="QZC181" s="49">
        <v>47.5</v>
      </c>
      <c r="QZD181" s="49">
        <v>63.5</v>
      </c>
      <c r="QZL181" t="s">
        <v>176</v>
      </c>
      <c r="QZM181" s="39" t="s">
        <v>174</v>
      </c>
      <c r="QZR181" s="49">
        <v>25</v>
      </c>
      <c r="QZS181" s="49">
        <v>47.5</v>
      </c>
      <c r="QZT181" s="49">
        <v>63.5</v>
      </c>
      <c r="RAB181" t="s">
        <v>176</v>
      </c>
      <c r="RAC181" s="39" t="s">
        <v>174</v>
      </c>
      <c r="RAH181" s="49">
        <v>25</v>
      </c>
      <c r="RAI181" s="49">
        <v>47.5</v>
      </c>
      <c r="RAJ181" s="49">
        <v>63.5</v>
      </c>
      <c r="RAR181" t="s">
        <v>176</v>
      </c>
      <c r="RAS181" s="39" t="s">
        <v>174</v>
      </c>
      <c r="RAX181" s="49">
        <v>25</v>
      </c>
      <c r="RAY181" s="49">
        <v>47.5</v>
      </c>
      <c r="RAZ181" s="49">
        <v>63.5</v>
      </c>
      <c r="RBH181" t="s">
        <v>176</v>
      </c>
      <c r="RBI181" s="39" t="s">
        <v>174</v>
      </c>
      <c r="RBN181" s="49">
        <v>25</v>
      </c>
      <c r="RBO181" s="49">
        <v>47.5</v>
      </c>
      <c r="RBP181" s="49">
        <v>63.5</v>
      </c>
      <c r="RBX181" t="s">
        <v>176</v>
      </c>
      <c r="RBY181" s="39" t="s">
        <v>174</v>
      </c>
      <c r="RCD181" s="49">
        <v>25</v>
      </c>
      <c r="RCE181" s="49">
        <v>47.5</v>
      </c>
      <c r="RCF181" s="49">
        <v>63.5</v>
      </c>
      <c r="RCN181" t="s">
        <v>176</v>
      </c>
      <c r="RCO181" s="39" t="s">
        <v>174</v>
      </c>
      <c r="RCT181" s="49">
        <v>25</v>
      </c>
      <c r="RCU181" s="49">
        <v>47.5</v>
      </c>
      <c r="RCV181" s="49">
        <v>63.5</v>
      </c>
      <c r="RDD181" t="s">
        <v>176</v>
      </c>
      <c r="RDE181" s="39" t="s">
        <v>174</v>
      </c>
      <c r="RDJ181" s="49">
        <v>25</v>
      </c>
      <c r="RDK181" s="49">
        <v>47.5</v>
      </c>
      <c r="RDL181" s="49">
        <v>63.5</v>
      </c>
      <c r="RDT181" t="s">
        <v>176</v>
      </c>
      <c r="RDU181" s="39" t="s">
        <v>174</v>
      </c>
      <c r="RDZ181" s="49">
        <v>25</v>
      </c>
      <c r="REA181" s="49">
        <v>47.5</v>
      </c>
      <c r="REB181" s="49">
        <v>63.5</v>
      </c>
      <c r="REJ181" t="s">
        <v>176</v>
      </c>
      <c r="REK181" s="39" t="s">
        <v>174</v>
      </c>
      <c r="REP181" s="49">
        <v>25</v>
      </c>
      <c r="REQ181" s="49">
        <v>47.5</v>
      </c>
      <c r="RER181" s="49">
        <v>63.5</v>
      </c>
      <c r="REZ181" t="s">
        <v>176</v>
      </c>
      <c r="RFA181" s="39" t="s">
        <v>174</v>
      </c>
      <c r="RFF181" s="49">
        <v>25</v>
      </c>
      <c r="RFG181" s="49">
        <v>47.5</v>
      </c>
      <c r="RFH181" s="49">
        <v>63.5</v>
      </c>
      <c r="RFP181" t="s">
        <v>176</v>
      </c>
      <c r="RFQ181" s="39" t="s">
        <v>174</v>
      </c>
      <c r="RFV181" s="49">
        <v>25</v>
      </c>
      <c r="RFW181" s="49">
        <v>47.5</v>
      </c>
      <c r="RFX181" s="49">
        <v>63.5</v>
      </c>
      <c r="RGF181" t="s">
        <v>176</v>
      </c>
      <c r="RGG181" s="39" t="s">
        <v>174</v>
      </c>
      <c r="RGL181" s="49">
        <v>25</v>
      </c>
      <c r="RGM181" s="49">
        <v>47.5</v>
      </c>
      <c r="RGN181" s="49">
        <v>63.5</v>
      </c>
      <c r="RGV181" t="s">
        <v>176</v>
      </c>
      <c r="RGW181" s="39" t="s">
        <v>174</v>
      </c>
      <c r="RHB181" s="49">
        <v>25</v>
      </c>
      <c r="RHC181" s="49">
        <v>47.5</v>
      </c>
      <c r="RHD181" s="49">
        <v>63.5</v>
      </c>
      <c r="RHL181" t="s">
        <v>176</v>
      </c>
      <c r="RHM181" s="39" t="s">
        <v>174</v>
      </c>
      <c r="RHR181" s="49">
        <v>25</v>
      </c>
      <c r="RHS181" s="49">
        <v>47.5</v>
      </c>
      <c r="RHT181" s="49">
        <v>63.5</v>
      </c>
      <c r="RIB181" t="s">
        <v>176</v>
      </c>
      <c r="RIC181" s="39" t="s">
        <v>174</v>
      </c>
      <c r="RIH181" s="49">
        <v>25</v>
      </c>
      <c r="RII181" s="49">
        <v>47.5</v>
      </c>
      <c r="RIJ181" s="49">
        <v>63.5</v>
      </c>
      <c r="RIR181" t="s">
        <v>176</v>
      </c>
      <c r="RIS181" s="39" t="s">
        <v>174</v>
      </c>
      <c r="RIX181" s="49">
        <v>25</v>
      </c>
      <c r="RIY181" s="49">
        <v>47.5</v>
      </c>
      <c r="RIZ181" s="49">
        <v>63.5</v>
      </c>
      <c r="RJH181" t="s">
        <v>176</v>
      </c>
      <c r="RJI181" s="39" t="s">
        <v>174</v>
      </c>
      <c r="RJN181" s="49">
        <v>25</v>
      </c>
      <c r="RJO181" s="49">
        <v>47.5</v>
      </c>
      <c r="RJP181" s="49">
        <v>63.5</v>
      </c>
      <c r="RJX181" t="s">
        <v>176</v>
      </c>
      <c r="RJY181" s="39" t="s">
        <v>174</v>
      </c>
      <c r="RKD181" s="49">
        <v>25</v>
      </c>
      <c r="RKE181" s="49">
        <v>47.5</v>
      </c>
      <c r="RKF181" s="49">
        <v>63.5</v>
      </c>
      <c r="RKN181" t="s">
        <v>176</v>
      </c>
      <c r="RKO181" s="39" t="s">
        <v>174</v>
      </c>
      <c r="RKT181" s="49">
        <v>25</v>
      </c>
      <c r="RKU181" s="49">
        <v>47.5</v>
      </c>
      <c r="RKV181" s="49">
        <v>63.5</v>
      </c>
      <c r="RLD181" t="s">
        <v>176</v>
      </c>
      <c r="RLE181" s="39" t="s">
        <v>174</v>
      </c>
      <c r="RLJ181" s="49">
        <v>25</v>
      </c>
      <c r="RLK181" s="49">
        <v>47.5</v>
      </c>
      <c r="RLL181" s="49">
        <v>63.5</v>
      </c>
      <c r="RLT181" t="s">
        <v>176</v>
      </c>
      <c r="RLU181" s="39" t="s">
        <v>174</v>
      </c>
      <c r="RLZ181" s="49">
        <v>25</v>
      </c>
      <c r="RMA181" s="49">
        <v>47.5</v>
      </c>
      <c r="RMB181" s="49">
        <v>63.5</v>
      </c>
      <c r="RMJ181" t="s">
        <v>176</v>
      </c>
      <c r="RMK181" s="39" t="s">
        <v>174</v>
      </c>
      <c r="RMP181" s="49">
        <v>25</v>
      </c>
      <c r="RMQ181" s="49">
        <v>47.5</v>
      </c>
      <c r="RMR181" s="49">
        <v>63.5</v>
      </c>
      <c r="RMZ181" t="s">
        <v>176</v>
      </c>
      <c r="RNA181" s="39" t="s">
        <v>174</v>
      </c>
      <c r="RNF181" s="49">
        <v>25</v>
      </c>
      <c r="RNG181" s="49">
        <v>47.5</v>
      </c>
      <c r="RNH181" s="49">
        <v>63.5</v>
      </c>
      <c r="RNP181" t="s">
        <v>176</v>
      </c>
      <c r="RNQ181" s="39" t="s">
        <v>174</v>
      </c>
      <c r="RNV181" s="49">
        <v>25</v>
      </c>
      <c r="RNW181" s="49">
        <v>47.5</v>
      </c>
      <c r="RNX181" s="49">
        <v>63.5</v>
      </c>
      <c r="ROF181" t="s">
        <v>176</v>
      </c>
      <c r="ROG181" s="39" t="s">
        <v>174</v>
      </c>
      <c r="ROL181" s="49">
        <v>25</v>
      </c>
      <c r="ROM181" s="49">
        <v>47.5</v>
      </c>
      <c r="RON181" s="49">
        <v>63.5</v>
      </c>
      <c r="ROV181" t="s">
        <v>176</v>
      </c>
      <c r="ROW181" s="39" t="s">
        <v>174</v>
      </c>
      <c r="RPB181" s="49">
        <v>25</v>
      </c>
      <c r="RPC181" s="49">
        <v>47.5</v>
      </c>
      <c r="RPD181" s="49">
        <v>63.5</v>
      </c>
      <c r="RPL181" t="s">
        <v>176</v>
      </c>
      <c r="RPM181" s="39" t="s">
        <v>174</v>
      </c>
      <c r="RPR181" s="49">
        <v>25</v>
      </c>
      <c r="RPS181" s="49">
        <v>47.5</v>
      </c>
      <c r="RPT181" s="49">
        <v>63.5</v>
      </c>
      <c r="RQB181" t="s">
        <v>176</v>
      </c>
      <c r="RQC181" s="39" t="s">
        <v>174</v>
      </c>
      <c r="RQH181" s="49">
        <v>25</v>
      </c>
      <c r="RQI181" s="49">
        <v>47.5</v>
      </c>
      <c r="RQJ181" s="49">
        <v>63.5</v>
      </c>
      <c r="RQR181" t="s">
        <v>176</v>
      </c>
      <c r="RQS181" s="39" t="s">
        <v>174</v>
      </c>
      <c r="RQX181" s="49">
        <v>25</v>
      </c>
      <c r="RQY181" s="49">
        <v>47.5</v>
      </c>
      <c r="RQZ181" s="49">
        <v>63.5</v>
      </c>
      <c r="RRH181" t="s">
        <v>176</v>
      </c>
      <c r="RRI181" s="39" t="s">
        <v>174</v>
      </c>
      <c r="RRN181" s="49">
        <v>25</v>
      </c>
      <c r="RRO181" s="49">
        <v>47.5</v>
      </c>
      <c r="RRP181" s="49">
        <v>63.5</v>
      </c>
      <c r="RRX181" t="s">
        <v>176</v>
      </c>
      <c r="RRY181" s="39" t="s">
        <v>174</v>
      </c>
      <c r="RSD181" s="49">
        <v>25</v>
      </c>
      <c r="RSE181" s="49">
        <v>47.5</v>
      </c>
      <c r="RSF181" s="49">
        <v>63.5</v>
      </c>
      <c r="RSN181" t="s">
        <v>176</v>
      </c>
      <c r="RSO181" s="39" t="s">
        <v>174</v>
      </c>
      <c r="RST181" s="49">
        <v>25</v>
      </c>
      <c r="RSU181" s="49">
        <v>47.5</v>
      </c>
      <c r="RSV181" s="49">
        <v>63.5</v>
      </c>
      <c r="RTD181" t="s">
        <v>176</v>
      </c>
      <c r="RTE181" s="39" t="s">
        <v>174</v>
      </c>
      <c r="RTJ181" s="49">
        <v>25</v>
      </c>
      <c r="RTK181" s="49">
        <v>47.5</v>
      </c>
      <c r="RTL181" s="49">
        <v>63.5</v>
      </c>
      <c r="RTT181" t="s">
        <v>176</v>
      </c>
      <c r="RTU181" s="39" t="s">
        <v>174</v>
      </c>
      <c r="RTZ181" s="49">
        <v>25</v>
      </c>
      <c r="RUA181" s="49">
        <v>47.5</v>
      </c>
      <c r="RUB181" s="49">
        <v>63.5</v>
      </c>
      <c r="RUJ181" t="s">
        <v>176</v>
      </c>
      <c r="RUK181" s="39" t="s">
        <v>174</v>
      </c>
      <c r="RUP181" s="49">
        <v>25</v>
      </c>
      <c r="RUQ181" s="49">
        <v>47.5</v>
      </c>
      <c r="RUR181" s="49">
        <v>63.5</v>
      </c>
      <c r="RUZ181" t="s">
        <v>176</v>
      </c>
      <c r="RVA181" s="39" t="s">
        <v>174</v>
      </c>
      <c r="RVF181" s="49">
        <v>25</v>
      </c>
      <c r="RVG181" s="49">
        <v>47.5</v>
      </c>
      <c r="RVH181" s="49">
        <v>63.5</v>
      </c>
      <c r="RVP181" t="s">
        <v>176</v>
      </c>
      <c r="RVQ181" s="39" t="s">
        <v>174</v>
      </c>
      <c r="RVV181" s="49">
        <v>25</v>
      </c>
      <c r="RVW181" s="49">
        <v>47.5</v>
      </c>
      <c r="RVX181" s="49">
        <v>63.5</v>
      </c>
      <c r="RWF181" t="s">
        <v>176</v>
      </c>
      <c r="RWG181" s="39" t="s">
        <v>174</v>
      </c>
      <c r="RWL181" s="49">
        <v>25</v>
      </c>
      <c r="RWM181" s="49">
        <v>47.5</v>
      </c>
      <c r="RWN181" s="49">
        <v>63.5</v>
      </c>
      <c r="RWV181" t="s">
        <v>176</v>
      </c>
      <c r="RWW181" s="39" t="s">
        <v>174</v>
      </c>
      <c r="RXB181" s="49">
        <v>25</v>
      </c>
      <c r="RXC181" s="49">
        <v>47.5</v>
      </c>
      <c r="RXD181" s="49">
        <v>63.5</v>
      </c>
      <c r="RXL181" t="s">
        <v>176</v>
      </c>
      <c r="RXM181" s="39" t="s">
        <v>174</v>
      </c>
      <c r="RXR181" s="49">
        <v>25</v>
      </c>
      <c r="RXS181" s="49">
        <v>47.5</v>
      </c>
      <c r="RXT181" s="49">
        <v>63.5</v>
      </c>
      <c r="RYB181" t="s">
        <v>176</v>
      </c>
      <c r="RYC181" s="39" t="s">
        <v>174</v>
      </c>
      <c r="RYH181" s="49">
        <v>25</v>
      </c>
      <c r="RYI181" s="49">
        <v>47.5</v>
      </c>
      <c r="RYJ181" s="49">
        <v>63.5</v>
      </c>
      <c r="RYR181" t="s">
        <v>176</v>
      </c>
      <c r="RYS181" s="39" t="s">
        <v>174</v>
      </c>
      <c r="RYX181" s="49">
        <v>25</v>
      </c>
      <c r="RYY181" s="49">
        <v>47.5</v>
      </c>
      <c r="RYZ181" s="49">
        <v>63.5</v>
      </c>
      <c r="RZH181" t="s">
        <v>176</v>
      </c>
      <c r="RZI181" s="39" t="s">
        <v>174</v>
      </c>
      <c r="RZN181" s="49">
        <v>25</v>
      </c>
      <c r="RZO181" s="49">
        <v>47.5</v>
      </c>
      <c r="RZP181" s="49">
        <v>63.5</v>
      </c>
      <c r="RZX181" t="s">
        <v>176</v>
      </c>
      <c r="RZY181" s="39" t="s">
        <v>174</v>
      </c>
      <c r="SAD181" s="49">
        <v>25</v>
      </c>
      <c r="SAE181" s="49">
        <v>47.5</v>
      </c>
      <c r="SAF181" s="49">
        <v>63.5</v>
      </c>
      <c r="SAN181" t="s">
        <v>176</v>
      </c>
      <c r="SAO181" s="39" t="s">
        <v>174</v>
      </c>
      <c r="SAT181" s="49">
        <v>25</v>
      </c>
      <c r="SAU181" s="49">
        <v>47.5</v>
      </c>
      <c r="SAV181" s="49">
        <v>63.5</v>
      </c>
      <c r="SBD181" t="s">
        <v>176</v>
      </c>
      <c r="SBE181" s="39" t="s">
        <v>174</v>
      </c>
      <c r="SBJ181" s="49">
        <v>25</v>
      </c>
      <c r="SBK181" s="49">
        <v>47.5</v>
      </c>
      <c r="SBL181" s="49">
        <v>63.5</v>
      </c>
      <c r="SBT181" t="s">
        <v>176</v>
      </c>
      <c r="SBU181" s="39" t="s">
        <v>174</v>
      </c>
      <c r="SBZ181" s="49">
        <v>25</v>
      </c>
      <c r="SCA181" s="49">
        <v>47.5</v>
      </c>
      <c r="SCB181" s="49">
        <v>63.5</v>
      </c>
      <c r="SCJ181" t="s">
        <v>176</v>
      </c>
      <c r="SCK181" s="39" t="s">
        <v>174</v>
      </c>
      <c r="SCP181" s="49">
        <v>25</v>
      </c>
      <c r="SCQ181" s="49">
        <v>47.5</v>
      </c>
      <c r="SCR181" s="49">
        <v>63.5</v>
      </c>
      <c r="SCZ181" t="s">
        <v>176</v>
      </c>
      <c r="SDA181" s="39" t="s">
        <v>174</v>
      </c>
      <c r="SDF181" s="49">
        <v>25</v>
      </c>
      <c r="SDG181" s="49">
        <v>47.5</v>
      </c>
      <c r="SDH181" s="49">
        <v>63.5</v>
      </c>
      <c r="SDP181" t="s">
        <v>176</v>
      </c>
      <c r="SDQ181" s="39" t="s">
        <v>174</v>
      </c>
      <c r="SDV181" s="49">
        <v>25</v>
      </c>
      <c r="SDW181" s="49">
        <v>47.5</v>
      </c>
      <c r="SDX181" s="49">
        <v>63.5</v>
      </c>
      <c r="SEF181" t="s">
        <v>176</v>
      </c>
      <c r="SEG181" s="39" t="s">
        <v>174</v>
      </c>
      <c r="SEL181" s="49">
        <v>25</v>
      </c>
      <c r="SEM181" s="49">
        <v>47.5</v>
      </c>
      <c r="SEN181" s="49">
        <v>63.5</v>
      </c>
      <c r="SEV181" t="s">
        <v>176</v>
      </c>
      <c r="SEW181" s="39" t="s">
        <v>174</v>
      </c>
      <c r="SFB181" s="49">
        <v>25</v>
      </c>
      <c r="SFC181" s="49">
        <v>47.5</v>
      </c>
      <c r="SFD181" s="49">
        <v>63.5</v>
      </c>
      <c r="SFL181" t="s">
        <v>176</v>
      </c>
      <c r="SFM181" s="39" t="s">
        <v>174</v>
      </c>
      <c r="SFR181" s="49">
        <v>25</v>
      </c>
      <c r="SFS181" s="49">
        <v>47.5</v>
      </c>
      <c r="SFT181" s="49">
        <v>63.5</v>
      </c>
      <c r="SGB181" t="s">
        <v>176</v>
      </c>
      <c r="SGC181" s="39" t="s">
        <v>174</v>
      </c>
      <c r="SGH181" s="49">
        <v>25</v>
      </c>
      <c r="SGI181" s="49">
        <v>47.5</v>
      </c>
      <c r="SGJ181" s="49">
        <v>63.5</v>
      </c>
      <c r="SGR181" t="s">
        <v>176</v>
      </c>
      <c r="SGS181" s="39" t="s">
        <v>174</v>
      </c>
      <c r="SGX181" s="49">
        <v>25</v>
      </c>
      <c r="SGY181" s="49">
        <v>47.5</v>
      </c>
      <c r="SGZ181" s="49">
        <v>63.5</v>
      </c>
      <c r="SHH181" t="s">
        <v>176</v>
      </c>
      <c r="SHI181" s="39" t="s">
        <v>174</v>
      </c>
      <c r="SHN181" s="49">
        <v>25</v>
      </c>
      <c r="SHO181" s="49">
        <v>47.5</v>
      </c>
      <c r="SHP181" s="49">
        <v>63.5</v>
      </c>
      <c r="SHX181" t="s">
        <v>176</v>
      </c>
      <c r="SHY181" s="39" t="s">
        <v>174</v>
      </c>
      <c r="SID181" s="49">
        <v>25</v>
      </c>
      <c r="SIE181" s="49">
        <v>47.5</v>
      </c>
      <c r="SIF181" s="49">
        <v>63.5</v>
      </c>
      <c r="SIN181" t="s">
        <v>176</v>
      </c>
      <c r="SIO181" s="39" t="s">
        <v>174</v>
      </c>
      <c r="SIT181" s="49">
        <v>25</v>
      </c>
      <c r="SIU181" s="49">
        <v>47.5</v>
      </c>
      <c r="SIV181" s="49">
        <v>63.5</v>
      </c>
      <c r="SJD181" t="s">
        <v>176</v>
      </c>
      <c r="SJE181" s="39" t="s">
        <v>174</v>
      </c>
      <c r="SJJ181" s="49">
        <v>25</v>
      </c>
      <c r="SJK181" s="49">
        <v>47.5</v>
      </c>
      <c r="SJL181" s="49">
        <v>63.5</v>
      </c>
      <c r="SJT181" t="s">
        <v>176</v>
      </c>
      <c r="SJU181" s="39" t="s">
        <v>174</v>
      </c>
      <c r="SJZ181" s="49">
        <v>25</v>
      </c>
      <c r="SKA181" s="49">
        <v>47.5</v>
      </c>
      <c r="SKB181" s="49">
        <v>63.5</v>
      </c>
      <c r="SKJ181" t="s">
        <v>176</v>
      </c>
      <c r="SKK181" s="39" t="s">
        <v>174</v>
      </c>
      <c r="SKP181" s="49">
        <v>25</v>
      </c>
      <c r="SKQ181" s="49">
        <v>47.5</v>
      </c>
      <c r="SKR181" s="49">
        <v>63.5</v>
      </c>
      <c r="SKZ181" t="s">
        <v>176</v>
      </c>
      <c r="SLA181" s="39" t="s">
        <v>174</v>
      </c>
      <c r="SLF181" s="49">
        <v>25</v>
      </c>
      <c r="SLG181" s="49">
        <v>47.5</v>
      </c>
      <c r="SLH181" s="49">
        <v>63.5</v>
      </c>
      <c r="SLP181" t="s">
        <v>176</v>
      </c>
      <c r="SLQ181" s="39" t="s">
        <v>174</v>
      </c>
      <c r="SLV181" s="49">
        <v>25</v>
      </c>
      <c r="SLW181" s="49">
        <v>47.5</v>
      </c>
      <c r="SLX181" s="49">
        <v>63.5</v>
      </c>
      <c r="SMF181" t="s">
        <v>176</v>
      </c>
      <c r="SMG181" s="39" t="s">
        <v>174</v>
      </c>
      <c r="SML181" s="49">
        <v>25</v>
      </c>
      <c r="SMM181" s="49">
        <v>47.5</v>
      </c>
      <c r="SMN181" s="49">
        <v>63.5</v>
      </c>
      <c r="SMV181" t="s">
        <v>176</v>
      </c>
      <c r="SMW181" s="39" t="s">
        <v>174</v>
      </c>
      <c r="SNB181" s="49">
        <v>25</v>
      </c>
      <c r="SNC181" s="49">
        <v>47.5</v>
      </c>
      <c r="SND181" s="49">
        <v>63.5</v>
      </c>
      <c r="SNL181" t="s">
        <v>176</v>
      </c>
      <c r="SNM181" s="39" t="s">
        <v>174</v>
      </c>
      <c r="SNR181" s="49">
        <v>25</v>
      </c>
      <c r="SNS181" s="49">
        <v>47.5</v>
      </c>
      <c r="SNT181" s="49">
        <v>63.5</v>
      </c>
      <c r="SOB181" t="s">
        <v>176</v>
      </c>
      <c r="SOC181" s="39" t="s">
        <v>174</v>
      </c>
      <c r="SOH181" s="49">
        <v>25</v>
      </c>
      <c r="SOI181" s="49">
        <v>47.5</v>
      </c>
      <c r="SOJ181" s="49">
        <v>63.5</v>
      </c>
      <c r="SOR181" t="s">
        <v>176</v>
      </c>
      <c r="SOS181" s="39" t="s">
        <v>174</v>
      </c>
      <c r="SOX181" s="49">
        <v>25</v>
      </c>
      <c r="SOY181" s="49">
        <v>47.5</v>
      </c>
      <c r="SOZ181" s="49">
        <v>63.5</v>
      </c>
      <c r="SPH181" t="s">
        <v>176</v>
      </c>
      <c r="SPI181" s="39" t="s">
        <v>174</v>
      </c>
      <c r="SPN181" s="49">
        <v>25</v>
      </c>
      <c r="SPO181" s="49">
        <v>47.5</v>
      </c>
      <c r="SPP181" s="49">
        <v>63.5</v>
      </c>
      <c r="SPX181" t="s">
        <v>176</v>
      </c>
      <c r="SPY181" s="39" t="s">
        <v>174</v>
      </c>
      <c r="SQD181" s="49">
        <v>25</v>
      </c>
      <c r="SQE181" s="49">
        <v>47.5</v>
      </c>
      <c r="SQF181" s="49">
        <v>63.5</v>
      </c>
      <c r="SQN181" t="s">
        <v>176</v>
      </c>
      <c r="SQO181" s="39" t="s">
        <v>174</v>
      </c>
      <c r="SQT181" s="49">
        <v>25</v>
      </c>
      <c r="SQU181" s="49">
        <v>47.5</v>
      </c>
      <c r="SQV181" s="49">
        <v>63.5</v>
      </c>
      <c r="SRD181" t="s">
        <v>176</v>
      </c>
      <c r="SRE181" s="39" t="s">
        <v>174</v>
      </c>
      <c r="SRJ181" s="49">
        <v>25</v>
      </c>
      <c r="SRK181" s="49">
        <v>47.5</v>
      </c>
      <c r="SRL181" s="49">
        <v>63.5</v>
      </c>
      <c r="SRT181" t="s">
        <v>176</v>
      </c>
      <c r="SRU181" s="39" t="s">
        <v>174</v>
      </c>
      <c r="SRZ181" s="49">
        <v>25</v>
      </c>
      <c r="SSA181" s="49">
        <v>47.5</v>
      </c>
      <c r="SSB181" s="49">
        <v>63.5</v>
      </c>
      <c r="SSJ181" t="s">
        <v>176</v>
      </c>
      <c r="SSK181" s="39" t="s">
        <v>174</v>
      </c>
      <c r="SSP181" s="49">
        <v>25</v>
      </c>
      <c r="SSQ181" s="49">
        <v>47.5</v>
      </c>
      <c r="SSR181" s="49">
        <v>63.5</v>
      </c>
      <c r="SSZ181" t="s">
        <v>176</v>
      </c>
      <c r="STA181" s="39" t="s">
        <v>174</v>
      </c>
      <c r="STF181" s="49">
        <v>25</v>
      </c>
      <c r="STG181" s="49">
        <v>47.5</v>
      </c>
      <c r="STH181" s="49">
        <v>63.5</v>
      </c>
      <c r="STP181" t="s">
        <v>176</v>
      </c>
      <c r="STQ181" s="39" t="s">
        <v>174</v>
      </c>
      <c r="STV181" s="49">
        <v>25</v>
      </c>
      <c r="STW181" s="49">
        <v>47.5</v>
      </c>
      <c r="STX181" s="49">
        <v>63.5</v>
      </c>
      <c r="SUF181" t="s">
        <v>176</v>
      </c>
      <c r="SUG181" s="39" t="s">
        <v>174</v>
      </c>
      <c r="SUL181" s="49">
        <v>25</v>
      </c>
      <c r="SUM181" s="49">
        <v>47.5</v>
      </c>
      <c r="SUN181" s="49">
        <v>63.5</v>
      </c>
      <c r="SUV181" t="s">
        <v>176</v>
      </c>
      <c r="SUW181" s="39" t="s">
        <v>174</v>
      </c>
      <c r="SVB181" s="49">
        <v>25</v>
      </c>
      <c r="SVC181" s="49">
        <v>47.5</v>
      </c>
      <c r="SVD181" s="49">
        <v>63.5</v>
      </c>
      <c r="SVL181" t="s">
        <v>176</v>
      </c>
      <c r="SVM181" s="39" t="s">
        <v>174</v>
      </c>
      <c r="SVR181" s="49">
        <v>25</v>
      </c>
      <c r="SVS181" s="49">
        <v>47.5</v>
      </c>
      <c r="SVT181" s="49">
        <v>63.5</v>
      </c>
      <c r="SWB181" t="s">
        <v>176</v>
      </c>
      <c r="SWC181" s="39" t="s">
        <v>174</v>
      </c>
      <c r="SWH181" s="49">
        <v>25</v>
      </c>
      <c r="SWI181" s="49">
        <v>47.5</v>
      </c>
      <c r="SWJ181" s="49">
        <v>63.5</v>
      </c>
      <c r="SWR181" t="s">
        <v>176</v>
      </c>
      <c r="SWS181" s="39" t="s">
        <v>174</v>
      </c>
      <c r="SWX181" s="49">
        <v>25</v>
      </c>
      <c r="SWY181" s="49">
        <v>47.5</v>
      </c>
      <c r="SWZ181" s="49">
        <v>63.5</v>
      </c>
      <c r="SXH181" t="s">
        <v>176</v>
      </c>
      <c r="SXI181" s="39" t="s">
        <v>174</v>
      </c>
      <c r="SXN181" s="49">
        <v>25</v>
      </c>
      <c r="SXO181" s="49">
        <v>47.5</v>
      </c>
      <c r="SXP181" s="49">
        <v>63.5</v>
      </c>
      <c r="SXX181" t="s">
        <v>176</v>
      </c>
      <c r="SXY181" s="39" t="s">
        <v>174</v>
      </c>
      <c r="SYD181" s="49">
        <v>25</v>
      </c>
      <c r="SYE181" s="49">
        <v>47.5</v>
      </c>
      <c r="SYF181" s="49">
        <v>63.5</v>
      </c>
      <c r="SYN181" t="s">
        <v>176</v>
      </c>
      <c r="SYO181" s="39" t="s">
        <v>174</v>
      </c>
      <c r="SYT181" s="49">
        <v>25</v>
      </c>
      <c r="SYU181" s="49">
        <v>47.5</v>
      </c>
      <c r="SYV181" s="49">
        <v>63.5</v>
      </c>
      <c r="SZD181" t="s">
        <v>176</v>
      </c>
      <c r="SZE181" s="39" t="s">
        <v>174</v>
      </c>
      <c r="SZJ181" s="49">
        <v>25</v>
      </c>
      <c r="SZK181" s="49">
        <v>47.5</v>
      </c>
      <c r="SZL181" s="49">
        <v>63.5</v>
      </c>
      <c r="SZT181" t="s">
        <v>176</v>
      </c>
      <c r="SZU181" s="39" t="s">
        <v>174</v>
      </c>
      <c r="SZZ181" s="49">
        <v>25</v>
      </c>
      <c r="TAA181" s="49">
        <v>47.5</v>
      </c>
      <c r="TAB181" s="49">
        <v>63.5</v>
      </c>
      <c r="TAJ181" t="s">
        <v>176</v>
      </c>
      <c r="TAK181" s="39" t="s">
        <v>174</v>
      </c>
      <c r="TAP181" s="49">
        <v>25</v>
      </c>
      <c r="TAQ181" s="49">
        <v>47.5</v>
      </c>
      <c r="TAR181" s="49">
        <v>63.5</v>
      </c>
      <c r="TAZ181" t="s">
        <v>176</v>
      </c>
      <c r="TBA181" s="39" t="s">
        <v>174</v>
      </c>
      <c r="TBF181" s="49">
        <v>25</v>
      </c>
      <c r="TBG181" s="49">
        <v>47.5</v>
      </c>
      <c r="TBH181" s="49">
        <v>63.5</v>
      </c>
      <c r="TBP181" t="s">
        <v>176</v>
      </c>
      <c r="TBQ181" s="39" t="s">
        <v>174</v>
      </c>
      <c r="TBV181" s="49">
        <v>25</v>
      </c>
      <c r="TBW181" s="49">
        <v>47.5</v>
      </c>
      <c r="TBX181" s="49">
        <v>63.5</v>
      </c>
      <c r="TCF181" t="s">
        <v>176</v>
      </c>
      <c r="TCG181" s="39" t="s">
        <v>174</v>
      </c>
      <c r="TCL181" s="49">
        <v>25</v>
      </c>
      <c r="TCM181" s="49">
        <v>47.5</v>
      </c>
      <c r="TCN181" s="49">
        <v>63.5</v>
      </c>
      <c r="TCV181" t="s">
        <v>176</v>
      </c>
      <c r="TCW181" s="39" t="s">
        <v>174</v>
      </c>
      <c r="TDB181" s="49">
        <v>25</v>
      </c>
      <c r="TDC181" s="49">
        <v>47.5</v>
      </c>
      <c r="TDD181" s="49">
        <v>63.5</v>
      </c>
      <c r="TDL181" t="s">
        <v>176</v>
      </c>
      <c r="TDM181" s="39" t="s">
        <v>174</v>
      </c>
      <c r="TDR181" s="49">
        <v>25</v>
      </c>
      <c r="TDS181" s="49">
        <v>47.5</v>
      </c>
      <c r="TDT181" s="49">
        <v>63.5</v>
      </c>
      <c r="TEB181" t="s">
        <v>176</v>
      </c>
      <c r="TEC181" s="39" t="s">
        <v>174</v>
      </c>
      <c r="TEH181" s="49">
        <v>25</v>
      </c>
      <c r="TEI181" s="49">
        <v>47.5</v>
      </c>
      <c r="TEJ181" s="49">
        <v>63.5</v>
      </c>
      <c r="TER181" t="s">
        <v>176</v>
      </c>
      <c r="TES181" s="39" t="s">
        <v>174</v>
      </c>
      <c r="TEX181" s="49">
        <v>25</v>
      </c>
      <c r="TEY181" s="49">
        <v>47.5</v>
      </c>
      <c r="TEZ181" s="49">
        <v>63.5</v>
      </c>
      <c r="TFH181" t="s">
        <v>176</v>
      </c>
      <c r="TFI181" s="39" t="s">
        <v>174</v>
      </c>
      <c r="TFN181" s="49">
        <v>25</v>
      </c>
      <c r="TFO181" s="49">
        <v>47.5</v>
      </c>
      <c r="TFP181" s="49">
        <v>63.5</v>
      </c>
      <c r="TFX181" t="s">
        <v>176</v>
      </c>
      <c r="TFY181" s="39" t="s">
        <v>174</v>
      </c>
      <c r="TGD181" s="49">
        <v>25</v>
      </c>
      <c r="TGE181" s="49">
        <v>47.5</v>
      </c>
      <c r="TGF181" s="49">
        <v>63.5</v>
      </c>
      <c r="TGN181" t="s">
        <v>176</v>
      </c>
      <c r="TGO181" s="39" t="s">
        <v>174</v>
      </c>
      <c r="TGT181" s="49">
        <v>25</v>
      </c>
      <c r="TGU181" s="49">
        <v>47.5</v>
      </c>
      <c r="TGV181" s="49">
        <v>63.5</v>
      </c>
      <c r="THD181" t="s">
        <v>176</v>
      </c>
      <c r="THE181" s="39" t="s">
        <v>174</v>
      </c>
      <c r="THJ181" s="49">
        <v>25</v>
      </c>
      <c r="THK181" s="49">
        <v>47.5</v>
      </c>
      <c r="THL181" s="49">
        <v>63.5</v>
      </c>
      <c r="THT181" t="s">
        <v>176</v>
      </c>
      <c r="THU181" s="39" t="s">
        <v>174</v>
      </c>
      <c r="THZ181" s="49">
        <v>25</v>
      </c>
      <c r="TIA181" s="49">
        <v>47.5</v>
      </c>
      <c r="TIB181" s="49">
        <v>63.5</v>
      </c>
      <c r="TIJ181" t="s">
        <v>176</v>
      </c>
      <c r="TIK181" s="39" t="s">
        <v>174</v>
      </c>
      <c r="TIP181" s="49">
        <v>25</v>
      </c>
      <c r="TIQ181" s="49">
        <v>47.5</v>
      </c>
      <c r="TIR181" s="49">
        <v>63.5</v>
      </c>
      <c r="TIZ181" t="s">
        <v>176</v>
      </c>
      <c r="TJA181" s="39" t="s">
        <v>174</v>
      </c>
      <c r="TJF181" s="49">
        <v>25</v>
      </c>
      <c r="TJG181" s="49">
        <v>47.5</v>
      </c>
      <c r="TJH181" s="49">
        <v>63.5</v>
      </c>
      <c r="TJP181" t="s">
        <v>176</v>
      </c>
      <c r="TJQ181" s="39" t="s">
        <v>174</v>
      </c>
      <c r="TJV181" s="49">
        <v>25</v>
      </c>
      <c r="TJW181" s="49">
        <v>47.5</v>
      </c>
      <c r="TJX181" s="49">
        <v>63.5</v>
      </c>
      <c r="TKF181" t="s">
        <v>176</v>
      </c>
      <c r="TKG181" s="39" t="s">
        <v>174</v>
      </c>
      <c r="TKL181" s="49">
        <v>25</v>
      </c>
      <c r="TKM181" s="49">
        <v>47.5</v>
      </c>
      <c r="TKN181" s="49">
        <v>63.5</v>
      </c>
      <c r="TKV181" t="s">
        <v>176</v>
      </c>
      <c r="TKW181" s="39" t="s">
        <v>174</v>
      </c>
      <c r="TLB181" s="49">
        <v>25</v>
      </c>
      <c r="TLC181" s="49">
        <v>47.5</v>
      </c>
      <c r="TLD181" s="49">
        <v>63.5</v>
      </c>
      <c r="TLL181" t="s">
        <v>176</v>
      </c>
      <c r="TLM181" s="39" t="s">
        <v>174</v>
      </c>
      <c r="TLR181" s="49">
        <v>25</v>
      </c>
      <c r="TLS181" s="49">
        <v>47.5</v>
      </c>
      <c r="TLT181" s="49">
        <v>63.5</v>
      </c>
      <c r="TMB181" t="s">
        <v>176</v>
      </c>
      <c r="TMC181" s="39" t="s">
        <v>174</v>
      </c>
      <c r="TMH181" s="49">
        <v>25</v>
      </c>
      <c r="TMI181" s="49">
        <v>47.5</v>
      </c>
      <c r="TMJ181" s="49">
        <v>63.5</v>
      </c>
      <c r="TMR181" t="s">
        <v>176</v>
      </c>
      <c r="TMS181" s="39" t="s">
        <v>174</v>
      </c>
      <c r="TMX181" s="49">
        <v>25</v>
      </c>
      <c r="TMY181" s="49">
        <v>47.5</v>
      </c>
      <c r="TMZ181" s="49">
        <v>63.5</v>
      </c>
      <c r="TNH181" t="s">
        <v>176</v>
      </c>
      <c r="TNI181" s="39" t="s">
        <v>174</v>
      </c>
      <c r="TNN181" s="49">
        <v>25</v>
      </c>
      <c r="TNO181" s="49">
        <v>47.5</v>
      </c>
      <c r="TNP181" s="49">
        <v>63.5</v>
      </c>
      <c r="TNX181" t="s">
        <v>176</v>
      </c>
      <c r="TNY181" s="39" t="s">
        <v>174</v>
      </c>
      <c r="TOD181" s="49">
        <v>25</v>
      </c>
      <c r="TOE181" s="49">
        <v>47.5</v>
      </c>
      <c r="TOF181" s="49">
        <v>63.5</v>
      </c>
      <c r="TON181" t="s">
        <v>176</v>
      </c>
      <c r="TOO181" s="39" t="s">
        <v>174</v>
      </c>
      <c r="TOT181" s="49">
        <v>25</v>
      </c>
      <c r="TOU181" s="49">
        <v>47.5</v>
      </c>
      <c r="TOV181" s="49">
        <v>63.5</v>
      </c>
      <c r="TPD181" t="s">
        <v>176</v>
      </c>
      <c r="TPE181" s="39" t="s">
        <v>174</v>
      </c>
      <c r="TPJ181" s="49">
        <v>25</v>
      </c>
      <c r="TPK181" s="49">
        <v>47.5</v>
      </c>
      <c r="TPL181" s="49">
        <v>63.5</v>
      </c>
      <c r="TPT181" t="s">
        <v>176</v>
      </c>
      <c r="TPU181" s="39" t="s">
        <v>174</v>
      </c>
      <c r="TPZ181" s="49">
        <v>25</v>
      </c>
      <c r="TQA181" s="49">
        <v>47.5</v>
      </c>
      <c r="TQB181" s="49">
        <v>63.5</v>
      </c>
      <c r="TQJ181" t="s">
        <v>176</v>
      </c>
      <c r="TQK181" s="39" t="s">
        <v>174</v>
      </c>
      <c r="TQP181" s="49">
        <v>25</v>
      </c>
      <c r="TQQ181" s="49">
        <v>47.5</v>
      </c>
      <c r="TQR181" s="49">
        <v>63.5</v>
      </c>
      <c r="TQZ181" t="s">
        <v>176</v>
      </c>
      <c r="TRA181" s="39" t="s">
        <v>174</v>
      </c>
      <c r="TRF181" s="49">
        <v>25</v>
      </c>
      <c r="TRG181" s="49">
        <v>47.5</v>
      </c>
      <c r="TRH181" s="49">
        <v>63.5</v>
      </c>
      <c r="TRP181" t="s">
        <v>176</v>
      </c>
      <c r="TRQ181" s="39" t="s">
        <v>174</v>
      </c>
      <c r="TRV181" s="49">
        <v>25</v>
      </c>
      <c r="TRW181" s="49">
        <v>47.5</v>
      </c>
      <c r="TRX181" s="49">
        <v>63.5</v>
      </c>
      <c r="TSF181" t="s">
        <v>176</v>
      </c>
      <c r="TSG181" s="39" t="s">
        <v>174</v>
      </c>
      <c r="TSL181" s="49">
        <v>25</v>
      </c>
      <c r="TSM181" s="49">
        <v>47.5</v>
      </c>
      <c r="TSN181" s="49">
        <v>63.5</v>
      </c>
      <c r="TSV181" t="s">
        <v>176</v>
      </c>
      <c r="TSW181" s="39" t="s">
        <v>174</v>
      </c>
      <c r="TTB181" s="49">
        <v>25</v>
      </c>
      <c r="TTC181" s="49">
        <v>47.5</v>
      </c>
      <c r="TTD181" s="49">
        <v>63.5</v>
      </c>
      <c r="TTL181" t="s">
        <v>176</v>
      </c>
      <c r="TTM181" s="39" t="s">
        <v>174</v>
      </c>
      <c r="TTR181" s="49">
        <v>25</v>
      </c>
      <c r="TTS181" s="49">
        <v>47.5</v>
      </c>
      <c r="TTT181" s="49">
        <v>63.5</v>
      </c>
      <c r="TUB181" t="s">
        <v>176</v>
      </c>
      <c r="TUC181" s="39" t="s">
        <v>174</v>
      </c>
      <c r="TUH181" s="49">
        <v>25</v>
      </c>
      <c r="TUI181" s="49">
        <v>47.5</v>
      </c>
      <c r="TUJ181" s="49">
        <v>63.5</v>
      </c>
      <c r="TUR181" t="s">
        <v>176</v>
      </c>
      <c r="TUS181" s="39" t="s">
        <v>174</v>
      </c>
      <c r="TUX181" s="49">
        <v>25</v>
      </c>
      <c r="TUY181" s="49">
        <v>47.5</v>
      </c>
      <c r="TUZ181" s="49">
        <v>63.5</v>
      </c>
      <c r="TVH181" t="s">
        <v>176</v>
      </c>
      <c r="TVI181" s="39" t="s">
        <v>174</v>
      </c>
      <c r="TVN181" s="49">
        <v>25</v>
      </c>
      <c r="TVO181" s="49">
        <v>47.5</v>
      </c>
      <c r="TVP181" s="49">
        <v>63.5</v>
      </c>
      <c r="TVX181" t="s">
        <v>176</v>
      </c>
      <c r="TVY181" s="39" t="s">
        <v>174</v>
      </c>
      <c r="TWD181" s="49">
        <v>25</v>
      </c>
      <c r="TWE181" s="49">
        <v>47.5</v>
      </c>
      <c r="TWF181" s="49">
        <v>63.5</v>
      </c>
      <c r="TWN181" t="s">
        <v>176</v>
      </c>
      <c r="TWO181" s="39" t="s">
        <v>174</v>
      </c>
      <c r="TWT181" s="49">
        <v>25</v>
      </c>
      <c r="TWU181" s="49">
        <v>47.5</v>
      </c>
      <c r="TWV181" s="49">
        <v>63.5</v>
      </c>
      <c r="TXD181" t="s">
        <v>176</v>
      </c>
      <c r="TXE181" s="39" t="s">
        <v>174</v>
      </c>
      <c r="TXJ181" s="49">
        <v>25</v>
      </c>
      <c r="TXK181" s="49">
        <v>47.5</v>
      </c>
      <c r="TXL181" s="49">
        <v>63.5</v>
      </c>
      <c r="TXT181" t="s">
        <v>176</v>
      </c>
      <c r="TXU181" s="39" t="s">
        <v>174</v>
      </c>
      <c r="TXZ181" s="49">
        <v>25</v>
      </c>
      <c r="TYA181" s="49">
        <v>47.5</v>
      </c>
      <c r="TYB181" s="49">
        <v>63.5</v>
      </c>
      <c r="TYJ181" t="s">
        <v>176</v>
      </c>
      <c r="TYK181" s="39" t="s">
        <v>174</v>
      </c>
      <c r="TYP181" s="49">
        <v>25</v>
      </c>
      <c r="TYQ181" s="49">
        <v>47.5</v>
      </c>
      <c r="TYR181" s="49">
        <v>63.5</v>
      </c>
      <c r="TYZ181" t="s">
        <v>176</v>
      </c>
      <c r="TZA181" s="39" t="s">
        <v>174</v>
      </c>
      <c r="TZF181" s="49">
        <v>25</v>
      </c>
      <c r="TZG181" s="49">
        <v>47.5</v>
      </c>
      <c r="TZH181" s="49">
        <v>63.5</v>
      </c>
      <c r="TZP181" t="s">
        <v>176</v>
      </c>
      <c r="TZQ181" s="39" t="s">
        <v>174</v>
      </c>
      <c r="TZV181" s="49">
        <v>25</v>
      </c>
      <c r="TZW181" s="49">
        <v>47.5</v>
      </c>
      <c r="TZX181" s="49">
        <v>63.5</v>
      </c>
      <c r="UAF181" t="s">
        <v>176</v>
      </c>
      <c r="UAG181" s="39" t="s">
        <v>174</v>
      </c>
      <c r="UAL181" s="49">
        <v>25</v>
      </c>
      <c r="UAM181" s="49">
        <v>47.5</v>
      </c>
      <c r="UAN181" s="49">
        <v>63.5</v>
      </c>
      <c r="UAV181" t="s">
        <v>176</v>
      </c>
      <c r="UAW181" s="39" t="s">
        <v>174</v>
      </c>
      <c r="UBB181" s="49">
        <v>25</v>
      </c>
      <c r="UBC181" s="49">
        <v>47.5</v>
      </c>
      <c r="UBD181" s="49">
        <v>63.5</v>
      </c>
      <c r="UBL181" t="s">
        <v>176</v>
      </c>
      <c r="UBM181" s="39" t="s">
        <v>174</v>
      </c>
      <c r="UBR181" s="49">
        <v>25</v>
      </c>
      <c r="UBS181" s="49">
        <v>47.5</v>
      </c>
      <c r="UBT181" s="49">
        <v>63.5</v>
      </c>
      <c r="UCB181" t="s">
        <v>176</v>
      </c>
      <c r="UCC181" s="39" t="s">
        <v>174</v>
      </c>
      <c r="UCH181" s="49">
        <v>25</v>
      </c>
      <c r="UCI181" s="49">
        <v>47.5</v>
      </c>
      <c r="UCJ181" s="49">
        <v>63.5</v>
      </c>
      <c r="UCR181" t="s">
        <v>176</v>
      </c>
      <c r="UCS181" s="39" t="s">
        <v>174</v>
      </c>
      <c r="UCX181" s="49">
        <v>25</v>
      </c>
      <c r="UCY181" s="49">
        <v>47.5</v>
      </c>
      <c r="UCZ181" s="49">
        <v>63.5</v>
      </c>
      <c r="UDH181" t="s">
        <v>176</v>
      </c>
      <c r="UDI181" s="39" t="s">
        <v>174</v>
      </c>
      <c r="UDN181" s="49">
        <v>25</v>
      </c>
      <c r="UDO181" s="49">
        <v>47.5</v>
      </c>
      <c r="UDP181" s="49">
        <v>63.5</v>
      </c>
      <c r="UDX181" t="s">
        <v>176</v>
      </c>
      <c r="UDY181" s="39" t="s">
        <v>174</v>
      </c>
      <c r="UED181" s="49">
        <v>25</v>
      </c>
      <c r="UEE181" s="49">
        <v>47.5</v>
      </c>
      <c r="UEF181" s="49">
        <v>63.5</v>
      </c>
      <c r="UEN181" t="s">
        <v>176</v>
      </c>
      <c r="UEO181" s="39" t="s">
        <v>174</v>
      </c>
      <c r="UET181" s="49">
        <v>25</v>
      </c>
      <c r="UEU181" s="49">
        <v>47.5</v>
      </c>
      <c r="UEV181" s="49">
        <v>63.5</v>
      </c>
      <c r="UFD181" t="s">
        <v>176</v>
      </c>
      <c r="UFE181" s="39" t="s">
        <v>174</v>
      </c>
      <c r="UFJ181" s="49">
        <v>25</v>
      </c>
      <c r="UFK181" s="49">
        <v>47.5</v>
      </c>
      <c r="UFL181" s="49">
        <v>63.5</v>
      </c>
      <c r="UFT181" t="s">
        <v>176</v>
      </c>
      <c r="UFU181" s="39" t="s">
        <v>174</v>
      </c>
      <c r="UFZ181" s="49">
        <v>25</v>
      </c>
      <c r="UGA181" s="49">
        <v>47.5</v>
      </c>
      <c r="UGB181" s="49">
        <v>63.5</v>
      </c>
      <c r="UGJ181" t="s">
        <v>176</v>
      </c>
      <c r="UGK181" s="39" t="s">
        <v>174</v>
      </c>
      <c r="UGP181" s="49">
        <v>25</v>
      </c>
      <c r="UGQ181" s="49">
        <v>47.5</v>
      </c>
      <c r="UGR181" s="49">
        <v>63.5</v>
      </c>
      <c r="UGZ181" t="s">
        <v>176</v>
      </c>
      <c r="UHA181" s="39" t="s">
        <v>174</v>
      </c>
      <c r="UHF181" s="49">
        <v>25</v>
      </c>
      <c r="UHG181" s="49">
        <v>47.5</v>
      </c>
      <c r="UHH181" s="49">
        <v>63.5</v>
      </c>
      <c r="UHP181" t="s">
        <v>176</v>
      </c>
      <c r="UHQ181" s="39" t="s">
        <v>174</v>
      </c>
      <c r="UHV181" s="49">
        <v>25</v>
      </c>
      <c r="UHW181" s="49">
        <v>47.5</v>
      </c>
      <c r="UHX181" s="49">
        <v>63.5</v>
      </c>
      <c r="UIF181" t="s">
        <v>176</v>
      </c>
      <c r="UIG181" s="39" t="s">
        <v>174</v>
      </c>
      <c r="UIL181" s="49">
        <v>25</v>
      </c>
      <c r="UIM181" s="49">
        <v>47.5</v>
      </c>
      <c r="UIN181" s="49">
        <v>63.5</v>
      </c>
      <c r="UIV181" t="s">
        <v>176</v>
      </c>
      <c r="UIW181" s="39" t="s">
        <v>174</v>
      </c>
      <c r="UJB181" s="49">
        <v>25</v>
      </c>
      <c r="UJC181" s="49">
        <v>47.5</v>
      </c>
      <c r="UJD181" s="49">
        <v>63.5</v>
      </c>
      <c r="UJL181" t="s">
        <v>176</v>
      </c>
      <c r="UJM181" s="39" t="s">
        <v>174</v>
      </c>
      <c r="UJR181" s="49">
        <v>25</v>
      </c>
      <c r="UJS181" s="49">
        <v>47.5</v>
      </c>
      <c r="UJT181" s="49">
        <v>63.5</v>
      </c>
      <c r="UKB181" t="s">
        <v>176</v>
      </c>
      <c r="UKC181" s="39" t="s">
        <v>174</v>
      </c>
      <c r="UKH181" s="49">
        <v>25</v>
      </c>
      <c r="UKI181" s="49">
        <v>47.5</v>
      </c>
      <c r="UKJ181" s="49">
        <v>63.5</v>
      </c>
      <c r="UKR181" t="s">
        <v>176</v>
      </c>
      <c r="UKS181" s="39" t="s">
        <v>174</v>
      </c>
      <c r="UKX181" s="49">
        <v>25</v>
      </c>
      <c r="UKY181" s="49">
        <v>47.5</v>
      </c>
      <c r="UKZ181" s="49">
        <v>63.5</v>
      </c>
      <c r="ULH181" t="s">
        <v>176</v>
      </c>
      <c r="ULI181" s="39" t="s">
        <v>174</v>
      </c>
      <c r="ULN181" s="49">
        <v>25</v>
      </c>
      <c r="ULO181" s="49">
        <v>47.5</v>
      </c>
      <c r="ULP181" s="49">
        <v>63.5</v>
      </c>
      <c r="ULX181" t="s">
        <v>176</v>
      </c>
      <c r="ULY181" s="39" t="s">
        <v>174</v>
      </c>
      <c r="UMD181" s="49">
        <v>25</v>
      </c>
      <c r="UME181" s="49">
        <v>47.5</v>
      </c>
      <c r="UMF181" s="49">
        <v>63.5</v>
      </c>
      <c r="UMN181" t="s">
        <v>176</v>
      </c>
      <c r="UMO181" s="39" t="s">
        <v>174</v>
      </c>
      <c r="UMT181" s="49">
        <v>25</v>
      </c>
      <c r="UMU181" s="49">
        <v>47.5</v>
      </c>
      <c r="UMV181" s="49">
        <v>63.5</v>
      </c>
      <c r="UND181" t="s">
        <v>176</v>
      </c>
      <c r="UNE181" s="39" t="s">
        <v>174</v>
      </c>
      <c r="UNJ181" s="49">
        <v>25</v>
      </c>
      <c r="UNK181" s="49">
        <v>47.5</v>
      </c>
      <c r="UNL181" s="49">
        <v>63.5</v>
      </c>
      <c r="UNT181" t="s">
        <v>176</v>
      </c>
      <c r="UNU181" s="39" t="s">
        <v>174</v>
      </c>
      <c r="UNZ181" s="49">
        <v>25</v>
      </c>
      <c r="UOA181" s="49">
        <v>47.5</v>
      </c>
      <c r="UOB181" s="49">
        <v>63.5</v>
      </c>
      <c r="UOJ181" t="s">
        <v>176</v>
      </c>
      <c r="UOK181" s="39" t="s">
        <v>174</v>
      </c>
      <c r="UOP181" s="49">
        <v>25</v>
      </c>
      <c r="UOQ181" s="49">
        <v>47.5</v>
      </c>
      <c r="UOR181" s="49">
        <v>63.5</v>
      </c>
      <c r="UOZ181" t="s">
        <v>176</v>
      </c>
      <c r="UPA181" s="39" t="s">
        <v>174</v>
      </c>
      <c r="UPF181" s="49">
        <v>25</v>
      </c>
      <c r="UPG181" s="49">
        <v>47.5</v>
      </c>
      <c r="UPH181" s="49">
        <v>63.5</v>
      </c>
      <c r="UPP181" t="s">
        <v>176</v>
      </c>
      <c r="UPQ181" s="39" t="s">
        <v>174</v>
      </c>
      <c r="UPV181" s="49">
        <v>25</v>
      </c>
      <c r="UPW181" s="49">
        <v>47.5</v>
      </c>
      <c r="UPX181" s="49">
        <v>63.5</v>
      </c>
      <c r="UQF181" t="s">
        <v>176</v>
      </c>
      <c r="UQG181" s="39" t="s">
        <v>174</v>
      </c>
      <c r="UQL181" s="49">
        <v>25</v>
      </c>
      <c r="UQM181" s="49">
        <v>47.5</v>
      </c>
      <c r="UQN181" s="49">
        <v>63.5</v>
      </c>
      <c r="UQV181" t="s">
        <v>176</v>
      </c>
      <c r="UQW181" s="39" t="s">
        <v>174</v>
      </c>
      <c r="URB181" s="49">
        <v>25</v>
      </c>
      <c r="URC181" s="49">
        <v>47.5</v>
      </c>
      <c r="URD181" s="49">
        <v>63.5</v>
      </c>
      <c r="URL181" t="s">
        <v>176</v>
      </c>
      <c r="URM181" s="39" t="s">
        <v>174</v>
      </c>
      <c r="URR181" s="49">
        <v>25</v>
      </c>
      <c r="URS181" s="49">
        <v>47.5</v>
      </c>
      <c r="URT181" s="49">
        <v>63.5</v>
      </c>
      <c r="USB181" t="s">
        <v>176</v>
      </c>
      <c r="USC181" s="39" t="s">
        <v>174</v>
      </c>
      <c r="USH181" s="49">
        <v>25</v>
      </c>
      <c r="USI181" s="49">
        <v>47.5</v>
      </c>
      <c r="USJ181" s="49">
        <v>63.5</v>
      </c>
      <c r="USR181" t="s">
        <v>176</v>
      </c>
      <c r="USS181" s="39" t="s">
        <v>174</v>
      </c>
      <c r="USX181" s="49">
        <v>25</v>
      </c>
      <c r="USY181" s="49">
        <v>47.5</v>
      </c>
      <c r="USZ181" s="49">
        <v>63.5</v>
      </c>
      <c r="UTH181" t="s">
        <v>176</v>
      </c>
      <c r="UTI181" s="39" t="s">
        <v>174</v>
      </c>
      <c r="UTN181" s="49">
        <v>25</v>
      </c>
      <c r="UTO181" s="49">
        <v>47.5</v>
      </c>
      <c r="UTP181" s="49">
        <v>63.5</v>
      </c>
      <c r="UTX181" t="s">
        <v>176</v>
      </c>
      <c r="UTY181" s="39" t="s">
        <v>174</v>
      </c>
      <c r="UUD181" s="49">
        <v>25</v>
      </c>
      <c r="UUE181" s="49">
        <v>47.5</v>
      </c>
      <c r="UUF181" s="49">
        <v>63.5</v>
      </c>
      <c r="UUN181" t="s">
        <v>176</v>
      </c>
      <c r="UUO181" s="39" t="s">
        <v>174</v>
      </c>
      <c r="UUT181" s="49">
        <v>25</v>
      </c>
      <c r="UUU181" s="49">
        <v>47.5</v>
      </c>
      <c r="UUV181" s="49">
        <v>63.5</v>
      </c>
      <c r="UVD181" t="s">
        <v>176</v>
      </c>
      <c r="UVE181" s="39" t="s">
        <v>174</v>
      </c>
      <c r="UVJ181" s="49">
        <v>25</v>
      </c>
      <c r="UVK181" s="49">
        <v>47.5</v>
      </c>
      <c r="UVL181" s="49">
        <v>63.5</v>
      </c>
      <c r="UVT181" t="s">
        <v>176</v>
      </c>
      <c r="UVU181" s="39" t="s">
        <v>174</v>
      </c>
      <c r="UVZ181" s="49">
        <v>25</v>
      </c>
      <c r="UWA181" s="49">
        <v>47.5</v>
      </c>
      <c r="UWB181" s="49">
        <v>63.5</v>
      </c>
      <c r="UWJ181" t="s">
        <v>176</v>
      </c>
      <c r="UWK181" s="39" t="s">
        <v>174</v>
      </c>
      <c r="UWP181" s="49">
        <v>25</v>
      </c>
      <c r="UWQ181" s="49">
        <v>47.5</v>
      </c>
      <c r="UWR181" s="49">
        <v>63.5</v>
      </c>
      <c r="UWZ181" t="s">
        <v>176</v>
      </c>
      <c r="UXA181" s="39" t="s">
        <v>174</v>
      </c>
      <c r="UXF181" s="49">
        <v>25</v>
      </c>
      <c r="UXG181" s="49">
        <v>47.5</v>
      </c>
      <c r="UXH181" s="49">
        <v>63.5</v>
      </c>
      <c r="UXP181" t="s">
        <v>176</v>
      </c>
      <c r="UXQ181" s="39" t="s">
        <v>174</v>
      </c>
      <c r="UXV181" s="49">
        <v>25</v>
      </c>
      <c r="UXW181" s="49">
        <v>47.5</v>
      </c>
      <c r="UXX181" s="49">
        <v>63.5</v>
      </c>
      <c r="UYF181" t="s">
        <v>176</v>
      </c>
      <c r="UYG181" s="39" t="s">
        <v>174</v>
      </c>
      <c r="UYL181" s="49">
        <v>25</v>
      </c>
      <c r="UYM181" s="49">
        <v>47.5</v>
      </c>
      <c r="UYN181" s="49">
        <v>63.5</v>
      </c>
      <c r="UYV181" t="s">
        <v>176</v>
      </c>
      <c r="UYW181" s="39" t="s">
        <v>174</v>
      </c>
      <c r="UZB181" s="49">
        <v>25</v>
      </c>
      <c r="UZC181" s="49">
        <v>47.5</v>
      </c>
      <c r="UZD181" s="49">
        <v>63.5</v>
      </c>
      <c r="UZL181" t="s">
        <v>176</v>
      </c>
      <c r="UZM181" s="39" t="s">
        <v>174</v>
      </c>
      <c r="UZR181" s="49">
        <v>25</v>
      </c>
      <c r="UZS181" s="49">
        <v>47.5</v>
      </c>
      <c r="UZT181" s="49">
        <v>63.5</v>
      </c>
      <c r="VAB181" t="s">
        <v>176</v>
      </c>
      <c r="VAC181" s="39" t="s">
        <v>174</v>
      </c>
      <c r="VAH181" s="49">
        <v>25</v>
      </c>
      <c r="VAI181" s="49">
        <v>47.5</v>
      </c>
      <c r="VAJ181" s="49">
        <v>63.5</v>
      </c>
      <c r="VAR181" t="s">
        <v>176</v>
      </c>
      <c r="VAS181" s="39" t="s">
        <v>174</v>
      </c>
      <c r="VAX181" s="49">
        <v>25</v>
      </c>
      <c r="VAY181" s="49">
        <v>47.5</v>
      </c>
      <c r="VAZ181" s="49">
        <v>63.5</v>
      </c>
      <c r="VBH181" t="s">
        <v>176</v>
      </c>
      <c r="VBI181" s="39" t="s">
        <v>174</v>
      </c>
      <c r="VBN181" s="49">
        <v>25</v>
      </c>
      <c r="VBO181" s="49">
        <v>47.5</v>
      </c>
      <c r="VBP181" s="49">
        <v>63.5</v>
      </c>
      <c r="VBX181" t="s">
        <v>176</v>
      </c>
      <c r="VBY181" s="39" t="s">
        <v>174</v>
      </c>
      <c r="VCD181" s="49">
        <v>25</v>
      </c>
      <c r="VCE181" s="49">
        <v>47.5</v>
      </c>
      <c r="VCF181" s="49">
        <v>63.5</v>
      </c>
      <c r="VCN181" t="s">
        <v>176</v>
      </c>
      <c r="VCO181" s="39" t="s">
        <v>174</v>
      </c>
      <c r="VCT181" s="49">
        <v>25</v>
      </c>
      <c r="VCU181" s="49">
        <v>47.5</v>
      </c>
      <c r="VCV181" s="49">
        <v>63.5</v>
      </c>
      <c r="VDD181" t="s">
        <v>176</v>
      </c>
      <c r="VDE181" s="39" t="s">
        <v>174</v>
      </c>
      <c r="VDJ181" s="49">
        <v>25</v>
      </c>
      <c r="VDK181" s="49">
        <v>47.5</v>
      </c>
      <c r="VDL181" s="49">
        <v>63.5</v>
      </c>
      <c r="VDT181" t="s">
        <v>176</v>
      </c>
      <c r="VDU181" s="39" t="s">
        <v>174</v>
      </c>
      <c r="VDZ181" s="49">
        <v>25</v>
      </c>
      <c r="VEA181" s="49">
        <v>47.5</v>
      </c>
      <c r="VEB181" s="49">
        <v>63.5</v>
      </c>
      <c r="VEJ181" t="s">
        <v>176</v>
      </c>
      <c r="VEK181" s="39" t="s">
        <v>174</v>
      </c>
      <c r="VEP181" s="49">
        <v>25</v>
      </c>
      <c r="VEQ181" s="49">
        <v>47.5</v>
      </c>
      <c r="VER181" s="49">
        <v>63.5</v>
      </c>
      <c r="VEZ181" t="s">
        <v>176</v>
      </c>
      <c r="VFA181" s="39" t="s">
        <v>174</v>
      </c>
      <c r="VFF181" s="49">
        <v>25</v>
      </c>
      <c r="VFG181" s="49">
        <v>47.5</v>
      </c>
      <c r="VFH181" s="49">
        <v>63.5</v>
      </c>
      <c r="VFP181" t="s">
        <v>176</v>
      </c>
      <c r="VFQ181" s="39" t="s">
        <v>174</v>
      </c>
      <c r="VFV181" s="49">
        <v>25</v>
      </c>
      <c r="VFW181" s="49">
        <v>47.5</v>
      </c>
      <c r="VFX181" s="49">
        <v>63.5</v>
      </c>
      <c r="VGF181" t="s">
        <v>176</v>
      </c>
      <c r="VGG181" s="39" t="s">
        <v>174</v>
      </c>
      <c r="VGL181" s="49">
        <v>25</v>
      </c>
      <c r="VGM181" s="49">
        <v>47.5</v>
      </c>
      <c r="VGN181" s="49">
        <v>63.5</v>
      </c>
      <c r="VGV181" t="s">
        <v>176</v>
      </c>
      <c r="VGW181" s="39" t="s">
        <v>174</v>
      </c>
      <c r="VHB181" s="49">
        <v>25</v>
      </c>
      <c r="VHC181" s="49">
        <v>47.5</v>
      </c>
      <c r="VHD181" s="49">
        <v>63.5</v>
      </c>
      <c r="VHL181" t="s">
        <v>176</v>
      </c>
      <c r="VHM181" s="39" t="s">
        <v>174</v>
      </c>
      <c r="VHR181" s="49">
        <v>25</v>
      </c>
      <c r="VHS181" s="49">
        <v>47.5</v>
      </c>
      <c r="VHT181" s="49">
        <v>63.5</v>
      </c>
      <c r="VIB181" t="s">
        <v>176</v>
      </c>
      <c r="VIC181" s="39" t="s">
        <v>174</v>
      </c>
      <c r="VIH181" s="49">
        <v>25</v>
      </c>
      <c r="VII181" s="49">
        <v>47.5</v>
      </c>
      <c r="VIJ181" s="49">
        <v>63.5</v>
      </c>
      <c r="VIR181" t="s">
        <v>176</v>
      </c>
      <c r="VIS181" s="39" t="s">
        <v>174</v>
      </c>
      <c r="VIX181" s="49">
        <v>25</v>
      </c>
      <c r="VIY181" s="49">
        <v>47.5</v>
      </c>
      <c r="VIZ181" s="49">
        <v>63.5</v>
      </c>
      <c r="VJH181" t="s">
        <v>176</v>
      </c>
      <c r="VJI181" s="39" t="s">
        <v>174</v>
      </c>
      <c r="VJN181" s="49">
        <v>25</v>
      </c>
      <c r="VJO181" s="49">
        <v>47.5</v>
      </c>
      <c r="VJP181" s="49">
        <v>63.5</v>
      </c>
      <c r="VJX181" t="s">
        <v>176</v>
      </c>
      <c r="VJY181" s="39" t="s">
        <v>174</v>
      </c>
      <c r="VKD181" s="49">
        <v>25</v>
      </c>
      <c r="VKE181" s="49">
        <v>47.5</v>
      </c>
      <c r="VKF181" s="49">
        <v>63.5</v>
      </c>
      <c r="VKN181" t="s">
        <v>176</v>
      </c>
      <c r="VKO181" s="39" t="s">
        <v>174</v>
      </c>
      <c r="VKT181" s="49">
        <v>25</v>
      </c>
      <c r="VKU181" s="49">
        <v>47.5</v>
      </c>
      <c r="VKV181" s="49">
        <v>63.5</v>
      </c>
      <c r="VLD181" t="s">
        <v>176</v>
      </c>
      <c r="VLE181" s="39" t="s">
        <v>174</v>
      </c>
      <c r="VLJ181" s="49">
        <v>25</v>
      </c>
      <c r="VLK181" s="49">
        <v>47.5</v>
      </c>
      <c r="VLL181" s="49">
        <v>63.5</v>
      </c>
      <c r="VLT181" t="s">
        <v>176</v>
      </c>
      <c r="VLU181" s="39" t="s">
        <v>174</v>
      </c>
      <c r="VLZ181" s="49">
        <v>25</v>
      </c>
      <c r="VMA181" s="49">
        <v>47.5</v>
      </c>
      <c r="VMB181" s="49">
        <v>63.5</v>
      </c>
      <c r="VMJ181" t="s">
        <v>176</v>
      </c>
      <c r="VMK181" s="39" t="s">
        <v>174</v>
      </c>
      <c r="VMP181" s="49">
        <v>25</v>
      </c>
      <c r="VMQ181" s="49">
        <v>47.5</v>
      </c>
      <c r="VMR181" s="49">
        <v>63.5</v>
      </c>
      <c r="VMZ181" t="s">
        <v>176</v>
      </c>
      <c r="VNA181" s="39" t="s">
        <v>174</v>
      </c>
      <c r="VNF181" s="49">
        <v>25</v>
      </c>
      <c r="VNG181" s="49">
        <v>47.5</v>
      </c>
      <c r="VNH181" s="49">
        <v>63.5</v>
      </c>
      <c r="VNP181" t="s">
        <v>176</v>
      </c>
      <c r="VNQ181" s="39" t="s">
        <v>174</v>
      </c>
      <c r="VNV181" s="49">
        <v>25</v>
      </c>
      <c r="VNW181" s="49">
        <v>47.5</v>
      </c>
      <c r="VNX181" s="49">
        <v>63.5</v>
      </c>
      <c r="VOF181" t="s">
        <v>176</v>
      </c>
      <c r="VOG181" s="39" t="s">
        <v>174</v>
      </c>
      <c r="VOL181" s="49">
        <v>25</v>
      </c>
      <c r="VOM181" s="49">
        <v>47.5</v>
      </c>
      <c r="VON181" s="49">
        <v>63.5</v>
      </c>
      <c r="VOV181" t="s">
        <v>176</v>
      </c>
      <c r="VOW181" s="39" t="s">
        <v>174</v>
      </c>
      <c r="VPB181" s="49">
        <v>25</v>
      </c>
      <c r="VPC181" s="49">
        <v>47.5</v>
      </c>
      <c r="VPD181" s="49">
        <v>63.5</v>
      </c>
      <c r="VPL181" t="s">
        <v>176</v>
      </c>
      <c r="VPM181" s="39" t="s">
        <v>174</v>
      </c>
      <c r="VPR181" s="49">
        <v>25</v>
      </c>
      <c r="VPS181" s="49">
        <v>47.5</v>
      </c>
      <c r="VPT181" s="49">
        <v>63.5</v>
      </c>
      <c r="VQB181" t="s">
        <v>176</v>
      </c>
      <c r="VQC181" s="39" t="s">
        <v>174</v>
      </c>
      <c r="VQH181" s="49">
        <v>25</v>
      </c>
      <c r="VQI181" s="49">
        <v>47.5</v>
      </c>
      <c r="VQJ181" s="49">
        <v>63.5</v>
      </c>
      <c r="VQR181" t="s">
        <v>176</v>
      </c>
      <c r="VQS181" s="39" t="s">
        <v>174</v>
      </c>
      <c r="VQX181" s="49">
        <v>25</v>
      </c>
      <c r="VQY181" s="49">
        <v>47.5</v>
      </c>
      <c r="VQZ181" s="49">
        <v>63.5</v>
      </c>
      <c r="VRH181" t="s">
        <v>176</v>
      </c>
      <c r="VRI181" s="39" t="s">
        <v>174</v>
      </c>
      <c r="VRN181" s="49">
        <v>25</v>
      </c>
      <c r="VRO181" s="49">
        <v>47.5</v>
      </c>
      <c r="VRP181" s="49">
        <v>63.5</v>
      </c>
      <c r="VRX181" t="s">
        <v>176</v>
      </c>
      <c r="VRY181" s="39" t="s">
        <v>174</v>
      </c>
      <c r="VSD181" s="49">
        <v>25</v>
      </c>
      <c r="VSE181" s="49">
        <v>47.5</v>
      </c>
      <c r="VSF181" s="49">
        <v>63.5</v>
      </c>
      <c r="VSN181" t="s">
        <v>176</v>
      </c>
      <c r="VSO181" s="39" t="s">
        <v>174</v>
      </c>
      <c r="VST181" s="49">
        <v>25</v>
      </c>
      <c r="VSU181" s="49">
        <v>47.5</v>
      </c>
      <c r="VSV181" s="49">
        <v>63.5</v>
      </c>
      <c r="VTD181" t="s">
        <v>176</v>
      </c>
      <c r="VTE181" s="39" t="s">
        <v>174</v>
      </c>
      <c r="VTJ181" s="49">
        <v>25</v>
      </c>
      <c r="VTK181" s="49">
        <v>47.5</v>
      </c>
      <c r="VTL181" s="49">
        <v>63.5</v>
      </c>
      <c r="VTT181" t="s">
        <v>176</v>
      </c>
      <c r="VTU181" s="39" t="s">
        <v>174</v>
      </c>
      <c r="VTZ181" s="49">
        <v>25</v>
      </c>
      <c r="VUA181" s="49">
        <v>47.5</v>
      </c>
      <c r="VUB181" s="49">
        <v>63.5</v>
      </c>
      <c r="VUJ181" t="s">
        <v>176</v>
      </c>
      <c r="VUK181" s="39" t="s">
        <v>174</v>
      </c>
      <c r="VUP181" s="49">
        <v>25</v>
      </c>
      <c r="VUQ181" s="49">
        <v>47.5</v>
      </c>
      <c r="VUR181" s="49">
        <v>63.5</v>
      </c>
      <c r="VUZ181" t="s">
        <v>176</v>
      </c>
      <c r="VVA181" s="39" t="s">
        <v>174</v>
      </c>
      <c r="VVF181" s="49">
        <v>25</v>
      </c>
      <c r="VVG181" s="49">
        <v>47.5</v>
      </c>
      <c r="VVH181" s="49">
        <v>63.5</v>
      </c>
      <c r="VVP181" t="s">
        <v>176</v>
      </c>
      <c r="VVQ181" s="39" t="s">
        <v>174</v>
      </c>
      <c r="VVV181" s="49">
        <v>25</v>
      </c>
      <c r="VVW181" s="49">
        <v>47.5</v>
      </c>
      <c r="VVX181" s="49">
        <v>63.5</v>
      </c>
      <c r="VWF181" t="s">
        <v>176</v>
      </c>
      <c r="VWG181" s="39" t="s">
        <v>174</v>
      </c>
      <c r="VWL181" s="49">
        <v>25</v>
      </c>
      <c r="VWM181" s="49">
        <v>47.5</v>
      </c>
      <c r="VWN181" s="49">
        <v>63.5</v>
      </c>
      <c r="VWV181" t="s">
        <v>176</v>
      </c>
      <c r="VWW181" s="39" t="s">
        <v>174</v>
      </c>
      <c r="VXB181" s="49">
        <v>25</v>
      </c>
      <c r="VXC181" s="49">
        <v>47.5</v>
      </c>
      <c r="VXD181" s="49">
        <v>63.5</v>
      </c>
      <c r="VXL181" t="s">
        <v>176</v>
      </c>
      <c r="VXM181" s="39" t="s">
        <v>174</v>
      </c>
      <c r="VXR181" s="49">
        <v>25</v>
      </c>
      <c r="VXS181" s="49">
        <v>47.5</v>
      </c>
      <c r="VXT181" s="49">
        <v>63.5</v>
      </c>
      <c r="VYB181" t="s">
        <v>176</v>
      </c>
      <c r="VYC181" s="39" t="s">
        <v>174</v>
      </c>
      <c r="VYH181" s="49">
        <v>25</v>
      </c>
      <c r="VYI181" s="49">
        <v>47.5</v>
      </c>
      <c r="VYJ181" s="49">
        <v>63.5</v>
      </c>
      <c r="VYR181" t="s">
        <v>176</v>
      </c>
      <c r="VYS181" s="39" t="s">
        <v>174</v>
      </c>
      <c r="VYX181" s="49">
        <v>25</v>
      </c>
      <c r="VYY181" s="49">
        <v>47.5</v>
      </c>
      <c r="VYZ181" s="49">
        <v>63.5</v>
      </c>
      <c r="VZH181" t="s">
        <v>176</v>
      </c>
      <c r="VZI181" s="39" t="s">
        <v>174</v>
      </c>
      <c r="VZN181" s="49">
        <v>25</v>
      </c>
      <c r="VZO181" s="49">
        <v>47.5</v>
      </c>
      <c r="VZP181" s="49">
        <v>63.5</v>
      </c>
      <c r="VZX181" t="s">
        <v>176</v>
      </c>
      <c r="VZY181" s="39" t="s">
        <v>174</v>
      </c>
      <c r="WAD181" s="49">
        <v>25</v>
      </c>
      <c r="WAE181" s="49">
        <v>47.5</v>
      </c>
      <c r="WAF181" s="49">
        <v>63.5</v>
      </c>
      <c r="WAN181" t="s">
        <v>176</v>
      </c>
      <c r="WAO181" s="39" t="s">
        <v>174</v>
      </c>
      <c r="WAT181" s="49">
        <v>25</v>
      </c>
      <c r="WAU181" s="49">
        <v>47.5</v>
      </c>
      <c r="WAV181" s="49">
        <v>63.5</v>
      </c>
      <c r="WBD181" t="s">
        <v>176</v>
      </c>
      <c r="WBE181" s="39" t="s">
        <v>174</v>
      </c>
      <c r="WBJ181" s="49">
        <v>25</v>
      </c>
      <c r="WBK181" s="49">
        <v>47.5</v>
      </c>
      <c r="WBL181" s="49">
        <v>63.5</v>
      </c>
      <c r="WBT181" t="s">
        <v>176</v>
      </c>
      <c r="WBU181" s="39" t="s">
        <v>174</v>
      </c>
      <c r="WBZ181" s="49">
        <v>25</v>
      </c>
      <c r="WCA181" s="49">
        <v>47.5</v>
      </c>
      <c r="WCB181" s="49">
        <v>63.5</v>
      </c>
      <c r="WCJ181" t="s">
        <v>176</v>
      </c>
      <c r="WCK181" s="39" t="s">
        <v>174</v>
      </c>
      <c r="WCP181" s="49">
        <v>25</v>
      </c>
      <c r="WCQ181" s="49">
        <v>47.5</v>
      </c>
      <c r="WCR181" s="49">
        <v>63.5</v>
      </c>
      <c r="WCZ181" t="s">
        <v>176</v>
      </c>
      <c r="WDA181" s="39" t="s">
        <v>174</v>
      </c>
      <c r="WDF181" s="49">
        <v>25</v>
      </c>
      <c r="WDG181" s="49">
        <v>47.5</v>
      </c>
      <c r="WDH181" s="49">
        <v>63.5</v>
      </c>
      <c r="WDP181" t="s">
        <v>176</v>
      </c>
      <c r="WDQ181" s="39" t="s">
        <v>174</v>
      </c>
      <c r="WDV181" s="49">
        <v>25</v>
      </c>
      <c r="WDW181" s="49">
        <v>47.5</v>
      </c>
      <c r="WDX181" s="49">
        <v>63.5</v>
      </c>
      <c r="WEF181" t="s">
        <v>176</v>
      </c>
      <c r="WEG181" s="39" t="s">
        <v>174</v>
      </c>
      <c r="WEL181" s="49">
        <v>25</v>
      </c>
      <c r="WEM181" s="49">
        <v>47.5</v>
      </c>
      <c r="WEN181" s="49">
        <v>63.5</v>
      </c>
      <c r="WEV181" t="s">
        <v>176</v>
      </c>
      <c r="WEW181" s="39" t="s">
        <v>174</v>
      </c>
      <c r="WFB181" s="49">
        <v>25</v>
      </c>
      <c r="WFC181" s="49">
        <v>47.5</v>
      </c>
      <c r="WFD181" s="49">
        <v>63.5</v>
      </c>
      <c r="WFL181" t="s">
        <v>176</v>
      </c>
      <c r="WFM181" s="39" t="s">
        <v>174</v>
      </c>
      <c r="WFR181" s="49">
        <v>25</v>
      </c>
      <c r="WFS181" s="49">
        <v>47.5</v>
      </c>
      <c r="WFT181" s="49">
        <v>63.5</v>
      </c>
      <c r="WGB181" t="s">
        <v>176</v>
      </c>
      <c r="WGC181" s="39" t="s">
        <v>174</v>
      </c>
      <c r="WGH181" s="49">
        <v>25</v>
      </c>
      <c r="WGI181" s="49">
        <v>47.5</v>
      </c>
      <c r="WGJ181" s="49">
        <v>63.5</v>
      </c>
      <c r="WGR181" t="s">
        <v>176</v>
      </c>
      <c r="WGS181" s="39" t="s">
        <v>174</v>
      </c>
      <c r="WGX181" s="49">
        <v>25</v>
      </c>
      <c r="WGY181" s="49">
        <v>47.5</v>
      </c>
      <c r="WGZ181" s="49">
        <v>63.5</v>
      </c>
      <c r="WHH181" t="s">
        <v>176</v>
      </c>
      <c r="WHI181" s="39" t="s">
        <v>174</v>
      </c>
      <c r="WHN181" s="49">
        <v>25</v>
      </c>
      <c r="WHO181" s="49">
        <v>47.5</v>
      </c>
      <c r="WHP181" s="49">
        <v>63.5</v>
      </c>
      <c r="WHX181" t="s">
        <v>176</v>
      </c>
      <c r="WHY181" s="39" t="s">
        <v>174</v>
      </c>
      <c r="WID181" s="49">
        <v>25</v>
      </c>
      <c r="WIE181" s="49">
        <v>47.5</v>
      </c>
      <c r="WIF181" s="49">
        <v>63.5</v>
      </c>
      <c r="WIN181" t="s">
        <v>176</v>
      </c>
      <c r="WIO181" s="39" t="s">
        <v>174</v>
      </c>
      <c r="WIT181" s="49">
        <v>25</v>
      </c>
      <c r="WIU181" s="49">
        <v>47.5</v>
      </c>
      <c r="WIV181" s="49">
        <v>63.5</v>
      </c>
      <c r="WJD181" t="s">
        <v>176</v>
      </c>
      <c r="WJE181" s="39" t="s">
        <v>174</v>
      </c>
      <c r="WJJ181" s="49">
        <v>25</v>
      </c>
      <c r="WJK181" s="49">
        <v>47.5</v>
      </c>
      <c r="WJL181" s="49">
        <v>63.5</v>
      </c>
      <c r="WJT181" t="s">
        <v>176</v>
      </c>
      <c r="WJU181" s="39" t="s">
        <v>174</v>
      </c>
      <c r="WJZ181" s="49">
        <v>25</v>
      </c>
      <c r="WKA181" s="49">
        <v>47.5</v>
      </c>
      <c r="WKB181" s="49">
        <v>63.5</v>
      </c>
      <c r="WKJ181" t="s">
        <v>176</v>
      </c>
      <c r="WKK181" s="39" t="s">
        <v>174</v>
      </c>
      <c r="WKP181" s="49">
        <v>25</v>
      </c>
      <c r="WKQ181" s="49">
        <v>47.5</v>
      </c>
      <c r="WKR181" s="49">
        <v>63.5</v>
      </c>
      <c r="WKZ181" t="s">
        <v>176</v>
      </c>
      <c r="WLA181" s="39" t="s">
        <v>174</v>
      </c>
      <c r="WLF181" s="49">
        <v>25</v>
      </c>
      <c r="WLG181" s="49">
        <v>47.5</v>
      </c>
      <c r="WLH181" s="49">
        <v>63.5</v>
      </c>
      <c r="WLP181" t="s">
        <v>176</v>
      </c>
      <c r="WLQ181" s="39" t="s">
        <v>174</v>
      </c>
      <c r="WLV181" s="49">
        <v>25</v>
      </c>
      <c r="WLW181" s="49">
        <v>47.5</v>
      </c>
      <c r="WLX181" s="49">
        <v>63.5</v>
      </c>
      <c r="WMF181" t="s">
        <v>176</v>
      </c>
      <c r="WMG181" s="39" t="s">
        <v>174</v>
      </c>
      <c r="WML181" s="49">
        <v>25</v>
      </c>
      <c r="WMM181" s="49">
        <v>47.5</v>
      </c>
      <c r="WMN181" s="49">
        <v>63.5</v>
      </c>
      <c r="WMV181" t="s">
        <v>176</v>
      </c>
      <c r="WMW181" s="39" t="s">
        <v>174</v>
      </c>
      <c r="WNB181" s="49">
        <v>25</v>
      </c>
      <c r="WNC181" s="49">
        <v>47.5</v>
      </c>
      <c r="WND181" s="49">
        <v>63.5</v>
      </c>
      <c r="WNL181" t="s">
        <v>176</v>
      </c>
      <c r="WNM181" s="39" t="s">
        <v>174</v>
      </c>
      <c r="WNR181" s="49">
        <v>25</v>
      </c>
      <c r="WNS181" s="49">
        <v>47.5</v>
      </c>
      <c r="WNT181" s="49">
        <v>63.5</v>
      </c>
      <c r="WOB181" t="s">
        <v>176</v>
      </c>
      <c r="WOC181" s="39" t="s">
        <v>174</v>
      </c>
      <c r="WOH181" s="49">
        <v>25</v>
      </c>
      <c r="WOI181" s="49">
        <v>47.5</v>
      </c>
      <c r="WOJ181" s="49">
        <v>63.5</v>
      </c>
      <c r="WOR181" t="s">
        <v>176</v>
      </c>
      <c r="WOS181" s="39" t="s">
        <v>174</v>
      </c>
      <c r="WOX181" s="49">
        <v>25</v>
      </c>
      <c r="WOY181" s="49">
        <v>47.5</v>
      </c>
      <c r="WOZ181" s="49">
        <v>63.5</v>
      </c>
      <c r="WPH181" t="s">
        <v>176</v>
      </c>
      <c r="WPI181" s="39" t="s">
        <v>174</v>
      </c>
      <c r="WPN181" s="49">
        <v>25</v>
      </c>
      <c r="WPO181" s="49">
        <v>47.5</v>
      </c>
      <c r="WPP181" s="49">
        <v>63.5</v>
      </c>
      <c r="WPX181" t="s">
        <v>176</v>
      </c>
      <c r="WPY181" s="39" t="s">
        <v>174</v>
      </c>
      <c r="WQD181" s="49">
        <v>25</v>
      </c>
      <c r="WQE181" s="49">
        <v>47.5</v>
      </c>
      <c r="WQF181" s="49">
        <v>63.5</v>
      </c>
      <c r="WQN181" t="s">
        <v>176</v>
      </c>
      <c r="WQO181" s="39" t="s">
        <v>174</v>
      </c>
      <c r="WQT181" s="49">
        <v>25</v>
      </c>
      <c r="WQU181" s="49">
        <v>47.5</v>
      </c>
      <c r="WQV181" s="49">
        <v>63.5</v>
      </c>
      <c r="WRD181" t="s">
        <v>176</v>
      </c>
      <c r="WRE181" s="39" t="s">
        <v>174</v>
      </c>
      <c r="WRJ181" s="49">
        <v>25</v>
      </c>
      <c r="WRK181" s="49">
        <v>47.5</v>
      </c>
      <c r="WRL181" s="49">
        <v>63.5</v>
      </c>
      <c r="WRT181" t="s">
        <v>176</v>
      </c>
      <c r="WRU181" s="39" t="s">
        <v>174</v>
      </c>
      <c r="WRZ181" s="49">
        <v>25</v>
      </c>
      <c r="WSA181" s="49">
        <v>47.5</v>
      </c>
      <c r="WSB181" s="49">
        <v>63.5</v>
      </c>
      <c r="WSJ181" t="s">
        <v>176</v>
      </c>
      <c r="WSK181" s="39" t="s">
        <v>174</v>
      </c>
      <c r="WSP181" s="49">
        <v>25</v>
      </c>
      <c r="WSQ181" s="49">
        <v>47.5</v>
      </c>
      <c r="WSR181" s="49">
        <v>63.5</v>
      </c>
      <c r="WSZ181" t="s">
        <v>176</v>
      </c>
      <c r="WTA181" s="39" t="s">
        <v>174</v>
      </c>
      <c r="WTF181" s="49">
        <v>25</v>
      </c>
      <c r="WTG181" s="49">
        <v>47.5</v>
      </c>
      <c r="WTH181" s="49">
        <v>63.5</v>
      </c>
      <c r="WTP181" t="s">
        <v>176</v>
      </c>
      <c r="WTQ181" s="39" t="s">
        <v>174</v>
      </c>
      <c r="WTV181" s="49">
        <v>25</v>
      </c>
      <c r="WTW181" s="49">
        <v>47.5</v>
      </c>
      <c r="WTX181" s="49">
        <v>63.5</v>
      </c>
      <c r="WUF181" t="s">
        <v>176</v>
      </c>
      <c r="WUG181" s="39" t="s">
        <v>174</v>
      </c>
      <c r="WUL181" s="49">
        <v>25</v>
      </c>
      <c r="WUM181" s="49">
        <v>47.5</v>
      </c>
      <c r="WUN181" s="49">
        <v>63.5</v>
      </c>
      <c r="WUV181" t="s">
        <v>176</v>
      </c>
      <c r="WUW181" s="39" t="s">
        <v>174</v>
      </c>
      <c r="WVB181" s="49">
        <v>25</v>
      </c>
      <c r="WVC181" s="49">
        <v>47.5</v>
      </c>
      <c r="WVD181" s="49">
        <v>63.5</v>
      </c>
      <c r="WVL181" t="s">
        <v>176</v>
      </c>
      <c r="WVM181" s="39" t="s">
        <v>174</v>
      </c>
      <c r="WVR181" s="49">
        <v>25</v>
      </c>
      <c r="WVS181" s="49">
        <v>47.5</v>
      </c>
      <c r="WVT181" s="49">
        <v>63.5</v>
      </c>
      <c r="WWB181" t="s">
        <v>176</v>
      </c>
      <c r="WWC181" s="39" t="s">
        <v>174</v>
      </c>
      <c r="WWH181" s="49">
        <v>25</v>
      </c>
      <c r="WWI181" s="49">
        <v>47.5</v>
      </c>
      <c r="WWJ181" s="49">
        <v>63.5</v>
      </c>
      <c r="WWR181" t="s">
        <v>176</v>
      </c>
      <c r="WWS181" s="39" t="s">
        <v>174</v>
      </c>
      <c r="WWX181" s="49">
        <v>25</v>
      </c>
      <c r="WWY181" s="49">
        <v>47.5</v>
      </c>
      <c r="WWZ181" s="49">
        <v>63.5</v>
      </c>
      <c r="WXH181" t="s">
        <v>176</v>
      </c>
      <c r="WXI181" s="39" t="s">
        <v>174</v>
      </c>
      <c r="WXN181" s="49">
        <v>25</v>
      </c>
      <c r="WXO181" s="49">
        <v>47.5</v>
      </c>
      <c r="WXP181" s="49">
        <v>63.5</v>
      </c>
      <c r="WXX181" t="s">
        <v>176</v>
      </c>
      <c r="WXY181" s="39" t="s">
        <v>174</v>
      </c>
      <c r="WYD181" s="49">
        <v>25</v>
      </c>
      <c r="WYE181" s="49">
        <v>47.5</v>
      </c>
      <c r="WYF181" s="49">
        <v>63.5</v>
      </c>
      <c r="WYN181" t="s">
        <v>176</v>
      </c>
      <c r="WYO181" s="39" t="s">
        <v>174</v>
      </c>
      <c r="WYT181" s="49">
        <v>25</v>
      </c>
      <c r="WYU181" s="49">
        <v>47.5</v>
      </c>
      <c r="WYV181" s="49">
        <v>63.5</v>
      </c>
      <c r="WZD181" t="s">
        <v>176</v>
      </c>
      <c r="WZE181" s="39" t="s">
        <v>174</v>
      </c>
      <c r="WZJ181" s="49">
        <v>25</v>
      </c>
      <c r="WZK181" s="49">
        <v>47.5</v>
      </c>
      <c r="WZL181" s="49">
        <v>63.5</v>
      </c>
      <c r="WZT181" t="s">
        <v>176</v>
      </c>
      <c r="WZU181" s="39" t="s">
        <v>174</v>
      </c>
      <c r="WZZ181" s="49">
        <v>25</v>
      </c>
      <c r="XAA181" s="49">
        <v>47.5</v>
      </c>
      <c r="XAB181" s="49">
        <v>63.5</v>
      </c>
      <c r="XAJ181" t="s">
        <v>176</v>
      </c>
      <c r="XAK181" s="39" t="s">
        <v>174</v>
      </c>
      <c r="XAP181" s="49">
        <v>25</v>
      </c>
      <c r="XAQ181" s="49">
        <v>47.5</v>
      </c>
      <c r="XAR181" s="49">
        <v>63.5</v>
      </c>
      <c r="XAZ181" t="s">
        <v>176</v>
      </c>
      <c r="XBA181" s="39" t="s">
        <v>174</v>
      </c>
      <c r="XBF181" s="49">
        <v>25</v>
      </c>
      <c r="XBG181" s="49">
        <v>47.5</v>
      </c>
      <c r="XBH181" s="49">
        <v>63.5</v>
      </c>
      <c r="XBP181" t="s">
        <v>176</v>
      </c>
      <c r="XBQ181" s="39" t="s">
        <v>174</v>
      </c>
      <c r="XBV181" s="49">
        <v>25</v>
      </c>
      <c r="XBW181" s="49">
        <v>47.5</v>
      </c>
      <c r="XBX181" s="49">
        <v>63.5</v>
      </c>
      <c r="XCF181" t="s">
        <v>176</v>
      </c>
      <c r="XCG181" s="39" t="s">
        <v>174</v>
      </c>
      <c r="XCL181" s="49">
        <v>25</v>
      </c>
      <c r="XCM181" s="49">
        <v>47.5</v>
      </c>
      <c r="XCN181" s="49">
        <v>63.5</v>
      </c>
      <c r="XCV181" t="s">
        <v>176</v>
      </c>
      <c r="XCW181" s="39" t="s">
        <v>174</v>
      </c>
      <c r="XDB181" s="49">
        <v>25</v>
      </c>
      <c r="XDC181" s="49">
        <v>47.5</v>
      </c>
      <c r="XDD181" s="49">
        <v>63.5</v>
      </c>
      <c r="XDL181" t="s">
        <v>176</v>
      </c>
      <c r="XDM181" s="39" t="s">
        <v>174</v>
      </c>
      <c r="XDR181" s="49">
        <v>25</v>
      </c>
      <c r="XDS181" s="49">
        <v>47.5</v>
      </c>
      <c r="XDT181" s="49">
        <v>63.5</v>
      </c>
      <c r="XEB181" t="s">
        <v>176</v>
      </c>
      <c r="XEC181" s="39" t="s">
        <v>174</v>
      </c>
      <c r="XEH181" s="49">
        <v>25</v>
      </c>
      <c r="XEI181" s="49">
        <v>47.5</v>
      </c>
      <c r="XEJ181" s="49">
        <v>63.5</v>
      </c>
      <c r="XER181" t="s">
        <v>176</v>
      </c>
      <c r="XES181" s="39" t="s">
        <v>174</v>
      </c>
      <c r="XEX181" s="49">
        <v>25</v>
      </c>
      <c r="XEY181" s="49">
        <v>47.5</v>
      </c>
      <c r="XEZ181" s="49">
        <v>63.5</v>
      </c>
    </row>
    <row r="182" spans="1:1021 1028:2045 2052:3069 3076:4093 4100:5117 5124:6141 6148:7165 7172:8189 8196:9213 9220:10237 10244:11261 11268:12285 12292:13309 13316:14333 14340:15357 15364:16381" outlineLevel="1" x14ac:dyDescent="0.25">
      <c r="D182" t="s">
        <v>177</v>
      </c>
      <c r="E182" s="39" t="s">
        <v>174</v>
      </c>
      <c r="J182" s="49">
        <v>56.62</v>
      </c>
      <c r="K182" s="49">
        <v>63.36</v>
      </c>
      <c r="L182" s="49">
        <v>57.47</v>
      </c>
      <c r="M182" s="49"/>
      <c r="T182" t="s">
        <v>177</v>
      </c>
      <c r="U182" s="39" t="s">
        <v>174</v>
      </c>
      <c r="Z182" s="49">
        <v>56.62</v>
      </c>
      <c r="AA182" s="49">
        <v>63.36</v>
      </c>
      <c r="AB182" s="49">
        <v>57.47</v>
      </c>
      <c r="AC182" s="49"/>
      <c r="AJ182" t="s">
        <v>177</v>
      </c>
      <c r="AK182" s="39" t="s">
        <v>174</v>
      </c>
      <c r="AP182" s="49">
        <v>56.62</v>
      </c>
      <c r="AQ182" s="49">
        <v>63.36</v>
      </c>
      <c r="AR182" s="49">
        <v>57.47</v>
      </c>
      <c r="AS182" s="49"/>
      <c r="AZ182" t="s">
        <v>177</v>
      </c>
      <c r="BA182" s="39" t="s">
        <v>174</v>
      </c>
      <c r="BF182" s="49">
        <v>56.62</v>
      </c>
      <c r="BG182" s="49">
        <v>63.36</v>
      </c>
      <c r="BH182" s="49">
        <v>57.47</v>
      </c>
      <c r="BI182" s="49"/>
      <c r="BP182" t="s">
        <v>177</v>
      </c>
      <c r="BQ182" s="39" t="s">
        <v>174</v>
      </c>
      <c r="BV182" s="49">
        <v>56.62</v>
      </c>
      <c r="BW182" s="49">
        <v>63.36</v>
      </c>
      <c r="BX182" s="49">
        <v>57.47</v>
      </c>
      <c r="BY182" s="49"/>
      <c r="CF182" t="s">
        <v>177</v>
      </c>
      <c r="CG182" s="39" t="s">
        <v>174</v>
      </c>
      <c r="CL182" s="49">
        <v>56.62</v>
      </c>
      <c r="CM182" s="49">
        <v>63.36</v>
      </c>
      <c r="CN182" s="49">
        <v>57.47</v>
      </c>
      <c r="CO182" s="49"/>
      <c r="CV182" t="s">
        <v>177</v>
      </c>
      <c r="CW182" s="39" t="s">
        <v>174</v>
      </c>
      <c r="DB182" s="49">
        <v>56.62</v>
      </c>
      <c r="DC182" s="49">
        <v>63.36</v>
      </c>
      <c r="DD182" s="49">
        <v>57.47</v>
      </c>
      <c r="DE182" s="49"/>
      <c r="DL182" t="s">
        <v>177</v>
      </c>
      <c r="DM182" s="39" t="s">
        <v>174</v>
      </c>
      <c r="DR182" s="49">
        <v>56.62</v>
      </c>
      <c r="DS182" s="49">
        <v>63.36</v>
      </c>
      <c r="DT182" s="49">
        <v>57.47</v>
      </c>
      <c r="DU182" s="49"/>
      <c r="EB182" t="s">
        <v>177</v>
      </c>
      <c r="EC182" s="39" t="s">
        <v>174</v>
      </c>
      <c r="EH182" s="49">
        <v>56.62</v>
      </c>
      <c r="EI182" s="49">
        <v>63.36</v>
      </c>
      <c r="EJ182" s="49">
        <v>57.47</v>
      </c>
      <c r="EK182" s="49"/>
      <c r="ER182" t="s">
        <v>177</v>
      </c>
      <c r="ES182" s="39" t="s">
        <v>174</v>
      </c>
      <c r="EX182" s="49">
        <v>56.62</v>
      </c>
      <c r="EY182" s="49">
        <v>63.36</v>
      </c>
      <c r="EZ182" s="49">
        <v>57.47</v>
      </c>
      <c r="FA182" s="49"/>
      <c r="FH182" t="s">
        <v>177</v>
      </c>
      <c r="FI182" s="39" t="s">
        <v>174</v>
      </c>
      <c r="FN182" s="49">
        <v>56.62</v>
      </c>
      <c r="FO182" s="49">
        <v>63.36</v>
      </c>
      <c r="FP182" s="49">
        <v>57.47</v>
      </c>
      <c r="FQ182" s="49"/>
      <c r="FX182" t="s">
        <v>177</v>
      </c>
      <c r="FY182" s="39" t="s">
        <v>174</v>
      </c>
      <c r="GD182" s="49">
        <v>56.62</v>
      </c>
      <c r="GE182" s="49">
        <v>63.36</v>
      </c>
      <c r="GF182" s="49">
        <v>57.47</v>
      </c>
      <c r="GG182" s="49"/>
      <c r="GN182" t="s">
        <v>177</v>
      </c>
      <c r="GO182" s="39" t="s">
        <v>174</v>
      </c>
      <c r="GT182" s="49">
        <v>56.62</v>
      </c>
      <c r="GU182" s="49">
        <v>63.36</v>
      </c>
      <c r="GV182" s="49">
        <v>57.47</v>
      </c>
      <c r="GW182" s="49"/>
      <c r="HD182" t="s">
        <v>177</v>
      </c>
      <c r="HE182" s="39" t="s">
        <v>174</v>
      </c>
      <c r="HJ182" s="49">
        <v>56.62</v>
      </c>
      <c r="HK182" s="49">
        <v>63.36</v>
      </c>
      <c r="HL182" s="49">
        <v>57.47</v>
      </c>
      <c r="HM182" s="49"/>
      <c r="HT182" t="s">
        <v>177</v>
      </c>
      <c r="HU182" s="39" t="s">
        <v>174</v>
      </c>
      <c r="HZ182" s="49">
        <v>56.62</v>
      </c>
      <c r="IA182" s="49">
        <v>63.36</v>
      </c>
      <c r="IB182" s="49">
        <v>57.47</v>
      </c>
      <c r="IC182" s="49"/>
      <c r="IJ182" t="s">
        <v>177</v>
      </c>
      <c r="IK182" s="39" t="s">
        <v>174</v>
      </c>
      <c r="IP182" s="49">
        <v>56.62</v>
      </c>
      <c r="IQ182" s="49">
        <v>63.36</v>
      </c>
      <c r="IR182" s="49">
        <v>57.47</v>
      </c>
      <c r="IS182" s="49"/>
      <c r="IZ182" t="s">
        <v>177</v>
      </c>
      <c r="JA182" s="39" t="s">
        <v>174</v>
      </c>
      <c r="JF182" s="49">
        <v>56.62</v>
      </c>
      <c r="JG182" s="49">
        <v>63.36</v>
      </c>
      <c r="JH182" s="49">
        <v>57.47</v>
      </c>
      <c r="JI182" s="49"/>
      <c r="JP182" t="s">
        <v>177</v>
      </c>
      <c r="JQ182" s="39" t="s">
        <v>174</v>
      </c>
      <c r="JV182" s="49">
        <v>56.62</v>
      </c>
      <c r="JW182" s="49">
        <v>63.36</v>
      </c>
      <c r="JX182" s="49">
        <v>57.47</v>
      </c>
      <c r="JY182" s="49"/>
      <c r="KF182" t="s">
        <v>177</v>
      </c>
      <c r="KG182" s="39" t="s">
        <v>174</v>
      </c>
      <c r="KL182" s="49">
        <v>56.62</v>
      </c>
      <c r="KM182" s="49">
        <v>63.36</v>
      </c>
      <c r="KN182" s="49">
        <v>57.47</v>
      </c>
      <c r="KO182" s="49"/>
      <c r="KV182" t="s">
        <v>177</v>
      </c>
      <c r="KW182" s="39" t="s">
        <v>174</v>
      </c>
      <c r="LB182" s="49">
        <v>56.62</v>
      </c>
      <c r="LC182" s="49">
        <v>63.36</v>
      </c>
      <c r="LD182" s="49">
        <v>57.47</v>
      </c>
      <c r="LE182" s="49"/>
      <c r="LL182" t="s">
        <v>177</v>
      </c>
      <c r="LM182" s="39" t="s">
        <v>174</v>
      </c>
      <c r="LR182" s="49">
        <v>56.62</v>
      </c>
      <c r="LS182" s="49">
        <v>63.36</v>
      </c>
      <c r="LT182" s="49">
        <v>57.47</v>
      </c>
      <c r="LU182" s="49"/>
      <c r="MB182" t="s">
        <v>177</v>
      </c>
      <c r="MC182" s="39" t="s">
        <v>174</v>
      </c>
      <c r="MH182" s="49">
        <v>56.62</v>
      </c>
      <c r="MI182" s="49">
        <v>63.36</v>
      </c>
      <c r="MJ182" s="49">
        <v>57.47</v>
      </c>
      <c r="MK182" s="49"/>
      <c r="MR182" t="s">
        <v>177</v>
      </c>
      <c r="MS182" s="39" t="s">
        <v>174</v>
      </c>
      <c r="MX182" s="49">
        <v>56.62</v>
      </c>
      <c r="MY182" s="49">
        <v>63.36</v>
      </c>
      <c r="MZ182" s="49">
        <v>57.47</v>
      </c>
      <c r="NA182" s="49"/>
      <c r="NH182" t="s">
        <v>177</v>
      </c>
      <c r="NI182" s="39" t="s">
        <v>174</v>
      </c>
      <c r="NN182" s="49">
        <v>56.62</v>
      </c>
      <c r="NO182" s="49">
        <v>63.36</v>
      </c>
      <c r="NP182" s="49">
        <v>57.47</v>
      </c>
      <c r="NQ182" s="49"/>
      <c r="NX182" t="s">
        <v>177</v>
      </c>
      <c r="NY182" s="39" t="s">
        <v>174</v>
      </c>
      <c r="OD182" s="49">
        <v>56.62</v>
      </c>
      <c r="OE182" s="49">
        <v>63.36</v>
      </c>
      <c r="OF182" s="49">
        <v>57.47</v>
      </c>
      <c r="OG182" s="49"/>
      <c r="ON182" t="s">
        <v>177</v>
      </c>
      <c r="OO182" s="39" t="s">
        <v>174</v>
      </c>
      <c r="OT182" s="49">
        <v>56.62</v>
      </c>
      <c r="OU182" s="49">
        <v>63.36</v>
      </c>
      <c r="OV182" s="49">
        <v>57.47</v>
      </c>
      <c r="OW182" s="49"/>
      <c r="PD182" t="s">
        <v>177</v>
      </c>
      <c r="PE182" s="39" t="s">
        <v>174</v>
      </c>
      <c r="PJ182" s="49">
        <v>56.62</v>
      </c>
      <c r="PK182" s="49">
        <v>63.36</v>
      </c>
      <c r="PL182" s="49">
        <v>57.47</v>
      </c>
      <c r="PM182" s="49"/>
      <c r="PT182" t="s">
        <v>177</v>
      </c>
      <c r="PU182" s="39" t="s">
        <v>174</v>
      </c>
      <c r="PZ182" s="49">
        <v>56.62</v>
      </c>
      <c r="QA182" s="49">
        <v>63.36</v>
      </c>
      <c r="QB182" s="49">
        <v>57.47</v>
      </c>
      <c r="QC182" s="49"/>
      <c r="QJ182" t="s">
        <v>177</v>
      </c>
      <c r="QK182" s="39" t="s">
        <v>174</v>
      </c>
      <c r="QP182" s="49">
        <v>56.62</v>
      </c>
      <c r="QQ182" s="49">
        <v>63.36</v>
      </c>
      <c r="QR182" s="49">
        <v>57.47</v>
      </c>
      <c r="QS182" s="49"/>
      <c r="QZ182" t="s">
        <v>177</v>
      </c>
      <c r="RA182" s="39" t="s">
        <v>174</v>
      </c>
      <c r="RF182" s="49">
        <v>56.62</v>
      </c>
      <c r="RG182" s="49">
        <v>63.36</v>
      </c>
      <c r="RH182" s="49">
        <v>57.47</v>
      </c>
      <c r="RI182" s="49"/>
      <c r="RP182" t="s">
        <v>177</v>
      </c>
      <c r="RQ182" s="39" t="s">
        <v>174</v>
      </c>
      <c r="RV182" s="49">
        <v>56.62</v>
      </c>
      <c r="RW182" s="49">
        <v>63.36</v>
      </c>
      <c r="RX182" s="49">
        <v>57.47</v>
      </c>
      <c r="RY182" s="49"/>
      <c r="SF182" t="s">
        <v>177</v>
      </c>
      <c r="SG182" s="39" t="s">
        <v>174</v>
      </c>
      <c r="SL182" s="49">
        <v>56.62</v>
      </c>
      <c r="SM182" s="49">
        <v>63.36</v>
      </c>
      <c r="SN182" s="49">
        <v>57.47</v>
      </c>
      <c r="SO182" s="49"/>
      <c r="SV182" t="s">
        <v>177</v>
      </c>
      <c r="SW182" s="39" t="s">
        <v>174</v>
      </c>
      <c r="TB182" s="49">
        <v>56.62</v>
      </c>
      <c r="TC182" s="49">
        <v>63.36</v>
      </c>
      <c r="TD182" s="49">
        <v>57.47</v>
      </c>
      <c r="TE182" s="49"/>
      <c r="TL182" t="s">
        <v>177</v>
      </c>
      <c r="TM182" s="39" t="s">
        <v>174</v>
      </c>
      <c r="TR182" s="49">
        <v>56.62</v>
      </c>
      <c r="TS182" s="49">
        <v>63.36</v>
      </c>
      <c r="TT182" s="49">
        <v>57.47</v>
      </c>
      <c r="TU182" s="49"/>
      <c r="UB182" t="s">
        <v>177</v>
      </c>
      <c r="UC182" s="39" t="s">
        <v>174</v>
      </c>
      <c r="UH182" s="49">
        <v>56.62</v>
      </c>
      <c r="UI182" s="49">
        <v>63.36</v>
      </c>
      <c r="UJ182" s="49">
        <v>57.47</v>
      </c>
      <c r="UK182" s="49"/>
      <c r="UR182" t="s">
        <v>177</v>
      </c>
      <c r="US182" s="39" t="s">
        <v>174</v>
      </c>
      <c r="UX182" s="49">
        <v>56.62</v>
      </c>
      <c r="UY182" s="49">
        <v>63.36</v>
      </c>
      <c r="UZ182" s="49">
        <v>57.47</v>
      </c>
      <c r="VA182" s="49"/>
      <c r="VH182" t="s">
        <v>177</v>
      </c>
      <c r="VI182" s="39" t="s">
        <v>174</v>
      </c>
      <c r="VN182" s="49">
        <v>56.62</v>
      </c>
      <c r="VO182" s="49">
        <v>63.36</v>
      </c>
      <c r="VP182" s="49">
        <v>57.47</v>
      </c>
      <c r="VQ182" s="49"/>
      <c r="VX182" t="s">
        <v>177</v>
      </c>
      <c r="VY182" s="39" t="s">
        <v>174</v>
      </c>
      <c r="WD182" s="49">
        <v>56.62</v>
      </c>
      <c r="WE182" s="49">
        <v>63.36</v>
      </c>
      <c r="WF182" s="49">
        <v>57.47</v>
      </c>
      <c r="WG182" s="49"/>
      <c r="WN182" t="s">
        <v>177</v>
      </c>
      <c r="WO182" s="39" t="s">
        <v>174</v>
      </c>
      <c r="WT182" s="49">
        <v>56.62</v>
      </c>
      <c r="WU182" s="49">
        <v>63.36</v>
      </c>
      <c r="WV182" s="49">
        <v>57.47</v>
      </c>
      <c r="WW182" s="49"/>
      <c r="XD182" t="s">
        <v>177</v>
      </c>
      <c r="XE182" s="39" t="s">
        <v>174</v>
      </c>
      <c r="XJ182" s="49">
        <v>56.62</v>
      </c>
      <c r="XK182" s="49">
        <v>63.36</v>
      </c>
      <c r="XL182" s="49">
        <v>57.47</v>
      </c>
      <c r="XM182" s="49"/>
      <c r="XT182" t="s">
        <v>177</v>
      </c>
      <c r="XU182" s="39" t="s">
        <v>174</v>
      </c>
      <c r="XZ182" s="49">
        <v>56.62</v>
      </c>
      <c r="YA182" s="49">
        <v>63.36</v>
      </c>
      <c r="YB182" s="49">
        <v>57.47</v>
      </c>
      <c r="YC182" s="49"/>
      <c r="YJ182" t="s">
        <v>177</v>
      </c>
      <c r="YK182" s="39" t="s">
        <v>174</v>
      </c>
      <c r="YP182" s="49">
        <v>56.62</v>
      </c>
      <c r="YQ182" s="49">
        <v>63.36</v>
      </c>
      <c r="YR182" s="49">
        <v>57.47</v>
      </c>
      <c r="YS182" s="49"/>
      <c r="YZ182" t="s">
        <v>177</v>
      </c>
      <c r="ZA182" s="39" t="s">
        <v>174</v>
      </c>
      <c r="ZF182" s="49">
        <v>56.62</v>
      </c>
      <c r="ZG182" s="49">
        <v>63.36</v>
      </c>
      <c r="ZH182" s="49">
        <v>57.47</v>
      </c>
      <c r="ZI182" s="49"/>
      <c r="ZP182" t="s">
        <v>177</v>
      </c>
      <c r="ZQ182" s="39" t="s">
        <v>174</v>
      </c>
      <c r="ZV182" s="49">
        <v>56.62</v>
      </c>
      <c r="ZW182" s="49">
        <v>63.36</v>
      </c>
      <c r="ZX182" s="49">
        <v>57.47</v>
      </c>
      <c r="ZY182" s="49"/>
      <c r="AAF182" t="s">
        <v>177</v>
      </c>
      <c r="AAG182" s="39" t="s">
        <v>174</v>
      </c>
      <c r="AAL182" s="49">
        <v>56.62</v>
      </c>
      <c r="AAM182" s="49">
        <v>63.36</v>
      </c>
      <c r="AAN182" s="49">
        <v>57.47</v>
      </c>
      <c r="AAO182" s="49"/>
      <c r="AAV182" t="s">
        <v>177</v>
      </c>
      <c r="AAW182" s="39" t="s">
        <v>174</v>
      </c>
      <c r="ABB182" s="49">
        <v>56.62</v>
      </c>
      <c r="ABC182" s="49">
        <v>63.36</v>
      </c>
      <c r="ABD182" s="49">
        <v>57.47</v>
      </c>
      <c r="ABE182" s="49"/>
      <c r="ABL182" t="s">
        <v>177</v>
      </c>
      <c r="ABM182" s="39" t="s">
        <v>174</v>
      </c>
      <c r="ABR182" s="49">
        <v>56.62</v>
      </c>
      <c r="ABS182" s="49">
        <v>63.36</v>
      </c>
      <c r="ABT182" s="49">
        <v>57.47</v>
      </c>
      <c r="ABU182" s="49"/>
      <c r="ACB182" t="s">
        <v>177</v>
      </c>
      <c r="ACC182" s="39" t="s">
        <v>174</v>
      </c>
      <c r="ACH182" s="49">
        <v>56.62</v>
      </c>
      <c r="ACI182" s="49">
        <v>63.36</v>
      </c>
      <c r="ACJ182" s="49">
        <v>57.47</v>
      </c>
      <c r="ACK182" s="49"/>
      <c r="ACR182" t="s">
        <v>177</v>
      </c>
      <c r="ACS182" s="39" t="s">
        <v>174</v>
      </c>
      <c r="ACX182" s="49">
        <v>56.62</v>
      </c>
      <c r="ACY182" s="49">
        <v>63.36</v>
      </c>
      <c r="ACZ182" s="49">
        <v>57.47</v>
      </c>
      <c r="ADA182" s="49"/>
      <c r="ADH182" t="s">
        <v>177</v>
      </c>
      <c r="ADI182" s="39" t="s">
        <v>174</v>
      </c>
      <c r="ADN182" s="49">
        <v>56.62</v>
      </c>
      <c r="ADO182" s="49">
        <v>63.36</v>
      </c>
      <c r="ADP182" s="49">
        <v>57.47</v>
      </c>
      <c r="ADQ182" s="49"/>
      <c r="ADX182" t="s">
        <v>177</v>
      </c>
      <c r="ADY182" s="39" t="s">
        <v>174</v>
      </c>
      <c r="AED182" s="49">
        <v>56.62</v>
      </c>
      <c r="AEE182" s="49">
        <v>63.36</v>
      </c>
      <c r="AEF182" s="49">
        <v>57.47</v>
      </c>
      <c r="AEG182" s="49"/>
      <c r="AEN182" t="s">
        <v>177</v>
      </c>
      <c r="AEO182" s="39" t="s">
        <v>174</v>
      </c>
      <c r="AET182" s="49">
        <v>56.62</v>
      </c>
      <c r="AEU182" s="49">
        <v>63.36</v>
      </c>
      <c r="AEV182" s="49">
        <v>57.47</v>
      </c>
      <c r="AEW182" s="49"/>
      <c r="AFD182" t="s">
        <v>177</v>
      </c>
      <c r="AFE182" s="39" t="s">
        <v>174</v>
      </c>
      <c r="AFJ182" s="49">
        <v>56.62</v>
      </c>
      <c r="AFK182" s="49">
        <v>63.36</v>
      </c>
      <c r="AFL182" s="49">
        <v>57.47</v>
      </c>
      <c r="AFM182" s="49"/>
      <c r="AFT182" t="s">
        <v>177</v>
      </c>
      <c r="AFU182" s="39" t="s">
        <v>174</v>
      </c>
      <c r="AFZ182" s="49">
        <v>56.62</v>
      </c>
      <c r="AGA182" s="49">
        <v>63.36</v>
      </c>
      <c r="AGB182" s="49">
        <v>57.47</v>
      </c>
      <c r="AGC182" s="49"/>
      <c r="AGJ182" t="s">
        <v>177</v>
      </c>
      <c r="AGK182" s="39" t="s">
        <v>174</v>
      </c>
      <c r="AGP182" s="49">
        <v>56.62</v>
      </c>
      <c r="AGQ182" s="49">
        <v>63.36</v>
      </c>
      <c r="AGR182" s="49">
        <v>57.47</v>
      </c>
      <c r="AGS182" s="49"/>
      <c r="AGZ182" t="s">
        <v>177</v>
      </c>
      <c r="AHA182" s="39" t="s">
        <v>174</v>
      </c>
      <c r="AHF182" s="49">
        <v>56.62</v>
      </c>
      <c r="AHG182" s="49">
        <v>63.36</v>
      </c>
      <c r="AHH182" s="49">
        <v>57.47</v>
      </c>
      <c r="AHI182" s="49"/>
      <c r="AHP182" t="s">
        <v>177</v>
      </c>
      <c r="AHQ182" s="39" t="s">
        <v>174</v>
      </c>
      <c r="AHV182" s="49">
        <v>56.62</v>
      </c>
      <c r="AHW182" s="49">
        <v>63.36</v>
      </c>
      <c r="AHX182" s="49">
        <v>57.47</v>
      </c>
      <c r="AHY182" s="49"/>
      <c r="AIF182" t="s">
        <v>177</v>
      </c>
      <c r="AIG182" s="39" t="s">
        <v>174</v>
      </c>
      <c r="AIL182" s="49">
        <v>56.62</v>
      </c>
      <c r="AIM182" s="49">
        <v>63.36</v>
      </c>
      <c r="AIN182" s="49">
        <v>57.47</v>
      </c>
      <c r="AIO182" s="49"/>
      <c r="AIV182" t="s">
        <v>177</v>
      </c>
      <c r="AIW182" s="39" t="s">
        <v>174</v>
      </c>
      <c r="AJB182" s="49">
        <v>56.62</v>
      </c>
      <c r="AJC182" s="49">
        <v>63.36</v>
      </c>
      <c r="AJD182" s="49">
        <v>57.47</v>
      </c>
      <c r="AJE182" s="49"/>
      <c r="AJL182" t="s">
        <v>177</v>
      </c>
      <c r="AJM182" s="39" t="s">
        <v>174</v>
      </c>
      <c r="AJR182" s="49">
        <v>56.62</v>
      </c>
      <c r="AJS182" s="49">
        <v>63.36</v>
      </c>
      <c r="AJT182" s="49">
        <v>57.47</v>
      </c>
      <c r="AJU182" s="49"/>
      <c r="AKB182" t="s">
        <v>177</v>
      </c>
      <c r="AKC182" s="39" t="s">
        <v>174</v>
      </c>
      <c r="AKH182" s="49">
        <v>56.62</v>
      </c>
      <c r="AKI182" s="49">
        <v>63.36</v>
      </c>
      <c r="AKJ182" s="49">
        <v>57.47</v>
      </c>
      <c r="AKK182" s="49"/>
      <c r="AKR182" t="s">
        <v>177</v>
      </c>
      <c r="AKS182" s="39" t="s">
        <v>174</v>
      </c>
      <c r="AKX182" s="49">
        <v>56.62</v>
      </c>
      <c r="AKY182" s="49">
        <v>63.36</v>
      </c>
      <c r="AKZ182" s="49">
        <v>57.47</v>
      </c>
      <c r="ALA182" s="49"/>
      <c r="ALH182" t="s">
        <v>177</v>
      </c>
      <c r="ALI182" s="39" t="s">
        <v>174</v>
      </c>
      <c r="ALN182" s="49">
        <v>56.62</v>
      </c>
      <c r="ALO182" s="49">
        <v>63.36</v>
      </c>
      <c r="ALP182" s="49">
        <v>57.47</v>
      </c>
      <c r="ALQ182" s="49"/>
      <c r="ALX182" t="s">
        <v>177</v>
      </c>
      <c r="ALY182" s="39" t="s">
        <v>174</v>
      </c>
      <c r="AMD182" s="49">
        <v>56.62</v>
      </c>
      <c r="AME182" s="49">
        <v>63.36</v>
      </c>
      <c r="AMF182" s="49">
        <v>57.47</v>
      </c>
      <c r="AMG182" s="49"/>
      <c r="AMN182" t="s">
        <v>177</v>
      </c>
      <c r="AMO182" s="39" t="s">
        <v>174</v>
      </c>
      <c r="AMT182" s="49">
        <v>56.62</v>
      </c>
      <c r="AMU182" s="49">
        <v>63.36</v>
      </c>
      <c r="AMV182" s="49">
        <v>57.47</v>
      </c>
      <c r="AMW182" s="49"/>
      <c r="AND182" t="s">
        <v>177</v>
      </c>
      <c r="ANE182" s="39" t="s">
        <v>174</v>
      </c>
      <c r="ANJ182" s="49">
        <v>56.62</v>
      </c>
      <c r="ANK182" s="49">
        <v>63.36</v>
      </c>
      <c r="ANL182" s="49">
        <v>57.47</v>
      </c>
      <c r="ANM182" s="49"/>
      <c r="ANT182" t="s">
        <v>177</v>
      </c>
      <c r="ANU182" s="39" t="s">
        <v>174</v>
      </c>
      <c r="ANZ182" s="49">
        <v>56.62</v>
      </c>
      <c r="AOA182" s="49">
        <v>63.36</v>
      </c>
      <c r="AOB182" s="49">
        <v>57.47</v>
      </c>
      <c r="AOC182" s="49"/>
      <c r="AOJ182" t="s">
        <v>177</v>
      </c>
      <c r="AOK182" s="39" t="s">
        <v>174</v>
      </c>
      <c r="AOP182" s="49">
        <v>56.62</v>
      </c>
      <c r="AOQ182" s="49">
        <v>63.36</v>
      </c>
      <c r="AOR182" s="49">
        <v>57.47</v>
      </c>
      <c r="AOS182" s="49"/>
      <c r="AOZ182" t="s">
        <v>177</v>
      </c>
      <c r="APA182" s="39" t="s">
        <v>174</v>
      </c>
      <c r="APF182" s="49">
        <v>56.62</v>
      </c>
      <c r="APG182" s="49">
        <v>63.36</v>
      </c>
      <c r="APH182" s="49">
        <v>57.47</v>
      </c>
      <c r="API182" s="49"/>
      <c r="APP182" t="s">
        <v>177</v>
      </c>
      <c r="APQ182" s="39" t="s">
        <v>174</v>
      </c>
      <c r="APV182" s="49">
        <v>56.62</v>
      </c>
      <c r="APW182" s="49">
        <v>63.36</v>
      </c>
      <c r="APX182" s="49">
        <v>57.47</v>
      </c>
      <c r="APY182" s="49"/>
      <c r="AQF182" t="s">
        <v>177</v>
      </c>
      <c r="AQG182" s="39" t="s">
        <v>174</v>
      </c>
      <c r="AQL182" s="49">
        <v>56.62</v>
      </c>
      <c r="AQM182" s="49">
        <v>63.36</v>
      </c>
      <c r="AQN182" s="49">
        <v>57.47</v>
      </c>
      <c r="AQO182" s="49"/>
      <c r="AQV182" t="s">
        <v>177</v>
      </c>
      <c r="AQW182" s="39" t="s">
        <v>174</v>
      </c>
      <c r="ARB182" s="49">
        <v>56.62</v>
      </c>
      <c r="ARC182" s="49">
        <v>63.36</v>
      </c>
      <c r="ARD182" s="49">
        <v>57.47</v>
      </c>
      <c r="ARE182" s="49"/>
      <c r="ARL182" t="s">
        <v>177</v>
      </c>
      <c r="ARM182" s="39" t="s">
        <v>174</v>
      </c>
      <c r="ARR182" s="49">
        <v>56.62</v>
      </c>
      <c r="ARS182" s="49">
        <v>63.36</v>
      </c>
      <c r="ART182" s="49">
        <v>57.47</v>
      </c>
      <c r="ARU182" s="49"/>
      <c r="ASB182" t="s">
        <v>177</v>
      </c>
      <c r="ASC182" s="39" t="s">
        <v>174</v>
      </c>
      <c r="ASH182" s="49">
        <v>56.62</v>
      </c>
      <c r="ASI182" s="49">
        <v>63.36</v>
      </c>
      <c r="ASJ182" s="49">
        <v>57.47</v>
      </c>
      <c r="ASK182" s="49"/>
      <c r="ASR182" t="s">
        <v>177</v>
      </c>
      <c r="ASS182" s="39" t="s">
        <v>174</v>
      </c>
      <c r="ASX182" s="49">
        <v>56.62</v>
      </c>
      <c r="ASY182" s="49">
        <v>63.36</v>
      </c>
      <c r="ASZ182" s="49">
        <v>57.47</v>
      </c>
      <c r="ATA182" s="49"/>
      <c r="ATH182" t="s">
        <v>177</v>
      </c>
      <c r="ATI182" s="39" t="s">
        <v>174</v>
      </c>
      <c r="ATN182" s="49">
        <v>56.62</v>
      </c>
      <c r="ATO182" s="49">
        <v>63.36</v>
      </c>
      <c r="ATP182" s="49">
        <v>57.47</v>
      </c>
      <c r="ATQ182" s="49"/>
      <c r="ATX182" t="s">
        <v>177</v>
      </c>
      <c r="ATY182" s="39" t="s">
        <v>174</v>
      </c>
      <c r="AUD182" s="49">
        <v>56.62</v>
      </c>
      <c r="AUE182" s="49">
        <v>63.36</v>
      </c>
      <c r="AUF182" s="49">
        <v>57.47</v>
      </c>
      <c r="AUG182" s="49"/>
      <c r="AUN182" t="s">
        <v>177</v>
      </c>
      <c r="AUO182" s="39" t="s">
        <v>174</v>
      </c>
      <c r="AUT182" s="49">
        <v>56.62</v>
      </c>
      <c r="AUU182" s="49">
        <v>63.36</v>
      </c>
      <c r="AUV182" s="49">
        <v>57.47</v>
      </c>
      <c r="AUW182" s="49"/>
      <c r="AVD182" t="s">
        <v>177</v>
      </c>
      <c r="AVE182" s="39" t="s">
        <v>174</v>
      </c>
      <c r="AVJ182" s="49">
        <v>56.62</v>
      </c>
      <c r="AVK182" s="49">
        <v>63.36</v>
      </c>
      <c r="AVL182" s="49">
        <v>57.47</v>
      </c>
      <c r="AVM182" s="49"/>
      <c r="AVT182" t="s">
        <v>177</v>
      </c>
      <c r="AVU182" s="39" t="s">
        <v>174</v>
      </c>
      <c r="AVZ182" s="49">
        <v>56.62</v>
      </c>
      <c r="AWA182" s="49">
        <v>63.36</v>
      </c>
      <c r="AWB182" s="49">
        <v>57.47</v>
      </c>
      <c r="AWC182" s="49"/>
      <c r="AWJ182" t="s">
        <v>177</v>
      </c>
      <c r="AWK182" s="39" t="s">
        <v>174</v>
      </c>
      <c r="AWP182" s="49">
        <v>56.62</v>
      </c>
      <c r="AWQ182" s="49">
        <v>63.36</v>
      </c>
      <c r="AWR182" s="49">
        <v>57.47</v>
      </c>
      <c r="AWS182" s="49"/>
      <c r="AWZ182" t="s">
        <v>177</v>
      </c>
      <c r="AXA182" s="39" t="s">
        <v>174</v>
      </c>
      <c r="AXF182" s="49">
        <v>56.62</v>
      </c>
      <c r="AXG182" s="49">
        <v>63.36</v>
      </c>
      <c r="AXH182" s="49">
        <v>57.47</v>
      </c>
      <c r="AXI182" s="49"/>
      <c r="AXP182" t="s">
        <v>177</v>
      </c>
      <c r="AXQ182" s="39" t="s">
        <v>174</v>
      </c>
      <c r="AXV182" s="49">
        <v>56.62</v>
      </c>
      <c r="AXW182" s="49">
        <v>63.36</v>
      </c>
      <c r="AXX182" s="49">
        <v>57.47</v>
      </c>
      <c r="AXY182" s="49"/>
      <c r="AYF182" t="s">
        <v>177</v>
      </c>
      <c r="AYG182" s="39" t="s">
        <v>174</v>
      </c>
      <c r="AYL182" s="49">
        <v>56.62</v>
      </c>
      <c r="AYM182" s="49">
        <v>63.36</v>
      </c>
      <c r="AYN182" s="49">
        <v>57.47</v>
      </c>
      <c r="AYO182" s="49"/>
      <c r="AYV182" t="s">
        <v>177</v>
      </c>
      <c r="AYW182" s="39" t="s">
        <v>174</v>
      </c>
      <c r="AZB182" s="49">
        <v>56.62</v>
      </c>
      <c r="AZC182" s="49">
        <v>63.36</v>
      </c>
      <c r="AZD182" s="49">
        <v>57.47</v>
      </c>
      <c r="AZE182" s="49"/>
      <c r="AZL182" t="s">
        <v>177</v>
      </c>
      <c r="AZM182" s="39" t="s">
        <v>174</v>
      </c>
      <c r="AZR182" s="49">
        <v>56.62</v>
      </c>
      <c r="AZS182" s="49">
        <v>63.36</v>
      </c>
      <c r="AZT182" s="49">
        <v>57.47</v>
      </c>
      <c r="AZU182" s="49"/>
      <c r="BAB182" t="s">
        <v>177</v>
      </c>
      <c r="BAC182" s="39" t="s">
        <v>174</v>
      </c>
      <c r="BAH182" s="49">
        <v>56.62</v>
      </c>
      <c r="BAI182" s="49">
        <v>63.36</v>
      </c>
      <c r="BAJ182" s="49">
        <v>57.47</v>
      </c>
      <c r="BAK182" s="49"/>
      <c r="BAR182" t="s">
        <v>177</v>
      </c>
      <c r="BAS182" s="39" t="s">
        <v>174</v>
      </c>
      <c r="BAX182" s="49">
        <v>56.62</v>
      </c>
      <c r="BAY182" s="49">
        <v>63.36</v>
      </c>
      <c r="BAZ182" s="49">
        <v>57.47</v>
      </c>
      <c r="BBA182" s="49"/>
      <c r="BBH182" t="s">
        <v>177</v>
      </c>
      <c r="BBI182" s="39" t="s">
        <v>174</v>
      </c>
      <c r="BBN182" s="49">
        <v>56.62</v>
      </c>
      <c r="BBO182" s="49">
        <v>63.36</v>
      </c>
      <c r="BBP182" s="49">
        <v>57.47</v>
      </c>
      <c r="BBQ182" s="49"/>
      <c r="BBX182" t="s">
        <v>177</v>
      </c>
      <c r="BBY182" s="39" t="s">
        <v>174</v>
      </c>
      <c r="BCD182" s="49">
        <v>56.62</v>
      </c>
      <c r="BCE182" s="49">
        <v>63.36</v>
      </c>
      <c r="BCF182" s="49">
        <v>57.47</v>
      </c>
      <c r="BCG182" s="49"/>
      <c r="BCN182" t="s">
        <v>177</v>
      </c>
      <c r="BCO182" s="39" t="s">
        <v>174</v>
      </c>
      <c r="BCT182" s="49">
        <v>56.62</v>
      </c>
      <c r="BCU182" s="49">
        <v>63.36</v>
      </c>
      <c r="BCV182" s="49">
        <v>57.47</v>
      </c>
      <c r="BCW182" s="49"/>
      <c r="BDD182" t="s">
        <v>177</v>
      </c>
      <c r="BDE182" s="39" t="s">
        <v>174</v>
      </c>
      <c r="BDJ182" s="49">
        <v>56.62</v>
      </c>
      <c r="BDK182" s="49">
        <v>63.36</v>
      </c>
      <c r="BDL182" s="49">
        <v>57.47</v>
      </c>
      <c r="BDM182" s="49"/>
      <c r="BDT182" t="s">
        <v>177</v>
      </c>
      <c r="BDU182" s="39" t="s">
        <v>174</v>
      </c>
      <c r="BDZ182" s="49">
        <v>56.62</v>
      </c>
      <c r="BEA182" s="49">
        <v>63.36</v>
      </c>
      <c r="BEB182" s="49">
        <v>57.47</v>
      </c>
      <c r="BEC182" s="49"/>
      <c r="BEJ182" t="s">
        <v>177</v>
      </c>
      <c r="BEK182" s="39" t="s">
        <v>174</v>
      </c>
      <c r="BEP182" s="49">
        <v>56.62</v>
      </c>
      <c r="BEQ182" s="49">
        <v>63.36</v>
      </c>
      <c r="BER182" s="49">
        <v>57.47</v>
      </c>
      <c r="BES182" s="49"/>
      <c r="BEZ182" t="s">
        <v>177</v>
      </c>
      <c r="BFA182" s="39" t="s">
        <v>174</v>
      </c>
      <c r="BFF182" s="49">
        <v>56.62</v>
      </c>
      <c r="BFG182" s="49">
        <v>63.36</v>
      </c>
      <c r="BFH182" s="49">
        <v>57.47</v>
      </c>
      <c r="BFI182" s="49"/>
      <c r="BFP182" t="s">
        <v>177</v>
      </c>
      <c r="BFQ182" s="39" t="s">
        <v>174</v>
      </c>
      <c r="BFV182" s="49">
        <v>56.62</v>
      </c>
      <c r="BFW182" s="49">
        <v>63.36</v>
      </c>
      <c r="BFX182" s="49">
        <v>57.47</v>
      </c>
      <c r="BFY182" s="49"/>
      <c r="BGF182" t="s">
        <v>177</v>
      </c>
      <c r="BGG182" s="39" t="s">
        <v>174</v>
      </c>
      <c r="BGL182" s="49">
        <v>56.62</v>
      </c>
      <c r="BGM182" s="49">
        <v>63.36</v>
      </c>
      <c r="BGN182" s="49">
        <v>57.47</v>
      </c>
      <c r="BGO182" s="49"/>
      <c r="BGV182" t="s">
        <v>177</v>
      </c>
      <c r="BGW182" s="39" t="s">
        <v>174</v>
      </c>
      <c r="BHB182" s="49">
        <v>56.62</v>
      </c>
      <c r="BHC182" s="49">
        <v>63.36</v>
      </c>
      <c r="BHD182" s="49">
        <v>57.47</v>
      </c>
      <c r="BHE182" s="49"/>
      <c r="BHL182" t="s">
        <v>177</v>
      </c>
      <c r="BHM182" s="39" t="s">
        <v>174</v>
      </c>
      <c r="BHR182" s="49">
        <v>56.62</v>
      </c>
      <c r="BHS182" s="49">
        <v>63.36</v>
      </c>
      <c r="BHT182" s="49">
        <v>57.47</v>
      </c>
      <c r="BHU182" s="49"/>
      <c r="BIB182" t="s">
        <v>177</v>
      </c>
      <c r="BIC182" s="39" t="s">
        <v>174</v>
      </c>
      <c r="BIH182" s="49">
        <v>56.62</v>
      </c>
      <c r="BII182" s="49">
        <v>63.36</v>
      </c>
      <c r="BIJ182" s="49">
        <v>57.47</v>
      </c>
      <c r="BIK182" s="49"/>
      <c r="BIR182" t="s">
        <v>177</v>
      </c>
      <c r="BIS182" s="39" t="s">
        <v>174</v>
      </c>
      <c r="BIX182" s="49">
        <v>56.62</v>
      </c>
      <c r="BIY182" s="49">
        <v>63.36</v>
      </c>
      <c r="BIZ182" s="49">
        <v>57.47</v>
      </c>
      <c r="BJA182" s="49"/>
      <c r="BJH182" t="s">
        <v>177</v>
      </c>
      <c r="BJI182" s="39" t="s">
        <v>174</v>
      </c>
      <c r="BJN182" s="49">
        <v>56.62</v>
      </c>
      <c r="BJO182" s="49">
        <v>63.36</v>
      </c>
      <c r="BJP182" s="49">
        <v>57.47</v>
      </c>
      <c r="BJQ182" s="49"/>
      <c r="BJX182" t="s">
        <v>177</v>
      </c>
      <c r="BJY182" s="39" t="s">
        <v>174</v>
      </c>
      <c r="BKD182" s="49">
        <v>56.62</v>
      </c>
      <c r="BKE182" s="49">
        <v>63.36</v>
      </c>
      <c r="BKF182" s="49">
        <v>57.47</v>
      </c>
      <c r="BKG182" s="49"/>
      <c r="BKN182" t="s">
        <v>177</v>
      </c>
      <c r="BKO182" s="39" t="s">
        <v>174</v>
      </c>
      <c r="BKT182" s="49">
        <v>56.62</v>
      </c>
      <c r="BKU182" s="49">
        <v>63.36</v>
      </c>
      <c r="BKV182" s="49">
        <v>57.47</v>
      </c>
      <c r="BKW182" s="49"/>
      <c r="BLD182" t="s">
        <v>177</v>
      </c>
      <c r="BLE182" s="39" t="s">
        <v>174</v>
      </c>
      <c r="BLJ182" s="49">
        <v>56.62</v>
      </c>
      <c r="BLK182" s="49">
        <v>63.36</v>
      </c>
      <c r="BLL182" s="49">
        <v>57.47</v>
      </c>
      <c r="BLM182" s="49"/>
      <c r="BLT182" t="s">
        <v>177</v>
      </c>
      <c r="BLU182" s="39" t="s">
        <v>174</v>
      </c>
      <c r="BLZ182" s="49">
        <v>56.62</v>
      </c>
      <c r="BMA182" s="49">
        <v>63.36</v>
      </c>
      <c r="BMB182" s="49">
        <v>57.47</v>
      </c>
      <c r="BMC182" s="49"/>
      <c r="BMJ182" t="s">
        <v>177</v>
      </c>
      <c r="BMK182" s="39" t="s">
        <v>174</v>
      </c>
      <c r="BMP182" s="49">
        <v>56.62</v>
      </c>
      <c r="BMQ182" s="49">
        <v>63.36</v>
      </c>
      <c r="BMR182" s="49">
        <v>57.47</v>
      </c>
      <c r="BMS182" s="49"/>
      <c r="BMZ182" t="s">
        <v>177</v>
      </c>
      <c r="BNA182" s="39" t="s">
        <v>174</v>
      </c>
      <c r="BNF182" s="49">
        <v>56.62</v>
      </c>
      <c r="BNG182" s="49">
        <v>63.36</v>
      </c>
      <c r="BNH182" s="49">
        <v>57.47</v>
      </c>
      <c r="BNI182" s="49"/>
      <c r="BNP182" t="s">
        <v>177</v>
      </c>
      <c r="BNQ182" s="39" t="s">
        <v>174</v>
      </c>
      <c r="BNV182" s="49">
        <v>56.62</v>
      </c>
      <c r="BNW182" s="49">
        <v>63.36</v>
      </c>
      <c r="BNX182" s="49">
        <v>57.47</v>
      </c>
      <c r="BNY182" s="49"/>
      <c r="BOF182" t="s">
        <v>177</v>
      </c>
      <c r="BOG182" s="39" t="s">
        <v>174</v>
      </c>
      <c r="BOL182" s="49">
        <v>56.62</v>
      </c>
      <c r="BOM182" s="49">
        <v>63.36</v>
      </c>
      <c r="BON182" s="49">
        <v>57.47</v>
      </c>
      <c r="BOO182" s="49"/>
      <c r="BOV182" t="s">
        <v>177</v>
      </c>
      <c r="BOW182" s="39" t="s">
        <v>174</v>
      </c>
      <c r="BPB182" s="49">
        <v>56.62</v>
      </c>
      <c r="BPC182" s="49">
        <v>63.36</v>
      </c>
      <c r="BPD182" s="49">
        <v>57.47</v>
      </c>
      <c r="BPE182" s="49"/>
      <c r="BPL182" t="s">
        <v>177</v>
      </c>
      <c r="BPM182" s="39" t="s">
        <v>174</v>
      </c>
      <c r="BPR182" s="49">
        <v>56.62</v>
      </c>
      <c r="BPS182" s="49">
        <v>63.36</v>
      </c>
      <c r="BPT182" s="49">
        <v>57.47</v>
      </c>
      <c r="BPU182" s="49"/>
      <c r="BQB182" t="s">
        <v>177</v>
      </c>
      <c r="BQC182" s="39" t="s">
        <v>174</v>
      </c>
      <c r="BQH182" s="49">
        <v>56.62</v>
      </c>
      <c r="BQI182" s="49">
        <v>63.36</v>
      </c>
      <c r="BQJ182" s="49">
        <v>57.47</v>
      </c>
      <c r="BQK182" s="49"/>
      <c r="BQR182" t="s">
        <v>177</v>
      </c>
      <c r="BQS182" s="39" t="s">
        <v>174</v>
      </c>
      <c r="BQX182" s="49">
        <v>56.62</v>
      </c>
      <c r="BQY182" s="49">
        <v>63.36</v>
      </c>
      <c r="BQZ182" s="49">
        <v>57.47</v>
      </c>
      <c r="BRA182" s="49"/>
      <c r="BRH182" t="s">
        <v>177</v>
      </c>
      <c r="BRI182" s="39" t="s">
        <v>174</v>
      </c>
      <c r="BRN182" s="49">
        <v>56.62</v>
      </c>
      <c r="BRO182" s="49">
        <v>63.36</v>
      </c>
      <c r="BRP182" s="49">
        <v>57.47</v>
      </c>
      <c r="BRQ182" s="49"/>
      <c r="BRX182" t="s">
        <v>177</v>
      </c>
      <c r="BRY182" s="39" t="s">
        <v>174</v>
      </c>
      <c r="BSD182" s="49">
        <v>56.62</v>
      </c>
      <c r="BSE182" s="49">
        <v>63.36</v>
      </c>
      <c r="BSF182" s="49">
        <v>57.47</v>
      </c>
      <c r="BSG182" s="49"/>
      <c r="BSN182" t="s">
        <v>177</v>
      </c>
      <c r="BSO182" s="39" t="s">
        <v>174</v>
      </c>
      <c r="BST182" s="49">
        <v>56.62</v>
      </c>
      <c r="BSU182" s="49">
        <v>63.36</v>
      </c>
      <c r="BSV182" s="49">
        <v>57.47</v>
      </c>
      <c r="BSW182" s="49"/>
      <c r="BTD182" t="s">
        <v>177</v>
      </c>
      <c r="BTE182" s="39" t="s">
        <v>174</v>
      </c>
      <c r="BTJ182" s="49">
        <v>56.62</v>
      </c>
      <c r="BTK182" s="49">
        <v>63.36</v>
      </c>
      <c r="BTL182" s="49">
        <v>57.47</v>
      </c>
      <c r="BTM182" s="49"/>
      <c r="BTT182" t="s">
        <v>177</v>
      </c>
      <c r="BTU182" s="39" t="s">
        <v>174</v>
      </c>
      <c r="BTZ182" s="49">
        <v>56.62</v>
      </c>
      <c r="BUA182" s="49">
        <v>63.36</v>
      </c>
      <c r="BUB182" s="49">
        <v>57.47</v>
      </c>
      <c r="BUC182" s="49"/>
      <c r="BUJ182" t="s">
        <v>177</v>
      </c>
      <c r="BUK182" s="39" t="s">
        <v>174</v>
      </c>
      <c r="BUP182" s="49">
        <v>56.62</v>
      </c>
      <c r="BUQ182" s="49">
        <v>63.36</v>
      </c>
      <c r="BUR182" s="49">
        <v>57.47</v>
      </c>
      <c r="BUS182" s="49"/>
      <c r="BUZ182" t="s">
        <v>177</v>
      </c>
      <c r="BVA182" s="39" t="s">
        <v>174</v>
      </c>
      <c r="BVF182" s="49">
        <v>56.62</v>
      </c>
      <c r="BVG182" s="49">
        <v>63.36</v>
      </c>
      <c r="BVH182" s="49">
        <v>57.47</v>
      </c>
      <c r="BVI182" s="49"/>
      <c r="BVP182" t="s">
        <v>177</v>
      </c>
      <c r="BVQ182" s="39" t="s">
        <v>174</v>
      </c>
      <c r="BVV182" s="49">
        <v>56.62</v>
      </c>
      <c r="BVW182" s="49">
        <v>63.36</v>
      </c>
      <c r="BVX182" s="49">
        <v>57.47</v>
      </c>
      <c r="BVY182" s="49"/>
      <c r="BWF182" t="s">
        <v>177</v>
      </c>
      <c r="BWG182" s="39" t="s">
        <v>174</v>
      </c>
      <c r="BWL182" s="49">
        <v>56.62</v>
      </c>
      <c r="BWM182" s="49">
        <v>63.36</v>
      </c>
      <c r="BWN182" s="49">
        <v>57.47</v>
      </c>
      <c r="BWO182" s="49"/>
      <c r="BWV182" t="s">
        <v>177</v>
      </c>
      <c r="BWW182" s="39" t="s">
        <v>174</v>
      </c>
      <c r="BXB182" s="49">
        <v>56.62</v>
      </c>
      <c r="BXC182" s="49">
        <v>63.36</v>
      </c>
      <c r="BXD182" s="49">
        <v>57.47</v>
      </c>
      <c r="BXE182" s="49"/>
      <c r="BXL182" t="s">
        <v>177</v>
      </c>
      <c r="BXM182" s="39" t="s">
        <v>174</v>
      </c>
      <c r="BXR182" s="49">
        <v>56.62</v>
      </c>
      <c r="BXS182" s="49">
        <v>63.36</v>
      </c>
      <c r="BXT182" s="49">
        <v>57.47</v>
      </c>
      <c r="BXU182" s="49"/>
      <c r="BYB182" t="s">
        <v>177</v>
      </c>
      <c r="BYC182" s="39" t="s">
        <v>174</v>
      </c>
      <c r="BYH182" s="49">
        <v>56.62</v>
      </c>
      <c r="BYI182" s="49">
        <v>63.36</v>
      </c>
      <c r="BYJ182" s="49">
        <v>57.47</v>
      </c>
      <c r="BYK182" s="49"/>
      <c r="BYR182" t="s">
        <v>177</v>
      </c>
      <c r="BYS182" s="39" t="s">
        <v>174</v>
      </c>
      <c r="BYX182" s="49">
        <v>56.62</v>
      </c>
      <c r="BYY182" s="49">
        <v>63.36</v>
      </c>
      <c r="BYZ182" s="49">
        <v>57.47</v>
      </c>
      <c r="BZA182" s="49"/>
      <c r="BZH182" t="s">
        <v>177</v>
      </c>
      <c r="BZI182" s="39" t="s">
        <v>174</v>
      </c>
      <c r="BZN182" s="49">
        <v>56.62</v>
      </c>
      <c r="BZO182" s="49">
        <v>63.36</v>
      </c>
      <c r="BZP182" s="49">
        <v>57.47</v>
      </c>
      <c r="BZQ182" s="49"/>
      <c r="BZX182" t="s">
        <v>177</v>
      </c>
      <c r="BZY182" s="39" t="s">
        <v>174</v>
      </c>
      <c r="CAD182" s="49">
        <v>56.62</v>
      </c>
      <c r="CAE182" s="49">
        <v>63.36</v>
      </c>
      <c r="CAF182" s="49">
        <v>57.47</v>
      </c>
      <c r="CAG182" s="49"/>
      <c r="CAN182" t="s">
        <v>177</v>
      </c>
      <c r="CAO182" s="39" t="s">
        <v>174</v>
      </c>
      <c r="CAT182" s="49">
        <v>56.62</v>
      </c>
      <c r="CAU182" s="49">
        <v>63.36</v>
      </c>
      <c r="CAV182" s="49">
        <v>57.47</v>
      </c>
      <c r="CAW182" s="49"/>
      <c r="CBD182" t="s">
        <v>177</v>
      </c>
      <c r="CBE182" s="39" t="s">
        <v>174</v>
      </c>
      <c r="CBJ182" s="49">
        <v>56.62</v>
      </c>
      <c r="CBK182" s="49">
        <v>63.36</v>
      </c>
      <c r="CBL182" s="49">
        <v>57.47</v>
      </c>
      <c r="CBM182" s="49"/>
      <c r="CBT182" t="s">
        <v>177</v>
      </c>
      <c r="CBU182" s="39" t="s">
        <v>174</v>
      </c>
      <c r="CBZ182" s="49">
        <v>56.62</v>
      </c>
      <c r="CCA182" s="49">
        <v>63.36</v>
      </c>
      <c r="CCB182" s="49">
        <v>57.47</v>
      </c>
      <c r="CCC182" s="49"/>
      <c r="CCJ182" t="s">
        <v>177</v>
      </c>
      <c r="CCK182" s="39" t="s">
        <v>174</v>
      </c>
      <c r="CCP182" s="49">
        <v>56.62</v>
      </c>
      <c r="CCQ182" s="49">
        <v>63.36</v>
      </c>
      <c r="CCR182" s="49">
        <v>57.47</v>
      </c>
      <c r="CCS182" s="49"/>
      <c r="CCZ182" t="s">
        <v>177</v>
      </c>
      <c r="CDA182" s="39" t="s">
        <v>174</v>
      </c>
      <c r="CDF182" s="49">
        <v>56.62</v>
      </c>
      <c r="CDG182" s="49">
        <v>63.36</v>
      </c>
      <c r="CDH182" s="49">
        <v>57.47</v>
      </c>
      <c r="CDI182" s="49"/>
      <c r="CDP182" t="s">
        <v>177</v>
      </c>
      <c r="CDQ182" s="39" t="s">
        <v>174</v>
      </c>
      <c r="CDV182" s="49">
        <v>56.62</v>
      </c>
      <c r="CDW182" s="49">
        <v>63.36</v>
      </c>
      <c r="CDX182" s="49">
        <v>57.47</v>
      </c>
      <c r="CDY182" s="49"/>
      <c r="CEF182" t="s">
        <v>177</v>
      </c>
      <c r="CEG182" s="39" t="s">
        <v>174</v>
      </c>
      <c r="CEL182" s="49">
        <v>56.62</v>
      </c>
      <c r="CEM182" s="49">
        <v>63.36</v>
      </c>
      <c r="CEN182" s="49">
        <v>57.47</v>
      </c>
      <c r="CEO182" s="49"/>
      <c r="CEV182" t="s">
        <v>177</v>
      </c>
      <c r="CEW182" s="39" t="s">
        <v>174</v>
      </c>
      <c r="CFB182" s="49">
        <v>56.62</v>
      </c>
      <c r="CFC182" s="49">
        <v>63.36</v>
      </c>
      <c r="CFD182" s="49">
        <v>57.47</v>
      </c>
      <c r="CFE182" s="49"/>
      <c r="CFL182" t="s">
        <v>177</v>
      </c>
      <c r="CFM182" s="39" t="s">
        <v>174</v>
      </c>
      <c r="CFR182" s="49">
        <v>56.62</v>
      </c>
      <c r="CFS182" s="49">
        <v>63.36</v>
      </c>
      <c r="CFT182" s="49">
        <v>57.47</v>
      </c>
      <c r="CFU182" s="49"/>
      <c r="CGB182" t="s">
        <v>177</v>
      </c>
      <c r="CGC182" s="39" t="s">
        <v>174</v>
      </c>
      <c r="CGH182" s="49">
        <v>56.62</v>
      </c>
      <c r="CGI182" s="49">
        <v>63.36</v>
      </c>
      <c r="CGJ182" s="49">
        <v>57.47</v>
      </c>
      <c r="CGK182" s="49"/>
      <c r="CGR182" t="s">
        <v>177</v>
      </c>
      <c r="CGS182" s="39" t="s">
        <v>174</v>
      </c>
      <c r="CGX182" s="49">
        <v>56.62</v>
      </c>
      <c r="CGY182" s="49">
        <v>63.36</v>
      </c>
      <c r="CGZ182" s="49">
        <v>57.47</v>
      </c>
      <c r="CHA182" s="49"/>
      <c r="CHH182" t="s">
        <v>177</v>
      </c>
      <c r="CHI182" s="39" t="s">
        <v>174</v>
      </c>
      <c r="CHN182" s="49">
        <v>56.62</v>
      </c>
      <c r="CHO182" s="49">
        <v>63.36</v>
      </c>
      <c r="CHP182" s="49">
        <v>57.47</v>
      </c>
      <c r="CHQ182" s="49"/>
      <c r="CHX182" t="s">
        <v>177</v>
      </c>
      <c r="CHY182" s="39" t="s">
        <v>174</v>
      </c>
      <c r="CID182" s="49">
        <v>56.62</v>
      </c>
      <c r="CIE182" s="49">
        <v>63.36</v>
      </c>
      <c r="CIF182" s="49">
        <v>57.47</v>
      </c>
      <c r="CIG182" s="49"/>
      <c r="CIN182" t="s">
        <v>177</v>
      </c>
      <c r="CIO182" s="39" t="s">
        <v>174</v>
      </c>
      <c r="CIT182" s="49">
        <v>56.62</v>
      </c>
      <c r="CIU182" s="49">
        <v>63.36</v>
      </c>
      <c r="CIV182" s="49">
        <v>57.47</v>
      </c>
      <c r="CIW182" s="49"/>
      <c r="CJD182" t="s">
        <v>177</v>
      </c>
      <c r="CJE182" s="39" t="s">
        <v>174</v>
      </c>
      <c r="CJJ182" s="49">
        <v>56.62</v>
      </c>
      <c r="CJK182" s="49">
        <v>63.36</v>
      </c>
      <c r="CJL182" s="49">
        <v>57.47</v>
      </c>
      <c r="CJM182" s="49"/>
      <c r="CJT182" t="s">
        <v>177</v>
      </c>
      <c r="CJU182" s="39" t="s">
        <v>174</v>
      </c>
      <c r="CJZ182" s="49">
        <v>56.62</v>
      </c>
      <c r="CKA182" s="49">
        <v>63.36</v>
      </c>
      <c r="CKB182" s="49">
        <v>57.47</v>
      </c>
      <c r="CKC182" s="49"/>
      <c r="CKJ182" t="s">
        <v>177</v>
      </c>
      <c r="CKK182" s="39" t="s">
        <v>174</v>
      </c>
      <c r="CKP182" s="49">
        <v>56.62</v>
      </c>
      <c r="CKQ182" s="49">
        <v>63.36</v>
      </c>
      <c r="CKR182" s="49">
        <v>57.47</v>
      </c>
      <c r="CKS182" s="49"/>
      <c r="CKZ182" t="s">
        <v>177</v>
      </c>
      <c r="CLA182" s="39" t="s">
        <v>174</v>
      </c>
      <c r="CLF182" s="49">
        <v>56.62</v>
      </c>
      <c r="CLG182" s="49">
        <v>63.36</v>
      </c>
      <c r="CLH182" s="49">
        <v>57.47</v>
      </c>
      <c r="CLI182" s="49"/>
      <c r="CLP182" t="s">
        <v>177</v>
      </c>
      <c r="CLQ182" s="39" t="s">
        <v>174</v>
      </c>
      <c r="CLV182" s="49">
        <v>56.62</v>
      </c>
      <c r="CLW182" s="49">
        <v>63.36</v>
      </c>
      <c r="CLX182" s="49">
        <v>57.47</v>
      </c>
      <c r="CLY182" s="49"/>
      <c r="CMF182" t="s">
        <v>177</v>
      </c>
      <c r="CMG182" s="39" t="s">
        <v>174</v>
      </c>
      <c r="CML182" s="49">
        <v>56.62</v>
      </c>
      <c r="CMM182" s="49">
        <v>63.36</v>
      </c>
      <c r="CMN182" s="49">
        <v>57.47</v>
      </c>
      <c r="CMO182" s="49"/>
      <c r="CMV182" t="s">
        <v>177</v>
      </c>
      <c r="CMW182" s="39" t="s">
        <v>174</v>
      </c>
      <c r="CNB182" s="49">
        <v>56.62</v>
      </c>
      <c r="CNC182" s="49">
        <v>63.36</v>
      </c>
      <c r="CND182" s="49">
        <v>57.47</v>
      </c>
      <c r="CNE182" s="49"/>
      <c r="CNL182" t="s">
        <v>177</v>
      </c>
      <c r="CNM182" s="39" t="s">
        <v>174</v>
      </c>
      <c r="CNR182" s="49">
        <v>56.62</v>
      </c>
      <c r="CNS182" s="49">
        <v>63.36</v>
      </c>
      <c r="CNT182" s="49">
        <v>57.47</v>
      </c>
      <c r="CNU182" s="49"/>
      <c r="COB182" t="s">
        <v>177</v>
      </c>
      <c r="COC182" s="39" t="s">
        <v>174</v>
      </c>
      <c r="COH182" s="49">
        <v>56.62</v>
      </c>
      <c r="COI182" s="49">
        <v>63.36</v>
      </c>
      <c r="COJ182" s="49">
        <v>57.47</v>
      </c>
      <c r="COK182" s="49"/>
      <c r="COR182" t="s">
        <v>177</v>
      </c>
      <c r="COS182" s="39" t="s">
        <v>174</v>
      </c>
      <c r="COX182" s="49">
        <v>56.62</v>
      </c>
      <c r="COY182" s="49">
        <v>63.36</v>
      </c>
      <c r="COZ182" s="49">
        <v>57.47</v>
      </c>
      <c r="CPA182" s="49"/>
      <c r="CPH182" t="s">
        <v>177</v>
      </c>
      <c r="CPI182" s="39" t="s">
        <v>174</v>
      </c>
      <c r="CPN182" s="49">
        <v>56.62</v>
      </c>
      <c r="CPO182" s="49">
        <v>63.36</v>
      </c>
      <c r="CPP182" s="49">
        <v>57.47</v>
      </c>
      <c r="CPQ182" s="49"/>
      <c r="CPX182" t="s">
        <v>177</v>
      </c>
      <c r="CPY182" s="39" t="s">
        <v>174</v>
      </c>
      <c r="CQD182" s="49">
        <v>56.62</v>
      </c>
      <c r="CQE182" s="49">
        <v>63.36</v>
      </c>
      <c r="CQF182" s="49">
        <v>57.47</v>
      </c>
      <c r="CQG182" s="49"/>
      <c r="CQN182" t="s">
        <v>177</v>
      </c>
      <c r="CQO182" s="39" t="s">
        <v>174</v>
      </c>
      <c r="CQT182" s="49">
        <v>56.62</v>
      </c>
      <c r="CQU182" s="49">
        <v>63.36</v>
      </c>
      <c r="CQV182" s="49">
        <v>57.47</v>
      </c>
      <c r="CQW182" s="49"/>
      <c r="CRD182" t="s">
        <v>177</v>
      </c>
      <c r="CRE182" s="39" t="s">
        <v>174</v>
      </c>
      <c r="CRJ182" s="49">
        <v>56.62</v>
      </c>
      <c r="CRK182" s="49">
        <v>63.36</v>
      </c>
      <c r="CRL182" s="49">
        <v>57.47</v>
      </c>
      <c r="CRM182" s="49"/>
      <c r="CRT182" t="s">
        <v>177</v>
      </c>
      <c r="CRU182" s="39" t="s">
        <v>174</v>
      </c>
      <c r="CRZ182" s="49">
        <v>56.62</v>
      </c>
      <c r="CSA182" s="49">
        <v>63.36</v>
      </c>
      <c r="CSB182" s="49">
        <v>57.47</v>
      </c>
      <c r="CSC182" s="49"/>
      <c r="CSJ182" t="s">
        <v>177</v>
      </c>
      <c r="CSK182" s="39" t="s">
        <v>174</v>
      </c>
      <c r="CSP182" s="49">
        <v>56.62</v>
      </c>
      <c r="CSQ182" s="49">
        <v>63.36</v>
      </c>
      <c r="CSR182" s="49">
        <v>57.47</v>
      </c>
      <c r="CSS182" s="49"/>
      <c r="CSZ182" t="s">
        <v>177</v>
      </c>
      <c r="CTA182" s="39" t="s">
        <v>174</v>
      </c>
      <c r="CTF182" s="49">
        <v>56.62</v>
      </c>
      <c r="CTG182" s="49">
        <v>63.36</v>
      </c>
      <c r="CTH182" s="49">
        <v>57.47</v>
      </c>
      <c r="CTI182" s="49"/>
      <c r="CTP182" t="s">
        <v>177</v>
      </c>
      <c r="CTQ182" s="39" t="s">
        <v>174</v>
      </c>
      <c r="CTV182" s="49">
        <v>56.62</v>
      </c>
      <c r="CTW182" s="49">
        <v>63.36</v>
      </c>
      <c r="CTX182" s="49">
        <v>57.47</v>
      </c>
      <c r="CTY182" s="49"/>
      <c r="CUF182" t="s">
        <v>177</v>
      </c>
      <c r="CUG182" s="39" t="s">
        <v>174</v>
      </c>
      <c r="CUL182" s="49">
        <v>56.62</v>
      </c>
      <c r="CUM182" s="49">
        <v>63.36</v>
      </c>
      <c r="CUN182" s="49">
        <v>57.47</v>
      </c>
      <c r="CUO182" s="49"/>
      <c r="CUV182" t="s">
        <v>177</v>
      </c>
      <c r="CUW182" s="39" t="s">
        <v>174</v>
      </c>
      <c r="CVB182" s="49">
        <v>56.62</v>
      </c>
      <c r="CVC182" s="49">
        <v>63.36</v>
      </c>
      <c r="CVD182" s="49">
        <v>57.47</v>
      </c>
      <c r="CVE182" s="49"/>
      <c r="CVL182" t="s">
        <v>177</v>
      </c>
      <c r="CVM182" s="39" t="s">
        <v>174</v>
      </c>
      <c r="CVR182" s="49">
        <v>56.62</v>
      </c>
      <c r="CVS182" s="49">
        <v>63.36</v>
      </c>
      <c r="CVT182" s="49">
        <v>57.47</v>
      </c>
      <c r="CVU182" s="49"/>
      <c r="CWB182" t="s">
        <v>177</v>
      </c>
      <c r="CWC182" s="39" t="s">
        <v>174</v>
      </c>
      <c r="CWH182" s="49">
        <v>56.62</v>
      </c>
      <c r="CWI182" s="49">
        <v>63.36</v>
      </c>
      <c r="CWJ182" s="49">
        <v>57.47</v>
      </c>
      <c r="CWK182" s="49"/>
      <c r="CWR182" t="s">
        <v>177</v>
      </c>
      <c r="CWS182" s="39" t="s">
        <v>174</v>
      </c>
      <c r="CWX182" s="49">
        <v>56.62</v>
      </c>
      <c r="CWY182" s="49">
        <v>63.36</v>
      </c>
      <c r="CWZ182" s="49">
        <v>57.47</v>
      </c>
      <c r="CXA182" s="49"/>
      <c r="CXH182" t="s">
        <v>177</v>
      </c>
      <c r="CXI182" s="39" t="s">
        <v>174</v>
      </c>
      <c r="CXN182" s="49">
        <v>56.62</v>
      </c>
      <c r="CXO182" s="49">
        <v>63.36</v>
      </c>
      <c r="CXP182" s="49">
        <v>57.47</v>
      </c>
      <c r="CXQ182" s="49"/>
      <c r="CXX182" t="s">
        <v>177</v>
      </c>
      <c r="CXY182" s="39" t="s">
        <v>174</v>
      </c>
      <c r="CYD182" s="49">
        <v>56.62</v>
      </c>
      <c r="CYE182" s="49">
        <v>63.36</v>
      </c>
      <c r="CYF182" s="49">
        <v>57.47</v>
      </c>
      <c r="CYG182" s="49"/>
      <c r="CYN182" t="s">
        <v>177</v>
      </c>
      <c r="CYO182" s="39" t="s">
        <v>174</v>
      </c>
      <c r="CYT182" s="49">
        <v>56.62</v>
      </c>
      <c r="CYU182" s="49">
        <v>63.36</v>
      </c>
      <c r="CYV182" s="49">
        <v>57.47</v>
      </c>
      <c r="CYW182" s="49"/>
      <c r="CZD182" t="s">
        <v>177</v>
      </c>
      <c r="CZE182" s="39" t="s">
        <v>174</v>
      </c>
      <c r="CZJ182" s="49">
        <v>56.62</v>
      </c>
      <c r="CZK182" s="49">
        <v>63.36</v>
      </c>
      <c r="CZL182" s="49">
        <v>57.47</v>
      </c>
      <c r="CZM182" s="49"/>
      <c r="CZT182" t="s">
        <v>177</v>
      </c>
      <c r="CZU182" s="39" t="s">
        <v>174</v>
      </c>
      <c r="CZZ182" s="49">
        <v>56.62</v>
      </c>
      <c r="DAA182" s="49">
        <v>63.36</v>
      </c>
      <c r="DAB182" s="49">
        <v>57.47</v>
      </c>
      <c r="DAC182" s="49"/>
      <c r="DAJ182" t="s">
        <v>177</v>
      </c>
      <c r="DAK182" s="39" t="s">
        <v>174</v>
      </c>
      <c r="DAP182" s="49">
        <v>56.62</v>
      </c>
      <c r="DAQ182" s="49">
        <v>63.36</v>
      </c>
      <c r="DAR182" s="49">
        <v>57.47</v>
      </c>
      <c r="DAS182" s="49"/>
      <c r="DAZ182" t="s">
        <v>177</v>
      </c>
      <c r="DBA182" s="39" t="s">
        <v>174</v>
      </c>
      <c r="DBF182" s="49">
        <v>56.62</v>
      </c>
      <c r="DBG182" s="49">
        <v>63.36</v>
      </c>
      <c r="DBH182" s="49">
        <v>57.47</v>
      </c>
      <c r="DBI182" s="49"/>
      <c r="DBP182" t="s">
        <v>177</v>
      </c>
      <c r="DBQ182" s="39" t="s">
        <v>174</v>
      </c>
      <c r="DBV182" s="49">
        <v>56.62</v>
      </c>
      <c r="DBW182" s="49">
        <v>63.36</v>
      </c>
      <c r="DBX182" s="49">
        <v>57.47</v>
      </c>
      <c r="DBY182" s="49"/>
      <c r="DCF182" t="s">
        <v>177</v>
      </c>
      <c r="DCG182" s="39" t="s">
        <v>174</v>
      </c>
      <c r="DCL182" s="49">
        <v>56.62</v>
      </c>
      <c r="DCM182" s="49">
        <v>63.36</v>
      </c>
      <c r="DCN182" s="49">
        <v>57.47</v>
      </c>
      <c r="DCO182" s="49"/>
      <c r="DCV182" t="s">
        <v>177</v>
      </c>
      <c r="DCW182" s="39" t="s">
        <v>174</v>
      </c>
      <c r="DDB182" s="49">
        <v>56.62</v>
      </c>
      <c r="DDC182" s="49">
        <v>63.36</v>
      </c>
      <c r="DDD182" s="49">
        <v>57.47</v>
      </c>
      <c r="DDE182" s="49"/>
      <c r="DDL182" t="s">
        <v>177</v>
      </c>
      <c r="DDM182" s="39" t="s">
        <v>174</v>
      </c>
      <c r="DDR182" s="49">
        <v>56.62</v>
      </c>
      <c r="DDS182" s="49">
        <v>63.36</v>
      </c>
      <c r="DDT182" s="49">
        <v>57.47</v>
      </c>
      <c r="DDU182" s="49"/>
      <c r="DEB182" t="s">
        <v>177</v>
      </c>
      <c r="DEC182" s="39" t="s">
        <v>174</v>
      </c>
      <c r="DEH182" s="49">
        <v>56.62</v>
      </c>
      <c r="DEI182" s="49">
        <v>63.36</v>
      </c>
      <c r="DEJ182" s="49">
        <v>57.47</v>
      </c>
      <c r="DEK182" s="49"/>
      <c r="DER182" t="s">
        <v>177</v>
      </c>
      <c r="DES182" s="39" t="s">
        <v>174</v>
      </c>
      <c r="DEX182" s="49">
        <v>56.62</v>
      </c>
      <c r="DEY182" s="49">
        <v>63.36</v>
      </c>
      <c r="DEZ182" s="49">
        <v>57.47</v>
      </c>
      <c r="DFA182" s="49"/>
      <c r="DFH182" t="s">
        <v>177</v>
      </c>
      <c r="DFI182" s="39" t="s">
        <v>174</v>
      </c>
      <c r="DFN182" s="49">
        <v>56.62</v>
      </c>
      <c r="DFO182" s="49">
        <v>63.36</v>
      </c>
      <c r="DFP182" s="49">
        <v>57.47</v>
      </c>
      <c r="DFQ182" s="49"/>
      <c r="DFX182" t="s">
        <v>177</v>
      </c>
      <c r="DFY182" s="39" t="s">
        <v>174</v>
      </c>
      <c r="DGD182" s="49">
        <v>56.62</v>
      </c>
      <c r="DGE182" s="49">
        <v>63.36</v>
      </c>
      <c r="DGF182" s="49">
        <v>57.47</v>
      </c>
      <c r="DGG182" s="49"/>
      <c r="DGN182" t="s">
        <v>177</v>
      </c>
      <c r="DGO182" s="39" t="s">
        <v>174</v>
      </c>
      <c r="DGT182" s="49">
        <v>56.62</v>
      </c>
      <c r="DGU182" s="49">
        <v>63.36</v>
      </c>
      <c r="DGV182" s="49">
        <v>57.47</v>
      </c>
      <c r="DGW182" s="49"/>
      <c r="DHD182" t="s">
        <v>177</v>
      </c>
      <c r="DHE182" s="39" t="s">
        <v>174</v>
      </c>
      <c r="DHJ182" s="49">
        <v>56.62</v>
      </c>
      <c r="DHK182" s="49">
        <v>63.36</v>
      </c>
      <c r="DHL182" s="49">
        <v>57.47</v>
      </c>
      <c r="DHM182" s="49"/>
      <c r="DHT182" t="s">
        <v>177</v>
      </c>
      <c r="DHU182" s="39" t="s">
        <v>174</v>
      </c>
      <c r="DHZ182" s="49">
        <v>56.62</v>
      </c>
      <c r="DIA182" s="49">
        <v>63.36</v>
      </c>
      <c r="DIB182" s="49">
        <v>57.47</v>
      </c>
      <c r="DIC182" s="49"/>
      <c r="DIJ182" t="s">
        <v>177</v>
      </c>
      <c r="DIK182" s="39" t="s">
        <v>174</v>
      </c>
      <c r="DIP182" s="49">
        <v>56.62</v>
      </c>
      <c r="DIQ182" s="49">
        <v>63.36</v>
      </c>
      <c r="DIR182" s="49">
        <v>57.47</v>
      </c>
      <c r="DIS182" s="49"/>
      <c r="DIZ182" t="s">
        <v>177</v>
      </c>
      <c r="DJA182" s="39" t="s">
        <v>174</v>
      </c>
      <c r="DJF182" s="49">
        <v>56.62</v>
      </c>
      <c r="DJG182" s="49">
        <v>63.36</v>
      </c>
      <c r="DJH182" s="49">
        <v>57.47</v>
      </c>
      <c r="DJI182" s="49"/>
      <c r="DJP182" t="s">
        <v>177</v>
      </c>
      <c r="DJQ182" s="39" t="s">
        <v>174</v>
      </c>
      <c r="DJV182" s="49">
        <v>56.62</v>
      </c>
      <c r="DJW182" s="49">
        <v>63.36</v>
      </c>
      <c r="DJX182" s="49">
        <v>57.47</v>
      </c>
      <c r="DJY182" s="49"/>
      <c r="DKF182" t="s">
        <v>177</v>
      </c>
      <c r="DKG182" s="39" t="s">
        <v>174</v>
      </c>
      <c r="DKL182" s="49">
        <v>56.62</v>
      </c>
      <c r="DKM182" s="49">
        <v>63.36</v>
      </c>
      <c r="DKN182" s="49">
        <v>57.47</v>
      </c>
      <c r="DKO182" s="49"/>
      <c r="DKV182" t="s">
        <v>177</v>
      </c>
      <c r="DKW182" s="39" t="s">
        <v>174</v>
      </c>
      <c r="DLB182" s="49">
        <v>56.62</v>
      </c>
      <c r="DLC182" s="49">
        <v>63.36</v>
      </c>
      <c r="DLD182" s="49">
        <v>57.47</v>
      </c>
      <c r="DLE182" s="49"/>
      <c r="DLL182" t="s">
        <v>177</v>
      </c>
      <c r="DLM182" s="39" t="s">
        <v>174</v>
      </c>
      <c r="DLR182" s="49">
        <v>56.62</v>
      </c>
      <c r="DLS182" s="49">
        <v>63.36</v>
      </c>
      <c r="DLT182" s="49">
        <v>57.47</v>
      </c>
      <c r="DLU182" s="49"/>
      <c r="DMB182" t="s">
        <v>177</v>
      </c>
      <c r="DMC182" s="39" t="s">
        <v>174</v>
      </c>
      <c r="DMH182" s="49">
        <v>56.62</v>
      </c>
      <c r="DMI182" s="49">
        <v>63.36</v>
      </c>
      <c r="DMJ182" s="49">
        <v>57.47</v>
      </c>
      <c r="DMK182" s="49"/>
      <c r="DMR182" t="s">
        <v>177</v>
      </c>
      <c r="DMS182" s="39" t="s">
        <v>174</v>
      </c>
      <c r="DMX182" s="49">
        <v>56.62</v>
      </c>
      <c r="DMY182" s="49">
        <v>63.36</v>
      </c>
      <c r="DMZ182" s="49">
        <v>57.47</v>
      </c>
      <c r="DNA182" s="49"/>
      <c r="DNH182" t="s">
        <v>177</v>
      </c>
      <c r="DNI182" s="39" t="s">
        <v>174</v>
      </c>
      <c r="DNN182" s="49">
        <v>56.62</v>
      </c>
      <c r="DNO182" s="49">
        <v>63.36</v>
      </c>
      <c r="DNP182" s="49">
        <v>57.47</v>
      </c>
      <c r="DNQ182" s="49"/>
      <c r="DNX182" t="s">
        <v>177</v>
      </c>
      <c r="DNY182" s="39" t="s">
        <v>174</v>
      </c>
      <c r="DOD182" s="49">
        <v>56.62</v>
      </c>
      <c r="DOE182" s="49">
        <v>63.36</v>
      </c>
      <c r="DOF182" s="49">
        <v>57.47</v>
      </c>
      <c r="DOG182" s="49"/>
      <c r="DON182" t="s">
        <v>177</v>
      </c>
      <c r="DOO182" s="39" t="s">
        <v>174</v>
      </c>
      <c r="DOT182" s="49">
        <v>56.62</v>
      </c>
      <c r="DOU182" s="49">
        <v>63.36</v>
      </c>
      <c r="DOV182" s="49">
        <v>57.47</v>
      </c>
      <c r="DOW182" s="49"/>
      <c r="DPD182" t="s">
        <v>177</v>
      </c>
      <c r="DPE182" s="39" t="s">
        <v>174</v>
      </c>
      <c r="DPJ182" s="49">
        <v>56.62</v>
      </c>
      <c r="DPK182" s="49">
        <v>63.36</v>
      </c>
      <c r="DPL182" s="49">
        <v>57.47</v>
      </c>
      <c r="DPM182" s="49"/>
      <c r="DPT182" t="s">
        <v>177</v>
      </c>
      <c r="DPU182" s="39" t="s">
        <v>174</v>
      </c>
      <c r="DPZ182" s="49">
        <v>56.62</v>
      </c>
      <c r="DQA182" s="49">
        <v>63.36</v>
      </c>
      <c r="DQB182" s="49">
        <v>57.47</v>
      </c>
      <c r="DQC182" s="49"/>
      <c r="DQJ182" t="s">
        <v>177</v>
      </c>
      <c r="DQK182" s="39" t="s">
        <v>174</v>
      </c>
      <c r="DQP182" s="49">
        <v>56.62</v>
      </c>
      <c r="DQQ182" s="49">
        <v>63.36</v>
      </c>
      <c r="DQR182" s="49">
        <v>57.47</v>
      </c>
      <c r="DQS182" s="49"/>
      <c r="DQZ182" t="s">
        <v>177</v>
      </c>
      <c r="DRA182" s="39" t="s">
        <v>174</v>
      </c>
      <c r="DRF182" s="49">
        <v>56.62</v>
      </c>
      <c r="DRG182" s="49">
        <v>63.36</v>
      </c>
      <c r="DRH182" s="49">
        <v>57.47</v>
      </c>
      <c r="DRI182" s="49"/>
      <c r="DRP182" t="s">
        <v>177</v>
      </c>
      <c r="DRQ182" s="39" t="s">
        <v>174</v>
      </c>
      <c r="DRV182" s="49">
        <v>56.62</v>
      </c>
      <c r="DRW182" s="49">
        <v>63.36</v>
      </c>
      <c r="DRX182" s="49">
        <v>57.47</v>
      </c>
      <c r="DRY182" s="49"/>
      <c r="DSF182" t="s">
        <v>177</v>
      </c>
      <c r="DSG182" s="39" t="s">
        <v>174</v>
      </c>
      <c r="DSL182" s="49">
        <v>56.62</v>
      </c>
      <c r="DSM182" s="49">
        <v>63.36</v>
      </c>
      <c r="DSN182" s="49">
        <v>57.47</v>
      </c>
      <c r="DSO182" s="49"/>
      <c r="DSV182" t="s">
        <v>177</v>
      </c>
      <c r="DSW182" s="39" t="s">
        <v>174</v>
      </c>
      <c r="DTB182" s="49">
        <v>56.62</v>
      </c>
      <c r="DTC182" s="49">
        <v>63.36</v>
      </c>
      <c r="DTD182" s="49">
        <v>57.47</v>
      </c>
      <c r="DTE182" s="49"/>
      <c r="DTL182" t="s">
        <v>177</v>
      </c>
      <c r="DTM182" s="39" t="s">
        <v>174</v>
      </c>
      <c r="DTR182" s="49">
        <v>56.62</v>
      </c>
      <c r="DTS182" s="49">
        <v>63.36</v>
      </c>
      <c r="DTT182" s="49">
        <v>57.47</v>
      </c>
      <c r="DTU182" s="49"/>
      <c r="DUB182" t="s">
        <v>177</v>
      </c>
      <c r="DUC182" s="39" t="s">
        <v>174</v>
      </c>
      <c r="DUH182" s="49">
        <v>56.62</v>
      </c>
      <c r="DUI182" s="49">
        <v>63.36</v>
      </c>
      <c r="DUJ182" s="49">
        <v>57.47</v>
      </c>
      <c r="DUK182" s="49"/>
      <c r="DUR182" t="s">
        <v>177</v>
      </c>
      <c r="DUS182" s="39" t="s">
        <v>174</v>
      </c>
      <c r="DUX182" s="49">
        <v>56.62</v>
      </c>
      <c r="DUY182" s="49">
        <v>63.36</v>
      </c>
      <c r="DUZ182" s="49">
        <v>57.47</v>
      </c>
      <c r="DVA182" s="49"/>
      <c r="DVH182" t="s">
        <v>177</v>
      </c>
      <c r="DVI182" s="39" t="s">
        <v>174</v>
      </c>
      <c r="DVN182" s="49">
        <v>56.62</v>
      </c>
      <c r="DVO182" s="49">
        <v>63.36</v>
      </c>
      <c r="DVP182" s="49">
        <v>57.47</v>
      </c>
      <c r="DVQ182" s="49"/>
      <c r="DVX182" t="s">
        <v>177</v>
      </c>
      <c r="DVY182" s="39" t="s">
        <v>174</v>
      </c>
      <c r="DWD182" s="49">
        <v>56.62</v>
      </c>
      <c r="DWE182" s="49">
        <v>63.36</v>
      </c>
      <c r="DWF182" s="49">
        <v>57.47</v>
      </c>
      <c r="DWG182" s="49"/>
      <c r="DWN182" t="s">
        <v>177</v>
      </c>
      <c r="DWO182" s="39" t="s">
        <v>174</v>
      </c>
      <c r="DWT182" s="49">
        <v>56.62</v>
      </c>
      <c r="DWU182" s="49">
        <v>63.36</v>
      </c>
      <c r="DWV182" s="49">
        <v>57.47</v>
      </c>
      <c r="DWW182" s="49"/>
      <c r="DXD182" t="s">
        <v>177</v>
      </c>
      <c r="DXE182" s="39" t="s">
        <v>174</v>
      </c>
      <c r="DXJ182" s="49">
        <v>56.62</v>
      </c>
      <c r="DXK182" s="49">
        <v>63.36</v>
      </c>
      <c r="DXL182" s="49">
        <v>57.47</v>
      </c>
      <c r="DXM182" s="49"/>
      <c r="DXT182" t="s">
        <v>177</v>
      </c>
      <c r="DXU182" s="39" t="s">
        <v>174</v>
      </c>
      <c r="DXZ182" s="49">
        <v>56.62</v>
      </c>
      <c r="DYA182" s="49">
        <v>63.36</v>
      </c>
      <c r="DYB182" s="49">
        <v>57.47</v>
      </c>
      <c r="DYC182" s="49"/>
      <c r="DYJ182" t="s">
        <v>177</v>
      </c>
      <c r="DYK182" s="39" t="s">
        <v>174</v>
      </c>
      <c r="DYP182" s="49">
        <v>56.62</v>
      </c>
      <c r="DYQ182" s="49">
        <v>63.36</v>
      </c>
      <c r="DYR182" s="49">
        <v>57.47</v>
      </c>
      <c r="DYS182" s="49"/>
      <c r="DYZ182" t="s">
        <v>177</v>
      </c>
      <c r="DZA182" s="39" t="s">
        <v>174</v>
      </c>
      <c r="DZF182" s="49">
        <v>56.62</v>
      </c>
      <c r="DZG182" s="49">
        <v>63.36</v>
      </c>
      <c r="DZH182" s="49">
        <v>57.47</v>
      </c>
      <c r="DZI182" s="49"/>
      <c r="DZP182" t="s">
        <v>177</v>
      </c>
      <c r="DZQ182" s="39" t="s">
        <v>174</v>
      </c>
      <c r="DZV182" s="49">
        <v>56.62</v>
      </c>
      <c r="DZW182" s="49">
        <v>63.36</v>
      </c>
      <c r="DZX182" s="49">
        <v>57.47</v>
      </c>
      <c r="DZY182" s="49"/>
      <c r="EAF182" t="s">
        <v>177</v>
      </c>
      <c r="EAG182" s="39" t="s">
        <v>174</v>
      </c>
      <c r="EAL182" s="49">
        <v>56.62</v>
      </c>
      <c r="EAM182" s="49">
        <v>63.36</v>
      </c>
      <c r="EAN182" s="49">
        <v>57.47</v>
      </c>
      <c r="EAO182" s="49"/>
      <c r="EAV182" t="s">
        <v>177</v>
      </c>
      <c r="EAW182" s="39" t="s">
        <v>174</v>
      </c>
      <c r="EBB182" s="49">
        <v>56.62</v>
      </c>
      <c r="EBC182" s="49">
        <v>63.36</v>
      </c>
      <c r="EBD182" s="49">
        <v>57.47</v>
      </c>
      <c r="EBE182" s="49"/>
      <c r="EBL182" t="s">
        <v>177</v>
      </c>
      <c r="EBM182" s="39" t="s">
        <v>174</v>
      </c>
      <c r="EBR182" s="49">
        <v>56.62</v>
      </c>
      <c r="EBS182" s="49">
        <v>63.36</v>
      </c>
      <c r="EBT182" s="49">
        <v>57.47</v>
      </c>
      <c r="EBU182" s="49"/>
      <c r="ECB182" t="s">
        <v>177</v>
      </c>
      <c r="ECC182" s="39" t="s">
        <v>174</v>
      </c>
      <c r="ECH182" s="49">
        <v>56.62</v>
      </c>
      <c r="ECI182" s="49">
        <v>63.36</v>
      </c>
      <c r="ECJ182" s="49">
        <v>57.47</v>
      </c>
      <c r="ECK182" s="49"/>
      <c r="ECR182" t="s">
        <v>177</v>
      </c>
      <c r="ECS182" s="39" t="s">
        <v>174</v>
      </c>
      <c r="ECX182" s="49">
        <v>56.62</v>
      </c>
      <c r="ECY182" s="49">
        <v>63.36</v>
      </c>
      <c r="ECZ182" s="49">
        <v>57.47</v>
      </c>
      <c r="EDA182" s="49"/>
      <c r="EDH182" t="s">
        <v>177</v>
      </c>
      <c r="EDI182" s="39" t="s">
        <v>174</v>
      </c>
      <c r="EDN182" s="49">
        <v>56.62</v>
      </c>
      <c r="EDO182" s="49">
        <v>63.36</v>
      </c>
      <c r="EDP182" s="49">
        <v>57.47</v>
      </c>
      <c r="EDQ182" s="49"/>
      <c r="EDX182" t="s">
        <v>177</v>
      </c>
      <c r="EDY182" s="39" t="s">
        <v>174</v>
      </c>
      <c r="EED182" s="49">
        <v>56.62</v>
      </c>
      <c r="EEE182" s="49">
        <v>63.36</v>
      </c>
      <c r="EEF182" s="49">
        <v>57.47</v>
      </c>
      <c r="EEG182" s="49"/>
      <c r="EEN182" t="s">
        <v>177</v>
      </c>
      <c r="EEO182" s="39" t="s">
        <v>174</v>
      </c>
      <c r="EET182" s="49">
        <v>56.62</v>
      </c>
      <c r="EEU182" s="49">
        <v>63.36</v>
      </c>
      <c r="EEV182" s="49">
        <v>57.47</v>
      </c>
      <c r="EEW182" s="49"/>
      <c r="EFD182" t="s">
        <v>177</v>
      </c>
      <c r="EFE182" s="39" t="s">
        <v>174</v>
      </c>
      <c r="EFJ182" s="49">
        <v>56.62</v>
      </c>
      <c r="EFK182" s="49">
        <v>63.36</v>
      </c>
      <c r="EFL182" s="49">
        <v>57.47</v>
      </c>
      <c r="EFM182" s="49"/>
      <c r="EFT182" t="s">
        <v>177</v>
      </c>
      <c r="EFU182" s="39" t="s">
        <v>174</v>
      </c>
      <c r="EFZ182" s="49">
        <v>56.62</v>
      </c>
      <c r="EGA182" s="49">
        <v>63.36</v>
      </c>
      <c r="EGB182" s="49">
        <v>57.47</v>
      </c>
      <c r="EGC182" s="49"/>
      <c r="EGJ182" t="s">
        <v>177</v>
      </c>
      <c r="EGK182" s="39" t="s">
        <v>174</v>
      </c>
      <c r="EGP182" s="49">
        <v>56.62</v>
      </c>
      <c r="EGQ182" s="49">
        <v>63.36</v>
      </c>
      <c r="EGR182" s="49">
        <v>57.47</v>
      </c>
      <c r="EGS182" s="49"/>
      <c r="EGZ182" t="s">
        <v>177</v>
      </c>
      <c r="EHA182" s="39" t="s">
        <v>174</v>
      </c>
      <c r="EHF182" s="49">
        <v>56.62</v>
      </c>
      <c r="EHG182" s="49">
        <v>63.36</v>
      </c>
      <c r="EHH182" s="49">
        <v>57.47</v>
      </c>
      <c r="EHI182" s="49"/>
      <c r="EHP182" t="s">
        <v>177</v>
      </c>
      <c r="EHQ182" s="39" t="s">
        <v>174</v>
      </c>
      <c r="EHV182" s="49">
        <v>56.62</v>
      </c>
      <c r="EHW182" s="49">
        <v>63.36</v>
      </c>
      <c r="EHX182" s="49">
        <v>57.47</v>
      </c>
      <c r="EHY182" s="49"/>
      <c r="EIF182" t="s">
        <v>177</v>
      </c>
      <c r="EIG182" s="39" t="s">
        <v>174</v>
      </c>
      <c r="EIL182" s="49">
        <v>56.62</v>
      </c>
      <c r="EIM182" s="49">
        <v>63.36</v>
      </c>
      <c r="EIN182" s="49">
        <v>57.47</v>
      </c>
      <c r="EIO182" s="49"/>
      <c r="EIV182" t="s">
        <v>177</v>
      </c>
      <c r="EIW182" s="39" t="s">
        <v>174</v>
      </c>
      <c r="EJB182" s="49">
        <v>56.62</v>
      </c>
      <c r="EJC182" s="49">
        <v>63.36</v>
      </c>
      <c r="EJD182" s="49">
        <v>57.47</v>
      </c>
      <c r="EJE182" s="49"/>
      <c r="EJL182" t="s">
        <v>177</v>
      </c>
      <c r="EJM182" s="39" t="s">
        <v>174</v>
      </c>
      <c r="EJR182" s="49">
        <v>56.62</v>
      </c>
      <c r="EJS182" s="49">
        <v>63.36</v>
      </c>
      <c r="EJT182" s="49">
        <v>57.47</v>
      </c>
      <c r="EJU182" s="49"/>
      <c r="EKB182" t="s">
        <v>177</v>
      </c>
      <c r="EKC182" s="39" t="s">
        <v>174</v>
      </c>
      <c r="EKH182" s="49">
        <v>56.62</v>
      </c>
      <c r="EKI182" s="49">
        <v>63.36</v>
      </c>
      <c r="EKJ182" s="49">
        <v>57.47</v>
      </c>
      <c r="EKK182" s="49"/>
      <c r="EKR182" t="s">
        <v>177</v>
      </c>
      <c r="EKS182" s="39" t="s">
        <v>174</v>
      </c>
      <c r="EKX182" s="49">
        <v>56.62</v>
      </c>
      <c r="EKY182" s="49">
        <v>63.36</v>
      </c>
      <c r="EKZ182" s="49">
        <v>57.47</v>
      </c>
      <c r="ELA182" s="49"/>
      <c r="ELH182" t="s">
        <v>177</v>
      </c>
      <c r="ELI182" s="39" t="s">
        <v>174</v>
      </c>
      <c r="ELN182" s="49">
        <v>56.62</v>
      </c>
      <c r="ELO182" s="49">
        <v>63.36</v>
      </c>
      <c r="ELP182" s="49">
        <v>57.47</v>
      </c>
      <c r="ELQ182" s="49"/>
      <c r="ELX182" t="s">
        <v>177</v>
      </c>
      <c r="ELY182" s="39" t="s">
        <v>174</v>
      </c>
      <c r="EMD182" s="49">
        <v>56.62</v>
      </c>
      <c r="EME182" s="49">
        <v>63.36</v>
      </c>
      <c r="EMF182" s="49">
        <v>57.47</v>
      </c>
      <c r="EMG182" s="49"/>
      <c r="EMN182" t="s">
        <v>177</v>
      </c>
      <c r="EMO182" s="39" t="s">
        <v>174</v>
      </c>
      <c r="EMT182" s="49">
        <v>56.62</v>
      </c>
      <c r="EMU182" s="49">
        <v>63.36</v>
      </c>
      <c r="EMV182" s="49">
        <v>57.47</v>
      </c>
      <c r="EMW182" s="49"/>
      <c r="END182" t="s">
        <v>177</v>
      </c>
      <c r="ENE182" s="39" t="s">
        <v>174</v>
      </c>
      <c r="ENJ182" s="49">
        <v>56.62</v>
      </c>
      <c r="ENK182" s="49">
        <v>63.36</v>
      </c>
      <c r="ENL182" s="49">
        <v>57.47</v>
      </c>
      <c r="ENM182" s="49"/>
      <c r="ENT182" t="s">
        <v>177</v>
      </c>
      <c r="ENU182" s="39" t="s">
        <v>174</v>
      </c>
      <c r="ENZ182" s="49">
        <v>56.62</v>
      </c>
      <c r="EOA182" s="49">
        <v>63.36</v>
      </c>
      <c r="EOB182" s="49">
        <v>57.47</v>
      </c>
      <c r="EOC182" s="49"/>
      <c r="EOJ182" t="s">
        <v>177</v>
      </c>
      <c r="EOK182" s="39" t="s">
        <v>174</v>
      </c>
      <c r="EOP182" s="49">
        <v>56.62</v>
      </c>
      <c r="EOQ182" s="49">
        <v>63.36</v>
      </c>
      <c r="EOR182" s="49">
        <v>57.47</v>
      </c>
      <c r="EOS182" s="49"/>
      <c r="EOZ182" t="s">
        <v>177</v>
      </c>
      <c r="EPA182" s="39" t="s">
        <v>174</v>
      </c>
      <c r="EPF182" s="49">
        <v>56.62</v>
      </c>
      <c r="EPG182" s="49">
        <v>63.36</v>
      </c>
      <c r="EPH182" s="49">
        <v>57.47</v>
      </c>
      <c r="EPI182" s="49"/>
      <c r="EPP182" t="s">
        <v>177</v>
      </c>
      <c r="EPQ182" s="39" t="s">
        <v>174</v>
      </c>
      <c r="EPV182" s="49">
        <v>56.62</v>
      </c>
      <c r="EPW182" s="49">
        <v>63.36</v>
      </c>
      <c r="EPX182" s="49">
        <v>57.47</v>
      </c>
      <c r="EPY182" s="49"/>
      <c r="EQF182" t="s">
        <v>177</v>
      </c>
      <c r="EQG182" s="39" t="s">
        <v>174</v>
      </c>
      <c r="EQL182" s="49">
        <v>56.62</v>
      </c>
      <c r="EQM182" s="49">
        <v>63.36</v>
      </c>
      <c r="EQN182" s="49">
        <v>57.47</v>
      </c>
      <c r="EQO182" s="49"/>
      <c r="EQV182" t="s">
        <v>177</v>
      </c>
      <c r="EQW182" s="39" t="s">
        <v>174</v>
      </c>
      <c r="ERB182" s="49">
        <v>56.62</v>
      </c>
      <c r="ERC182" s="49">
        <v>63.36</v>
      </c>
      <c r="ERD182" s="49">
        <v>57.47</v>
      </c>
      <c r="ERE182" s="49"/>
      <c r="ERL182" t="s">
        <v>177</v>
      </c>
      <c r="ERM182" s="39" t="s">
        <v>174</v>
      </c>
      <c r="ERR182" s="49">
        <v>56.62</v>
      </c>
      <c r="ERS182" s="49">
        <v>63.36</v>
      </c>
      <c r="ERT182" s="49">
        <v>57.47</v>
      </c>
      <c r="ERU182" s="49"/>
      <c r="ESB182" t="s">
        <v>177</v>
      </c>
      <c r="ESC182" s="39" t="s">
        <v>174</v>
      </c>
      <c r="ESH182" s="49">
        <v>56.62</v>
      </c>
      <c r="ESI182" s="49">
        <v>63.36</v>
      </c>
      <c r="ESJ182" s="49">
        <v>57.47</v>
      </c>
      <c r="ESK182" s="49"/>
      <c r="ESR182" t="s">
        <v>177</v>
      </c>
      <c r="ESS182" s="39" t="s">
        <v>174</v>
      </c>
      <c r="ESX182" s="49">
        <v>56.62</v>
      </c>
      <c r="ESY182" s="49">
        <v>63.36</v>
      </c>
      <c r="ESZ182" s="49">
        <v>57.47</v>
      </c>
      <c r="ETA182" s="49"/>
      <c r="ETH182" t="s">
        <v>177</v>
      </c>
      <c r="ETI182" s="39" t="s">
        <v>174</v>
      </c>
      <c r="ETN182" s="49">
        <v>56.62</v>
      </c>
      <c r="ETO182" s="49">
        <v>63.36</v>
      </c>
      <c r="ETP182" s="49">
        <v>57.47</v>
      </c>
      <c r="ETQ182" s="49"/>
      <c r="ETX182" t="s">
        <v>177</v>
      </c>
      <c r="ETY182" s="39" t="s">
        <v>174</v>
      </c>
      <c r="EUD182" s="49">
        <v>56.62</v>
      </c>
      <c r="EUE182" s="49">
        <v>63.36</v>
      </c>
      <c r="EUF182" s="49">
        <v>57.47</v>
      </c>
      <c r="EUG182" s="49"/>
      <c r="EUN182" t="s">
        <v>177</v>
      </c>
      <c r="EUO182" s="39" t="s">
        <v>174</v>
      </c>
      <c r="EUT182" s="49">
        <v>56.62</v>
      </c>
      <c r="EUU182" s="49">
        <v>63.36</v>
      </c>
      <c r="EUV182" s="49">
        <v>57.47</v>
      </c>
      <c r="EUW182" s="49"/>
      <c r="EVD182" t="s">
        <v>177</v>
      </c>
      <c r="EVE182" s="39" t="s">
        <v>174</v>
      </c>
      <c r="EVJ182" s="49">
        <v>56.62</v>
      </c>
      <c r="EVK182" s="49">
        <v>63.36</v>
      </c>
      <c r="EVL182" s="49">
        <v>57.47</v>
      </c>
      <c r="EVM182" s="49"/>
      <c r="EVT182" t="s">
        <v>177</v>
      </c>
      <c r="EVU182" s="39" t="s">
        <v>174</v>
      </c>
      <c r="EVZ182" s="49">
        <v>56.62</v>
      </c>
      <c r="EWA182" s="49">
        <v>63.36</v>
      </c>
      <c r="EWB182" s="49">
        <v>57.47</v>
      </c>
      <c r="EWC182" s="49"/>
      <c r="EWJ182" t="s">
        <v>177</v>
      </c>
      <c r="EWK182" s="39" t="s">
        <v>174</v>
      </c>
      <c r="EWP182" s="49">
        <v>56.62</v>
      </c>
      <c r="EWQ182" s="49">
        <v>63.36</v>
      </c>
      <c r="EWR182" s="49">
        <v>57.47</v>
      </c>
      <c r="EWS182" s="49"/>
      <c r="EWZ182" t="s">
        <v>177</v>
      </c>
      <c r="EXA182" s="39" t="s">
        <v>174</v>
      </c>
      <c r="EXF182" s="49">
        <v>56.62</v>
      </c>
      <c r="EXG182" s="49">
        <v>63.36</v>
      </c>
      <c r="EXH182" s="49">
        <v>57.47</v>
      </c>
      <c r="EXI182" s="49"/>
      <c r="EXP182" t="s">
        <v>177</v>
      </c>
      <c r="EXQ182" s="39" t="s">
        <v>174</v>
      </c>
      <c r="EXV182" s="49">
        <v>56.62</v>
      </c>
      <c r="EXW182" s="49">
        <v>63.36</v>
      </c>
      <c r="EXX182" s="49">
        <v>57.47</v>
      </c>
      <c r="EXY182" s="49"/>
      <c r="EYF182" t="s">
        <v>177</v>
      </c>
      <c r="EYG182" s="39" t="s">
        <v>174</v>
      </c>
      <c r="EYL182" s="49">
        <v>56.62</v>
      </c>
      <c r="EYM182" s="49">
        <v>63.36</v>
      </c>
      <c r="EYN182" s="49">
        <v>57.47</v>
      </c>
      <c r="EYO182" s="49"/>
      <c r="EYV182" t="s">
        <v>177</v>
      </c>
      <c r="EYW182" s="39" t="s">
        <v>174</v>
      </c>
      <c r="EZB182" s="49">
        <v>56.62</v>
      </c>
      <c r="EZC182" s="49">
        <v>63.36</v>
      </c>
      <c r="EZD182" s="49">
        <v>57.47</v>
      </c>
      <c r="EZE182" s="49"/>
      <c r="EZL182" t="s">
        <v>177</v>
      </c>
      <c r="EZM182" s="39" t="s">
        <v>174</v>
      </c>
      <c r="EZR182" s="49">
        <v>56.62</v>
      </c>
      <c r="EZS182" s="49">
        <v>63.36</v>
      </c>
      <c r="EZT182" s="49">
        <v>57.47</v>
      </c>
      <c r="EZU182" s="49"/>
      <c r="FAB182" t="s">
        <v>177</v>
      </c>
      <c r="FAC182" s="39" t="s">
        <v>174</v>
      </c>
      <c r="FAH182" s="49">
        <v>56.62</v>
      </c>
      <c r="FAI182" s="49">
        <v>63.36</v>
      </c>
      <c r="FAJ182" s="49">
        <v>57.47</v>
      </c>
      <c r="FAK182" s="49"/>
      <c r="FAR182" t="s">
        <v>177</v>
      </c>
      <c r="FAS182" s="39" t="s">
        <v>174</v>
      </c>
      <c r="FAX182" s="49">
        <v>56.62</v>
      </c>
      <c r="FAY182" s="49">
        <v>63.36</v>
      </c>
      <c r="FAZ182" s="49">
        <v>57.47</v>
      </c>
      <c r="FBA182" s="49"/>
      <c r="FBH182" t="s">
        <v>177</v>
      </c>
      <c r="FBI182" s="39" t="s">
        <v>174</v>
      </c>
      <c r="FBN182" s="49">
        <v>56.62</v>
      </c>
      <c r="FBO182" s="49">
        <v>63.36</v>
      </c>
      <c r="FBP182" s="49">
        <v>57.47</v>
      </c>
      <c r="FBQ182" s="49"/>
      <c r="FBX182" t="s">
        <v>177</v>
      </c>
      <c r="FBY182" s="39" t="s">
        <v>174</v>
      </c>
      <c r="FCD182" s="49">
        <v>56.62</v>
      </c>
      <c r="FCE182" s="49">
        <v>63.36</v>
      </c>
      <c r="FCF182" s="49">
        <v>57.47</v>
      </c>
      <c r="FCG182" s="49"/>
      <c r="FCN182" t="s">
        <v>177</v>
      </c>
      <c r="FCO182" s="39" t="s">
        <v>174</v>
      </c>
      <c r="FCT182" s="49">
        <v>56.62</v>
      </c>
      <c r="FCU182" s="49">
        <v>63.36</v>
      </c>
      <c r="FCV182" s="49">
        <v>57.47</v>
      </c>
      <c r="FCW182" s="49"/>
      <c r="FDD182" t="s">
        <v>177</v>
      </c>
      <c r="FDE182" s="39" t="s">
        <v>174</v>
      </c>
      <c r="FDJ182" s="49">
        <v>56.62</v>
      </c>
      <c r="FDK182" s="49">
        <v>63.36</v>
      </c>
      <c r="FDL182" s="49">
        <v>57.47</v>
      </c>
      <c r="FDM182" s="49"/>
      <c r="FDT182" t="s">
        <v>177</v>
      </c>
      <c r="FDU182" s="39" t="s">
        <v>174</v>
      </c>
      <c r="FDZ182" s="49">
        <v>56.62</v>
      </c>
      <c r="FEA182" s="49">
        <v>63.36</v>
      </c>
      <c r="FEB182" s="49">
        <v>57.47</v>
      </c>
      <c r="FEC182" s="49"/>
      <c r="FEJ182" t="s">
        <v>177</v>
      </c>
      <c r="FEK182" s="39" t="s">
        <v>174</v>
      </c>
      <c r="FEP182" s="49">
        <v>56.62</v>
      </c>
      <c r="FEQ182" s="49">
        <v>63.36</v>
      </c>
      <c r="FER182" s="49">
        <v>57.47</v>
      </c>
      <c r="FES182" s="49"/>
      <c r="FEZ182" t="s">
        <v>177</v>
      </c>
      <c r="FFA182" s="39" t="s">
        <v>174</v>
      </c>
      <c r="FFF182" s="49">
        <v>56.62</v>
      </c>
      <c r="FFG182" s="49">
        <v>63.36</v>
      </c>
      <c r="FFH182" s="49">
        <v>57.47</v>
      </c>
      <c r="FFI182" s="49"/>
      <c r="FFP182" t="s">
        <v>177</v>
      </c>
      <c r="FFQ182" s="39" t="s">
        <v>174</v>
      </c>
      <c r="FFV182" s="49">
        <v>56.62</v>
      </c>
      <c r="FFW182" s="49">
        <v>63.36</v>
      </c>
      <c r="FFX182" s="49">
        <v>57.47</v>
      </c>
      <c r="FFY182" s="49"/>
      <c r="FGF182" t="s">
        <v>177</v>
      </c>
      <c r="FGG182" s="39" t="s">
        <v>174</v>
      </c>
      <c r="FGL182" s="49">
        <v>56.62</v>
      </c>
      <c r="FGM182" s="49">
        <v>63.36</v>
      </c>
      <c r="FGN182" s="49">
        <v>57.47</v>
      </c>
      <c r="FGO182" s="49"/>
      <c r="FGV182" t="s">
        <v>177</v>
      </c>
      <c r="FGW182" s="39" t="s">
        <v>174</v>
      </c>
      <c r="FHB182" s="49">
        <v>56.62</v>
      </c>
      <c r="FHC182" s="49">
        <v>63.36</v>
      </c>
      <c r="FHD182" s="49">
        <v>57.47</v>
      </c>
      <c r="FHE182" s="49"/>
      <c r="FHL182" t="s">
        <v>177</v>
      </c>
      <c r="FHM182" s="39" t="s">
        <v>174</v>
      </c>
      <c r="FHR182" s="49">
        <v>56.62</v>
      </c>
      <c r="FHS182" s="49">
        <v>63.36</v>
      </c>
      <c r="FHT182" s="49">
        <v>57.47</v>
      </c>
      <c r="FHU182" s="49"/>
      <c r="FIB182" t="s">
        <v>177</v>
      </c>
      <c r="FIC182" s="39" t="s">
        <v>174</v>
      </c>
      <c r="FIH182" s="49">
        <v>56.62</v>
      </c>
      <c r="FII182" s="49">
        <v>63.36</v>
      </c>
      <c r="FIJ182" s="49">
        <v>57.47</v>
      </c>
      <c r="FIK182" s="49"/>
      <c r="FIR182" t="s">
        <v>177</v>
      </c>
      <c r="FIS182" s="39" t="s">
        <v>174</v>
      </c>
      <c r="FIX182" s="49">
        <v>56.62</v>
      </c>
      <c r="FIY182" s="49">
        <v>63.36</v>
      </c>
      <c r="FIZ182" s="49">
        <v>57.47</v>
      </c>
      <c r="FJA182" s="49"/>
      <c r="FJH182" t="s">
        <v>177</v>
      </c>
      <c r="FJI182" s="39" t="s">
        <v>174</v>
      </c>
      <c r="FJN182" s="49">
        <v>56.62</v>
      </c>
      <c r="FJO182" s="49">
        <v>63.36</v>
      </c>
      <c r="FJP182" s="49">
        <v>57.47</v>
      </c>
      <c r="FJQ182" s="49"/>
      <c r="FJX182" t="s">
        <v>177</v>
      </c>
      <c r="FJY182" s="39" t="s">
        <v>174</v>
      </c>
      <c r="FKD182" s="49">
        <v>56.62</v>
      </c>
      <c r="FKE182" s="49">
        <v>63.36</v>
      </c>
      <c r="FKF182" s="49">
        <v>57.47</v>
      </c>
      <c r="FKG182" s="49"/>
      <c r="FKN182" t="s">
        <v>177</v>
      </c>
      <c r="FKO182" s="39" t="s">
        <v>174</v>
      </c>
      <c r="FKT182" s="49">
        <v>56.62</v>
      </c>
      <c r="FKU182" s="49">
        <v>63.36</v>
      </c>
      <c r="FKV182" s="49">
        <v>57.47</v>
      </c>
      <c r="FKW182" s="49"/>
      <c r="FLD182" t="s">
        <v>177</v>
      </c>
      <c r="FLE182" s="39" t="s">
        <v>174</v>
      </c>
      <c r="FLJ182" s="49">
        <v>56.62</v>
      </c>
      <c r="FLK182" s="49">
        <v>63.36</v>
      </c>
      <c r="FLL182" s="49">
        <v>57.47</v>
      </c>
      <c r="FLM182" s="49"/>
      <c r="FLT182" t="s">
        <v>177</v>
      </c>
      <c r="FLU182" s="39" t="s">
        <v>174</v>
      </c>
      <c r="FLZ182" s="49">
        <v>56.62</v>
      </c>
      <c r="FMA182" s="49">
        <v>63.36</v>
      </c>
      <c r="FMB182" s="49">
        <v>57.47</v>
      </c>
      <c r="FMC182" s="49"/>
      <c r="FMJ182" t="s">
        <v>177</v>
      </c>
      <c r="FMK182" s="39" t="s">
        <v>174</v>
      </c>
      <c r="FMP182" s="49">
        <v>56.62</v>
      </c>
      <c r="FMQ182" s="49">
        <v>63.36</v>
      </c>
      <c r="FMR182" s="49">
        <v>57.47</v>
      </c>
      <c r="FMS182" s="49"/>
      <c r="FMZ182" t="s">
        <v>177</v>
      </c>
      <c r="FNA182" s="39" t="s">
        <v>174</v>
      </c>
      <c r="FNF182" s="49">
        <v>56.62</v>
      </c>
      <c r="FNG182" s="49">
        <v>63.36</v>
      </c>
      <c r="FNH182" s="49">
        <v>57.47</v>
      </c>
      <c r="FNI182" s="49"/>
      <c r="FNP182" t="s">
        <v>177</v>
      </c>
      <c r="FNQ182" s="39" t="s">
        <v>174</v>
      </c>
      <c r="FNV182" s="49">
        <v>56.62</v>
      </c>
      <c r="FNW182" s="49">
        <v>63.36</v>
      </c>
      <c r="FNX182" s="49">
        <v>57.47</v>
      </c>
      <c r="FNY182" s="49"/>
      <c r="FOF182" t="s">
        <v>177</v>
      </c>
      <c r="FOG182" s="39" t="s">
        <v>174</v>
      </c>
      <c r="FOL182" s="49">
        <v>56.62</v>
      </c>
      <c r="FOM182" s="49">
        <v>63.36</v>
      </c>
      <c r="FON182" s="49">
        <v>57.47</v>
      </c>
      <c r="FOO182" s="49"/>
      <c r="FOV182" t="s">
        <v>177</v>
      </c>
      <c r="FOW182" s="39" t="s">
        <v>174</v>
      </c>
      <c r="FPB182" s="49">
        <v>56.62</v>
      </c>
      <c r="FPC182" s="49">
        <v>63.36</v>
      </c>
      <c r="FPD182" s="49">
        <v>57.47</v>
      </c>
      <c r="FPE182" s="49"/>
      <c r="FPL182" t="s">
        <v>177</v>
      </c>
      <c r="FPM182" s="39" t="s">
        <v>174</v>
      </c>
      <c r="FPR182" s="49">
        <v>56.62</v>
      </c>
      <c r="FPS182" s="49">
        <v>63.36</v>
      </c>
      <c r="FPT182" s="49">
        <v>57.47</v>
      </c>
      <c r="FPU182" s="49"/>
      <c r="FQB182" t="s">
        <v>177</v>
      </c>
      <c r="FQC182" s="39" t="s">
        <v>174</v>
      </c>
      <c r="FQH182" s="49">
        <v>56.62</v>
      </c>
      <c r="FQI182" s="49">
        <v>63.36</v>
      </c>
      <c r="FQJ182" s="49">
        <v>57.47</v>
      </c>
      <c r="FQK182" s="49"/>
      <c r="FQR182" t="s">
        <v>177</v>
      </c>
      <c r="FQS182" s="39" t="s">
        <v>174</v>
      </c>
      <c r="FQX182" s="49">
        <v>56.62</v>
      </c>
      <c r="FQY182" s="49">
        <v>63.36</v>
      </c>
      <c r="FQZ182" s="49">
        <v>57.47</v>
      </c>
      <c r="FRA182" s="49"/>
      <c r="FRH182" t="s">
        <v>177</v>
      </c>
      <c r="FRI182" s="39" t="s">
        <v>174</v>
      </c>
      <c r="FRN182" s="49">
        <v>56.62</v>
      </c>
      <c r="FRO182" s="49">
        <v>63.36</v>
      </c>
      <c r="FRP182" s="49">
        <v>57.47</v>
      </c>
      <c r="FRQ182" s="49"/>
      <c r="FRX182" t="s">
        <v>177</v>
      </c>
      <c r="FRY182" s="39" t="s">
        <v>174</v>
      </c>
      <c r="FSD182" s="49">
        <v>56.62</v>
      </c>
      <c r="FSE182" s="49">
        <v>63.36</v>
      </c>
      <c r="FSF182" s="49">
        <v>57.47</v>
      </c>
      <c r="FSG182" s="49"/>
      <c r="FSN182" t="s">
        <v>177</v>
      </c>
      <c r="FSO182" s="39" t="s">
        <v>174</v>
      </c>
      <c r="FST182" s="49">
        <v>56.62</v>
      </c>
      <c r="FSU182" s="49">
        <v>63.36</v>
      </c>
      <c r="FSV182" s="49">
        <v>57.47</v>
      </c>
      <c r="FSW182" s="49"/>
      <c r="FTD182" t="s">
        <v>177</v>
      </c>
      <c r="FTE182" s="39" t="s">
        <v>174</v>
      </c>
      <c r="FTJ182" s="49">
        <v>56.62</v>
      </c>
      <c r="FTK182" s="49">
        <v>63.36</v>
      </c>
      <c r="FTL182" s="49">
        <v>57.47</v>
      </c>
      <c r="FTM182" s="49"/>
      <c r="FTT182" t="s">
        <v>177</v>
      </c>
      <c r="FTU182" s="39" t="s">
        <v>174</v>
      </c>
      <c r="FTZ182" s="49">
        <v>56.62</v>
      </c>
      <c r="FUA182" s="49">
        <v>63.36</v>
      </c>
      <c r="FUB182" s="49">
        <v>57.47</v>
      </c>
      <c r="FUC182" s="49"/>
      <c r="FUJ182" t="s">
        <v>177</v>
      </c>
      <c r="FUK182" s="39" t="s">
        <v>174</v>
      </c>
      <c r="FUP182" s="49">
        <v>56.62</v>
      </c>
      <c r="FUQ182" s="49">
        <v>63.36</v>
      </c>
      <c r="FUR182" s="49">
        <v>57.47</v>
      </c>
      <c r="FUS182" s="49"/>
      <c r="FUZ182" t="s">
        <v>177</v>
      </c>
      <c r="FVA182" s="39" t="s">
        <v>174</v>
      </c>
      <c r="FVF182" s="49">
        <v>56.62</v>
      </c>
      <c r="FVG182" s="49">
        <v>63.36</v>
      </c>
      <c r="FVH182" s="49">
        <v>57.47</v>
      </c>
      <c r="FVI182" s="49"/>
      <c r="FVP182" t="s">
        <v>177</v>
      </c>
      <c r="FVQ182" s="39" t="s">
        <v>174</v>
      </c>
      <c r="FVV182" s="49">
        <v>56.62</v>
      </c>
      <c r="FVW182" s="49">
        <v>63.36</v>
      </c>
      <c r="FVX182" s="49">
        <v>57.47</v>
      </c>
      <c r="FVY182" s="49"/>
      <c r="FWF182" t="s">
        <v>177</v>
      </c>
      <c r="FWG182" s="39" t="s">
        <v>174</v>
      </c>
      <c r="FWL182" s="49">
        <v>56.62</v>
      </c>
      <c r="FWM182" s="49">
        <v>63.36</v>
      </c>
      <c r="FWN182" s="49">
        <v>57.47</v>
      </c>
      <c r="FWO182" s="49"/>
      <c r="FWV182" t="s">
        <v>177</v>
      </c>
      <c r="FWW182" s="39" t="s">
        <v>174</v>
      </c>
      <c r="FXB182" s="49">
        <v>56.62</v>
      </c>
      <c r="FXC182" s="49">
        <v>63.36</v>
      </c>
      <c r="FXD182" s="49">
        <v>57.47</v>
      </c>
      <c r="FXE182" s="49"/>
      <c r="FXL182" t="s">
        <v>177</v>
      </c>
      <c r="FXM182" s="39" t="s">
        <v>174</v>
      </c>
      <c r="FXR182" s="49">
        <v>56.62</v>
      </c>
      <c r="FXS182" s="49">
        <v>63.36</v>
      </c>
      <c r="FXT182" s="49">
        <v>57.47</v>
      </c>
      <c r="FXU182" s="49"/>
      <c r="FYB182" t="s">
        <v>177</v>
      </c>
      <c r="FYC182" s="39" t="s">
        <v>174</v>
      </c>
      <c r="FYH182" s="49">
        <v>56.62</v>
      </c>
      <c r="FYI182" s="49">
        <v>63.36</v>
      </c>
      <c r="FYJ182" s="49">
        <v>57.47</v>
      </c>
      <c r="FYK182" s="49"/>
      <c r="FYR182" t="s">
        <v>177</v>
      </c>
      <c r="FYS182" s="39" t="s">
        <v>174</v>
      </c>
      <c r="FYX182" s="49">
        <v>56.62</v>
      </c>
      <c r="FYY182" s="49">
        <v>63.36</v>
      </c>
      <c r="FYZ182" s="49">
        <v>57.47</v>
      </c>
      <c r="FZA182" s="49"/>
      <c r="FZH182" t="s">
        <v>177</v>
      </c>
      <c r="FZI182" s="39" t="s">
        <v>174</v>
      </c>
      <c r="FZN182" s="49">
        <v>56.62</v>
      </c>
      <c r="FZO182" s="49">
        <v>63.36</v>
      </c>
      <c r="FZP182" s="49">
        <v>57.47</v>
      </c>
      <c r="FZQ182" s="49"/>
      <c r="FZX182" t="s">
        <v>177</v>
      </c>
      <c r="FZY182" s="39" t="s">
        <v>174</v>
      </c>
      <c r="GAD182" s="49">
        <v>56.62</v>
      </c>
      <c r="GAE182" s="49">
        <v>63.36</v>
      </c>
      <c r="GAF182" s="49">
        <v>57.47</v>
      </c>
      <c r="GAG182" s="49"/>
      <c r="GAN182" t="s">
        <v>177</v>
      </c>
      <c r="GAO182" s="39" t="s">
        <v>174</v>
      </c>
      <c r="GAT182" s="49">
        <v>56.62</v>
      </c>
      <c r="GAU182" s="49">
        <v>63.36</v>
      </c>
      <c r="GAV182" s="49">
        <v>57.47</v>
      </c>
      <c r="GAW182" s="49"/>
      <c r="GBD182" t="s">
        <v>177</v>
      </c>
      <c r="GBE182" s="39" t="s">
        <v>174</v>
      </c>
      <c r="GBJ182" s="49">
        <v>56.62</v>
      </c>
      <c r="GBK182" s="49">
        <v>63.36</v>
      </c>
      <c r="GBL182" s="49">
        <v>57.47</v>
      </c>
      <c r="GBM182" s="49"/>
      <c r="GBT182" t="s">
        <v>177</v>
      </c>
      <c r="GBU182" s="39" t="s">
        <v>174</v>
      </c>
      <c r="GBZ182" s="49">
        <v>56.62</v>
      </c>
      <c r="GCA182" s="49">
        <v>63.36</v>
      </c>
      <c r="GCB182" s="49">
        <v>57.47</v>
      </c>
      <c r="GCC182" s="49"/>
      <c r="GCJ182" t="s">
        <v>177</v>
      </c>
      <c r="GCK182" s="39" t="s">
        <v>174</v>
      </c>
      <c r="GCP182" s="49">
        <v>56.62</v>
      </c>
      <c r="GCQ182" s="49">
        <v>63.36</v>
      </c>
      <c r="GCR182" s="49">
        <v>57.47</v>
      </c>
      <c r="GCS182" s="49"/>
      <c r="GCZ182" t="s">
        <v>177</v>
      </c>
      <c r="GDA182" s="39" t="s">
        <v>174</v>
      </c>
      <c r="GDF182" s="49">
        <v>56.62</v>
      </c>
      <c r="GDG182" s="49">
        <v>63.36</v>
      </c>
      <c r="GDH182" s="49">
        <v>57.47</v>
      </c>
      <c r="GDI182" s="49"/>
      <c r="GDP182" t="s">
        <v>177</v>
      </c>
      <c r="GDQ182" s="39" t="s">
        <v>174</v>
      </c>
      <c r="GDV182" s="49">
        <v>56.62</v>
      </c>
      <c r="GDW182" s="49">
        <v>63.36</v>
      </c>
      <c r="GDX182" s="49">
        <v>57.47</v>
      </c>
      <c r="GDY182" s="49"/>
      <c r="GEF182" t="s">
        <v>177</v>
      </c>
      <c r="GEG182" s="39" t="s">
        <v>174</v>
      </c>
      <c r="GEL182" s="49">
        <v>56.62</v>
      </c>
      <c r="GEM182" s="49">
        <v>63.36</v>
      </c>
      <c r="GEN182" s="49">
        <v>57.47</v>
      </c>
      <c r="GEO182" s="49"/>
      <c r="GEV182" t="s">
        <v>177</v>
      </c>
      <c r="GEW182" s="39" t="s">
        <v>174</v>
      </c>
      <c r="GFB182" s="49">
        <v>56.62</v>
      </c>
      <c r="GFC182" s="49">
        <v>63.36</v>
      </c>
      <c r="GFD182" s="49">
        <v>57.47</v>
      </c>
      <c r="GFE182" s="49"/>
      <c r="GFL182" t="s">
        <v>177</v>
      </c>
      <c r="GFM182" s="39" t="s">
        <v>174</v>
      </c>
      <c r="GFR182" s="49">
        <v>56.62</v>
      </c>
      <c r="GFS182" s="49">
        <v>63.36</v>
      </c>
      <c r="GFT182" s="49">
        <v>57.47</v>
      </c>
      <c r="GFU182" s="49"/>
      <c r="GGB182" t="s">
        <v>177</v>
      </c>
      <c r="GGC182" s="39" t="s">
        <v>174</v>
      </c>
      <c r="GGH182" s="49">
        <v>56.62</v>
      </c>
      <c r="GGI182" s="49">
        <v>63.36</v>
      </c>
      <c r="GGJ182" s="49">
        <v>57.47</v>
      </c>
      <c r="GGK182" s="49"/>
      <c r="GGR182" t="s">
        <v>177</v>
      </c>
      <c r="GGS182" s="39" t="s">
        <v>174</v>
      </c>
      <c r="GGX182" s="49">
        <v>56.62</v>
      </c>
      <c r="GGY182" s="49">
        <v>63.36</v>
      </c>
      <c r="GGZ182" s="49">
        <v>57.47</v>
      </c>
      <c r="GHA182" s="49"/>
      <c r="GHH182" t="s">
        <v>177</v>
      </c>
      <c r="GHI182" s="39" t="s">
        <v>174</v>
      </c>
      <c r="GHN182" s="49">
        <v>56.62</v>
      </c>
      <c r="GHO182" s="49">
        <v>63.36</v>
      </c>
      <c r="GHP182" s="49">
        <v>57.47</v>
      </c>
      <c r="GHQ182" s="49"/>
      <c r="GHX182" t="s">
        <v>177</v>
      </c>
      <c r="GHY182" s="39" t="s">
        <v>174</v>
      </c>
      <c r="GID182" s="49">
        <v>56.62</v>
      </c>
      <c r="GIE182" s="49">
        <v>63.36</v>
      </c>
      <c r="GIF182" s="49">
        <v>57.47</v>
      </c>
      <c r="GIG182" s="49"/>
      <c r="GIN182" t="s">
        <v>177</v>
      </c>
      <c r="GIO182" s="39" t="s">
        <v>174</v>
      </c>
      <c r="GIT182" s="49">
        <v>56.62</v>
      </c>
      <c r="GIU182" s="49">
        <v>63.36</v>
      </c>
      <c r="GIV182" s="49">
        <v>57.47</v>
      </c>
      <c r="GIW182" s="49"/>
      <c r="GJD182" t="s">
        <v>177</v>
      </c>
      <c r="GJE182" s="39" t="s">
        <v>174</v>
      </c>
      <c r="GJJ182" s="49">
        <v>56.62</v>
      </c>
      <c r="GJK182" s="49">
        <v>63.36</v>
      </c>
      <c r="GJL182" s="49">
        <v>57.47</v>
      </c>
      <c r="GJM182" s="49"/>
      <c r="GJT182" t="s">
        <v>177</v>
      </c>
      <c r="GJU182" s="39" t="s">
        <v>174</v>
      </c>
      <c r="GJZ182" s="49">
        <v>56.62</v>
      </c>
      <c r="GKA182" s="49">
        <v>63.36</v>
      </c>
      <c r="GKB182" s="49">
        <v>57.47</v>
      </c>
      <c r="GKC182" s="49"/>
      <c r="GKJ182" t="s">
        <v>177</v>
      </c>
      <c r="GKK182" s="39" t="s">
        <v>174</v>
      </c>
      <c r="GKP182" s="49">
        <v>56.62</v>
      </c>
      <c r="GKQ182" s="49">
        <v>63.36</v>
      </c>
      <c r="GKR182" s="49">
        <v>57.47</v>
      </c>
      <c r="GKS182" s="49"/>
      <c r="GKZ182" t="s">
        <v>177</v>
      </c>
      <c r="GLA182" s="39" t="s">
        <v>174</v>
      </c>
      <c r="GLF182" s="49">
        <v>56.62</v>
      </c>
      <c r="GLG182" s="49">
        <v>63.36</v>
      </c>
      <c r="GLH182" s="49">
        <v>57.47</v>
      </c>
      <c r="GLI182" s="49"/>
      <c r="GLP182" t="s">
        <v>177</v>
      </c>
      <c r="GLQ182" s="39" t="s">
        <v>174</v>
      </c>
      <c r="GLV182" s="49">
        <v>56.62</v>
      </c>
      <c r="GLW182" s="49">
        <v>63.36</v>
      </c>
      <c r="GLX182" s="49">
        <v>57.47</v>
      </c>
      <c r="GLY182" s="49"/>
      <c r="GMF182" t="s">
        <v>177</v>
      </c>
      <c r="GMG182" s="39" t="s">
        <v>174</v>
      </c>
      <c r="GML182" s="49">
        <v>56.62</v>
      </c>
      <c r="GMM182" s="49">
        <v>63.36</v>
      </c>
      <c r="GMN182" s="49">
        <v>57.47</v>
      </c>
      <c r="GMO182" s="49"/>
      <c r="GMV182" t="s">
        <v>177</v>
      </c>
      <c r="GMW182" s="39" t="s">
        <v>174</v>
      </c>
      <c r="GNB182" s="49">
        <v>56.62</v>
      </c>
      <c r="GNC182" s="49">
        <v>63.36</v>
      </c>
      <c r="GND182" s="49">
        <v>57.47</v>
      </c>
      <c r="GNE182" s="49"/>
      <c r="GNL182" t="s">
        <v>177</v>
      </c>
      <c r="GNM182" s="39" t="s">
        <v>174</v>
      </c>
      <c r="GNR182" s="49">
        <v>56.62</v>
      </c>
      <c r="GNS182" s="49">
        <v>63.36</v>
      </c>
      <c r="GNT182" s="49">
        <v>57.47</v>
      </c>
      <c r="GNU182" s="49"/>
      <c r="GOB182" t="s">
        <v>177</v>
      </c>
      <c r="GOC182" s="39" t="s">
        <v>174</v>
      </c>
      <c r="GOH182" s="49">
        <v>56.62</v>
      </c>
      <c r="GOI182" s="49">
        <v>63.36</v>
      </c>
      <c r="GOJ182" s="49">
        <v>57.47</v>
      </c>
      <c r="GOK182" s="49"/>
      <c r="GOR182" t="s">
        <v>177</v>
      </c>
      <c r="GOS182" s="39" t="s">
        <v>174</v>
      </c>
      <c r="GOX182" s="49">
        <v>56.62</v>
      </c>
      <c r="GOY182" s="49">
        <v>63.36</v>
      </c>
      <c r="GOZ182" s="49">
        <v>57.47</v>
      </c>
      <c r="GPA182" s="49"/>
      <c r="GPH182" t="s">
        <v>177</v>
      </c>
      <c r="GPI182" s="39" t="s">
        <v>174</v>
      </c>
      <c r="GPN182" s="49">
        <v>56.62</v>
      </c>
      <c r="GPO182" s="49">
        <v>63.36</v>
      </c>
      <c r="GPP182" s="49">
        <v>57.47</v>
      </c>
      <c r="GPQ182" s="49"/>
      <c r="GPX182" t="s">
        <v>177</v>
      </c>
      <c r="GPY182" s="39" t="s">
        <v>174</v>
      </c>
      <c r="GQD182" s="49">
        <v>56.62</v>
      </c>
      <c r="GQE182" s="49">
        <v>63.36</v>
      </c>
      <c r="GQF182" s="49">
        <v>57.47</v>
      </c>
      <c r="GQG182" s="49"/>
      <c r="GQN182" t="s">
        <v>177</v>
      </c>
      <c r="GQO182" s="39" t="s">
        <v>174</v>
      </c>
      <c r="GQT182" s="49">
        <v>56.62</v>
      </c>
      <c r="GQU182" s="49">
        <v>63.36</v>
      </c>
      <c r="GQV182" s="49">
        <v>57.47</v>
      </c>
      <c r="GQW182" s="49"/>
      <c r="GRD182" t="s">
        <v>177</v>
      </c>
      <c r="GRE182" s="39" t="s">
        <v>174</v>
      </c>
      <c r="GRJ182" s="49">
        <v>56.62</v>
      </c>
      <c r="GRK182" s="49">
        <v>63.36</v>
      </c>
      <c r="GRL182" s="49">
        <v>57.47</v>
      </c>
      <c r="GRM182" s="49"/>
      <c r="GRT182" t="s">
        <v>177</v>
      </c>
      <c r="GRU182" s="39" t="s">
        <v>174</v>
      </c>
      <c r="GRZ182" s="49">
        <v>56.62</v>
      </c>
      <c r="GSA182" s="49">
        <v>63.36</v>
      </c>
      <c r="GSB182" s="49">
        <v>57.47</v>
      </c>
      <c r="GSC182" s="49"/>
      <c r="GSJ182" t="s">
        <v>177</v>
      </c>
      <c r="GSK182" s="39" t="s">
        <v>174</v>
      </c>
      <c r="GSP182" s="49">
        <v>56.62</v>
      </c>
      <c r="GSQ182" s="49">
        <v>63.36</v>
      </c>
      <c r="GSR182" s="49">
        <v>57.47</v>
      </c>
      <c r="GSS182" s="49"/>
      <c r="GSZ182" t="s">
        <v>177</v>
      </c>
      <c r="GTA182" s="39" t="s">
        <v>174</v>
      </c>
      <c r="GTF182" s="49">
        <v>56.62</v>
      </c>
      <c r="GTG182" s="49">
        <v>63.36</v>
      </c>
      <c r="GTH182" s="49">
        <v>57.47</v>
      </c>
      <c r="GTI182" s="49"/>
      <c r="GTP182" t="s">
        <v>177</v>
      </c>
      <c r="GTQ182" s="39" t="s">
        <v>174</v>
      </c>
      <c r="GTV182" s="49">
        <v>56.62</v>
      </c>
      <c r="GTW182" s="49">
        <v>63.36</v>
      </c>
      <c r="GTX182" s="49">
        <v>57.47</v>
      </c>
      <c r="GTY182" s="49"/>
      <c r="GUF182" t="s">
        <v>177</v>
      </c>
      <c r="GUG182" s="39" t="s">
        <v>174</v>
      </c>
      <c r="GUL182" s="49">
        <v>56.62</v>
      </c>
      <c r="GUM182" s="49">
        <v>63.36</v>
      </c>
      <c r="GUN182" s="49">
        <v>57.47</v>
      </c>
      <c r="GUO182" s="49"/>
      <c r="GUV182" t="s">
        <v>177</v>
      </c>
      <c r="GUW182" s="39" t="s">
        <v>174</v>
      </c>
      <c r="GVB182" s="49">
        <v>56.62</v>
      </c>
      <c r="GVC182" s="49">
        <v>63.36</v>
      </c>
      <c r="GVD182" s="49">
        <v>57.47</v>
      </c>
      <c r="GVE182" s="49"/>
      <c r="GVL182" t="s">
        <v>177</v>
      </c>
      <c r="GVM182" s="39" t="s">
        <v>174</v>
      </c>
      <c r="GVR182" s="49">
        <v>56.62</v>
      </c>
      <c r="GVS182" s="49">
        <v>63.36</v>
      </c>
      <c r="GVT182" s="49">
        <v>57.47</v>
      </c>
      <c r="GVU182" s="49"/>
      <c r="GWB182" t="s">
        <v>177</v>
      </c>
      <c r="GWC182" s="39" t="s">
        <v>174</v>
      </c>
      <c r="GWH182" s="49">
        <v>56.62</v>
      </c>
      <c r="GWI182" s="49">
        <v>63.36</v>
      </c>
      <c r="GWJ182" s="49">
        <v>57.47</v>
      </c>
      <c r="GWK182" s="49"/>
      <c r="GWR182" t="s">
        <v>177</v>
      </c>
      <c r="GWS182" s="39" t="s">
        <v>174</v>
      </c>
      <c r="GWX182" s="49">
        <v>56.62</v>
      </c>
      <c r="GWY182" s="49">
        <v>63.36</v>
      </c>
      <c r="GWZ182" s="49">
        <v>57.47</v>
      </c>
      <c r="GXA182" s="49"/>
      <c r="GXH182" t="s">
        <v>177</v>
      </c>
      <c r="GXI182" s="39" t="s">
        <v>174</v>
      </c>
      <c r="GXN182" s="49">
        <v>56.62</v>
      </c>
      <c r="GXO182" s="49">
        <v>63.36</v>
      </c>
      <c r="GXP182" s="49">
        <v>57.47</v>
      </c>
      <c r="GXQ182" s="49"/>
      <c r="GXX182" t="s">
        <v>177</v>
      </c>
      <c r="GXY182" s="39" t="s">
        <v>174</v>
      </c>
      <c r="GYD182" s="49">
        <v>56.62</v>
      </c>
      <c r="GYE182" s="49">
        <v>63.36</v>
      </c>
      <c r="GYF182" s="49">
        <v>57.47</v>
      </c>
      <c r="GYG182" s="49"/>
      <c r="GYN182" t="s">
        <v>177</v>
      </c>
      <c r="GYO182" s="39" t="s">
        <v>174</v>
      </c>
      <c r="GYT182" s="49">
        <v>56.62</v>
      </c>
      <c r="GYU182" s="49">
        <v>63.36</v>
      </c>
      <c r="GYV182" s="49">
        <v>57.47</v>
      </c>
      <c r="GYW182" s="49"/>
      <c r="GZD182" t="s">
        <v>177</v>
      </c>
      <c r="GZE182" s="39" t="s">
        <v>174</v>
      </c>
      <c r="GZJ182" s="49">
        <v>56.62</v>
      </c>
      <c r="GZK182" s="49">
        <v>63.36</v>
      </c>
      <c r="GZL182" s="49">
        <v>57.47</v>
      </c>
      <c r="GZM182" s="49"/>
      <c r="GZT182" t="s">
        <v>177</v>
      </c>
      <c r="GZU182" s="39" t="s">
        <v>174</v>
      </c>
      <c r="GZZ182" s="49">
        <v>56.62</v>
      </c>
      <c r="HAA182" s="49">
        <v>63.36</v>
      </c>
      <c r="HAB182" s="49">
        <v>57.47</v>
      </c>
      <c r="HAC182" s="49"/>
      <c r="HAJ182" t="s">
        <v>177</v>
      </c>
      <c r="HAK182" s="39" t="s">
        <v>174</v>
      </c>
      <c r="HAP182" s="49">
        <v>56.62</v>
      </c>
      <c r="HAQ182" s="49">
        <v>63.36</v>
      </c>
      <c r="HAR182" s="49">
        <v>57.47</v>
      </c>
      <c r="HAS182" s="49"/>
      <c r="HAZ182" t="s">
        <v>177</v>
      </c>
      <c r="HBA182" s="39" t="s">
        <v>174</v>
      </c>
      <c r="HBF182" s="49">
        <v>56.62</v>
      </c>
      <c r="HBG182" s="49">
        <v>63.36</v>
      </c>
      <c r="HBH182" s="49">
        <v>57.47</v>
      </c>
      <c r="HBI182" s="49"/>
      <c r="HBP182" t="s">
        <v>177</v>
      </c>
      <c r="HBQ182" s="39" t="s">
        <v>174</v>
      </c>
      <c r="HBV182" s="49">
        <v>56.62</v>
      </c>
      <c r="HBW182" s="49">
        <v>63.36</v>
      </c>
      <c r="HBX182" s="49">
        <v>57.47</v>
      </c>
      <c r="HBY182" s="49"/>
      <c r="HCF182" t="s">
        <v>177</v>
      </c>
      <c r="HCG182" s="39" t="s">
        <v>174</v>
      </c>
      <c r="HCL182" s="49">
        <v>56.62</v>
      </c>
      <c r="HCM182" s="49">
        <v>63.36</v>
      </c>
      <c r="HCN182" s="49">
        <v>57.47</v>
      </c>
      <c r="HCO182" s="49"/>
      <c r="HCV182" t="s">
        <v>177</v>
      </c>
      <c r="HCW182" s="39" t="s">
        <v>174</v>
      </c>
      <c r="HDB182" s="49">
        <v>56.62</v>
      </c>
      <c r="HDC182" s="49">
        <v>63.36</v>
      </c>
      <c r="HDD182" s="49">
        <v>57.47</v>
      </c>
      <c r="HDE182" s="49"/>
      <c r="HDL182" t="s">
        <v>177</v>
      </c>
      <c r="HDM182" s="39" t="s">
        <v>174</v>
      </c>
      <c r="HDR182" s="49">
        <v>56.62</v>
      </c>
      <c r="HDS182" s="49">
        <v>63.36</v>
      </c>
      <c r="HDT182" s="49">
        <v>57.47</v>
      </c>
      <c r="HDU182" s="49"/>
      <c r="HEB182" t="s">
        <v>177</v>
      </c>
      <c r="HEC182" s="39" t="s">
        <v>174</v>
      </c>
      <c r="HEH182" s="49">
        <v>56.62</v>
      </c>
      <c r="HEI182" s="49">
        <v>63.36</v>
      </c>
      <c r="HEJ182" s="49">
        <v>57.47</v>
      </c>
      <c r="HEK182" s="49"/>
      <c r="HER182" t="s">
        <v>177</v>
      </c>
      <c r="HES182" s="39" t="s">
        <v>174</v>
      </c>
      <c r="HEX182" s="49">
        <v>56.62</v>
      </c>
      <c r="HEY182" s="49">
        <v>63.36</v>
      </c>
      <c r="HEZ182" s="49">
        <v>57.47</v>
      </c>
      <c r="HFA182" s="49"/>
      <c r="HFH182" t="s">
        <v>177</v>
      </c>
      <c r="HFI182" s="39" t="s">
        <v>174</v>
      </c>
      <c r="HFN182" s="49">
        <v>56.62</v>
      </c>
      <c r="HFO182" s="49">
        <v>63.36</v>
      </c>
      <c r="HFP182" s="49">
        <v>57.47</v>
      </c>
      <c r="HFQ182" s="49"/>
      <c r="HFX182" t="s">
        <v>177</v>
      </c>
      <c r="HFY182" s="39" t="s">
        <v>174</v>
      </c>
      <c r="HGD182" s="49">
        <v>56.62</v>
      </c>
      <c r="HGE182" s="49">
        <v>63.36</v>
      </c>
      <c r="HGF182" s="49">
        <v>57.47</v>
      </c>
      <c r="HGG182" s="49"/>
      <c r="HGN182" t="s">
        <v>177</v>
      </c>
      <c r="HGO182" s="39" t="s">
        <v>174</v>
      </c>
      <c r="HGT182" s="49">
        <v>56.62</v>
      </c>
      <c r="HGU182" s="49">
        <v>63.36</v>
      </c>
      <c r="HGV182" s="49">
        <v>57.47</v>
      </c>
      <c r="HGW182" s="49"/>
      <c r="HHD182" t="s">
        <v>177</v>
      </c>
      <c r="HHE182" s="39" t="s">
        <v>174</v>
      </c>
      <c r="HHJ182" s="49">
        <v>56.62</v>
      </c>
      <c r="HHK182" s="49">
        <v>63.36</v>
      </c>
      <c r="HHL182" s="49">
        <v>57.47</v>
      </c>
      <c r="HHM182" s="49"/>
      <c r="HHT182" t="s">
        <v>177</v>
      </c>
      <c r="HHU182" s="39" t="s">
        <v>174</v>
      </c>
      <c r="HHZ182" s="49">
        <v>56.62</v>
      </c>
      <c r="HIA182" s="49">
        <v>63.36</v>
      </c>
      <c r="HIB182" s="49">
        <v>57.47</v>
      </c>
      <c r="HIC182" s="49"/>
      <c r="HIJ182" t="s">
        <v>177</v>
      </c>
      <c r="HIK182" s="39" t="s">
        <v>174</v>
      </c>
      <c r="HIP182" s="49">
        <v>56.62</v>
      </c>
      <c r="HIQ182" s="49">
        <v>63.36</v>
      </c>
      <c r="HIR182" s="49">
        <v>57.47</v>
      </c>
      <c r="HIS182" s="49"/>
      <c r="HIZ182" t="s">
        <v>177</v>
      </c>
      <c r="HJA182" s="39" t="s">
        <v>174</v>
      </c>
      <c r="HJF182" s="49">
        <v>56.62</v>
      </c>
      <c r="HJG182" s="49">
        <v>63.36</v>
      </c>
      <c r="HJH182" s="49">
        <v>57.47</v>
      </c>
      <c r="HJI182" s="49"/>
      <c r="HJP182" t="s">
        <v>177</v>
      </c>
      <c r="HJQ182" s="39" t="s">
        <v>174</v>
      </c>
      <c r="HJV182" s="49">
        <v>56.62</v>
      </c>
      <c r="HJW182" s="49">
        <v>63.36</v>
      </c>
      <c r="HJX182" s="49">
        <v>57.47</v>
      </c>
      <c r="HJY182" s="49"/>
      <c r="HKF182" t="s">
        <v>177</v>
      </c>
      <c r="HKG182" s="39" t="s">
        <v>174</v>
      </c>
      <c r="HKL182" s="49">
        <v>56.62</v>
      </c>
      <c r="HKM182" s="49">
        <v>63.36</v>
      </c>
      <c r="HKN182" s="49">
        <v>57.47</v>
      </c>
      <c r="HKO182" s="49"/>
      <c r="HKV182" t="s">
        <v>177</v>
      </c>
      <c r="HKW182" s="39" t="s">
        <v>174</v>
      </c>
      <c r="HLB182" s="49">
        <v>56.62</v>
      </c>
      <c r="HLC182" s="49">
        <v>63.36</v>
      </c>
      <c r="HLD182" s="49">
        <v>57.47</v>
      </c>
      <c r="HLE182" s="49"/>
      <c r="HLL182" t="s">
        <v>177</v>
      </c>
      <c r="HLM182" s="39" t="s">
        <v>174</v>
      </c>
      <c r="HLR182" s="49">
        <v>56.62</v>
      </c>
      <c r="HLS182" s="49">
        <v>63.36</v>
      </c>
      <c r="HLT182" s="49">
        <v>57.47</v>
      </c>
      <c r="HLU182" s="49"/>
      <c r="HMB182" t="s">
        <v>177</v>
      </c>
      <c r="HMC182" s="39" t="s">
        <v>174</v>
      </c>
      <c r="HMH182" s="49">
        <v>56.62</v>
      </c>
      <c r="HMI182" s="49">
        <v>63.36</v>
      </c>
      <c r="HMJ182" s="49">
        <v>57.47</v>
      </c>
      <c r="HMK182" s="49"/>
      <c r="HMR182" t="s">
        <v>177</v>
      </c>
      <c r="HMS182" s="39" t="s">
        <v>174</v>
      </c>
      <c r="HMX182" s="49">
        <v>56.62</v>
      </c>
      <c r="HMY182" s="49">
        <v>63.36</v>
      </c>
      <c r="HMZ182" s="49">
        <v>57.47</v>
      </c>
      <c r="HNA182" s="49"/>
      <c r="HNH182" t="s">
        <v>177</v>
      </c>
      <c r="HNI182" s="39" t="s">
        <v>174</v>
      </c>
      <c r="HNN182" s="49">
        <v>56.62</v>
      </c>
      <c r="HNO182" s="49">
        <v>63.36</v>
      </c>
      <c r="HNP182" s="49">
        <v>57.47</v>
      </c>
      <c r="HNQ182" s="49"/>
      <c r="HNX182" t="s">
        <v>177</v>
      </c>
      <c r="HNY182" s="39" t="s">
        <v>174</v>
      </c>
      <c r="HOD182" s="49">
        <v>56.62</v>
      </c>
      <c r="HOE182" s="49">
        <v>63.36</v>
      </c>
      <c r="HOF182" s="49">
        <v>57.47</v>
      </c>
      <c r="HOG182" s="49"/>
      <c r="HON182" t="s">
        <v>177</v>
      </c>
      <c r="HOO182" s="39" t="s">
        <v>174</v>
      </c>
      <c r="HOT182" s="49">
        <v>56.62</v>
      </c>
      <c r="HOU182" s="49">
        <v>63.36</v>
      </c>
      <c r="HOV182" s="49">
        <v>57.47</v>
      </c>
      <c r="HOW182" s="49"/>
      <c r="HPD182" t="s">
        <v>177</v>
      </c>
      <c r="HPE182" s="39" t="s">
        <v>174</v>
      </c>
      <c r="HPJ182" s="49">
        <v>56.62</v>
      </c>
      <c r="HPK182" s="49">
        <v>63.36</v>
      </c>
      <c r="HPL182" s="49">
        <v>57.47</v>
      </c>
      <c r="HPM182" s="49"/>
      <c r="HPT182" t="s">
        <v>177</v>
      </c>
      <c r="HPU182" s="39" t="s">
        <v>174</v>
      </c>
      <c r="HPZ182" s="49">
        <v>56.62</v>
      </c>
      <c r="HQA182" s="49">
        <v>63.36</v>
      </c>
      <c r="HQB182" s="49">
        <v>57.47</v>
      </c>
      <c r="HQC182" s="49"/>
      <c r="HQJ182" t="s">
        <v>177</v>
      </c>
      <c r="HQK182" s="39" t="s">
        <v>174</v>
      </c>
      <c r="HQP182" s="49">
        <v>56.62</v>
      </c>
      <c r="HQQ182" s="49">
        <v>63.36</v>
      </c>
      <c r="HQR182" s="49">
        <v>57.47</v>
      </c>
      <c r="HQS182" s="49"/>
      <c r="HQZ182" t="s">
        <v>177</v>
      </c>
      <c r="HRA182" s="39" t="s">
        <v>174</v>
      </c>
      <c r="HRF182" s="49">
        <v>56.62</v>
      </c>
      <c r="HRG182" s="49">
        <v>63.36</v>
      </c>
      <c r="HRH182" s="49">
        <v>57.47</v>
      </c>
      <c r="HRI182" s="49"/>
      <c r="HRP182" t="s">
        <v>177</v>
      </c>
      <c r="HRQ182" s="39" t="s">
        <v>174</v>
      </c>
      <c r="HRV182" s="49">
        <v>56.62</v>
      </c>
      <c r="HRW182" s="49">
        <v>63.36</v>
      </c>
      <c r="HRX182" s="49">
        <v>57.47</v>
      </c>
      <c r="HRY182" s="49"/>
      <c r="HSF182" t="s">
        <v>177</v>
      </c>
      <c r="HSG182" s="39" t="s">
        <v>174</v>
      </c>
      <c r="HSL182" s="49">
        <v>56.62</v>
      </c>
      <c r="HSM182" s="49">
        <v>63.36</v>
      </c>
      <c r="HSN182" s="49">
        <v>57.47</v>
      </c>
      <c r="HSO182" s="49"/>
      <c r="HSV182" t="s">
        <v>177</v>
      </c>
      <c r="HSW182" s="39" t="s">
        <v>174</v>
      </c>
      <c r="HTB182" s="49">
        <v>56.62</v>
      </c>
      <c r="HTC182" s="49">
        <v>63.36</v>
      </c>
      <c r="HTD182" s="49">
        <v>57.47</v>
      </c>
      <c r="HTE182" s="49"/>
      <c r="HTL182" t="s">
        <v>177</v>
      </c>
      <c r="HTM182" s="39" t="s">
        <v>174</v>
      </c>
      <c r="HTR182" s="49">
        <v>56.62</v>
      </c>
      <c r="HTS182" s="49">
        <v>63.36</v>
      </c>
      <c r="HTT182" s="49">
        <v>57.47</v>
      </c>
      <c r="HTU182" s="49"/>
      <c r="HUB182" t="s">
        <v>177</v>
      </c>
      <c r="HUC182" s="39" t="s">
        <v>174</v>
      </c>
      <c r="HUH182" s="49">
        <v>56.62</v>
      </c>
      <c r="HUI182" s="49">
        <v>63.36</v>
      </c>
      <c r="HUJ182" s="49">
        <v>57.47</v>
      </c>
      <c r="HUK182" s="49"/>
      <c r="HUR182" t="s">
        <v>177</v>
      </c>
      <c r="HUS182" s="39" t="s">
        <v>174</v>
      </c>
      <c r="HUX182" s="49">
        <v>56.62</v>
      </c>
      <c r="HUY182" s="49">
        <v>63.36</v>
      </c>
      <c r="HUZ182" s="49">
        <v>57.47</v>
      </c>
      <c r="HVA182" s="49"/>
      <c r="HVH182" t="s">
        <v>177</v>
      </c>
      <c r="HVI182" s="39" t="s">
        <v>174</v>
      </c>
      <c r="HVN182" s="49">
        <v>56.62</v>
      </c>
      <c r="HVO182" s="49">
        <v>63.36</v>
      </c>
      <c r="HVP182" s="49">
        <v>57.47</v>
      </c>
      <c r="HVQ182" s="49"/>
      <c r="HVX182" t="s">
        <v>177</v>
      </c>
      <c r="HVY182" s="39" t="s">
        <v>174</v>
      </c>
      <c r="HWD182" s="49">
        <v>56.62</v>
      </c>
      <c r="HWE182" s="49">
        <v>63.36</v>
      </c>
      <c r="HWF182" s="49">
        <v>57.47</v>
      </c>
      <c r="HWG182" s="49"/>
      <c r="HWN182" t="s">
        <v>177</v>
      </c>
      <c r="HWO182" s="39" t="s">
        <v>174</v>
      </c>
      <c r="HWT182" s="49">
        <v>56.62</v>
      </c>
      <c r="HWU182" s="49">
        <v>63.36</v>
      </c>
      <c r="HWV182" s="49">
        <v>57.47</v>
      </c>
      <c r="HWW182" s="49"/>
      <c r="HXD182" t="s">
        <v>177</v>
      </c>
      <c r="HXE182" s="39" t="s">
        <v>174</v>
      </c>
      <c r="HXJ182" s="49">
        <v>56.62</v>
      </c>
      <c r="HXK182" s="49">
        <v>63.36</v>
      </c>
      <c r="HXL182" s="49">
        <v>57.47</v>
      </c>
      <c r="HXM182" s="49"/>
      <c r="HXT182" t="s">
        <v>177</v>
      </c>
      <c r="HXU182" s="39" t="s">
        <v>174</v>
      </c>
      <c r="HXZ182" s="49">
        <v>56.62</v>
      </c>
      <c r="HYA182" s="49">
        <v>63.36</v>
      </c>
      <c r="HYB182" s="49">
        <v>57.47</v>
      </c>
      <c r="HYC182" s="49"/>
      <c r="HYJ182" t="s">
        <v>177</v>
      </c>
      <c r="HYK182" s="39" t="s">
        <v>174</v>
      </c>
      <c r="HYP182" s="49">
        <v>56.62</v>
      </c>
      <c r="HYQ182" s="49">
        <v>63.36</v>
      </c>
      <c r="HYR182" s="49">
        <v>57.47</v>
      </c>
      <c r="HYS182" s="49"/>
      <c r="HYZ182" t="s">
        <v>177</v>
      </c>
      <c r="HZA182" s="39" t="s">
        <v>174</v>
      </c>
      <c r="HZF182" s="49">
        <v>56.62</v>
      </c>
      <c r="HZG182" s="49">
        <v>63.36</v>
      </c>
      <c r="HZH182" s="49">
        <v>57.47</v>
      </c>
      <c r="HZI182" s="49"/>
      <c r="HZP182" t="s">
        <v>177</v>
      </c>
      <c r="HZQ182" s="39" t="s">
        <v>174</v>
      </c>
      <c r="HZV182" s="49">
        <v>56.62</v>
      </c>
      <c r="HZW182" s="49">
        <v>63.36</v>
      </c>
      <c r="HZX182" s="49">
        <v>57.47</v>
      </c>
      <c r="HZY182" s="49"/>
      <c r="IAF182" t="s">
        <v>177</v>
      </c>
      <c r="IAG182" s="39" t="s">
        <v>174</v>
      </c>
      <c r="IAL182" s="49">
        <v>56.62</v>
      </c>
      <c r="IAM182" s="49">
        <v>63.36</v>
      </c>
      <c r="IAN182" s="49">
        <v>57.47</v>
      </c>
      <c r="IAO182" s="49"/>
      <c r="IAV182" t="s">
        <v>177</v>
      </c>
      <c r="IAW182" s="39" t="s">
        <v>174</v>
      </c>
      <c r="IBB182" s="49">
        <v>56.62</v>
      </c>
      <c r="IBC182" s="49">
        <v>63.36</v>
      </c>
      <c r="IBD182" s="49">
        <v>57.47</v>
      </c>
      <c r="IBE182" s="49"/>
      <c r="IBL182" t="s">
        <v>177</v>
      </c>
      <c r="IBM182" s="39" t="s">
        <v>174</v>
      </c>
      <c r="IBR182" s="49">
        <v>56.62</v>
      </c>
      <c r="IBS182" s="49">
        <v>63.36</v>
      </c>
      <c r="IBT182" s="49">
        <v>57.47</v>
      </c>
      <c r="IBU182" s="49"/>
      <c r="ICB182" t="s">
        <v>177</v>
      </c>
      <c r="ICC182" s="39" t="s">
        <v>174</v>
      </c>
      <c r="ICH182" s="49">
        <v>56.62</v>
      </c>
      <c r="ICI182" s="49">
        <v>63.36</v>
      </c>
      <c r="ICJ182" s="49">
        <v>57.47</v>
      </c>
      <c r="ICK182" s="49"/>
      <c r="ICR182" t="s">
        <v>177</v>
      </c>
      <c r="ICS182" s="39" t="s">
        <v>174</v>
      </c>
      <c r="ICX182" s="49">
        <v>56.62</v>
      </c>
      <c r="ICY182" s="49">
        <v>63.36</v>
      </c>
      <c r="ICZ182" s="49">
        <v>57.47</v>
      </c>
      <c r="IDA182" s="49"/>
      <c r="IDH182" t="s">
        <v>177</v>
      </c>
      <c r="IDI182" s="39" t="s">
        <v>174</v>
      </c>
      <c r="IDN182" s="49">
        <v>56.62</v>
      </c>
      <c r="IDO182" s="49">
        <v>63.36</v>
      </c>
      <c r="IDP182" s="49">
        <v>57.47</v>
      </c>
      <c r="IDQ182" s="49"/>
      <c r="IDX182" t="s">
        <v>177</v>
      </c>
      <c r="IDY182" s="39" t="s">
        <v>174</v>
      </c>
      <c r="IED182" s="49">
        <v>56.62</v>
      </c>
      <c r="IEE182" s="49">
        <v>63.36</v>
      </c>
      <c r="IEF182" s="49">
        <v>57.47</v>
      </c>
      <c r="IEG182" s="49"/>
      <c r="IEN182" t="s">
        <v>177</v>
      </c>
      <c r="IEO182" s="39" t="s">
        <v>174</v>
      </c>
      <c r="IET182" s="49">
        <v>56.62</v>
      </c>
      <c r="IEU182" s="49">
        <v>63.36</v>
      </c>
      <c r="IEV182" s="49">
        <v>57.47</v>
      </c>
      <c r="IEW182" s="49"/>
      <c r="IFD182" t="s">
        <v>177</v>
      </c>
      <c r="IFE182" s="39" t="s">
        <v>174</v>
      </c>
      <c r="IFJ182" s="49">
        <v>56.62</v>
      </c>
      <c r="IFK182" s="49">
        <v>63.36</v>
      </c>
      <c r="IFL182" s="49">
        <v>57.47</v>
      </c>
      <c r="IFM182" s="49"/>
      <c r="IFT182" t="s">
        <v>177</v>
      </c>
      <c r="IFU182" s="39" t="s">
        <v>174</v>
      </c>
      <c r="IFZ182" s="49">
        <v>56.62</v>
      </c>
      <c r="IGA182" s="49">
        <v>63.36</v>
      </c>
      <c r="IGB182" s="49">
        <v>57.47</v>
      </c>
      <c r="IGC182" s="49"/>
      <c r="IGJ182" t="s">
        <v>177</v>
      </c>
      <c r="IGK182" s="39" t="s">
        <v>174</v>
      </c>
      <c r="IGP182" s="49">
        <v>56.62</v>
      </c>
      <c r="IGQ182" s="49">
        <v>63.36</v>
      </c>
      <c r="IGR182" s="49">
        <v>57.47</v>
      </c>
      <c r="IGS182" s="49"/>
      <c r="IGZ182" t="s">
        <v>177</v>
      </c>
      <c r="IHA182" s="39" t="s">
        <v>174</v>
      </c>
      <c r="IHF182" s="49">
        <v>56.62</v>
      </c>
      <c r="IHG182" s="49">
        <v>63.36</v>
      </c>
      <c r="IHH182" s="49">
        <v>57.47</v>
      </c>
      <c r="IHI182" s="49"/>
      <c r="IHP182" t="s">
        <v>177</v>
      </c>
      <c r="IHQ182" s="39" t="s">
        <v>174</v>
      </c>
      <c r="IHV182" s="49">
        <v>56.62</v>
      </c>
      <c r="IHW182" s="49">
        <v>63.36</v>
      </c>
      <c r="IHX182" s="49">
        <v>57.47</v>
      </c>
      <c r="IHY182" s="49"/>
      <c r="IIF182" t="s">
        <v>177</v>
      </c>
      <c r="IIG182" s="39" t="s">
        <v>174</v>
      </c>
      <c r="IIL182" s="49">
        <v>56.62</v>
      </c>
      <c r="IIM182" s="49">
        <v>63.36</v>
      </c>
      <c r="IIN182" s="49">
        <v>57.47</v>
      </c>
      <c r="IIO182" s="49"/>
      <c r="IIV182" t="s">
        <v>177</v>
      </c>
      <c r="IIW182" s="39" t="s">
        <v>174</v>
      </c>
      <c r="IJB182" s="49">
        <v>56.62</v>
      </c>
      <c r="IJC182" s="49">
        <v>63.36</v>
      </c>
      <c r="IJD182" s="49">
        <v>57.47</v>
      </c>
      <c r="IJE182" s="49"/>
      <c r="IJL182" t="s">
        <v>177</v>
      </c>
      <c r="IJM182" s="39" t="s">
        <v>174</v>
      </c>
      <c r="IJR182" s="49">
        <v>56.62</v>
      </c>
      <c r="IJS182" s="49">
        <v>63.36</v>
      </c>
      <c r="IJT182" s="49">
        <v>57.47</v>
      </c>
      <c r="IJU182" s="49"/>
      <c r="IKB182" t="s">
        <v>177</v>
      </c>
      <c r="IKC182" s="39" t="s">
        <v>174</v>
      </c>
      <c r="IKH182" s="49">
        <v>56.62</v>
      </c>
      <c r="IKI182" s="49">
        <v>63.36</v>
      </c>
      <c r="IKJ182" s="49">
        <v>57.47</v>
      </c>
      <c r="IKK182" s="49"/>
      <c r="IKR182" t="s">
        <v>177</v>
      </c>
      <c r="IKS182" s="39" t="s">
        <v>174</v>
      </c>
      <c r="IKX182" s="49">
        <v>56.62</v>
      </c>
      <c r="IKY182" s="49">
        <v>63.36</v>
      </c>
      <c r="IKZ182" s="49">
        <v>57.47</v>
      </c>
      <c r="ILA182" s="49"/>
      <c r="ILH182" t="s">
        <v>177</v>
      </c>
      <c r="ILI182" s="39" t="s">
        <v>174</v>
      </c>
      <c r="ILN182" s="49">
        <v>56.62</v>
      </c>
      <c r="ILO182" s="49">
        <v>63.36</v>
      </c>
      <c r="ILP182" s="49">
        <v>57.47</v>
      </c>
      <c r="ILQ182" s="49"/>
      <c r="ILX182" t="s">
        <v>177</v>
      </c>
      <c r="ILY182" s="39" t="s">
        <v>174</v>
      </c>
      <c r="IMD182" s="49">
        <v>56.62</v>
      </c>
      <c r="IME182" s="49">
        <v>63.36</v>
      </c>
      <c r="IMF182" s="49">
        <v>57.47</v>
      </c>
      <c r="IMG182" s="49"/>
      <c r="IMN182" t="s">
        <v>177</v>
      </c>
      <c r="IMO182" s="39" t="s">
        <v>174</v>
      </c>
      <c r="IMT182" s="49">
        <v>56.62</v>
      </c>
      <c r="IMU182" s="49">
        <v>63.36</v>
      </c>
      <c r="IMV182" s="49">
        <v>57.47</v>
      </c>
      <c r="IMW182" s="49"/>
      <c r="IND182" t="s">
        <v>177</v>
      </c>
      <c r="INE182" s="39" t="s">
        <v>174</v>
      </c>
      <c r="INJ182" s="49">
        <v>56.62</v>
      </c>
      <c r="INK182" s="49">
        <v>63.36</v>
      </c>
      <c r="INL182" s="49">
        <v>57.47</v>
      </c>
      <c r="INM182" s="49"/>
      <c r="INT182" t="s">
        <v>177</v>
      </c>
      <c r="INU182" s="39" t="s">
        <v>174</v>
      </c>
      <c r="INZ182" s="49">
        <v>56.62</v>
      </c>
      <c r="IOA182" s="49">
        <v>63.36</v>
      </c>
      <c r="IOB182" s="49">
        <v>57.47</v>
      </c>
      <c r="IOC182" s="49"/>
      <c r="IOJ182" t="s">
        <v>177</v>
      </c>
      <c r="IOK182" s="39" t="s">
        <v>174</v>
      </c>
      <c r="IOP182" s="49">
        <v>56.62</v>
      </c>
      <c r="IOQ182" s="49">
        <v>63.36</v>
      </c>
      <c r="IOR182" s="49">
        <v>57.47</v>
      </c>
      <c r="IOS182" s="49"/>
      <c r="IOZ182" t="s">
        <v>177</v>
      </c>
      <c r="IPA182" s="39" t="s">
        <v>174</v>
      </c>
      <c r="IPF182" s="49">
        <v>56.62</v>
      </c>
      <c r="IPG182" s="49">
        <v>63.36</v>
      </c>
      <c r="IPH182" s="49">
        <v>57.47</v>
      </c>
      <c r="IPI182" s="49"/>
      <c r="IPP182" t="s">
        <v>177</v>
      </c>
      <c r="IPQ182" s="39" t="s">
        <v>174</v>
      </c>
      <c r="IPV182" s="49">
        <v>56.62</v>
      </c>
      <c r="IPW182" s="49">
        <v>63.36</v>
      </c>
      <c r="IPX182" s="49">
        <v>57.47</v>
      </c>
      <c r="IPY182" s="49"/>
      <c r="IQF182" t="s">
        <v>177</v>
      </c>
      <c r="IQG182" s="39" t="s">
        <v>174</v>
      </c>
      <c r="IQL182" s="49">
        <v>56.62</v>
      </c>
      <c r="IQM182" s="49">
        <v>63.36</v>
      </c>
      <c r="IQN182" s="49">
        <v>57.47</v>
      </c>
      <c r="IQO182" s="49"/>
      <c r="IQV182" t="s">
        <v>177</v>
      </c>
      <c r="IQW182" s="39" t="s">
        <v>174</v>
      </c>
      <c r="IRB182" s="49">
        <v>56.62</v>
      </c>
      <c r="IRC182" s="49">
        <v>63.36</v>
      </c>
      <c r="IRD182" s="49">
        <v>57.47</v>
      </c>
      <c r="IRE182" s="49"/>
      <c r="IRL182" t="s">
        <v>177</v>
      </c>
      <c r="IRM182" s="39" t="s">
        <v>174</v>
      </c>
      <c r="IRR182" s="49">
        <v>56.62</v>
      </c>
      <c r="IRS182" s="49">
        <v>63.36</v>
      </c>
      <c r="IRT182" s="49">
        <v>57.47</v>
      </c>
      <c r="IRU182" s="49"/>
      <c r="ISB182" t="s">
        <v>177</v>
      </c>
      <c r="ISC182" s="39" t="s">
        <v>174</v>
      </c>
      <c r="ISH182" s="49">
        <v>56.62</v>
      </c>
      <c r="ISI182" s="49">
        <v>63.36</v>
      </c>
      <c r="ISJ182" s="49">
        <v>57.47</v>
      </c>
      <c r="ISK182" s="49"/>
      <c r="ISR182" t="s">
        <v>177</v>
      </c>
      <c r="ISS182" s="39" t="s">
        <v>174</v>
      </c>
      <c r="ISX182" s="49">
        <v>56.62</v>
      </c>
      <c r="ISY182" s="49">
        <v>63.36</v>
      </c>
      <c r="ISZ182" s="49">
        <v>57.47</v>
      </c>
      <c r="ITA182" s="49"/>
      <c r="ITH182" t="s">
        <v>177</v>
      </c>
      <c r="ITI182" s="39" t="s">
        <v>174</v>
      </c>
      <c r="ITN182" s="49">
        <v>56.62</v>
      </c>
      <c r="ITO182" s="49">
        <v>63.36</v>
      </c>
      <c r="ITP182" s="49">
        <v>57.47</v>
      </c>
      <c r="ITQ182" s="49"/>
      <c r="ITX182" t="s">
        <v>177</v>
      </c>
      <c r="ITY182" s="39" t="s">
        <v>174</v>
      </c>
      <c r="IUD182" s="49">
        <v>56.62</v>
      </c>
      <c r="IUE182" s="49">
        <v>63.36</v>
      </c>
      <c r="IUF182" s="49">
        <v>57.47</v>
      </c>
      <c r="IUG182" s="49"/>
      <c r="IUN182" t="s">
        <v>177</v>
      </c>
      <c r="IUO182" s="39" t="s">
        <v>174</v>
      </c>
      <c r="IUT182" s="49">
        <v>56.62</v>
      </c>
      <c r="IUU182" s="49">
        <v>63.36</v>
      </c>
      <c r="IUV182" s="49">
        <v>57.47</v>
      </c>
      <c r="IUW182" s="49"/>
      <c r="IVD182" t="s">
        <v>177</v>
      </c>
      <c r="IVE182" s="39" t="s">
        <v>174</v>
      </c>
      <c r="IVJ182" s="49">
        <v>56.62</v>
      </c>
      <c r="IVK182" s="49">
        <v>63.36</v>
      </c>
      <c r="IVL182" s="49">
        <v>57.47</v>
      </c>
      <c r="IVM182" s="49"/>
      <c r="IVT182" t="s">
        <v>177</v>
      </c>
      <c r="IVU182" s="39" t="s">
        <v>174</v>
      </c>
      <c r="IVZ182" s="49">
        <v>56.62</v>
      </c>
      <c r="IWA182" s="49">
        <v>63.36</v>
      </c>
      <c r="IWB182" s="49">
        <v>57.47</v>
      </c>
      <c r="IWC182" s="49"/>
      <c r="IWJ182" t="s">
        <v>177</v>
      </c>
      <c r="IWK182" s="39" t="s">
        <v>174</v>
      </c>
      <c r="IWP182" s="49">
        <v>56.62</v>
      </c>
      <c r="IWQ182" s="49">
        <v>63.36</v>
      </c>
      <c r="IWR182" s="49">
        <v>57.47</v>
      </c>
      <c r="IWS182" s="49"/>
      <c r="IWZ182" t="s">
        <v>177</v>
      </c>
      <c r="IXA182" s="39" t="s">
        <v>174</v>
      </c>
      <c r="IXF182" s="49">
        <v>56.62</v>
      </c>
      <c r="IXG182" s="49">
        <v>63.36</v>
      </c>
      <c r="IXH182" s="49">
        <v>57.47</v>
      </c>
      <c r="IXI182" s="49"/>
      <c r="IXP182" t="s">
        <v>177</v>
      </c>
      <c r="IXQ182" s="39" t="s">
        <v>174</v>
      </c>
      <c r="IXV182" s="49">
        <v>56.62</v>
      </c>
      <c r="IXW182" s="49">
        <v>63.36</v>
      </c>
      <c r="IXX182" s="49">
        <v>57.47</v>
      </c>
      <c r="IXY182" s="49"/>
      <c r="IYF182" t="s">
        <v>177</v>
      </c>
      <c r="IYG182" s="39" t="s">
        <v>174</v>
      </c>
      <c r="IYL182" s="49">
        <v>56.62</v>
      </c>
      <c r="IYM182" s="49">
        <v>63.36</v>
      </c>
      <c r="IYN182" s="49">
        <v>57.47</v>
      </c>
      <c r="IYO182" s="49"/>
      <c r="IYV182" t="s">
        <v>177</v>
      </c>
      <c r="IYW182" s="39" t="s">
        <v>174</v>
      </c>
      <c r="IZB182" s="49">
        <v>56.62</v>
      </c>
      <c r="IZC182" s="49">
        <v>63.36</v>
      </c>
      <c r="IZD182" s="49">
        <v>57.47</v>
      </c>
      <c r="IZE182" s="49"/>
      <c r="IZL182" t="s">
        <v>177</v>
      </c>
      <c r="IZM182" s="39" t="s">
        <v>174</v>
      </c>
      <c r="IZR182" s="49">
        <v>56.62</v>
      </c>
      <c r="IZS182" s="49">
        <v>63.36</v>
      </c>
      <c r="IZT182" s="49">
        <v>57.47</v>
      </c>
      <c r="IZU182" s="49"/>
      <c r="JAB182" t="s">
        <v>177</v>
      </c>
      <c r="JAC182" s="39" t="s">
        <v>174</v>
      </c>
      <c r="JAH182" s="49">
        <v>56.62</v>
      </c>
      <c r="JAI182" s="49">
        <v>63.36</v>
      </c>
      <c r="JAJ182" s="49">
        <v>57.47</v>
      </c>
      <c r="JAK182" s="49"/>
      <c r="JAR182" t="s">
        <v>177</v>
      </c>
      <c r="JAS182" s="39" t="s">
        <v>174</v>
      </c>
      <c r="JAX182" s="49">
        <v>56.62</v>
      </c>
      <c r="JAY182" s="49">
        <v>63.36</v>
      </c>
      <c r="JAZ182" s="49">
        <v>57.47</v>
      </c>
      <c r="JBA182" s="49"/>
      <c r="JBH182" t="s">
        <v>177</v>
      </c>
      <c r="JBI182" s="39" t="s">
        <v>174</v>
      </c>
      <c r="JBN182" s="49">
        <v>56.62</v>
      </c>
      <c r="JBO182" s="49">
        <v>63.36</v>
      </c>
      <c r="JBP182" s="49">
        <v>57.47</v>
      </c>
      <c r="JBQ182" s="49"/>
      <c r="JBX182" t="s">
        <v>177</v>
      </c>
      <c r="JBY182" s="39" t="s">
        <v>174</v>
      </c>
      <c r="JCD182" s="49">
        <v>56.62</v>
      </c>
      <c r="JCE182" s="49">
        <v>63.36</v>
      </c>
      <c r="JCF182" s="49">
        <v>57.47</v>
      </c>
      <c r="JCG182" s="49"/>
      <c r="JCN182" t="s">
        <v>177</v>
      </c>
      <c r="JCO182" s="39" t="s">
        <v>174</v>
      </c>
      <c r="JCT182" s="49">
        <v>56.62</v>
      </c>
      <c r="JCU182" s="49">
        <v>63.36</v>
      </c>
      <c r="JCV182" s="49">
        <v>57.47</v>
      </c>
      <c r="JCW182" s="49"/>
      <c r="JDD182" t="s">
        <v>177</v>
      </c>
      <c r="JDE182" s="39" t="s">
        <v>174</v>
      </c>
      <c r="JDJ182" s="49">
        <v>56.62</v>
      </c>
      <c r="JDK182" s="49">
        <v>63.36</v>
      </c>
      <c r="JDL182" s="49">
        <v>57.47</v>
      </c>
      <c r="JDM182" s="49"/>
      <c r="JDT182" t="s">
        <v>177</v>
      </c>
      <c r="JDU182" s="39" t="s">
        <v>174</v>
      </c>
      <c r="JDZ182" s="49">
        <v>56.62</v>
      </c>
      <c r="JEA182" s="49">
        <v>63.36</v>
      </c>
      <c r="JEB182" s="49">
        <v>57.47</v>
      </c>
      <c r="JEC182" s="49"/>
      <c r="JEJ182" t="s">
        <v>177</v>
      </c>
      <c r="JEK182" s="39" t="s">
        <v>174</v>
      </c>
      <c r="JEP182" s="49">
        <v>56.62</v>
      </c>
      <c r="JEQ182" s="49">
        <v>63.36</v>
      </c>
      <c r="JER182" s="49">
        <v>57.47</v>
      </c>
      <c r="JES182" s="49"/>
      <c r="JEZ182" t="s">
        <v>177</v>
      </c>
      <c r="JFA182" s="39" t="s">
        <v>174</v>
      </c>
      <c r="JFF182" s="49">
        <v>56.62</v>
      </c>
      <c r="JFG182" s="49">
        <v>63.36</v>
      </c>
      <c r="JFH182" s="49">
        <v>57.47</v>
      </c>
      <c r="JFI182" s="49"/>
      <c r="JFP182" t="s">
        <v>177</v>
      </c>
      <c r="JFQ182" s="39" t="s">
        <v>174</v>
      </c>
      <c r="JFV182" s="49">
        <v>56.62</v>
      </c>
      <c r="JFW182" s="49">
        <v>63.36</v>
      </c>
      <c r="JFX182" s="49">
        <v>57.47</v>
      </c>
      <c r="JFY182" s="49"/>
      <c r="JGF182" t="s">
        <v>177</v>
      </c>
      <c r="JGG182" s="39" t="s">
        <v>174</v>
      </c>
      <c r="JGL182" s="49">
        <v>56.62</v>
      </c>
      <c r="JGM182" s="49">
        <v>63.36</v>
      </c>
      <c r="JGN182" s="49">
        <v>57.47</v>
      </c>
      <c r="JGO182" s="49"/>
      <c r="JGV182" t="s">
        <v>177</v>
      </c>
      <c r="JGW182" s="39" t="s">
        <v>174</v>
      </c>
      <c r="JHB182" s="49">
        <v>56.62</v>
      </c>
      <c r="JHC182" s="49">
        <v>63.36</v>
      </c>
      <c r="JHD182" s="49">
        <v>57.47</v>
      </c>
      <c r="JHE182" s="49"/>
      <c r="JHL182" t="s">
        <v>177</v>
      </c>
      <c r="JHM182" s="39" t="s">
        <v>174</v>
      </c>
      <c r="JHR182" s="49">
        <v>56.62</v>
      </c>
      <c r="JHS182" s="49">
        <v>63.36</v>
      </c>
      <c r="JHT182" s="49">
        <v>57.47</v>
      </c>
      <c r="JHU182" s="49"/>
      <c r="JIB182" t="s">
        <v>177</v>
      </c>
      <c r="JIC182" s="39" t="s">
        <v>174</v>
      </c>
      <c r="JIH182" s="49">
        <v>56.62</v>
      </c>
      <c r="JII182" s="49">
        <v>63.36</v>
      </c>
      <c r="JIJ182" s="49">
        <v>57.47</v>
      </c>
      <c r="JIK182" s="49"/>
      <c r="JIR182" t="s">
        <v>177</v>
      </c>
      <c r="JIS182" s="39" t="s">
        <v>174</v>
      </c>
      <c r="JIX182" s="49">
        <v>56.62</v>
      </c>
      <c r="JIY182" s="49">
        <v>63.36</v>
      </c>
      <c r="JIZ182" s="49">
        <v>57.47</v>
      </c>
      <c r="JJA182" s="49"/>
      <c r="JJH182" t="s">
        <v>177</v>
      </c>
      <c r="JJI182" s="39" t="s">
        <v>174</v>
      </c>
      <c r="JJN182" s="49">
        <v>56.62</v>
      </c>
      <c r="JJO182" s="49">
        <v>63.36</v>
      </c>
      <c r="JJP182" s="49">
        <v>57.47</v>
      </c>
      <c r="JJQ182" s="49"/>
      <c r="JJX182" t="s">
        <v>177</v>
      </c>
      <c r="JJY182" s="39" t="s">
        <v>174</v>
      </c>
      <c r="JKD182" s="49">
        <v>56.62</v>
      </c>
      <c r="JKE182" s="49">
        <v>63.36</v>
      </c>
      <c r="JKF182" s="49">
        <v>57.47</v>
      </c>
      <c r="JKG182" s="49"/>
      <c r="JKN182" t="s">
        <v>177</v>
      </c>
      <c r="JKO182" s="39" t="s">
        <v>174</v>
      </c>
      <c r="JKT182" s="49">
        <v>56.62</v>
      </c>
      <c r="JKU182" s="49">
        <v>63.36</v>
      </c>
      <c r="JKV182" s="49">
        <v>57.47</v>
      </c>
      <c r="JKW182" s="49"/>
      <c r="JLD182" t="s">
        <v>177</v>
      </c>
      <c r="JLE182" s="39" t="s">
        <v>174</v>
      </c>
      <c r="JLJ182" s="49">
        <v>56.62</v>
      </c>
      <c r="JLK182" s="49">
        <v>63.36</v>
      </c>
      <c r="JLL182" s="49">
        <v>57.47</v>
      </c>
      <c r="JLM182" s="49"/>
      <c r="JLT182" t="s">
        <v>177</v>
      </c>
      <c r="JLU182" s="39" t="s">
        <v>174</v>
      </c>
      <c r="JLZ182" s="49">
        <v>56.62</v>
      </c>
      <c r="JMA182" s="49">
        <v>63.36</v>
      </c>
      <c r="JMB182" s="49">
        <v>57.47</v>
      </c>
      <c r="JMC182" s="49"/>
      <c r="JMJ182" t="s">
        <v>177</v>
      </c>
      <c r="JMK182" s="39" t="s">
        <v>174</v>
      </c>
      <c r="JMP182" s="49">
        <v>56.62</v>
      </c>
      <c r="JMQ182" s="49">
        <v>63.36</v>
      </c>
      <c r="JMR182" s="49">
        <v>57.47</v>
      </c>
      <c r="JMS182" s="49"/>
      <c r="JMZ182" t="s">
        <v>177</v>
      </c>
      <c r="JNA182" s="39" t="s">
        <v>174</v>
      </c>
      <c r="JNF182" s="49">
        <v>56.62</v>
      </c>
      <c r="JNG182" s="49">
        <v>63.36</v>
      </c>
      <c r="JNH182" s="49">
        <v>57.47</v>
      </c>
      <c r="JNI182" s="49"/>
      <c r="JNP182" t="s">
        <v>177</v>
      </c>
      <c r="JNQ182" s="39" t="s">
        <v>174</v>
      </c>
      <c r="JNV182" s="49">
        <v>56.62</v>
      </c>
      <c r="JNW182" s="49">
        <v>63.36</v>
      </c>
      <c r="JNX182" s="49">
        <v>57.47</v>
      </c>
      <c r="JNY182" s="49"/>
      <c r="JOF182" t="s">
        <v>177</v>
      </c>
      <c r="JOG182" s="39" t="s">
        <v>174</v>
      </c>
      <c r="JOL182" s="49">
        <v>56.62</v>
      </c>
      <c r="JOM182" s="49">
        <v>63.36</v>
      </c>
      <c r="JON182" s="49">
        <v>57.47</v>
      </c>
      <c r="JOO182" s="49"/>
      <c r="JOV182" t="s">
        <v>177</v>
      </c>
      <c r="JOW182" s="39" t="s">
        <v>174</v>
      </c>
      <c r="JPB182" s="49">
        <v>56.62</v>
      </c>
      <c r="JPC182" s="49">
        <v>63.36</v>
      </c>
      <c r="JPD182" s="49">
        <v>57.47</v>
      </c>
      <c r="JPE182" s="49"/>
      <c r="JPL182" t="s">
        <v>177</v>
      </c>
      <c r="JPM182" s="39" t="s">
        <v>174</v>
      </c>
      <c r="JPR182" s="49">
        <v>56.62</v>
      </c>
      <c r="JPS182" s="49">
        <v>63.36</v>
      </c>
      <c r="JPT182" s="49">
        <v>57.47</v>
      </c>
      <c r="JPU182" s="49"/>
      <c r="JQB182" t="s">
        <v>177</v>
      </c>
      <c r="JQC182" s="39" t="s">
        <v>174</v>
      </c>
      <c r="JQH182" s="49">
        <v>56.62</v>
      </c>
      <c r="JQI182" s="49">
        <v>63.36</v>
      </c>
      <c r="JQJ182" s="49">
        <v>57.47</v>
      </c>
      <c r="JQK182" s="49"/>
      <c r="JQR182" t="s">
        <v>177</v>
      </c>
      <c r="JQS182" s="39" t="s">
        <v>174</v>
      </c>
      <c r="JQX182" s="49">
        <v>56.62</v>
      </c>
      <c r="JQY182" s="49">
        <v>63.36</v>
      </c>
      <c r="JQZ182" s="49">
        <v>57.47</v>
      </c>
      <c r="JRA182" s="49"/>
      <c r="JRH182" t="s">
        <v>177</v>
      </c>
      <c r="JRI182" s="39" t="s">
        <v>174</v>
      </c>
      <c r="JRN182" s="49">
        <v>56.62</v>
      </c>
      <c r="JRO182" s="49">
        <v>63.36</v>
      </c>
      <c r="JRP182" s="49">
        <v>57.47</v>
      </c>
      <c r="JRQ182" s="49"/>
      <c r="JRX182" t="s">
        <v>177</v>
      </c>
      <c r="JRY182" s="39" t="s">
        <v>174</v>
      </c>
      <c r="JSD182" s="49">
        <v>56.62</v>
      </c>
      <c r="JSE182" s="49">
        <v>63.36</v>
      </c>
      <c r="JSF182" s="49">
        <v>57.47</v>
      </c>
      <c r="JSG182" s="49"/>
      <c r="JSN182" t="s">
        <v>177</v>
      </c>
      <c r="JSO182" s="39" t="s">
        <v>174</v>
      </c>
      <c r="JST182" s="49">
        <v>56.62</v>
      </c>
      <c r="JSU182" s="49">
        <v>63.36</v>
      </c>
      <c r="JSV182" s="49">
        <v>57.47</v>
      </c>
      <c r="JSW182" s="49"/>
      <c r="JTD182" t="s">
        <v>177</v>
      </c>
      <c r="JTE182" s="39" t="s">
        <v>174</v>
      </c>
      <c r="JTJ182" s="49">
        <v>56.62</v>
      </c>
      <c r="JTK182" s="49">
        <v>63.36</v>
      </c>
      <c r="JTL182" s="49">
        <v>57.47</v>
      </c>
      <c r="JTM182" s="49"/>
      <c r="JTT182" t="s">
        <v>177</v>
      </c>
      <c r="JTU182" s="39" t="s">
        <v>174</v>
      </c>
      <c r="JTZ182" s="49">
        <v>56.62</v>
      </c>
      <c r="JUA182" s="49">
        <v>63.36</v>
      </c>
      <c r="JUB182" s="49">
        <v>57.47</v>
      </c>
      <c r="JUC182" s="49"/>
      <c r="JUJ182" t="s">
        <v>177</v>
      </c>
      <c r="JUK182" s="39" t="s">
        <v>174</v>
      </c>
      <c r="JUP182" s="49">
        <v>56.62</v>
      </c>
      <c r="JUQ182" s="49">
        <v>63.36</v>
      </c>
      <c r="JUR182" s="49">
        <v>57.47</v>
      </c>
      <c r="JUS182" s="49"/>
      <c r="JUZ182" t="s">
        <v>177</v>
      </c>
      <c r="JVA182" s="39" t="s">
        <v>174</v>
      </c>
      <c r="JVF182" s="49">
        <v>56.62</v>
      </c>
      <c r="JVG182" s="49">
        <v>63.36</v>
      </c>
      <c r="JVH182" s="49">
        <v>57.47</v>
      </c>
      <c r="JVI182" s="49"/>
      <c r="JVP182" t="s">
        <v>177</v>
      </c>
      <c r="JVQ182" s="39" t="s">
        <v>174</v>
      </c>
      <c r="JVV182" s="49">
        <v>56.62</v>
      </c>
      <c r="JVW182" s="49">
        <v>63.36</v>
      </c>
      <c r="JVX182" s="49">
        <v>57.47</v>
      </c>
      <c r="JVY182" s="49"/>
      <c r="JWF182" t="s">
        <v>177</v>
      </c>
      <c r="JWG182" s="39" t="s">
        <v>174</v>
      </c>
      <c r="JWL182" s="49">
        <v>56.62</v>
      </c>
      <c r="JWM182" s="49">
        <v>63.36</v>
      </c>
      <c r="JWN182" s="49">
        <v>57.47</v>
      </c>
      <c r="JWO182" s="49"/>
      <c r="JWV182" t="s">
        <v>177</v>
      </c>
      <c r="JWW182" s="39" t="s">
        <v>174</v>
      </c>
      <c r="JXB182" s="49">
        <v>56.62</v>
      </c>
      <c r="JXC182" s="49">
        <v>63.36</v>
      </c>
      <c r="JXD182" s="49">
        <v>57.47</v>
      </c>
      <c r="JXE182" s="49"/>
      <c r="JXL182" t="s">
        <v>177</v>
      </c>
      <c r="JXM182" s="39" t="s">
        <v>174</v>
      </c>
      <c r="JXR182" s="49">
        <v>56.62</v>
      </c>
      <c r="JXS182" s="49">
        <v>63.36</v>
      </c>
      <c r="JXT182" s="49">
        <v>57.47</v>
      </c>
      <c r="JXU182" s="49"/>
      <c r="JYB182" t="s">
        <v>177</v>
      </c>
      <c r="JYC182" s="39" t="s">
        <v>174</v>
      </c>
      <c r="JYH182" s="49">
        <v>56.62</v>
      </c>
      <c r="JYI182" s="49">
        <v>63.36</v>
      </c>
      <c r="JYJ182" s="49">
        <v>57.47</v>
      </c>
      <c r="JYK182" s="49"/>
      <c r="JYR182" t="s">
        <v>177</v>
      </c>
      <c r="JYS182" s="39" t="s">
        <v>174</v>
      </c>
      <c r="JYX182" s="49">
        <v>56.62</v>
      </c>
      <c r="JYY182" s="49">
        <v>63.36</v>
      </c>
      <c r="JYZ182" s="49">
        <v>57.47</v>
      </c>
      <c r="JZA182" s="49"/>
      <c r="JZH182" t="s">
        <v>177</v>
      </c>
      <c r="JZI182" s="39" t="s">
        <v>174</v>
      </c>
      <c r="JZN182" s="49">
        <v>56.62</v>
      </c>
      <c r="JZO182" s="49">
        <v>63.36</v>
      </c>
      <c r="JZP182" s="49">
        <v>57.47</v>
      </c>
      <c r="JZQ182" s="49"/>
      <c r="JZX182" t="s">
        <v>177</v>
      </c>
      <c r="JZY182" s="39" t="s">
        <v>174</v>
      </c>
      <c r="KAD182" s="49">
        <v>56.62</v>
      </c>
      <c r="KAE182" s="49">
        <v>63.36</v>
      </c>
      <c r="KAF182" s="49">
        <v>57.47</v>
      </c>
      <c r="KAG182" s="49"/>
      <c r="KAN182" t="s">
        <v>177</v>
      </c>
      <c r="KAO182" s="39" t="s">
        <v>174</v>
      </c>
      <c r="KAT182" s="49">
        <v>56.62</v>
      </c>
      <c r="KAU182" s="49">
        <v>63.36</v>
      </c>
      <c r="KAV182" s="49">
        <v>57.47</v>
      </c>
      <c r="KAW182" s="49"/>
      <c r="KBD182" t="s">
        <v>177</v>
      </c>
      <c r="KBE182" s="39" t="s">
        <v>174</v>
      </c>
      <c r="KBJ182" s="49">
        <v>56.62</v>
      </c>
      <c r="KBK182" s="49">
        <v>63.36</v>
      </c>
      <c r="KBL182" s="49">
        <v>57.47</v>
      </c>
      <c r="KBM182" s="49"/>
      <c r="KBT182" t="s">
        <v>177</v>
      </c>
      <c r="KBU182" s="39" t="s">
        <v>174</v>
      </c>
      <c r="KBZ182" s="49">
        <v>56.62</v>
      </c>
      <c r="KCA182" s="49">
        <v>63.36</v>
      </c>
      <c r="KCB182" s="49">
        <v>57.47</v>
      </c>
      <c r="KCC182" s="49"/>
      <c r="KCJ182" t="s">
        <v>177</v>
      </c>
      <c r="KCK182" s="39" t="s">
        <v>174</v>
      </c>
      <c r="KCP182" s="49">
        <v>56.62</v>
      </c>
      <c r="KCQ182" s="49">
        <v>63.36</v>
      </c>
      <c r="KCR182" s="49">
        <v>57.47</v>
      </c>
      <c r="KCS182" s="49"/>
      <c r="KCZ182" t="s">
        <v>177</v>
      </c>
      <c r="KDA182" s="39" t="s">
        <v>174</v>
      </c>
      <c r="KDF182" s="49">
        <v>56.62</v>
      </c>
      <c r="KDG182" s="49">
        <v>63.36</v>
      </c>
      <c r="KDH182" s="49">
        <v>57.47</v>
      </c>
      <c r="KDI182" s="49"/>
      <c r="KDP182" t="s">
        <v>177</v>
      </c>
      <c r="KDQ182" s="39" t="s">
        <v>174</v>
      </c>
      <c r="KDV182" s="49">
        <v>56.62</v>
      </c>
      <c r="KDW182" s="49">
        <v>63.36</v>
      </c>
      <c r="KDX182" s="49">
        <v>57.47</v>
      </c>
      <c r="KDY182" s="49"/>
      <c r="KEF182" t="s">
        <v>177</v>
      </c>
      <c r="KEG182" s="39" t="s">
        <v>174</v>
      </c>
      <c r="KEL182" s="49">
        <v>56.62</v>
      </c>
      <c r="KEM182" s="49">
        <v>63.36</v>
      </c>
      <c r="KEN182" s="49">
        <v>57.47</v>
      </c>
      <c r="KEO182" s="49"/>
      <c r="KEV182" t="s">
        <v>177</v>
      </c>
      <c r="KEW182" s="39" t="s">
        <v>174</v>
      </c>
      <c r="KFB182" s="49">
        <v>56.62</v>
      </c>
      <c r="KFC182" s="49">
        <v>63.36</v>
      </c>
      <c r="KFD182" s="49">
        <v>57.47</v>
      </c>
      <c r="KFE182" s="49"/>
      <c r="KFL182" t="s">
        <v>177</v>
      </c>
      <c r="KFM182" s="39" t="s">
        <v>174</v>
      </c>
      <c r="KFR182" s="49">
        <v>56.62</v>
      </c>
      <c r="KFS182" s="49">
        <v>63.36</v>
      </c>
      <c r="KFT182" s="49">
        <v>57.47</v>
      </c>
      <c r="KFU182" s="49"/>
      <c r="KGB182" t="s">
        <v>177</v>
      </c>
      <c r="KGC182" s="39" t="s">
        <v>174</v>
      </c>
      <c r="KGH182" s="49">
        <v>56.62</v>
      </c>
      <c r="KGI182" s="49">
        <v>63.36</v>
      </c>
      <c r="KGJ182" s="49">
        <v>57.47</v>
      </c>
      <c r="KGK182" s="49"/>
      <c r="KGR182" t="s">
        <v>177</v>
      </c>
      <c r="KGS182" s="39" t="s">
        <v>174</v>
      </c>
      <c r="KGX182" s="49">
        <v>56.62</v>
      </c>
      <c r="KGY182" s="49">
        <v>63.36</v>
      </c>
      <c r="KGZ182" s="49">
        <v>57.47</v>
      </c>
      <c r="KHA182" s="49"/>
      <c r="KHH182" t="s">
        <v>177</v>
      </c>
      <c r="KHI182" s="39" t="s">
        <v>174</v>
      </c>
      <c r="KHN182" s="49">
        <v>56.62</v>
      </c>
      <c r="KHO182" s="49">
        <v>63.36</v>
      </c>
      <c r="KHP182" s="49">
        <v>57.47</v>
      </c>
      <c r="KHQ182" s="49"/>
      <c r="KHX182" t="s">
        <v>177</v>
      </c>
      <c r="KHY182" s="39" t="s">
        <v>174</v>
      </c>
      <c r="KID182" s="49">
        <v>56.62</v>
      </c>
      <c r="KIE182" s="49">
        <v>63.36</v>
      </c>
      <c r="KIF182" s="49">
        <v>57.47</v>
      </c>
      <c r="KIG182" s="49"/>
      <c r="KIN182" t="s">
        <v>177</v>
      </c>
      <c r="KIO182" s="39" t="s">
        <v>174</v>
      </c>
      <c r="KIT182" s="49">
        <v>56.62</v>
      </c>
      <c r="KIU182" s="49">
        <v>63.36</v>
      </c>
      <c r="KIV182" s="49">
        <v>57.47</v>
      </c>
      <c r="KIW182" s="49"/>
      <c r="KJD182" t="s">
        <v>177</v>
      </c>
      <c r="KJE182" s="39" t="s">
        <v>174</v>
      </c>
      <c r="KJJ182" s="49">
        <v>56.62</v>
      </c>
      <c r="KJK182" s="49">
        <v>63.36</v>
      </c>
      <c r="KJL182" s="49">
        <v>57.47</v>
      </c>
      <c r="KJM182" s="49"/>
      <c r="KJT182" t="s">
        <v>177</v>
      </c>
      <c r="KJU182" s="39" t="s">
        <v>174</v>
      </c>
      <c r="KJZ182" s="49">
        <v>56.62</v>
      </c>
      <c r="KKA182" s="49">
        <v>63.36</v>
      </c>
      <c r="KKB182" s="49">
        <v>57.47</v>
      </c>
      <c r="KKC182" s="49"/>
      <c r="KKJ182" t="s">
        <v>177</v>
      </c>
      <c r="KKK182" s="39" t="s">
        <v>174</v>
      </c>
      <c r="KKP182" s="49">
        <v>56.62</v>
      </c>
      <c r="KKQ182" s="49">
        <v>63.36</v>
      </c>
      <c r="KKR182" s="49">
        <v>57.47</v>
      </c>
      <c r="KKS182" s="49"/>
      <c r="KKZ182" t="s">
        <v>177</v>
      </c>
      <c r="KLA182" s="39" t="s">
        <v>174</v>
      </c>
      <c r="KLF182" s="49">
        <v>56.62</v>
      </c>
      <c r="KLG182" s="49">
        <v>63.36</v>
      </c>
      <c r="KLH182" s="49">
        <v>57.47</v>
      </c>
      <c r="KLI182" s="49"/>
      <c r="KLP182" t="s">
        <v>177</v>
      </c>
      <c r="KLQ182" s="39" t="s">
        <v>174</v>
      </c>
      <c r="KLV182" s="49">
        <v>56.62</v>
      </c>
      <c r="KLW182" s="49">
        <v>63.36</v>
      </c>
      <c r="KLX182" s="49">
        <v>57.47</v>
      </c>
      <c r="KLY182" s="49"/>
      <c r="KMF182" t="s">
        <v>177</v>
      </c>
      <c r="KMG182" s="39" t="s">
        <v>174</v>
      </c>
      <c r="KML182" s="49">
        <v>56.62</v>
      </c>
      <c r="KMM182" s="49">
        <v>63.36</v>
      </c>
      <c r="KMN182" s="49">
        <v>57.47</v>
      </c>
      <c r="KMO182" s="49"/>
      <c r="KMV182" t="s">
        <v>177</v>
      </c>
      <c r="KMW182" s="39" t="s">
        <v>174</v>
      </c>
      <c r="KNB182" s="49">
        <v>56.62</v>
      </c>
      <c r="KNC182" s="49">
        <v>63.36</v>
      </c>
      <c r="KND182" s="49">
        <v>57.47</v>
      </c>
      <c r="KNE182" s="49"/>
      <c r="KNL182" t="s">
        <v>177</v>
      </c>
      <c r="KNM182" s="39" t="s">
        <v>174</v>
      </c>
      <c r="KNR182" s="49">
        <v>56.62</v>
      </c>
      <c r="KNS182" s="49">
        <v>63.36</v>
      </c>
      <c r="KNT182" s="49">
        <v>57.47</v>
      </c>
      <c r="KNU182" s="49"/>
      <c r="KOB182" t="s">
        <v>177</v>
      </c>
      <c r="KOC182" s="39" t="s">
        <v>174</v>
      </c>
      <c r="KOH182" s="49">
        <v>56.62</v>
      </c>
      <c r="KOI182" s="49">
        <v>63.36</v>
      </c>
      <c r="KOJ182" s="49">
        <v>57.47</v>
      </c>
      <c r="KOK182" s="49"/>
      <c r="KOR182" t="s">
        <v>177</v>
      </c>
      <c r="KOS182" s="39" t="s">
        <v>174</v>
      </c>
      <c r="KOX182" s="49">
        <v>56.62</v>
      </c>
      <c r="KOY182" s="49">
        <v>63.36</v>
      </c>
      <c r="KOZ182" s="49">
        <v>57.47</v>
      </c>
      <c r="KPA182" s="49"/>
      <c r="KPH182" t="s">
        <v>177</v>
      </c>
      <c r="KPI182" s="39" t="s">
        <v>174</v>
      </c>
      <c r="KPN182" s="49">
        <v>56.62</v>
      </c>
      <c r="KPO182" s="49">
        <v>63.36</v>
      </c>
      <c r="KPP182" s="49">
        <v>57.47</v>
      </c>
      <c r="KPQ182" s="49"/>
      <c r="KPX182" t="s">
        <v>177</v>
      </c>
      <c r="KPY182" s="39" t="s">
        <v>174</v>
      </c>
      <c r="KQD182" s="49">
        <v>56.62</v>
      </c>
      <c r="KQE182" s="49">
        <v>63.36</v>
      </c>
      <c r="KQF182" s="49">
        <v>57.47</v>
      </c>
      <c r="KQG182" s="49"/>
      <c r="KQN182" t="s">
        <v>177</v>
      </c>
      <c r="KQO182" s="39" t="s">
        <v>174</v>
      </c>
      <c r="KQT182" s="49">
        <v>56.62</v>
      </c>
      <c r="KQU182" s="49">
        <v>63.36</v>
      </c>
      <c r="KQV182" s="49">
        <v>57.47</v>
      </c>
      <c r="KQW182" s="49"/>
      <c r="KRD182" t="s">
        <v>177</v>
      </c>
      <c r="KRE182" s="39" t="s">
        <v>174</v>
      </c>
      <c r="KRJ182" s="49">
        <v>56.62</v>
      </c>
      <c r="KRK182" s="49">
        <v>63.36</v>
      </c>
      <c r="KRL182" s="49">
        <v>57.47</v>
      </c>
      <c r="KRM182" s="49"/>
      <c r="KRT182" t="s">
        <v>177</v>
      </c>
      <c r="KRU182" s="39" t="s">
        <v>174</v>
      </c>
      <c r="KRZ182" s="49">
        <v>56.62</v>
      </c>
      <c r="KSA182" s="49">
        <v>63.36</v>
      </c>
      <c r="KSB182" s="49">
        <v>57.47</v>
      </c>
      <c r="KSC182" s="49"/>
      <c r="KSJ182" t="s">
        <v>177</v>
      </c>
      <c r="KSK182" s="39" t="s">
        <v>174</v>
      </c>
      <c r="KSP182" s="49">
        <v>56.62</v>
      </c>
      <c r="KSQ182" s="49">
        <v>63.36</v>
      </c>
      <c r="KSR182" s="49">
        <v>57.47</v>
      </c>
      <c r="KSS182" s="49"/>
      <c r="KSZ182" t="s">
        <v>177</v>
      </c>
      <c r="KTA182" s="39" t="s">
        <v>174</v>
      </c>
      <c r="KTF182" s="49">
        <v>56.62</v>
      </c>
      <c r="KTG182" s="49">
        <v>63.36</v>
      </c>
      <c r="KTH182" s="49">
        <v>57.47</v>
      </c>
      <c r="KTI182" s="49"/>
      <c r="KTP182" t="s">
        <v>177</v>
      </c>
      <c r="KTQ182" s="39" t="s">
        <v>174</v>
      </c>
      <c r="KTV182" s="49">
        <v>56.62</v>
      </c>
      <c r="KTW182" s="49">
        <v>63.36</v>
      </c>
      <c r="KTX182" s="49">
        <v>57.47</v>
      </c>
      <c r="KTY182" s="49"/>
      <c r="KUF182" t="s">
        <v>177</v>
      </c>
      <c r="KUG182" s="39" t="s">
        <v>174</v>
      </c>
      <c r="KUL182" s="49">
        <v>56.62</v>
      </c>
      <c r="KUM182" s="49">
        <v>63.36</v>
      </c>
      <c r="KUN182" s="49">
        <v>57.47</v>
      </c>
      <c r="KUO182" s="49"/>
      <c r="KUV182" t="s">
        <v>177</v>
      </c>
      <c r="KUW182" s="39" t="s">
        <v>174</v>
      </c>
      <c r="KVB182" s="49">
        <v>56.62</v>
      </c>
      <c r="KVC182" s="49">
        <v>63.36</v>
      </c>
      <c r="KVD182" s="49">
        <v>57.47</v>
      </c>
      <c r="KVE182" s="49"/>
      <c r="KVL182" t="s">
        <v>177</v>
      </c>
      <c r="KVM182" s="39" t="s">
        <v>174</v>
      </c>
      <c r="KVR182" s="49">
        <v>56.62</v>
      </c>
      <c r="KVS182" s="49">
        <v>63.36</v>
      </c>
      <c r="KVT182" s="49">
        <v>57.47</v>
      </c>
      <c r="KVU182" s="49"/>
      <c r="KWB182" t="s">
        <v>177</v>
      </c>
      <c r="KWC182" s="39" t="s">
        <v>174</v>
      </c>
      <c r="KWH182" s="49">
        <v>56.62</v>
      </c>
      <c r="KWI182" s="49">
        <v>63.36</v>
      </c>
      <c r="KWJ182" s="49">
        <v>57.47</v>
      </c>
      <c r="KWK182" s="49"/>
      <c r="KWR182" t="s">
        <v>177</v>
      </c>
      <c r="KWS182" s="39" t="s">
        <v>174</v>
      </c>
      <c r="KWX182" s="49">
        <v>56.62</v>
      </c>
      <c r="KWY182" s="49">
        <v>63.36</v>
      </c>
      <c r="KWZ182" s="49">
        <v>57.47</v>
      </c>
      <c r="KXA182" s="49"/>
      <c r="KXH182" t="s">
        <v>177</v>
      </c>
      <c r="KXI182" s="39" t="s">
        <v>174</v>
      </c>
      <c r="KXN182" s="49">
        <v>56.62</v>
      </c>
      <c r="KXO182" s="49">
        <v>63.36</v>
      </c>
      <c r="KXP182" s="49">
        <v>57.47</v>
      </c>
      <c r="KXQ182" s="49"/>
      <c r="KXX182" t="s">
        <v>177</v>
      </c>
      <c r="KXY182" s="39" t="s">
        <v>174</v>
      </c>
      <c r="KYD182" s="49">
        <v>56.62</v>
      </c>
      <c r="KYE182" s="49">
        <v>63.36</v>
      </c>
      <c r="KYF182" s="49">
        <v>57.47</v>
      </c>
      <c r="KYG182" s="49"/>
      <c r="KYN182" t="s">
        <v>177</v>
      </c>
      <c r="KYO182" s="39" t="s">
        <v>174</v>
      </c>
      <c r="KYT182" s="49">
        <v>56.62</v>
      </c>
      <c r="KYU182" s="49">
        <v>63.36</v>
      </c>
      <c r="KYV182" s="49">
        <v>57.47</v>
      </c>
      <c r="KYW182" s="49"/>
      <c r="KZD182" t="s">
        <v>177</v>
      </c>
      <c r="KZE182" s="39" t="s">
        <v>174</v>
      </c>
      <c r="KZJ182" s="49">
        <v>56.62</v>
      </c>
      <c r="KZK182" s="49">
        <v>63.36</v>
      </c>
      <c r="KZL182" s="49">
        <v>57.47</v>
      </c>
      <c r="KZM182" s="49"/>
      <c r="KZT182" t="s">
        <v>177</v>
      </c>
      <c r="KZU182" s="39" t="s">
        <v>174</v>
      </c>
      <c r="KZZ182" s="49">
        <v>56.62</v>
      </c>
      <c r="LAA182" s="49">
        <v>63.36</v>
      </c>
      <c r="LAB182" s="49">
        <v>57.47</v>
      </c>
      <c r="LAC182" s="49"/>
      <c r="LAJ182" t="s">
        <v>177</v>
      </c>
      <c r="LAK182" s="39" t="s">
        <v>174</v>
      </c>
      <c r="LAP182" s="49">
        <v>56.62</v>
      </c>
      <c r="LAQ182" s="49">
        <v>63.36</v>
      </c>
      <c r="LAR182" s="49">
        <v>57.47</v>
      </c>
      <c r="LAS182" s="49"/>
      <c r="LAZ182" t="s">
        <v>177</v>
      </c>
      <c r="LBA182" s="39" t="s">
        <v>174</v>
      </c>
      <c r="LBF182" s="49">
        <v>56.62</v>
      </c>
      <c r="LBG182" s="49">
        <v>63.36</v>
      </c>
      <c r="LBH182" s="49">
        <v>57.47</v>
      </c>
      <c r="LBI182" s="49"/>
      <c r="LBP182" t="s">
        <v>177</v>
      </c>
      <c r="LBQ182" s="39" t="s">
        <v>174</v>
      </c>
      <c r="LBV182" s="49">
        <v>56.62</v>
      </c>
      <c r="LBW182" s="49">
        <v>63.36</v>
      </c>
      <c r="LBX182" s="49">
        <v>57.47</v>
      </c>
      <c r="LBY182" s="49"/>
      <c r="LCF182" t="s">
        <v>177</v>
      </c>
      <c r="LCG182" s="39" t="s">
        <v>174</v>
      </c>
      <c r="LCL182" s="49">
        <v>56.62</v>
      </c>
      <c r="LCM182" s="49">
        <v>63.36</v>
      </c>
      <c r="LCN182" s="49">
        <v>57.47</v>
      </c>
      <c r="LCO182" s="49"/>
      <c r="LCV182" t="s">
        <v>177</v>
      </c>
      <c r="LCW182" s="39" t="s">
        <v>174</v>
      </c>
      <c r="LDB182" s="49">
        <v>56.62</v>
      </c>
      <c r="LDC182" s="49">
        <v>63.36</v>
      </c>
      <c r="LDD182" s="49">
        <v>57.47</v>
      </c>
      <c r="LDE182" s="49"/>
      <c r="LDL182" t="s">
        <v>177</v>
      </c>
      <c r="LDM182" s="39" t="s">
        <v>174</v>
      </c>
      <c r="LDR182" s="49">
        <v>56.62</v>
      </c>
      <c r="LDS182" s="49">
        <v>63.36</v>
      </c>
      <c r="LDT182" s="49">
        <v>57.47</v>
      </c>
      <c r="LDU182" s="49"/>
      <c r="LEB182" t="s">
        <v>177</v>
      </c>
      <c r="LEC182" s="39" t="s">
        <v>174</v>
      </c>
      <c r="LEH182" s="49">
        <v>56.62</v>
      </c>
      <c r="LEI182" s="49">
        <v>63.36</v>
      </c>
      <c r="LEJ182" s="49">
        <v>57.47</v>
      </c>
      <c r="LEK182" s="49"/>
      <c r="LER182" t="s">
        <v>177</v>
      </c>
      <c r="LES182" s="39" t="s">
        <v>174</v>
      </c>
      <c r="LEX182" s="49">
        <v>56.62</v>
      </c>
      <c r="LEY182" s="49">
        <v>63.36</v>
      </c>
      <c r="LEZ182" s="49">
        <v>57.47</v>
      </c>
      <c r="LFA182" s="49"/>
      <c r="LFH182" t="s">
        <v>177</v>
      </c>
      <c r="LFI182" s="39" t="s">
        <v>174</v>
      </c>
      <c r="LFN182" s="49">
        <v>56.62</v>
      </c>
      <c r="LFO182" s="49">
        <v>63.36</v>
      </c>
      <c r="LFP182" s="49">
        <v>57.47</v>
      </c>
      <c r="LFQ182" s="49"/>
      <c r="LFX182" t="s">
        <v>177</v>
      </c>
      <c r="LFY182" s="39" t="s">
        <v>174</v>
      </c>
      <c r="LGD182" s="49">
        <v>56.62</v>
      </c>
      <c r="LGE182" s="49">
        <v>63.36</v>
      </c>
      <c r="LGF182" s="49">
        <v>57.47</v>
      </c>
      <c r="LGG182" s="49"/>
      <c r="LGN182" t="s">
        <v>177</v>
      </c>
      <c r="LGO182" s="39" t="s">
        <v>174</v>
      </c>
      <c r="LGT182" s="49">
        <v>56.62</v>
      </c>
      <c r="LGU182" s="49">
        <v>63.36</v>
      </c>
      <c r="LGV182" s="49">
        <v>57.47</v>
      </c>
      <c r="LGW182" s="49"/>
      <c r="LHD182" t="s">
        <v>177</v>
      </c>
      <c r="LHE182" s="39" t="s">
        <v>174</v>
      </c>
      <c r="LHJ182" s="49">
        <v>56.62</v>
      </c>
      <c r="LHK182" s="49">
        <v>63.36</v>
      </c>
      <c r="LHL182" s="49">
        <v>57.47</v>
      </c>
      <c r="LHM182" s="49"/>
      <c r="LHT182" t="s">
        <v>177</v>
      </c>
      <c r="LHU182" s="39" t="s">
        <v>174</v>
      </c>
      <c r="LHZ182" s="49">
        <v>56.62</v>
      </c>
      <c r="LIA182" s="49">
        <v>63.36</v>
      </c>
      <c r="LIB182" s="49">
        <v>57.47</v>
      </c>
      <c r="LIC182" s="49"/>
      <c r="LIJ182" t="s">
        <v>177</v>
      </c>
      <c r="LIK182" s="39" t="s">
        <v>174</v>
      </c>
      <c r="LIP182" s="49">
        <v>56.62</v>
      </c>
      <c r="LIQ182" s="49">
        <v>63.36</v>
      </c>
      <c r="LIR182" s="49">
        <v>57.47</v>
      </c>
      <c r="LIS182" s="49"/>
      <c r="LIZ182" t="s">
        <v>177</v>
      </c>
      <c r="LJA182" s="39" t="s">
        <v>174</v>
      </c>
      <c r="LJF182" s="49">
        <v>56.62</v>
      </c>
      <c r="LJG182" s="49">
        <v>63.36</v>
      </c>
      <c r="LJH182" s="49">
        <v>57.47</v>
      </c>
      <c r="LJI182" s="49"/>
      <c r="LJP182" t="s">
        <v>177</v>
      </c>
      <c r="LJQ182" s="39" t="s">
        <v>174</v>
      </c>
      <c r="LJV182" s="49">
        <v>56.62</v>
      </c>
      <c r="LJW182" s="49">
        <v>63.36</v>
      </c>
      <c r="LJX182" s="49">
        <v>57.47</v>
      </c>
      <c r="LJY182" s="49"/>
      <c r="LKF182" t="s">
        <v>177</v>
      </c>
      <c r="LKG182" s="39" t="s">
        <v>174</v>
      </c>
      <c r="LKL182" s="49">
        <v>56.62</v>
      </c>
      <c r="LKM182" s="49">
        <v>63.36</v>
      </c>
      <c r="LKN182" s="49">
        <v>57.47</v>
      </c>
      <c r="LKO182" s="49"/>
      <c r="LKV182" t="s">
        <v>177</v>
      </c>
      <c r="LKW182" s="39" t="s">
        <v>174</v>
      </c>
      <c r="LLB182" s="49">
        <v>56.62</v>
      </c>
      <c r="LLC182" s="49">
        <v>63.36</v>
      </c>
      <c r="LLD182" s="49">
        <v>57.47</v>
      </c>
      <c r="LLE182" s="49"/>
      <c r="LLL182" t="s">
        <v>177</v>
      </c>
      <c r="LLM182" s="39" t="s">
        <v>174</v>
      </c>
      <c r="LLR182" s="49">
        <v>56.62</v>
      </c>
      <c r="LLS182" s="49">
        <v>63.36</v>
      </c>
      <c r="LLT182" s="49">
        <v>57.47</v>
      </c>
      <c r="LLU182" s="49"/>
      <c r="LMB182" t="s">
        <v>177</v>
      </c>
      <c r="LMC182" s="39" t="s">
        <v>174</v>
      </c>
      <c r="LMH182" s="49">
        <v>56.62</v>
      </c>
      <c r="LMI182" s="49">
        <v>63.36</v>
      </c>
      <c r="LMJ182" s="49">
        <v>57.47</v>
      </c>
      <c r="LMK182" s="49"/>
      <c r="LMR182" t="s">
        <v>177</v>
      </c>
      <c r="LMS182" s="39" t="s">
        <v>174</v>
      </c>
      <c r="LMX182" s="49">
        <v>56.62</v>
      </c>
      <c r="LMY182" s="49">
        <v>63.36</v>
      </c>
      <c r="LMZ182" s="49">
        <v>57.47</v>
      </c>
      <c r="LNA182" s="49"/>
      <c r="LNH182" t="s">
        <v>177</v>
      </c>
      <c r="LNI182" s="39" t="s">
        <v>174</v>
      </c>
      <c r="LNN182" s="49">
        <v>56.62</v>
      </c>
      <c r="LNO182" s="49">
        <v>63.36</v>
      </c>
      <c r="LNP182" s="49">
        <v>57.47</v>
      </c>
      <c r="LNQ182" s="49"/>
      <c r="LNX182" t="s">
        <v>177</v>
      </c>
      <c r="LNY182" s="39" t="s">
        <v>174</v>
      </c>
      <c r="LOD182" s="49">
        <v>56.62</v>
      </c>
      <c r="LOE182" s="49">
        <v>63.36</v>
      </c>
      <c r="LOF182" s="49">
        <v>57.47</v>
      </c>
      <c r="LOG182" s="49"/>
      <c r="LON182" t="s">
        <v>177</v>
      </c>
      <c r="LOO182" s="39" t="s">
        <v>174</v>
      </c>
      <c r="LOT182" s="49">
        <v>56.62</v>
      </c>
      <c r="LOU182" s="49">
        <v>63.36</v>
      </c>
      <c r="LOV182" s="49">
        <v>57.47</v>
      </c>
      <c r="LOW182" s="49"/>
      <c r="LPD182" t="s">
        <v>177</v>
      </c>
      <c r="LPE182" s="39" t="s">
        <v>174</v>
      </c>
      <c r="LPJ182" s="49">
        <v>56.62</v>
      </c>
      <c r="LPK182" s="49">
        <v>63.36</v>
      </c>
      <c r="LPL182" s="49">
        <v>57.47</v>
      </c>
      <c r="LPM182" s="49"/>
      <c r="LPT182" t="s">
        <v>177</v>
      </c>
      <c r="LPU182" s="39" t="s">
        <v>174</v>
      </c>
      <c r="LPZ182" s="49">
        <v>56.62</v>
      </c>
      <c r="LQA182" s="49">
        <v>63.36</v>
      </c>
      <c r="LQB182" s="49">
        <v>57.47</v>
      </c>
      <c r="LQC182" s="49"/>
      <c r="LQJ182" t="s">
        <v>177</v>
      </c>
      <c r="LQK182" s="39" t="s">
        <v>174</v>
      </c>
      <c r="LQP182" s="49">
        <v>56.62</v>
      </c>
      <c r="LQQ182" s="49">
        <v>63.36</v>
      </c>
      <c r="LQR182" s="49">
        <v>57.47</v>
      </c>
      <c r="LQS182" s="49"/>
      <c r="LQZ182" t="s">
        <v>177</v>
      </c>
      <c r="LRA182" s="39" t="s">
        <v>174</v>
      </c>
      <c r="LRF182" s="49">
        <v>56.62</v>
      </c>
      <c r="LRG182" s="49">
        <v>63.36</v>
      </c>
      <c r="LRH182" s="49">
        <v>57.47</v>
      </c>
      <c r="LRI182" s="49"/>
      <c r="LRP182" t="s">
        <v>177</v>
      </c>
      <c r="LRQ182" s="39" t="s">
        <v>174</v>
      </c>
      <c r="LRV182" s="49">
        <v>56.62</v>
      </c>
      <c r="LRW182" s="49">
        <v>63.36</v>
      </c>
      <c r="LRX182" s="49">
        <v>57.47</v>
      </c>
      <c r="LRY182" s="49"/>
      <c r="LSF182" t="s">
        <v>177</v>
      </c>
      <c r="LSG182" s="39" t="s">
        <v>174</v>
      </c>
      <c r="LSL182" s="49">
        <v>56.62</v>
      </c>
      <c r="LSM182" s="49">
        <v>63.36</v>
      </c>
      <c r="LSN182" s="49">
        <v>57.47</v>
      </c>
      <c r="LSO182" s="49"/>
      <c r="LSV182" t="s">
        <v>177</v>
      </c>
      <c r="LSW182" s="39" t="s">
        <v>174</v>
      </c>
      <c r="LTB182" s="49">
        <v>56.62</v>
      </c>
      <c r="LTC182" s="49">
        <v>63.36</v>
      </c>
      <c r="LTD182" s="49">
        <v>57.47</v>
      </c>
      <c r="LTE182" s="49"/>
      <c r="LTL182" t="s">
        <v>177</v>
      </c>
      <c r="LTM182" s="39" t="s">
        <v>174</v>
      </c>
      <c r="LTR182" s="49">
        <v>56.62</v>
      </c>
      <c r="LTS182" s="49">
        <v>63.36</v>
      </c>
      <c r="LTT182" s="49">
        <v>57.47</v>
      </c>
      <c r="LTU182" s="49"/>
      <c r="LUB182" t="s">
        <v>177</v>
      </c>
      <c r="LUC182" s="39" t="s">
        <v>174</v>
      </c>
      <c r="LUH182" s="49">
        <v>56.62</v>
      </c>
      <c r="LUI182" s="49">
        <v>63.36</v>
      </c>
      <c r="LUJ182" s="49">
        <v>57.47</v>
      </c>
      <c r="LUK182" s="49"/>
      <c r="LUR182" t="s">
        <v>177</v>
      </c>
      <c r="LUS182" s="39" t="s">
        <v>174</v>
      </c>
      <c r="LUX182" s="49">
        <v>56.62</v>
      </c>
      <c r="LUY182" s="49">
        <v>63.36</v>
      </c>
      <c r="LUZ182" s="49">
        <v>57.47</v>
      </c>
      <c r="LVA182" s="49"/>
      <c r="LVH182" t="s">
        <v>177</v>
      </c>
      <c r="LVI182" s="39" t="s">
        <v>174</v>
      </c>
      <c r="LVN182" s="49">
        <v>56.62</v>
      </c>
      <c r="LVO182" s="49">
        <v>63.36</v>
      </c>
      <c r="LVP182" s="49">
        <v>57.47</v>
      </c>
      <c r="LVQ182" s="49"/>
      <c r="LVX182" t="s">
        <v>177</v>
      </c>
      <c r="LVY182" s="39" t="s">
        <v>174</v>
      </c>
      <c r="LWD182" s="49">
        <v>56.62</v>
      </c>
      <c r="LWE182" s="49">
        <v>63.36</v>
      </c>
      <c r="LWF182" s="49">
        <v>57.47</v>
      </c>
      <c r="LWG182" s="49"/>
      <c r="LWN182" t="s">
        <v>177</v>
      </c>
      <c r="LWO182" s="39" t="s">
        <v>174</v>
      </c>
      <c r="LWT182" s="49">
        <v>56.62</v>
      </c>
      <c r="LWU182" s="49">
        <v>63.36</v>
      </c>
      <c r="LWV182" s="49">
        <v>57.47</v>
      </c>
      <c r="LWW182" s="49"/>
      <c r="LXD182" t="s">
        <v>177</v>
      </c>
      <c r="LXE182" s="39" t="s">
        <v>174</v>
      </c>
      <c r="LXJ182" s="49">
        <v>56.62</v>
      </c>
      <c r="LXK182" s="49">
        <v>63.36</v>
      </c>
      <c r="LXL182" s="49">
        <v>57.47</v>
      </c>
      <c r="LXM182" s="49"/>
      <c r="LXT182" t="s">
        <v>177</v>
      </c>
      <c r="LXU182" s="39" t="s">
        <v>174</v>
      </c>
      <c r="LXZ182" s="49">
        <v>56.62</v>
      </c>
      <c r="LYA182" s="49">
        <v>63.36</v>
      </c>
      <c r="LYB182" s="49">
        <v>57.47</v>
      </c>
      <c r="LYC182" s="49"/>
      <c r="LYJ182" t="s">
        <v>177</v>
      </c>
      <c r="LYK182" s="39" t="s">
        <v>174</v>
      </c>
      <c r="LYP182" s="49">
        <v>56.62</v>
      </c>
      <c r="LYQ182" s="49">
        <v>63.36</v>
      </c>
      <c r="LYR182" s="49">
        <v>57.47</v>
      </c>
      <c r="LYS182" s="49"/>
      <c r="LYZ182" t="s">
        <v>177</v>
      </c>
      <c r="LZA182" s="39" t="s">
        <v>174</v>
      </c>
      <c r="LZF182" s="49">
        <v>56.62</v>
      </c>
      <c r="LZG182" s="49">
        <v>63.36</v>
      </c>
      <c r="LZH182" s="49">
        <v>57.47</v>
      </c>
      <c r="LZI182" s="49"/>
      <c r="LZP182" t="s">
        <v>177</v>
      </c>
      <c r="LZQ182" s="39" t="s">
        <v>174</v>
      </c>
      <c r="LZV182" s="49">
        <v>56.62</v>
      </c>
      <c r="LZW182" s="49">
        <v>63.36</v>
      </c>
      <c r="LZX182" s="49">
        <v>57.47</v>
      </c>
      <c r="LZY182" s="49"/>
      <c r="MAF182" t="s">
        <v>177</v>
      </c>
      <c r="MAG182" s="39" t="s">
        <v>174</v>
      </c>
      <c r="MAL182" s="49">
        <v>56.62</v>
      </c>
      <c r="MAM182" s="49">
        <v>63.36</v>
      </c>
      <c r="MAN182" s="49">
        <v>57.47</v>
      </c>
      <c r="MAO182" s="49"/>
      <c r="MAV182" t="s">
        <v>177</v>
      </c>
      <c r="MAW182" s="39" t="s">
        <v>174</v>
      </c>
      <c r="MBB182" s="49">
        <v>56.62</v>
      </c>
      <c r="MBC182" s="49">
        <v>63.36</v>
      </c>
      <c r="MBD182" s="49">
        <v>57.47</v>
      </c>
      <c r="MBE182" s="49"/>
      <c r="MBL182" t="s">
        <v>177</v>
      </c>
      <c r="MBM182" s="39" t="s">
        <v>174</v>
      </c>
      <c r="MBR182" s="49">
        <v>56.62</v>
      </c>
      <c r="MBS182" s="49">
        <v>63.36</v>
      </c>
      <c r="MBT182" s="49">
        <v>57.47</v>
      </c>
      <c r="MBU182" s="49"/>
      <c r="MCB182" t="s">
        <v>177</v>
      </c>
      <c r="MCC182" s="39" t="s">
        <v>174</v>
      </c>
      <c r="MCH182" s="49">
        <v>56.62</v>
      </c>
      <c r="MCI182" s="49">
        <v>63.36</v>
      </c>
      <c r="MCJ182" s="49">
        <v>57.47</v>
      </c>
      <c r="MCK182" s="49"/>
      <c r="MCR182" t="s">
        <v>177</v>
      </c>
      <c r="MCS182" s="39" t="s">
        <v>174</v>
      </c>
      <c r="MCX182" s="49">
        <v>56.62</v>
      </c>
      <c r="MCY182" s="49">
        <v>63.36</v>
      </c>
      <c r="MCZ182" s="49">
        <v>57.47</v>
      </c>
      <c r="MDA182" s="49"/>
      <c r="MDH182" t="s">
        <v>177</v>
      </c>
      <c r="MDI182" s="39" t="s">
        <v>174</v>
      </c>
      <c r="MDN182" s="49">
        <v>56.62</v>
      </c>
      <c r="MDO182" s="49">
        <v>63.36</v>
      </c>
      <c r="MDP182" s="49">
        <v>57.47</v>
      </c>
      <c r="MDQ182" s="49"/>
      <c r="MDX182" t="s">
        <v>177</v>
      </c>
      <c r="MDY182" s="39" t="s">
        <v>174</v>
      </c>
      <c r="MED182" s="49">
        <v>56.62</v>
      </c>
      <c r="MEE182" s="49">
        <v>63.36</v>
      </c>
      <c r="MEF182" s="49">
        <v>57.47</v>
      </c>
      <c r="MEG182" s="49"/>
      <c r="MEN182" t="s">
        <v>177</v>
      </c>
      <c r="MEO182" s="39" t="s">
        <v>174</v>
      </c>
      <c r="MET182" s="49">
        <v>56.62</v>
      </c>
      <c r="MEU182" s="49">
        <v>63.36</v>
      </c>
      <c r="MEV182" s="49">
        <v>57.47</v>
      </c>
      <c r="MEW182" s="49"/>
      <c r="MFD182" t="s">
        <v>177</v>
      </c>
      <c r="MFE182" s="39" t="s">
        <v>174</v>
      </c>
      <c r="MFJ182" s="49">
        <v>56.62</v>
      </c>
      <c r="MFK182" s="49">
        <v>63.36</v>
      </c>
      <c r="MFL182" s="49">
        <v>57.47</v>
      </c>
      <c r="MFM182" s="49"/>
      <c r="MFT182" t="s">
        <v>177</v>
      </c>
      <c r="MFU182" s="39" t="s">
        <v>174</v>
      </c>
      <c r="MFZ182" s="49">
        <v>56.62</v>
      </c>
      <c r="MGA182" s="49">
        <v>63.36</v>
      </c>
      <c r="MGB182" s="49">
        <v>57.47</v>
      </c>
      <c r="MGC182" s="49"/>
      <c r="MGJ182" t="s">
        <v>177</v>
      </c>
      <c r="MGK182" s="39" t="s">
        <v>174</v>
      </c>
      <c r="MGP182" s="49">
        <v>56.62</v>
      </c>
      <c r="MGQ182" s="49">
        <v>63.36</v>
      </c>
      <c r="MGR182" s="49">
        <v>57.47</v>
      </c>
      <c r="MGS182" s="49"/>
      <c r="MGZ182" t="s">
        <v>177</v>
      </c>
      <c r="MHA182" s="39" t="s">
        <v>174</v>
      </c>
      <c r="MHF182" s="49">
        <v>56.62</v>
      </c>
      <c r="MHG182" s="49">
        <v>63.36</v>
      </c>
      <c r="MHH182" s="49">
        <v>57.47</v>
      </c>
      <c r="MHI182" s="49"/>
      <c r="MHP182" t="s">
        <v>177</v>
      </c>
      <c r="MHQ182" s="39" t="s">
        <v>174</v>
      </c>
      <c r="MHV182" s="49">
        <v>56.62</v>
      </c>
      <c r="MHW182" s="49">
        <v>63.36</v>
      </c>
      <c r="MHX182" s="49">
        <v>57.47</v>
      </c>
      <c r="MHY182" s="49"/>
      <c r="MIF182" t="s">
        <v>177</v>
      </c>
      <c r="MIG182" s="39" t="s">
        <v>174</v>
      </c>
      <c r="MIL182" s="49">
        <v>56.62</v>
      </c>
      <c r="MIM182" s="49">
        <v>63.36</v>
      </c>
      <c r="MIN182" s="49">
        <v>57.47</v>
      </c>
      <c r="MIO182" s="49"/>
      <c r="MIV182" t="s">
        <v>177</v>
      </c>
      <c r="MIW182" s="39" t="s">
        <v>174</v>
      </c>
      <c r="MJB182" s="49">
        <v>56.62</v>
      </c>
      <c r="MJC182" s="49">
        <v>63.36</v>
      </c>
      <c r="MJD182" s="49">
        <v>57.47</v>
      </c>
      <c r="MJE182" s="49"/>
      <c r="MJL182" t="s">
        <v>177</v>
      </c>
      <c r="MJM182" s="39" t="s">
        <v>174</v>
      </c>
      <c r="MJR182" s="49">
        <v>56.62</v>
      </c>
      <c r="MJS182" s="49">
        <v>63.36</v>
      </c>
      <c r="MJT182" s="49">
        <v>57.47</v>
      </c>
      <c r="MJU182" s="49"/>
      <c r="MKB182" t="s">
        <v>177</v>
      </c>
      <c r="MKC182" s="39" t="s">
        <v>174</v>
      </c>
      <c r="MKH182" s="49">
        <v>56.62</v>
      </c>
      <c r="MKI182" s="49">
        <v>63.36</v>
      </c>
      <c r="MKJ182" s="49">
        <v>57.47</v>
      </c>
      <c r="MKK182" s="49"/>
      <c r="MKR182" t="s">
        <v>177</v>
      </c>
      <c r="MKS182" s="39" t="s">
        <v>174</v>
      </c>
      <c r="MKX182" s="49">
        <v>56.62</v>
      </c>
      <c r="MKY182" s="49">
        <v>63.36</v>
      </c>
      <c r="MKZ182" s="49">
        <v>57.47</v>
      </c>
      <c r="MLA182" s="49"/>
      <c r="MLH182" t="s">
        <v>177</v>
      </c>
      <c r="MLI182" s="39" t="s">
        <v>174</v>
      </c>
      <c r="MLN182" s="49">
        <v>56.62</v>
      </c>
      <c r="MLO182" s="49">
        <v>63.36</v>
      </c>
      <c r="MLP182" s="49">
        <v>57.47</v>
      </c>
      <c r="MLQ182" s="49"/>
      <c r="MLX182" t="s">
        <v>177</v>
      </c>
      <c r="MLY182" s="39" t="s">
        <v>174</v>
      </c>
      <c r="MMD182" s="49">
        <v>56.62</v>
      </c>
      <c r="MME182" s="49">
        <v>63.36</v>
      </c>
      <c r="MMF182" s="49">
        <v>57.47</v>
      </c>
      <c r="MMG182" s="49"/>
      <c r="MMN182" t="s">
        <v>177</v>
      </c>
      <c r="MMO182" s="39" t="s">
        <v>174</v>
      </c>
      <c r="MMT182" s="49">
        <v>56.62</v>
      </c>
      <c r="MMU182" s="49">
        <v>63.36</v>
      </c>
      <c r="MMV182" s="49">
        <v>57.47</v>
      </c>
      <c r="MMW182" s="49"/>
      <c r="MND182" t="s">
        <v>177</v>
      </c>
      <c r="MNE182" s="39" t="s">
        <v>174</v>
      </c>
      <c r="MNJ182" s="49">
        <v>56.62</v>
      </c>
      <c r="MNK182" s="49">
        <v>63.36</v>
      </c>
      <c r="MNL182" s="49">
        <v>57.47</v>
      </c>
      <c r="MNM182" s="49"/>
      <c r="MNT182" t="s">
        <v>177</v>
      </c>
      <c r="MNU182" s="39" t="s">
        <v>174</v>
      </c>
      <c r="MNZ182" s="49">
        <v>56.62</v>
      </c>
      <c r="MOA182" s="49">
        <v>63.36</v>
      </c>
      <c r="MOB182" s="49">
        <v>57.47</v>
      </c>
      <c r="MOC182" s="49"/>
      <c r="MOJ182" t="s">
        <v>177</v>
      </c>
      <c r="MOK182" s="39" t="s">
        <v>174</v>
      </c>
      <c r="MOP182" s="49">
        <v>56.62</v>
      </c>
      <c r="MOQ182" s="49">
        <v>63.36</v>
      </c>
      <c r="MOR182" s="49">
        <v>57.47</v>
      </c>
      <c r="MOS182" s="49"/>
      <c r="MOZ182" t="s">
        <v>177</v>
      </c>
      <c r="MPA182" s="39" t="s">
        <v>174</v>
      </c>
      <c r="MPF182" s="49">
        <v>56.62</v>
      </c>
      <c r="MPG182" s="49">
        <v>63.36</v>
      </c>
      <c r="MPH182" s="49">
        <v>57.47</v>
      </c>
      <c r="MPI182" s="49"/>
      <c r="MPP182" t="s">
        <v>177</v>
      </c>
      <c r="MPQ182" s="39" t="s">
        <v>174</v>
      </c>
      <c r="MPV182" s="49">
        <v>56.62</v>
      </c>
      <c r="MPW182" s="49">
        <v>63.36</v>
      </c>
      <c r="MPX182" s="49">
        <v>57.47</v>
      </c>
      <c r="MPY182" s="49"/>
      <c r="MQF182" t="s">
        <v>177</v>
      </c>
      <c r="MQG182" s="39" t="s">
        <v>174</v>
      </c>
      <c r="MQL182" s="49">
        <v>56.62</v>
      </c>
      <c r="MQM182" s="49">
        <v>63.36</v>
      </c>
      <c r="MQN182" s="49">
        <v>57.47</v>
      </c>
      <c r="MQO182" s="49"/>
      <c r="MQV182" t="s">
        <v>177</v>
      </c>
      <c r="MQW182" s="39" t="s">
        <v>174</v>
      </c>
      <c r="MRB182" s="49">
        <v>56.62</v>
      </c>
      <c r="MRC182" s="49">
        <v>63.36</v>
      </c>
      <c r="MRD182" s="49">
        <v>57.47</v>
      </c>
      <c r="MRE182" s="49"/>
      <c r="MRL182" t="s">
        <v>177</v>
      </c>
      <c r="MRM182" s="39" t="s">
        <v>174</v>
      </c>
      <c r="MRR182" s="49">
        <v>56.62</v>
      </c>
      <c r="MRS182" s="49">
        <v>63.36</v>
      </c>
      <c r="MRT182" s="49">
        <v>57.47</v>
      </c>
      <c r="MRU182" s="49"/>
      <c r="MSB182" t="s">
        <v>177</v>
      </c>
      <c r="MSC182" s="39" t="s">
        <v>174</v>
      </c>
      <c r="MSH182" s="49">
        <v>56.62</v>
      </c>
      <c r="MSI182" s="49">
        <v>63.36</v>
      </c>
      <c r="MSJ182" s="49">
        <v>57.47</v>
      </c>
      <c r="MSK182" s="49"/>
      <c r="MSR182" t="s">
        <v>177</v>
      </c>
      <c r="MSS182" s="39" t="s">
        <v>174</v>
      </c>
      <c r="MSX182" s="49">
        <v>56.62</v>
      </c>
      <c r="MSY182" s="49">
        <v>63.36</v>
      </c>
      <c r="MSZ182" s="49">
        <v>57.47</v>
      </c>
      <c r="MTA182" s="49"/>
      <c r="MTH182" t="s">
        <v>177</v>
      </c>
      <c r="MTI182" s="39" t="s">
        <v>174</v>
      </c>
      <c r="MTN182" s="49">
        <v>56.62</v>
      </c>
      <c r="MTO182" s="49">
        <v>63.36</v>
      </c>
      <c r="MTP182" s="49">
        <v>57.47</v>
      </c>
      <c r="MTQ182" s="49"/>
      <c r="MTX182" t="s">
        <v>177</v>
      </c>
      <c r="MTY182" s="39" t="s">
        <v>174</v>
      </c>
      <c r="MUD182" s="49">
        <v>56.62</v>
      </c>
      <c r="MUE182" s="49">
        <v>63.36</v>
      </c>
      <c r="MUF182" s="49">
        <v>57.47</v>
      </c>
      <c r="MUG182" s="49"/>
      <c r="MUN182" t="s">
        <v>177</v>
      </c>
      <c r="MUO182" s="39" t="s">
        <v>174</v>
      </c>
      <c r="MUT182" s="49">
        <v>56.62</v>
      </c>
      <c r="MUU182" s="49">
        <v>63.36</v>
      </c>
      <c r="MUV182" s="49">
        <v>57.47</v>
      </c>
      <c r="MUW182" s="49"/>
      <c r="MVD182" t="s">
        <v>177</v>
      </c>
      <c r="MVE182" s="39" t="s">
        <v>174</v>
      </c>
      <c r="MVJ182" s="49">
        <v>56.62</v>
      </c>
      <c r="MVK182" s="49">
        <v>63.36</v>
      </c>
      <c r="MVL182" s="49">
        <v>57.47</v>
      </c>
      <c r="MVM182" s="49"/>
      <c r="MVT182" t="s">
        <v>177</v>
      </c>
      <c r="MVU182" s="39" t="s">
        <v>174</v>
      </c>
      <c r="MVZ182" s="49">
        <v>56.62</v>
      </c>
      <c r="MWA182" s="49">
        <v>63.36</v>
      </c>
      <c r="MWB182" s="49">
        <v>57.47</v>
      </c>
      <c r="MWC182" s="49"/>
      <c r="MWJ182" t="s">
        <v>177</v>
      </c>
      <c r="MWK182" s="39" t="s">
        <v>174</v>
      </c>
      <c r="MWP182" s="49">
        <v>56.62</v>
      </c>
      <c r="MWQ182" s="49">
        <v>63.36</v>
      </c>
      <c r="MWR182" s="49">
        <v>57.47</v>
      </c>
      <c r="MWS182" s="49"/>
      <c r="MWZ182" t="s">
        <v>177</v>
      </c>
      <c r="MXA182" s="39" t="s">
        <v>174</v>
      </c>
      <c r="MXF182" s="49">
        <v>56.62</v>
      </c>
      <c r="MXG182" s="49">
        <v>63.36</v>
      </c>
      <c r="MXH182" s="49">
        <v>57.47</v>
      </c>
      <c r="MXI182" s="49"/>
      <c r="MXP182" t="s">
        <v>177</v>
      </c>
      <c r="MXQ182" s="39" t="s">
        <v>174</v>
      </c>
      <c r="MXV182" s="49">
        <v>56.62</v>
      </c>
      <c r="MXW182" s="49">
        <v>63.36</v>
      </c>
      <c r="MXX182" s="49">
        <v>57.47</v>
      </c>
      <c r="MXY182" s="49"/>
      <c r="MYF182" t="s">
        <v>177</v>
      </c>
      <c r="MYG182" s="39" t="s">
        <v>174</v>
      </c>
      <c r="MYL182" s="49">
        <v>56.62</v>
      </c>
      <c r="MYM182" s="49">
        <v>63.36</v>
      </c>
      <c r="MYN182" s="49">
        <v>57.47</v>
      </c>
      <c r="MYO182" s="49"/>
      <c r="MYV182" t="s">
        <v>177</v>
      </c>
      <c r="MYW182" s="39" t="s">
        <v>174</v>
      </c>
      <c r="MZB182" s="49">
        <v>56.62</v>
      </c>
      <c r="MZC182" s="49">
        <v>63.36</v>
      </c>
      <c r="MZD182" s="49">
        <v>57.47</v>
      </c>
      <c r="MZE182" s="49"/>
      <c r="MZL182" t="s">
        <v>177</v>
      </c>
      <c r="MZM182" s="39" t="s">
        <v>174</v>
      </c>
      <c r="MZR182" s="49">
        <v>56.62</v>
      </c>
      <c r="MZS182" s="49">
        <v>63.36</v>
      </c>
      <c r="MZT182" s="49">
        <v>57.47</v>
      </c>
      <c r="MZU182" s="49"/>
      <c r="NAB182" t="s">
        <v>177</v>
      </c>
      <c r="NAC182" s="39" t="s">
        <v>174</v>
      </c>
      <c r="NAH182" s="49">
        <v>56.62</v>
      </c>
      <c r="NAI182" s="49">
        <v>63.36</v>
      </c>
      <c r="NAJ182" s="49">
        <v>57.47</v>
      </c>
      <c r="NAK182" s="49"/>
      <c r="NAR182" t="s">
        <v>177</v>
      </c>
      <c r="NAS182" s="39" t="s">
        <v>174</v>
      </c>
      <c r="NAX182" s="49">
        <v>56.62</v>
      </c>
      <c r="NAY182" s="49">
        <v>63.36</v>
      </c>
      <c r="NAZ182" s="49">
        <v>57.47</v>
      </c>
      <c r="NBA182" s="49"/>
      <c r="NBH182" t="s">
        <v>177</v>
      </c>
      <c r="NBI182" s="39" t="s">
        <v>174</v>
      </c>
      <c r="NBN182" s="49">
        <v>56.62</v>
      </c>
      <c r="NBO182" s="49">
        <v>63.36</v>
      </c>
      <c r="NBP182" s="49">
        <v>57.47</v>
      </c>
      <c r="NBQ182" s="49"/>
      <c r="NBX182" t="s">
        <v>177</v>
      </c>
      <c r="NBY182" s="39" t="s">
        <v>174</v>
      </c>
      <c r="NCD182" s="49">
        <v>56.62</v>
      </c>
      <c r="NCE182" s="49">
        <v>63.36</v>
      </c>
      <c r="NCF182" s="49">
        <v>57.47</v>
      </c>
      <c r="NCG182" s="49"/>
      <c r="NCN182" t="s">
        <v>177</v>
      </c>
      <c r="NCO182" s="39" t="s">
        <v>174</v>
      </c>
      <c r="NCT182" s="49">
        <v>56.62</v>
      </c>
      <c r="NCU182" s="49">
        <v>63.36</v>
      </c>
      <c r="NCV182" s="49">
        <v>57.47</v>
      </c>
      <c r="NCW182" s="49"/>
      <c r="NDD182" t="s">
        <v>177</v>
      </c>
      <c r="NDE182" s="39" t="s">
        <v>174</v>
      </c>
      <c r="NDJ182" s="49">
        <v>56.62</v>
      </c>
      <c r="NDK182" s="49">
        <v>63.36</v>
      </c>
      <c r="NDL182" s="49">
        <v>57.47</v>
      </c>
      <c r="NDM182" s="49"/>
      <c r="NDT182" t="s">
        <v>177</v>
      </c>
      <c r="NDU182" s="39" t="s">
        <v>174</v>
      </c>
      <c r="NDZ182" s="49">
        <v>56.62</v>
      </c>
      <c r="NEA182" s="49">
        <v>63.36</v>
      </c>
      <c r="NEB182" s="49">
        <v>57.47</v>
      </c>
      <c r="NEC182" s="49"/>
      <c r="NEJ182" t="s">
        <v>177</v>
      </c>
      <c r="NEK182" s="39" t="s">
        <v>174</v>
      </c>
      <c r="NEP182" s="49">
        <v>56.62</v>
      </c>
      <c r="NEQ182" s="49">
        <v>63.36</v>
      </c>
      <c r="NER182" s="49">
        <v>57.47</v>
      </c>
      <c r="NES182" s="49"/>
      <c r="NEZ182" t="s">
        <v>177</v>
      </c>
      <c r="NFA182" s="39" t="s">
        <v>174</v>
      </c>
      <c r="NFF182" s="49">
        <v>56.62</v>
      </c>
      <c r="NFG182" s="49">
        <v>63.36</v>
      </c>
      <c r="NFH182" s="49">
        <v>57.47</v>
      </c>
      <c r="NFI182" s="49"/>
      <c r="NFP182" t="s">
        <v>177</v>
      </c>
      <c r="NFQ182" s="39" t="s">
        <v>174</v>
      </c>
      <c r="NFV182" s="49">
        <v>56.62</v>
      </c>
      <c r="NFW182" s="49">
        <v>63.36</v>
      </c>
      <c r="NFX182" s="49">
        <v>57.47</v>
      </c>
      <c r="NFY182" s="49"/>
      <c r="NGF182" t="s">
        <v>177</v>
      </c>
      <c r="NGG182" s="39" t="s">
        <v>174</v>
      </c>
      <c r="NGL182" s="49">
        <v>56.62</v>
      </c>
      <c r="NGM182" s="49">
        <v>63.36</v>
      </c>
      <c r="NGN182" s="49">
        <v>57.47</v>
      </c>
      <c r="NGO182" s="49"/>
      <c r="NGV182" t="s">
        <v>177</v>
      </c>
      <c r="NGW182" s="39" t="s">
        <v>174</v>
      </c>
      <c r="NHB182" s="49">
        <v>56.62</v>
      </c>
      <c r="NHC182" s="49">
        <v>63.36</v>
      </c>
      <c r="NHD182" s="49">
        <v>57.47</v>
      </c>
      <c r="NHE182" s="49"/>
      <c r="NHL182" t="s">
        <v>177</v>
      </c>
      <c r="NHM182" s="39" t="s">
        <v>174</v>
      </c>
      <c r="NHR182" s="49">
        <v>56.62</v>
      </c>
      <c r="NHS182" s="49">
        <v>63.36</v>
      </c>
      <c r="NHT182" s="49">
        <v>57.47</v>
      </c>
      <c r="NHU182" s="49"/>
      <c r="NIB182" t="s">
        <v>177</v>
      </c>
      <c r="NIC182" s="39" t="s">
        <v>174</v>
      </c>
      <c r="NIH182" s="49">
        <v>56.62</v>
      </c>
      <c r="NII182" s="49">
        <v>63.36</v>
      </c>
      <c r="NIJ182" s="49">
        <v>57.47</v>
      </c>
      <c r="NIK182" s="49"/>
      <c r="NIR182" t="s">
        <v>177</v>
      </c>
      <c r="NIS182" s="39" t="s">
        <v>174</v>
      </c>
      <c r="NIX182" s="49">
        <v>56.62</v>
      </c>
      <c r="NIY182" s="49">
        <v>63.36</v>
      </c>
      <c r="NIZ182" s="49">
        <v>57.47</v>
      </c>
      <c r="NJA182" s="49"/>
      <c r="NJH182" t="s">
        <v>177</v>
      </c>
      <c r="NJI182" s="39" t="s">
        <v>174</v>
      </c>
      <c r="NJN182" s="49">
        <v>56.62</v>
      </c>
      <c r="NJO182" s="49">
        <v>63.36</v>
      </c>
      <c r="NJP182" s="49">
        <v>57.47</v>
      </c>
      <c r="NJQ182" s="49"/>
      <c r="NJX182" t="s">
        <v>177</v>
      </c>
      <c r="NJY182" s="39" t="s">
        <v>174</v>
      </c>
      <c r="NKD182" s="49">
        <v>56.62</v>
      </c>
      <c r="NKE182" s="49">
        <v>63.36</v>
      </c>
      <c r="NKF182" s="49">
        <v>57.47</v>
      </c>
      <c r="NKG182" s="49"/>
      <c r="NKN182" t="s">
        <v>177</v>
      </c>
      <c r="NKO182" s="39" t="s">
        <v>174</v>
      </c>
      <c r="NKT182" s="49">
        <v>56.62</v>
      </c>
      <c r="NKU182" s="49">
        <v>63.36</v>
      </c>
      <c r="NKV182" s="49">
        <v>57.47</v>
      </c>
      <c r="NKW182" s="49"/>
      <c r="NLD182" t="s">
        <v>177</v>
      </c>
      <c r="NLE182" s="39" t="s">
        <v>174</v>
      </c>
      <c r="NLJ182" s="49">
        <v>56.62</v>
      </c>
      <c r="NLK182" s="49">
        <v>63.36</v>
      </c>
      <c r="NLL182" s="49">
        <v>57.47</v>
      </c>
      <c r="NLM182" s="49"/>
      <c r="NLT182" t="s">
        <v>177</v>
      </c>
      <c r="NLU182" s="39" t="s">
        <v>174</v>
      </c>
      <c r="NLZ182" s="49">
        <v>56.62</v>
      </c>
      <c r="NMA182" s="49">
        <v>63.36</v>
      </c>
      <c r="NMB182" s="49">
        <v>57.47</v>
      </c>
      <c r="NMC182" s="49"/>
      <c r="NMJ182" t="s">
        <v>177</v>
      </c>
      <c r="NMK182" s="39" t="s">
        <v>174</v>
      </c>
      <c r="NMP182" s="49">
        <v>56.62</v>
      </c>
      <c r="NMQ182" s="49">
        <v>63.36</v>
      </c>
      <c r="NMR182" s="49">
        <v>57.47</v>
      </c>
      <c r="NMS182" s="49"/>
      <c r="NMZ182" t="s">
        <v>177</v>
      </c>
      <c r="NNA182" s="39" t="s">
        <v>174</v>
      </c>
      <c r="NNF182" s="49">
        <v>56.62</v>
      </c>
      <c r="NNG182" s="49">
        <v>63.36</v>
      </c>
      <c r="NNH182" s="49">
        <v>57.47</v>
      </c>
      <c r="NNI182" s="49"/>
      <c r="NNP182" t="s">
        <v>177</v>
      </c>
      <c r="NNQ182" s="39" t="s">
        <v>174</v>
      </c>
      <c r="NNV182" s="49">
        <v>56.62</v>
      </c>
      <c r="NNW182" s="49">
        <v>63.36</v>
      </c>
      <c r="NNX182" s="49">
        <v>57.47</v>
      </c>
      <c r="NNY182" s="49"/>
      <c r="NOF182" t="s">
        <v>177</v>
      </c>
      <c r="NOG182" s="39" t="s">
        <v>174</v>
      </c>
      <c r="NOL182" s="49">
        <v>56.62</v>
      </c>
      <c r="NOM182" s="49">
        <v>63.36</v>
      </c>
      <c r="NON182" s="49">
        <v>57.47</v>
      </c>
      <c r="NOO182" s="49"/>
      <c r="NOV182" t="s">
        <v>177</v>
      </c>
      <c r="NOW182" s="39" t="s">
        <v>174</v>
      </c>
      <c r="NPB182" s="49">
        <v>56.62</v>
      </c>
      <c r="NPC182" s="49">
        <v>63.36</v>
      </c>
      <c r="NPD182" s="49">
        <v>57.47</v>
      </c>
      <c r="NPE182" s="49"/>
      <c r="NPL182" t="s">
        <v>177</v>
      </c>
      <c r="NPM182" s="39" t="s">
        <v>174</v>
      </c>
      <c r="NPR182" s="49">
        <v>56.62</v>
      </c>
      <c r="NPS182" s="49">
        <v>63.36</v>
      </c>
      <c r="NPT182" s="49">
        <v>57.47</v>
      </c>
      <c r="NPU182" s="49"/>
      <c r="NQB182" t="s">
        <v>177</v>
      </c>
      <c r="NQC182" s="39" t="s">
        <v>174</v>
      </c>
      <c r="NQH182" s="49">
        <v>56.62</v>
      </c>
      <c r="NQI182" s="49">
        <v>63.36</v>
      </c>
      <c r="NQJ182" s="49">
        <v>57.47</v>
      </c>
      <c r="NQK182" s="49"/>
      <c r="NQR182" t="s">
        <v>177</v>
      </c>
      <c r="NQS182" s="39" t="s">
        <v>174</v>
      </c>
      <c r="NQX182" s="49">
        <v>56.62</v>
      </c>
      <c r="NQY182" s="49">
        <v>63.36</v>
      </c>
      <c r="NQZ182" s="49">
        <v>57.47</v>
      </c>
      <c r="NRA182" s="49"/>
      <c r="NRH182" t="s">
        <v>177</v>
      </c>
      <c r="NRI182" s="39" t="s">
        <v>174</v>
      </c>
      <c r="NRN182" s="49">
        <v>56.62</v>
      </c>
      <c r="NRO182" s="49">
        <v>63.36</v>
      </c>
      <c r="NRP182" s="49">
        <v>57.47</v>
      </c>
      <c r="NRQ182" s="49"/>
      <c r="NRX182" t="s">
        <v>177</v>
      </c>
      <c r="NRY182" s="39" t="s">
        <v>174</v>
      </c>
      <c r="NSD182" s="49">
        <v>56.62</v>
      </c>
      <c r="NSE182" s="49">
        <v>63.36</v>
      </c>
      <c r="NSF182" s="49">
        <v>57.47</v>
      </c>
      <c r="NSG182" s="49"/>
      <c r="NSN182" t="s">
        <v>177</v>
      </c>
      <c r="NSO182" s="39" t="s">
        <v>174</v>
      </c>
      <c r="NST182" s="49">
        <v>56.62</v>
      </c>
      <c r="NSU182" s="49">
        <v>63.36</v>
      </c>
      <c r="NSV182" s="49">
        <v>57.47</v>
      </c>
      <c r="NSW182" s="49"/>
      <c r="NTD182" t="s">
        <v>177</v>
      </c>
      <c r="NTE182" s="39" t="s">
        <v>174</v>
      </c>
      <c r="NTJ182" s="49">
        <v>56.62</v>
      </c>
      <c r="NTK182" s="49">
        <v>63.36</v>
      </c>
      <c r="NTL182" s="49">
        <v>57.47</v>
      </c>
      <c r="NTM182" s="49"/>
      <c r="NTT182" t="s">
        <v>177</v>
      </c>
      <c r="NTU182" s="39" t="s">
        <v>174</v>
      </c>
      <c r="NTZ182" s="49">
        <v>56.62</v>
      </c>
      <c r="NUA182" s="49">
        <v>63.36</v>
      </c>
      <c r="NUB182" s="49">
        <v>57.47</v>
      </c>
      <c r="NUC182" s="49"/>
      <c r="NUJ182" t="s">
        <v>177</v>
      </c>
      <c r="NUK182" s="39" t="s">
        <v>174</v>
      </c>
      <c r="NUP182" s="49">
        <v>56.62</v>
      </c>
      <c r="NUQ182" s="49">
        <v>63.36</v>
      </c>
      <c r="NUR182" s="49">
        <v>57.47</v>
      </c>
      <c r="NUS182" s="49"/>
      <c r="NUZ182" t="s">
        <v>177</v>
      </c>
      <c r="NVA182" s="39" t="s">
        <v>174</v>
      </c>
      <c r="NVF182" s="49">
        <v>56.62</v>
      </c>
      <c r="NVG182" s="49">
        <v>63.36</v>
      </c>
      <c r="NVH182" s="49">
        <v>57.47</v>
      </c>
      <c r="NVI182" s="49"/>
      <c r="NVP182" t="s">
        <v>177</v>
      </c>
      <c r="NVQ182" s="39" t="s">
        <v>174</v>
      </c>
      <c r="NVV182" s="49">
        <v>56.62</v>
      </c>
      <c r="NVW182" s="49">
        <v>63.36</v>
      </c>
      <c r="NVX182" s="49">
        <v>57.47</v>
      </c>
      <c r="NVY182" s="49"/>
      <c r="NWF182" t="s">
        <v>177</v>
      </c>
      <c r="NWG182" s="39" t="s">
        <v>174</v>
      </c>
      <c r="NWL182" s="49">
        <v>56.62</v>
      </c>
      <c r="NWM182" s="49">
        <v>63.36</v>
      </c>
      <c r="NWN182" s="49">
        <v>57.47</v>
      </c>
      <c r="NWO182" s="49"/>
      <c r="NWV182" t="s">
        <v>177</v>
      </c>
      <c r="NWW182" s="39" t="s">
        <v>174</v>
      </c>
      <c r="NXB182" s="49">
        <v>56.62</v>
      </c>
      <c r="NXC182" s="49">
        <v>63.36</v>
      </c>
      <c r="NXD182" s="49">
        <v>57.47</v>
      </c>
      <c r="NXE182" s="49"/>
      <c r="NXL182" t="s">
        <v>177</v>
      </c>
      <c r="NXM182" s="39" t="s">
        <v>174</v>
      </c>
      <c r="NXR182" s="49">
        <v>56.62</v>
      </c>
      <c r="NXS182" s="49">
        <v>63.36</v>
      </c>
      <c r="NXT182" s="49">
        <v>57.47</v>
      </c>
      <c r="NXU182" s="49"/>
      <c r="NYB182" t="s">
        <v>177</v>
      </c>
      <c r="NYC182" s="39" t="s">
        <v>174</v>
      </c>
      <c r="NYH182" s="49">
        <v>56.62</v>
      </c>
      <c r="NYI182" s="49">
        <v>63.36</v>
      </c>
      <c r="NYJ182" s="49">
        <v>57.47</v>
      </c>
      <c r="NYK182" s="49"/>
      <c r="NYR182" t="s">
        <v>177</v>
      </c>
      <c r="NYS182" s="39" t="s">
        <v>174</v>
      </c>
      <c r="NYX182" s="49">
        <v>56.62</v>
      </c>
      <c r="NYY182" s="49">
        <v>63.36</v>
      </c>
      <c r="NYZ182" s="49">
        <v>57.47</v>
      </c>
      <c r="NZA182" s="49"/>
      <c r="NZH182" t="s">
        <v>177</v>
      </c>
      <c r="NZI182" s="39" t="s">
        <v>174</v>
      </c>
      <c r="NZN182" s="49">
        <v>56.62</v>
      </c>
      <c r="NZO182" s="49">
        <v>63.36</v>
      </c>
      <c r="NZP182" s="49">
        <v>57.47</v>
      </c>
      <c r="NZQ182" s="49"/>
      <c r="NZX182" t="s">
        <v>177</v>
      </c>
      <c r="NZY182" s="39" t="s">
        <v>174</v>
      </c>
      <c r="OAD182" s="49">
        <v>56.62</v>
      </c>
      <c r="OAE182" s="49">
        <v>63.36</v>
      </c>
      <c r="OAF182" s="49">
        <v>57.47</v>
      </c>
      <c r="OAG182" s="49"/>
      <c r="OAN182" t="s">
        <v>177</v>
      </c>
      <c r="OAO182" s="39" t="s">
        <v>174</v>
      </c>
      <c r="OAT182" s="49">
        <v>56.62</v>
      </c>
      <c r="OAU182" s="49">
        <v>63.36</v>
      </c>
      <c r="OAV182" s="49">
        <v>57.47</v>
      </c>
      <c r="OAW182" s="49"/>
      <c r="OBD182" t="s">
        <v>177</v>
      </c>
      <c r="OBE182" s="39" t="s">
        <v>174</v>
      </c>
      <c r="OBJ182" s="49">
        <v>56.62</v>
      </c>
      <c r="OBK182" s="49">
        <v>63.36</v>
      </c>
      <c r="OBL182" s="49">
        <v>57.47</v>
      </c>
      <c r="OBM182" s="49"/>
      <c r="OBT182" t="s">
        <v>177</v>
      </c>
      <c r="OBU182" s="39" t="s">
        <v>174</v>
      </c>
      <c r="OBZ182" s="49">
        <v>56.62</v>
      </c>
      <c r="OCA182" s="49">
        <v>63.36</v>
      </c>
      <c r="OCB182" s="49">
        <v>57.47</v>
      </c>
      <c r="OCC182" s="49"/>
      <c r="OCJ182" t="s">
        <v>177</v>
      </c>
      <c r="OCK182" s="39" t="s">
        <v>174</v>
      </c>
      <c r="OCP182" s="49">
        <v>56.62</v>
      </c>
      <c r="OCQ182" s="49">
        <v>63.36</v>
      </c>
      <c r="OCR182" s="49">
        <v>57.47</v>
      </c>
      <c r="OCS182" s="49"/>
      <c r="OCZ182" t="s">
        <v>177</v>
      </c>
      <c r="ODA182" s="39" t="s">
        <v>174</v>
      </c>
      <c r="ODF182" s="49">
        <v>56.62</v>
      </c>
      <c r="ODG182" s="49">
        <v>63.36</v>
      </c>
      <c r="ODH182" s="49">
        <v>57.47</v>
      </c>
      <c r="ODI182" s="49"/>
      <c r="ODP182" t="s">
        <v>177</v>
      </c>
      <c r="ODQ182" s="39" t="s">
        <v>174</v>
      </c>
      <c r="ODV182" s="49">
        <v>56.62</v>
      </c>
      <c r="ODW182" s="49">
        <v>63.36</v>
      </c>
      <c r="ODX182" s="49">
        <v>57.47</v>
      </c>
      <c r="ODY182" s="49"/>
      <c r="OEF182" t="s">
        <v>177</v>
      </c>
      <c r="OEG182" s="39" t="s">
        <v>174</v>
      </c>
      <c r="OEL182" s="49">
        <v>56.62</v>
      </c>
      <c r="OEM182" s="49">
        <v>63.36</v>
      </c>
      <c r="OEN182" s="49">
        <v>57.47</v>
      </c>
      <c r="OEO182" s="49"/>
      <c r="OEV182" t="s">
        <v>177</v>
      </c>
      <c r="OEW182" s="39" t="s">
        <v>174</v>
      </c>
      <c r="OFB182" s="49">
        <v>56.62</v>
      </c>
      <c r="OFC182" s="49">
        <v>63.36</v>
      </c>
      <c r="OFD182" s="49">
        <v>57.47</v>
      </c>
      <c r="OFE182" s="49"/>
      <c r="OFL182" t="s">
        <v>177</v>
      </c>
      <c r="OFM182" s="39" t="s">
        <v>174</v>
      </c>
      <c r="OFR182" s="49">
        <v>56.62</v>
      </c>
      <c r="OFS182" s="49">
        <v>63.36</v>
      </c>
      <c r="OFT182" s="49">
        <v>57.47</v>
      </c>
      <c r="OFU182" s="49"/>
      <c r="OGB182" t="s">
        <v>177</v>
      </c>
      <c r="OGC182" s="39" t="s">
        <v>174</v>
      </c>
      <c r="OGH182" s="49">
        <v>56.62</v>
      </c>
      <c r="OGI182" s="49">
        <v>63.36</v>
      </c>
      <c r="OGJ182" s="49">
        <v>57.47</v>
      </c>
      <c r="OGK182" s="49"/>
      <c r="OGR182" t="s">
        <v>177</v>
      </c>
      <c r="OGS182" s="39" t="s">
        <v>174</v>
      </c>
      <c r="OGX182" s="49">
        <v>56.62</v>
      </c>
      <c r="OGY182" s="49">
        <v>63.36</v>
      </c>
      <c r="OGZ182" s="49">
        <v>57.47</v>
      </c>
      <c r="OHA182" s="49"/>
      <c r="OHH182" t="s">
        <v>177</v>
      </c>
      <c r="OHI182" s="39" t="s">
        <v>174</v>
      </c>
      <c r="OHN182" s="49">
        <v>56.62</v>
      </c>
      <c r="OHO182" s="49">
        <v>63.36</v>
      </c>
      <c r="OHP182" s="49">
        <v>57.47</v>
      </c>
      <c r="OHQ182" s="49"/>
      <c r="OHX182" t="s">
        <v>177</v>
      </c>
      <c r="OHY182" s="39" t="s">
        <v>174</v>
      </c>
      <c r="OID182" s="49">
        <v>56.62</v>
      </c>
      <c r="OIE182" s="49">
        <v>63.36</v>
      </c>
      <c r="OIF182" s="49">
        <v>57.47</v>
      </c>
      <c r="OIG182" s="49"/>
      <c r="OIN182" t="s">
        <v>177</v>
      </c>
      <c r="OIO182" s="39" t="s">
        <v>174</v>
      </c>
      <c r="OIT182" s="49">
        <v>56.62</v>
      </c>
      <c r="OIU182" s="49">
        <v>63.36</v>
      </c>
      <c r="OIV182" s="49">
        <v>57.47</v>
      </c>
      <c r="OIW182" s="49"/>
      <c r="OJD182" t="s">
        <v>177</v>
      </c>
      <c r="OJE182" s="39" t="s">
        <v>174</v>
      </c>
      <c r="OJJ182" s="49">
        <v>56.62</v>
      </c>
      <c r="OJK182" s="49">
        <v>63.36</v>
      </c>
      <c r="OJL182" s="49">
        <v>57.47</v>
      </c>
      <c r="OJM182" s="49"/>
      <c r="OJT182" t="s">
        <v>177</v>
      </c>
      <c r="OJU182" s="39" t="s">
        <v>174</v>
      </c>
      <c r="OJZ182" s="49">
        <v>56.62</v>
      </c>
      <c r="OKA182" s="49">
        <v>63.36</v>
      </c>
      <c r="OKB182" s="49">
        <v>57.47</v>
      </c>
      <c r="OKC182" s="49"/>
      <c r="OKJ182" t="s">
        <v>177</v>
      </c>
      <c r="OKK182" s="39" t="s">
        <v>174</v>
      </c>
      <c r="OKP182" s="49">
        <v>56.62</v>
      </c>
      <c r="OKQ182" s="49">
        <v>63.36</v>
      </c>
      <c r="OKR182" s="49">
        <v>57.47</v>
      </c>
      <c r="OKS182" s="49"/>
      <c r="OKZ182" t="s">
        <v>177</v>
      </c>
      <c r="OLA182" s="39" t="s">
        <v>174</v>
      </c>
      <c r="OLF182" s="49">
        <v>56.62</v>
      </c>
      <c r="OLG182" s="49">
        <v>63.36</v>
      </c>
      <c r="OLH182" s="49">
        <v>57.47</v>
      </c>
      <c r="OLI182" s="49"/>
      <c r="OLP182" t="s">
        <v>177</v>
      </c>
      <c r="OLQ182" s="39" t="s">
        <v>174</v>
      </c>
      <c r="OLV182" s="49">
        <v>56.62</v>
      </c>
      <c r="OLW182" s="49">
        <v>63.36</v>
      </c>
      <c r="OLX182" s="49">
        <v>57.47</v>
      </c>
      <c r="OLY182" s="49"/>
      <c r="OMF182" t="s">
        <v>177</v>
      </c>
      <c r="OMG182" s="39" t="s">
        <v>174</v>
      </c>
      <c r="OML182" s="49">
        <v>56.62</v>
      </c>
      <c r="OMM182" s="49">
        <v>63.36</v>
      </c>
      <c r="OMN182" s="49">
        <v>57.47</v>
      </c>
      <c r="OMO182" s="49"/>
      <c r="OMV182" t="s">
        <v>177</v>
      </c>
      <c r="OMW182" s="39" t="s">
        <v>174</v>
      </c>
      <c r="ONB182" s="49">
        <v>56.62</v>
      </c>
      <c r="ONC182" s="49">
        <v>63.36</v>
      </c>
      <c r="OND182" s="49">
        <v>57.47</v>
      </c>
      <c r="ONE182" s="49"/>
      <c r="ONL182" t="s">
        <v>177</v>
      </c>
      <c r="ONM182" s="39" t="s">
        <v>174</v>
      </c>
      <c r="ONR182" s="49">
        <v>56.62</v>
      </c>
      <c r="ONS182" s="49">
        <v>63.36</v>
      </c>
      <c r="ONT182" s="49">
        <v>57.47</v>
      </c>
      <c r="ONU182" s="49"/>
      <c r="OOB182" t="s">
        <v>177</v>
      </c>
      <c r="OOC182" s="39" t="s">
        <v>174</v>
      </c>
      <c r="OOH182" s="49">
        <v>56.62</v>
      </c>
      <c r="OOI182" s="49">
        <v>63.36</v>
      </c>
      <c r="OOJ182" s="49">
        <v>57.47</v>
      </c>
      <c r="OOK182" s="49"/>
      <c r="OOR182" t="s">
        <v>177</v>
      </c>
      <c r="OOS182" s="39" t="s">
        <v>174</v>
      </c>
      <c r="OOX182" s="49">
        <v>56.62</v>
      </c>
      <c r="OOY182" s="49">
        <v>63.36</v>
      </c>
      <c r="OOZ182" s="49">
        <v>57.47</v>
      </c>
      <c r="OPA182" s="49"/>
      <c r="OPH182" t="s">
        <v>177</v>
      </c>
      <c r="OPI182" s="39" t="s">
        <v>174</v>
      </c>
      <c r="OPN182" s="49">
        <v>56.62</v>
      </c>
      <c r="OPO182" s="49">
        <v>63.36</v>
      </c>
      <c r="OPP182" s="49">
        <v>57.47</v>
      </c>
      <c r="OPQ182" s="49"/>
      <c r="OPX182" t="s">
        <v>177</v>
      </c>
      <c r="OPY182" s="39" t="s">
        <v>174</v>
      </c>
      <c r="OQD182" s="49">
        <v>56.62</v>
      </c>
      <c r="OQE182" s="49">
        <v>63.36</v>
      </c>
      <c r="OQF182" s="49">
        <v>57.47</v>
      </c>
      <c r="OQG182" s="49"/>
      <c r="OQN182" t="s">
        <v>177</v>
      </c>
      <c r="OQO182" s="39" t="s">
        <v>174</v>
      </c>
      <c r="OQT182" s="49">
        <v>56.62</v>
      </c>
      <c r="OQU182" s="49">
        <v>63.36</v>
      </c>
      <c r="OQV182" s="49">
        <v>57.47</v>
      </c>
      <c r="OQW182" s="49"/>
      <c r="ORD182" t="s">
        <v>177</v>
      </c>
      <c r="ORE182" s="39" t="s">
        <v>174</v>
      </c>
      <c r="ORJ182" s="49">
        <v>56.62</v>
      </c>
      <c r="ORK182" s="49">
        <v>63.36</v>
      </c>
      <c r="ORL182" s="49">
        <v>57.47</v>
      </c>
      <c r="ORM182" s="49"/>
      <c r="ORT182" t="s">
        <v>177</v>
      </c>
      <c r="ORU182" s="39" t="s">
        <v>174</v>
      </c>
      <c r="ORZ182" s="49">
        <v>56.62</v>
      </c>
      <c r="OSA182" s="49">
        <v>63.36</v>
      </c>
      <c r="OSB182" s="49">
        <v>57.47</v>
      </c>
      <c r="OSC182" s="49"/>
      <c r="OSJ182" t="s">
        <v>177</v>
      </c>
      <c r="OSK182" s="39" t="s">
        <v>174</v>
      </c>
      <c r="OSP182" s="49">
        <v>56.62</v>
      </c>
      <c r="OSQ182" s="49">
        <v>63.36</v>
      </c>
      <c r="OSR182" s="49">
        <v>57.47</v>
      </c>
      <c r="OSS182" s="49"/>
      <c r="OSZ182" t="s">
        <v>177</v>
      </c>
      <c r="OTA182" s="39" t="s">
        <v>174</v>
      </c>
      <c r="OTF182" s="49">
        <v>56.62</v>
      </c>
      <c r="OTG182" s="49">
        <v>63.36</v>
      </c>
      <c r="OTH182" s="49">
        <v>57.47</v>
      </c>
      <c r="OTI182" s="49"/>
      <c r="OTP182" t="s">
        <v>177</v>
      </c>
      <c r="OTQ182" s="39" t="s">
        <v>174</v>
      </c>
      <c r="OTV182" s="49">
        <v>56.62</v>
      </c>
      <c r="OTW182" s="49">
        <v>63.36</v>
      </c>
      <c r="OTX182" s="49">
        <v>57.47</v>
      </c>
      <c r="OTY182" s="49"/>
      <c r="OUF182" t="s">
        <v>177</v>
      </c>
      <c r="OUG182" s="39" t="s">
        <v>174</v>
      </c>
      <c r="OUL182" s="49">
        <v>56.62</v>
      </c>
      <c r="OUM182" s="49">
        <v>63.36</v>
      </c>
      <c r="OUN182" s="49">
        <v>57.47</v>
      </c>
      <c r="OUO182" s="49"/>
      <c r="OUV182" t="s">
        <v>177</v>
      </c>
      <c r="OUW182" s="39" t="s">
        <v>174</v>
      </c>
      <c r="OVB182" s="49">
        <v>56.62</v>
      </c>
      <c r="OVC182" s="49">
        <v>63.36</v>
      </c>
      <c r="OVD182" s="49">
        <v>57.47</v>
      </c>
      <c r="OVE182" s="49"/>
      <c r="OVL182" t="s">
        <v>177</v>
      </c>
      <c r="OVM182" s="39" t="s">
        <v>174</v>
      </c>
      <c r="OVR182" s="49">
        <v>56.62</v>
      </c>
      <c r="OVS182" s="49">
        <v>63.36</v>
      </c>
      <c r="OVT182" s="49">
        <v>57.47</v>
      </c>
      <c r="OVU182" s="49"/>
      <c r="OWB182" t="s">
        <v>177</v>
      </c>
      <c r="OWC182" s="39" t="s">
        <v>174</v>
      </c>
      <c r="OWH182" s="49">
        <v>56.62</v>
      </c>
      <c r="OWI182" s="49">
        <v>63.36</v>
      </c>
      <c r="OWJ182" s="49">
        <v>57.47</v>
      </c>
      <c r="OWK182" s="49"/>
      <c r="OWR182" t="s">
        <v>177</v>
      </c>
      <c r="OWS182" s="39" t="s">
        <v>174</v>
      </c>
      <c r="OWX182" s="49">
        <v>56.62</v>
      </c>
      <c r="OWY182" s="49">
        <v>63.36</v>
      </c>
      <c r="OWZ182" s="49">
        <v>57.47</v>
      </c>
      <c r="OXA182" s="49"/>
      <c r="OXH182" t="s">
        <v>177</v>
      </c>
      <c r="OXI182" s="39" t="s">
        <v>174</v>
      </c>
      <c r="OXN182" s="49">
        <v>56.62</v>
      </c>
      <c r="OXO182" s="49">
        <v>63.36</v>
      </c>
      <c r="OXP182" s="49">
        <v>57.47</v>
      </c>
      <c r="OXQ182" s="49"/>
      <c r="OXX182" t="s">
        <v>177</v>
      </c>
      <c r="OXY182" s="39" t="s">
        <v>174</v>
      </c>
      <c r="OYD182" s="49">
        <v>56.62</v>
      </c>
      <c r="OYE182" s="49">
        <v>63.36</v>
      </c>
      <c r="OYF182" s="49">
        <v>57.47</v>
      </c>
      <c r="OYG182" s="49"/>
      <c r="OYN182" t="s">
        <v>177</v>
      </c>
      <c r="OYO182" s="39" t="s">
        <v>174</v>
      </c>
      <c r="OYT182" s="49">
        <v>56.62</v>
      </c>
      <c r="OYU182" s="49">
        <v>63.36</v>
      </c>
      <c r="OYV182" s="49">
        <v>57.47</v>
      </c>
      <c r="OYW182" s="49"/>
      <c r="OZD182" t="s">
        <v>177</v>
      </c>
      <c r="OZE182" s="39" t="s">
        <v>174</v>
      </c>
      <c r="OZJ182" s="49">
        <v>56.62</v>
      </c>
      <c r="OZK182" s="49">
        <v>63.36</v>
      </c>
      <c r="OZL182" s="49">
        <v>57.47</v>
      </c>
      <c r="OZM182" s="49"/>
      <c r="OZT182" t="s">
        <v>177</v>
      </c>
      <c r="OZU182" s="39" t="s">
        <v>174</v>
      </c>
      <c r="OZZ182" s="49">
        <v>56.62</v>
      </c>
      <c r="PAA182" s="49">
        <v>63.36</v>
      </c>
      <c r="PAB182" s="49">
        <v>57.47</v>
      </c>
      <c r="PAC182" s="49"/>
      <c r="PAJ182" t="s">
        <v>177</v>
      </c>
      <c r="PAK182" s="39" t="s">
        <v>174</v>
      </c>
      <c r="PAP182" s="49">
        <v>56.62</v>
      </c>
      <c r="PAQ182" s="49">
        <v>63.36</v>
      </c>
      <c r="PAR182" s="49">
        <v>57.47</v>
      </c>
      <c r="PAS182" s="49"/>
      <c r="PAZ182" t="s">
        <v>177</v>
      </c>
      <c r="PBA182" s="39" t="s">
        <v>174</v>
      </c>
      <c r="PBF182" s="49">
        <v>56.62</v>
      </c>
      <c r="PBG182" s="49">
        <v>63.36</v>
      </c>
      <c r="PBH182" s="49">
        <v>57.47</v>
      </c>
      <c r="PBI182" s="49"/>
      <c r="PBP182" t="s">
        <v>177</v>
      </c>
      <c r="PBQ182" s="39" t="s">
        <v>174</v>
      </c>
      <c r="PBV182" s="49">
        <v>56.62</v>
      </c>
      <c r="PBW182" s="49">
        <v>63.36</v>
      </c>
      <c r="PBX182" s="49">
        <v>57.47</v>
      </c>
      <c r="PBY182" s="49"/>
      <c r="PCF182" t="s">
        <v>177</v>
      </c>
      <c r="PCG182" s="39" t="s">
        <v>174</v>
      </c>
      <c r="PCL182" s="49">
        <v>56.62</v>
      </c>
      <c r="PCM182" s="49">
        <v>63.36</v>
      </c>
      <c r="PCN182" s="49">
        <v>57.47</v>
      </c>
      <c r="PCO182" s="49"/>
      <c r="PCV182" t="s">
        <v>177</v>
      </c>
      <c r="PCW182" s="39" t="s">
        <v>174</v>
      </c>
      <c r="PDB182" s="49">
        <v>56.62</v>
      </c>
      <c r="PDC182" s="49">
        <v>63.36</v>
      </c>
      <c r="PDD182" s="49">
        <v>57.47</v>
      </c>
      <c r="PDE182" s="49"/>
      <c r="PDL182" t="s">
        <v>177</v>
      </c>
      <c r="PDM182" s="39" t="s">
        <v>174</v>
      </c>
      <c r="PDR182" s="49">
        <v>56.62</v>
      </c>
      <c r="PDS182" s="49">
        <v>63.36</v>
      </c>
      <c r="PDT182" s="49">
        <v>57.47</v>
      </c>
      <c r="PDU182" s="49"/>
      <c r="PEB182" t="s">
        <v>177</v>
      </c>
      <c r="PEC182" s="39" t="s">
        <v>174</v>
      </c>
      <c r="PEH182" s="49">
        <v>56.62</v>
      </c>
      <c r="PEI182" s="49">
        <v>63.36</v>
      </c>
      <c r="PEJ182" s="49">
        <v>57.47</v>
      </c>
      <c r="PEK182" s="49"/>
      <c r="PER182" t="s">
        <v>177</v>
      </c>
      <c r="PES182" s="39" t="s">
        <v>174</v>
      </c>
      <c r="PEX182" s="49">
        <v>56.62</v>
      </c>
      <c r="PEY182" s="49">
        <v>63.36</v>
      </c>
      <c r="PEZ182" s="49">
        <v>57.47</v>
      </c>
      <c r="PFA182" s="49"/>
      <c r="PFH182" t="s">
        <v>177</v>
      </c>
      <c r="PFI182" s="39" t="s">
        <v>174</v>
      </c>
      <c r="PFN182" s="49">
        <v>56.62</v>
      </c>
      <c r="PFO182" s="49">
        <v>63.36</v>
      </c>
      <c r="PFP182" s="49">
        <v>57.47</v>
      </c>
      <c r="PFQ182" s="49"/>
      <c r="PFX182" t="s">
        <v>177</v>
      </c>
      <c r="PFY182" s="39" t="s">
        <v>174</v>
      </c>
      <c r="PGD182" s="49">
        <v>56.62</v>
      </c>
      <c r="PGE182" s="49">
        <v>63.36</v>
      </c>
      <c r="PGF182" s="49">
        <v>57.47</v>
      </c>
      <c r="PGG182" s="49"/>
      <c r="PGN182" t="s">
        <v>177</v>
      </c>
      <c r="PGO182" s="39" t="s">
        <v>174</v>
      </c>
      <c r="PGT182" s="49">
        <v>56.62</v>
      </c>
      <c r="PGU182" s="49">
        <v>63.36</v>
      </c>
      <c r="PGV182" s="49">
        <v>57.47</v>
      </c>
      <c r="PGW182" s="49"/>
      <c r="PHD182" t="s">
        <v>177</v>
      </c>
      <c r="PHE182" s="39" t="s">
        <v>174</v>
      </c>
      <c r="PHJ182" s="49">
        <v>56.62</v>
      </c>
      <c r="PHK182" s="49">
        <v>63.36</v>
      </c>
      <c r="PHL182" s="49">
        <v>57.47</v>
      </c>
      <c r="PHM182" s="49"/>
      <c r="PHT182" t="s">
        <v>177</v>
      </c>
      <c r="PHU182" s="39" t="s">
        <v>174</v>
      </c>
      <c r="PHZ182" s="49">
        <v>56.62</v>
      </c>
      <c r="PIA182" s="49">
        <v>63.36</v>
      </c>
      <c r="PIB182" s="49">
        <v>57.47</v>
      </c>
      <c r="PIC182" s="49"/>
      <c r="PIJ182" t="s">
        <v>177</v>
      </c>
      <c r="PIK182" s="39" t="s">
        <v>174</v>
      </c>
      <c r="PIP182" s="49">
        <v>56.62</v>
      </c>
      <c r="PIQ182" s="49">
        <v>63.36</v>
      </c>
      <c r="PIR182" s="49">
        <v>57.47</v>
      </c>
      <c r="PIS182" s="49"/>
      <c r="PIZ182" t="s">
        <v>177</v>
      </c>
      <c r="PJA182" s="39" t="s">
        <v>174</v>
      </c>
      <c r="PJF182" s="49">
        <v>56.62</v>
      </c>
      <c r="PJG182" s="49">
        <v>63.36</v>
      </c>
      <c r="PJH182" s="49">
        <v>57.47</v>
      </c>
      <c r="PJI182" s="49"/>
      <c r="PJP182" t="s">
        <v>177</v>
      </c>
      <c r="PJQ182" s="39" t="s">
        <v>174</v>
      </c>
      <c r="PJV182" s="49">
        <v>56.62</v>
      </c>
      <c r="PJW182" s="49">
        <v>63.36</v>
      </c>
      <c r="PJX182" s="49">
        <v>57.47</v>
      </c>
      <c r="PJY182" s="49"/>
      <c r="PKF182" t="s">
        <v>177</v>
      </c>
      <c r="PKG182" s="39" t="s">
        <v>174</v>
      </c>
      <c r="PKL182" s="49">
        <v>56.62</v>
      </c>
      <c r="PKM182" s="49">
        <v>63.36</v>
      </c>
      <c r="PKN182" s="49">
        <v>57.47</v>
      </c>
      <c r="PKO182" s="49"/>
      <c r="PKV182" t="s">
        <v>177</v>
      </c>
      <c r="PKW182" s="39" t="s">
        <v>174</v>
      </c>
      <c r="PLB182" s="49">
        <v>56.62</v>
      </c>
      <c r="PLC182" s="49">
        <v>63.36</v>
      </c>
      <c r="PLD182" s="49">
        <v>57.47</v>
      </c>
      <c r="PLE182" s="49"/>
      <c r="PLL182" t="s">
        <v>177</v>
      </c>
      <c r="PLM182" s="39" t="s">
        <v>174</v>
      </c>
      <c r="PLR182" s="49">
        <v>56.62</v>
      </c>
      <c r="PLS182" s="49">
        <v>63.36</v>
      </c>
      <c r="PLT182" s="49">
        <v>57.47</v>
      </c>
      <c r="PLU182" s="49"/>
      <c r="PMB182" t="s">
        <v>177</v>
      </c>
      <c r="PMC182" s="39" t="s">
        <v>174</v>
      </c>
      <c r="PMH182" s="49">
        <v>56.62</v>
      </c>
      <c r="PMI182" s="49">
        <v>63.36</v>
      </c>
      <c r="PMJ182" s="49">
        <v>57.47</v>
      </c>
      <c r="PMK182" s="49"/>
      <c r="PMR182" t="s">
        <v>177</v>
      </c>
      <c r="PMS182" s="39" t="s">
        <v>174</v>
      </c>
      <c r="PMX182" s="49">
        <v>56.62</v>
      </c>
      <c r="PMY182" s="49">
        <v>63.36</v>
      </c>
      <c r="PMZ182" s="49">
        <v>57.47</v>
      </c>
      <c r="PNA182" s="49"/>
      <c r="PNH182" t="s">
        <v>177</v>
      </c>
      <c r="PNI182" s="39" t="s">
        <v>174</v>
      </c>
      <c r="PNN182" s="49">
        <v>56.62</v>
      </c>
      <c r="PNO182" s="49">
        <v>63.36</v>
      </c>
      <c r="PNP182" s="49">
        <v>57.47</v>
      </c>
      <c r="PNQ182" s="49"/>
      <c r="PNX182" t="s">
        <v>177</v>
      </c>
      <c r="PNY182" s="39" t="s">
        <v>174</v>
      </c>
      <c r="POD182" s="49">
        <v>56.62</v>
      </c>
      <c r="POE182" s="49">
        <v>63.36</v>
      </c>
      <c r="POF182" s="49">
        <v>57.47</v>
      </c>
      <c r="POG182" s="49"/>
      <c r="PON182" t="s">
        <v>177</v>
      </c>
      <c r="POO182" s="39" t="s">
        <v>174</v>
      </c>
      <c r="POT182" s="49">
        <v>56.62</v>
      </c>
      <c r="POU182" s="49">
        <v>63.36</v>
      </c>
      <c r="POV182" s="49">
        <v>57.47</v>
      </c>
      <c r="POW182" s="49"/>
      <c r="PPD182" t="s">
        <v>177</v>
      </c>
      <c r="PPE182" s="39" t="s">
        <v>174</v>
      </c>
      <c r="PPJ182" s="49">
        <v>56.62</v>
      </c>
      <c r="PPK182" s="49">
        <v>63.36</v>
      </c>
      <c r="PPL182" s="49">
        <v>57.47</v>
      </c>
      <c r="PPM182" s="49"/>
      <c r="PPT182" t="s">
        <v>177</v>
      </c>
      <c r="PPU182" s="39" t="s">
        <v>174</v>
      </c>
      <c r="PPZ182" s="49">
        <v>56.62</v>
      </c>
      <c r="PQA182" s="49">
        <v>63.36</v>
      </c>
      <c r="PQB182" s="49">
        <v>57.47</v>
      </c>
      <c r="PQC182" s="49"/>
      <c r="PQJ182" t="s">
        <v>177</v>
      </c>
      <c r="PQK182" s="39" t="s">
        <v>174</v>
      </c>
      <c r="PQP182" s="49">
        <v>56.62</v>
      </c>
      <c r="PQQ182" s="49">
        <v>63.36</v>
      </c>
      <c r="PQR182" s="49">
        <v>57.47</v>
      </c>
      <c r="PQS182" s="49"/>
      <c r="PQZ182" t="s">
        <v>177</v>
      </c>
      <c r="PRA182" s="39" t="s">
        <v>174</v>
      </c>
      <c r="PRF182" s="49">
        <v>56.62</v>
      </c>
      <c r="PRG182" s="49">
        <v>63.36</v>
      </c>
      <c r="PRH182" s="49">
        <v>57.47</v>
      </c>
      <c r="PRI182" s="49"/>
      <c r="PRP182" t="s">
        <v>177</v>
      </c>
      <c r="PRQ182" s="39" t="s">
        <v>174</v>
      </c>
      <c r="PRV182" s="49">
        <v>56.62</v>
      </c>
      <c r="PRW182" s="49">
        <v>63.36</v>
      </c>
      <c r="PRX182" s="49">
        <v>57.47</v>
      </c>
      <c r="PRY182" s="49"/>
      <c r="PSF182" t="s">
        <v>177</v>
      </c>
      <c r="PSG182" s="39" t="s">
        <v>174</v>
      </c>
      <c r="PSL182" s="49">
        <v>56.62</v>
      </c>
      <c r="PSM182" s="49">
        <v>63.36</v>
      </c>
      <c r="PSN182" s="49">
        <v>57.47</v>
      </c>
      <c r="PSO182" s="49"/>
      <c r="PSV182" t="s">
        <v>177</v>
      </c>
      <c r="PSW182" s="39" t="s">
        <v>174</v>
      </c>
      <c r="PTB182" s="49">
        <v>56.62</v>
      </c>
      <c r="PTC182" s="49">
        <v>63.36</v>
      </c>
      <c r="PTD182" s="49">
        <v>57.47</v>
      </c>
      <c r="PTE182" s="49"/>
      <c r="PTL182" t="s">
        <v>177</v>
      </c>
      <c r="PTM182" s="39" t="s">
        <v>174</v>
      </c>
      <c r="PTR182" s="49">
        <v>56.62</v>
      </c>
      <c r="PTS182" s="49">
        <v>63.36</v>
      </c>
      <c r="PTT182" s="49">
        <v>57.47</v>
      </c>
      <c r="PTU182" s="49"/>
      <c r="PUB182" t="s">
        <v>177</v>
      </c>
      <c r="PUC182" s="39" t="s">
        <v>174</v>
      </c>
      <c r="PUH182" s="49">
        <v>56.62</v>
      </c>
      <c r="PUI182" s="49">
        <v>63.36</v>
      </c>
      <c r="PUJ182" s="49">
        <v>57.47</v>
      </c>
      <c r="PUK182" s="49"/>
      <c r="PUR182" t="s">
        <v>177</v>
      </c>
      <c r="PUS182" s="39" t="s">
        <v>174</v>
      </c>
      <c r="PUX182" s="49">
        <v>56.62</v>
      </c>
      <c r="PUY182" s="49">
        <v>63.36</v>
      </c>
      <c r="PUZ182" s="49">
        <v>57.47</v>
      </c>
      <c r="PVA182" s="49"/>
      <c r="PVH182" t="s">
        <v>177</v>
      </c>
      <c r="PVI182" s="39" t="s">
        <v>174</v>
      </c>
      <c r="PVN182" s="49">
        <v>56.62</v>
      </c>
      <c r="PVO182" s="49">
        <v>63.36</v>
      </c>
      <c r="PVP182" s="49">
        <v>57.47</v>
      </c>
      <c r="PVQ182" s="49"/>
      <c r="PVX182" t="s">
        <v>177</v>
      </c>
      <c r="PVY182" s="39" t="s">
        <v>174</v>
      </c>
      <c r="PWD182" s="49">
        <v>56.62</v>
      </c>
      <c r="PWE182" s="49">
        <v>63.36</v>
      </c>
      <c r="PWF182" s="49">
        <v>57.47</v>
      </c>
      <c r="PWG182" s="49"/>
      <c r="PWN182" t="s">
        <v>177</v>
      </c>
      <c r="PWO182" s="39" t="s">
        <v>174</v>
      </c>
      <c r="PWT182" s="49">
        <v>56.62</v>
      </c>
      <c r="PWU182" s="49">
        <v>63.36</v>
      </c>
      <c r="PWV182" s="49">
        <v>57.47</v>
      </c>
      <c r="PWW182" s="49"/>
      <c r="PXD182" t="s">
        <v>177</v>
      </c>
      <c r="PXE182" s="39" t="s">
        <v>174</v>
      </c>
      <c r="PXJ182" s="49">
        <v>56.62</v>
      </c>
      <c r="PXK182" s="49">
        <v>63.36</v>
      </c>
      <c r="PXL182" s="49">
        <v>57.47</v>
      </c>
      <c r="PXM182" s="49"/>
      <c r="PXT182" t="s">
        <v>177</v>
      </c>
      <c r="PXU182" s="39" t="s">
        <v>174</v>
      </c>
      <c r="PXZ182" s="49">
        <v>56.62</v>
      </c>
      <c r="PYA182" s="49">
        <v>63.36</v>
      </c>
      <c r="PYB182" s="49">
        <v>57.47</v>
      </c>
      <c r="PYC182" s="49"/>
      <c r="PYJ182" t="s">
        <v>177</v>
      </c>
      <c r="PYK182" s="39" t="s">
        <v>174</v>
      </c>
      <c r="PYP182" s="49">
        <v>56.62</v>
      </c>
      <c r="PYQ182" s="49">
        <v>63.36</v>
      </c>
      <c r="PYR182" s="49">
        <v>57.47</v>
      </c>
      <c r="PYS182" s="49"/>
      <c r="PYZ182" t="s">
        <v>177</v>
      </c>
      <c r="PZA182" s="39" t="s">
        <v>174</v>
      </c>
      <c r="PZF182" s="49">
        <v>56.62</v>
      </c>
      <c r="PZG182" s="49">
        <v>63.36</v>
      </c>
      <c r="PZH182" s="49">
        <v>57.47</v>
      </c>
      <c r="PZI182" s="49"/>
      <c r="PZP182" t="s">
        <v>177</v>
      </c>
      <c r="PZQ182" s="39" t="s">
        <v>174</v>
      </c>
      <c r="PZV182" s="49">
        <v>56.62</v>
      </c>
      <c r="PZW182" s="49">
        <v>63.36</v>
      </c>
      <c r="PZX182" s="49">
        <v>57.47</v>
      </c>
      <c r="PZY182" s="49"/>
      <c r="QAF182" t="s">
        <v>177</v>
      </c>
      <c r="QAG182" s="39" t="s">
        <v>174</v>
      </c>
      <c r="QAL182" s="49">
        <v>56.62</v>
      </c>
      <c r="QAM182" s="49">
        <v>63.36</v>
      </c>
      <c r="QAN182" s="49">
        <v>57.47</v>
      </c>
      <c r="QAO182" s="49"/>
      <c r="QAV182" t="s">
        <v>177</v>
      </c>
      <c r="QAW182" s="39" t="s">
        <v>174</v>
      </c>
      <c r="QBB182" s="49">
        <v>56.62</v>
      </c>
      <c r="QBC182" s="49">
        <v>63.36</v>
      </c>
      <c r="QBD182" s="49">
        <v>57.47</v>
      </c>
      <c r="QBE182" s="49"/>
      <c r="QBL182" t="s">
        <v>177</v>
      </c>
      <c r="QBM182" s="39" t="s">
        <v>174</v>
      </c>
      <c r="QBR182" s="49">
        <v>56.62</v>
      </c>
      <c r="QBS182" s="49">
        <v>63.36</v>
      </c>
      <c r="QBT182" s="49">
        <v>57.47</v>
      </c>
      <c r="QBU182" s="49"/>
      <c r="QCB182" t="s">
        <v>177</v>
      </c>
      <c r="QCC182" s="39" t="s">
        <v>174</v>
      </c>
      <c r="QCH182" s="49">
        <v>56.62</v>
      </c>
      <c r="QCI182" s="49">
        <v>63.36</v>
      </c>
      <c r="QCJ182" s="49">
        <v>57.47</v>
      </c>
      <c r="QCK182" s="49"/>
      <c r="QCR182" t="s">
        <v>177</v>
      </c>
      <c r="QCS182" s="39" t="s">
        <v>174</v>
      </c>
      <c r="QCX182" s="49">
        <v>56.62</v>
      </c>
      <c r="QCY182" s="49">
        <v>63.36</v>
      </c>
      <c r="QCZ182" s="49">
        <v>57.47</v>
      </c>
      <c r="QDA182" s="49"/>
      <c r="QDH182" t="s">
        <v>177</v>
      </c>
      <c r="QDI182" s="39" t="s">
        <v>174</v>
      </c>
      <c r="QDN182" s="49">
        <v>56.62</v>
      </c>
      <c r="QDO182" s="49">
        <v>63.36</v>
      </c>
      <c r="QDP182" s="49">
        <v>57.47</v>
      </c>
      <c r="QDQ182" s="49"/>
      <c r="QDX182" t="s">
        <v>177</v>
      </c>
      <c r="QDY182" s="39" t="s">
        <v>174</v>
      </c>
      <c r="QED182" s="49">
        <v>56.62</v>
      </c>
      <c r="QEE182" s="49">
        <v>63.36</v>
      </c>
      <c r="QEF182" s="49">
        <v>57.47</v>
      </c>
      <c r="QEG182" s="49"/>
      <c r="QEN182" t="s">
        <v>177</v>
      </c>
      <c r="QEO182" s="39" t="s">
        <v>174</v>
      </c>
      <c r="QET182" s="49">
        <v>56.62</v>
      </c>
      <c r="QEU182" s="49">
        <v>63.36</v>
      </c>
      <c r="QEV182" s="49">
        <v>57.47</v>
      </c>
      <c r="QEW182" s="49"/>
      <c r="QFD182" t="s">
        <v>177</v>
      </c>
      <c r="QFE182" s="39" t="s">
        <v>174</v>
      </c>
      <c r="QFJ182" s="49">
        <v>56.62</v>
      </c>
      <c r="QFK182" s="49">
        <v>63.36</v>
      </c>
      <c r="QFL182" s="49">
        <v>57.47</v>
      </c>
      <c r="QFM182" s="49"/>
      <c r="QFT182" t="s">
        <v>177</v>
      </c>
      <c r="QFU182" s="39" t="s">
        <v>174</v>
      </c>
      <c r="QFZ182" s="49">
        <v>56.62</v>
      </c>
      <c r="QGA182" s="49">
        <v>63.36</v>
      </c>
      <c r="QGB182" s="49">
        <v>57.47</v>
      </c>
      <c r="QGC182" s="49"/>
      <c r="QGJ182" t="s">
        <v>177</v>
      </c>
      <c r="QGK182" s="39" t="s">
        <v>174</v>
      </c>
      <c r="QGP182" s="49">
        <v>56.62</v>
      </c>
      <c r="QGQ182" s="49">
        <v>63.36</v>
      </c>
      <c r="QGR182" s="49">
        <v>57.47</v>
      </c>
      <c r="QGS182" s="49"/>
      <c r="QGZ182" t="s">
        <v>177</v>
      </c>
      <c r="QHA182" s="39" t="s">
        <v>174</v>
      </c>
      <c r="QHF182" s="49">
        <v>56.62</v>
      </c>
      <c r="QHG182" s="49">
        <v>63.36</v>
      </c>
      <c r="QHH182" s="49">
        <v>57.47</v>
      </c>
      <c r="QHI182" s="49"/>
      <c r="QHP182" t="s">
        <v>177</v>
      </c>
      <c r="QHQ182" s="39" t="s">
        <v>174</v>
      </c>
      <c r="QHV182" s="49">
        <v>56.62</v>
      </c>
      <c r="QHW182" s="49">
        <v>63.36</v>
      </c>
      <c r="QHX182" s="49">
        <v>57.47</v>
      </c>
      <c r="QHY182" s="49"/>
      <c r="QIF182" t="s">
        <v>177</v>
      </c>
      <c r="QIG182" s="39" t="s">
        <v>174</v>
      </c>
      <c r="QIL182" s="49">
        <v>56.62</v>
      </c>
      <c r="QIM182" s="49">
        <v>63.36</v>
      </c>
      <c r="QIN182" s="49">
        <v>57.47</v>
      </c>
      <c r="QIO182" s="49"/>
      <c r="QIV182" t="s">
        <v>177</v>
      </c>
      <c r="QIW182" s="39" t="s">
        <v>174</v>
      </c>
      <c r="QJB182" s="49">
        <v>56.62</v>
      </c>
      <c r="QJC182" s="49">
        <v>63.36</v>
      </c>
      <c r="QJD182" s="49">
        <v>57.47</v>
      </c>
      <c r="QJE182" s="49"/>
      <c r="QJL182" t="s">
        <v>177</v>
      </c>
      <c r="QJM182" s="39" t="s">
        <v>174</v>
      </c>
      <c r="QJR182" s="49">
        <v>56.62</v>
      </c>
      <c r="QJS182" s="49">
        <v>63.36</v>
      </c>
      <c r="QJT182" s="49">
        <v>57.47</v>
      </c>
      <c r="QJU182" s="49"/>
      <c r="QKB182" t="s">
        <v>177</v>
      </c>
      <c r="QKC182" s="39" t="s">
        <v>174</v>
      </c>
      <c r="QKH182" s="49">
        <v>56.62</v>
      </c>
      <c r="QKI182" s="49">
        <v>63.36</v>
      </c>
      <c r="QKJ182" s="49">
        <v>57.47</v>
      </c>
      <c r="QKK182" s="49"/>
      <c r="QKR182" t="s">
        <v>177</v>
      </c>
      <c r="QKS182" s="39" t="s">
        <v>174</v>
      </c>
      <c r="QKX182" s="49">
        <v>56.62</v>
      </c>
      <c r="QKY182" s="49">
        <v>63.36</v>
      </c>
      <c r="QKZ182" s="49">
        <v>57.47</v>
      </c>
      <c r="QLA182" s="49"/>
      <c r="QLH182" t="s">
        <v>177</v>
      </c>
      <c r="QLI182" s="39" t="s">
        <v>174</v>
      </c>
      <c r="QLN182" s="49">
        <v>56.62</v>
      </c>
      <c r="QLO182" s="49">
        <v>63.36</v>
      </c>
      <c r="QLP182" s="49">
        <v>57.47</v>
      </c>
      <c r="QLQ182" s="49"/>
      <c r="QLX182" t="s">
        <v>177</v>
      </c>
      <c r="QLY182" s="39" t="s">
        <v>174</v>
      </c>
      <c r="QMD182" s="49">
        <v>56.62</v>
      </c>
      <c r="QME182" s="49">
        <v>63.36</v>
      </c>
      <c r="QMF182" s="49">
        <v>57.47</v>
      </c>
      <c r="QMG182" s="49"/>
      <c r="QMN182" t="s">
        <v>177</v>
      </c>
      <c r="QMO182" s="39" t="s">
        <v>174</v>
      </c>
      <c r="QMT182" s="49">
        <v>56.62</v>
      </c>
      <c r="QMU182" s="49">
        <v>63.36</v>
      </c>
      <c r="QMV182" s="49">
        <v>57.47</v>
      </c>
      <c r="QMW182" s="49"/>
      <c r="QND182" t="s">
        <v>177</v>
      </c>
      <c r="QNE182" s="39" t="s">
        <v>174</v>
      </c>
      <c r="QNJ182" s="49">
        <v>56.62</v>
      </c>
      <c r="QNK182" s="49">
        <v>63.36</v>
      </c>
      <c r="QNL182" s="49">
        <v>57.47</v>
      </c>
      <c r="QNM182" s="49"/>
      <c r="QNT182" t="s">
        <v>177</v>
      </c>
      <c r="QNU182" s="39" t="s">
        <v>174</v>
      </c>
      <c r="QNZ182" s="49">
        <v>56.62</v>
      </c>
      <c r="QOA182" s="49">
        <v>63.36</v>
      </c>
      <c r="QOB182" s="49">
        <v>57.47</v>
      </c>
      <c r="QOC182" s="49"/>
      <c r="QOJ182" t="s">
        <v>177</v>
      </c>
      <c r="QOK182" s="39" t="s">
        <v>174</v>
      </c>
      <c r="QOP182" s="49">
        <v>56.62</v>
      </c>
      <c r="QOQ182" s="49">
        <v>63.36</v>
      </c>
      <c r="QOR182" s="49">
        <v>57.47</v>
      </c>
      <c r="QOS182" s="49"/>
      <c r="QOZ182" t="s">
        <v>177</v>
      </c>
      <c r="QPA182" s="39" t="s">
        <v>174</v>
      </c>
      <c r="QPF182" s="49">
        <v>56.62</v>
      </c>
      <c r="QPG182" s="49">
        <v>63.36</v>
      </c>
      <c r="QPH182" s="49">
        <v>57.47</v>
      </c>
      <c r="QPI182" s="49"/>
      <c r="QPP182" t="s">
        <v>177</v>
      </c>
      <c r="QPQ182" s="39" t="s">
        <v>174</v>
      </c>
      <c r="QPV182" s="49">
        <v>56.62</v>
      </c>
      <c r="QPW182" s="49">
        <v>63.36</v>
      </c>
      <c r="QPX182" s="49">
        <v>57.47</v>
      </c>
      <c r="QPY182" s="49"/>
      <c r="QQF182" t="s">
        <v>177</v>
      </c>
      <c r="QQG182" s="39" t="s">
        <v>174</v>
      </c>
      <c r="QQL182" s="49">
        <v>56.62</v>
      </c>
      <c r="QQM182" s="49">
        <v>63.36</v>
      </c>
      <c r="QQN182" s="49">
        <v>57.47</v>
      </c>
      <c r="QQO182" s="49"/>
      <c r="QQV182" t="s">
        <v>177</v>
      </c>
      <c r="QQW182" s="39" t="s">
        <v>174</v>
      </c>
      <c r="QRB182" s="49">
        <v>56.62</v>
      </c>
      <c r="QRC182" s="49">
        <v>63.36</v>
      </c>
      <c r="QRD182" s="49">
        <v>57.47</v>
      </c>
      <c r="QRE182" s="49"/>
      <c r="QRL182" t="s">
        <v>177</v>
      </c>
      <c r="QRM182" s="39" t="s">
        <v>174</v>
      </c>
      <c r="QRR182" s="49">
        <v>56.62</v>
      </c>
      <c r="QRS182" s="49">
        <v>63.36</v>
      </c>
      <c r="QRT182" s="49">
        <v>57.47</v>
      </c>
      <c r="QRU182" s="49"/>
      <c r="QSB182" t="s">
        <v>177</v>
      </c>
      <c r="QSC182" s="39" t="s">
        <v>174</v>
      </c>
      <c r="QSH182" s="49">
        <v>56.62</v>
      </c>
      <c r="QSI182" s="49">
        <v>63.36</v>
      </c>
      <c r="QSJ182" s="49">
        <v>57.47</v>
      </c>
      <c r="QSK182" s="49"/>
      <c r="QSR182" t="s">
        <v>177</v>
      </c>
      <c r="QSS182" s="39" t="s">
        <v>174</v>
      </c>
      <c r="QSX182" s="49">
        <v>56.62</v>
      </c>
      <c r="QSY182" s="49">
        <v>63.36</v>
      </c>
      <c r="QSZ182" s="49">
        <v>57.47</v>
      </c>
      <c r="QTA182" s="49"/>
      <c r="QTH182" t="s">
        <v>177</v>
      </c>
      <c r="QTI182" s="39" t="s">
        <v>174</v>
      </c>
      <c r="QTN182" s="49">
        <v>56.62</v>
      </c>
      <c r="QTO182" s="49">
        <v>63.36</v>
      </c>
      <c r="QTP182" s="49">
        <v>57.47</v>
      </c>
      <c r="QTQ182" s="49"/>
      <c r="QTX182" t="s">
        <v>177</v>
      </c>
      <c r="QTY182" s="39" t="s">
        <v>174</v>
      </c>
      <c r="QUD182" s="49">
        <v>56.62</v>
      </c>
      <c r="QUE182" s="49">
        <v>63.36</v>
      </c>
      <c r="QUF182" s="49">
        <v>57.47</v>
      </c>
      <c r="QUG182" s="49"/>
      <c r="QUN182" t="s">
        <v>177</v>
      </c>
      <c r="QUO182" s="39" t="s">
        <v>174</v>
      </c>
      <c r="QUT182" s="49">
        <v>56.62</v>
      </c>
      <c r="QUU182" s="49">
        <v>63.36</v>
      </c>
      <c r="QUV182" s="49">
        <v>57.47</v>
      </c>
      <c r="QUW182" s="49"/>
      <c r="QVD182" t="s">
        <v>177</v>
      </c>
      <c r="QVE182" s="39" t="s">
        <v>174</v>
      </c>
      <c r="QVJ182" s="49">
        <v>56.62</v>
      </c>
      <c r="QVK182" s="49">
        <v>63.36</v>
      </c>
      <c r="QVL182" s="49">
        <v>57.47</v>
      </c>
      <c r="QVM182" s="49"/>
      <c r="QVT182" t="s">
        <v>177</v>
      </c>
      <c r="QVU182" s="39" t="s">
        <v>174</v>
      </c>
      <c r="QVZ182" s="49">
        <v>56.62</v>
      </c>
      <c r="QWA182" s="49">
        <v>63.36</v>
      </c>
      <c r="QWB182" s="49">
        <v>57.47</v>
      </c>
      <c r="QWC182" s="49"/>
      <c r="QWJ182" t="s">
        <v>177</v>
      </c>
      <c r="QWK182" s="39" t="s">
        <v>174</v>
      </c>
      <c r="QWP182" s="49">
        <v>56.62</v>
      </c>
      <c r="QWQ182" s="49">
        <v>63.36</v>
      </c>
      <c r="QWR182" s="49">
        <v>57.47</v>
      </c>
      <c r="QWS182" s="49"/>
      <c r="QWZ182" t="s">
        <v>177</v>
      </c>
      <c r="QXA182" s="39" t="s">
        <v>174</v>
      </c>
      <c r="QXF182" s="49">
        <v>56.62</v>
      </c>
      <c r="QXG182" s="49">
        <v>63.36</v>
      </c>
      <c r="QXH182" s="49">
        <v>57.47</v>
      </c>
      <c r="QXI182" s="49"/>
      <c r="QXP182" t="s">
        <v>177</v>
      </c>
      <c r="QXQ182" s="39" t="s">
        <v>174</v>
      </c>
      <c r="QXV182" s="49">
        <v>56.62</v>
      </c>
      <c r="QXW182" s="49">
        <v>63.36</v>
      </c>
      <c r="QXX182" s="49">
        <v>57.47</v>
      </c>
      <c r="QXY182" s="49"/>
      <c r="QYF182" t="s">
        <v>177</v>
      </c>
      <c r="QYG182" s="39" t="s">
        <v>174</v>
      </c>
      <c r="QYL182" s="49">
        <v>56.62</v>
      </c>
      <c r="QYM182" s="49">
        <v>63.36</v>
      </c>
      <c r="QYN182" s="49">
        <v>57.47</v>
      </c>
      <c r="QYO182" s="49"/>
      <c r="QYV182" t="s">
        <v>177</v>
      </c>
      <c r="QYW182" s="39" t="s">
        <v>174</v>
      </c>
      <c r="QZB182" s="49">
        <v>56.62</v>
      </c>
      <c r="QZC182" s="49">
        <v>63.36</v>
      </c>
      <c r="QZD182" s="49">
        <v>57.47</v>
      </c>
      <c r="QZE182" s="49"/>
      <c r="QZL182" t="s">
        <v>177</v>
      </c>
      <c r="QZM182" s="39" t="s">
        <v>174</v>
      </c>
      <c r="QZR182" s="49">
        <v>56.62</v>
      </c>
      <c r="QZS182" s="49">
        <v>63.36</v>
      </c>
      <c r="QZT182" s="49">
        <v>57.47</v>
      </c>
      <c r="QZU182" s="49"/>
      <c r="RAB182" t="s">
        <v>177</v>
      </c>
      <c r="RAC182" s="39" t="s">
        <v>174</v>
      </c>
      <c r="RAH182" s="49">
        <v>56.62</v>
      </c>
      <c r="RAI182" s="49">
        <v>63.36</v>
      </c>
      <c r="RAJ182" s="49">
        <v>57.47</v>
      </c>
      <c r="RAK182" s="49"/>
      <c r="RAR182" t="s">
        <v>177</v>
      </c>
      <c r="RAS182" s="39" t="s">
        <v>174</v>
      </c>
      <c r="RAX182" s="49">
        <v>56.62</v>
      </c>
      <c r="RAY182" s="49">
        <v>63.36</v>
      </c>
      <c r="RAZ182" s="49">
        <v>57.47</v>
      </c>
      <c r="RBA182" s="49"/>
      <c r="RBH182" t="s">
        <v>177</v>
      </c>
      <c r="RBI182" s="39" t="s">
        <v>174</v>
      </c>
      <c r="RBN182" s="49">
        <v>56.62</v>
      </c>
      <c r="RBO182" s="49">
        <v>63.36</v>
      </c>
      <c r="RBP182" s="49">
        <v>57.47</v>
      </c>
      <c r="RBQ182" s="49"/>
      <c r="RBX182" t="s">
        <v>177</v>
      </c>
      <c r="RBY182" s="39" t="s">
        <v>174</v>
      </c>
      <c r="RCD182" s="49">
        <v>56.62</v>
      </c>
      <c r="RCE182" s="49">
        <v>63.36</v>
      </c>
      <c r="RCF182" s="49">
        <v>57.47</v>
      </c>
      <c r="RCG182" s="49"/>
      <c r="RCN182" t="s">
        <v>177</v>
      </c>
      <c r="RCO182" s="39" t="s">
        <v>174</v>
      </c>
      <c r="RCT182" s="49">
        <v>56.62</v>
      </c>
      <c r="RCU182" s="49">
        <v>63.36</v>
      </c>
      <c r="RCV182" s="49">
        <v>57.47</v>
      </c>
      <c r="RCW182" s="49"/>
      <c r="RDD182" t="s">
        <v>177</v>
      </c>
      <c r="RDE182" s="39" t="s">
        <v>174</v>
      </c>
      <c r="RDJ182" s="49">
        <v>56.62</v>
      </c>
      <c r="RDK182" s="49">
        <v>63.36</v>
      </c>
      <c r="RDL182" s="49">
        <v>57.47</v>
      </c>
      <c r="RDM182" s="49"/>
      <c r="RDT182" t="s">
        <v>177</v>
      </c>
      <c r="RDU182" s="39" t="s">
        <v>174</v>
      </c>
      <c r="RDZ182" s="49">
        <v>56.62</v>
      </c>
      <c r="REA182" s="49">
        <v>63.36</v>
      </c>
      <c r="REB182" s="49">
        <v>57.47</v>
      </c>
      <c r="REC182" s="49"/>
      <c r="REJ182" t="s">
        <v>177</v>
      </c>
      <c r="REK182" s="39" t="s">
        <v>174</v>
      </c>
      <c r="REP182" s="49">
        <v>56.62</v>
      </c>
      <c r="REQ182" s="49">
        <v>63.36</v>
      </c>
      <c r="RER182" s="49">
        <v>57.47</v>
      </c>
      <c r="RES182" s="49"/>
      <c r="REZ182" t="s">
        <v>177</v>
      </c>
      <c r="RFA182" s="39" t="s">
        <v>174</v>
      </c>
      <c r="RFF182" s="49">
        <v>56.62</v>
      </c>
      <c r="RFG182" s="49">
        <v>63.36</v>
      </c>
      <c r="RFH182" s="49">
        <v>57.47</v>
      </c>
      <c r="RFI182" s="49"/>
      <c r="RFP182" t="s">
        <v>177</v>
      </c>
      <c r="RFQ182" s="39" t="s">
        <v>174</v>
      </c>
      <c r="RFV182" s="49">
        <v>56.62</v>
      </c>
      <c r="RFW182" s="49">
        <v>63.36</v>
      </c>
      <c r="RFX182" s="49">
        <v>57.47</v>
      </c>
      <c r="RFY182" s="49"/>
      <c r="RGF182" t="s">
        <v>177</v>
      </c>
      <c r="RGG182" s="39" t="s">
        <v>174</v>
      </c>
      <c r="RGL182" s="49">
        <v>56.62</v>
      </c>
      <c r="RGM182" s="49">
        <v>63.36</v>
      </c>
      <c r="RGN182" s="49">
        <v>57.47</v>
      </c>
      <c r="RGO182" s="49"/>
      <c r="RGV182" t="s">
        <v>177</v>
      </c>
      <c r="RGW182" s="39" t="s">
        <v>174</v>
      </c>
      <c r="RHB182" s="49">
        <v>56.62</v>
      </c>
      <c r="RHC182" s="49">
        <v>63.36</v>
      </c>
      <c r="RHD182" s="49">
        <v>57.47</v>
      </c>
      <c r="RHE182" s="49"/>
      <c r="RHL182" t="s">
        <v>177</v>
      </c>
      <c r="RHM182" s="39" t="s">
        <v>174</v>
      </c>
      <c r="RHR182" s="49">
        <v>56.62</v>
      </c>
      <c r="RHS182" s="49">
        <v>63.36</v>
      </c>
      <c r="RHT182" s="49">
        <v>57.47</v>
      </c>
      <c r="RHU182" s="49"/>
      <c r="RIB182" t="s">
        <v>177</v>
      </c>
      <c r="RIC182" s="39" t="s">
        <v>174</v>
      </c>
      <c r="RIH182" s="49">
        <v>56.62</v>
      </c>
      <c r="RII182" s="49">
        <v>63.36</v>
      </c>
      <c r="RIJ182" s="49">
        <v>57.47</v>
      </c>
      <c r="RIK182" s="49"/>
      <c r="RIR182" t="s">
        <v>177</v>
      </c>
      <c r="RIS182" s="39" t="s">
        <v>174</v>
      </c>
      <c r="RIX182" s="49">
        <v>56.62</v>
      </c>
      <c r="RIY182" s="49">
        <v>63.36</v>
      </c>
      <c r="RIZ182" s="49">
        <v>57.47</v>
      </c>
      <c r="RJA182" s="49"/>
      <c r="RJH182" t="s">
        <v>177</v>
      </c>
      <c r="RJI182" s="39" t="s">
        <v>174</v>
      </c>
      <c r="RJN182" s="49">
        <v>56.62</v>
      </c>
      <c r="RJO182" s="49">
        <v>63.36</v>
      </c>
      <c r="RJP182" s="49">
        <v>57.47</v>
      </c>
      <c r="RJQ182" s="49"/>
      <c r="RJX182" t="s">
        <v>177</v>
      </c>
      <c r="RJY182" s="39" t="s">
        <v>174</v>
      </c>
      <c r="RKD182" s="49">
        <v>56.62</v>
      </c>
      <c r="RKE182" s="49">
        <v>63.36</v>
      </c>
      <c r="RKF182" s="49">
        <v>57.47</v>
      </c>
      <c r="RKG182" s="49"/>
      <c r="RKN182" t="s">
        <v>177</v>
      </c>
      <c r="RKO182" s="39" t="s">
        <v>174</v>
      </c>
      <c r="RKT182" s="49">
        <v>56.62</v>
      </c>
      <c r="RKU182" s="49">
        <v>63.36</v>
      </c>
      <c r="RKV182" s="49">
        <v>57.47</v>
      </c>
      <c r="RKW182" s="49"/>
      <c r="RLD182" t="s">
        <v>177</v>
      </c>
      <c r="RLE182" s="39" t="s">
        <v>174</v>
      </c>
      <c r="RLJ182" s="49">
        <v>56.62</v>
      </c>
      <c r="RLK182" s="49">
        <v>63.36</v>
      </c>
      <c r="RLL182" s="49">
        <v>57.47</v>
      </c>
      <c r="RLM182" s="49"/>
      <c r="RLT182" t="s">
        <v>177</v>
      </c>
      <c r="RLU182" s="39" t="s">
        <v>174</v>
      </c>
      <c r="RLZ182" s="49">
        <v>56.62</v>
      </c>
      <c r="RMA182" s="49">
        <v>63.36</v>
      </c>
      <c r="RMB182" s="49">
        <v>57.47</v>
      </c>
      <c r="RMC182" s="49"/>
      <c r="RMJ182" t="s">
        <v>177</v>
      </c>
      <c r="RMK182" s="39" t="s">
        <v>174</v>
      </c>
      <c r="RMP182" s="49">
        <v>56.62</v>
      </c>
      <c r="RMQ182" s="49">
        <v>63.36</v>
      </c>
      <c r="RMR182" s="49">
        <v>57.47</v>
      </c>
      <c r="RMS182" s="49"/>
      <c r="RMZ182" t="s">
        <v>177</v>
      </c>
      <c r="RNA182" s="39" t="s">
        <v>174</v>
      </c>
      <c r="RNF182" s="49">
        <v>56.62</v>
      </c>
      <c r="RNG182" s="49">
        <v>63.36</v>
      </c>
      <c r="RNH182" s="49">
        <v>57.47</v>
      </c>
      <c r="RNI182" s="49"/>
      <c r="RNP182" t="s">
        <v>177</v>
      </c>
      <c r="RNQ182" s="39" t="s">
        <v>174</v>
      </c>
      <c r="RNV182" s="49">
        <v>56.62</v>
      </c>
      <c r="RNW182" s="49">
        <v>63.36</v>
      </c>
      <c r="RNX182" s="49">
        <v>57.47</v>
      </c>
      <c r="RNY182" s="49"/>
      <c r="ROF182" t="s">
        <v>177</v>
      </c>
      <c r="ROG182" s="39" t="s">
        <v>174</v>
      </c>
      <c r="ROL182" s="49">
        <v>56.62</v>
      </c>
      <c r="ROM182" s="49">
        <v>63.36</v>
      </c>
      <c r="RON182" s="49">
        <v>57.47</v>
      </c>
      <c r="ROO182" s="49"/>
      <c r="ROV182" t="s">
        <v>177</v>
      </c>
      <c r="ROW182" s="39" t="s">
        <v>174</v>
      </c>
      <c r="RPB182" s="49">
        <v>56.62</v>
      </c>
      <c r="RPC182" s="49">
        <v>63.36</v>
      </c>
      <c r="RPD182" s="49">
        <v>57.47</v>
      </c>
      <c r="RPE182" s="49"/>
      <c r="RPL182" t="s">
        <v>177</v>
      </c>
      <c r="RPM182" s="39" t="s">
        <v>174</v>
      </c>
      <c r="RPR182" s="49">
        <v>56.62</v>
      </c>
      <c r="RPS182" s="49">
        <v>63.36</v>
      </c>
      <c r="RPT182" s="49">
        <v>57.47</v>
      </c>
      <c r="RPU182" s="49"/>
      <c r="RQB182" t="s">
        <v>177</v>
      </c>
      <c r="RQC182" s="39" t="s">
        <v>174</v>
      </c>
      <c r="RQH182" s="49">
        <v>56.62</v>
      </c>
      <c r="RQI182" s="49">
        <v>63.36</v>
      </c>
      <c r="RQJ182" s="49">
        <v>57.47</v>
      </c>
      <c r="RQK182" s="49"/>
      <c r="RQR182" t="s">
        <v>177</v>
      </c>
      <c r="RQS182" s="39" t="s">
        <v>174</v>
      </c>
      <c r="RQX182" s="49">
        <v>56.62</v>
      </c>
      <c r="RQY182" s="49">
        <v>63.36</v>
      </c>
      <c r="RQZ182" s="49">
        <v>57.47</v>
      </c>
      <c r="RRA182" s="49"/>
      <c r="RRH182" t="s">
        <v>177</v>
      </c>
      <c r="RRI182" s="39" t="s">
        <v>174</v>
      </c>
      <c r="RRN182" s="49">
        <v>56.62</v>
      </c>
      <c r="RRO182" s="49">
        <v>63.36</v>
      </c>
      <c r="RRP182" s="49">
        <v>57.47</v>
      </c>
      <c r="RRQ182" s="49"/>
      <c r="RRX182" t="s">
        <v>177</v>
      </c>
      <c r="RRY182" s="39" t="s">
        <v>174</v>
      </c>
      <c r="RSD182" s="49">
        <v>56.62</v>
      </c>
      <c r="RSE182" s="49">
        <v>63.36</v>
      </c>
      <c r="RSF182" s="49">
        <v>57.47</v>
      </c>
      <c r="RSG182" s="49"/>
      <c r="RSN182" t="s">
        <v>177</v>
      </c>
      <c r="RSO182" s="39" t="s">
        <v>174</v>
      </c>
      <c r="RST182" s="49">
        <v>56.62</v>
      </c>
      <c r="RSU182" s="49">
        <v>63.36</v>
      </c>
      <c r="RSV182" s="49">
        <v>57.47</v>
      </c>
      <c r="RSW182" s="49"/>
      <c r="RTD182" t="s">
        <v>177</v>
      </c>
      <c r="RTE182" s="39" t="s">
        <v>174</v>
      </c>
      <c r="RTJ182" s="49">
        <v>56.62</v>
      </c>
      <c r="RTK182" s="49">
        <v>63.36</v>
      </c>
      <c r="RTL182" s="49">
        <v>57.47</v>
      </c>
      <c r="RTM182" s="49"/>
      <c r="RTT182" t="s">
        <v>177</v>
      </c>
      <c r="RTU182" s="39" t="s">
        <v>174</v>
      </c>
      <c r="RTZ182" s="49">
        <v>56.62</v>
      </c>
      <c r="RUA182" s="49">
        <v>63.36</v>
      </c>
      <c r="RUB182" s="49">
        <v>57.47</v>
      </c>
      <c r="RUC182" s="49"/>
      <c r="RUJ182" t="s">
        <v>177</v>
      </c>
      <c r="RUK182" s="39" t="s">
        <v>174</v>
      </c>
      <c r="RUP182" s="49">
        <v>56.62</v>
      </c>
      <c r="RUQ182" s="49">
        <v>63.36</v>
      </c>
      <c r="RUR182" s="49">
        <v>57.47</v>
      </c>
      <c r="RUS182" s="49"/>
      <c r="RUZ182" t="s">
        <v>177</v>
      </c>
      <c r="RVA182" s="39" t="s">
        <v>174</v>
      </c>
      <c r="RVF182" s="49">
        <v>56.62</v>
      </c>
      <c r="RVG182" s="49">
        <v>63.36</v>
      </c>
      <c r="RVH182" s="49">
        <v>57.47</v>
      </c>
      <c r="RVI182" s="49"/>
      <c r="RVP182" t="s">
        <v>177</v>
      </c>
      <c r="RVQ182" s="39" t="s">
        <v>174</v>
      </c>
      <c r="RVV182" s="49">
        <v>56.62</v>
      </c>
      <c r="RVW182" s="49">
        <v>63.36</v>
      </c>
      <c r="RVX182" s="49">
        <v>57.47</v>
      </c>
      <c r="RVY182" s="49"/>
      <c r="RWF182" t="s">
        <v>177</v>
      </c>
      <c r="RWG182" s="39" t="s">
        <v>174</v>
      </c>
      <c r="RWL182" s="49">
        <v>56.62</v>
      </c>
      <c r="RWM182" s="49">
        <v>63.36</v>
      </c>
      <c r="RWN182" s="49">
        <v>57.47</v>
      </c>
      <c r="RWO182" s="49"/>
      <c r="RWV182" t="s">
        <v>177</v>
      </c>
      <c r="RWW182" s="39" t="s">
        <v>174</v>
      </c>
      <c r="RXB182" s="49">
        <v>56.62</v>
      </c>
      <c r="RXC182" s="49">
        <v>63.36</v>
      </c>
      <c r="RXD182" s="49">
        <v>57.47</v>
      </c>
      <c r="RXE182" s="49"/>
      <c r="RXL182" t="s">
        <v>177</v>
      </c>
      <c r="RXM182" s="39" t="s">
        <v>174</v>
      </c>
      <c r="RXR182" s="49">
        <v>56.62</v>
      </c>
      <c r="RXS182" s="49">
        <v>63.36</v>
      </c>
      <c r="RXT182" s="49">
        <v>57.47</v>
      </c>
      <c r="RXU182" s="49"/>
      <c r="RYB182" t="s">
        <v>177</v>
      </c>
      <c r="RYC182" s="39" t="s">
        <v>174</v>
      </c>
      <c r="RYH182" s="49">
        <v>56.62</v>
      </c>
      <c r="RYI182" s="49">
        <v>63.36</v>
      </c>
      <c r="RYJ182" s="49">
        <v>57.47</v>
      </c>
      <c r="RYK182" s="49"/>
      <c r="RYR182" t="s">
        <v>177</v>
      </c>
      <c r="RYS182" s="39" t="s">
        <v>174</v>
      </c>
      <c r="RYX182" s="49">
        <v>56.62</v>
      </c>
      <c r="RYY182" s="49">
        <v>63.36</v>
      </c>
      <c r="RYZ182" s="49">
        <v>57.47</v>
      </c>
      <c r="RZA182" s="49"/>
      <c r="RZH182" t="s">
        <v>177</v>
      </c>
      <c r="RZI182" s="39" t="s">
        <v>174</v>
      </c>
      <c r="RZN182" s="49">
        <v>56.62</v>
      </c>
      <c r="RZO182" s="49">
        <v>63.36</v>
      </c>
      <c r="RZP182" s="49">
        <v>57.47</v>
      </c>
      <c r="RZQ182" s="49"/>
      <c r="RZX182" t="s">
        <v>177</v>
      </c>
      <c r="RZY182" s="39" t="s">
        <v>174</v>
      </c>
      <c r="SAD182" s="49">
        <v>56.62</v>
      </c>
      <c r="SAE182" s="49">
        <v>63.36</v>
      </c>
      <c r="SAF182" s="49">
        <v>57.47</v>
      </c>
      <c r="SAG182" s="49"/>
      <c r="SAN182" t="s">
        <v>177</v>
      </c>
      <c r="SAO182" s="39" t="s">
        <v>174</v>
      </c>
      <c r="SAT182" s="49">
        <v>56.62</v>
      </c>
      <c r="SAU182" s="49">
        <v>63.36</v>
      </c>
      <c r="SAV182" s="49">
        <v>57.47</v>
      </c>
      <c r="SAW182" s="49"/>
      <c r="SBD182" t="s">
        <v>177</v>
      </c>
      <c r="SBE182" s="39" t="s">
        <v>174</v>
      </c>
      <c r="SBJ182" s="49">
        <v>56.62</v>
      </c>
      <c r="SBK182" s="49">
        <v>63.36</v>
      </c>
      <c r="SBL182" s="49">
        <v>57.47</v>
      </c>
      <c r="SBM182" s="49"/>
      <c r="SBT182" t="s">
        <v>177</v>
      </c>
      <c r="SBU182" s="39" t="s">
        <v>174</v>
      </c>
      <c r="SBZ182" s="49">
        <v>56.62</v>
      </c>
      <c r="SCA182" s="49">
        <v>63.36</v>
      </c>
      <c r="SCB182" s="49">
        <v>57.47</v>
      </c>
      <c r="SCC182" s="49"/>
      <c r="SCJ182" t="s">
        <v>177</v>
      </c>
      <c r="SCK182" s="39" t="s">
        <v>174</v>
      </c>
      <c r="SCP182" s="49">
        <v>56.62</v>
      </c>
      <c r="SCQ182" s="49">
        <v>63.36</v>
      </c>
      <c r="SCR182" s="49">
        <v>57.47</v>
      </c>
      <c r="SCS182" s="49"/>
      <c r="SCZ182" t="s">
        <v>177</v>
      </c>
      <c r="SDA182" s="39" t="s">
        <v>174</v>
      </c>
      <c r="SDF182" s="49">
        <v>56.62</v>
      </c>
      <c r="SDG182" s="49">
        <v>63.36</v>
      </c>
      <c r="SDH182" s="49">
        <v>57.47</v>
      </c>
      <c r="SDI182" s="49"/>
      <c r="SDP182" t="s">
        <v>177</v>
      </c>
      <c r="SDQ182" s="39" t="s">
        <v>174</v>
      </c>
      <c r="SDV182" s="49">
        <v>56.62</v>
      </c>
      <c r="SDW182" s="49">
        <v>63.36</v>
      </c>
      <c r="SDX182" s="49">
        <v>57.47</v>
      </c>
      <c r="SDY182" s="49"/>
      <c r="SEF182" t="s">
        <v>177</v>
      </c>
      <c r="SEG182" s="39" t="s">
        <v>174</v>
      </c>
      <c r="SEL182" s="49">
        <v>56.62</v>
      </c>
      <c r="SEM182" s="49">
        <v>63.36</v>
      </c>
      <c r="SEN182" s="49">
        <v>57.47</v>
      </c>
      <c r="SEO182" s="49"/>
      <c r="SEV182" t="s">
        <v>177</v>
      </c>
      <c r="SEW182" s="39" t="s">
        <v>174</v>
      </c>
      <c r="SFB182" s="49">
        <v>56.62</v>
      </c>
      <c r="SFC182" s="49">
        <v>63.36</v>
      </c>
      <c r="SFD182" s="49">
        <v>57.47</v>
      </c>
      <c r="SFE182" s="49"/>
      <c r="SFL182" t="s">
        <v>177</v>
      </c>
      <c r="SFM182" s="39" t="s">
        <v>174</v>
      </c>
      <c r="SFR182" s="49">
        <v>56.62</v>
      </c>
      <c r="SFS182" s="49">
        <v>63.36</v>
      </c>
      <c r="SFT182" s="49">
        <v>57.47</v>
      </c>
      <c r="SFU182" s="49"/>
      <c r="SGB182" t="s">
        <v>177</v>
      </c>
      <c r="SGC182" s="39" t="s">
        <v>174</v>
      </c>
      <c r="SGH182" s="49">
        <v>56.62</v>
      </c>
      <c r="SGI182" s="49">
        <v>63.36</v>
      </c>
      <c r="SGJ182" s="49">
        <v>57.47</v>
      </c>
      <c r="SGK182" s="49"/>
      <c r="SGR182" t="s">
        <v>177</v>
      </c>
      <c r="SGS182" s="39" t="s">
        <v>174</v>
      </c>
      <c r="SGX182" s="49">
        <v>56.62</v>
      </c>
      <c r="SGY182" s="49">
        <v>63.36</v>
      </c>
      <c r="SGZ182" s="49">
        <v>57.47</v>
      </c>
      <c r="SHA182" s="49"/>
      <c r="SHH182" t="s">
        <v>177</v>
      </c>
      <c r="SHI182" s="39" t="s">
        <v>174</v>
      </c>
      <c r="SHN182" s="49">
        <v>56.62</v>
      </c>
      <c r="SHO182" s="49">
        <v>63.36</v>
      </c>
      <c r="SHP182" s="49">
        <v>57.47</v>
      </c>
      <c r="SHQ182" s="49"/>
      <c r="SHX182" t="s">
        <v>177</v>
      </c>
      <c r="SHY182" s="39" t="s">
        <v>174</v>
      </c>
      <c r="SID182" s="49">
        <v>56.62</v>
      </c>
      <c r="SIE182" s="49">
        <v>63.36</v>
      </c>
      <c r="SIF182" s="49">
        <v>57.47</v>
      </c>
      <c r="SIG182" s="49"/>
      <c r="SIN182" t="s">
        <v>177</v>
      </c>
      <c r="SIO182" s="39" t="s">
        <v>174</v>
      </c>
      <c r="SIT182" s="49">
        <v>56.62</v>
      </c>
      <c r="SIU182" s="49">
        <v>63.36</v>
      </c>
      <c r="SIV182" s="49">
        <v>57.47</v>
      </c>
      <c r="SIW182" s="49"/>
      <c r="SJD182" t="s">
        <v>177</v>
      </c>
      <c r="SJE182" s="39" t="s">
        <v>174</v>
      </c>
      <c r="SJJ182" s="49">
        <v>56.62</v>
      </c>
      <c r="SJK182" s="49">
        <v>63.36</v>
      </c>
      <c r="SJL182" s="49">
        <v>57.47</v>
      </c>
      <c r="SJM182" s="49"/>
      <c r="SJT182" t="s">
        <v>177</v>
      </c>
      <c r="SJU182" s="39" t="s">
        <v>174</v>
      </c>
      <c r="SJZ182" s="49">
        <v>56.62</v>
      </c>
      <c r="SKA182" s="49">
        <v>63.36</v>
      </c>
      <c r="SKB182" s="49">
        <v>57.47</v>
      </c>
      <c r="SKC182" s="49"/>
      <c r="SKJ182" t="s">
        <v>177</v>
      </c>
      <c r="SKK182" s="39" t="s">
        <v>174</v>
      </c>
      <c r="SKP182" s="49">
        <v>56.62</v>
      </c>
      <c r="SKQ182" s="49">
        <v>63.36</v>
      </c>
      <c r="SKR182" s="49">
        <v>57.47</v>
      </c>
      <c r="SKS182" s="49"/>
      <c r="SKZ182" t="s">
        <v>177</v>
      </c>
      <c r="SLA182" s="39" t="s">
        <v>174</v>
      </c>
      <c r="SLF182" s="49">
        <v>56.62</v>
      </c>
      <c r="SLG182" s="49">
        <v>63.36</v>
      </c>
      <c r="SLH182" s="49">
        <v>57.47</v>
      </c>
      <c r="SLI182" s="49"/>
      <c r="SLP182" t="s">
        <v>177</v>
      </c>
      <c r="SLQ182" s="39" t="s">
        <v>174</v>
      </c>
      <c r="SLV182" s="49">
        <v>56.62</v>
      </c>
      <c r="SLW182" s="49">
        <v>63.36</v>
      </c>
      <c r="SLX182" s="49">
        <v>57.47</v>
      </c>
      <c r="SLY182" s="49"/>
      <c r="SMF182" t="s">
        <v>177</v>
      </c>
      <c r="SMG182" s="39" t="s">
        <v>174</v>
      </c>
      <c r="SML182" s="49">
        <v>56.62</v>
      </c>
      <c r="SMM182" s="49">
        <v>63.36</v>
      </c>
      <c r="SMN182" s="49">
        <v>57.47</v>
      </c>
      <c r="SMO182" s="49"/>
      <c r="SMV182" t="s">
        <v>177</v>
      </c>
      <c r="SMW182" s="39" t="s">
        <v>174</v>
      </c>
      <c r="SNB182" s="49">
        <v>56.62</v>
      </c>
      <c r="SNC182" s="49">
        <v>63.36</v>
      </c>
      <c r="SND182" s="49">
        <v>57.47</v>
      </c>
      <c r="SNE182" s="49"/>
      <c r="SNL182" t="s">
        <v>177</v>
      </c>
      <c r="SNM182" s="39" t="s">
        <v>174</v>
      </c>
      <c r="SNR182" s="49">
        <v>56.62</v>
      </c>
      <c r="SNS182" s="49">
        <v>63.36</v>
      </c>
      <c r="SNT182" s="49">
        <v>57.47</v>
      </c>
      <c r="SNU182" s="49"/>
      <c r="SOB182" t="s">
        <v>177</v>
      </c>
      <c r="SOC182" s="39" t="s">
        <v>174</v>
      </c>
      <c r="SOH182" s="49">
        <v>56.62</v>
      </c>
      <c r="SOI182" s="49">
        <v>63.36</v>
      </c>
      <c r="SOJ182" s="49">
        <v>57.47</v>
      </c>
      <c r="SOK182" s="49"/>
      <c r="SOR182" t="s">
        <v>177</v>
      </c>
      <c r="SOS182" s="39" t="s">
        <v>174</v>
      </c>
      <c r="SOX182" s="49">
        <v>56.62</v>
      </c>
      <c r="SOY182" s="49">
        <v>63.36</v>
      </c>
      <c r="SOZ182" s="49">
        <v>57.47</v>
      </c>
      <c r="SPA182" s="49"/>
      <c r="SPH182" t="s">
        <v>177</v>
      </c>
      <c r="SPI182" s="39" t="s">
        <v>174</v>
      </c>
      <c r="SPN182" s="49">
        <v>56.62</v>
      </c>
      <c r="SPO182" s="49">
        <v>63.36</v>
      </c>
      <c r="SPP182" s="49">
        <v>57.47</v>
      </c>
      <c r="SPQ182" s="49"/>
      <c r="SPX182" t="s">
        <v>177</v>
      </c>
      <c r="SPY182" s="39" t="s">
        <v>174</v>
      </c>
      <c r="SQD182" s="49">
        <v>56.62</v>
      </c>
      <c r="SQE182" s="49">
        <v>63.36</v>
      </c>
      <c r="SQF182" s="49">
        <v>57.47</v>
      </c>
      <c r="SQG182" s="49"/>
      <c r="SQN182" t="s">
        <v>177</v>
      </c>
      <c r="SQO182" s="39" t="s">
        <v>174</v>
      </c>
      <c r="SQT182" s="49">
        <v>56.62</v>
      </c>
      <c r="SQU182" s="49">
        <v>63.36</v>
      </c>
      <c r="SQV182" s="49">
        <v>57.47</v>
      </c>
      <c r="SQW182" s="49"/>
      <c r="SRD182" t="s">
        <v>177</v>
      </c>
      <c r="SRE182" s="39" t="s">
        <v>174</v>
      </c>
      <c r="SRJ182" s="49">
        <v>56.62</v>
      </c>
      <c r="SRK182" s="49">
        <v>63.36</v>
      </c>
      <c r="SRL182" s="49">
        <v>57.47</v>
      </c>
      <c r="SRM182" s="49"/>
      <c r="SRT182" t="s">
        <v>177</v>
      </c>
      <c r="SRU182" s="39" t="s">
        <v>174</v>
      </c>
      <c r="SRZ182" s="49">
        <v>56.62</v>
      </c>
      <c r="SSA182" s="49">
        <v>63.36</v>
      </c>
      <c r="SSB182" s="49">
        <v>57.47</v>
      </c>
      <c r="SSC182" s="49"/>
      <c r="SSJ182" t="s">
        <v>177</v>
      </c>
      <c r="SSK182" s="39" t="s">
        <v>174</v>
      </c>
      <c r="SSP182" s="49">
        <v>56.62</v>
      </c>
      <c r="SSQ182" s="49">
        <v>63.36</v>
      </c>
      <c r="SSR182" s="49">
        <v>57.47</v>
      </c>
      <c r="SSS182" s="49"/>
      <c r="SSZ182" t="s">
        <v>177</v>
      </c>
      <c r="STA182" s="39" t="s">
        <v>174</v>
      </c>
      <c r="STF182" s="49">
        <v>56.62</v>
      </c>
      <c r="STG182" s="49">
        <v>63.36</v>
      </c>
      <c r="STH182" s="49">
        <v>57.47</v>
      </c>
      <c r="STI182" s="49"/>
      <c r="STP182" t="s">
        <v>177</v>
      </c>
      <c r="STQ182" s="39" t="s">
        <v>174</v>
      </c>
      <c r="STV182" s="49">
        <v>56.62</v>
      </c>
      <c r="STW182" s="49">
        <v>63.36</v>
      </c>
      <c r="STX182" s="49">
        <v>57.47</v>
      </c>
      <c r="STY182" s="49"/>
      <c r="SUF182" t="s">
        <v>177</v>
      </c>
      <c r="SUG182" s="39" t="s">
        <v>174</v>
      </c>
      <c r="SUL182" s="49">
        <v>56.62</v>
      </c>
      <c r="SUM182" s="49">
        <v>63.36</v>
      </c>
      <c r="SUN182" s="49">
        <v>57.47</v>
      </c>
      <c r="SUO182" s="49"/>
      <c r="SUV182" t="s">
        <v>177</v>
      </c>
      <c r="SUW182" s="39" t="s">
        <v>174</v>
      </c>
      <c r="SVB182" s="49">
        <v>56.62</v>
      </c>
      <c r="SVC182" s="49">
        <v>63.36</v>
      </c>
      <c r="SVD182" s="49">
        <v>57.47</v>
      </c>
      <c r="SVE182" s="49"/>
      <c r="SVL182" t="s">
        <v>177</v>
      </c>
      <c r="SVM182" s="39" t="s">
        <v>174</v>
      </c>
      <c r="SVR182" s="49">
        <v>56.62</v>
      </c>
      <c r="SVS182" s="49">
        <v>63.36</v>
      </c>
      <c r="SVT182" s="49">
        <v>57.47</v>
      </c>
      <c r="SVU182" s="49"/>
      <c r="SWB182" t="s">
        <v>177</v>
      </c>
      <c r="SWC182" s="39" t="s">
        <v>174</v>
      </c>
      <c r="SWH182" s="49">
        <v>56.62</v>
      </c>
      <c r="SWI182" s="49">
        <v>63.36</v>
      </c>
      <c r="SWJ182" s="49">
        <v>57.47</v>
      </c>
      <c r="SWK182" s="49"/>
      <c r="SWR182" t="s">
        <v>177</v>
      </c>
      <c r="SWS182" s="39" t="s">
        <v>174</v>
      </c>
      <c r="SWX182" s="49">
        <v>56.62</v>
      </c>
      <c r="SWY182" s="49">
        <v>63.36</v>
      </c>
      <c r="SWZ182" s="49">
        <v>57.47</v>
      </c>
      <c r="SXA182" s="49"/>
      <c r="SXH182" t="s">
        <v>177</v>
      </c>
      <c r="SXI182" s="39" t="s">
        <v>174</v>
      </c>
      <c r="SXN182" s="49">
        <v>56.62</v>
      </c>
      <c r="SXO182" s="49">
        <v>63.36</v>
      </c>
      <c r="SXP182" s="49">
        <v>57.47</v>
      </c>
      <c r="SXQ182" s="49"/>
      <c r="SXX182" t="s">
        <v>177</v>
      </c>
      <c r="SXY182" s="39" t="s">
        <v>174</v>
      </c>
      <c r="SYD182" s="49">
        <v>56.62</v>
      </c>
      <c r="SYE182" s="49">
        <v>63.36</v>
      </c>
      <c r="SYF182" s="49">
        <v>57.47</v>
      </c>
      <c r="SYG182" s="49"/>
      <c r="SYN182" t="s">
        <v>177</v>
      </c>
      <c r="SYO182" s="39" t="s">
        <v>174</v>
      </c>
      <c r="SYT182" s="49">
        <v>56.62</v>
      </c>
      <c r="SYU182" s="49">
        <v>63.36</v>
      </c>
      <c r="SYV182" s="49">
        <v>57.47</v>
      </c>
      <c r="SYW182" s="49"/>
      <c r="SZD182" t="s">
        <v>177</v>
      </c>
      <c r="SZE182" s="39" t="s">
        <v>174</v>
      </c>
      <c r="SZJ182" s="49">
        <v>56.62</v>
      </c>
      <c r="SZK182" s="49">
        <v>63.36</v>
      </c>
      <c r="SZL182" s="49">
        <v>57.47</v>
      </c>
      <c r="SZM182" s="49"/>
      <c r="SZT182" t="s">
        <v>177</v>
      </c>
      <c r="SZU182" s="39" t="s">
        <v>174</v>
      </c>
      <c r="SZZ182" s="49">
        <v>56.62</v>
      </c>
      <c r="TAA182" s="49">
        <v>63.36</v>
      </c>
      <c r="TAB182" s="49">
        <v>57.47</v>
      </c>
      <c r="TAC182" s="49"/>
      <c r="TAJ182" t="s">
        <v>177</v>
      </c>
      <c r="TAK182" s="39" t="s">
        <v>174</v>
      </c>
      <c r="TAP182" s="49">
        <v>56.62</v>
      </c>
      <c r="TAQ182" s="49">
        <v>63.36</v>
      </c>
      <c r="TAR182" s="49">
        <v>57.47</v>
      </c>
      <c r="TAS182" s="49"/>
      <c r="TAZ182" t="s">
        <v>177</v>
      </c>
      <c r="TBA182" s="39" t="s">
        <v>174</v>
      </c>
      <c r="TBF182" s="49">
        <v>56.62</v>
      </c>
      <c r="TBG182" s="49">
        <v>63.36</v>
      </c>
      <c r="TBH182" s="49">
        <v>57.47</v>
      </c>
      <c r="TBI182" s="49"/>
      <c r="TBP182" t="s">
        <v>177</v>
      </c>
      <c r="TBQ182" s="39" t="s">
        <v>174</v>
      </c>
      <c r="TBV182" s="49">
        <v>56.62</v>
      </c>
      <c r="TBW182" s="49">
        <v>63.36</v>
      </c>
      <c r="TBX182" s="49">
        <v>57.47</v>
      </c>
      <c r="TBY182" s="49"/>
      <c r="TCF182" t="s">
        <v>177</v>
      </c>
      <c r="TCG182" s="39" t="s">
        <v>174</v>
      </c>
      <c r="TCL182" s="49">
        <v>56.62</v>
      </c>
      <c r="TCM182" s="49">
        <v>63.36</v>
      </c>
      <c r="TCN182" s="49">
        <v>57.47</v>
      </c>
      <c r="TCO182" s="49"/>
      <c r="TCV182" t="s">
        <v>177</v>
      </c>
      <c r="TCW182" s="39" t="s">
        <v>174</v>
      </c>
      <c r="TDB182" s="49">
        <v>56.62</v>
      </c>
      <c r="TDC182" s="49">
        <v>63.36</v>
      </c>
      <c r="TDD182" s="49">
        <v>57.47</v>
      </c>
      <c r="TDE182" s="49"/>
      <c r="TDL182" t="s">
        <v>177</v>
      </c>
      <c r="TDM182" s="39" t="s">
        <v>174</v>
      </c>
      <c r="TDR182" s="49">
        <v>56.62</v>
      </c>
      <c r="TDS182" s="49">
        <v>63.36</v>
      </c>
      <c r="TDT182" s="49">
        <v>57.47</v>
      </c>
      <c r="TDU182" s="49"/>
      <c r="TEB182" t="s">
        <v>177</v>
      </c>
      <c r="TEC182" s="39" t="s">
        <v>174</v>
      </c>
      <c r="TEH182" s="49">
        <v>56.62</v>
      </c>
      <c r="TEI182" s="49">
        <v>63.36</v>
      </c>
      <c r="TEJ182" s="49">
        <v>57.47</v>
      </c>
      <c r="TEK182" s="49"/>
      <c r="TER182" t="s">
        <v>177</v>
      </c>
      <c r="TES182" s="39" t="s">
        <v>174</v>
      </c>
      <c r="TEX182" s="49">
        <v>56.62</v>
      </c>
      <c r="TEY182" s="49">
        <v>63.36</v>
      </c>
      <c r="TEZ182" s="49">
        <v>57.47</v>
      </c>
      <c r="TFA182" s="49"/>
      <c r="TFH182" t="s">
        <v>177</v>
      </c>
      <c r="TFI182" s="39" t="s">
        <v>174</v>
      </c>
      <c r="TFN182" s="49">
        <v>56.62</v>
      </c>
      <c r="TFO182" s="49">
        <v>63.36</v>
      </c>
      <c r="TFP182" s="49">
        <v>57.47</v>
      </c>
      <c r="TFQ182" s="49"/>
      <c r="TFX182" t="s">
        <v>177</v>
      </c>
      <c r="TFY182" s="39" t="s">
        <v>174</v>
      </c>
      <c r="TGD182" s="49">
        <v>56.62</v>
      </c>
      <c r="TGE182" s="49">
        <v>63.36</v>
      </c>
      <c r="TGF182" s="49">
        <v>57.47</v>
      </c>
      <c r="TGG182" s="49"/>
      <c r="TGN182" t="s">
        <v>177</v>
      </c>
      <c r="TGO182" s="39" t="s">
        <v>174</v>
      </c>
      <c r="TGT182" s="49">
        <v>56.62</v>
      </c>
      <c r="TGU182" s="49">
        <v>63.36</v>
      </c>
      <c r="TGV182" s="49">
        <v>57.47</v>
      </c>
      <c r="TGW182" s="49"/>
      <c r="THD182" t="s">
        <v>177</v>
      </c>
      <c r="THE182" s="39" t="s">
        <v>174</v>
      </c>
      <c r="THJ182" s="49">
        <v>56.62</v>
      </c>
      <c r="THK182" s="49">
        <v>63.36</v>
      </c>
      <c r="THL182" s="49">
        <v>57.47</v>
      </c>
      <c r="THM182" s="49"/>
      <c r="THT182" t="s">
        <v>177</v>
      </c>
      <c r="THU182" s="39" t="s">
        <v>174</v>
      </c>
      <c r="THZ182" s="49">
        <v>56.62</v>
      </c>
      <c r="TIA182" s="49">
        <v>63.36</v>
      </c>
      <c r="TIB182" s="49">
        <v>57.47</v>
      </c>
      <c r="TIC182" s="49"/>
      <c r="TIJ182" t="s">
        <v>177</v>
      </c>
      <c r="TIK182" s="39" t="s">
        <v>174</v>
      </c>
      <c r="TIP182" s="49">
        <v>56.62</v>
      </c>
      <c r="TIQ182" s="49">
        <v>63.36</v>
      </c>
      <c r="TIR182" s="49">
        <v>57.47</v>
      </c>
      <c r="TIS182" s="49"/>
      <c r="TIZ182" t="s">
        <v>177</v>
      </c>
      <c r="TJA182" s="39" t="s">
        <v>174</v>
      </c>
      <c r="TJF182" s="49">
        <v>56.62</v>
      </c>
      <c r="TJG182" s="49">
        <v>63.36</v>
      </c>
      <c r="TJH182" s="49">
        <v>57.47</v>
      </c>
      <c r="TJI182" s="49"/>
      <c r="TJP182" t="s">
        <v>177</v>
      </c>
      <c r="TJQ182" s="39" t="s">
        <v>174</v>
      </c>
      <c r="TJV182" s="49">
        <v>56.62</v>
      </c>
      <c r="TJW182" s="49">
        <v>63.36</v>
      </c>
      <c r="TJX182" s="49">
        <v>57.47</v>
      </c>
      <c r="TJY182" s="49"/>
      <c r="TKF182" t="s">
        <v>177</v>
      </c>
      <c r="TKG182" s="39" t="s">
        <v>174</v>
      </c>
      <c r="TKL182" s="49">
        <v>56.62</v>
      </c>
      <c r="TKM182" s="49">
        <v>63.36</v>
      </c>
      <c r="TKN182" s="49">
        <v>57.47</v>
      </c>
      <c r="TKO182" s="49"/>
      <c r="TKV182" t="s">
        <v>177</v>
      </c>
      <c r="TKW182" s="39" t="s">
        <v>174</v>
      </c>
      <c r="TLB182" s="49">
        <v>56.62</v>
      </c>
      <c r="TLC182" s="49">
        <v>63.36</v>
      </c>
      <c r="TLD182" s="49">
        <v>57.47</v>
      </c>
      <c r="TLE182" s="49"/>
      <c r="TLL182" t="s">
        <v>177</v>
      </c>
      <c r="TLM182" s="39" t="s">
        <v>174</v>
      </c>
      <c r="TLR182" s="49">
        <v>56.62</v>
      </c>
      <c r="TLS182" s="49">
        <v>63.36</v>
      </c>
      <c r="TLT182" s="49">
        <v>57.47</v>
      </c>
      <c r="TLU182" s="49"/>
      <c r="TMB182" t="s">
        <v>177</v>
      </c>
      <c r="TMC182" s="39" t="s">
        <v>174</v>
      </c>
      <c r="TMH182" s="49">
        <v>56.62</v>
      </c>
      <c r="TMI182" s="49">
        <v>63.36</v>
      </c>
      <c r="TMJ182" s="49">
        <v>57.47</v>
      </c>
      <c r="TMK182" s="49"/>
      <c r="TMR182" t="s">
        <v>177</v>
      </c>
      <c r="TMS182" s="39" t="s">
        <v>174</v>
      </c>
      <c r="TMX182" s="49">
        <v>56.62</v>
      </c>
      <c r="TMY182" s="49">
        <v>63.36</v>
      </c>
      <c r="TMZ182" s="49">
        <v>57.47</v>
      </c>
      <c r="TNA182" s="49"/>
      <c r="TNH182" t="s">
        <v>177</v>
      </c>
      <c r="TNI182" s="39" t="s">
        <v>174</v>
      </c>
      <c r="TNN182" s="49">
        <v>56.62</v>
      </c>
      <c r="TNO182" s="49">
        <v>63.36</v>
      </c>
      <c r="TNP182" s="49">
        <v>57.47</v>
      </c>
      <c r="TNQ182" s="49"/>
      <c r="TNX182" t="s">
        <v>177</v>
      </c>
      <c r="TNY182" s="39" t="s">
        <v>174</v>
      </c>
      <c r="TOD182" s="49">
        <v>56.62</v>
      </c>
      <c r="TOE182" s="49">
        <v>63.36</v>
      </c>
      <c r="TOF182" s="49">
        <v>57.47</v>
      </c>
      <c r="TOG182" s="49"/>
      <c r="TON182" t="s">
        <v>177</v>
      </c>
      <c r="TOO182" s="39" t="s">
        <v>174</v>
      </c>
      <c r="TOT182" s="49">
        <v>56.62</v>
      </c>
      <c r="TOU182" s="49">
        <v>63.36</v>
      </c>
      <c r="TOV182" s="49">
        <v>57.47</v>
      </c>
      <c r="TOW182" s="49"/>
      <c r="TPD182" t="s">
        <v>177</v>
      </c>
      <c r="TPE182" s="39" t="s">
        <v>174</v>
      </c>
      <c r="TPJ182" s="49">
        <v>56.62</v>
      </c>
      <c r="TPK182" s="49">
        <v>63.36</v>
      </c>
      <c r="TPL182" s="49">
        <v>57.47</v>
      </c>
      <c r="TPM182" s="49"/>
      <c r="TPT182" t="s">
        <v>177</v>
      </c>
      <c r="TPU182" s="39" t="s">
        <v>174</v>
      </c>
      <c r="TPZ182" s="49">
        <v>56.62</v>
      </c>
      <c r="TQA182" s="49">
        <v>63.36</v>
      </c>
      <c r="TQB182" s="49">
        <v>57.47</v>
      </c>
      <c r="TQC182" s="49"/>
      <c r="TQJ182" t="s">
        <v>177</v>
      </c>
      <c r="TQK182" s="39" t="s">
        <v>174</v>
      </c>
      <c r="TQP182" s="49">
        <v>56.62</v>
      </c>
      <c r="TQQ182" s="49">
        <v>63.36</v>
      </c>
      <c r="TQR182" s="49">
        <v>57.47</v>
      </c>
      <c r="TQS182" s="49"/>
      <c r="TQZ182" t="s">
        <v>177</v>
      </c>
      <c r="TRA182" s="39" t="s">
        <v>174</v>
      </c>
      <c r="TRF182" s="49">
        <v>56.62</v>
      </c>
      <c r="TRG182" s="49">
        <v>63.36</v>
      </c>
      <c r="TRH182" s="49">
        <v>57.47</v>
      </c>
      <c r="TRI182" s="49"/>
      <c r="TRP182" t="s">
        <v>177</v>
      </c>
      <c r="TRQ182" s="39" t="s">
        <v>174</v>
      </c>
      <c r="TRV182" s="49">
        <v>56.62</v>
      </c>
      <c r="TRW182" s="49">
        <v>63.36</v>
      </c>
      <c r="TRX182" s="49">
        <v>57.47</v>
      </c>
      <c r="TRY182" s="49"/>
      <c r="TSF182" t="s">
        <v>177</v>
      </c>
      <c r="TSG182" s="39" t="s">
        <v>174</v>
      </c>
      <c r="TSL182" s="49">
        <v>56.62</v>
      </c>
      <c r="TSM182" s="49">
        <v>63.36</v>
      </c>
      <c r="TSN182" s="49">
        <v>57.47</v>
      </c>
      <c r="TSO182" s="49"/>
      <c r="TSV182" t="s">
        <v>177</v>
      </c>
      <c r="TSW182" s="39" t="s">
        <v>174</v>
      </c>
      <c r="TTB182" s="49">
        <v>56.62</v>
      </c>
      <c r="TTC182" s="49">
        <v>63.36</v>
      </c>
      <c r="TTD182" s="49">
        <v>57.47</v>
      </c>
      <c r="TTE182" s="49"/>
      <c r="TTL182" t="s">
        <v>177</v>
      </c>
      <c r="TTM182" s="39" t="s">
        <v>174</v>
      </c>
      <c r="TTR182" s="49">
        <v>56.62</v>
      </c>
      <c r="TTS182" s="49">
        <v>63.36</v>
      </c>
      <c r="TTT182" s="49">
        <v>57.47</v>
      </c>
      <c r="TTU182" s="49"/>
      <c r="TUB182" t="s">
        <v>177</v>
      </c>
      <c r="TUC182" s="39" t="s">
        <v>174</v>
      </c>
      <c r="TUH182" s="49">
        <v>56.62</v>
      </c>
      <c r="TUI182" s="49">
        <v>63.36</v>
      </c>
      <c r="TUJ182" s="49">
        <v>57.47</v>
      </c>
      <c r="TUK182" s="49"/>
      <c r="TUR182" t="s">
        <v>177</v>
      </c>
      <c r="TUS182" s="39" t="s">
        <v>174</v>
      </c>
      <c r="TUX182" s="49">
        <v>56.62</v>
      </c>
      <c r="TUY182" s="49">
        <v>63.36</v>
      </c>
      <c r="TUZ182" s="49">
        <v>57.47</v>
      </c>
      <c r="TVA182" s="49"/>
      <c r="TVH182" t="s">
        <v>177</v>
      </c>
      <c r="TVI182" s="39" t="s">
        <v>174</v>
      </c>
      <c r="TVN182" s="49">
        <v>56.62</v>
      </c>
      <c r="TVO182" s="49">
        <v>63.36</v>
      </c>
      <c r="TVP182" s="49">
        <v>57.47</v>
      </c>
      <c r="TVQ182" s="49"/>
      <c r="TVX182" t="s">
        <v>177</v>
      </c>
      <c r="TVY182" s="39" t="s">
        <v>174</v>
      </c>
      <c r="TWD182" s="49">
        <v>56.62</v>
      </c>
      <c r="TWE182" s="49">
        <v>63.36</v>
      </c>
      <c r="TWF182" s="49">
        <v>57.47</v>
      </c>
      <c r="TWG182" s="49"/>
      <c r="TWN182" t="s">
        <v>177</v>
      </c>
      <c r="TWO182" s="39" t="s">
        <v>174</v>
      </c>
      <c r="TWT182" s="49">
        <v>56.62</v>
      </c>
      <c r="TWU182" s="49">
        <v>63.36</v>
      </c>
      <c r="TWV182" s="49">
        <v>57.47</v>
      </c>
      <c r="TWW182" s="49"/>
      <c r="TXD182" t="s">
        <v>177</v>
      </c>
      <c r="TXE182" s="39" t="s">
        <v>174</v>
      </c>
      <c r="TXJ182" s="49">
        <v>56.62</v>
      </c>
      <c r="TXK182" s="49">
        <v>63.36</v>
      </c>
      <c r="TXL182" s="49">
        <v>57.47</v>
      </c>
      <c r="TXM182" s="49"/>
      <c r="TXT182" t="s">
        <v>177</v>
      </c>
      <c r="TXU182" s="39" t="s">
        <v>174</v>
      </c>
      <c r="TXZ182" s="49">
        <v>56.62</v>
      </c>
      <c r="TYA182" s="49">
        <v>63.36</v>
      </c>
      <c r="TYB182" s="49">
        <v>57.47</v>
      </c>
      <c r="TYC182" s="49"/>
      <c r="TYJ182" t="s">
        <v>177</v>
      </c>
      <c r="TYK182" s="39" t="s">
        <v>174</v>
      </c>
      <c r="TYP182" s="49">
        <v>56.62</v>
      </c>
      <c r="TYQ182" s="49">
        <v>63.36</v>
      </c>
      <c r="TYR182" s="49">
        <v>57.47</v>
      </c>
      <c r="TYS182" s="49"/>
      <c r="TYZ182" t="s">
        <v>177</v>
      </c>
      <c r="TZA182" s="39" t="s">
        <v>174</v>
      </c>
      <c r="TZF182" s="49">
        <v>56.62</v>
      </c>
      <c r="TZG182" s="49">
        <v>63.36</v>
      </c>
      <c r="TZH182" s="49">
        <v>57.47</v>
      </c>
      <c r="TZI182" s="49"/>
      <c r="TZP182" t="s">
        <v>177</v>
      </c>
      <c r="TZQ182" s="39" t="s">
        <v>174</v>
      </c>
      <c r="TZV182" s="49">
        <v>56.62</v>
      </c>
      <c r="TZW182" s="49">
        <v>63.36</v>
      </c>
      <c r="TZX182" s="49">
        <v>57.47</v>
      </c>
      <c r="TZY182" s="49"/>
      <c r="UAF182" t="s">
        <v>177</v>
      </c>
      <c r="UAG182" s="39" t="s">
        <v>174</v>
      </c>
      <c r="UAL182" s="49">
        <v>56.62</v>
      </c>
      <c r="UAM182" s="49">
        <v>63.36</v>
      </c>
      <c r="UAN182" s="49">
        <v>57.47</v>
      </c>
      <c r="UAO182" s="49"/>
      <c r="UAV182" t="s">
        <v>177</v>
      </c>
      <c r="UAW182" s="39" t="s">
        <v>174</v>
      </c>
      <c r="UBB182" s="49">
        <v>56.62</v>
      </c>
      <c r="UBC182" s="49">
        <v>63.36</v>
      </c>
      <c r="UBD182" s="49">
        <v>57.47</v>
      </c>
      <c r="UBE182" s="49"/>
      <c r="UBL182" t="s">
        <v>177</v>
      </c>
      <c r="UBM182" s="39" t="s">
        <v>174</v>
      </c>
      <c r="UBR182" s="49">
        <v>56.62</v>
      </c>
      <c r="UBS182" s="49">
        <v>63.36</v>
      </c>
      <c r="UBT182" s="49">
        <v>57.47</v>
      </c>
      <c r="UBU182" s="49"/>
      <c r="UCB182" t="s">
        <v>177</v>
      </c>
      <c r="UCC182" s="39" t="s">
        <v>174</v>
      </c>
      <c r="UCH182" s="49">
        <v>56.62</v>
      </c>
      <c r="UCI182" s="49">
        <v>63.36</v>
      </c>
      <c r="UCJ182" s="49">
        <v>57.47</v>
      </c>
      <c r="UCK182" s="49"/>
      <c r="UCR182" t="s">
        <v>177</v>
      </c>
      <c r="UCS182" s="39" t="s">
        <v>174</v>
      </c>
      <c r="UCX182" s="49">
        <v>56.62</v>
      </c>
      <c r="UCY182" s="49">
        <v>63.36</v>
      </c>
      <c r="UCZ182" s="49">
        <v>57.47</v>
      </c>
      <c r="UDA182" s="49"/>
      <c r="UDH182" t="s">
        <v>177</v>
      </c>
      <c r="UDI182" s="39" t="s">
        <v>174</v>
      </c>
      <c r="UDN182" s="49">
        <v>56.62</v>
      </c>
      <c r="UDO182" s="49">
        <v>63.36</v>
      </c>
      <c r="UDP182" s="49">
        <v>57.47</v>
      </c>
      <c r="UDQ182" s="49"/>
      <c r="UDX182" t="s">
        <v>177</v>
      </c>
      <c r="UDY182" s="39" t="s">
        <v>174</v>
      </c>
      <c r="UED182" s="49">
        <v>56.62</v>
      </c>
      <c r="UEE182" s="49">
        <v>63.36</v>
      </c>
      <c r="UEF182" s="49">
        <v>57.47</v>
      </c>
      <c r="UEG182" s="49"/>
      <c r="UEN182" t="s">
        <v>177</v>
      </c>
      <c r="UEO182" s="39" t="s">
        <v>174</v>
      </c>
      <c r="UET182" s="49">
        <v>56.62</v>
      </c>
      <c r="UEU182" s="49">
        <v>63.36</v>
      </c>
      <c r="UEV182" s="49">
        <v>57.47</v>
      </c>
      <c r="UEW182" s="49"/>
      <c r="UFD182" t="s">
        <v>177</v>
      </c>
      <c r="UFE182" s="39" t="s">
        <v>174</v>
      </c>
      <c r="UFJ182" s="49">
        <v>56.62</v>
      </c>
      <c r="UFK182" s="49">
        <v>63.36</v>
      </c>
      <c r="UFL182" s="49">
        <v>57.47</v>
      </c>
      <c r="UFM182" s="49"/>
      <c r="UFT182" t="s">
        <v>177</v>
      </c>
      <c r="UFU182" s="39" t="s">
        <v>174</v>
      </c>
      <c r="UFZ182" s="49">
        <v>56.62</v>
      </c>
      <c r="UGA182" s="49">
        <v>63.36</v>
      </c>
      <c r="UGB182" s="49">
        <v>57.47</v>
      </c>
      <c r="UGC182" s="49"/>
      <c r="UGJ182" t="s">
        <v>177</v>
      </c>
      <c r="UGK182" s="39" t="s">
        <v>174</v>
      </c>
      <c r="UGP182" s="49">
        <v>56.62</v>
      </c>
      <c r="UGQ182" s="49">
        <v>63.36</v>
      </c>
      <c r="UGR182" s="49">
        <v>57.47</v>
      </c>
      <c r="UGS182" s="49"/>
      <c r="UGZ182" t="s">
        <v>177</v>
      </c>
      <c r="UHA182" s="39" t="s">
        <v>174</v>
      </c>
      <c r="UHF182" s="49">
        <v>56.62</v>
      </c>
      <c r="UHG182" s="49">
        <v>63.36</v>
      </c>
      <c r="UHH182" s="49">
        <v>57.47</v>
      </c>
      <c r="UHI182" s="49"/>
      <c r="UHP182" t="s">
        <v>177</v>
      </c>
      <c r="UHQ182" s="39" t="s">
        <v>174</v>
      </c>
      <c r="UHV182" s="49">
        <v>56.62</v>
      </c>
      <c r="UHW182" s="49">
        <v>63.36</v>
      </c>
      <c r="UHX182" s="49">
        <v>57.47</v>
      </c>
      <c r="UHY182" s="49"/>
      <c r="UIF182" t="s">
        <v>177</v>
      </c>
      <c r="UIG182" s="39" t="s">
        <v>174</v>
      </c>
      <c r="UIL182" s="49">
        <v>56.62</v>
      </c>
      <c r="UIM182" s="49">
        <v>63.36</v>
      </c>
      <c r="UIN182" s="49">
        <v>57.47</v>
      </c>
      <c r="UIO182" s="49"/>
      <c r="UIV182" t="s">
        <v>177</v>
      </c>
      <c r="UIW182" s="39" t="s">
        <v>174</v>
      </c>
      <c r="UJB182" s="49">
        <v>56.62</v>
      </c>
      <c r="UJC182" s="49">
        <v>63.36</v>
      </c>
      <c r="UJD182" s="49">
        <v>57.47</v>
      </c>
      <c r="UJE182" s="49"/>
      <c r="UJL182" t="s">
        <v>177</v>
      </c>
      <c r="UJM182" s="39" t="s">
        <v>174</v>
      </c>
      <c r="UJR182" s="49">
        <v>56.62</v>
      </c>
      <c r="UJS182" s="49">
        <v>63.36</v>
      </c>
      <c r="UJT182" s="49">
        <v>57.47</v>
      </c>
      <c r="UJU182" s="49"/>
      <c r="UKB182" t="s">
        <v>177</v>
      </c>
      <c r="UKC182" s="39" t="s">
        <v>174</v>
      </c>
      <c r="UKH182" s="49">
        <v>56.62</v>
      </c>
      <c r="UKI182" s="49">
        <v>63.36</v>
      </c>
      <c r="UKJ182" s="49">
        <v>57.47</v>
      </c>
      <c r="UKK182" s="49"/>
      <c r="UKR182" t="s">
        <v>177</v>
      </c>
      <c r="UKS182" s="39" t="s">
        <v>174</v>
      </c>
      <c r="UKX182" s="49">
        <v>56.62</v>
      </c>
      <c r="UKY182" s="49">
        <v>63.36</v>
      </c>
      <c r="UKZ182" s="49">
        <v>57.47</v>
      </c>
      <c r="ULA182" s="49"/>
      <c r="ULH182" t="s">
        <v>177</v>
      </c>
      <c r="ULI182" s="39" t="s">
        <v>174</v>
      </c>
      <c r="ULN182" s="49">
        <v>56.62</v>
      </c>
      <c r="ULO182" s="49">
        <v>63.36</v>
      </c>
      <c r="ULP182" s="49">
        <v>57.47</v>
      </c>
      <c r="ULQ182" s="49"/>
      <c r="ULX182" t="s">
        <v>177</v>
      </c>
      <c r="ULY182" s="39" t="s">
        <v>174</v>
      </c>
      <c r="UMD182" s="49">
        <v>56.62</v>
      </c>
      <c r="UME182" s="49">
        <v>63.36</v>
      </c>
      <c r="UMF182" s="49">
        <v>57.47</v>
      </c>
      <c r="UMG182" s="49"/>
      <c r="UMN182" t="s">
        <v>177</v>
      </c>
      <c r="UMO182" s="39" t="s">
        <v>174</v>
      </c>
      <c r="UMT182" s="49">
        <v>56.62</v>
      </c>
      <c r="UMU182" s="49">
        <v>63.36</v>
      </c>
      <c r="UMV182" s="49">
        <v>57.47</v>
      </c>
      <c r="UMW182" s="49"/>
      <c r="UND182" t="s">
        <v>177</v>
      </c>
      <c r="UNE182" s="39" t="s">
        <v>174</v>
      </c>
      <c r="UNJ182" s="49">
        <v>56.62</v>
      </c>
      <c r="UNK182" s="49">
        <v>63.36</v>
      </c>
      <c r="UNL182" s="49">
        <v>57.47</v>
      </c>
      <c r="UNM182" s="49"/>
      <c r="UNT182" t="s">
        <v>177</v>
      </c>
      <c r="UNU182" s="39" t="s">
        <v>174</v>
      </c>
      <c r="UNZ182" s="49">
        <v>56.62</v>
      </c>
      <c r="UOA182" s="49">
        <v>63.36</v>
      </c>
      <c r="UOB182" s="49">
        <v>57.47</v>
      </c>
      <c r="UOC182" s="49"/>
      <c r="UOJ182" t="s">
        <v>177</v>
      </c>
      <c r="UOK182" s="39" t="s">
        <v>174</v>
      </c>
      <c r="UOP182" s="49">
        <v>56.62</v>
      </c>
      <c r="UOQ182" s="49">
        <v>63.36</v>
      </c>
      <c r="UOR182" s="49">
        <v>57.47</v>
      </c>
      <c r="UOS182" s="49"/>
      <c r="UOZ182" t="s">
        <v>177</v>
      </c>
      <c r="UPA182" s="39" t="s">
        <v>174</v>
      </c>
      <c r="UPF182" s="49">
        <v>56.62</v>
      </c>
      <c r="UPG182" s="49">
        <v>63.36</v>
      </c>
      <c r="UPH182" s="49">
        <v>57.47</v>
      </c>
      <c r="UPI182" s="49"/>
      <c r="UPP182" t="s">
        <v>177</v>
      </c>
      <c r="UPQ182" s="39" t="s">
        <v>174</v>
      </c>
      <c r="UPV182" s="49">
        <v>56.62</v>
      </c>
      <c r="UPW182" s="49">
        <v>63.36</v>
      </c>
      <c r="UPX182" s="49">
        <v>57.47</v>
      </c>
      <c r="UPY182" s="49"/>
      <c r="UQF182" t="s">
        <v>177</v>
      </c>
      <c r="UQG182" s="39" t="s">
        <v>174</v>
      </c>
      <c r="UQL182" s="49">
        <v>56.62</v>
      </c>
      <c r="UQM182" s="49">
        <v>63.36</v>
      </c>
      <c r="UQN182" s="49">
        <v>57.47</v>
      </c>
      <c r="UQO182" s="49"/>
      <c r="UQV182" t="s">
        <v>177</v>
      </c>
      <c r="UQW182" s="39" t="s">
        <v>174</v>
      </c>
      <c r="URB182" s="49">
        <v>56.62</v>
      </c>
      <c r="URC182" s="49">
        <v>63.36</v>
      </c>
      <c r="URD182" s="49">
        <v>57.47</v>
      </c>
      <c r="URE182" s="49"/>
      <c r="URL182" t="s">
        <v>177</v>
      </c>
      <c r="URM182" s="39" t="s">
        <v>174</v>
      </c>
      <c r="URR182" s="49">
        <v>56.62</v>
      </c>
      <c r="URS182" s="49">
        <v>63.36</v>
      </c>
      <c r="URT182" s="49">
        <v>57.47</v>
      </c>
      <c r="URU182" s="49"/>
      <c r="USB182" t="s">
        <v>177</v>
      </c>
      <c r="USC182" s="39" t="s">
        <v>174</v>
      </c>
      <c r="USH182" s="49">
        <v>56.62</v>
      </c>
      <c r="USI182" s="49">
        <v>63.36</v>
      </c>
      <c r="USJ182" s="49">
        <v>57.47</v>
      </c>
      <c r="USK182" s="49"/>
      <c r="USR182" t="s">
        <v>177</v>
      </c>
      <c r="USS182" s="39" t="s">
        <v>174</v>
      </c>
      <c r="USX182" s="49">
        <v>56.62</v>
      </c>
      <c r="USY182" s="49">
        <v>63.36</v>
      </c>
      <c r="USZ182" s="49">
        <v>57.47</v>
      </c>
      <c r="UTA182" s="49"/>
      <c r="UTH182" t="s">
        <v>177</v>
      </c>
      <c r="UTI182" s="39" t="s">
        <v>174</v>
      </c>
      <c r="UTN182" s="49">
        <v>56.62</v>
      </c>
      <c r="UTO182" s="49">
        <v>63.36</v>
      </c>
      <c r="UTP182" s="49">
        <v>57.47</v>
      </c>
      <c r="UTQ182" s="49"/>
      <c r="UTX182" t="s">
        <v>177</v>
      </c>
      <c r="UTY182" s="39" t="s">
        <v>174</v>
      </c>
      <c r="UUD182" s="49">
        <v>56.62</v>
      </c>
      <c r="UUE182" s="49">
        <v>63.36</v>
      </c>
      <c r="UUF182" s="49">
        <v>57.47</v>
      </c>
      <c r="UUG182" s="49"/>
      <c r="UUN182" t="s">
        <v>177</v>
      </c>
      <c r="UUO182" s="39" t="s">
        <v>174</v>
      </c>
      <c r="UUT182" s="49">
        <v>56.62</v>
      </c>
      <c r="UUU182" s="49">
        <v>63.36</v>
      </c>
      <c r="UUV182" s="49">
        <v>57.47</v>
      </c>
      <c r="UUW182" s="49"/>
      <c r="UVD182" t="s">
        <v>177</v>
      </c>
      <c r="UVE182" s="39" t="s">
        <v>174</v>
      </c>
      <c r="UVJ182" s="49">
        <v>56.62</v>
      </c>
      <c r="UVK182" s="49">
        <v>63.36</v>
      </c>
      <c r="UVL182" s="49">
        <v>57.47</v>
      </c>
      <c r="UVM182" s="49"/>
      <c r="UVT182" t="s">
        <v>177</v>
      </c>
      <c r="UVU182" s="39" t="s">
        <v>174</v>
      </c>
      <c r="UVZ182" s="49">
        <v>56.62</v>
      </c>
      <c r="UWA182" s="49">
        <v>63.36</v>
      </c>
      <c r="UWB182" s="49">
        <v>57.47</v>
      </c>
      <c r="UWC182" s="49"/>
      <c r="UWJ182" t="s">
        <v>177</v>
      </c>
      <c r="UWK182" s="39" t="s">
        <v>174</v>
      </c>
      <c r="UWP182" s="49">
        <v>56.62</v>
      </c>
      <c r="UWQ182" s="49">
        <v>63.36</v>
      </c>
      <c r="UWR182" s="49">
        <v>57.47</v>
      </c>
      <c r="UWS182" s="49"/>
      <c r="UWZ182" t="s">
        <v>177</v>
      </c>
      <c r="UXA182" s="39" t="s">
        <v>174</v>
      </c>
      <c r="UXF182" s="49">
        <v>56.62</v>
      </c>
      <c r="UXG182" s="49">
        <v>63.36</v>
      </c>
      <c r="UXH182" s="49">
        <v>57.47</v>
      </c>
      <c r="UXI182" s="49"/>
      <c r="UXP182" t="s">
        <v>177</v>
      </c>
      <c r="UXQ182" s="39" t="s">
        <v>174</v>
      </c>
      <c r="UXV182" s="49">
        <v>56.62</v>
      </c>
      <c r="UXW182" s="49">
        <v>63.36</v>
      </c>
      <c r="UXX182" s="49">
        <v>57.47</v>
      </c>
      <c r="UXY182" s="49"/>
      <c r="UYF182" t="s">
        <v>177</v>
      </c>
      <c r="UYG182" s="39" t="s">
        <v>174</v>
      </c>
      <c r="UYL182" s="49">
        <v>56.62</v>
      </c>
      <c r="UYM182" s="49">
        <v>63.36</v>
      </c>
      <c r="UYN182" s="49">
        <v>57.47</v>
      </c>
      <c r="UYO182" s="49"/>
      <c r="UYV182" t="s">
        <v>177</v>
      </c>
      <c r="UYW182" s="39" t="s">
        <v>174</v>
      </c>
      <c r="UZB182" s="49">
        <v>56.62</v>
      </c>
      <c r="UZC182" s="49">
        <v>63.36</v>
      </c>
      <c r="UZD182" s="49">
        <v>57.47</v>
      </c>
      <c r="UZE182" s="49"/>
      <c r="UZL182" t="s">
        <v>177</v>
      </c>
      <c r="UZM182" s="39" t="s">
        <v>174</v>
      </c>
      <c r="UZR182" s="49">
        <v>56.62</v>
      </c>
      <c r="UZS182" s="49">
        <v>63.36</v>
      </c>
      <c r="UZT182" s="49">
        <v>57.47</v>
      </c>
      <c r="UZU182" s="49"/>
      <c r="VAB182" t="s">
        <v>177</v>
      </c>
      <c r="VAC182" s="39" t="s">
        <v>174</v>
      </c>
      <c r="VAH182" s="49">
        <v>56.62</v>
      </c>
      <c r="VAI182" s="49">
        <v>63.36</v>
      </c>
      <c r="VAJ182" s="49">
        <v>57.47</v>
      </c>
      <c r="VAK182" s="49"/>
      <c r="VAR182" t="s">
        <v>177</v>
      </c>
      <c r="VAS182" s="39" t="s">
        <v>174</v>
      </c>
      <c r="VAX182" s="49">
        <v>56.62</v>
      </c>
      <c r="VAY182" s="49">
        <v>63.36</v>
      </c>
      <c r="VAZ182" s="49">
        <v>57.47</v>
      </c>
      <c r="VBA182" s="49"/>
      <c r="VBH182" t="s">
        <v>177</v>
      </c>
      <c r="VBI182" s="39" t="s">
        <v>174</v>
      </c>
      <c r="VBN182" s="49">
        <v>56.62</v>
      </c>
      <c r="VBO182" s="49">
        <v>63.36</v>
      </c>
      <c r="VBP182" s="49">
        <v>57.47</v>
      </c>
      <c r="VBQ182" s="49"/>
      <c r="VBX182" t="s">
        <v>177</v>
      </c>
      <c r="VBY182" s="39" t="s">
        <v>174</v>
      </c>
      <c r="VCD182" s="49">
        <v>56.62</v>
      </c>
      <c r="VCE182" s="49">
        <v>63.36</v>
      </c>
      <c r="VCF182" s="49">
        <v>57.47</v>
      </c>
      <c r="VCG182" s="49"/>
      <c r="VCN182" t="s">
        <v>177</v>
      </c>
      <c r="VCO182" s="39" t="s">
        <v>174</v>
      </c>
      <c r="VCT182" s="49">
        <v>56.62</v>
      </c>
      <c r="VCU182" s="49">
        <v>63.36</v>
      </c>
      <c r="VCV182" s="49">
        <v>57.47</v>
      </c>
      <c r="VCW182" s="49"/>
      <c r="VDD182" t="s">
        <v>177</v>
      </c>
      <c r="VDE182" s="39" t="s">
        <v>174</v>
      </c>
      <c r="VDJ182" s="49">
        <v>56.62</v>
      </c>
      <c r="VDK182" s="49">
        <v>63.36</v>
      </c>
      <c r="VDL182" s="49">
        <v>57.47</v>
      </c>
      <c r="VDM182" s="49"/>
      <c r="VDT182" t="s">
        <v>177</v>
      </c>
      <c r="VDU182" s="39" t="s">
        <v>174</v>
      </c>
      <c r="VDZ182" s="49">
        <v>56.62</v>
      </c>
      <c r="VEA182" s="49">
        <v>63.36</v>
      </c>
      <c r="VEB182" s="49">
        <v>57.47</v>
      </c>
      <c r="VEC182" s="49"/>
      <c r="VEJ182" t="s">
        <v>177</v>
      </c>
      <c r="VEK182" s="39" t="s">
        <v>174</v>
      </c>
      <c r="VEP182" s="49">
        <v>56.62</v>
      </c>
      <c r="VEQ182" s="49">
        <v>63.36</v>
      </c>
      <c r="VER182" s="49">
        <v>57.47</v>
      </c>
      <c r="VES182" s="49"/>
      <c r="VEZ182" t="s">
        <v>177</v>
      </c>
      <c r="VFA182" s="39" t="s">
        <v>174</v>
      </c>
      <c r="VFF182" s="49">
        <v>56.62</v>
      </c>
      <c r="VFG182" s="49">
        <v>63.36</v>
      </c>
      <c r="VFH182" s="49">
        <v>57.47</v>
      </c>
      <c r="VFI182" s="49"/>
      <c r="VFP182" t="s">
        <v>177</v>
      </c>
      <c r="VFQ182" s="39" t="s">
        <v>174</v>
      </c>
      <c r="VFV182" s="49">
        <v>56.62</v>
      </c>
      <c r="VFW182" s="49">
        <v>63.36</v>
      </c>
      <c r="VFX182" s="49">
        <v>57.47</v>
      </c>
      <c r="VFY182" s="49"/>
      <c r="VGF182" t="s">
        <v>177</v>
      </c>
      <c r="VGG182" s="39" t="s">
        <v>174</v>
      </c>
      <c r="VGL182" s="49">
        <v>56.62</v>
      </c>
      <c r="VGM182" s="49">
        <v>63.36</v>
      </c>
      <c r="VGN182" s="49">
        <v>57.47</v>
      </c>
      <c r="VGO182" s="49"/>
      <c r="VGV182" t="s">
        <v>177</v>
      </c>
      <c r="VGW182" s="39" t="s">
        <v>174</v>
      </c>
      <c r="VHB182" s="49">
        <v>56.62</v>
      </c>
      <c r="VHC182" s="49">
        <v>63.36</v>
      </c>
      <c r="VHD182" s="49">
        <v>57.47</v>
      </c>
      <c r="VHE182" s="49"/>
      <c r="VHL182" t="s">
        <v>177</v>
      </c>
      <c r="VHM182" s="39" t="s">
        <v>174</v>
      </c>
      <c r="VHR182" s="49">
        <v>56.62</v>
      </c>
      <c r="VHS182" s="49">
        <v>63.36</v>
      </c>
      <c r="VHT182" s="49">
        <v>57.47</v>
      </c>
      <c r="VHU182" s="49"/>
      <c r="VIB182" t="s">
        <v>177</v>
      </c>
      <c r="VIC182" s="39" t="s">
        <v>174</v>
      </c>
      <c r="VIH182" s="49">
        <v>56.62</v>
      </c>
      <c r="VII182" s="49">
        <v>63.36</v>
      </c>
      <c r="VIJ182" s="49">
        <v>57.47</v>
      </c>
      <c r="VIK182" s="49"/>
      <c r="VIR182" t="s">
        <v>177</v>
      </c>
      <c r="VIS182" s="39" t="s">
        <v>174</v>
      </c>
      <c r="VIX182" s="49">
        <v>56.62</v>
      </c>
      <c r="VIY182" s="49">
        <v>63.36</v>
      </c>
      <c r="VIZ182" s="49">
        <v>57.47</v>
      </c>
      <c r="VJA182" s="49"/>
      <c r="VJH182" t="s">
        <v>177</v>
      </c>
      <c r="VJI182" s="39" t="s">
        <v>174</v>
      </c>
      <c r="VJN182" s="49">
        <v>56.62</v>
      </c>
      <c r="VJO182" s="49">
        <v>63.36</v>
      </c>
      <c r="VJP182" s="49">
        <v>57.47</v>
      </c>
      <c r="VJQ182" s="49"/>
      <c r="VJX182" t="s">
        <v>177</v>
      </c>
      <c r="VJY182" s="39" t="s">
        <v>174</v>
      </c>
      <c r="VKD182" s="49">
        <v>56.62</v>
      </c>
      <c r="VKE182" s="49">
        <v>63.36</v>
      </c>
      <c r="VKF182" s="49">
        <v>57.47</v>
      </c>
      <c r="VKG182" s="49"/>
      <c r="VKN182" t="s">
        <v>177</v>
      </c>
      <c r="VKO182" s="39" t="s">
        <v>174</v>
      </c>
      <c r="VKT182" s="49">
        <v>56.62</v>
      </c>
      <c r="VKU182" s="49">
        <v>63.36</v>
      </c>
      <c r="VKV182" s="49">
        <v>57.47</v>
      </c>
      <c r="VKW182" s="49"/>
      <c r="VLD182" t="s">
        <v>177</v>
      </c>
      <c r="VLE182" s="39" t="s">
        <v>174</v>
      </c>
      <c r="VLJ182" s="49">
        <v>56.62</v>
      </c>
      <c r="VLK182" s="49">
        <v>63.36</v>
      </c>
      <c r="VLL182" s="49">
        <v>57.47</v>
      </c>
      <c r="VLM182" s="49"/>
      <c r="VLT182" t="s">
        <v>177</v>
      </c>
      <c r="VLU182" s="39" t="s">
        <v>174</v>
      </c>
      <c r="VLZ182" s="49">
        <v>56.62</v>
      </c>
      <c r="VMA182" s="49">
        <v>63.36</v>
      </c>
      <c r="VMB182" s="49">
        <v>57.47</v>
      </c>
      <c r="VMC182" s="49"/>
      <c r="VMJ182" t="s">
        <v>177</v>
      </c>
      <c r="VMK182" s="39" t="s">
        <v>174</v>
      </c>
      <c r="VMP182" s="49">
        <v>56.62</v>
      </c>
      <c r="VMQ182" s="49">
        <v>63.36</v>
      </c>
      <c r="VMR182" s="49">
        <v>57.47</v>
      </c>
      <c r="VMS182" s="49"/>
      <c r="VMZ182" t="s">
        <v>177</v>
      </c>
      <c r="VNA182" s="39" t="s">
        <v>174</v>
      </c>
      <c r="VNF182" s="49">
        <v>56.62</v>
      </c>
      <c r="VNG182" s="49">
        <v>63.36</v>
      </c>
      <c r="VNH182" s="49">
        <v>57.47</v>
      </c>
      <c r="VNI182" s="49"/>
      <c r="VNP182" t="s">
        <v>177</v>
      </c>
      <c r="VNQ182" s="39" t="s">
        <v>174</v>
      </c>
      <c r="VNV182" s="49">
        <v>56.62</v>
      </c>
      <c r="VNW182" s="49">
        <v>63.36</v>
      </c>
      <c r="VNX182" s="49">
        <v>57.47</v>
      </c>
      <c r="VNY182" s="49"/>
      <c r="VOF182" t="s">
        <v>177</v>
      </c>
      <c r="VOG182" s="39" t="s">
        <v>174</v>
      </c>
      <c r="VOL182" s="49">
        <v>56.62</v>
      </c>
      <c r="VOM182" s="49">
        <v>63.36</v>
      </c>
      <c r="VON182" s="49">
        <v>57.47</v>
      </c>
      <c r="VOO182" s="49"/>
      <c r="VOV182" t="s">
        <v>177</v>
      </c>
      <c r="VOW182" s="39" t="s">
        <v>174</v>
      </c>
      <c r="VPB182" s="49">
        <v>56.62</v>
      </c>
      <c r="VPC182" s="49">
        <v>63.36</v>
      </c>
      <c r="VPD182" s="49">
        <v>57.47</v>
      </c>
      <c r="VPE182" s="49"/>
      <c r="VPL182" t="s">
        <v>177</v>
      </c>
      <c r="VPM182" s="39" t="s">
        <v>174</v>
      </c>
      <c r="VPR182" s="49">
        <v>56.62</v>
      </c>
      <c r="VPS182" s="49">
        <v>63.36</v>
      </c>
      <c r="VPT182" s="49">
        <v>57.47</v>
      </c>
      <c r="VPU182" s="49"/>
      <c r="VQB182" t="s">
        <v>177</v>
      </c>
      <c r="VQC182" s="39" t="s">
        <v>174</v>
      </c>
      <c r="VQH182" s="49">
        <v>56.62</v>
      </c>
      <c r="VQI182" s="49">
        <v>63.36</v>
      </c>
      <c r="VQJ182" s="49">
        <v>57.47</v>
      </c>
      <c r="VQK182" s="49"/>
      <c r="VQR182" t="s">
        <v>177</v>
      </c>
      <c r="VQS182" s="39" t="s">
        <v>174</v>
      </c>
      <c r="VQX182" s="49">
        <v>56.62</v>
      </c>
      <c r="VQY182" s="49">
        <v>63.36</v>
      </c>
      <c r="VQZ182" s="49">
        <v>57.47</v>
      </c>
      <c r="VRA182" s="49"/>
      <c r="VRH182" t="s">
        <v>177</v>
      </c>
      <c r="VRI182" s="39" t="s">
        <v>174</v>
      </c>
      <c r="VRN182" s="49">
        <v>56.62</v>
      </c>
      <c r="VRO182" s="49">
        <v>63.36</v>
      </c>
      <c r="VRP182" s="49">
        <v>57.47</v>
      </c>
      <c r="VRQ182" s="49"/>
      <c r="VRX182" t="s">
        <v>177</v>
      </c>
      <c r="VRY182" s="39" t="s">
        <v>174</v>
      </c>
      <c r="VSD182" s="49">
        <v>56.62</v>
      </c>
      <c r="VSE182" s="49">
        <v>63.36</v>
      </c>
      <c r="VSF182" s="49">
        <v>57.47</v>
      </c>
      <c r="VSG182" s="49"/>
      <c r="VSN182" t="s">
        <v>177</v>
      </c>
      <c r="VSO182" s="39" t="s">
        <v>174</v>
      </c>
      <c r="VST182" s="49">
        <v>56.62</v>
      </c>
      <c r="VSU182" s="49">
        <v>63.36</v>
      </c>
      <c r="VSV182" s="49">
        <v>57.47</v>
      </c>
      <c r="VSW182" s="49"/>
      <c r="VTD182" t="s">
        <v>177</v>
      </c>
      <c r="VTE182" s="39" t="s">
        <v>174</v>
      </c>
      <c r="VTJ182" s="49">
        <v>56.62</v>
      </c>
      <c r="VTK182" s="49">
        <v>63.36</v>
      </c>
      <c r="VTL182" s="49">
        <v>57.47</v>
      </c>
      <c r="VTM182" s="49"/>
      <c r="VTT182" t="s">
        <v>177</v>
      </c>
      <c r="VTU182" s="39" t="s">
        <v>174</v>
      </c>
      <c r="VTZ182" s="49">
        <v>56.62</v>
      </c>
      <c r="VUA182" s="49">
        <v>63.36</v>
      </c>
      <c r="VUB182" s="49">
        <v>57.47</v>
      </c>
      <c r="VUC182" s="49"/>
      <c r="VUJ182" t="s">
        <v>177</v>
      </c>
      <c r="VUK182" s="39" t="s">
        <v>174</v>
      </c>
      <c r="VUP182" s="49">
        <v>56.62</v>
      </c>
      <c r="VUQ182" s="49">
        <v>63.36</v>
      </c>
      <c r="VUR182" s="49">
        <v>57.47</v>
      </c>
      <c r="VUS182" s="49"/>
      <c r="VUZ182" t="s">
        <v>177</v>
      </c>
      <c r="VVA182" s="39" t="s">
        <v>174</v>
      </c>
      <c r="VVF182" s="49">
        <v>56.62</v>
      </c>
      <c r="VVG182" s="49">
        <v>63.36</v>
      </c>
      <c r="VVH182" s="49">
        <v>57.47</v>
      </c>
      <c r="VVI182" s="49"/>
      <c r="VVP182" t="s">
        <v>177</v>
      </c>
      <c r="VVQ182" s="39" t="s">
        <v>174</v>
      </c>
      <c r="VVV182" s="49">
        <v>56.62</v>
      </c>
      <c r="VVW182" s="49">
        <v>63.36</v>
      </c>
      <c r="VVX182" s="49">
        <v>57.47</v>
      </c>
      <c r="VVY182" s="49"/>
      <c r="VWF182" t="s">
        <v>177</v>
      </c>
      <c r="VWG182" s="39" t="s">
        <v>174</v>
      </c>
      <c r="VWL182" s="49">
        <v>56.62</v>
      </c>
      <c r="VWM182" s="49">
        <v>63.36</v>
      </c>
      <c r="VWN182" s="49">
        <v>57.47</v>
      </c>
      <c r="VWO182" s="49"/>
      <c r="VWV182" t="s">
        <v>177</v>
      </c>
      <c r="VWW182" s="39" t="s">
        <v>174</v>
      </c>
      <c r="VXB182" s="49">
        <v>56.62</v>
      </c>
      <c r="VXC182" s="49">
        <v>63.36</v>
      </c>
      <c r="VXD182" s="49">
        <v>57.47</v>
      </c>
      <c r="VXE182" s="49"/>
      <c r="VXL182" t="s">
        <v>177</v>
      </c>
      <c r="VXM182" s="39" t="s">
        <v>174</v>
      </c>
      <c r="VXR182" s="49">
        <v>56.62</v>
      </c>
      <c r="VXS182" s="49">
        <v>63.36</v>
      </c>
      <c r="VXT182" s="49">
        <v>57.47</v>
      </c>
      <c r="VXU182" s="49"/>
      <c r="VYB182" t="s">
        <v>177</v>
      </c>
      <c r="VYC182" s="39" t="s">
        <v>174</v>
      </c>
      <c r="VYH182" s="49">
        <v>56.62</v>
      </c>
      <c r="VYI182" s="49">
        <v>63.36</v>
      </c>
      <c r="VYJ182" s="49">
        <v>57.47</v>
      </c>
      <c r="VYK182" s="49"/>
      <c r="VYR182" t="s">
        <v>177</v>
      </c>
      <c r="VYS182" s="39" t="s">
        <v>174</v>
      </c>
      <c r="VYX182" s="49">
        <v>56.62</v>
      </c>
      <c r="VYY182" s="49">
        <v>63.36</v>
      </c>
      <c r="VYZ182" s="49">
        <v>57.47</v>
      </c>
      <c r="VZA182" s="49"/>
      <c r="VZH182" t="s">
        <v>177</v>
      </c>
      <c r="VZI182" s="39" t="s">
        <v>174</v>
      </c>
      <c r="VZN182" s="49">
        <v>56.62</v>
      </c>
      <c r="VZO182" s="49">
        <v>63.36</v>
      </c>
      <c r="VZP182" s="49">
        <v>57.47</v>
      </c>
      <c r="VZQ182" s="49"/>
      <c r="VZX182" t="s">
        <v>177</v>
      </c>
      <c r="VZY182" s="39" t="s">
        <v>174</v>
      </c>
      <c r="WAD182" s="49">
        <v>56.62</v>
      </c>
      <c r="WAE182" s="49">
        <v>63.36</v>
      </c>
      <c r="WAF182" s="49">
        <v>57.47</v>
      </c>
      <c r="WAG182" s="49"/>
      <c r="WAN182" t="s">
        <v>177</v>
      </c>
      <c r="WAO182" s="39" t="s">
        <v>174</v>
      </c>
      <c r="WAT182" s="49">
        <v>56.62</v>
      </c>
      <c r="WAU182" s="49">
        <v>63.36</v>
      </c>
      <c r="WAV182" s="49">
        <v>57.47</v>
      </c>
      <c r="WAW182" s="49"/>
      <c r="WBD182" t="s">
        <v>177</v>
      </c>
      <c r="WBE182" s="39" t="s">
        <v>174</v>
      </c>
      <c r="WBJ182" s="49">
        <v>56.62</v>
      </c>
      <c r="WBK182" s="49">
        <v>63.36</v>
      </c>
      <c r="WBL182" s="49">
        <v>57.47</v>
      </c>
      <c r="WBM182" s="49"/>
      <c r="WBT182" t="s">
        <v>177</v>
      </c>
      <c r="WBU182" s="39" t="s">
        <v>174</v>
      </c>
      <c r="WBZ182" s="49">
        <v>56.62</v>
      </c>
      <c r="WCA182" s="49">
        <v>63.36</v>
      </c>
      <c r="WCB182" s="49">
        <v>57.47</v>
      </c>
      <c r="WCC182" s="49"/>
      <c r="WCJ182" t="s">
        <v>177</v>
      </c>
      <c r="WCK182" s="39" t="s">
        <v>174</v>
      </c>
      <c r="WCP182" s="49">
        <v>56.62</v>
      </c>
      <c r="WCQ182" s="49">
        <v>63.36</v>
      </c>
      <c r="WCR182" s="49">
        <v>57.47</v>
      </c>
      <c r="WCS182" s="49"/>
      <c r="WCZ182" t="s">
        <v>177</v>
      </c>
      <c r="WDA182" s="39" t="s">
        <v>174</v>
      </c>
      <c r="WDF182" s="49">
        <v>56.62</v>
      </c>
      <c r="WDG182" s="49">
        <v>63.36</v>
      </c>
      <c r="WDH182" s="49">
        <v>57.47</v>
      </c>
      <c r="WDI182" s="49"/>
      <c r="WDP182" t="s">
        <v>177</v>
      </c>
      <c r="WDQ182" s="39" t="s">
        <v>174</v>
      </c>
      <c r="WDV182" s="49">
        <v>56.62</v>
      </c>
      <c r="WDW182" s="49">
        <v>63.36</v>
      </c>
      <c r="WDX182" s="49">
        <v>57.47</v>
      </c>
      <c r="WDY182" s="49"/>
      <c r="WEF182" t="s">
        <v>177</v>
      </c>
      <c r="WEG182" s="39" t="s">
        <v>174</v>
      </c>
      <c r="WEL182" s="49">
        <v>56.62</v>
      </c>
      <c r="WEM182" s="49">
        <v>63.36</v>
      </c>
      <c r="WEN182" s="49">
        <v>57.47</v>
      </c>
      <c r="WEO182" s="49"/>
      <c r="WEV182" t="s">
        <v>177</v>
      </c>
      <c r="WEW182" s="39" t="s">
        <v>174</v>
      </c>
      <c r="WFB182" s="49">
        <v>56.62</v>
      </c>
      <c r="WFC182" s="49">
        <v>63.36</v>
      </c>
      <c r="WFD182" s="49">
        <v>57.47</v>
      </c>
      <c r="WFE182" s="49"/>
      <c r="WFL182" t="s">
        <v>177</v>
      </c>
      <c r="WFM182" s="39" t="s">
        <v>174</v>
      </c>
      <c r="WFR182" s="49">
        <v>56.62</v>
      </c>
      <c r="WFS182" s="49">
        <v>63.36</v>
      </c>
      <c r="WFT182" s="49">
        <v>57.47</v>
      </c>
      <c r="WFU182" s="49"/>
      <c r="WGB182" t="s">
        <v>177</v>
      </c>
      <c r="WGC182" s="39" t="s">
        <v>174</v>
      </c>
      <c r="WGH182" s="49">
        <v>56.62</v>
      </c>
      <c r="WGI182" s="49">
        <v>63.36</v>
      </c>
      <c r="WGJ182" s="49">
        <v>57.47</v>
      </c>
      <c r="WGK182" s="49"/>
      <c r="WGR182" t="s">
        <v>177</v>
      </c>
      <c r="WGS182" s="39" t="s">
        <v>174</v>
      </c>
      <c r="WGX182" s="49">
        <v>56.62</v>
      </c>
      <c r="WGY182" s="49">
        <v>63.36</v>
      </c>
      <c r="WGZ182" s="49">
        <v>57.47</v>
      </c>
      <c r="WHA182" s="49"/>
      <c r="WHH182" t="s">
        <v>177</v>
      </c>
      <c r="WHI182" s="39" t="s">
        <v>174</v>
      </c>
      <c r="WHN182" s="49">
        <v>56.62</v>
      </c>
      <c r="WHO182" s="49">
        <v>63.36</v>
      </c>
      <c r="WHP182" s="49">
        <v>57.47</v>
      </c>
      <c r="WHQ182" s="49"/>
      <c r="WHX182" t="s">
        <v>177</v>
      </c>
      <c r="WHY182" s="39" t="s">
        <v>174</v>
      </c>
      <c r="WID182" s="49">
        <v>56.62</v>
      </c>
      <c r="WIE182" s="49">
        <v>63.36</v>
      </c>
      <c r="WIF182" s="49">
        <v>57.47</v>
      </c>
      <c r="WIG182" s="49"/>
      <c r="WIN182" t="s">
        <v>177</v>
      </c>
      <c r="WIO182" s="39" t="s">
        <v>174</v>
      </c>
      <c r="WIT182" s="49">
        <v>56.62</v>
      </c>
      <c r="WIU182" s="49">
        <v>63.36</v>
      </c>
      <c r="WIV182" s="49">
        <v>57.47</v>
      </c>
      <c r="WIW182" s="49"/>
      <c r="WJD182" t="s">
        <v>177</v>
      </c>
      <c r="WJE182" s="39" t="s">
        <v>174</v>
      </c>
      <c r="WJJ182" s="49">
        <v>56.62</v>
      </c>
      <c r="WJK182" s="49">
        <v>63.36</v>
      </c>
      <c r="WJL182" s="49">
        <v>57.47</v>
      </c>
      <c r="WJM182" s="49"/>
      <c r="WJT182" t="s">
        <v>177</v>
      </c>
      <c r="WJU182" s="39" t="s">
        <v>174</v>
      </c>
      <c r="WJZ182" s="49">
        <v>56.62</v>
      </c>
      <c r="WKA182" s="49">
        <v>63.36</v>
      </c>
      <c r="WKB182" s="49">
        <v>57.47</v>
      </c>
      <c r="WKC182" s="49"/>
      <c r="WKJ182" t="s">
        <v>177</v>
      </c>
      <c r="WKK182" s="39" t="s">
        <v>174</v>
      </c>
      <c r="WKP182" s="49">
        <v>56.62</v>
      </c>
      <c r="WKQ182" s="49">
        <v>63.36</v>
      </c>
      <c r="WKR182" s="49">
        <v>57.47</v>
      </c>
      <c r="WKS182" s="49"/>
      <c r="WKZ182" t="s">
        <v>177</v>
      </c>
      <c r="WLA182" s="39" t="s">
        <v>174</v>
      </c>
      <c r="WLF182" s="49">
        <v>56.62</v>
      </c>
      <c r="WLG182" s="49">
        <v>63.36</v>
      </c>
      <c r="WLH182" s="49">
        <v>57.47</v>
      </c>
      <c r="WLI182" s="49"/>
      <c r="WLP182" t="s">
        <v>177</v>
      </c>
      <c r="WLQ182" s="39" t="s">
        <v>174</v>
      </c>
      <c r="WLV182" s="49">
        <v>56.62</v>
      </c>
      <c r="WLW182" s="49">
        <v>63.36</v>
      </c>
      <c r="WLX182" s="49">
        <v>57.47</v>
      </c>
      <c r="WLY182" s="49"/>
      <c r="WMF182" t="s">
        <v>177</v>
      </c>
      <c r="WMG182" s="39" t="s">
        <v>174</v>
      </c>
      <c r="WML182" s="49">
        <v>56.62</v>
      </c>
      <c r="WMM182" s="49">
        <v>63.36</v>
      </c>
      <c r="WMN182" s="49">
        <v>57.47</v>
      </c>
      <c r="WMO182" s="49"/>
      <c r="WMV182" t="s">
        <v>177</v>
      </c>
      <c r="WMW182" s="39" t="s">
        <v>174</v>
      </c>
      <c r="WNB182" s="49">
        <v>56.62</v>
      </c>
      <c r="WNC182" s="49">
        <v>63.36</v>
      </c>
      <c r="WND182" s="49">
        <v>57.47</v>
      </c>
      <c r="WNE182" s="49"/>
      <c r="WNL182" t="s">
        <v>177</v>
      </c>
      <c r="WNM182" s="39" t="s">
        <v>174</v>
      </c>
      <c r="WNR182" s="49">
        <v>56.62</v>
      </c>
      <c r="WNS182" s="49">
        <v>63.36</v>
      </c>
      <c r="WNT182" s="49">
        <v>57.47</v>
      </c>
      <c r="WNU182" s="49"/>
      <c r="WOB182" t="s">
        <v>177</v>
      </c>
      <c r="WOC182" s="39" t="s">
        <v>174</v>
      </c>
      <c r="WOH182" s="49">
        <v>56.62</v>
      </c>
      <c r="WOI182" s="49">
        <v>63.36</v>
      </c>
      <c r="WOJ182" s="49">
        <v>57.47</v>
      </c>
      <c r="WOK182" s="49"/>
      <c r="WOR182" t="s">
        <v>177</v>
      </c>
      <c r="WOS182" s="39" t="s">
        <v>174</v>
      </c>
      <c r="WOX182" s="49">
        <v>56.62</v>
      </c>
      <c r="WOY182" s="49">
        <v>63.36</v>
      </c>
      <c r="WOZ182" s="49">
        <v>57.47</v>
      </c>
      <c r="WPA182" s="49"/>
      <c r="WPH182" t="s">
        <v>177</v>
      </c>
      <c r="WPI182" s="39" t="s">
        <v>174</v>
      </c>
      <c r="WPN182" s="49">
        <v>56.62</v>
      </c>
      <c r="WPO182" s="49">
        <v>63.36</v>
      </c>
      <c r="WPP182" s="49">
        <v>57.47</v>
      </c>
      <c r="WPQ182" s="49"/>
      <c r="WPX182" t="s">
        <v>177</v>
      </c>
      <c r="WPY182" s="39" t="s">
        <v>174</v>
      </c>
      <c r="WQD182" s="49">
        <v>56.62</v>
      </c>
      <c r="WQE182" s="49">
        <v>63.36</v>
      </c>
      <c r="WQF182" s="49">
        <v>57.47</v>
      </c>
      <c r="WQG182" s="49"/>
      <c r="WQN182" t="s">
        <v>177</v>
      </c>
      <c r="WQO182" s="39" t="s">
        <v>174</v>
      </c>
      <c r="WQT182" s="49">
        <v>56.62</v>
      </c>
      <c r="WQU182" s="49">
        <v>63.36</v>
      </c>
      <c r="WQV182" s="49">
        <v>57.47</v>
      </c>
      <c r="WQW182" s="49"/>
      <c r="WRD182" t="s">
        <v>177</v>
      </c>
      <c r="WRE182" s="39" t="s">
        <v>174</v>
      </c>
      <c r="WRJ182" s="49">
        <v>56.62</v>
      </c>
      <c r="WRK182" s="49">
        <v>63.36</v>
      </c>
      <c r="WRL182" s="49">
        <v>57.47</v>
      </c>
      <c r="WRM182" s="49"/>
      <c r="WRT182" t="s">
        <v>177</v>
      </c>
      <c r="WRU182" s="39" t="s">
        <v>174</v>
      </c>
      <c r="WRZ182" s="49">
        <v>56.62</v>
      </c>
      <c r="WSA182" s="49">
        <v>63.36</v>
      </c>
      <c r="WSB182" s="49">
        <v>57.47</v>
      </c>
      <c r="WSC182" s="49"/>
      <c r="WSJ182" t="s">
        <v>177</v>
      </c>
      <c r="WSK182" s="39" t="s">
        <v>174</v>
      </c>
      <c r="WSP182" s="49">
        <v>56.62</v>
      </c>
      <c r="WSQ182" s="49">
        <v>63.36</v>
      </c>
      <c r="WSR182" s="49">
        <v>57.47</v>
      </c>
      <c r="WSS182" s="49"/>
      <c r="WSZ182" t="s">
        <v>177</v>
      </c>
      <c r="WTA182" s="39" t="s">
        <v>174</v>
      </c>
      <c r="WTF182" s="49">
        <v>56.62</v>
      </c>
      <c r="WTG182" s="49">
        <v>63.36</v>
      </c>
      <c r="WTH182" s="49">
        <v>57.47</v>
      </c>
      <c r="WTI182" s="49"/>
      <c r="WTP182" t="s">
        <v>177</v>
      </c>
      <c r="WTQ182" s="39" t="s">
        <v>174</v>
      </c>
      <c r="WTV182" s="49">
        <v>56.62</v>
      </c>
      <c r="WTW182" s="49">
        <v>63.36</v>
      </c>
      <c r="WTX182" s="49">
        <v>57.47</v>
      </c>
      <c r="WTY182" s="49"/>
      <c r="WUF182" t="s">
        <v>177</v>
      </c>
      <c r="WUG182" s="39" t="s">
        <v>174</v>
      </c>
      <c r="WUL182" s="49">
        <v>56.62</v>
      </c>
      <c r="WUM182" s="49">
        <v>63.36</v>
      </c>
      <c r="WUN182" s="49">
        <v>57.47</v>
      </c>
      <c r="WUO182" s="49"/>
      <c r="WUV182" t="s">
        <v>177</v>
      </c>
      <c r="WUW182" s="39" t="s">
        <v>174</v>
      </c>
      <c r="WVB182" s="49">
        <v>56.62</v>
      </c>
      <c r="WVC182" s="49">
        <v>63.36</v>
      </c>
      <c r="WVD182" s="49">
        <v>57.47</v>
      </c>
      <c r="WVE182" s="49"/>
      <c r="WVL182" t="s">
        <v>177</v>
      </c>
      <c r="WVM182" s="39" t="s">
        <v>174</v>
      </c>
      <c r="WVR182" s="49">
        <v>56.62</v>
      </c>
      <c r="WVS182" s="49">
        <v>63.36</v>
      </c>
      <c r="WVT182" s="49">
        <v>57.47</v>
      </c>
      <c r="WVU182" s="49"/>
      <c r="WWB182" t="s">
        <v>177</v>
      </c>
      <c r="WWC182" s="39" t="s">
        <v>174</v>
      </c>
      <c r="WWH182" s="49">
        <v>56.62</v>
      </c>
      <c r="WWI182" s="49">
        <v>63.36</v>
      </c>
      <c r="WWJ182" s="49">
        <v>57.47</v>
      </c>
      <c r="WWK182" s="49"/>
      <c r="WWR182" t="s">
        <v>177</v>
      </c>
      <c r="WWS182" s="39" t="s">
        <v>174</v>
      </c>
      <c r="WWX182" s="49">
        <v>56.62</v>
      </c>
      <c r="WWY182" s="49">
        <v>63.36</v>
      </c>
      <c r="WWZ182" s="49">
        <v>57.47</v>
      </c>
      <c r="WXA182" s="49"/>
      <c r="WXH182" t="s">
        <v>177</v>
      </c>
      <c r="WXI182" s="39" t="s">
        <v>174</v>
      </c>
      <c r="WXN182" s="49">
        <v>56.62</v>
      </c>
      <c r="WXO182" s="49">
        <v>63.36</v>
      </c>
      <c r="WXP182" s="49">
        <v>57.47</v>
      </c>
      <c r="WXQ182" s="49"/>
      <c r="WXX182" t="s">
        <v>177</v>
      </c>
      <c r="WXY182" s="39" t="s">
        <v>174</v>
      </c>
      <c r="WYD182" s="49">
        <v>56.62</v>
      </c>
      <c r="WYE182" s="49">
        <v>63.36</v>
      </c>
      <c r="WYF182" s="49">
        <v>57.47</v>
      </c>
      <c r="WYG182" s="49"/>
      <c r="WYN182" t="s">
        <v>177</v>
      </c>
      <c r="WYO182" s="39" t="s">
        <v>174</v>
      </c>
      <c r="WYT182" s="49">
        <v>56.62</v>
      </c>
      <c r="WYU182" s="49">
        <v>63.36</v>
      </c>
      <c r="WYV182" s="49">
        <v>57.47</v>
      </c>
      <c r="WYW182" s="49"/>
      <c r="WZD182" t="s">
        <v>177</v>
      </c>
      <c r="WZE182" s="39" t="s">
        <v>174</v>
      </c>
      <c r="WZJ182" s="49">
        <v>56.62</v>
      </c>
      <c r="WZK182" s="49">
        <v>63.36</v>
      </c>
      <c r="WZL182" s="49">
        <v>57.47</v>
      </c>
      <c r="WZM182" s="49"/>
      <c r="WZT182" t="s">
        <v>177</v>
      </c>
      <c r="WZU182" s="39" t="s">
        <v>174</v>
      </c>
      <c r="WZZ182" s="49">
        <v>56.62</v>
      </c>
      <c r="XAA182" s="49">
        <v>63.36</v>
      </c>
      <c r="XAB182" s="49">
        <v>57.47</v>
      </c>
      <c r="XAC182" s="49"/>
      <c r="XAJ182" t="s">
        <v>177</v>
      </c>
      <c r="XAK182" s="39" t="s">
        <v>174</v>
      </c>
      <c r="XAP182" s="49">
        <v>56.62</v>
      </c>
      <c r="XAQ182" s="49">
        <v>63.36</v>
      </c>
      <c r="XAR182" s="49">
        <v>57.47</v>
      </c>
      <c r="XAS182" s="49"/>
      <c r="XAZ182" t="s">
        <v>177</v>
      </c>
      <c r="XBA182" s="39" t="s">
        <v>174</v>
      </c>
      <c r="XBF182" s="49">
        <v>56.62</v>
      </c>
      <c r="XBG182" s="49">
        <v>63.36</v>
      </c>
      <c r="XBH182" s="49">
        <v>57.47</v>
      </c>
      <c r="XBI182" s="49"/>
      <c r="XBP182" t="s">
        <v>177</v>
      </c>
      <c r="XBQ182" s="39" t="s">
        <v>174</v>
      </c>
      <c r="XBV182" s="49">
        <v>56.62</v>
      </c>
      <c r="XBW182" s="49">
        <v>63.36</v>
      </c>
      <c r="XBX182" s="49">
        <v>57.47</v>
      </c>
      <c r="XBY182" s="49"/>
      <c r="XCF182" t="s">
        <v>177</v>
      </c>
      <c r="XCG182" s="39" t="s">
        <v>174</v>
      </c>
      <c r="XCL182" s="49">
        <v>56.62</v>
      </c>
      <c r="XCM182" s="49">
        <v>63.36</v>
      </c>
      <c r="XCN182" s="49">
        <v>57.47</v>
      </c>
      <c r="XCO182" s="49"/>
      <c r="XCV182" t="s">
        <v>177</v>
      </c>
      <c r="XCW182" s="39" t="s">
        <v>174</v>
      </c>
      <c r="XDB182" s="49">
        <v>56.62</v>
      </c>
      <c r="XDC182" s="49">
        <v>63.36</v>
      </c>
      <c r="XDD182" s="49">
        <v>57.47</v>
      </c>
      <c r="XDE182" s="49"/>
      <c r="XDL182" t="s">
        <v>177</v>
      </c>
      <c r="XDM182" s="39" t="s">
        <v>174</v>
      </c>
      <c r="XDR182" s="49">
        <v>56.62</v>
      </c>
      <c r="XDS182" s="49">
        <v>63.36</v>
      </c>
      <c r="XDT182" s="49">
        <v>57.47</v>
      </c>
      <c r="XDU182" s="49"/>
      <c r="XEB182" t="s">
        <v>177</v>
      </c>
      <c r="XEC182" s="39" t="s">
        <v>174</v>
      </c>
      <c r="XEH182" s="49">
        <v>56.62</v>
      </c>
      <c r="XEI182" s="49">
        <v>63.36</v>
      </c>
      <c r="XEJ182" s="49">
        <v>57.47</v>
      </c>
      <c r="XEK182" s="49"/>
      <c r="XER182" t="s">
        <v>177</v>
      </c>
      <c r="XES182" s="39" t="s">
        <v>174</v>
      </c>
      <c r="XEX182" s="49">
        <v>56.62</v>
      </c>
      <c r="XEY182" s="49">
        <v>63.36</v>
      </c>
      <c r="XEZ182" s="49">
        <v>57.47</v>
      </c>
      <c r="XFA182" s="49"/>
    </row>
    <row r="183" spans="1:1021 1028:2045 2052:3069 3076:4093 4100:5117 5124:6141 6148:7165 7172:8189 8196:9213 9220:10237 10244:11261 11268:12285 12292:13309 13316:14333 14340:15357 15364:16381" outlineLevel="1" x14ac:dyDescent="0.25">
      <c r="M183" s="49"/>
      <c r="Z183" s="49"/>
      <c r="AA183" s="49"/>
      <c r="AB183" s="49"/>
      <c r="AC183" s="49"/>
      <c r="AP183" s="49"/>
      <c r="AQ183" s="49"/>
      <c r="AR183" s="49"/>
      <c r="AS183" s="49"/>
      <c r="BF183" s="49"/>
      <c r="BG183" s="49"/>
      <c r="BH183" s="49"/>
      <c r="BI183" s="49"/>
      <c r="BV183" s="49"/>
      <c r="BW183" s="49"/>
      <c r="BX183" s="49"/>
      <c r="BY183" s="49"/>
      <c r="CL183" s="49"/>
      <c r="CM183" s="49"/>
      <c r="CN183" s="49"/>
      <c r="CO183" s="49"/>
      <c r="DB183" s="49"/>
      <c r="DC183" s="49"/>
      <c r="DD183" s="49"/>
      <c r="DE183" s="49"/>
      <c r="DR183" s="49"/>
      <c r="DS183" s="49"/>
      <c r="DT183" s="49"/>
      <c r="DU183" s="49"/>
      <c r="EH183" s="49"/>
      <c r="EI183" s="49"/>
      <c r="EJ183" s="49"/>
      <c r="EK183" s="49"/>
      <c r="EX183" s="49"/>
      <c r="EY183" s="49"/>
      <c r="EZ183" s="49"/>
      <c r="FA183" s="49"/>
      <c r="FN183" s="49"/>
      <c r="FO183" s="49"/>
      <c r="FP183" s="49"/>
      <c r="FQ183" s="49"/>
      <c r="GD183" s="49"/>
      <c r="GE183" s="49"/>
      <c r="GF183" s="49"/>
      <c r="GG183" s="49"/>
      <c r="GT183" s="49"/>
      <c r="GU183" s="49"/>
      <c r="GV183" s="49"/>
      <c r="GW183" s="49"/>
      <c r="HJ183" s="49"/>
      <c r="HK183" s="49"/>
      <c r="HL183" s="49"/>
      <c r="HM183" s="49"/>
      <c r="HZ183" s="49"/>
      <c r="IA183" s="49"/>
      <c r="IB183" s="49"/>
      <c r="IC183" s="49"/>
      <c r="IP183" s="49"/>
      <c r="IQ183" s="49"/>
      <c r="IR183" s="49"/>
      <c r="IS183" s="49"/>
      <c r="JF183" s="49"/>
      <c r="JG183" s="49"/>
      <c r="JH183" s="49"/>
      <c r="JI183" s="49"/>
      <c r="JV183" s="49"/>
      <c r="JW183" s="49"/>
      <c r="JX183" s="49"/>
      <c r="JY183" s="49"/>
      <c r="KL183" s="49"/>
      <c r="KM183" s="49"/>
      <c r="KN183" s="49"/>
      <c r="KO183" s="49"/>
      <c r="LB183" s="49"/>
      <c r="LC183" s="49"/>
      <c r="LD183" s="49"/>
      <c r="LE183" s="49"/>
      <c r="LR183" s="49"/>
      <c r="LS183" s="49"/>
      <c r="LT183" s="49"/>
      <c r="LU183" s="49"/>
      <c r="MH183" s="49"/>
      <c r="MI183" s="49"/>
      <c r="MJ183" s="49"/>
      <c r="MK183" s="49"/>
      <c r="MX183" s="49"/>
      <c r="MY183" s="49"/>
      <c r="MZ183" s="49"/>
      <c r="NA183" s="49"/>
      <c r="NN183" s="49"/>
      <c r="NO183" s="49"/>
      <c r="NP183" s="49"/>
      <c r="NQ183" s="49"/>
      <c r="OD183" s="49"/>
      <c r="OE183" s="49"/>
      <c r="OF183" s="49"/>
      <c r="OG183" s="49"/>
      <c r="OT183" s="49"/>
      <c r="OU183" s="49"/>
      <c r="OV183" s="49"/>
      <c r="OW183" s="49"/>
      <c r="PJ183" s="49"/>
      <c r="PK183" s="49"/>
      <c r="PL183" s="49"/>
      <c r="PM183" s="49"/>
      <c r="PZ183" s="49"/>
      <c r="QA183" s="49"/>
      <c r="QB183" s="49"/>
      <c r="QC183" s="49"/>
      <c r="QP183" s="49"/>
      <c r="QQ183" s="49"/>
      <c r="QR183" s="49"/>
      <c r="QS183" s="49"/>
      <c r="RF183" s="49"/>
      <c r="RG183" s="49"/>
      <c r="RH183" s="49"/>
      <c r="RI183" s="49"/>
      <c r="RV183" s="49"/>
      <c r="RW183" s="49"/>
      <c r="RX183" s="49"/>
      <c r="RY183" s="49"/>
      <c r="SL183" s="49"/>
      <c r="SM183" s="49"/>
      <c r="SN183" s="49"/>
      <c r="SO183" s="49"/>
      <c r="TB183" s="49"/>
      <c r="TC183" s="49"/>
      <c r="TD183" s="49"/>
      <c r="TE183" s="49"/>
      <c r="TR183" s="49"/>
      <c r="TS183" s="49"/>
      <c r="TT183" s="49"/>
      <c r="TU183" s="49"/>
      <c r="UH183" s="49"/>
      <c r="UI183" s="49"/>
      <c r="UJ183" s="49"/>
      <c r="UK183" s="49"/>
      <c r="UX183" s="49"/>
      <c r="UY183" s="49"/>
      <c r="UZ183" s="49"/>
      <c r="VA183" s="49"/>
      <c r="VN183" s="49"/>
      <c r="VO183" s="49"/>
      <c r="VP183" s="49"/>
      <c r="VQ183" s="49"/>
      <c r="WD183" s="49"/>
      <c r="WE183" s="49"/>
      <c r="WF183" s="49"/>
      <c r="WG183" s="49"/>
      <c r="WT183" s="49"/>
      <c r="WU183" s="49"/>
      <c r="WV183" s="49"/>
      <c r="WW183" s="49"/>
      <c r="XJ183" s="49"/>
      <c r="XK183" s="49"/>
      <c r="XL183" s="49"/>
      <c r="XM183" s="49"/>
      <c r="XZ183" s="49"/>
      <c r="YA183" s="49"/>
      <c r="YB183" s="49"/>
      <c r="YC183" s="49"/>
      <c r="YP183" s="49"/>
      <c r="YQ183" s="49"/>
      <c r="YR183" s="49"/>
      <c r="YS183" s="49"/>
      <c r="ZF183" s="49"/>
      <c r="ZG183" s="49"/>
      <c r="ZH183" s="49"/>
      <c r="ZI183" s="49"/>
      <c r="ZV183" s="49"/>
      <c r="ZW183" s="49"/>
      <c r="ZX183" s="49"/>
      <c r="ZY183" s="49"/>
      <c r="AAL183" s="49"/>
      <c r="AAM183" s="49"/>
      <c r="AAN183" s="49"/>
      <c r="AAO183" s="49"/>
      <c r="ABB183" s="49"/>
      <c r="ABC183" s="49"/>
      <c r="ABD183" s="49"/>
      <c r="ABE183" s="49"/>
      <c r="ABR183" s="49"/>
      <c r="ABS183" s="49"/>
      <c r="ABT183" s="49"/>
      <c r="ABU183" s="49"/>
      <c r="ACH183" s="49"/>
      <c r="ACI183" s="49"/>
      <c r="ACJ183" s="49"/>
      <c r="ACK183" s="49"/>
      <c r="ACX183" s="49"/>
      <c r="ACY183" s="49"/>
      <c r="ACZ183" s="49"/>
      <c r="ADA183" s="49"/>
      <c r="ADN183" s="49"/>
      <c r="ADO183" s="49"/>
      <c r="ADP183" s="49"/>
      <c r="ADQ183" s="49"/>
      <c r="AED183" s="49"/>
      <c r="AEE183" s="49"/>
      <c r="AEF183" s="49"/>
      <c r="AEG183" s="49"/>
      <c r="AET183" s="49"/>
      <c r="AEU183" s="49"/>
      <c r="AEV183" s="49"/>
      <c r="AEW183" s="49"/>
      <c r="AFJ183" s="49"/>
      <c r="AFK183" s="49"/>
      <c r="AFL183" s="49"/>
      <c r="AFM183" s="49"/>
      <c r="AFZ183" s="49"/>
      <c r="AGA183" s="49"/>
      <c r="AGB183" s="49"/>
      <c r="AGC183" s="49"/>
      <c r="AGP183" s="49"/>
      <c r="AGQ183" s="49"/>
      <c r="AGR183" s="49"/>
      <c r="AGS183" s="49"/>
      <c r="AHF183" s="49"/>
      <c r="AHG183" s="49"/>
      <c r="AHH183" s="49"/>
      <c r="AHI183" s="49"/>
      <c r="AHV183" s="49"/>
      <c r="AHW183" s="49"/>
      <c r="AHX183" s="49"/>
      <c r="AHY183" s="49"/>
      <c r="AIL183" s="49"/>
      <c r="AIM183" s="49"/>
      <c r="AIN183" s="49"/>
      <c r="AIO183" s="49"/>
      <c r="AJB183" s="49"/>
      <c r="AJC183" s="49"/>
      <c r="AJD183" s="49"/>
      <c r="AJE183" s="49"/>
      <c r="AJR183" s="49"/>
      <c r="AJS183" s="49"/>
      <c r="AJT183" s="49"/>
      <c r="AJU183" s="49"/>
      <c r="AKH183" s="49"/>
      <c r="AKI183" s="49"/>
      <c r="AKJ183" s="49"/>
      <c r="AKK183" s="49"/>
      <c r="AKX183" s="49"/>
      <c r="AKY183" s="49"/>
      <c r="AKZ183" s="49"/>
      <c r="ALA183" s="49"/>
      <c r="ALN183" s="49"/>
      <c r="ALO183" s="49"/>
      <c r="ALP183" s="49"/>
      <c r="ALQ183" s="49"/>
      <c r="AMD183" s="49"/>
      <c r="AME183" s="49"/>
      <c r="AMF183" s="49"/>
      <c r="AMG183" s="49"/>
      <c r="AMT183" s="49"/>
      <c r="AMU183" s="49"/>
      <c r="AMV183" s="49"/>
      <c r="AMW183" s="49"/>
      <c r="ANJ183" s="49"/>
      <c r="ANK183" s="49"/>
      <c r="ANL183" s="49"/>
      <c r="ANM183" s="49"/>
      <c r="ANZ183" s="49"/>
      <c r="AOA183" s="49"/>
      <c r="AOB183" s="49"/>
      <c r="AOC183" s="49"/>
      <c r="AOP183" s="49"/>
      <c r="AOQ183" s="49"/>
      <c r="AOR183" s="49"/>
      <c r="AOS183" s="49"/>
      <c r="APF183" s="49"/>
      <c r="APG183" s="49"/>
      <c r="APH183" s="49"/>
      <c r="API183" s="49"/>
      <c r="APV183" s="49"/>
      <c r="APW183" s="49"/>
      <c r="APX183" s="49"/>
      <c r="APY183" s="49"/>
      <c r="AQL183" s="49"/>
      <c r="AQM183" s="49"/>
      <c r="AQN183" s="49"/>
      <c r="AQO183" s="49"/>
      <c r="ARB183" s="49"/>
      <c r="ARC183" s="49"/>
      <c r="ARD183" s="49"/>
      <c r="ARE183" s="49"/>
      <c r="ARR183" s="49"/>
      <c r="ARS183" s="49"/>
      <c r="ART183" s="49"/>
      <c r="ARU183" s="49"/>
      <c r="ASH183" s="49"/>
      <c r="ASI183" s="49"/>
      <c r="ASJ183" s="49"/>
      <c r="ASK183" s="49"/>
      <c r="ASX183" s="49"/>
      <c r="ASY183" s="49"/>
      <c r="ASZ183" s="49"/>
      <c r="ATA183" s="49"/>
      <c r="ATN183" s="49"/>
      <c r="ATO183" s="49"/>
      <c r="ATP183" s="49"/>
      <c r="ATQ183" s="49"/>
      <c r="AUD183" s="49"/>
      <c r="AUE183" s="49"/>
      <c r="AUF183" s="49"/>
      <c r="AUG183" s="49"/>
      <c r="AUT183" s="49"/>
      <c r="AUU183" s="49"/>
      <c r="AUV183" s="49"/>
      <c r="AUW183" s="49"/>
      <c r="AVJ183" s="49"/>
      <c r="AVK183" s="49"/>
      <c r="AVL183" s="49"/>
      <c r="AVM183" s="49"/>
      <c r="AVZ183" s="49"/>
      <c r="AWA183" s="49"/>
      <c r="AWB183" s="49"/>
      <c r="AWC183" s="49"/>
      <c r="AWP183" s="49"/>
      <c r="AWQ183" s="49"/>
      <c r="AWR183" s="49"/>
      <c r="AWS183" s="49"/>
      <c r="AXF183" s="49"/>
      <c r="AXG183" s="49"/>
      <c r="AXH183" s="49"/>
      <c r="AXI183" s="49"/>
      <c r="AXV183" s="49"/>
      <c r="AXW183" s="49"/>
      <c r="AXX183" s="49"/>
      <c r="AXY183" s="49"/>
      <c r="AYL183" s="49"/>
      <c r="AYM183" s="49"/>
      <c r="AYN183" s="49"/>
      <c r="AYO183" s="49"/>
      <c r="AZB183" s="49"/>
      <c r="AZC183" s="49"/>
      <c r="AZD183" s="49"/>
      <c r="AZE183" s="49"/>
      <c r="AZR183" s="49"/>
      <c r="AZS183" s="49"/>
      <c r="AZT183" s="49"/>
      <c r="AZU183" s="49"/>
      <c r="BAH183" s="49"/>
      <c r="BAI183" s="49"/>
      <c r="BAJ183" s="49"/>
      <c r="BAK183" s="49"/>
      <c r="BAX183" s="49"/>
      <c r="BAY183" s="49"/>
      <c r="BAZ183" s="49"/>
      <c r="BBA183" s="49"/>
      <c r="BBN183" s="49"/>
      <c r="BBO183" s="49"/>
      <c r="BBP183" s="49"/>
      <c r="BBQ183" s="49"/>
      <c r="BCD183" s="49"/>
      <c r="BCE183" s="49"/>
      <c r="BCF183" s="49"/>
      <c r="BCG183" s="49"/>
      <c r="BCT183" s="49"/>
      <c r="BCU183" s="49"/>
      <c r="BCV183" s="49"/>
      <c r="BCW183" s="49"/>
      <c r="BDJ183" s="49"/>
      <c r="BDK183" s="49"/>
      <c r="BDL183" s="49"/>
      <c r="BDM183" s="49"/>
      <c r="BDZ183" s="49"/>
      <c r="BEA183" s="49"/>
      <c r="BEB183" s="49"/>
      <c r="BEC183" s="49"/>
      <c r="BEP183" s="49"/>
      <c r="BEQ183" s="49"/>
      <c r="BER183" s="49"/>
      <c r="BES183" s="49"/>
      <c r="BFF183" s="49"/>
      <c r="BFG183" s="49"/>
      <c r="BFH183" s="49"/>
      <c r="BFI183" s="49"/>
      <c r="BFV183" s="49"/>
      <c r="BFW183" s="49"/>
      <c r="BFX183" s="49"/>
      <c r="BFY183" s="49"/>
      <c r="BGL183" s="49"/>
      <c r="BGM183" s="49"/>
      <c r="BGN183" s="49"/>
      <c r="BGO183" s="49"/>
      <c r="BHB183" s="49"/>
      <c r="BHC183" s="49"/>
      <c r="BHD183" s="49"/>
      <c r="BHE183" s="49"/>
      <c r="BHR183" s="49"/>
      <c r="BHS183" s="49"/>
      <c r="BHT183" s="49"/>
      <c r="BHU183" s="49"/>
      <c r="BIH183" s="49"/>
      <c r="BII183" s="49"/>
      <c r="BIJ183" s="49"/>
      <c r="BIK183" s="49"/>
      <c r="BIX183" s="49"/>
      <c r="BIY183" s="49"/>
      <c r="BIZ183" s="49"/>
      <c r="BJA183" s="49"/>
      <c r="BJN183" s="49"/>
      <c r="BJO183" s="49"/>
      <c r="BJP183" s="49"/>
      <c r="BJQ183" s="49"/>
      <c r="BKD183" s="49"/>
      <c r="BKE183" s="49"/>
      <c r="BKF183" s="49"/>
      <c r="BKG183" s="49"/>
      <c r="BKT183" s="49"/>
      <c r="BKU183" s="49"/>
      <c r="BKV183" s="49"/>
      <c r="BKW183" s="49"/>
      <c r="BLJ183" s="49"/>
      <c r="BLK183" s="49"/>
      <c r="BLL183" s="49"/>
      <c r="BLM183" s="49"/>
      <c r="BLZ183" s="49"/>
      <c r="BMA183" s="49"/>
      <c r="BMB183" s="49"/>
      <c r="BMC183" s="49"/>
      <c r="BMP183" s="49"/>
      <c r="BMQ183" s="49"/>
      <c r="BMR183" s="49"/>
      <c r="BMS183" s="49"/>
      <c r="BNF183" s="49"/>
      <c r="BNG183" s="49"/>
      <c r="BNH183" s="49"/>
      <c r="BNI183" s="49"/>
      <c r="BNV183" s="49"/>
      <c r="BNW183" s="49"/>
      <c r="BNX183" s="49"/>
      <c r="BNY183" s="49"/>
      <c r="BOL183" s="49"/>
      <c r="BOM183" s="49"/>
      <c r="BON183" s="49"/>
      <c r="BOO183" s="49"/>
      <c r="BPB183" s="49"/>
      <c r="BPC183" s="49"/>
      <c r="BPD183" s="49"/>
      <c r="BPE183" s="49"/>
      <c r="BPR183" s="49"/>
      <c r="BPS183" s="49"/>
      <c r="BPT183" s="49"/>
      <c r="BPU183" s="49"/>
      <c r="BQH183" s="49"/>
      <c r="BQI183" s="49"/>
      <c r="BQJ183" s="49"/>
      <c r="BQK183" s="49"/>
      <c r="BQX183" s="49"/>
      <c r="BQY183" s="49"/>
      <c r="BQZ183" s="49"/>
      <c r="BRA183" s="49"/>
      <c r="BRN183" s="49"/>
      <c r="BRO183" s="49"/>
      <c r="BRP183" s="49"/>
      <c r="BRQ183" s="49"/>
      <c r="BSD183" s="49"/>
      <c r="BSE183" s="49"/>
      <c r="BSF183" s="49"/>
      <c r="BSG183" s="49"/>
      <c r="BST183" s="49"/>
      <c r="BSU183" s="49"/>
      <c r="BSV183" s="49"/>
      <c r="BSW183" s="49"/>
      <c r="BTJ183" s="49"/>
      <c r="BTK183" s="49"/>
      <c r="BTL183" s="49"/>
      <c r="BTM183" s="49"/>
      <c r="BTZ183" s="49"/>
      <c r="BUA183" s="49"/>
      <c r="BUB183" s="49"/>
      <c r="BUC183" s="49"/>
      <c r="BUP183" s="49"/>
      <c r="BUQ183" s="49"/>
      <c r="BUR183" s="49"/>
      <c r="BUS183" s="49"/>
      <c r="BVF183" s="49"/>
      <c r="BVG183" s="49"/>
      <c r="BVH183" s="49"/>
      <c r="BVI183" s="49"/>
      <c r="BVV183" s="49"/>
      <c r="BVW183" s="49"/>
      <c r="BVX183" s="49"/>
      <c r="BVY183" s="49"/>
      <c r="BWL183" s="49"/>
      <c r="BWM183" s="49"/>
      <c r="BWN183" s="49"/>
      <c r="BWO183" s="49"/>
      <c r="BXB183" s="49"/>
      <c r="BXC183" s="49"/>
      <c r="BXD183" s="49"/>
      <c r="BXE183" s="49"/>
      <c r="BXR183" s="49"/>
      <c r="BXS183" s="49"/>
      <c r="BXT183" s="49"/>
      <c r="BXU183" s="49"/>
      <c r="BYH183" s="49"/>
      <c r="BYI183" s="49"/>
      <c r="BYJ183" s="49"/>
      <c r="BYK183" s="49"/>
      <c r="BYX183" s="49"/>
      <c r="BYY183" s="49"/>
      <c r="BYZ183" s="49"/>
      <c r="BZA183" s="49"/>
      <c r="BZN183" s="49"/>
      <c r="BZO183" s="49"/>
      <c r="BZP183" s="49"/>
      <c r="BZQ183" s="49"/>
      <c r="CAD183" s="49"/>
      <c r="CAE183" s="49"/>
      <c r="CAF183" s="49"/>
      <c r="CAG183" s="49"/>
      <c r="CAT183" s="49"/>
      <c r="CAU183" s="49"/>
      <c r="CAV183" s="49"/>
      <c r="CAW183" s="49"/>
      <c r="CBJ183" s="49"/>
      <c r="CBK183" s="49"/>
      <c r="CBL183" s="49"/>
      <c r="CBM183" s="49"/>
      <c r="CBZ183" s="49"/>
      <c r="CCA183" s="49"/>
      <c r="CCB183" s="49"/>
      <c r="CCC183" s="49"/>
      <c r="CCP183" s="49"/>
      <c r="CCQ183" s="49"/>
      <c r="CCR183" s="49"/>
      <c r="CCS183" s="49"/>
      <c r="CDF183" s="49"/>
      <c r="CDG183" s="49"/>
      <c r="CDH183" s="49"/>
      <c r="CDI183" s="49"/>
      <c r="CDV183" s="49"/>
      <c r="CDW183" s="49"/>
      <c r="CDX183" s="49"/>
      <c r="CDY183" s="49"/>
      <c r="CEL183" s="49"/>
      <c r="CEM183" s="49"/>
      <c r="CEN183" s="49"/>
      <c r="CEO183" s="49"/>
      <c r="CFB183" s="49"/>
      <c r="CFC183" s="49"/>
      <c r="CFD183" s="49"/>
      <c r="CFE183" s="49"/>
      <c r="CFR183" s="49"/>
      <c r="CFS183" s="49"/>
      <c r="CFT183" s="49"/>
      <c r="CFU183" s="49"/>
      <c r="CGH183" s="49"/>
      <c r="CGI183" s="49"/>
      <c r="CGJ183" s="49"/>
      <c r="CGK183" s="49"/>
      <c r="CGX183" s="49"/>
      <c r="CGY183" s="49"/>
      <c r="CGZ183" s="49"/>
      <c r="CHA183" s="49"/>
      <c r="CHN183" s="49"/>
      <c r="CHO183" s="49"/>
      <c r="CHP183" s="49"/>
      <c r="CHQ183" s="49"/>
      <c r="CID183" s="49"/>
      <c r="CIE183" s="49"/>
      <c r="CIF183" s="49"/>
      <c r="CIG183" s="49"/>
      <c r="CIT183" s="49"/>
      <c r="CIU183" s="49"/>
      <c r="CIV183" s="49"/>
      <c r="CIW183" s="49"/>
      <c r="CJJ183" s="49"/>
      <c r="CJK183" s="49"/>
      <c r="CJL183" s="49"/>
      <c r="CJM183" s="49"/>
      <c r="CJZ183" s="49"/>
      <c r="CKA183" s="49"/>
      <c r="CKB183" s="49"/>
      <c r="CKC183" s="49"/>
      <c r="CKP183" s="49"/>
      <c r="CKQ183" s="49"/>
      <c r="CKR183" s="49"/>
      <c r="CKS183" s="49"/>
      <c r="CLF183" s="49"/>
      <c r="CLG183" s="49"/>
      <c r="CLH183" s="49"/>
      <c r="CLI183" s="49"/>
      <c r="CLV183" s="49"/>
      <c r="CLW183" s="49"/>
      <c r="CLX183" s="49"/>
      <c r="CLY183" s="49"/>
      <c r="CML183" s="49"/>
      <c r="CMM183" s="49"/>
      <c r="CMN183" s="49"/>
      <c r="CMO183" s="49"/>
      <c r="CNB183" s="49"/>
      <c r="CNC183" s="49"/>
      <c r="CND183" s="49"/>
      <c r="CNE183" s="49"/>
      <c r="CNR183" s="49"/>
      <c r="CNS183" s="49"/>
      <c r="CNT183" s="49"/>
      <c r="CNU183" s="49"/>
      <c r="COH183" s="49"/>
      <c r="COI183" s="49"/>
      <c r="COJ183" s="49"/>
      <c r="COK183" s="49"/>
      <c r="COX183" s="49"/>
      <c r="COY183" s="49"/>
      <c r="COZ183" s="49"/>
      <c r="CPA183" s="49"/>
      <c r="CPN183" s="49"/>
      <c r="CPO183" s="49"/>
      <c r="CPP183" s="49"/>
      <c r="CPQ183" s="49"/>
      <c r="CQD183" s="49"/>
      <c r="CQE183" s="49"/>
      <c r="CQF183" s="49"/>
      <c r="CQG183" s="49"/>
      <c r="CQT183" s="49"/>
      <c r="CQU183" s="49"/>
      <c r="CQV183" s="49"/>
      <c r="CQW183" s="49"/>
      <c r="CRJ183" s="49"/>
      <c r="CRK183" s="49"/>
      <c r="CRL183" s="49"/>
      <c r="CRM183" s="49"/>
      <c r="CRZ183" s="49"/>
      <c r="CSA183" s="49"/>
      <c r="CSB183" s="49"/>
      <c r="CSC183" s="49"/>
      <c r="CSP183" s="49"/>
      <c r="CSQ183" s="49"/>
      <c r="CSR183" s="49"/>
      <c r="CSS183" s="49"/>
      <c r="CTF183" s="49"/>
      <c r="CTG183" s="49"/>
      <c r="CTH183" s="49"/>
      <c r="CTI183" s="49"/>
      <c r="CTV183" s="49"/>
      <c r="CTW183" s="49"/>
      <c r="CTX183" s="49"/>
      <c r="CTY183" s="49"/>
      <c r="CUL183" s="49"/>
      <c r="CUM183" s="49"/>
      <c r="CUN183" s="49"/>
      <c r="CUO183" s="49"/>
      <c r="CVB183" s="49"/>
      <c r="CVC183" s="49"/>
      <c r="CVD183" s="49"/>
      <c r="CVE183" s="49"/>
      <c r="CVR183" s="49"/>
      <c r="CVS183" s="49"/>
      <c r="CVT183" s="49"/>
      <c r="CVU183" s="49"/>
      <c r="CWH183" s="49"/>
      <c r="CWI183" s="49"/>
      <c r="CWJ183" s="49"/>
      <c r="CWK183" s="49"/>
      <c r="CWX183" s="49"/>
      <c r="CWY183" s="49"/>
      <c r="CWZ183" s="49"/>
      <c r="CXA183" s="49"/>
      <c r="CXN183" s="49"/>
      <c r="CXO183" s="49"/>
      <c r="CXP183" s="49"/>
      <c r="CXQ183" s="49"/>
      <c r="CYD183" s="49"/>
      <c r="CYE183" s="49"/>
      <c r="CYF183" s="49"/>
      <c r="CYG183" s="49"/>
      <c r="CYT183" s="49"/>
      <c r="CYU183" s="49"/>
      <c r="CYV183" s="49"/>
      <c r="CYW183" s="49"/>
      <c r="CZJ183" s="49"/>
      <c r="CZK183" s="49"/>
      <c r="CZL183" s="49"/>
      <c r="CZM183" s="49"/>
      <c r="CZZ183" s="49"/>
      <c r="DAA183" s="49"/>
      <c r="DAB183" s="49"/>
      <c r="DAC183" s="49"/>
      <c r="DAP183" s="49"/>
      <c r="DAQ183" s="49"/>
      <c r="DAR183" s="49"/>
      <c r="DAS183" s="49"/>
      <c r="DBF183" s="49"/>
      <c r="DBG183" s="49"/>
      <c r="DBH183" s="49"/>
      <c r="DBI183" s="49"/>
      <c r="DBV183" s="49"/>
      <c r="DBW183" s="49"/>
      <c r="DBX183" s="49"/>
      <c r="DBY183" s="49"/>
      <c r="DCL183" s="49"/>
      <c r="DCM183" s="49"/>
      <c r="DCN183" s="49"/>
      <c r="DCO183" s="49"/>
      <c r="DDB183" s="49"/>
      <c r="DDC183" s="49"/>
      <c r="DDD183" s="49"/>
      <c r="DDE183" s="49"/>
      <c r="DDR183" s="49"/>
      <c r="DDS183" s="49"/>
      <c r="DDT183" s="49"/>
      <c r="DDU183" s="49"/>
      <c r="DEH183" s="49"/>
      <c r="DEI183" s="49"/>
      <c r="DEJ183" s="49"/>
      <c r="DEK183" s="49"/>
      <c r="DEX183" s="49"/>
      <c r="DEY183" s="49"/>
      <c r="DEZ183" s="49"/>
      <c r="DFA183" s="49"/>
      <c r="DFN183" s="49"/>
      <c r="DFO183" s="49"/>
      <c r="DFP183" s="49"/>
      <c r="DFQ183" s="49"/>
      <c r="DGD183" s="49"/>
      <c r="DGE183" s="49"/>
      <c r="DGF183" s="49"/>
      <c r="DGG183" s="49"/>
      <c r="DGT183" s="49"/>
      <c r="DGU183" s="49"/>
      <c r="DGV183" s="49"/>
      <c r="DGW183" s="49"/>
      <c r="DHJ183" s="49"/>
      <c r="DHK183" s="49"/>
      <c r="DHL183" s="49"/>
      <c r="DHM183" s="49"/>
      <c r="DHZ183" s="49"/>
      <c r="DIA183" s="49"/>
      <c r="DIB183" s="49"/>
      <c r="DIC183" s="49"/>
      <c r="DIP183" s="49"/>
      <c r="DIQ183" s="49"/>
      <c r="DIR183" s="49"/>
      <c r="DIS183" s="49"/>
      <c r="DJF183" s="49"/>
      <c r="DJG183" s="49"/>
      <c r="DJH183" s="49"/>
      <c r="DJI183" s="49"/>
      <c r="DJV183" s="49"/>
      <c r="DJW183" s="49"/>
      <c r="DJX183" s="49"/>
      <c r="DJY183" s="49"/>
      <c r="DKL183" s="49"/>
      <c r="DKM183" s="49"/>
      <c r="DKN183" s="49"/>
      <c r="DKO183" s="49"/>
      <c r="DLB183" s="49"/>
      <c r="DLC183" s="49"/>
      <c r="DLD183" s="49"/>
      <c r="DLE183" s="49"/>
      <c r="DLR183" s="49"/>
      <c r="DLS183" s="49"/>
      <c r="DLT183" s="49"/>
      <c r="DLU183" s="49"/>
      <c r="DMH183" s="49"/>
      <c r="DMI183" s="49"/>
      <c r="DMJ183" s="49"/>
      <c r="DMK183" s="49"/>
      <c r="DMX183" s="49"/>
      <c r="DMY183" s="49"/>
      <c r="DMZ183" s="49"/>
      <c r="DNA183" s="49"/>
      <c r="DNN183" s="49"/>
      <c r="DNO183" s="49"/>
      <c r="DNP183" s="49"/>
      <c r="DNQ183" s="49"/>
      <c r="DOD183" s="49"/>
      <c r="DOE183" s="49"/>
      <c r="DOF183" s="49"/>
      <c r="DOG183" s="49"/>
      <c r="DOT183" s="49"/>
      <c r="DOU183" s="49"/>
      <c r="DOV183" s="49"/>
      <c r="DOW183" s="49"/>
      <c r="DPJ183" s="49"/>
      <c r="DPK183" s="49"/>
      <c r="DPL183" s="49"/>
      <c r="DPM183" s="49"/>
      <c r="DPZ183" s="49"/>
      <c r="DQA183" s="49"/>
      <c r="DQB183" s="49"/>
      <c r="DQC183" s="49"/>
      <c r="DQP183" s="49"/>
      <c r="DQQ183" s="49"/>
      <c r="DQR183" s="49"/>
      <c r="DQS183" s="49"/>
      <c r="DRF183" s="49"/>
      <c r="DRG183" s="49"/>
      <c r="DRH183" s="49"/>
      <c r="DRI183" s="49"/>
      <c r="DRV183" s="49"/>
      <c r="DRW183" s="49"/>
      <c r="DRX183" s="49"/>
      <c r="DRY183" s="49"/>
      <c r="DSL183" s="49"/>
      <c r="DSM183" s="49"/>
      <c r="DSN183" s="49"/>
      <c r="DSO183" s="49"/>
      <c r="DTB183" s="49"/>
      <c r="DTC183" s="49"/>
      <c r="DTD183" s="49"/>
      <c r="DTE183" s="49"/>
      <c r="DTR183" s="49"/>
      <c r="DTS183" s="49"/>
      <c r="DTT183" s="49"/>
      <c r="DTU183" s="49"/>
      <c r="DUH183" s="49"/>
      <c r="DUI183" s="49"/>
      <c r="DUJ183" s="49"/>
      <c r="DUK183" s="49"/>
      <c r="DUX183" s="49"/>
      <c r="DUY183" s="49"/>
      <c r="DUZ183" s="49"/>
      <c r="DVA183" s="49"/>
      <c r="DVN183" s="49"/>
      <c r="DVO183" s="49"/>
      <c r="DVP183" s="49"/>
      <c r="DVQ183" s="49"/>
      <c r="DWD183" s="49"/>
      <c r="DWE183" s="49"/>
      <c r="DWF183" s="49"/>
      <c r="DWG183" s="49"/>
      <c r="DWT183" s="49"/>
      <c r="DWU183" s="49"/>
      <c r="DWV183" s="49"/>
      <c r="DWW183" s="49"/>
      <c r="DXJ183" s="49"/>
      <c r="DXK183" s="49"/>
      <c r="DXL183" s="49"/>
      <c r="DXM183" s="49"/>
      <c r="DXZ183" s="49"/>
      <c r="DYA183" s="49"/>
      <c r="DYB183" s="49"/>
      <c r="DYC183" s="49"/>
      <c r="DYP183" s="49"/>
      <c r="DYQ183" s="49"/>
      <c r="DYR183" s="49"/>
      <c r="DYS183" s="49"/>
      <c r="DZF183" s="49"/>
      <c r="DZG183" s="49"/>
      <c r="DZH183" s="49"/>
      <c r="DZI183" s="49"/>
      <c r="DZV183" s="49"/>
      <c r="DZW183" s="49"/>
      <c r="DZX183" s="49"/>
      <c r="DZY183" s="49"/>
      <c r="EAL183" s="49"/>
      <c r="EAM183" s="49"/>
      <c r="EAN183" s="49"/>
      <c r="EAO183" s="49"/>
      <c r="EBB183" s="49"/>
      <c r="EBC183" s="49"/>
      <c r="EBD183" s="49"/>
      <c r="EBE183" s="49"/>
      <c r="EBR183" s="49"/>
      <c r="EBS183" s="49"/>
      <c r="EBT183" s="49"/>
      <c r="EBU183" s="49"/>
      <c r="ECH183" s="49"/>
      <c r="ECI183" s="49"/>
      <c r="ECJ183" s="49"/>
      <c r="ECK183" s="49"/>
      <c r="ECX183" s="49"/>
      <c r="ECY183" s="49"/>
      <c r="ECZ183" s="49"/>
      <c r="EDA183" s="49"/>
      <c r="EDN183" s="49"/>
      <c r="EDO183" s="49"/>
      <c r="EDP183" s="49"/>
      <c r="EDQ183" s="49"/>
      <c r="EED183" s="49"/>
      <c r="EEE183" s="49"/>
      <c r="EEF183" s="49"/>
      <c r="EEG183" s="49"/>
      <c r="EET183" s="49"/>
      <c r="EEU183" s="49"/>
      <c r="EEV183" s="49"/>
      <c r="EEW183" s="49"/>
      <c r="EFJ183" s="49"/>
      <c r="EFK183" s="49"/>
      <c r="EFL183" s="49"/>
      <c r="EFM183" s="49"/>
      <c r="EFZ183" s="49"/>
      <c r="EGA183" s="49"/>
      <c r="EGB183" s="49"/>
      <c r="EGC183" s="49"/>
      <c r="EGP183" s="49"/>
      <c r="EGQ183" s="49"/>
      <c r="EGR183" s="49"/>
      <c r="EGS183" s="49"/>
      <c r="EHF183" s="49"/>
      <c r="EHG183" s="49"/>
      <c r="EHH183" s="49"/>
      <c r="EHI183" s="49"/>
      <c r="EHV183" s="49"/>
      <c r="EHW183" s="49"/>
      <c r="EHX183" s="49"/>
      <c r="EHY183" s="49"/>
      <c r="EIL183" s="49"/>
      <c r="EIM183" s="49"/>
      <c r="EIN183" s="49"/>
      <c r="EIO183" s="49"/>
      <c r="EJB183" s="49"/>
      <c r="EJC183" s="49"/>
      <c r="EJD183" s="49"/>
      <c r="EJE183" s="49"/>
      <c r="EJR183" s="49"/>
      <c r="EJS183" s="49"/>
      <c r="EJT183" s="49"/>
      <c r="EJU183" s="49"/>
      <c r="EKH183" s="49"/>
      <c r="EKI183" s="49"/>
      <c r="EKJ183" s="49"/>
      <c r="EKK183" s="49"/>
      <c r="EKX183" s="49"/>
      <c r="EKY183" s="49"/>
      <c r="EKZ183" s="49"/>
      <c r="ELA183" s="49"/>
      <c r="ELN183" s="49"/>
      <c r="ELO183" s="49"/>
      <c r="ELP183" s="49"/>
      <c r="ELQ183" s="49"/>
      <c r="EMD183" s="49"/>
      <c r="EME183" s="49"/>
      <c r="EMF183" s="49"/>
      <c r="EMG183" s="49"/>
      <c r="EMT183" s="49"/>
      <c r="EMU183" s="49"/>
      <c r="EMV183" s="49"/>
      <c r="EMW183" s="49"/>
      <c r="ENJ183" s="49"/>
      <c r="ENK183" s="49"/>
      <c r="ENL183" s="49"/>
      <c r="ENM183" s="49"/>
      <c r="ENZ183" s="49"/>
      <c r="EOA183" s="49"/>
      <c r="EOB183" s="49"/>
      <c r="EOC183" s="49"/>
      <c r="EOP183" s="49"/>
      <c r="EOQ183" s="49"/>
      <c r="EOR183" s="49"/>
      <c r="EOS183" s="49"/>
      <c r="EPF183" s="49"/>
      <c r="EPG183" s="49"/>
      <c r="EPH183" s="49"/>
      <c r="EPI183" s="49"/>
      <c r="EPV183" s="49"/>
      <c r="EPW183" s="49"/>
      <c r="EPX183" s="49"/>
      <c r="EPY183" s="49"/>
      <c r="EQL183" s="49"/>
      <c r="EQM183" s="49"/>
      <c r="EQN183" s="49"/>
      <c r="EQO183" s="49"/>
      <c r="ERB183" s="49"/>
      <c r="ERC183" s="49"/>
      <c r="ERD183" s="49"/>
      <c r="ERE183" s="49"/>
      <c r="ERR183" s="49"/>
      <c r="ERS183" s="49"/>
      <c r="ERT183" s="49"/>
      <c r="ERU183" s="49"/>
      <c r="ESH183" s="49"/>
      <c r="ESI183" s="49"/>
      <c r="ESJ183" s="49"/>
      <c r="ESK183" s="49"/>
      <c r="ESX183" s="49"/>
      <c r="ESY183" s="49"/>
      <c r="ESZ183" s="49"/>
      <c r="ETA183" s="49"/>
      <c r="ETN183" s="49"/>
      <c r="ETO183" s="49"/>
      <c r="ETP183" s="49"/>
      <c r="ETQ183" s="49"/>
      <c r="EUD183" s="49"/>
      <c r="EUE183" s="49"/>
      <c r="EUF183" s="49"/>
      <c r="EUG183" s="49"/>
      <c r="EUT183" s="49"/>
      <c r="EUU183" s="49"/>
      <c r="EUV183" s="49"/>
      <c r="EUW183" s="49"/>
      <c r="EVJ183" s="49"/>
      <c r="EVK183" s="49"/>
      <c r="EVL183" s="49"/>
      <c r="EVM183" s="49"/>
      <c r="EVZ183" s="49"/>
      <c r="EWA183" s="49"/>
      <c r="EWB183" s="49"/>
      <c r="EWC183" s="49"/>
      <c r="EWP183" s="49"/>
      <c r="EWQ183" s="49"/>
      <c r="EWR183" s="49"/>
      <c r="EWS183" s="49"/>
      <c r="EXF183" s="49"/>
      <c r="EXG183" s="49"/>
      <c r="EXH183" s="49"/>
      <c r="EXI183" s="49"/>
      <c r="EXV183" s="49"/>
      <c r="EXW183" s="49"/>
      <c r="EXX183" s="49"/>
      <c r="EXY183" s="49"/>
      <c r="EYL183" s="49"/>
      <c r="EYM183" s="49"/>
      <c r="EYN183" s="49"/>
      <c r="EYO183" s="49"/>
      <c r="EZB183" s="49"/>
      <c r="EZC183" s="49"/>
      <c r="EZD183" s="49"/>
      <c r="EZE183" s="49"/>
      <c r="EZR183" s="49"/>
      <c r="EZS183" s="49"/>
      <c r="EZT183" s="49"/>
      <c r="EZU183" s="49"/>
      <c r="FAH183" s="49"/>
      <c r="FAI183" s="49"/>
      <c r="FAJ183" s="49"/>
      <c r="FAK183" s="49"/>
      <c r="FAX183" s="49"/>
      <c r="FAY183" s="49"/>
      <c r="FAZ183" s="49"/>
      <c r="FBA183" s="49"/>
      <c r="FBN183" s="49"/>
      <c r="FBO183" s="49"/>
      <c r="FBP183" s="49"/>
      <c r="FBQ183" s="49"/>
      <c r="FCD183" s="49"/>
      <c r="FCE183" s="49"/>
      <c r="FCF183" s="49"/>
      <c r="FCG183" s="49"/>
      <c r="FCT183" s="49"/>
      <c r="FCU183" s="49"/>
      <c r="FCV183" s="49"/>
      <c r="FCW183" s="49"/>
      <c r="FDJ183" s="49"/>
      <c r="FDK183" s="49"/>
      <c r="FDL183" s="49"/>
      <c r="FDM183" s="49"/>
      <c r="FDZ183" s="49"/>
      <c r="FEA183" s="49"/>
      <c r="FEB183" s="49"/>
      <c r="FEC183" s="49"/>
      <c r="FEP183" s="49"/>
      <c r="FEQ183" s="49"/>
      <c r="FER183" s="49"/>
      <c r="FES183" s="49"/>
      <c r="FFF183" s="49"/>
      <c r="FFG183" s="49"/>
      <c r="FFH183" s="49"/>
      <c r="FFI183" s="49"/>
      <c r="FFV183" s="49"/>
      <c r="FFW183" s="49"/>
      <c r="FFX183" s="49"/>
      <c r="FFY183" s="49"/>
      <c r="FGL183" s="49"/>
      <c r="FGM183" s="49"/>
      <c r="FGN183" s="49"/>
      <c r="FGO183" s="49"/>
      <c r="FHB183" s="49"/>
      <c r="FHC183" s="49"/>
      <c r="FHD183" s="49"/>
      <c r="FHE183" s="49"/>
      <c r="FHR183" s="49"/>
      <c r="FHS183" s="49"/>
      <c r="FHT183" s="49"/>
      <c r="FHU183" s="49"/>
      <c r="FIH183" s="49"/>
      <c r="FII183" s="49"/>
      <c r="FIJ183" s="49"/>
      <c r="FIK183" s="49"/>
      <c r="FIX183" s="49"/>
      <c r="FIY183" s="49"/>
      <c r="FIZ183" s="49"/>
      <c r="FJA183" s="49"/>
      <c r="FJN183" s="49"/>
      <c r="FJO183" s="49"/>
      <c r="FJP183" s="49"/>
      <c r="FJQ183" s="49"/>
      <c r="FKD183" s="49"/>
      <c r="FKE183" s="49"/>
      <c r="FKF183" s="49"/>
      <c r="FKG183" s="49"/>
      <c r="FKT183" s="49"/>
      <c r="FKU183" s="49"/>
      <c r="FKV183" s="49"/>
      <c r="FKW183" s="49"/>
      <c r="FLJ183" s="49"/>
      <c r="FLK183" s="49"/>
      <c r="FLL183" s="49"/>
      <c r="FLM183" s="49"/>
      <c r="FLZ183" s="49"/>
      <c r="FMA183" s="49"/>
      <c r="FMB183" s="49"/>
      <c r="FMC183" s="49"/>
      <c r="FMP183" s="49"/>
      <c r="FMQ183" s="49"/>
      <c r="FMR183" s="49"/>
      <c r="FMS183" s="49"/>
      <c r="FNF183" s="49"/>
      <c r="FNG183" s="49"/>
      <c r="FNH183" s="49"/>
      <c r="FNI183" s="49"/>
      <c r="FNV183" s="49"/>
      <c r="FNW183" s="49"/>
      <c r="FNX183" s="49"/>
      <c r="FNY183" s="49"/>
      <c r="FOL183" s="49"/>
      <c r="FOM183" s="49"/>
      <c r="FON183" s="49"/>
      <c r="FOO183" s="49"/>
      <c r="FPB183" s="49"/>
      <c r="FPC183" s="49"/>
      <c r="FPD183" s="49"/>
      <c r="FPE183" s="49"/>
      <c r="FPR183" s="49"/>
      <c r="FPS183" s="49"/>
      <c r="FPT183" s="49"/>
      <c r="FPU183" s="49"/>
      <c r="FQH183" s="49"/>
      <c r="FQI183" s="49"/>
      <c r="FQJ183" s="49"/>
      <c r="FQK183" s="49"/>
      <c r="FQX183" s="49"/>
      <c r="FQY183" s="49"/>
      <c r="FQZ183" s="49"/>
      <c r="FRA183" s="49"/>
      <c r="FRN183" s="49"/>
      <c r="FRO183" s="49"/>
      <c r="FRP183" s="49"/>
      <c r="FRQ183" s="49"/>
      <c r="FSD183" s="49"/>
      <c r="FSE183" s="49"/>
      <c r="FSF183" s="49"/>
      <c r="FSG183" s="49"/>
      <c r="FST183" s="49"/>
      <c r="FSU183" s="49"/>
      <c r="FSV183" s="49"/>
      <c r="FSW183" s="49"/>
      <c r="FTJ183" s="49"/>
      <c r="FTK183" s="49"/>
      <c r="FTL183" s="49"/>
      <c r="FTM183" s="49"/>
      <c r="FTZ183" s="49"/>
      <c r="FUA183" s="49"/>
      <c r="FUB183" s="49"/>
      <c r="FUC183" s="49"/>
      <c r="FUP183" s="49"/>
      <c r="FUQ183" s="49"/>
      <c r="FUR183" s="49"/>
      <c r="FUS183" s="49"/>
      <c r="FVF183" s="49"/>
      <c r="FVG183" s="49"/>
      <c r="FVH183" s="49"/>
      <c r="FVI183" s="49"/>
      <c r="FVV183" s="49"/>
      <c r="FVW183" s="49"/>
      <c r="FVX183" s="49"/>
      <c r="FVY183" s="49"/>
      <c r="FWL183" s="49"/>
      <c r="FWM183" s="49"/>
      <c r="FWN183" s="49"/>
      <c r="FWO183" s="49"/>
      <c r="FXB183" s="49"/>
      <c r="FXC183" s="49"/>
      <c r="FXD183" s="49"/>
      <c r="FXE183" s="49"/>
      <c r="FXR183" s="49"/>
      <c r="FXS183" s="49"/>
      <c r="FXT183" s="49"/>
      <c r="FXU183" s="49"/>
      <c r="FYH183" s="49"/>
      <c r="FYI183" s="49"/>
      <c r="FYJ183" s="49"/>
      <c r="FYK183" s="49"/>
      <c r="FYX183" s="49"/>
      <c r="FYY183" s="49"/>
      <c r="FYZ183" s="49"/>
      <c r="FZA183" s="49"/>
      <c r="FZN183" s="49"/>
      <c r="FZO183" s="49"/>
      <c r="FZP183" s="49"/>
      <c r="FZQ183" s="49"/>
      <c r="GAD183" s="49"/>
      <c r="GAE183" s="49"/>
      <c r="GAF183" s="49"/>
      <c r="GAG183" s="49"/>
      <c r="GAT183" s="49"/>
      <c r="GAU183" s="49"/>
      <c r="GAV183" s="49"/>
      <c r="GAW183" s="49"/>
      <c r="GBJ183" s="49"/>
      <c r="GBK183" s="49"/>
      <c r="GBL183" s="49"/>
      <c r="GBM183" s="49"/>
      <c r="GBZ183" s="49"/>
      <c r="GCA183" s="49"/>
      <c r="GCB183" s="49"/>
      <c r="GCC183" s="49"/>
      <c r="GCP183" s="49"/>
      <c r="GCQ183" s="49"/>
      <c r="GCR183" s="49"/>
      <c r="GCS183" s="49"/>
      <c r="GDF183" s="49"/>
      <c r="GDG183" s="49"/>
      <c r="GDH183" s="49"/>
      <c r="GDI183" s="49"/>
      <c r="GDV183" s="49"/>
      <c r="GDW183" s="49"/>
      <c r="GDX183" s="49"/>
      <c r="GDY183" s="49"/>
      <c r="GEL183" s="49"/>
      <c r="GEM183" s="49"/>
      <c r="GEN183" s="49"/>
      <c r="GEO183" s="49"/>
      <c r="GFB183" s="49"/>
      <c r="GFC183" s="49"/>
      <c r="GFD183" s="49"/>
      <c r="GFE183" s="49"/>
      <c r="GFR183" s="49"/>
      <c r="GFS183" s="49"/>
      <c r="GFT183" s="49"/>
      <c r="GFU183" s="49"/>
      <c r="GGH183" s="49"/>
      <c r="GGI183" s="49"/>
      <c r="GGJ183" s="49"/>
      <c r="GGK183" s="49"/>
      <c r="GGX183" s="49"/>
      <c r="GGY183" s="49"/>
      <c r="GGZ183" s="49"/>
      <c r="GHA183" s="49"/>
      <c r="GHN183" s="49"/>
      <c r="GHO183" s="49"/>
      <c r="GHP183" s="49"/>
      <c r="GHQ183" s="49"/>
      <c r="GID183" s="49"/>
      <c r="GIE183" s="49"/>
      <c r="GIF183" s="49"/>
      <c r="GIG183" s="49"/>
      <c r="GIT183" s="49"/>
      <c r="GIU183" s="49"/>
      <c r="GIV183" s="49"/>
      <c r="GIW183" s="49"/>
      <c r="GJJ183" s="49"/>
      <c r="GJK183" s="49"/>
      <c r="GJL183" s="49"/>
      <c r="GJM183" s="49"/>
      <c r="GJZ183" s="49"/>
      <c r="GKA183" s="49"/>
      <c r="GKB183" s="49"/>
      <c r="GKC183" s="49"/>
      <c r="GKP183" s="49"/>
      <c r="GKQ183" s="49"/>
      <c r="GKR183" s="49"/>
      <c r="GKS183" s="49"/>
      <c r="GLF183" s="49"/>
      <c r="GLG183" s="49"/>
      <c r="GLH183" s="49"/>
      <c r="GLI183" s="49"/>
      <c r="GLV183" s="49"/>
      <c r="GLW183" s="49"/>
      <c r="GLX183" s="49"/>
      <c r="GLY183" s="49"/>
      <c r="GML183" s="49"/>
      <c r="GMM183" s="49"/>
      <c r="GMN183" s="49"/>
      <c r="GMO183" s="49"/>
      <c r="GNB183" s="49"/>
      <c r="GNC183" s="49"/>
      <c r="GND183" s="49"/>
      <c r="GNE183" s="49"/>
      <c r="GNR183" s="49"/>
      <c r="GNS183" s="49"/>
      <c r="GNT183" s="49"/>
      <c r="GNU183" s="49"/>
      <c r="GOH183" s="49"/>
      <c r="GOI183" s="49"/>
      <c r="GOJ183" s="49"/>
      <c r="GOK183" s="49"/>
      <c r="GOX183" s="49"/>
      <c r="GOY183" s="49"/>
      <c r="GOZ183" s="49"/>
      <c r="GPA183" s="49"/>
      <c r="GPN183" s="49"/>
      <c r="GPO183" s="49"/>
      <c r="GPP183" s="49"/>
      <c r="GPQ183" s="49"/>
      <c r="GQD183" s="49"/>
      <c r="GQE183" s="49"/>
      <c r="GQF183" s="49"/>
      <c r="GQG183" s="49"/>
      <c r="GQT183" s="49"/>
      <c r="GQU183" s="49"/>
      <c r="GQV183" s="49"/>
      <c r="GQW183" s="49"/>
      <c r="GRJ183" s="49"/>
      <c r="GRK183" s="49"/>
      <c r="GRL183" s="49"/>
      <c r="GRM183" s="49"/>
      <c r="GRZ183" s="49"/>
      <c r="GSA183" s="49"/>
      <c r="GSB183" s="49"/>
      <c r="GSC183" s="49"/>
      <c r="GSP183" s="49"/>
      <c r="GSQ183" s="49"/>
      <c r="GSR183" s="49"/>
      <c r="GSS183" s="49"/>
      <c r="GTF183" s="49"/>
      <c r="GTG183" s="49"/>
      <c r="GTH183" s="49"/>
      <c r="GTI183" s="49"/>
      <c r="GTV183" s="49"/>
      <c r="GTW183" s="49"/>
      <c r="GTX183" s="49"/>
      <c r="GTY183" s="49"/>
      <c r="GUL183" s="49"/>
      <c r="GUM183" s="49"/>
      <c r="GUN183" s="49"/>
      <c r="GUO183" s="49"/>
      <c r="GVB183" s="49"/>
      <c r="GVC183" s="49"/>
      <c r="GVD183" s="49"/>
      <c r="GVE183" s="49"/>
      <c r="GVR183" s="49"/>
      <c r="GVS183" s="49"/>
      <c r="GVT183" s="49"/>
      <c r="GVU183" s="49"/>
      <c r="GWH183" s="49"/>
      <c r="GWI183" s="49"/>
      <c r="GWJ183" s="49"/>
      <c r="GWK183" s="49"/>
      <c r="GWX183" s="49"/>
      <c r="GWY183" s="49"/>
      <c r="GWZ183" s="49"/>
      <c r="GXA183" s="49"/>
      <c r="GXN183" s="49"/>
      <c r="GXO183" s="49"/>
      <c r="GXP183" s="49"/>
      <c r="GXQ183" s="49"/>
      <c r="GYD183" s="49"/>
      <c r="GYE183" s="49"/>
      <c r="GYF183" s="49"/>
      <c r="GYG183" s="49"/>
      <c r="GYT183" s="49"/>
      <c r="GYU183" s="49"/>
      <c r="GYV183" s="49"/>
      <c r="GYW183" s="49"/>
      <c r="GZJ183" s="49"/>
      <c r="GZK183" s="49"/>
      <c r="GZL183" s="49"/>
      <c r="GZM183" s="49"/>
      <c r="GZZ183" s="49"/>
      <c r="HAA183" s="49"/>
      <c r="HAB183" s="49"/>
      <c r="HAC183" s="49"/>
      <c r="HAP183" s="49"/>
      <c r="HAQ183" s="49"/>
      <c r="HAR183" s="49"/>
      <c r="HAS183" s="49"/>
      <c r="HBF183" s="49"/>
      <c r="HBG183" s="49"/>
      <c r="HBH183" s="49"/>
      <c r="HBI183" s="49"/>
      <c r="HBV183" s="49"/>
      <c r="HBW183" s="49"/>
      <c r="HBX183" s="49"/>
      <c r="HBY183" s="49"/>
      <c r="HCL183" s="49"/>
      <c r="HCM183" s="49"/>
      <c r="HCN183" s="49"/>
      <c r="HCO183" s="49"/>
      <c r="HDB183" s="49"/>
      <c r="HDC183" s="49"/>
      <c r="HDD183" s="49"/>
      <c r="HDE183" s="49"/>
      <c r="HDR183" s="49"/>
      <c r="HDS183" s="49"/>
      <c r="HDT183" s="49"/>
      <c r="HDU183" s="49"/>
      <c r="HEH183" s="49"/>
      <c r="HEI183" s="49"/>
      <c r="HEJ183" s="49"/>
      <c r="HEK183" s="49"/>
      <c r="HEX183" s="49"/>
      <c r="HEY183" s="49"/>
      <c r="HEZ183" s="49"/>
      <c r="HFA183" s="49"/>
      <c r="HFN183" s="49"/>
      <c r="HFO183" s="49"/>
      <c r="HFP183" s="49"/>
      <c r="HFQ183" s="49"/>
      <c r="HGD183" s="49"/>
      <c r="HGE183" s="49"/>
      <c r="HGF183" s="49"/>
      <c r="HGG183" s="49"/>
      <c r="HGT183" s="49"/>
      <c r="HGU183" s="49"/>
      <c r="HGV183" s="49"/>
      <c r="HGW183" s="49"/>
      <c r="HHJ183" s="49"/>
      <c r="HHK183" s="49"/>
      <c r="HHL183" s="49"/>
      <c r="HHM183" s="49"/>
      <c r="HHZ183" s="49"/>
      <c r="HIA183" s="49"/>
      <c r="HIB183" s="49"/>
      <c r="HIC183" s="49"/>
      <c r="HIP183" s="49"/>
      <c r="HIQ183" s="49"/>
      <c r="HIR183" s="49"/>
      <c r="HIS183" s="49"/>
      <c r="HJF183" s="49"/>
      <c r="HJG183" s="49"/>
      <c r="HJH183" s="49"/>
      <c r="HJI183" s="49"/>
      <c r="HJV183" s="49"/>
      <c r="HJW183" s="49"/>
      <c r="HJX183" s="49"/>
      <c r="HJY183" s="49"/>
      <c r="HKL183" s="49"/>
      <c r="HKM183" s="49"/>
      <c r="HKN183" s="49"/>
      <c r="HKO183" s="49"/>
      <c r="HLB183" s="49"/>
      <c r="HLC183" s="49"/>
      <c r="HLD183" s="49"/>
      <c r="HLE183" s="49"/>
      <c r="HLR183" s="49"/>
      <c r="HLS183" s="49"/>
      <c r="HLT183" s="49"/>
      <c r="HLU183" s="49"/>
      <c r="HMH183" s="49"/>
      <c r="HMI183" s="49"/>
      <c r="HMJ183" s="49"/>
      <c r="HMK183" s="49"/>
      <c r="HMX183" s="49"/>
      <c r="HMY183" s="49"/>
      <c r="HMZ183" s="49"/>
      <c r="HNA183" s="49"/>
      <c r="HNN183" s="49"/>
      <c r="HNO183" s="49"/>
      <c r="HNP183" s="49"/>
      <c r="HNQ183" s="49"/>
      <c r="HOD183" s="49"/>
      <c r="HOE183" s="49"/>
      <c r="HOF183" s="49"/>
      <c r="HOG183" s="49"/>
      <c r="HOT183" s="49"/>
      <c r="HOU183" s="49"/>
      <c r="HOV183" s="49"/>
      <c r="HOW183" s="49"/>
      <c r="HPJ183" s="49"/>
      <c r="HPK183" s="49"/>
      <c r="HPL183" s="49"/>
      <c r="HPM183" s="49"/>
      <c r="HPZ183" s="49"/>
      <c r="HQA183" s="49"/>
      <c r="HQB183" s="49"/>
      <c r="HQC183" s="49"/>
      <c r="HQP183" s="49"/>
      <c r="HQQ183" s="49"/>
      <c r="HQR183" s="49"/>
      <c r="HQS183" s="49"/>
      <c r="HRF183" s="49"/>
      <c r="HRG183" s="49"/>
      <c r="HRH183" s="49"/>
      <c r="HRI183" s="49"/>
      <c r="HRV183" s="49"/>
      <c r="HRW183" s="49"/>
      <c r="HRX183" s="49"/>
      <c r="HRY183" s="49"/>
      <c r="HSL183" s="49"/>
      <c r="HSM183" s="49"/>
      <c r="HSN183" s="49"/>
      <c r="HSO183" s="49"/>
      <c r="HTB183" s="49"/>
      <c r="HTC183" s="49"/>
      <c r="HTD183" s="49"/>
      <c r="HTE183" s="49"/>
      <c r="HTR183" s="49"/>
      <c r="HTS183" s="49"/>
      <c r="HTT183" s="49"/>
      <c r="HTU183" s="49"/>
      <c r="HUH183" s="49"/>
      <c r="HUI183" s="49"/>
      <c r="HUJ183" s="49"/>
      <c r="HUK183" s="49"/>
      <c r="HUX183" s="49"/>
      <c r="HUY183" s="49"/>
      <c r="HUZ183" s="49"/>
      <c r="HVA183" s="49"/>
      <c r="HVN183" s="49"/>
      <c r="HVO183" s="49"/>
      <c r="HVP183" s="49"/>
      <c r="HVQ183" s="49"/>
      <c r="HWD183" s="49"/>
      <c r="HWE183" s="49"/>
      <c r="HWF183" s="49"/>
      <c r="HWG183" s="49"/>
      <c r="HWT183" s="49"/>
      <c r="HWU183" s="49"/>
      <c r="HWV183" s="49"/>
      <c r="HWW183" s="49"/>
      <c r="HXJ183" s="49"/>
      <c r="HXK183" s="49"/>
      <c r="HXL183" s="49"/>
      <c r="HXM183" s="49"/>
      <c r="HXZ183" s="49"/>
      <c r="HYA183" s="49"/>
      <c r="HYB183" s="49"/>
      <c r="HYC183" s="49"/>
      <c r="HYP183" s="49"/>
      <c r="HYQ183" s="49"/>
      <c r="HYR183" s="49"/>
      <c r="HYS183" s="49"/>
      <c r="HZF183" s="49"/>
      <c r="HZG183" s="49"/>
      <c r="HZH183" s="49"/>
      <c r="HZI183" s="49"/>
      <c r="HZV183" s="49"/>
      <c r="HZW183" s="49"/>
      <c r="HZX183" s="49"/>
      <c r="HZY183" s="49"/>
      <c r="IAL183" s="49"/>
      <c r="IAM183" s="49"/>
      <c r="IAN183" s="49"/>
      <c r="IAO183" s="49"/>
      <c r="IBB183" s="49"/>
      <c r="IBC183" s="49"/>
      <c r="IBD183" s="49"/>
      <c r="IBE183" s="49"/>
      <c r="IBR183" s="49"/>
      <c r="IBS183" s="49"/>
      <c r="IBT183" s="49"/>
      <c r="IBU183" s="49"/>
      <c r="ICH183" s="49"/>
      <c r="ICI183" s="49"/>
      <c r="ICJ183" s="49"/>
      <c r="ICK183" s="49"/>
      <c r="ICX183" s="49"/>
      <c r="ICY183" s="49"/>
      <c r="ICZ183" s="49"/>
      <c r="IDA183" s="49"/>
      <c r="IDN183" s="49"/>
      <c r="IDO183" s="49"/>
      <c r="IDP183" s="49"/>
      <c r="IDQ183" s="49"/>
      <c r="IED183" s="49"/>
      <c r="IEE183" s="49"/>
      <c r="IEF183" s="49"/>
      <c r="IEG183" s="49"/>
      <c r="IET183" s="49"/>
      <c r="IEU183" s="49"/>
      <c r="IEV183" s="49"/>
      <c r="IEW183" s="49"/>
      <c r="IFJ183" s="49"/>
      <c r="IFK183" s="49"/>
      <c r="IFL183" s="49"/>
      <c r="IFM183" s="49"/>
      <c r="IFZ183" s="49"/>
      <c r="IGA183" s="49"/>
      <c r="IGB183" s="49"/>
      <c r="IGC183" s="49"/>
      <c r="IGP183" s="49"/>
      <c r="IGQ183" s="49"/>
      <c r="IGR183" s="49"/>
      <c r="IGS183" s="49"/>
      <c r="IHF183" s="49"/>
      <c r="IHG183" s="49"/>
      <c r="IHH183" s="49"/>
      <c r="IHI183" s="49"/>
      <c r="IHV183" s="49"/>
      <c r="IHW183" s="49"/>
      <c r="IHX183" s="49"/>
      <c r="IHY183" s="49"/>
      <c r="IIL183" s="49"/>
      <c r="IIM183" s="49"/>
      <c r="IIN183" s="49"/>
      <c r="IIO183" s="49"/>
      <c r="IJB183" s="49"/>
      <c r="IJC183" s="49"/>
      <c r="IJD183" s="49"/>
      <c r="IJE183" s="49"/>
      <c r="IJR183" s="49"/>
      <c r="IJS183" s="49"/>
      <c r="IJT183" s="49"/>
      <c r="IJU183" s="49"/>
      <c r="IKH183" s="49"/>
      <c r="IKI183" s="49"/>
      <c r="IKJ183" s="49"/>
      <c r="IKK183" s="49"/>
      <c r="IKX183" s="49"/>
      <c r="IKY183" s="49"/>
      <c r="IKZ183" s="49"/>
      <c r="ILA183" s="49"/>
      <c r="ILN183" s="49"/>
      <c r="ILO183" s="49"/>
      <c r="ILP183" s="49"/>
      <c r="ILQ183" s="49"/>
      <c r="IMD183" s="49"/>
      <c r="IME183" s="49"/>
      <c r="IMF183" s="49"/>
      <c r="IMG183" s="49"/>
      <c r="IMT183" s="49"/>
      <c r="IMU183" s="49"/>
      <c r="IMV183" s="49"/>
      <c r="IMW183" s="49"/>
      <c r="INJ183" s="49"/>
      <c r="INK183" s="49"/>
      <c r="INL183" s="49"/>
      <c r="INM183" s="49"/>
      <c r="INZ183" s="49"/>
      <c r="IOA183" s="49"/>
      <c r="IOB183" s="49"/>
      <c r="IOC183" s="49"/>
      <c r="IOP183" s="49"/>
      <c r="IOQ183" s="49"/>
      <c r="IOR183" s="49"/>
      <c r="IOS183" s="49"/>
      <c r="IPF183" s="49"/>
      <c r="IPG183" s="49"/>
      <c r="IPH183" s="49"/>
      <c r="IPI183" s="49"/>
      <c r="IPV183" s="49"/>
      <c r="IPW183" s="49"/>
      <c r="IPX183" s="49"/>
      <c r="IPY183" s="49"/>
      <c r="IQL183" s="49"/>
      <c r="IQM183" s="49"/>
      <c r="IQN183" s="49"/>
      <c r="IQO183" s="49"/>
      <c r="IRB183" s="49"/>
      <c r="IRC183" s="49"/>
      <c r="IRD183" s="49"/>
      <c r="IRE183" s="49"/>
      <c r="IRR183" s="49"/>
      <c r="IRS183" s="49"/>
      <c r="IRT183" s="49"/>
      <c r="IRU183" s="49"/>
      <c r="ISH183" s="49"/>
      <c r="ISI183" s="49"/>
      <c r="ISJ183" s="49"/>
      <c r="ISK183" s="49"/>
      <c r="ISX183" s="49"/>
      <c r="ISY183" s="49"/>
      <c r="ISZ183" s="49"/>
      <c r="ITA183" s="49"/>
      <c r="ITN183" s="49"/>
      <c r="ITO183" s="49"/>
      <c r="ITP183" s="49"/>
      <c r="ITQ183" s="49"/>
      <c r="IUD183" s="49"/>
      <c r="IUE183" s="49"/>
      <c r="IUF183" s="49"/>
      <c r="IUG183" s="49"/>
      <c r="IUT183" s="49"/>
      <c r="IUU183" s="49"/>
      <c r="IUV183" s="49"/>
      <c r="IUW183" s="49"/>
      <c r="IVJ183" s="49"/>
      <c r="IVK183" s="49"/>
      <c r="IVL183" s="49"/>
      <c r="IVM183" s="49"/>
      <c r="IVZ183" s="49"/>
      <c r="IWA183" s="49"/>
      <c r="IWB183" s="49"/>
      <c r="IWC183" s="49"/>
      <c r="IWP183" s="49"/>
      <c r="IWQ183" s="49"/>
      <c r="IWR183" s="49"/>
      <c r="IWS183" s="49"/>
      <c r="IXF183" s="49"/>
      <c r="IXG183" s="49"/>
      <c r="IXH183" s="49"/>
      <c r="IXI183" s="49"/>
      <c r="IXV183" s="49"/>
      <c r="IXW183" s="49"/>
      <c r="IXX183" s="49"/>
      <c r="IXY183" s="49"/>
      <c r="IYL183" s="49"/>
      <c r="IYM183" s="49"/>
      <c r="IYN183" s="49"/>
      <c r="IYO183" s="49"/>
      <c r="IZB183" s="49"/>
      <c r="IZC183" s="49"/>
      <c r="IZD183" s="49"/>
      <c r="IZE183" s="49"/>
      <c r="IZR183" s="49"/>
      <c r="IZS183" s="49"/>
      <c r="IZT183" s="49"/>
      <c r="IZU183" s="49"/>
      <c r="JAH183" s="49"/>
      <c r="JAI183" s="49"/>
      <c r="JAJ183" s="49"/>
      <c r="JAK183" s="49"/>
      <c r="JAX183" s="49"/>
      <c r="JAY183" s="49"/>
      <c r="JAZ183" s="49"/>
      <c r="JBA183" s="49"/>
      <c r="JBN183" s="49"/>
      <c r="JBO183" s="49"/>
      <c r="JBP183" s="49"/>
      <c r="JBQ183" s="49"/>
      <c r="JCD183" s="49"/>
      <c r="JCE183" s="49"/>
      <c r="JCF183" s="49"/>
      <c r="JCG183" s="49"/>
      <c r="JCT183" s="49"/>
      <c r="JCU183" s="49"/>
      <c r="JCV183" s="49"/>
      <c r="JCW183" s="49"/>
      <c r="JDJ183" s="49"/>
      <c r="JDK183" s="49"/>
      <c r="JDL183" s="49"/>
      <c r="JDM183" s="49"/>
      <c r="JDZ183" s="49"/>
      <c r="JEA183" s="49"/>
      <c r="JEB183" s="49"/>
      <c r="JEC183" s="49"/>
      <c r="JEP183" s="49"/>
      <c r="JEQ183" s="49"/>
      <c r="JER183" s="49"/>
      <c r="JES183" s="49"/>
      <c r="JFF183" s="49"/>
      <c r="JFG183" s="49"/>
      <c r="JFH183" s="49"/>
      <c r="JFI183" s="49"/>
      <c r="JFV183" s="49"/>
      <c r="JFW183" s="49"/>
      <c r="JFX183" s="49"/>
      <c r="JFY183" s="49"/>
      <c r="JGL183" s="49"/>
      <c r="JGM183" s="49"/>
      <c r="JGN183" s="49"/>
      <c r="JGO183" s="49"/>
      <c r="JHB183" s="49"/>
      <c r="JHC183" s="49"/>
      <c r="JHD183" s="49"/>
      <c r="JHE183" s="49"/>
      <c r="JHR183" s="49"/>
      <c r="JHS183" s="49"/>
      <c r="JHT183" s="49"/>
      <c r="JHU183" s="49"/>
      <c r="JIH183" s="49"/>
      <c r="JII183" s="49"/>
      <c r="JIJ183" s="49"/>
      <c r="JIK183" s="49"/>
      <c r="JIX183" s="49"/>
      <c r="JIY183" s="49"/>
      <c r="JIZ183" s="49"/>
      <c r="JJA183" s="49"/>
      <c r="JJN183" s="49"/>
      <c r="JJO183" s="49"/>
      <c r="JJP183" s="49"/>
      <c r="JJQ183" s="49"/>
      <c r="JKD183" s="49"/>
      <c r="JKE183" s="49"/>
      <c r="JKF183" s="49"/>
      <c r="JKG183" s="49"/>
      <c r="JKT183" s="49"/>
      <c r="JKU183" s="49"/>
      <c r="JKV183" s="49"/>
      <c r="JKW183" s="49"/>
      <c r="JLJ183" s="49"/>
      <c r="JLK183" s="49"/>
      <c r="JLL183" s="49"/>
      <c r="JLM183" s="49"/>
      <c r="JLZ183" s="49"/>
      <c r="JMA183" s="49"/>
      <c r="JMB183" s="49"/>
      <c r="JMC183" s="49"/>
      <c r="JMP183" s="49"/>
      <c r="JMQ183" s="49"/>
      <c r="JMR183" s="49"/>
      <c r="JMS183" s="49"/>
      <c r="JNF183" s="49"/>
      <c r="JNG183" s="49"/>
      <c r="JNH183" s="49"/>
      <c r="JNI183" s="49"/>
      <c r="JNV183" s="49"/>
      <c r="JNW183" s="49"/>
      <c r="JNX183" s="49"/>
      <c r="JNY183" s="49"/>
      <c r="JOL183" s="49"/>
      <c r="JOM183" s="49"/>
      <c r="JON183" s="49"/>
      <c r="JOO183" s="49"/>
      <c r="JPB183" s="49"/>
      <c r="JPC183" s="49"/>
      <c r="JPD183" s="49"/>
      <c r="JPE183" s="49"/>
      <c r="JPR183" s="49"/>
      <c r="JPS183" s="49"/>
      <c r="JPT183" s="49"/>
      <c r="JPU183" s="49"/>
      <c r="JQH183" s="49"/>
      <c r="JQI183" s="49"/>
      <c r="JQJ183" s="49"/>
      <c r="JQK183" s="49"/>
      <c r="JQX183" s="49"/>
      <c r="JQY183" s="49"/>
      <c r="JQZ183" s="49"/>
      <c r="JRA183" s="49"/>
      <c r="JRN183" s="49"/>
      <c r="JRO183" s="49"/>
      <c r="JRP183" s="49"/>
      <c r="JRQ183" s="49"/>
      <c r="JSD183" s="49"/>
      <c r="JSE183" s="49"/>
      <c r="JSF183" s="49"/>
      <c r="JSG183" s="49"/>
      <c r="JST183" s="49"/>
      <c r="JSU183" s="49"/>
      <c r="JSV183" s="49"/>
      <c r="JSW183" s="49"/>
      <c r="JTJ183" s="49"/>
      <c r="JTK183" s="49"/>
      <c r="JTL183" s="49"/>
      <c r="JTM183" s="49"/>
      <c r="JTZ183" s="49"/>
      <c r="JUA183" s="49"/>
      <c r="JUB183" s="49"/>
      <c r="JUC183" s="49"/>
      <c r="JUP183" s="49"/>
      <c r="JUQ183" s="49"/>
      <c r="JUR183" s="49"/>
      <c r="JUS183" s="49"/>
      <c r="JVF183" s="49"/>
      <c r="JVG183" s="49"/>
      <c r="JVH183" s="49"/>
      <c r="JVI183" s="49"/>
      <c r="JVV183" s="49"/>
      <c r="JVW183" s="49"/>
      <c r="JVX183" s="49"/>
      <c r="JVY183" s="49"/>
      <c r="JWL183" s="49"/>
      <c r="JWM183" s="49"/>
      <c r="JWN183" s="49"/>
      <c r="JWO183" s="49"/>
      <c r="JXB183" s="49"/>
      <c r="JXC183" s="49"/>
      <c r="JXD183" s="49"/>
      <c r="JXE183" s="49"/>
      <c r="JXR183" s="49"/>
      <c r="JXS183" s="49"/>
      <c r="JXT183" s="49"/>
      <c r="JXU183" s="49"/>
      <c r="JYH183" s="49"/>
      <c r="JYI183" s="49"/>
      <c r="JYJ183" s="49"/>
      <c r="JYK183" s="49"/>
      <c r="JYX183" s="49"/>
      <c r="JYY183" s="49"/>
      <c r="JYZ183" s="49"/>
      <c r="JZA183" s="49"/>
      <c r="JZN183" s="49"/>
      <c r="JZO183" s="49"/>
      <c r="JZP183" s="49"/>
      <c r="JZQ183" s="49"/>
      <c r="KAD183" s="49"/>
      <c r="KAE183" s="49"/>
      <c r="KAF183" s="49"/>
      <c r="KAG183" s="49"/>
      <c r="KAT183" s="49"/>
      <c r="KAU183" s="49"/>
      <c r="KAV183" s="49"/>
      <c r="KAW183" s="49"/>
      <c r="KBJ183" s="49"/>
      <c r="KBK183" s="49"/>
      <c r="KBL183" s="49"/>
      <c r="KBM183" s="49"/>
      <c r="KBZ183" s="49"/>
      <c r="KCA183" s="49"/>
      <c r="KCB183" s="49"/>
      <c r="KCC183" s="49"/>
      <c r="KCP183" s="49"/>
      <c r="KCQ183" s="49"/>
      <c r="KCR183" s="49"/>
      <c r="KCS183" s="49"/>
      <c r="KDF183" s="49"/>
      <c r="KDG183" s="49"/>
      <c r="KDH183" s="49"/>
      <c r="KDI183" s="49"/>
      <c r="KDV183" s="49"/>
      <c r="KDW183" s="49"/>
      <c r="KDX183" s="49"/>
      <c r="KDY183" s="49"/>
      <c r="KEL183" s="49"/>
      <c r="KEM183" s="49"/>
      <c r="KEN183" s="49"/>
      <c r="KEO183" s="49"/>
      <c r="KFB183" s="49"/>
      <c r="KFC183" s="49"/>
      <c r="KFD183" s="49"/>
      <c r="KFE183" s="49"/>
      <c r="KFR183" s="49"/>
      <c r="KFS183" s="49"/>
      <c r="KFT183" s="49"/>
      <c r="KFU183" s="49"/>
      <c r="KGH183" s="49"/>
      <c r="KGI183" s="49"/>
      <c r="KGJ183" s="49"/>
      <c r="KGK183" s="49"/>
      <c r="KGX183" s="49"/>
      <c r="KGY183" s="49"/>
      <c r="KGZ183" s="49"/>
      <c r="KHA183" s="49"/>
      <c r="KHN183" s="49"/>
      <c r="KHO183" s="49"/>
      <c r="KHP183" s="49"/>
      <c r="KHQ183" s="49"/>
      <c r="KID183" s="49"/>
      <c r="KIE183" s="49"/>
      <c r="KIF183" s="49"/>
      <c r="KIG183" s="49"/>
      <c r="KIT183" s="49"/>
      <c r="KIU183" s="49"/>
      <c r="KIV183" s="49"/>
      <c r="KIW183" s="49"/>
      <c r="KJJ183" s="49"/>
      <c r="KJK183" s="49"/>
      <c r="KJL183" s="49"/>
      <c r="KJM183" s="49"/>
      <c r="KJZ183" s="49"/>
      <c r="KKA183" s="49"/>
      <c r="KKB183" s="49"/>
      <c r="KKC183" s="49"/>
      <c r="KKP183" s="49"/>
      <c r="KKQ183" s="49"/>
      <c r="KKR183" s="49"/>
      <c r="KKS183" s="49"/>
      <c r="KLF183" s="49"/>
      <c r="KLG183" s="49"/>
      <c r="KLH183" s="49"/>
      <c r="KLI183" s="49"/>
      <c r="KLV183" s="49"/>
      <c r="KLW183" s="49"/>
      <c r="KLX183" s="49"/>
      <c r="KLY183" s="49"/>
      <c r="KML183" s="49"/>
      <c r="KMM183" s="49"/>
      <c r="KMN183" s="49"/>
      <c r="KMO183" s="49"/>
      <c r="KNB183" s="49"/>
      <c r="KNC183" s="49"/>
      <c r="KND183" s="49"/>
      <c r="KNE183" s="49"/>
      <c r="KNR183" s="49"/>
      <c r="KNS183" s="49"/>
      <c r="KNT183" s="49"/>
      <c r="KNU183" s="49"/>
      <c r="KOH183" s="49"/>
      <c r="KOI183" s="49"/>
      <c r="KOJ183" s="49"/>
      <c r="KOK183" s="49"/>
      <c r="KOX183" s="49"/>
      <c r="KOY183" s="49"/>
      <c r="KOZ183" s="49"/>
      <c r="KPA183" s="49"/>
      <c r="KPN183" s="49"/>
      <c r="KPO183" s="49"/>
      <c r="KPP183" s="49"/>
      <c r="KPQ183" s="49"/>
      <c r="KQD183" s="49"/>
      <c r="KQE183" s="49"/>
      <c r="KQF183" s="49"/>
      <c r="KQG183" s="49"/>
      <c r="KQT183" s="49"/>
      <c r="KQU183" s="49"/>
      <c r="KQV183" s="49"/>
      <c r="KQW183" s="49"/>
      <c r="KRJ183" s="49"/>
      <c r="KRK183" s="49"/>
      <c r="KRL183" s="49"/>
      <c r="KRM183" s="49"/>
      <c r="KRZ183" s="49"/>
      <c r="KSA183" s="49"/>
      <c r="KSB183" s="49"/>
      <c r="KSC183" s="49"/>
      <c r="KSP183" s="49"/>
      <c r="KSQ183" s="49"/>
      <c r="KSR183" s="49"/>
      <c r="KSS183" s="49"/>
      <c r="KTF183" s="49"/>
      <c r="KTG183" s="49"/>
      <c r="KTH183" s="49"/>
      <c r="KTI183" s="49"/>
      <c r="KTV183" s="49"/>
      <c r="KTW183" s="49"/>
      <c r="KTX183" s="49"/>
      <c r="KTY183" s="49"/>
      <c r="KUL183" s="49"/>
      <c r="KUM183" s="49"/>
      <c r="KUN183" s="49"/>
      <c r="KUO183" s="49"/>
      <c r="KVB183" s="49"/>
      <c r="KVC183" s="49"/>
      <c r="KVD183" s="49"/>
      <c r="KVE183" s="49"/>
      <c r="KVR183" s="49"/>
      <c r="KVS183" s="49"/>
      <c r="KVT183" s="49"/>
      <c r="KVU183" s="49"/>
      <c r="KWH183" s="49"/>
      <c r="KWI183" s="49"/>
      <c r="KWJ183" s="49"/>
      <c r="KWK183" s="49"/>
      <c r="KWX183" s="49"/>
      <c r="KWY183" s="49"/>
      <c r="KWZ183" s="49"/>
      <c r="KXA183" s="49"/>
      <c r="KXN183" s="49"/>
      <c r="KXO183" s="49"/>
      <c r="KXP183" s="49"/>
      <c r="KXQ183" s="49"/>
      <c r="KYD183" s="49"/>
      <c r="KYE183" s="49"/>
      <c r="KYF183" s="49"/>
      <c r="KYG183" s="49"/>
      <c r="KYT183" s="49"/>
      <c r="KYU183" s="49"/>
      <c r="KYV183" s="49"/>
      <c r="KYW183" s="49"/>
      <c r="KZJ183" s="49"/>
      <c r="KZK183" s="49"/>
      <c r="KZL183" s="49"/>
      <c r="KZM183" s="49"/>
      <c r="KZZ183" s="49"/>
      <c r="LAA183" s="49"/>
      <c r="LAB183" s="49"/>
      <c r="LAC183" s="49"/>
      <c r="LAP183" s="49"/>
      <c r="LAQ183" s="49"/>
      <c r="LAR183" s="49"/>
      <c r="LAS183" s="49"/>
      <c r="LBF183" s="49"/>
      <c r="LBG183" s="49"/>
      <c r="LBH183" s="49"/>
      <c r="LBI183" s="49"/>
      <c r="LBV183" s="49"/>
      <c r="LBW183" s="49"/>
      <c r="LBX183" s="49"/>
      <c r="LBY183" s="49"/>
      <c r="LCL183" s="49"/>
      <c r="LCM183" s="49"/>
      <c r="LCN183" s="49"/>
      <c r="LCO183" s="49"/>
      <c r="LDB183" s="49"/>
      <c r="LDC183" s="49"/>
      <c r="LDD183" s="49"/>
      <c r="LDE183" s="49"/>
      <c r="LDR183" s="49"/>
      <c r="LDS183" s="49"/>
      <c r="LDT183" s="49"/>
      <c r="LDU183" s="49"/>
      <c r="LEH183" s="49"/>
      <c r="LEI183" s="49"/>
      <c r="LEJ183" s="49"/>
      <c r="LEK183" s="49"/>
      <c r="LEX183" s="49"/>
      <c r="LEY183" s="49"/>
      <c r="LEZ183" s="49"/>
      <c r="LFA183" s="49"/>
      <c r="LFN183" s="49"/>
      <c r="LFO183" s="49"/>
      <c r="LFP183" s="49"/>
      <c r="LFQ183" s="49"/>
      <c r="LGD183" s="49"/>
      <c r="LGE183" s="49"/>
      <c r="LGF183" s="49"/>
      <c r="LGG183" s="49"/>
      <c r="LGT183" s="49"/>
      <c r="LGU183" s="49"/>
      <c r="LGV183" s="49"/>
      <c r="LGW183" s="49"/>
      <c r="LHJ183" s="49"/>
      <c r="LHK183" s="49"/>
      <c r="LHL183" s="49"/>
      <c r="LHM183" s="49"/>
      <c r="LHZ183" s="49"/>
      <c r="LIA183" s="49"/>
      <c r="LIB183" s="49"/>
      <c r="LIC183" s="49"/>
      <c r="LIP183" s="49"/>
      <c r="LIQ183" s="49"/>
      <c r="LIR183" s="49"/>
      <c r="LIS183" s="49"/>
      <c r="LJF183" s="49"/>
      <c r="LJG183" s="49"/>
      <c r="LJH183" s="49"/>
      <c r="LJI183" s="49"/>
      <c r="LJV183" s="49"/>
      <c r="LJW183" s="49"/>
      <c r="LJX183" s="49"/>
      <c r="LJY183" s="49"/>
      <c r="LKL183" s="49"/>
      <c r="LKM183" s="49"/>
      <c r="LKN183" s="49"/>
      <c r="LKO183" s="49"/>
      <c r="LLB183" s="49"/>
      <c r="LLC183" s="49"/>
      <c r="LLD183" s="49"/>
      <c r="LLE183" s="49"/>
      <c r="LLR183" s="49"/>
      <c r="LLS183" s="49"/>
      <c r="LLT183" s="49"/>
      <c r="LLU183" s="49"/>
      <c r="LMH183" s="49"/>
      <c r="LMI183" s="49"/>
      <c r="LMJ183" s="49"/>
      <c r="LMK183" s="49"/>
      <c r="LMX183" s="49"/>
      <c r="LMY183" s="49"/>
      <c r="LMZ183" s="49"/>
      <c r="LNA183" s="49"/>
      <c r="LNN183" s="49"/>
      <c r="LNO183" s="49"/>
      <c r="LNP183" s="49"/>
      <c r="LNQ183" s="49"/>
      <c r="LOD183" s="49"/>
      <c r="LOE183" s="49"/>
      <c r="LOF183" s="49"/>
      <c r="LOG183" s="49"/>
      <c r="LOT183" s="49"/>
      <c r="LOU183" s="49"/>
      <c r="LOV183" s="49"/>
      <c r="LOW183" s="49"/>
      <c r="LPJ183" s="49"/>
      <c r="LPK183" s="49"/>
      <c r="LPL183" s="49"/>
      <c r="LPM183" s="49"/>
      <c r="LPZ183" s="49"/>
      <c r="LQA183" s="49"/>
      <c r="LQB183" s="49"/>
      <c r="LQC183" s="49"/>
      <c r="LQP183" s="49"/>
      <c r="LQQ183" s="49"/>
      <c r="LQR183" s="49"/>
      <c r="LQS183" s="49"/>
      <c r="LRF183" s="49"/>
      <c r="LRG183" s="49"/>
      <c r="LRH183" s="49"/>
      <c r="LRI183" s="49"/>
      <c r="LRV183" s="49"/>
      <c r="LRW183" s="49"/>
      <c r="LRX183" s="49"/>
      <c r="LRY183" s="49"/>
      <c r="LSL183" s="49"/>
      <c r="LSM183" s="49"/>
      <c r="LSN183" s="49"/>
      <c r="LSO183" s="49"/>
      <c r="LTB183" s="49"/>
      <c r="LTC183" s="49"/>
      <c r="LTD183" s="49"/>
      <c r="LTE183" s="49"/>
      <c r="LTR183" s="49"/>
      <c r="LTS183" s="49"/>
      <c r="LTT183" s="49"/>
      <c r="LTU183" s="49"/>
      <c r="LUH183" s="49"/>
      <c r="LUI183" s="49"/>
      <c r="LUJ183" s="49"/>
      <c r="LUK183" s="49"/>
      <c r="LUX183" s="49"/>
      <c r="LUY183" s="49"/>
      <c r="LUZ183" s="49"/>
      <c r="LVA183" s="49"/>
      <c r="LVN183" s="49"/>
      <c r="LVO183" s="49"/>
      <c r="LVP183" s="49"/>
      <c r="LVQ183" s="49"/>
      <c r="LWD183" s="49"/>
      <c r="LWE183" s="49"/>
      <c r="LWF183" s="49"/>
      <c r="LWG183" s="49"/>
      <c r="LWT183" s="49"/>
      <c r="LWU183" s="49"/>
      <c r="LWV183" s="49"/>
      <c r="LWW183" s="49"/>
      <c r="LXJ183" s="49"/>
      <c r="LXK183" s="49"/>
      <c r="LXL183" s="49"/>
      <c r="LXM183" s="49"/>
      <c r="LXZ183" s="49"/>
      <c r="LYA183" s="49"/>
      <c r="LYB183" s="49"/>
      <c r="LYC183" s="49"/>
      <c r="LYP183" s="49"/>
      <c r="LYQ183" s="49"/>
      <c r="LYR183" s="49"/>
      <c r="LYS183" s="49"/>
      <c r="LZF183" s="49"/>
      <c r="LZG183" s="49"/>
      <c r="LZH183" s="49"/>
      <c r="LZI183" s="49"/>
      <c r="LZV183" s="49"/>
      <c r="LZW183" s="49"/>
      <c r="LZX183" s="49"/>
      <c r="LZY183" s="49"/>
      <c r="MAL183" s="49"/>
      <c r="MAM183" s="49"/>
      <c r="MAN183" s="49"/>
      <c r="MAO183" s="49"/>
      <c r="MBB183" s="49"/>
      <c r="MBC183" s="49"/>
      <c r="MBD183" s="49"/>
      <c r="MBE183" s="49"/>
      <c r="MBR183" s="49"/>
      <c r="MBS183" s="49"/>
      <c r="MBT183" s="49"/>
      <c r="MBU183" s="49"/>
      <c r="MCH183" s="49"/>
      <c r="MCI183" s="49"/>
      <c r="MCJ183" s="49"/>
      <c r="MCK183" s="49"/>
      <c r="MCX183" s="49"/>
      <c r="MCY183" s="49"/>
      <c r="MCZ183" s="49"/>
      <c r="MDA183" s="49"/>
      <c r="MDN183" s="49"/>
      <c r="MDO183" s="49"/>
      <c r="MDP183" s="49"/>
      <c r="MDQ183" s="49"/>
      <c r="MED183" s="49"/>
      <c r="MEE183" s="49"/>
      <c r="MEF183" s="49"/>
      <c r="MEG183" s="49"/>
      <c r="MET183" s="49"/>
      <c r="MEU183" s="49"/>
      <c r="MEV183" s="49"/>
      <c r="MEW183" s="49"/>
      <c r="MFJ183" s="49"/>
      <c r="MFK183" s="49"/>
      <c r="MFL183" s="49"/>
      <c r="MFM183" s="49"/>
      <c r="MFZ183" s="49"/>
      <c r="MGA183" s="49"/>
      <c r="MGB183" s="49"/>
      <c r="MGC183" s="49"/>
      <c r="MGP183" s="49"/>
      <c r="MGQ183" s="49"/>
      <c r="MGR183" s="49"/>
      <c r="MGS183" s="49"/>
      <c r="MHF183" s="49"/>
      <c r="MHG183" s="49"/>
      <c r="MHH183" s="49"/>
      <c r="MHI183" s="49"/>
      <c r="MHV183" s="49"/>
      <c r="MHW183" s="49"/>
      <c r="MHX183" s="49"/>
      <c r="MHY183" s="49"/>
      <c r="MIL183" s="49"/>
      <c r="MIM183" s="49"/>
      <c r="MIN183" s="49"/>
      <c r="MIO183" s="49"/>
      <c r="MJB183" s="49"/>
      <c r="MJC183" s="49"/>
      <c r="MJD183" s="49"/>
      <c r="MJE183" s="49"/>
      <c r="MJR183" s="49"/>
      <c r="MJS183" s="49"/>
      <c r="MJT183" s="49"/>
      <c r="MJU183" s="49"/>
      <c r="MKH183" s="49"/>
      <c r="MKI183" s="49"/>
      <c r="MKJ183" s="49"/>
      <c r="MKK183" s="49"/>
      <c r="MKX183" s="49"/>
      <c r="MKY183" s="49"/>
      <c r="MKZ183" s="49"/>
      <c r="MLA183" s="49"/>
      <c r="MLN183" s="49"/>
      <c r="MLO183" s="49"/>
      <c r="MLP183" s="49"/>
      <c r="MLQ183" s="49"/>
      <c r="MMD183" s="49"/>
      <c r="MME183" s="49"/>
      <c r="MMF183" s="49"/>
      <c r="MMG183" s="49"/>
      <c r="MMT183" s="49"/>
      <c r="MMU183" s="49"/>
      <c r="MMV183" s="49"/>
      <c r="MMW183" s="49"/>
      <c r="MNJ183" s="49"/>
      <c r="MNK183" s="49"/>
      <c r="MNL183" s="49"/>
      <c r="MNM183" s="49"/>
      <c r="MNZ183" s="49"/>
      <c r="MOA183" s="49"/>
      <c r="MOB183" s="49"/>
      <c r="MOC183" s="49"/>
      <c r="MOP183" s="49"/>
      <c r="MOQ183" s="49"/>
      <c r="MOR183" s="49"/>
      <c r="MOS183" s="49"/>
      <c r="MPF183" s="49"/>
      <c r="MPG183" s="49"/>
      <c r="MPH183" s="49"/>
      <c r="MPI183" s="49"/>
      <c r="MPV183" s="49"/>
      <c r="MPW183" s="49"/>
      <c r="MPX183" s="49"/>
      <c r="MPY183" s="49"/>
      <c r="MQL183" s="49"/>
      <c r="MQM183" s="49"/>
      <c r="MQN183" s="49"/>
      <c r="MQO183" s="49"/>
      <c r="MRB183" s="49"/>
      <c r="MRC183" s="49"/>
      <c r="MRD183" s="49"/>
      <c r="MRE183" s="49"/>
      <c r="MRR183" s="49"/>
      <c r="MRS183" s="49"/>
      <c r="MRT183" s="49"/>
      <c r="MRU183" s="49"/>
      <c r="MSH183" s="49"/>
      <c r="MSI183" s="49"/>
      <c r="MSJ183" s="49"/>
      <c r="MSK183" s="49"/>
      <c r="MSX183" s="49"/>
      <c r="MSY183" s="49"/>
      <c r="MSZ183" s="49"/>
      <c r="MTA183" s="49"/>
      <c r="MTN183" s="49"/>
      <c r="MTO183" s="49"/>
      <c r="MTP183" s="49"/>
      <c r="MTQ183" s="49"/>
      <c r="MUD183" s="49"/>
      <c r="MUE183" s="49"/>
      <c r="MUF183" s="49"/>
      <c r="MUG183" s="49"/>
      <c r="MUT183" s="49"/>
      <c r="MUU183" s="49"/>
      <c r="MUV183" s="49"/>
      <c r="MUW183" s="49"/>
      <c r="MVJ183" s="49"/>
      <c r="MVK183" s="49"/>
      <c r="MVL183" s="49"/>
      <c r="MVM183" s="49"/>
      <c r="MVZ183" s="49"/>
      <c r="MWA183" s="49"/>
      <c r="MWB183" s="49"/>
      <c r="MWC183" s="49"/>
      <c r="MWP183" s="49"/>
      <c r="MWQ183" s="49"/>
      <c r="MWR183" s="49"/>
      <c r="MWS183" s="49"/>
      <c r="MXF183" s="49"/>
      <c r="MXG183" s="49"/>
      <c r="MXH183" s="49"/>
      <c r="MXI183" s="49"/>
      <c r="MXV183" s="49"/>
      <c r="MXW183" s="49"/>
      <c r="MXX183" s="49"/>
      <c r="MXY183" s="49"/>
      <c r="MYL183" s="49"/>
      <c r="MYM183" s="49"/>
      <c r="MYN183" s="49"/>
      <c r="MYO183" s="49"/>
      <c r="MZB183" s="49"/>
      <c r="MZC183" s="49"/>
      <c r="MZD183" s="49"/>
      <c r="MZE183" s="49"/>
      <c r="MZR183" s="49"/>
      <c r="MZS183" s="49"/>
      <c r="MZT183" s="49"/>
      <c r="MZU183" s="49"/>
      <c r="NAH183" s="49"/>
      <c r="NAI183" s="49"/>
      <c r="NAJ183" s="49"/>
      <c r="NAK183" s="49"/>
      <c r="NAX183" s="49"/>
      <c r="NAY183" s="49"/>
      <c r="NAZ183" s="49"/>
      <c r="NBA183" s="49"/>
      <c r="NBN183" s="49"/>
      <c r="NBO183" s="49"/>
      <c r="NBP183" s="49"/>
      <c r="NBQ183" s="49"/>
      <c r="NCD183" s="49"/>
      <c r="NCE183" s="49"/>
      <c r="NCF183" s="49"/>
      <c r="NCG183" s="49"/>
      <c r="NCT183" s="49"/>
      <c r="NCU183" s="49"/>
      <c r="NCV183" s="49"/>
      <c r="NCW183" s="49"/>
      <c r="NDJ183" s="49"/>
      <c r="NDK183" s="49"/>
      <c r="NDL183" s="49"/>
      <c r="NDM183" s="49"/>
      <c r="NDZ183" s="49"/>
      <c r="NEA183" s="49"/>
      <c r="NEB183" s="49"/>
      <c r="NEC183" s="49"/>
      <c r="NEP183" s="49"/>
      <c r="NEQ183" s="49"/>
      <c r="NER183" s="49"/>
      <c r="NES183" s="49"/>
      <c r="NFF183" s="49"/>
      <c r="NFG183" s="49"/>
      <c r="NFH183" s="49"/>
      <c r="NFI183" s="49"/>
      <c r="NFV183" s="49"/>
      <c r="NFW183" s="49"/>
      <c r="NFX183" s="49"/>
      <c r="NFY183" s="49"/>
      <c r="NGL183" s="49"/>
      <c r="NGM183" s="49"/>
      <c r="NGN183" s="49"/>
      <c r="NGO183" s="49"/>
      <c r="NHB183" s="49"/>
      <c r="NHC183" s="49"/>
      <c r="NHD183" s="49"/>
      <c r="NHE183" s="49"/>
      <c r="NHR183" s="49"/>
      <c r="NHS183" s="49"/>
      <c r="NHT183" s="49"/>
      <c r="NHU183" s="49"/>
      <c r="NIH183" s="49"/>
      <c r="NII183" s="49"/>
      <c r="NIJ183" s="49"/>
      <c r="NIK183" s="49"/>
      <c r="NIX183" s="49"/>
      <c r="NIY183" s="49"/>
      <c r="NIZ183" s="49"/>
      <c r="NJA183" s="49"/>
      <c r="NJN183" s="49"/>
      <c r="NJO183" s="49"/>
      <c r="NJP183" s="49"/>
      <c r="NJQ183" s="49"/>
      <c r="NKD183" s="49"/>
      <c r="NKE183" s="49"/>
      <c r="NKF183" s="49"/>
      <c r="NKG183" s="49"/>
      <c r="NKT183" s="49"/>
      <c r="NKU183" s="49"/>
      <c r="NKV183" s="49"/>
      <c r="NKW183" s="49"/>
      <c r="NLJ183" s="49"/>
      <c r="NLK183" s="49"/>
      <c r="NLL183" s="49"/>
      <c r="NLM183" s="49"/>
      <c r="NLZ183" s="49"/>
      <c r="NMA183" s="49"/>
      <c r="NMB183" s="49"/>
      <c r="NMC183" s="49"/>
      <c r="NMP183" s="49"/>
      <c r="NMQ183" s="49"/>
      <c r="NMR183" s="49"/>
      <c r="NMS183" s="49"/>
      <c r="NNF183" s="49"/>
      <c r="NNG183" s="49"/>
      <c r="NNH183" s="49"/>
      <c r="NNI183" s="49"/>
      <c r="NNV183" s="49"/>
      <c r="NNW183" s="49"/>
      <c r="NNX183" s="49"/>
      <c r="NNY183" s="49"/>
      <c r="NOL183" s="49"/>
      <c r="NOM183" s="49"/>
      <c r="NON183" s="49"/>
      <c r="NOO183" s="49"/>
      <c r="NPB183" s="49"/>
      <c r="NPC183" s="49"/>
      <c r="NPD183" s="49"/>
      <c r="NPE183" s="49"/>
      <c r="NPR183" s="49"/>
      <c r="NPS183" s="49"/>
      <c r="NPT183" s="49"/>
      <c r="NPU183" s="49"/>
      <c r="NQH183" s="49"/>
      <c r="NQI183" s="49"/>
      <c r="NQJ183" s="49"/>
      <c r="NQK183" s="49"/>
      <c r="NQX183" s="49"/>
      <c r="NQY183" s="49"/>
      <c r="NQZ183" s="49"/>
      <c r="NRA183" s="49"/>
      <c r="NRN183" s="49"/>
      <c r="NRO183" s="49"/>
      <c r="NRP183" s="49"/>
      <c r="NRQ183" s="49"/>
      <c r="NSD183" s="49"/>
      <c r="NSE183" s="49"/>
      <c r="NSF183" s="49"/>
      <c r="NSG183" s="49"/>
      <c r="NST183" s="49"/>
      <c r="NSU183" s="49"/>
      <c r="NSV183" s="49"/>
      <c r="NSW183" s="49"/>
      <c r="NTJ183" s="49"/>
      <c r="NTK183" s="49"/>
      <c r="NTL183" s="49"/>
      <c r="NTM183" s="49"/>
      <c r="NTZ183" s="49"/>
      <c r="NUA183" s="49"/>
      <c r="NUB183" s="49"/>
      <c r="NUC183" s="49"/>
      <c r="NUP183" s="49"/>
      <c r="NUQ183" s="49"/>
      <c r="NUR183" s="49"/>
      <c r="NUS183" s="49"/>
      <c r="NVF183" s="49"/>
      <c r="NVG183" s="49"/>
      <c r="NVH183" s="49"/>
      <c r="NVI183" s="49"/>
      <c r="NVV183" s="49"/>
      <c r="NVW183" s="49"/>
      <c r="NVX183" s="49"/>
      <c r="NVY183" s="49"/>
      <c r="NWL183" s="49"/>
      <c r="NWM183" s="49"/>
      <c r="NWN183" s="49"/>
      <c r="NWO183" s="49"/>
      <c r="NXB183" s="49"/>
      <c r="NXC183" s="49"/>
      <c r="NXD183" s="49"/>
      <c r="NXE183" s="49"/>
      <c r="NXR183" s="49"/>
      <c r="NXS183" s="49"/>
      <c r="NXT183" s="49"/>
      <c r="NXU183" s="49"/>
      <c r="NYH183" s="49"/>
      <c r="NYI183" s="49"/>
      <c r="NYJ183" s="49"/>
      <c r="NYK183" s="49"/>
      <c r="NYX183" s="49"/>
      <c r="NYY183" s="49"/>
      <c r="NYZ183" s="49"/>
      <c r="NZA183" s="49"/>
      <c r="NZN183" s="49"/>
      <c r="NZO183" s="49"/>
      <c r="NZP183" s="49"/>
      <c r="NZQ183" s="49"/>
      <c r="OAD183" s="49"/>
      <c r="OAE183" s="49"/>
      <c r="OAF183" s="49"/>
      <c r="OAG183" s="49"/>
      <c r="OAT183" s="49"/>
      <c r="OAU183" s="49"/>
      <c r="OAV183" s="49"/>
      <c r="OAW183" s="49"/>
      <c r="OBJ183" s="49"/>
      <c r="OBK183" s="49"/>
      <c r="OBL183" s="49"/>
      <c r="OBM183" s="49"/>
      <c r="OBZ183" s="49"/>
      <c r="OCA183" s="49"/>
      <c r="OCB183" s="49"/>
      <c r="OCC183" s="49"/>
      <c r="OCP183" s="49"/>
      <c r="OCQ183" s="49"/>
      <c r="OCR183" s="49"/>
      <c r="OCS183" s="49"/>
      <c r="ODF183" s="49"/>
      <c r="ODG183" s="49"/>
      <c r="ODH183" s="49"/>
      <c r="ODI183" s="49"/>
      <c r="ODV183" s="49"/>
      <c r="ODW183" s="49"/>
      <c r="ODX183" s="49"/>
      <c r="ODY183" s="49"/>
      <c r="OEL183" s="49"/>
      <c r="OEM183" s="49"/>
      <c r="OEN183" s="49"/>
      <c r="OEO183" s="49"/>
      <c r="OFB183" s="49"/>
      <c r="OFC183" s="49"/>
      <c r="OFD183" s="49"/>
      <c r="OFE183" s="49"/>
      <c r="OFR183" s="49"/>
      <c r="OFS183" s="49"/>
      <c r="OFT183" s="49"/>
      <c r="OFU183" s="49"/>
      <c r="OGH183" s="49"/>
      <c r="OGI183" s="49"/>
      <c r="OGJ183" s="49"/>
      <c r="OGK183" s="49"/>
      <c r="OGX183" s="49"/>
      <c r="OGY183" s="49"/>
      <c r="OGZ183" s="49"/>
      <c r="OHA183" s="49"/>
      <c r="OHN183" s="49"/>
      <c r="OHO183" s="49"/>
      <c r="OHP183" s="49"/>
      <c r="OHQ183" s="49"/>
      <c r="OID183" s="49"/>
      <c r="OIE183" s="49"/>
      <c r="OIF183" s="49"/>
      <c r="OIG183" s="49"/>
      <c r="OIT183" s="49"/>
      <c r="OIU183" s="49"/>
      <c r="OIV183" s="49"/>
      <c r="OIW183" s="49"/>
      <c r="OJJ183" s="49"/>
      <c r="OJK183" s="49"/>
      <c r="OJL183" s="49"/>
      <c r="OJM183" s="49"/>
      <c r="OJZ183" s="49"/>
      <c r="OKA183" s="49"/>
      <c r="OKB183" s="49"/>
      <c r="OKC183" s="49"/>
      <c r="OKP183" s="49"/>
      <c r="OKQ183" s="49"/>
      <c r="OKR183" s="49"/>
      <c r="OKS183" s="49"/>
      <c r="OLF183" s="49"/>
      <c r="OLG183" s="49"/>
      <c r="OLH183" s="49"/>
      <c r="OLI183" s="49"/>
      <c r="OLV183" s="49"/>
      <c r="OLW183" s="49"/>
      <c r="OLX183" s="49"/>
      <c r="OLY183" s="49"/>
      <c r="OML183" s="49"/>
      <c r="OMM183" s="49"/>
      <c r="OMN183" s="49"/>
      <c r="OMO183" s="49"/>
      <c r="ONB183" s="49"/>
      <c r="ONC183" s="49"/>
      <c r="OND183" s="49"/>
      <c r="ONE183" s="49"/>
      <c r="ONR183" s="49"/>
      <c r="ONS183" s="49"/>
      <c r="ONT183" s="49"/>
      <c r="ONU183" s="49"/>
      <c r="OOH183" s="49"/>
      <c r="OOI183" s="49"/>
      <c r="OOJ183" s="49"/>
      <c r="OOK183" s="49"/>
      <c r="OOX183" s="49"/>
      <c r="OOY183" s="49"/>
      <c r="OOZ183" s="49"/>
      <c r="OPA183" s="49"/>
      <c r="OPN183" s="49"/>
      <c r="OPO183" s="49"/>
      <c r="OPP183" s="49"/>
      <c r="OPQ183" s="49"/>
      <c r="OQD183" s="49"/>
      <c r="OQE183" s="49"/>
      <c r="OQF183" s="49"/>
      <c r="OQG183" s="49"/>
      <c r="OQT183" s="49"/>
      <c r="OQU183" s="49"/>
      <c r="OQV183" s="49"/>
      <c r="OQW183" s="49"/>
      <c r="ORJ183" s="49"/>
      <c r="ORK183" s="49"/>
      <c r="ORL183" s="49"/>
      <c r="ORM183" s="49"/>
      <c r="ORZ183" s="49"/>
      <c r="OSA183" s="49"/>
      <c r="OSB183" s="49"/>
      <c r="OSC183" s="49"/>
      <c r="OSP183" s="49"/>
      <c r="OSQ183" s="49"/>
      <c r="OSR183" s="49"/>
      <c r="OSS183" s="49"/>
      <c r="OTF183" s="49"/>
      <c r="OTG183" s="49"/>
      <c r="OTH183" s="49"/>
      <c r="OTI183" s="49"/>
      <c r="OTV183" s="49"/>
      <c r="OTW183" s="49"/>
      <c r="OTX183" s="49"/>
      <c r="OTY183" s="49"/>
      <c r="OUL183" s="49"/>
      <c r="OUM183" s="49"/>
      <c r="OUN183" s="49"/>
      <c r="OUO183" s="49"/>
      <c r="OVB183" s="49"/>
      <c r="OVC183" s="49"/>
      <c r="OVD183" s="49"/>
      <c r="OVE183" s="49"/>
      <c r="OVR183" s="49"/>
      <c r="OVS183" s="49"/>
      <c r="OVT183" s="49"/>
      <c r="OVU183" s="49"/>
      <c r="OWH183" s="49"/>
      <c r="OWI183" s="49"/>
      <c r="OWJ183" s="49"/>
      <c r="OWK183" s="49"/>
      <c r="OWX183" s="49"/>
      <c r="OWY183" s="49"/>
      <c r="OWZ183" s="49"/>
      <c r="OXA183" s="49"/>
      <c r="OXN183" s="49"/>
      <c r="OXO183" s="49"/>
      <c r="OXP183" s="49"/>
      <c r="OXQ183" s="49"/>
      <c r="OYD183" s="49"/>
      <c r="OYE183" s="49"/>
      <c r="OYF183" s="49"/>
      <c r="OYG183" s="49"/>
      <c r="OYT183" s="49"/>
      <c r="OYU183" s="49"/>
      <c r="OYV183" s="49"/>
      <c r="OYW183" s="49"/>
      <c r="OZJ183" s="49"/>
      <c r="OZK183" s="49"/>
      <c r="OZL183" s="49"/>
      <c r="OZM183" s="49"/>
      <c r="OZZ183" s="49"/>
      <c r="PAA183" s="49"/>
      <c r="PAB183" s="49"/>
      <c r="PAC183" s="49"/>
      <c r="PAP183" s="49"/>
      <c r="PAQ183" s="49"/>
      <c r="PAR183" s="49"/>
      <c r="PAS183" s="49"/>
      <c r="PBF183" s="49"/>
      <c r="PBG183" s="49"/>
      <c r="PBH183" s="49"/>
      <c r="PBI183" s="49"/>
      <c r="PBV183" s="49"/>
      <c r="PBW183" s="49"/>
      <c r="PBX183" s="49"/>
      <c r="PBY183" s="49"/>
      <c r="PCL183" s="49"/>
      <c r="PCM183" s="49"/>
      <c r="PCN183" s="49"/>
      <c r="PCO183" s="49"/>
      <c r="PDB183" s="49"/>
      <c r="PDC183" s="49"/>
      <c r="PDD183" s="49"/>
      <c r="PDE183" s="49"/>
      <c r="PDR183" s="49"/>
      <c r="PDS183" s="49"/>
      <c r="PDT183" s="49"/>
      <c r="PDU183" s="49"/>
      <c r="PEH183" s="49"/>
      <c r="PEI183" s="49"/>
      <c r="PEJ183" s="49"/>
      <c r="PEK183" s="49"/>
      <c r="PEX183" s="49"/>
      <c r="PEY183" s="49"/>
      <c r="PEZ183" s="49"/>
      <c r="PFA183" s="49"/>
      <c r="PFN183" s="49"/>
      <c r="PFO183" s="49"/>
      <c r="PFP183" s="49"/>
      <c r="PFQ183" s="49"/>
      <c r="PGD183" s="49"/>
      <c r="PGE183" s="49"/>
      <c r="PGF183" s="49"/>
      <c r="PGG183" s="49"/>
      <c r="PGT183" s="49"/>
      <c r="PGU183" s="49"/>
      <c r="PGV183" s="49"/>
      <c r="PGW183" s="49"/>
      <c r="PHJ183" s="49"/>
      <c r="PHK183" s="49"/>
      <c r="PHL183" s="49"/>
      <c r="PHM183" s="49"/>
      <c r="PHZ183" s="49"/>
      <c r="PIA183" s="49"/>
      <c r="PIB183" s="49"/>
      <c r="PIC183" s="49"/>
      <c r="PIP183" s="49"/>
      <c r="PIQ183" s="49"/>
      <c r="PIR183" s="49"/>
      <c r="PIS183" s="49"/>
      <c r="PJF183" s="49"/>
      <c r="PJG183" s="49"/>
      <c r="PJH183" s="49"/>
      <c r="PJI183" s="49"/>
      <c r="PJV183" s="49"/>
      <c r="PJW183" s="49"/>
      <c r="PJX183" s="49"/>
      <c r="PJY183" s="49"/>
      <c r="PKL183" s="49"/>
      <c r="PKM183" s="49"/>
      <c r="PKN183" s="49"/>
      <c r="PKO183" s="49"/>
      <c r="PLB183" s="49"/>
      <c r="PLC183" s="49"/>
      <c r="PLD183" s="49"/>
      <c r="PLE183" s="49"/>
      <c r="PLR183" s="49"/>
      <c r="PLS183" s="49"/>
      <c r="PLT183" s="49"/>
      <c r="PLU183" s="49"/>
      <c r="PMH183" s="49"/>
      <c r="PMI183" s="49"/>
      <c r="PMJ183" s="49"/>
      <c r="PMK183" s="49"/>
      <c r="PMX183" s="49"/>
      <c r="PMY183" s="49"/>
      <c r="PMZ183" s="49"/>
      <c r="PNA183" s="49"/>
      <c r="PNN183" s="49"/>
      <c r="PNO183" s="49"/>
      <c r="PNP183" s="49"/>
      <c r="PNQ183" s="49"/>
      <c r="POD183" s="49"/>
      <c r="POE183" s="49"/>
      <c r="POF183" s="49"/>
      <c r="POG183" s="49"/>
      <c r="POT183" s="49"/>
      <c r="POU183" s="49"/>
      <c r="POV183" s="49"/>
      <c r="POW183" s="49"/>
      <c r="PPJ183" s="49"/>
      <c r="PPK183" s="49"/>
      <c r="PPL183" s="49"/>
      <c r="PPM183" s="49"/>
      <c r="PPZ183" s="49"/>
      <c r="PQA183" s="49"/>
      <c r="PQB183" s="49"/>
      <c r="PQC183" s="49"/>
      <c r="PQP183" s="49"/>
      <c r="PQQ183" s="49"/>
      <c r="PQR183" s="49"/>
      <c r="PQS183" s="49"/>
      <c r="PRF183" s="49"/>
      <c r="PRG183" s="49"/>
      <c r="PRH183" s="49"/>
      <c r="PRI183" s="49"/>
      <c r="PRV183" s="49"/>
      <c r="PRW183" s="49"/>
      <c r="PRX183" s="49"/>
      <c r="PRY183" s="49"/>
      <c r="PSL183" s="49"/>
      <c r="PSM183" s="49"/>
      <c r="PSN183" s="49"/>
      <c r="PSO183" s="49"/>
      <c r="PTB183" s="49"/>
      <c r="PTC183" s="49"/>
      <c r="PTD183" s="49"/>
      <c r="PTE183" s="49"/>
      <c r="PTR183" s="49"/>
      <c r="PTS183" s="49"/>
      <c r="PTT183" s="49"/>
      <c r="PTU183" s="49"/>
      <c r="PUH183" s="49"/>
      <c r="PUI183" s="49"/>
      <c r="PUJ183" s="49"/>
      <c r="PUK183" s="49"/>
      <c r="PUX183" s="49"/>
      <c r="PUY183" s="49"/>
      <c r="PUZ183" s="49"/>
      <c r="PVA183" s="49"/>
      <c r="PVN183" s="49"/>
      <c r="PVO183" s="49"/>
      <c r="PVP183" s="49"/>
      <c r="PVQ183" s="49"/>
      <c r="PWD183" s="49"/>
      <c r="PWE183" s="49"/>
      <c r="PWF183" s="49"/>
      <c r="PWG183" s="49"/>
      <c r="PWT183" s="49"/>
      <c r="PWU183" s="49"/>
      <c r="PWV183" s="49"/>
      <c r="PWW183" s="49"/>
      <c r="PXJ183" s="49"/>
      <c r="PXK183" s="49"/>
      <c r="PXL183" s="49"/>
      <c r="PXM183" s="49"/>
      <c r="PXZ183" s="49"/>
      <c r="PYA183" s="49"/>
      <c r="PYB183" s="49"/>
      <c r="PYC183" s="49"/>
      <c r="PYP183" s="49"/>
      <c r="PYQ183" s="49"/>
      <c r="PYR183" s="49"/>
      <c r="PYS183" s="49"/>
      <c r="PZF183" s="49"/>
      <c r="PZG183" s="49"/>
      <c r="PZH183" s="49"/>
      <c r="PZI183" s="49"/>
      <c r="PZV183" s="49"/>
      <c r="PZW183" s="49"/>
      <c r="PZX183" s="49"/>
      <c r="PZY183" s="49"/>
      <c r="QAL183" s="49"/>
      <c r="QAM183" s="49"/>
      <c r="QAN183" s="49"/>
      <c r="QAO183" s="49"/>
      <c r="QBB183" s="49"/>
      <c r="QBC183" s="49"/>
      <c r="QBD183" s="49"/>
      <c r="QBE183" s="49"/>
      <c r="QBR183" s="49"/>
      <c r="QBS183" s="49"/>
      <c r="QBT183" s="49"/>
      <c r="QBU183" s="49"/>
      <c r="QCH183" s="49"/>
      <c r="QCI183" s="49"/>
      <c r="QCJ183" s="49"/>
      <c r="QCK183" s="49"/>
      <c r="QCX183" s="49"/>
      <c r="QCY183" s="49"/>
      <c r="QCZ183" s="49"/>
      <c r="QDA183" s="49"/>
      <c r="QDN183" s="49"/>
      <c r="QDO183" s="49"/>
      <c r="QDP183" s="49"/>
      <c r="QDQ183" s="49"/>
      <c r="QED183" s="49"/>
      <c r="QEE183" s="49"/>
      <c r="QEF183" s="49"/>
      <c r="QEG183" s="49"/>
      <c r="QET183" s="49"/>
      <c r="QEU183" s="49"/>
      <c r="QEV183" s="49"/>
      <c r="QEW183" s="49"/>
      <c r="QFJ183" s="49"/>
      <c r="QFK183" s="49"/>
      <c r="QFL183" s="49"/>
      <c r="QFM183" s="49"/>
      <c r="QFZ183" s="49"/>
      <c r="QGA183" s="49"/>
      <c r="QGB183" s="49"/>
      <c r="QGC183" s="49"/>
      <c r="QGP183" s="49"/>
      <c r="QGQ183" s="49"/>
      <c r="QGR183" s="49"/>
      <c r="QGS183" s="49"/>
      <c r="QHF183" s="49"/>
      <c r="QHG183" s="49"/>
      <c r="QHH183" s="49"/>
      <c r="QHI183" s="49"/>
      <c r="QHV183" s="49"/>
      <c r="QHW183" s="49"/>
      <c r="QHX183" s="49"/>
      <c r="QHY183" s="49"/>
      <c r="QIL183" s="49"/>
      <c r="QIM183" s="49"/>
      <c r="QIN183" s="49"/>
      <c r="QIO183" s="49"/>
      <c r="QJB183" s="49"/>
      <c r="QJC183" s="49"/>
      <c r="QJD183" s="49"/>
      <c r="QJE183" s="49"/>
      <c r="QJR183" s="49"/>
      <c r="QJS183" s="49"/>
      <c r="QJT183" s="49"/>
      <c r="QJU183" s="49"/>
      <c r="QKH183" s="49"/>
      <c r="QKI183" s="49"/>
      <c r="QKJ183" s="49"/>
      <c r="QKK183" s="49"/>
      <c r="QKX183" s="49"/>
      <c r="QKY183" s="49"/>
      <c r="QKZ183" s="49"/>
      <c r="QLA183" s="49"/>
      <c r="QLN183" s="49"/>
      <c r="QLO183" s="49"/>
      <c r="QLP183" s="49"/>
      <c r="QLQ183" s="49"/>
      <c r="QMD183" s="49"/>
      <c r="QME183" s="49"/>
      <c r="QMF183" s="49"/>
      <c r="QMG183" s="49"/>
      <c r="QMT183" s="49"/>
      <c r="QMU183" s="49"/>
      <c r="QMV183" s="49"/>
      <c r="QMW183" s="49"/>
      <c r="QNJ183" s="49"/>
      <c r="QNK183" s="49"/>
      <c r="QNL183" s="49"/>
      <c r="QNM183" s="49"/>
      <c r="QNZ183" s="49"/>
      <c r="QOA183" s="49"/>
      <c r="QOB183" s="49"/>
      <c r="QOC183" s="49"/>
      <c r="QOP183" s="49"/>
      <c r="QOQ183" s="49"/>
      <c r="QOR183" s="49"/>
      <c r="QOS183" s="49"/>
      <c r="QPF183" s="49"/>
      <c r="QPG183" s="49"/>
      <c r="QPH183" s="49"/>
      <c r="QPI183" s="49"/>
      <c r="QPV183" s="49"/>
      <c r="QPW183" s="49"/>
      <c r="QPX183" s="49"/>
      <c r="QPY183" s="49"/>
      <c r="QQL183" s="49"/>
      <c r="QQM183" s="49"/>
      <c r="QQN183" s="49"/>
      <c r="QQO183" s="49"/>
      <c r="QRB183" s="49"/>
      <c r="QRC183" s="49"/>
      <c r="QRD183" s="49"/>
      <c r="QRE183" s="49"/>
      <c r="QRR183" s="49"/>
      <c r="QRS183" s="49"/>
      <c r="QRT183" s="49"/>
      <c r="QRU183" s="49"/>
      <c r="QSH183" s="49"/>
      <c r="QSI183" s="49"/>
      <c r="QSJ183" s="49"/>
      <c r="QSK183" s="49"/>
      <c r="QSX183" s="49"/>
      <c r="QSY183" s="49"/>
      <c r="QSZ183" s="49"/>
      <c r="QTA183" s="49"/>
      <c r="QTN183" s="49"/>
      <c r="QTO183" s="49"/>
      <c r="QTP183" s="49"/>
      <c r="QTQ183" s="49"/>
      <c r="QUD183" s="49"/>
      <c r="QUE183" s="49"/>
      <c r="QUF183" s="49"/>
      <c r="QUG183" s="49"/>
      <c r="QUT183" s="49"/>
      <c r="QUU183" s="49"/>
      <c r="QUV183" s="49"/>
      <c r="QUW183" s="49"/>
      <c r="QVJ183" s="49"/>
      <c r="QVK183" s="49"/>
      <c r="QVL183" s="49"/>
      <c r="QVM183" s="49"/>
      <c r="QVZ183" s="49"/>
      <c r="QWA183" s="49"/>
      <c r="QWB183" s="49"/>
      <c r="QWC183" s="49"/>
      <c r="QWP183" s="49"/>
      <c r="QWQ183" s="49"/>
      <c r="QWR183" s="49"/>
      <c r="QWS183" s="49"/>
      <c r="QXF183" s="49"/>
      <c r="QXG183" s="49"/>
      <c r="QXH183" s="49"/>
      <c r="QXI183" s="49"/>
      <c r="QXV183" s="49"/>
      <c r="QXW183" s="49"/>
      <c r="QXX183" s="49"/>
      <c r="QXY183" s="49"/>
      <c r="QYL183" s="49"/>
      <c r="QYM183" s="49"/>
      <c r="QYN183" s="49"/>
      <c r="QYO183" s="49"/>
      <c r="QZB183" s="49"/>
      <c r="QZC183" s="49"/>
      <c r="QZD183" s="49"/>
      <c r="QZE183" s="49"/>
      <c r="QZR183" s="49"/>
      <c r="QZS183" s="49"/>
      <c r="QZT183" s="49"/>
      <c r="QZU183" s="49"/>
      <c r="RAH183" s="49"/>
      <c r="RAI183" s="49"/>
      <c r="RAJ183" s="49"/>
      <c r="RAK183" s="49"/>
      <c r="RAX183" s="49"/>
      <c r="RAY183" s="49"/>
      <c r="RAZ183" s="49"/>
      <c r="RBA183" s="49"/>
      <c r="RBN183" s="49"/>
      <c r="RBO183" s="49"/>
      <c r="RBP183" s="49"/>
      <c r="RBQ183" s="49"/>
      <c r="RCD183" s="49"/>
      <c r="RCE183" s="49"/>
      <c r="RCF183" s="49"/>
      <c r="RCG183" s="49"/>
      <c r="RCT183" s="49"/>
      <c r="RCU183" s="49"/>
      <c r="RCV183" s="49"/>
      <c r="RCW183" s="49"/>
      <c r="RDJ183" s="49"/>
      <c r="RDK183" s="49"/>
      <c r="RDL183" s="49"/>
      <c r="RDM183" s="49"/>
      <c r="RDZ183" s="49"/>
      <c r="REA183" s="49"/>
      <c r="REB183" s="49"/>
      <c r="REC183" s="49"/>
      <c r="REP183" s="49"/>
      <c r="REQ183" s="49"/>
      <c r="RER183" s="49"/>
      <c r="RES183" s="49"/>
      <c r="RFF183" s="49"/>
      <c r="RFG183" s="49"/>
      <c r="RFH183" s="49"/>
      <c r="RFI183" s="49"/>
      <c r="RFV183" s="49"/>
      <c r="RFW183" s="49"/>
      <c r="RFX183" s="49"/>
      <c r="RFY183" s="49"/>
      <c r="RGL183" s="49"/>
      <c r="RGM183" s="49"/>
      <c r="RGN183" s="49"/>
      <c r="RGO183" s="49"/>
      <c r="RHB183" s="49"/>
      <c r="RHC183" s="49"/>
      <c r="RHD183" s="49"/>
      <c r="RHE183" s="49"/>
      <c r="RHR183" s="49"/>
      <c r="RHS183" s="49"/>
      <c r="RHT183" s="49"/>
      <c r="RHU183" s="49"/>
      <c r="RIH183" s="49"/>
      <c r="RII183" s="49"/>
      <c r="RIJ183" s="49"/>
      <c r="RIK183" s="49"/>
      <c r="RIX183" s="49"/>
      <c r="RIY183" s="49"/>
      <c r="RIZ183" s="49"/>
      <c r="RJA183" s="49"/>
      <c r="RJN183" s="49"/>
      <c r="RJO183" s="49"/>
      <c r="RJP183" s="49"/>
      <c r="RJQ183" s="49"/>
      <c r="RKD183" s="49"/>
      <c r="RKE183" s="49"/>
      <c r="RKF183" s="49"/>
      <c r="RKG183" s="49"/>
      <c r="RKT183" s="49"/>
      <c r="RKU183" s="49"/>
      <c r="RKV183" s="49"/>
      <c r="RKW183" s="49"/>
      <c r="RLJ183" s="49"/>
      <c r="RLK183" s="49"/>
      <c r="RLL183" s="49"/>
      <c r="RLM183" s="49"/>
      <c r="RLZ183" s="49"/>
      <c r="RMA183" s="49"/>
      <c r="RMB183" s="49"/>
      <c r="RMC183" s="49"/>
      <c r="RMP183" s="49"/>
      <c r="RMQ183" s="49"/>
      <c r="RMR183" s="49"/>
      <c r="RMS183" s="49"/>
      <c r="RNF183" s="49"/>
      <c r="RNG183" s="49"/>
      <c r="RNH183" s="49"/>
      <c r="RNI183" s="49"/>
      <c r="RNV183" s="49"/>
      <c r="RNW183" s="49"/>
      <c r="RNX183" s="49"/>
      <c r="RNY183" s="49"/>
      <c r="ROL183" s="49"/>
      <c r="ROM183" s="49"/>
      <c r="RON183" s="49"/>
      <c r="ROO183" s="49"/>
      <c r="RPB183" s="49"/>
      <c r="RPC183" s="49"/>
      <c r="RPD183" s="49"/>
      <c r="RPE183" s="49"/>
      <c r="RPR183" s="49"/>
      <c r="RPS183" s="49"/>
      <c r="RPT183" s="49"/>
      <c r="RPU183" s="49"/>
      <c r="RQH183" s="49"/>
      <c r="RQI183" s="49"/>
      <c r="RQJ183" s="49"/>
      <c r="RQK183" s="49"/>
      <c r="RQX183" s="49"/>
      <c r="RQY183" s="49"/>
      <c r="RQZ183" s="49"/>
      <c r="RRA183" s="49"/>
      <c r="RRN183" s="49"/>
      <c r="RRO183" s="49"/>
      <c r="RRP183" s="49"/>
      <c r="RRQ183" s="49"/>
      <c r="RSD183" s="49"/>
      <c r="RSE183" s="49"/>
      <c r="RSF183" s="49"/>
      <c r="RSG183" s="49"/>
      <c r="RST183" s="49"/>
      <c r="RSU183" s="49"/>
      <c r="RSV183" s="49"/>
      <c r="RSW183" s="49"/>
      <c r="RTJ183" s="49"/>
      <c r="RTK183" s="49"/>
      <c r="RTL183" s="49"/>
      <c r="RTM183" s="49"/>
      <c r="RTZ183" s="49"/>
      <c r="RUA183" s="49"/>
      <c r="RUB183" s="49"/>
      <c r="RUC183" s="49"/>
      <c r="RUP183" s="49"/>
      <c r="RUQ183" s="49"/>
      <c r="RUR183" s="49"/>
      <c r="RUS183" s="49"/>
      <c r="RVF183" s="49"/>
      <c r="RVG183" s="49"/>
      <c r="RVH183" s="49"/>
      <c r="RVI183" s="49"/>
      <c r="RVV183" s="49"/>
      <c r="RVW183" s="49"/>
      <c r="RVX183" s="49"/>
      <c r="RVY183" s="49"/>
      <c r="RWL183" s="49"/>
      <c r="RWM183" s="49"/>
      <c r="RWN183" s="49"/>
      <c r="RWO183" s="49"/>
      <c r="RXB183" s="49"/>
      <c r="RXC183" s="49"/>
      <c r="RXD183" s="49"/>
      <c r="RXE183" s="49"/>
      <c r="RXR183" s="49"/>
      <c r="RXS183" s="49"/>
      <c r="RXT183" s="49"/>
      <c r="RXU183" s="49"/>
      <c r="RYH183" s="49"/>
      <c r="RYI183" s="49"/>
      <c r="RYJ183" s="49"/>
      <c r="RYK183" s="49"/>
      <c r="RYX183" s="49"/>
      <c r="RYY183" s="49"/>
      <c r="RYZ183" s="49"/>
      <c r="RZA183" s="49"/>
      <c r="RZN183" s="49"/>
      <c r="RZO183" s="49"/>
      <c r="RZP183" s="49"/>
      <c r="RZQ183" s="49"/>
      <c r="SAD183" s="49"/>
      <c r="SAE183" s="49"/>
      <c r="SAF183" s="49"/>
      <c r="SAG183" s="49"/>
      <c r="SAT183" s="49"/>
      <c r="SAU183" s="49"/>
      <c r="SAV183" s="49"/>
      <c r="SAW183" s="49"/>
      <c r="SBJ183" s="49"/>
      <c r="SBK183" s="49"/>
      <c r="SBL183" s="49"/>
      <c r="SBM183" s="49"/>
      <c r="SBZ183" s="49"/>
      <c r="SCA183" s="49"/>
      <c r="SCB183" s="49"/>
      <c r="SCC183" s="49"/>
      <c r="SCP183" s="49"/>
      <c r="SCQ183" s="49"/>
      <c r="SCR183" s="49"/>
      <c r="SCS183" s="49"/>
      <c r="SDF183" s="49"/>
      <c r="SDG183" s="49"/>
      <c r="SDH183" s="49"/>
      <c r="SDI183" s="49"/>
      <c r="SDV183" s="49"/>
      <c r="SDW183" s="49"/>
      <c r="SDX183" s="49"/>
      <c r="SDY183" s="49"/>
      <c r="SEL183" s="49"/>
      <c r="SEM183" s="49"/>
      <c r="SEN183" s="49"/>
      <c r="SEO183" s="49"/>
      <c r="SFB183" s="49"/>
      <c r="SFC183" s="49"/>
      <c r="SFD183" s="49"/>
      <c r="SFE183" s="49"/>
      <c r="SFR183" s="49"/>
      <c r="SFS183" s="49"/>
      <c r="SFT183" s="49"/>
      <c r="SFU183" s="49"/>
      <c r="SGH183" s="49"/>
      <c r="SGI183" s="49"/>
      <c r="SGJ183" s="49"/>
      <c r="SGK183" s="49"/>
      <c r="SGX183" s="49"/>
      <c r="SGY183" s="49"/>
      <c r="SGZ183" s="49"/>
      <c r="SHA183" s="49"/>
      <c r="SHN183" s="49"/>
      <c r="SHO183" s="49"/>
      <c r="SHP183" s="49"/>
      <c r="SHQ183" s="49"/>
      <c r="SID183" s="49"/>
      <c r="SIE183" s="49"/>
      <c r="SIF183" s="49"/>
      <c r="SIG183" s="49"/>
      <c r="SIT183" s="49"/>
      <c r="SIU183" s="49"/>
      <c r="SIV183" s="49"/>
      <c r="SIW183" s="49"/>
      <c r="SJJ183" s="49"/>
      <c r="SJK183" s="49"/>
      <c r="SJL183" s="49"/>
      <c r="SJM183" s="49"/>
      <c r="SJZ183" s="49"/>
      <c r="SKA183" s="49"/>
      <c r="SKB183" s="49"/>
      <c r="SKC183" s="49"/>
      <c r="SKP183" s="49"/>
      <c r="SKQ183" s="49"/>
      <c r="SKR183" s="49"/>
      <c r="SKS183" s="49"/>
      <c r="SLF183" s="49"/>
      <c r="SLG183" s="49"/>
      <c r="SLH183" s="49"/>
      <c r="SLI183" s="49"/>
      <c r="SLV183" s="49"/>
      <c r="SLW183" s="49"/>
      <c r="SLX183" s="49"/>
      <c r="SLY183" s="49"/>
      <c r="SML183" s="49"/>
      <c r="SMM183" s="49"/>
      <c r="SMN183" s="49"/>
      <c r="SMO183" s="49"/>
      <c r="SNB183" s="49"/>
      <c r="SNC183" s="49"/>
      <c r="SND183" s="49"/>
      <c r="SNE183" s="49"/>
      <c r="SNR183" s="49"/>
      <c r="SNS183" s="49"/>
      <c r="SNT183" s="49"/>
      <c r="SNU183" s="49"/>
      <c r="SOH183" s="49"/>
      <c r="SOI183" s="49"/>
      <c r="SOJ183" s="49"/>
      <c r="SOK183" s="49"/>
      <c r="SOX183" s="49"/>
      <c r="SOY183" s="49"/>
      <c r="SOZ183" s="49"/>
      <c r="SPA183" s="49"/>
      <c r="SPN183" s="49"/>
      <c r="SPO183" s="49"/>
      <c r="SPP183" s="49"/>
      <c r="SPQ183" s="49"/>
      <c r="SQD183" s="49"/>
      <c r="SQE183" s="49"/>
      <c r="SQF183" s="49"/>
      <c r="SQG183" s="49"/>
      <c r="SQT183" s="49"/>
      <c r="SQU183" s="49"/>
      <c r="SQV183" s="49"/>
      <c r="SQW183" s="49"/>
      <c r="SRJ183" s="49"/>
      <c r="SRK183" s="49"/>
      <c r="SRL183" s="49"/>
      <c r="SRM183" s="49"/>
      <c r="SRZ183" s="49"/>
      <c r="SSA183" s="49"/>
      <c r="SSB183" s="49"/>
      <c r="SSC183" s="49"/>
      <c r="SSP183" s="49"/>
      <c r="SSQ183" s="49"/>
      <c r="SSR183" s="49"/>
      <c r="SSS183" s="49"/>
      <c r="STF183" s="49"/>
      <c r="STG183" s="49"/>
      <c r="STH183" s="49"/>
      <c r="STI183" s="49"/>
      <c r="STV183" s="49"/>
      <c r="STW183" s="49"/>
      <c r="STX183" s="49"/>
      <c r="STY183" s="49"/>
      <c r="SUL183" s="49"/>
      <c r="SUM183" s="49"/>
      <c r="SUN183" s="49"/>
      <c r="SUO183" s="49"/>
      <c r="SVB183" s="49"/>
      <c r="SVC183" s="49"/>
      <c r="SVD183" s="49"/>
      <c r="SVE183" s="49"/>
      <c r="SVR183" s="49"/>
      <c r="SVS183" s="49"/>
      <c r="SVT183" s="49"/>
      <c r="SVU183" s="49"/>
      <c r="SWH183" s="49"/>
      <c r="SWI183" s="49"/>
      <c r="SWJ183" s="49"/>
      <c r="SWK183" s="49"/>
      <c r="SWX183" s="49"/>
      <c r="SWY183" s="49"/>
      <c r="SWZ183" s="49"/>
      <c r="SXA183" s="49"/>
      <c r="SXN183" s="49"/>
      <c r="SXO183" s="49"/>
      <c r="SXP183" s="49"/>
      <c r="SXQ183" s="49"/>
      <c r="SYD183" s="49"/>
      <c r="SYE183" s="49"/>
      <c r="SYF183" s="49"/>
      <c r="SYG183" s="49"/>
      <c r="SYT183" s="49"/>
      <c r="SYU183" s="49"/>
      <c r="SYV183" s="49"/>
      <c r="SYW183" s="49"/>
      <c r="SZJ183" s="49"/>
      <c r="SZK183" s="49"/>
      <c r="SZL183" s="49"/>
      <c r="SZM183" s="49"/>
      <c r="SZZ183" s="49"/>
      <c r="TAA183" s="49"/>
      <c r="TAB183" s="49"/>
      <c r="TAC183" s="49"/>
      <c r="TAP183" s="49"/>
      <c r="TAQ183" s="49"/>
      <c r="TAR183" s="49"/>
      <c r="TAS183" s="49"/>
      <c r="TBF183" s="49"/>
      <c r="TBG183" s="49"/>
      <c r="TBH183" s="49"/>
      <c r="TBI183" s="49"/>
      <c r="TBV183" s="49"/>
      <c r="TBW183" s="49"/>
      <c r="TBX183" s="49"/>
      <c r="TBY183" s="49"/>
      <c r="TCL183" s="49"/>
      <c r="TCM183" s="49"/>
      <c r="TCN183" s="49"/>
      <c r="TCO183" s="49"/>
      <c r="TDB183" s="49"/>
      <c r="TDC183" s="49"/>
      <c r="TDD183" s="49"/>
      <c r="TDE183" s="49"/>
      <c r="TDR183" s="49"/>
      <c r="TDS183" s="49"/>
      <c r="TDT183" s="49"/>
      <c r="TDU183" s="49"/>
      <c r="TEH183" s="49"/>
      <c r="TEI183" s="49"/>
      <c r="TEJ183" s="49"/>
      <c r="TEK183" s="49"/>
      <c r="TEX183" s="49"/>
      <c r="TEY183" s="49"/>
      <c r="TEZ183" s="49"/>
      <c r="TFA183" s="49"/>
      <c r="TFN183" s="49"/>
      <c r="TFO183" s="49"/>
      <c r="TFP183" s="49"/>
      <c r="TFQ183" s="49"/>
      <c r="TGD183" s="49"/>
      <c r="TGE183" s="49"/>
      <c r="TGF183" s="49"/>
      <c r="TGG183" s="49"/>
      <c r="TGT183" s="49"/>
      <c r="TGU183" s="49"/>
      <c r="TGV183" s="49"/>
      <c r="TGW183" s="49"/>
      <c r="THJ183" s="49"/>
      <c r="THK183" s="49"/>
      <c r="THL183" s="49"/>
      <c r="THM183" s="49"/>
      <c r="THZ183" s="49"/>
      <c r="TIA183" s="49"/>
      <c r="TIB183" s="49"/>
      <c r="TIC183" s="49"/>
      <c r="TIP183" s="49"/>
      <c r="TIQ183" s="49"/>
      <c r="TIR183" s="49"/>
      <c r="TIS183" s="49"/>
      <c r="TJF183" s="49"/>
      <c r="TJG183" s="49"/>
      <c r="TJH183" s="49"/>
      <c r="TJI183" s="49"/>
      <c r="TJV183" s="49"/>
      <c r="TJW183" s="49"/>
      <c r="TJX183" s="49"/>
      <c r="TJY183" s="49"/>
      <c r="TKL183" s="49"/>
      <c r="TKM183" s="49"/>
      <c r="TKN183" s="49"/>
      <c r="TKO183" s="49"/>
      <c r="TLB183" s="49"/>
      <c r="TLC183" s="49"/>
      <c r="TLD183" s="49"/>
      <c r="TLE183" s="49"/>
      <c r="TLR183" s="49"/>
      <c r="TLS183" s="49"/>
      <c r="TLT183" s="49"/>
      <c r="TLU183" s="49"/>
      <c r="TMH183" s="49"/>
      <c r="TMI183" s="49"/>
      <c r="TMJ183" s="49"/>
      <c r="TMK183" s="49"/>
      <c r="TMX183" s="49"/>
      <c r="TMY183" s="49"/>
      <c r="TMZ183" s="49"/>
      <c r="TNA183" s="49"/>
      <c r="TNN183" s="49"/>
      <c r="TNO183" s="49"/>
      <c r="TNP183" s="49"/>
      <c r="TNQ183" s="49"/>
      <c r="TOD183" s="49"/>
      <c r="TOE183" s="49"/>
      <c r="TOF183" s="49"/>
      <c r="TOG183" s="49"/>
      <c r="TOT183" s="49"/>
      <c r="TOU183" s="49"/>
      <c r="TOV183" s="49"/>
      <c r="TOW183" s="49"/>
      <c r="TPJ183" s="49"/>
      <c r="TPK183" s="49"/>
      <c r="TPL183" s="49"/>
      <c r="TPM183" s="49"/>
      <c r="TPZ183" s="49"/>
      <c r="TQA183" s="49"/>
      <c r="TQB183" s="49"/>
      <c r="TQC183" s="49"/>
      <c r="TQP183" s="49"/>
      <c r="TQQ183" s="49"/>
      <c r="TQR183" s="49"/>
      <c r="TQS183" s="49"/>
      <c r="TRF183" s="49"/>
      <c r="TRG183" s="49"/>
      <c r="TRH183" s="49"/>
      <c r="TRI183" s="49"/>
      <c r="TRV183" s="49"/>
      <c r="TRW183" s="49"/>
      <c r="TRX183" s="49"/>
      <c r="TRY183" s="49"/>
      <c r="TSL183" s="49"/>
      <c r="TSM183" s="49"/>
      <c r="TSN183" s="49"/>
      <c r="TSO183" s="49"/>
      <c r="TTB183" s="49"/>
      <c r="TTC183" s="49"/>
      <c r="TTD183" s="49"/>
      <c r="TTE183" s="49"/>
      <c r="TTR183" s="49"/>
      <c r="TTS183" s="49"/>
      <c r="TTT183" s="49"/>
      <c r="TTU183" s="49"/>
      <c r="TUH183" s="49"/>
      <c r="TUI183" s="49"/>
      <c r="TUJ183" s="49"/>
      <c r="TUK183" s="49"/>
      <c r="TUX183" s="49"/>
      <c r="TUY183" s="49"/>
      <c r="TUZ183" s="49"/>
      <c r="TVA183" s="49"/>
      <c r="TVN183" s="49"/>
      <c r="TVO183" s="49"/>
      <c r="TVP183" s="49"/>
      <c r="TVQ183" s="49"/>
      <c r="TWD183" s="49"/>
      <c r="TWE183" s="49"/>
      <c r="TWF183" s="49"/>
      <c r="TWG183" s="49"/>
      <c r="TWT183" s="49"/>
      <c r="TWU183" s="49"/>
      <c r="TWV183" s="49"/>
      <c r="TWW183" s="49"/>
      <c r="TXJ183" s="49"/>
      <c r="TXK183" s="49"/>
      <c r="TXL183" s="49"/>
      <c r="TXM183" s="49"/>
      <c r="TXZ183" s="49"/>
      <c r="TYA183" s="49"/>
      <c r="TYB183" s="49"/>
      <c r="TYC183" s="49"/>
      <c r="TYP183" s="49"/>
      <c r="TYQ183" s="49"/>
      <c r="TYR183" s="49"/>
      <c r="TYS183" s="49"/>
      <c r="TZF183" s="49"/>
      <c r="TZG183" s="49"/>
      <c r="TZH183" s="49"/>
      <c r="TZI183" s="49"/>
      <c r="TZV183" s="49"/>
      <c r="TZW183" s="49"/>
      <c r="TZX183" s="49"/>
      <c r="TZY183" s="49"/>
      <c r="UAL183" s="49"/>
      <c r="UAM183" s="49"/>
      <c r="UAN183" s="49"/>
      <c r="UAO183" s="49"/>
      <c r="UBB183" s="49"/>
      <c r="UBC183" s="49"/>
      <c r="UBD183" s="49"/>
      <c r="UBE183" s="49"/>
      <c r="UBR183" s="49"/>
      <c r="UBS183" s="49"/>
      <c r="UBT183" s="49"/>
      <c r="UBU183" s="49"/>
      <c r="UCH183" s="49"/>
      <c r="UCI183" s="49"/>
      <c r="UCJ183" s="49"/>
      <c r="UCK183" s="49"/>
      <c r="UCX183" s="49"/>
      <c r="UCY183" s="49"/>
      <c r="UCZ183" s="49"/>
      <c r="UDA183" s="49"/>
      <c r="UDN183" s="49"/>
      <c r="UDO183" s="49"/>
      <c r="UDP183" s="49"/>
      <c r="UDQ183" s="49"/>
      <c r="UED183" s="49"/>
      <c r="UEE183" s="49"/>
      <c r="UEF183" s="49"/>
      <c r="UEG183" s="49"/>
      <c r="UET183" s="49"/>
      <c r="UEU183" s="49"/>
      <c r="UEV183" s="49"/>
      <c r="UEW183" s="49"/>
      <c r="UFJ183" s="49"/>
      <c r="UFK183" s="49"/>
      <c r="UFL183" s="49"/>
      <c r="UFM183" s="49"/>
      <c r="UFZ183" s="49"/>
      <c r="UGA183" s="49"/>
      <c r="UGB183" s="49"/>
      <c r="UGC183" s="49"/>
      <c r="UGP183" s="49"/>
      <c r="UGQ183" s="49"/>
      <c r="UGR183" s="49"/>
      <c r="UGS183" s="49"/>
      <c r="UHF183" s="49"/>
      <c r="UHG183" s="49"/>
      <c r="UHH183" s="49"/>
      <c r="UHI183" s="49"/>
      <c r="UHV183" s="49"/>
      <c r="UHW183" s="49"/>
      <c r="UHX183" s="49"/>
      <c r="UHY183" s="49"/>
      <c r="UIL183" s="49"/>
      <c r="UIM183" s="49"/>
      <c r="UIN183" s="49"/>
      <c r="UIO183" s="49"/>
      <c r="UJB183" s="49"/>
      <c r="UJC183" s="49"/>
      <c r="UJD183" s="49"/>
      <c r="UJE183" s="49"/>
      <c r="UJR183" s="49"/>
      <c r="UJS183" s="49"/>
      <c r="UJT183" s="49"/>
      <c r="UJU183" s="49"/>
      <c r="UKH183" s="49"/>
      <c r="UKI183" s="49"/>
      <c r="UKJ183" s="49"/>
      <c r="UKK183" s="49"/>
      <c r="UKX183" s="49"/>
      <c r="UKY183" s="49"/>
      <c r="UKZ183" s="49"/>
      <c r="ULA183" s="49"/>
      <c r="ULN183" s="49"/>
      <c r="ULO183" s="49"/>
      <c r="ULP183" s="49"/>
      <c r="ULQ183" s="49"/>
      <c r="UMD183" s="49"/>
      <c r="UME183" s="49"/>
      <c r="UMF183" s="49"/>
      <c r="UMG183" s="49"/>
      <c r="UMT183" s="49"/>
      <c r="UMU183" s="49"/>
      <c r="UMV183" s="49"/>
      <c r="UMW183" s="49"/>
      <c r="UNJ183" s="49"/>
      <c r="UNK183" s="49"/>
      <c r="UNL183" s="49"/>
      <c r="UNM183" s="49"/>
      <c r="UNZ183" s="49"/>
      <c r="UOA183" s="49"/>
      <c r="UOB183" s="49"/>
      <c r="UOC183" s="49"/>
      <c r="UOP183" s="49"/>
      <c r="UOQ183" s="49"/>
      <c r="UOR183" s="49"/>
      <c r="UOS183" s="49"/>
      <c r="UPF183" s="49"/>
      <c r="UPG183" s="49"/>
      <c r="UPH183" s="49"/>
      <c r="UPI183" s="49"/>
      <c r="UPV183" s="49"/>
      <c r="UPW183" s="49"/>
      <c r="UPX183" s="49"/>
      <c r="UPY183" s="49"/>
      <c r="UQL183" s="49"/>
      <c r="UQM183" s="49"/>
      <c r="UQN183" s="49"/>
      <c r="UQO183" s="49"/>
      <c r="URB183" s="49"/>
      <c r="URC183" s="49"/>
      <c r="URD183" s="49"/>
      <c r="URE183" s="49"/>
      <c r="URR183" s="49"/>
      <c r="URS183" s="49"/>
      <c r="URT183" s="49"/>
      <c r="URU183" s="49"/>
      <c r="USH183" s="49"/>
      <c r="USI183" s="49"/>
      <c r="USJ183" s="49"/>
      <c r="USK183" s="49"/>
      <c r="USX183" s="49"/>
      <c r="USY183" s="49"/>
      <c r="USZ183" s="49"/>
      <c r="UTA183" s="49"/>
      <c r="UTN183" s="49"/>
      <c r="UTO183" s="49"/>
      <c r="UTP183" s="49"/>
      <c r="UTQ183" s="49"/>
      <c r="UUD183" s="49"/>
      <c r="UUE183" s="49"/>
      <c r="UUF183" s="49"/>
      <c r="UUG183" s="49"/>
      <c r="UUT183" s="49"/>
      <c r="UUU183" s="49"/>
      <c r="UUV183" s="49"/>
      <c r="UUW183" s="49"/>
      <c r="UVJ183" s="49"/>
      <c r="UVK183" s="49"/>
      <c r="UVL183" s="49"/>
      <c r="UVM183" s="49"/>
      <c r="UVZ183" s="49"/>
      <c r="UWA183" s="49"/>
      <c r="UWB183" s="49"/>
      <c r="UWC183" s="49"/>
      <c r="UWP183" s="49"/>
      <c r="UWQ183" s="49"/>
      <c r="UWR183" s="49"/>
      <c r="UWS183" s="49"/>
      <c r="UXF183" s="49"/>
      <c r="UXG183" s="49"/>
      <c r="UXH183" s="49"/>
      <c r="UXI183" s="49"/>
      <c r="UXV183" s="49"/>
      <c r="UXW183" s="49"/>
      <c r="UXX183" s="49"/>
      <c r="UXY183" s="49"/>
      <c r="UYL183" s="49"/>
      <c r="UYM183" s="49"/>
      <c r="UYN183" s="49"/>
      <c r="UYO183" s="49"/>
      <c r="UZB183" s="49"/>
      <c r="UZC183" s="49"/>
      <c r="UZD183" s="49"/>
      <c r="UZE183" s="49"/>
      <c r="UZR183" s="49"/>
      <c r="UZS183" s="49"/>
      <c r="UZT183" s="49"/>
      <c r="UZU183" s="49"/>
      <c r="VAH183" s="49"/>
      <c r="VAI183" s="49"/>
      <c r="VAJ183" s="49"/>
      <c r="VAK183" s="49"/>
      <c r="VAX183" s="49"/>
      <c r="VAY183" s="49"/>
      <c r="VAZ183" s="49"/>
      <c r="VBA183" s="49"/>
      <c r="VBN183" s="49"/>
      <c r="VBO183" s="49"/>
      <c r="VBP183" s="49"/>
      <c r="VBQ183" s="49"/>
      <c r="VCD183" s="49"/>
      <c r="VCE183" s="49"/>
      <c r="VCF183" s="49"/>
      <c r="VCG183" s="49"/>
      <c r="VCT183" s="49"/>
      <c r="VCU183" s="49"/>
      <c r="VCV183" s="49"/>
      <c r="VCW183" s="49"/>
      <c r="VDJ183" s="49"/>
      <c r="VDK183" s="49"/>
      <c r="VDL183" s="49"/>
      <c r="VDM183" s="49"/>
      <c r="VDZ183" s="49"/>
      <c r="VEA183" s="49"/>
      <c r="VEB183" s="49"/>
      <c r="VEC183" s="49"/>
      <c r="VEP183" s="49"/>
      <c r="VEQ183" s="49"/>
      <c r="VER183" s="49"/>
      <c r="VES183" s="49"/>
      <c r="VFF183" s="49"/>
      <c r="VFG183" s="49"/>
      <c r="VFH183" s="49"/>
      <c r="VFI183" s="49"/>
      <c r="VFV183" s="49"/>
      <c r="VFW183" s="49"/>
      <c r="VFX183" s="49"/>
      <c r="VFY183" s="49"/>
      <c r="VGL183" s="49"/>
      <c r="VGM183" s="49"/>
      <c r="VGN183" s="49"/>
      <c r="VGO183" s="49"/>
      <c r="VHB183" s="49"/>
      <c r="VHC183" s="49"/>
      <c r="VHD183" s="49"/>
      <c r="VHE183" s="49"/>
      <c r="VHR183" s="49"/>
      <c r="VHS183" s="49"/>
      <c r="VHT183" s="49"/>
      <c r="VHU183" s="49"/>
      <c r="VIH183" s="49"/>
      <c r="VII183" s="49"/>
      <c r="VIJ183" s="49"/>
      <c r="VIK183" s="49"/>
      <c r="VIX183" s="49"/>
      <c r="VIY183" s="49"/>
      <c r="VIZ183" s="49"/>
      <c r="VJA183" s="49"/>
      <c r="VJN183" s="49"/>
      <c r="VJO183" s="49"/>
      <c r="VJP183" s="49"/>
      <c r="VJQ183" s="49"/>
      <c r="VKD183" s="49"/>
      <c r="VKE183" s="49"/>
      <c r="VKF183" s="49"/>
      <c r="VKG183" s="49"/>
      <c r="VKT183" s="49"/>
      <c r="VKU183" s="49"/>
      <c r="VKV183" s="49"/>
      <c r="VKW183" s="49"/>
      <c r="VLJ183" s="49"/>
      <c r="VLK183" s="49"/>
      <c r="VLL183" s="49"/>
      <c r="VLM183" s="49"/>
      <c r="VLZ183" s="49"/>
      <c r="VMA183" s="49"/>
      <c r="VMB183" s="49"/>
      <c r="VMC183" s="49"/>
      <c r="VMP183" s="49"/>
      <c r="VMQ183" s="49"/>
      <c r="VMR183" s="49"/>
      <c r="VMS183" s="49"/>
      <c r="VNF183" s="49"/>
      <c r="VNG183" s="49"/>
      <c r="VNH183" s="49"/>
      <c r="VNI183" s="49"/>
      <c r="VNV183" s="49"/>
      <c r="VNW183" s="49"/>
      <c r="VNX183" s="49"/>
      <c r="VNY183" s="49"/>
      <c r="VOL183" s="49"/>
      <c r="VOM183" s="49"/>
      <c r="VON183" s="49"/>
      <c r="VOO183" s="49"/>
      <c r="VPB183" s="49"/>
      <c r="VPC183" s="49"/>
      <c r="VPD183" s="49"/>
      <c r="VPE183" s="49"/>
      <c r="VPR183" s="49"/>
      <c r="VPS183" s="49"/>
      <c r="VPT183" s="49"/>
      <c r="VPU183" s="49"/>
      <c r="VQH183" s="49"/>
      <c r="VQI183" s="49"/>
      <c r="VQJ183" s="49"/>
      <c r="VQK183" s="49"/>
      <c r="VQX183" s="49"/>
      <c r="VQY183" s="49"/>
      <c r="VQZ183" s="49"/>
      <c r="VRA183" s="49"/>
      <c r="VRN183" s="49"/>
      <c r="VRO183" s="49"/>
      <c r="VRP183" s="49"/>
      <c r="VRQ183" s="49"/>
      <c r="VSD183" s="49"/>
      <c r="VSE183" s="49"/>
      <c r="VSF183" s="49"/>
      <c r="VSG183" s="49"/>
      <c r="VST183" s="49"/>
      <c r="VSU183" s="49"/>
      <c r="VSV183" s="49"/>
      <c r="VSW183" s="49"/>
      <c r="VTJ183" s="49"/>
      <c r="VTK183" s="49"/>
      <c r="VTL183" s="49"/>
      <c r="VTM183" s="49"/>
      <c r="VTZ183" s="49"/>
      <c r="VUA183" s="49"/>
      <c r="VUB183" s="49"/>
      <c r="VUC183" s="49"/>
      <c r="VUP183" s="49"/>
      <c r="VUQ183" s="49"/>
      <c r="VUR183" s="49"/>
      <c r="VUS183" s="49"/>
      <c r="VVF183" s="49"/>
      <c r="VVG183" s="49"/>
      <c r="VVH183" s="49"/>
      <c r="VVI183" s="49"/>
      <c r="VVV183" s="49"/>
      <c r="VVW183" s="49"/>
      <c r="VVX183" s="49"/>
      <c r="VVY183" s="49"/>
      <c r="VWL183" s="49"/>
      <c r="VWM183" s="49"/>
      <c r="VWN183" s="49"/>
      <c r="VWO183" s="49"/>
      <c r="VXB183" s="49"/>
      <c r="VXC183" s="49"/>
      <c r="VXD183" s="49"/>
      <c r="VXE183" s="49"/>
      <c r="VXR183" s="49"/>
      <c r="VXS183" s="49"/>
      <c r="VXT183" s="49"/>
      <c r="VXU183" s="49"/>
      <c r="VYH183" s="49"/>
      <c r="VYI183" s="49"/>
      <c r="VYJ183" s="49"/>
      <c r="VYK183" s="49"/>
      <c r="VYX183" s="49"/>
      <c r="VYY183" s="49"/>
      <c r="VYZ183" s="49"/>
      <c r="VZA183" s="49"/>
      <c r="VZN183" s="49"/>
      <c r="VZO183" s="49"/>
      <c r="VZP183" s="49"/>
      <c r="VZQ183" s="49"/>
      <c r="WAD183" s="49"/>
      <c r="WAE183" s="49"/>
      <c r="WAF183" s="49"/>
      <c r="WAG183" s="49"/>
      <c r="WAT183" s="49"/>
      <c r="WAU183" s="49"/>
      <c r="WAV183" s="49"/>
      <c r="WAW183" s="49"/>
      <c r="WBJ183" s="49"/>
      <c r="WBK183" s="49"/>
      <c r="WBL183" s="49"/>
      <c r="WBM183" s="49"/>
      <c r="WBZ183" s="49"/>
      <c r="WCA183" s="49"/>
      <c r="WCB183" s="49"/>
      <c r="WCC183" s="49"/>
      <c r="WCP183" s="49"/>
      <c r="WCQ183" s="49"/>
      <c r="WCR183" s="49"/>
      <c r="WCS183" s="49"/>
      <c r="WDF183" s="49"/>
      <c r="WDG183" s="49"/>
      <c r="WDH183" s="49"/>
      <c r="WDI183" s="49"/>
      <c r="WDV183" s="49"/>
      <c r="WDW183" s="49"/>
      <c r="WDX183" s="49"/>
      <c r="WDY183" s="49"/>
      <c r="WEL183" s="49"/>
      <c r="WEM183" s="49"/>
      <c r="WEN183" s="49"/>
      <c r="WEO183" s="49"/>
      <c r="WFB183" s="49"/>
      <c r="WFC183" s="49"/>
      <c r="WFD183" s="49"/>
      <c r="WFE183" s="49"/>
      <c r="WFR183" s="49"/>
      <c r="WFS183" s="49"/>
      <c r="WFT183" s="49"/>
      <c r="WFU183" s="49"/>
      <c r="WGH183" s="49"/>
      <c r="WGI183" s="49"/>
      <c r="WGJ183" s="49"/>
      <c r="WGK183" s="49"/>
      <c r="WGX183" s="49"/>
      <c r="WGY183" s="49"/>
      <c r="WGZ183" s="49"/>
      <c r="WHA183" s="49"/>
      <c r="WHN183" s="49"/>
      <c r="WHO183" s="49"/>
      <c r="WHP183" s="49"/>
      <c r="WHQ183" s="49"/>
      <c r="WID183" s="49"/>
      <c r="WIE183" s="49"/>
      <c r="WIF183" s="49"/>
      <c r="WIG183" s="49"/>
      <c r="WIT183" s="49"/>
      <c r="WIU183" s="49"/>
      <c r="WIV183" s="49"/>
      <c r="WIW183" s="49"/>
      <c r="WJJ183" s="49"/>
      <c r="WJK183" s="49"/>
      <c r="WJL183" s="49"/>
      <c r="WJM183" s="49"/>
      <c r="WJZ183" s="49"/>
      <c r="WKA183" s="49"/>
      <c r="WKB183" s="49"/>
      <c r="WKC183" s="49"/>
      <c r="WKP183" s="49"/>
      <c r="WKQ183" s="49"/>
      <c r="WKR183" s="49"/>
      <c r="WKS183" s="49"/>
      <c r="WLF183" s="49"/>
      <c r="WLG183" s="49"/>
      <c r="WLH183" s="49"/>
      <c r="WLI183" s="49"/>
      <c r="WLV183" s="49"/>
      <c r="WLW183" s="49"/>
      <c r="WLX183" s="49"/>
      <c r="WLY183" s="49"/>
      <c r="WML183" s="49"/>
      <c r="WMM183" s="49"/>
      <c r="WMN183" s="49"/>
      <c r="WMO183" s="49"/>
      <c r="WNB183" s="49"/>
      <c r="WNC183" s="49"/>
      <c r="WND183" s="49"/>
      <c r="WNE183" s="49"/>
      <c r="WNR183" s="49"/>
      <c r="WNS183" s="49"/>
      <c r="WNT183" s="49"/>
      <c r="WNU183" s="49"/>
      <c r="WOH183" s="49"/>
      <c r="WOI183" s="49"/>
      <c r="WOJ183" s="49"/>
      <c r="WOK183" s="49"/>
      <c r="WOX183" s="49"/>
      <c r="WOY183" s="49"/>
      <c r="WOZ183" s="49"/>
      <c r="WPA183" s="49"/>
      <c r="WPN183" s="49"/>
      <c r="WPO183" s="49"/>
      <c r="WPP183" s="49"/>
      <c r="WPQ183" s="49"/>
      <c r="WQD183" s="49"/>
      <c r="WQE183" s="49"/>
      <c r="WQF183" s="49"/>
      <c r="WQG183" s="49"/>
      <c r="WQT183" s="49"/>
      <c r="WQU183" s="49"/>
      <c r="WQV183" s="49"/>
      <c r="WQW183" s="49"/>
      <c r="WRJ183" s="49"/>
      <c r="WRK183" s="49"/>
      <c r="WRL183" s="49"/>
      <c r="WRM183" s="49"/>
      <c r="WRZ183" s="49"/>
      <c r="WSA183" s="49"/>
      <c r="WSB183" s="49"/>
      <c r="WSC183" s="49"/>
      <c r="WSP183" s="49"/>
      <c r="WSQ183" s="49"/>
      <c r="WSR183" s="49"/>
      <c r="WSS183" s="49"/>
      <c r="WTF183" s="49"/>
      <c r="WTG183" s="49"/>
      <c r="WTH183" s="49"/>
      <c r="WTI183" s="49"/>
      <c r="WTV183" s="49"/>
      <c r="WTW183" s="49"/>
      <c r="WTX183" s="49"/>
      <c r="WTY183" s="49"/>
      <c r="WUL183" s="49"/>
      <c r="WUM183" s="49"/>
      <c r="WUN183" s="49"/>
      <c r="WUO183" s="49"/>
      <c r="WVB183" s="49"/>
      <c r="WVC183" s="49"/>
      <c r="WVD183" s="49"/>
      <c r="WVE183" s="49"/>
      <c r="WVR183" s="49"/>
      <c r="WVS183" s="49"/>
      <c r="WVT183" s="49"/>
      <c r="WVU183" s="49"/>
      <c r="WWH183" s="49"/>
      <c r="WWI183" s="49"/>
      <c r="WWJ183" s="49"/>
      <c r="WWK183" s="49"/>
      <c r="WWX183" s="49"/>
      <c r="WWY183" s="49"/>
      <c r="WWZ183" s="49"/>
      <c r="WXA183" s="49"/>
      <c r="WXN183" s="49"/>
      <c r="WXO183" s="49"/>
      <c r="WXP183" s="49"/>
      <c r="WXQ183" s="49"/>
      <c r="WYD183" s="49"/>
      <c r="WYE183" s="49"/>
      <c r="WYF183" s="49"/>
      <c r="WYG183" s="49"/>
      <c r="WYT183" s="49"/>
      <c r="WYU183" s="49"/>
      <c r="WYV183" s="49"/>
      <c r="WYW183" s="49"/>
      <c r="WZJ183" s="49"/>
      <c r="WZK183" s="49"/>
      <c r="WZL183" s="49"/>
      <c r="WZM183" s="49"/>
      <c r="WZZ183" s="49"/>
      <c r="XAA183" s="49"/>
      <c r="XAB183" s="49"/>
      <c r="XAC183" s="49"/>
      <c r="XAP183" s="49"/>
      <c r="XAQ183" s="49"/>
      <c r="XAR183" s="49"/>
      <c r="XAS183" s="49"/>
      <c r="XBF183" s="49"/>
      <c r="XBG183" s="49"/>
      <c r="XBH183" s="49"/>
      <c r="XBI183" s="49"/>
      <c r="XBV183" s="49"/>
      <c r="XBW183" s="49"/>
      <c r="XBX183" s="49"/>
      <c r="XBY183" s="49"/>
      <c r="XCL183" s="49"/>
      <c r="XCM183" s="49"/>
      <c r="XCN183" s="49"/>
      <c r="XCO183" s="49"/>
      <c r="XDB183" s="49"/>
      <c r="XDC183" s="49"/>
      <c r="XDD183" s="49"/>
      <c r="XDE183" s="49"/>
      <c r="XDR183" s="49"/>
      <c r="XDS183" s="49"/>
      <c r="XDT183" s="49"/>
      <c r="XDU183" s="49"/>
      <c r="XEH183" s="49"/>
      <c r="XEI183" s="49"/>
      <c r="XEJ183" s="49"/>
      <c r="XEK183" s="49"/>
      <c r="XEX183" s="49"/>
      <c r="XEY183" s="49"/>
      <c r="XEZ183" s="49"/>
      <c r="XFA183" s="49"/>
    </row>
    <row r="184" spans="1:1021 1028:2045 2052:3069 3076:4093 4100:5117 5124:6141 6148:7165 7172:8189 8196:9213 9220:10237 10244:11261 11268:12285 12292:13309 13316:14333 14340:15357 15364:16381" ht="15.45" customHeight="1" x14ac:dyDescent="0.25">
      <c r="Z184" s="49"/>
      <c r="AA184" s="49"/>
      <c r="AB184" s="49"/>
      <c r="AP184" s="49"/>
      <c r="AQ184" s="49"/>
      <c r="AR184" s="49"/>
      <c r="BF184" s="49"/>
      <c r="BG184" s="49"/>
      <c r="BH184" s="49"/>
      <c r="BV184" s="49"/>
      <c r="BW184" s="49"/>
      <c r="BX184" s="49"/>
      <c r="CL184" s="49"/>
      <c r="CM184" s="49"/>
      <c r="CN184" s="49"/>
      <c r="DB184" s="49"/>
      <c r="DC184" s="49"/>
      <c r="DD184" s="49"/>
      <c r="DR184" s="49"/>
      <c r="DS184" s="49"/>
      <c r="DT184" s="49"/>
      <c r="EH184" s="49"/>
      <c r="EI184" s="49"/>
      <c r="EJ184" s="49"/>
      <c r="EX184" s="49"/>
      <c r="EY184" s="49"/>
      <c r="EZ184" s="49"/>
      <c r="FN184" s="49"/>
      <c r="FO184" s="49"/>
      <c r="FP184" s="49"/>
      <c r="GD184" s="49"/>
      <c r="GE184" s="49"/>
      <c r="GF184" s="49"/>
      <c r="GT184" s="49"/>
      <c r="GU184" s="49"/>
      <c r="GV184" s="49"/>
      <c r="HJ184" s="49"/>
      <c r="HK184" s="49"/>
      <c r="HL184" s="49"/>
      <c r="HZ184" s="49"/>
      <c r="IA184" s="49"/>
      <c r="IB184" s="49"/>
      <c r="IP184" s="49"/>
      <c r="IQ184" s="49"/>
      <c r="IR184" s="49"/>
      <c r="JF184" s="49"/>
      <c r="JG184" s="49"/>
      <c r="JH184" s="49"/>
      <c r="JV184" s="49"/>
      <c r="JW184" s="49"/>
      <c r="JX184" s="49"/>
      <c r="KL184" s="49"/>
      <c r="KM184" s="49"/>
      <c r="KN184" s="49"/>
      <c r="LB184" s="49"/>
      <c r="LC184" s="49"/>
      <c r="LD184" s="49"/>
      <c r="LR184" s="49"/>
      <c r="LS184" s="49"/>
      <c r="LT184" s="49"/>
      <c r="MH184" s="49"/>
      <c r="MI184" s="49"/>
      <c r="MJ184" s="49"/>
      <c r="MX184" s="49"/>
      <c r="MY184" s="49"/>
      <c r="MZ184" s="49"/>
      <c r="NN184" s="49"/>
      <c r="NO184" s="49"/>
      <c r="NP184" s="49"/>
      <c r="OD184" s="49"/>
      <c r="OE184" s="49"/>
      <c r="OF184" s="49"/>
      <c r="OT184" s="49"/>
      <c r="OU184" s="49"/>
      <c r="OV184" s="49"/>
      <c r="PJ184" s="49"/>
      <c r="PK184" s="49"/>
      <c r="PL184" s="49"/>
      <c r="PZ184" s="49"/>
      <c r="QA184" s="49"/>
      <c r="QB184" s="49"/>
      <c r="QP184" s="49"/>
      <c r="QQ184" s="49"/>
      <c r="QR184" s="49"/>
      <c r="RF184" s="49"/>
      <c r="RG184" s="49"/>
      <c r="RH184" s="49"/>
      <c r="RV184" s="49"/>
      <c r="RW184" s="49"/>
      <c r="RX184" s="49"/>
      <c r="SL184" s="49"/>
      <c r="SM184" s="49"/>
      <c r="SN184" s="49"/>
      <c r="TB184" s="49"/>
      <c r="TC184" s="49"/>
      <c r="TD184" s="49"/>
      <c r="TR184" s="49"/>
      <c r="TS184" s="49"/>
      <c r="TT184" s="49"/>
      <c r="UH184" s="49"/>
      <c r="UI184" s="49"/>
      <c r="UJ184" s="49"/>
      <c r="UX184" s="49"/>
      <c r="UY184" s="49"/>
      <c r="UZ184" s="49"/>
      <c r="VN184" s="49"/>
      <c r="VO184" s="49"/>
      <c r="VP184" s="49"/>
      <c r="WD184" s="49"/>
      <c r="WE184" s="49"/>
      <c r="WF184" s="49"/>
      <c r="WT184" s="49"/>
      <c r="WU184" s="49"/>
      <c r="WV184" s="49"/>
      <c r="XJ184" s="49"/>
      <c r="XK184" s="49"/>
      <c r="XL184" s="49"/>
      <c r="XZ184" s="49"/>
      <c r="YA184" s="49"/>
      <c r="YB184" s="49"/>
      <c r="YP184" s="49"/>
      <c r="YQ184" s="49"/>
      <c r="YR184" s="49"/>
      <c r="ZF184" s="49"/>
      <c r="ZG184" s="49"/>
      <c r="ZH184" s="49"/>
      <c r="ZV184" s="49"/>
      <c r="ZW184" s="49"/>
      <c r="ZX184" s="49"/>
      <c r="AAL184" s="49"/>
      <c r="AAM184" s="49"/>
      <c r="AAN184" s="49"/>
      <c r="ABB184" s="49"/>
      <c r="ABC184" s="49"/>
      <c r="ABD184" s="49"/>
      <c r="ABR184" s="49"/>
      <c r="ABS184" s="49"/>
      <c r="ABT184" s="49"/>
      <c r="ACH184" s="49"/>
      <c r="ACI184" s="49"/>
      <c r="ACJ184" s="49"/>
      <c r="ACX184" s="49"/>
      <c r="ACY184" s="49"/>
      <c r="ACZ184" s="49"/>
      <c r="ADN184" s="49"/>
      <c r="ADO184" s="49"/>
      <c r="ADP184" s="49"/>
      <c r="AED184" s="49"/>
      <c r="AEE184" s="49"/>
      <c r="AEF184" s="49"/>
      <c r="AET184" s="49"/>
      <c r="AEU184" s="49"/>
      <c r="AEV184" s="49"/>
      <c r="AFJ184" s="49"/>
      <c r="AFK184" s="49"/>
      <c r="AFL184" s="49"/>
      <c r="AFZ184" s="49"/>
      <c r="AGA184" s="49"/>
      <c r="AGB184" s="49"/>
      <c r="AGP184" s="49"/>
      <c r="AGQ184" s="49"/>
      <c r="AGR184" s="49"/>
      <c r="AHF184" s="49"/>
      <c r="AHG184" s="49"/>
      <c r="AHH184" s="49"/>
      <c r="AHV184" s="49"/>
      <c r="AHW184" s="49"/>
      <c r="AHX184" s="49"/>
      <c r="AIL184" s="49"/>
      <c r="AIM184" s="49"/>
      <c r="AIN184" s="49"/>
      <c r="AJB184" s="49"/>
      <c r="AJC184" s="49"/>
      <c r="AJD184" s="49"/>
      <c r="AJR184" s="49"/>
      <c r="AJS184" s="49"/>
      <c r="AJT184" s="49"/>
      <c r="AKH184" s="49"/>
      <c r="AKI184" s="49"/>
      <c r="AKJ184" s="49"/>
      <c r="AKX184" s="49"/>
      <c r="AKY184" s="49"/>
      <c r="AKZ184" s="49"/>
      <c r="ALN184" s="49"/>
      <c r="ALO184" s="49"/>
      <c r="ALP184" s="49"/>
      <c r="AMD184" s="49"/>
      <c r="AME184" s="49"/>
      <c r="AMF184" s="49"/>
      <c r="AMT184" s="49"/>
      <c r="AMU184" s="49"/>
      <c r="AMV184" s="49"/>
      <c r="ANJ184" s="49"/>
      <c r="ANK184" s="49"/>
      <c r="ANL184" s="49"/>
      <c r="ANZ184" s="49"/>
      <c r="AOA184" s="49"/>
      <c r="AOB184" s="49"/>
      <c r="AOP184" s="49"/>
      <c r="AOQ184" s="49"/>
      <c r="AOR184" s="49"/>
      <c r="APF184" s="49"/>
      <c r="APG184" s="49"/>
      <c r="APH184" s="49"/>
      <c r="APV184" s="49"/>
      <c r="APW184" s="49"/>
      <c r="APX184" s="49"/>
      <c r="AQL184" s="49"/>
      <c r="AQM184" s="49"/>
      <c r="AQN184" s="49"/>
      <c r="ARB184" s="49"/>
      <c r="ARC184" s="49"/>
      <c r="ARD184" s="49"/>
      <c r="ARR184" s="49"/>
      <c r="ARS184" s="49"/>
      <c r="ART184" s="49"/>
      <c r="ASH184" s="49"/>
      <c r="ASI184" s="49"/>
      <c r="ASJ184" s="49"/>
      <c r="ASX184" s="49"/>
      <c r="ASY184" s="49"/>
      <c r="ASZ184" s="49"/>
      <c r="ATN184" s="49"/>
      <c r="ATO184" s="49"/>
      <c r="ATP184" s="49"/>
      <c r="AUD184" s="49"/>
      <c r="AUE184" s="49"/>
      <c r="AUF184" s="49"/>
      <c r="AUT184" s="49"/>
      <c r="AUU184" s="49"/>
      <c r="AUV184" s="49"/>
      <c r="AVJ184" s="49"/>
      <c r="AVK184" s="49"/>
      <c r="AVL184" s="49"/>
      <c r="AVZ184" s="49"/>
      <c r="AWA184" s="49"/>
      <c r="AWB184" s="49"/>
      <c r="AWP184" s="49"/>
      <c r="AWQ184" s="49"/>
      <c r="AWR184" s="49"/>
      <c r="AXF184" s="49"/>
      <c r="AXG184" s="49"/>
      <c r="AXH184" s="49"/>
      <c r="AXV184" s="49"/>
      <c r="AXW184" s="49"/>
      <c r="AXX184" s="49"/>
      <c r="AYL184" s="49"/>
      <c r="AYM184" s="49"/>
      <c r="AYN184" s="49"/>
      <c r="AZB184" s="49"/>
      <c r="AZC184" s="49"/>
      <c r="AZD184" s="49"/>
      <c r="AZR184" s="49"/>
      <c r="AZS184" s="49"/>
      <c r="AZT184" s="49"/>
      <c r="BAH184" s="49"/>
      <c r="BAI184" s="49"/>
      <c r="BAJ184" s="49"/>
      <c r="BAX184" s="49"/>
      <c r="BAY184" s="49"/>
      <c r="BAZ184" s="49"/>
      <c r="BBN184" s="49"/>
      <c r="BBO184" s="49"/>
      <c r="BBP184" s="49"/>
      <c r="BCD184" s="49"/>
      <c r="BCE184" s="49"/>
      <c r="BCF184" s="49"/>
      <c r="BCT184" s="49"/>
      <c r="BCU184" s="49"/>
      <c r="BCV184" s="49"/>
      <c r="BDJ184" s="49"/>
      <c r="BDK184" s="49"/>
      <c r="BDL184" s="49"/>
      <c r="BDZ184" s="49"/>
      <c r="BEA184" s="49"/>
      <c r="BEB184" s="49"/>
      <c r="BEP184" s="49"/>
      <c r="BEQ184" s="49"/>
      <c r="BER184" s="49"/>
      <c r="BFF184" s="49"/>
      <c r="BFG184" s="49"/>
      <c r="BFH184" s="49"/>
      <c r="BFV184" s="49"/>
      <c r="BFW184" s="49"/>
      <c r="BFX184" s="49"/>
      <c r="BGL184" s="49"/>
      <c r="BGM184" s="49"/>
      <c r="BGN184" s="49"/>
      <c r="BHB184" s="49"/>
      <c r="BHC184" s="49"/>
      <c r="BHD184" s="49"/>
      <c r="BHR184" s="49"/>
      <c r="BHS184" s="49"/>
      <c r="BHT184" s="49"/>
      <c r="BIH184" s="49"/>
      <c r="BII184" s="49"/>
      <c r="BIJ184" s="49"/>
      <c r="BIX184" s="49"/>
      <c r="BIY184" s="49"/>
      <c r="BIZ184" s="49"/>
      <c r="BJN184" s="49"/>
      <c r="BJO184" s="49"/>
      <c r="BJP184" s="49"/>
      <c r="BKD184" s="49"/>
      <c r="BKE184" s="49"/>
      <c r="BKF184" s="49"/>
      <c r="BKT184" s="49"/>
      <c r="BKU184" s="49"/>
      <c r="BKV184" s="49"/>
      <c r="BLJ184" s="49"/>
      <c r="BLK184" s="49"/>
      <c r="BLL184" s="49"/>
      <c r="BLZ184" s="49"/>
      <c r="BMA184" s="49"/>
      <c r="BMB184" s="49"/>
      <c r="BMP184" s="49"/>
      <c r="BMQ184" s="49"/>
      <c r="BMR184" s="49"/>
      <c r="BNF184" s="49"/>
      <c r="BNG184" s="49"/>
      <c r="BNH184" s="49"/>
      <c r="BNV184" s="49"/>
      <c r="BNW184" s="49"/>
      <c r="BNX184" s="49"/>
      <c r="BOL184" s="49"/>
      <c r="BOM184" s="49"/>
      <c r="BON184" s="49"/>
      <c r="BPB184" s="49"/>
      <c r="BPC184" s="49"/>
      <c r="BPD184" s="49"/>
      <c r="BPR184" s="49"/>
      <c r="BPS184" s="49"/>
      <c r="BPT184" s="49"/>
      <c r="BQH184" s="49"/>
      <c r="BQI184" s="49"/>
      <c r="BQJ184" s="49"/>
      <c r="BQX184" s="49"/>
      <c r="BQY184" s="49"/>
      <c r="BQZ184" s="49"/>
      <c r="BRN184" s="49"/>
      <c r="BRO184" s="49"/>
      <c r="BRP184" s="49"/>
      <c r="BSD184" s="49"/>
      <c r="BSE184" s="49"/>
      <c r="BSF184" s="49"/>
      <c r="BST184" s="49"/>
      <c r="BSU184" s="49"/>
      <c r="BSV184" s="49"/>
      <c r="BTJ184" s="49"/>
      <c r="BTK184" s="49"/>
      <c r="BTL184" s="49"/>
      <c r="BTZ184" s="49"/>
      <c r="BUA184" s="49"/>
      <c r="BUB184" s="49"/>
      <c r="BUP184" s="49"/>
      <c r="BUQ184" s="49"/>
      <c r="BUR184" s="49"/>
      <c r="BVF184" s="49"/>
      <c r="BVG184" s="49"/>
      <c r="BVH184" s="49"/>
      <c r="BVV184" s="49"/>
      <c r="BVW184" s="49"/>
      <c r="BVX184" s="49"/>
      <c r="BWL184" s="49"/>
      <c r="BWM184" s="49"/>
      <c r="BWN184" s="49"/>
      <c r="BXB184" s="49"/>
      <c r="BXC184" s="49"/>
      <c r="BXD184" s="49"/>
      <c r="BXR184" s="49"/>
      <c r="BXS184" s="49"/>
      <c r="BXT184" s="49"/>
      <c r="BYH184" s="49"/>
      <c r="BYI184" s="49"/>
      <c r="BYJ184" s="49"/>
      <c r="BYX184" s="49"/>
      <c r="BYY184" s="49"/>
      <c r="BYZ184" s="49"/>
      <c r="BZN184" s="49"/>
      <c r="BZO184" s="49"/>
      <c r="BZP184" s="49"/>
      <c r="CAD184" s="49"/>
      <c r="CAE184" s="49"/>
      <c r="CAF184" s="49"/>
      <c r="CAT184" s="49"/>
      <c r="CAU184" s="49"/>
      <c r="CAV184" s="49"/>
      <c r="CBJ184" s="49"/>
      <c r="CBK184" s="49"/>
      <c r="CBL184" s="49"/>
      <c r="CBZ184" s="49"/>
      <c r="CCA184" s="49"/>
      <c r="CCB184" s="49"/>
      <c r="CCP184" s="49"/>
      <c r="CCQ184" s="49"/>
      <c r="CCR184" s="49"/>
      <c r="CDF184" s="49"/>
      <c r="CDG184" s="49"/>
      <c r="CDH184" s="49"/>
      <c r="CDV184" s="49"/>
      <c r="CDW184" s="49"/>
      <c r="CDX184" s="49"/>
      <c r="CEL184" s="49"/>
      <c r="CEM184" s="49"/>
      <c r="CEN184" s="49"/>
      <c r="CFB184" s="49"/>
      <c r="CFC184" s="49"/>
      <c r="CFD184" s="49"/>
      <c r="CFR184" s="49"/>
      <c r="CFS184" s="49"/>
      <c r="CFT184" s="49"/>
      <c r="CGH184" s="49"/>
      <c r="CGI184" s="49"/>
      <c r="CGJ184" s="49"/>
      <c r="CGX184" s="49"/>
      <c r="CGY184" s="49"/>
      <c r="CGZ184" s="49"/>
      <c r="CHN184" s="49"/>
      <c r="CHO184" s="49"/>
      <c r="CHP184" s="49"/>
      <c r="CID184" s="49"/>
      <c r="CIE184" s="49"/>
      <c r="CIF184" s="49"/>
      <c r="CIT184" s="49"/>
      <c r="CIU184" s="49"/>
      <c r="CIV184" s="49"/>
      <c r="CJJ184" s="49"/>
      <c r="CJK184" s="49"/>
      <c r="CJL184" s="49"/>
      <c r="CJZ184" s="49"/>
      <c r="CKA184" s="49"/>
      <c r="CKB184" s="49"/>
      <c r="CKP184" s="49"/>
      <c r="CKQ184" s="49"/>
      <c r="CKR184" s="49"/>
      <c r="CLF184" s="49"/>
      <c r="CLG184" s="49"/>
      <c r="CLH184" s="49"/>
      <c r="CLV184" s="49"/>
      <c r="CLW184" s="49"/>
      <c r="CLX184" s="49"/>
      <c r="CML184" s="49"/>
      <c r="CMM184" s="49"/>
      <c r="CMN184" s="49"/>
      <c r="CNB184" s="49"/>
      <c r="CNC184" s="49"/>
      <c r="CND184" s="49"/>
      <c r="CNR184" s="49"/>
      <c r="CNS184" s="49"/>
      <c r="CNT184" s="49"/>
      <c r="COH184" s="49"/>
      <c r="COI184" s="49"/>
      <c r="COJ184" s="49"/>
      <c r="COX184" s="49"/>
      <c r="COY184" s="49"/>
      <c r="COZ184" s="49"/>
      <c r="CPN184" s="49"/>
      <c r="CPO184" s="49"/>
      <c r="CPP184" s="49"/>
      <c r="CQD184" s="49"/>
      <c r="CQE184" s="49"/>
      <c r="CQF184" s="49"/>
      <c r="CQT184" s="49"/>
      <c r="CQU184" s="49"/>
      <c r="CQV184" s="49"/>
      <c r="CRJ184" s="49"/>
      <c r="CRK184" s="49"/>
      <c r="CRL184" s="49"/>
      <c r="CRZ184" s="49"/>
      <c r="CSA184" s="49"/>
      <c r="CSB184" s="49"/>
      <c r="CSP184" s="49"/>
      <c r="CSQ184" s="49"/>
      <c r="CSR184" s="49"/>
      <c r="CTF184" s="49"/>
      <c r="CTG184" s="49"/>
      <c r="CTH184" s="49"/>
      <c r="CTV184" s="49"/>
      <c r="CTW184" s="49"/>
      <c r="CTX184" s="49"/>
      <c r="CUL184" s="49"/>
      <c r="CUM184" s="49"/>
      <c r="CUN184" s="49"/>
      <c r="CVB184" s="49"/>
      <c r="CVC184" s="49"/>
      <c r="CVD184" s="49"/>
      <c r="CVR184" s="49"/>
      <c r="CVS184" s="49"/>
      <c r="CVT184" s="49"/>
      <c r="CWH184" s="49"/>
      <c r="CWI184" s="49"/>
      <c r="CWJ184" s="49"/>
      <c r="CWX184" s="49"/>
      <c r="CWY184" s="49"/>
      <c r="CWZ184" s="49"/>
      <c r="CXN184" s="49"/>
      <c r="CXO184" s="49"/>
      <c r="CXP184" s="49"/>
      <c r="CYD184" s="49"/>
      <c r="CYE184" s="49"/>
      <c r="CYF184" s="49"/>
      <c r="CYT184" s="49"/>
      <c r="CYU184" s="49"/>
      <c r="CYV184" s="49"/>
      <c r="CZJ184" s="49"/>
      <c r="CZK184" s="49"/>
      <c r="CZL184" s="49"/>
      <c r="CZZ184" s="49"/>
      <c r="DAA184" s="49"/>
      <c r="DAB184" s="49"/>
      <c r="DAP184" s="49"/>
      <c r="DAQ184" s="49"/>
      <c r="DAR184" s="49"/>
      <c r="DBF184" s="49"/>
      <c r="DBG184" s="49"/>
      <c r="DBH184" s="49"/>
      <c r="DBV184" s="49"/>
      <c r="DBW184" s="49"/>
      <c r="DBX184" s="49"/>
      <c r="DCL184" s="49"/>
      <c r="DCM184" s="49"/>
      <c r="DCN184" s="49"/>
      <c r="DDB184" s="49"/>
      <c r="DDC184" s="49"/>
      <c r="DDD184" s="49"/>
      <c r="DDR184" s="49"/>
      <c r="DDS184" s="49"/>
      <c r="DDT184" s="49"/>
      <c r="DEH184" s="49"/>
      <c r="DEI184" s="49"/>
      <c r="DEJ184" s="49"/>
      <c r="DEX184" s="49"/>
      <c r="DEY184" s="49"/>
      <c r="DEZ184" s="49"/>
      <c r="DFN184" s="49"/>
      <c r="DFO184" s="49"/>
      <c r="DFP184" s="49"/>
      <c r="DGD184" s="49"/>
      <c r="DGE184" s="49"/>
      <c r="DGF184" s="49"/>
      <c r="DGT184" s="49"/>
      <c r="DGU184" s="49"/>
      <c r="DGV184" s="49"/>
      <c r="DHJ184" s="49"/>
      <c r="DHK184" s="49"/>
      <c r="DHL184" s="49"/>
      <c r="DHZ184" s="49"/>
      <c r="DIA184" s="49"/>
      <c r="DIB184" s="49"/>
      <c r="DIP184" s="49"/>
      <c r="DIQ184" s="49"/>
      <c r="DIR184" s="49"/>
      <c r="DJF184" s="49"/>
      <c r="DJG184" s="49"/>
      <c r="DJH184" s="49"/>
      <c r="DJV184" s="49"/>
      <c r="DJW184" s="49"/>
      <c r="DJX184" s="49"/>
      <c r="DKL184" s="49"/>
      <c r="DKM184" s="49"/>
      <c r="DKN184" s="49"/>
      <c r="DLB184" s="49"/>
      <c r="DLC184" s="49"/>
      <c r="DLD184" s="49"/>
      <c r="DLR184" s="49"/>
      <c r="DLS184" s="49"/>
      <c r="DLT184" s="49"/>
      <c r="DMH184" s="49"/>
      <c r="DMI184" s="49"/>
      <c r="DMJ184" s="49"/>
      <c r="DMX184" s="49"/>
      <c r="DMY184" s="49"/>
      <c r="DMZ184" s="49"/>
      <c r="DNN184" s="49"/>
      <c r="DNO184" s="49"/>
      <c r="DNP184" s="49"/>
      <c r="DOD184" s="49"/>
      <c r="DOE184" s="49"/>
      <c r="DOF184" s="49"/>
      <c r="DOT184" s="49"/>
      <c r="DOU184" s="49"/>
      <c r="DOV184" s="49"/>
      <c r="DPJ184" s="49"/>
      <c r="DPK184" s="49"/>
      <c r="DPL184" s="49"/>
      <c r="DPZ184" s="49"/>
      <c r="DQA184" s="49"/>
      <c r="DQB184" s="49"/>
      <c r="DQP184" s="49"/>
      <c r="DQQ184" s="49"/>
      <c r="DQR184" s="49"/>
      <c r="DRF184" s="49"/>
      <c r="DRG184" s="49"/>
      <c r="DRH184" s="49"/>
      <c r="DRV184" s="49"/>
      <c r="DRW184" s="49"/>
      <c r="DRX184" s="49"/>
      <c r="DSL184" s="49"/>
      <c r="DSM184" s="49"/>
      <c r="DSN184" s="49"/>
      <c r="DTB184" s="49"/>
      <c r="DTC184" s="49"/>
      <c r="DTD184" s="49"/>
      <c r="DTR184" s="49"/>
      <c r="DTS184" s="49"/>
      <c r="DTT184" s="49"/>
      <c r="DUH184" s="49"/>
      <c r="DUI184" s="49"/>
      <c r="DUJ184" s="49"/>
      <c r="DUX184" s="49"/>
      <c r="DUY184" s="49"/>
      <c r="DUZ184" s="49"/>
      <c r="DVN184" s="49"/>
      <c r="DVO184" s="49"/>
      <c r="DVP184" s="49"/>
      <c r="DWD184" s="49"/>
      <c r="DWE184" s="49"/>
      <c r="DWF184" s="49"/>
      <c r="DWT184" s="49"/>
      <c r="DWU184" s="49"/>
      <c r="DWV184" s="49"/>
      <c r="DXJ184" s="49"/>
      <c r="DXK184" s="49"/>
      <c r="DXL184" s="49"/>
      <c r="DXZ184" s="49"/>
      <c r="DYA184" s="49"/>
      <c r="DYB184" s="49"/>
      <c r="DYP184" s="49"/>
      <c r="DYQ184" s="49"/>
      <c r="DYR184" s="49"/>
      <c r="DZF184" s="49"/>
      <c r="DZG184" s="49"/>
      <c r="DZH184" s="49"/>
      <c r="DZV184" s="49"/>
      <c r="DZW184" s="49"/>
      <c r="DZX184" s="49"/>
      <c r="EAL184" s="49"/>
      <c r="EAM184" s="49"/>
      <c r="EAN184" s="49"/>
      <c r="EBB184" s="49"/>
      <c r="EBC184" s="49"/>
      <c r="EBD184" s="49"/>
      <c r="EBR184" s="49"/>
      <c r="EBS184" s="49"/>
      <c r="EBT184" s="49"/>
      <c r="ECH184" s="49"/>
      <c r="ECI184" s="49"/>
      <c r="ECJ184" s="49"/>
      <c r="ECX184" s="49"/>
      <c r="ECY184" s="49"/>
      <c r="ECZ184" s="49"/>
      <c r="EDN184" s="49"/>
      <c r="EDO184" s="49"/>
      <c r="EDP184" s="49"/>
      <c r="EED184" s="49"/>
      <c r="EEE184" s="49"/>
      <c r="EEF184" s="49"/>
      <c r="EET184" s="49"/>
      <c r="EEU184" s="49"/>
      <c r="EEV184" s="49"/>
      <c r="EFJ184" s="49"/>
      <c r="EFK184" s="49"/>
      <c r="EFL184" s="49"/>
      <c r="EFZ184" s="49"/>
      <c r="EGA184" s="49"/>
      <c r="EGB184" s="49"/>
      <c r="EGP184" s="49"/>
      <c r="EGQ184" s="49"/>
      <c r="EGR184" s="49"/>
      <c r="EHF184" s="49"/>
      <c r="EHG184" s="49"/>
      <c r="EHH184" s="49"/>
      <c r="EHV184" s="49"/>
      <c r="EHW184" s="49"/>
      <c r="EHX184" s="49"/>
      <c r="EIL184" s="49"/>
      <c r="EIM184" s="49"/>
      <c r="EIN184" s="49"/>
      <c r="EJB184" s="49"/>
      <c r="EJC184" s="49"/>
      <c r="EJD184" s="49"/>
      <c r="EJR184" s="49"/>
      <c r="EJS184" s="49"/>
      <c r="EJT184" s="49"/>
      <c r="EKH184" s="49"/>
      <c r="EKI184" s="49"/>
      <c r="EKJ184" s="49"/>
      <c r="EKX184" s="49"/>
      <c r="EKY184" s="49"/>
      <c r="EKZ184" s="49"/>
      <c r="ELN184" s="49"/>
      <c r="ELO184" s="49"/>
      <c r="ELP184" s="49"/>
      <c r="EMD184" s="49"/>
      <c r="EME184" s="49"/>
      <c r="EMF184" s="49"/>
      <c r="EMT184" s="49"/>
      <c r="EMU184" s="49"/>
      <c r="EMV184" s="49"/>
      <c r="ENJ184" s="49"/>
      <c r="ENK184" s="49"/>
      <c r="ENL184" s="49"/>
      <c r="ENZ184" s="49"/>
      <c r="EOA184" s="49"/>
      <c r="EOB184" s="49"/>
      <c r="EOP184" s="49"/>
      <c r="EOQ184" s="49"/>
      <c r="EOR184" s="49"/>
      <c r="EPF184" s="49"/>
      <c r="EPG184" s="49"/>
      <c r="EPH184" s="49"/>
      <c r="EPV184" s="49"/>
      <c r="EPW184" s="49"/>
      <c r="EPX184" s="49"/>
      <c r="EQL184" s="49"/>
      <c r="EQM184" s="49"/>
      <c r="EQN184" s="49"/>
      <c r="ERB184" s="49"/>
      <c r="ERC184" s="49"/>
      <c r="ERD184" s="49"/>
      <c r="ERR184" s="49"/>
      <c r="ERS184" s="49"/>
      <c r="ERT184" s="49"/>
      <c r="ESH184" s="49"/>
      <c r="ESI184" s="49"/>
      <c r="ESJ184" s="49"/>
      <c r="ESX184" s="49"/>
      <c r="ESY184" s="49"/>
      <c r="ESZ184" s="49"/>
      <c r="ETN184" s="49"/>
      <c r="ETO184" s="49"/>
      <c r="ETP184" s="49"/>
      <c r="EUD184" s="49"/>
      <c r="EUE184" s="49"/>
      <c r="EUF184" s="49"/>
      <c r="EUT184" s="49"/>
      <c r="EUU184" s="49"/>
      <c r="EUV184" s="49"/>
      <c r="EVJ184" s="49"/>
      <c r="EVK184" s="49"/>
      <c r="EVL184" s="49"/>
      <c r="EVZ184" s="49"/>
      <c r="EWA184" s="49"/>
      <c r="EWB184" s="49"/>
      <c r="EWP184" s="49"/>
      <c r="EWQ184" s="49"/>
      <c r="EWR184" s="49"/>
      <c r="EXF184" s="49"/>
      <c r="EXG184" s="49"/>
      <c r="EXH184" s="49"/>
      <c r="EXV184" s="49"/>
      <c r="EXW184" s="49"/>
      <c r="EXX184" s="49"/>
      <c r="EYL184" s="49"/>
      <c r="EYM184" s="49"/>
      <c r="EYN184" s="49"/>
      <c r="EZB184" s="49"/>
      <c r="EZC184" s="49"/>
      <c r="EZD184" s="49"/>
      <c r="EZR184" s="49"/>
      <c r="EZS184" s="49"/>
      <c r="EZT184" s="49"/>
      <c r="FAH184" s="49"/>
      <c r="FAI184" s="49"/>
      <c r="FAJ184" s="49"/>
      <c r="FAX184" s="49"/>
      <c r="FAY184" s="49"/>
      <c r="FAZ184" s="49"/>
      <c r="FBN184" s="49"/>
      <c r="FBO184" s="49"/>
      <c r="FBP184" s="49"/>
      <c r="FCD184" s="49"/>
      <c r="FCE184" s="49"/>
      <c r="FCF184" s="49"/>
      <c r="FCT184" s="49"/>
      <c r="FCU184" s="49"/>
      <c r="FCV184" s="49"/>
      <c r="FDJ184" s="49"/>
      <c r="FDK184" s="49"/>
      <c r="FDL184" s="49"/>
      <c r="FDZ184" s="49"/>
      <c r="FEA184" s="49"/>
      <c r="FEB184" s="49"/>
      <c r="FEP184" s="49"/>
      <c r="FEQ184" s="49"/>
      <c r="FER184" s="49"/>
      <c r="FFF184" s="49"/>
      <c r="FFG184" s="49"/>
      <c r="FFH184" s="49"/>
      <c r="FFV184" s="49"/>
      <c r="FFW184" s="49"/>
      <c r="FFX184" s="49"/>
      <c r="FGL184" s="49"/>
      <c r="FGM184" s="49"/>
      <c r="FGN184" s="49"/>
      <c r="FHB184" s="49"/>
      <c r="FHC184" s="49"/>
      <c r="FHD184" s="49"/>
      <c r="FHR184" s="49"/>
      <c r="FHS184" s="49"/>
      <c r="FHT184" s="49"/>
      <c r="FIH184" s="49"/>
      <c r="FII184" s="49"/>
      <c r="FIJ184" s="49"/>
      <c r="FIX184" s="49"/>
      <c r="FIY184" s="49"/>
      <c r="FIZ184" s="49"/>
      <c r="FJN184" s="49"/>
      <c r="FJO184" s="49"/>
      <c r="FJP184" s="49"/>
      <c r="FKD184" s="49"/>
      <c r="FKE184" s="49"/>
      <c r="FKF184" s="49"/>
      <c r="FKT184" s="49"/>
      <c r="FKU184" s="49"/>
      <c r="FKV184" s="49"/>
      <c r="FLJ184" s="49"/>
      <c r="FLK184" s="49"/>
      <c r="FLL184" s="49"/>
      <c r="FLZ184" s="49"/>
      <c r="FMA184" s="49"/>
      <c r="FMB184" s="49"/>
      <c r="FMP184" s="49"/>
      <c r="FMQ184" s="49"/>
      <c r="FMR184" s="49"/>
      <c r="FNF184" s="49"/>
      <c r="FNG184" s="49"/>
      <c r="FNH184" s="49"/>
      <c r="FNV184" s="49"/>
      <c r="FNW184" s="49"/>
      <c r="FNX184" s="49"/>
      <c r="FOL184" s="49"/>
      <c r="FOM184" s="49"/>
      <c r="FON184" s="49"/>
      <c r="FPB184" s="49"/>
      <c r="FPC184" s="49"/>
      <c r="FPD184" s="49"/>
      <c r="FPR184" s="49"/>
      <c r="FPS184" s="49"/>
      <c r="FPT184" s="49"/>
      <c r="FQH184" s="49"/>
      <c r="FQI184" s="49"/>
      <c r="FQJ184" s="49"/>
      <c r="FQX184" s="49"/>
      <c r="FQY184" s="49"/>
      <c r="FQZ184" s="49"/>
      <c r="FRN184" s="49"/>
      <c r="FRO184" s="49"/>
      <c r="FRP184" s="49"/>
      <c r="FSD184" s="49"/>
      <c r="FSE184" s="49"/>
      <c r="FSF184" s="49"/>
      <c r="FST184" s="49"/>
      <c r="FSU184" s="49"/>
      <c r="FSV184" s="49"/>
      <c r="FTJ184" s="49"/>
      <c r="FTK184" s="49"/>
      <c r="FTL184" s="49"/>
      <c r="FTZ184" s="49"/>
      <c r="FUA184" s="49"/>
      <c r="FUB184" s="49"/>
      <c r="FUP184" s="49"/>
      <c r="FUQ184" s="49"/>
      <c r="FUR184" s="49"/>
      <c r="FVF184" s="49"/>
      <c r="FVG184" s="49"/>
      <c r="FVH184" s="49"/>
      <c r="FVV184" s="49"/>
      <c r="FVW184" s="49"/>
      <c r="FVX184" s="49"/>
      <c r="FWL184" s="49"/>
      <c r="FWM184" s="49"/>
      <c r="FWN184" s="49"/>
      <c r="FXB184" s="49"/>
      <c r="FXC184" s="49"/>
      <c r="FXD184" s="49"/>
      <c r="FXR184" s="49"/>
      <c r="FXS184" s="49"/>
      <c r="FXT184" s="49"/>
      <c r="FYH184" s="49"/>
      <c r="FYI184" s="49"/>
      <c r="FYJ184" s="49"/>
      <c r="FYX184" s="49"/>
      <c r="FYY184" s="49"/>
      <c r="FYZ184" s="49"/>
      <c r="FZN184" s="49"/>
      <c r="FZO184" s="49"/>
      <c r="FZP184" s="49"/>
      <c r="GAD184" s="49"/>
      <c r="GAE184" s="49"/>
      <c r="GAF184" s="49"/>
      <c r="GAT184" s="49"/>
      <c r="GAU184" s="49"/>
      <c r="GAV184" s="49"/>
      <c r="GBJ184" s="49"/>
      <c r="GBK184" s="49"/>
      <c r="GBL184" s="49"/>
      <c r="GBZ184" s="49"/>
      <c r="GCA184" s="49"/>
      <c r="GCB184" s="49"/>
      <c r="GCP184" s="49"/>
      <c r="GCQ184" s="49"/>
      <c r="GCR184" s="49"/>
      <c r="GDF184" s="49"/>
      <c r="GDG184" s="49"/>
      <c r="GDH184" s="49"/>
      <c r="GDV184" s="49"/>
      <c r="GDW184" s="49"/>
      <c r="GDX184" s="49"/>
      <c r="GEL184" s="49"/>
      <c r="GEM184" s="49"/>
      <c r="GEN184" s="49"/>
      <c r="GFB184" s="49"/>
      <c r="GFC184" s="49"/>
      <c r="GFD184" s="49"/>
      <c r="GFR184" s="49"/>
      <c r="GFS184" s="49"/>
      <c r="GFT184" s="49"/>
      <c r="GGH184" s="49"/>
      <c r="GGI184" s="49"/>
      <c r="GGJ184" s="49"/>
      <c r="GGX184" s="49"/>
      <c r="GGY184" s="49"/>
      <c r="GGZ184" s="49"/>
      <c r="GHN184" s="49"/>
      <c r="GHO184" s="49"/>
      <c r="GHP184" s="49"/>
      <c r="GID184" s="49"/>
      <c r="GIE184" s="49"/>
      <c r="GIF184" s="49"/>
      <c r="GIT184" s="49"/>
      <c r="GIU184" s="49"/>
      <c r="GIV184" s="49"/>
      <c r="GJJ184" s="49"/>
      <c r="GJK184" s="49"/>
      <c r="GJL184" s="49"/>
      <c r="GJZ184" s="49"/>
      <c r="GKA184" s="49"/>
      <c r="GKB184" s="49"/>
      <c r="GKP184" s="49"/>
      <c r="GKQ184" s="49"/>
      <c r="GKR184" s="49"/>
      <c r="GLF184" s="49"/>
      <c r="GLG184" s="49"/>
      <c r="GLH184" s="49"/>
      <c r="GLV184" s="49"/>
      <c r="GLW184" s="49"/>
      <c r="GLX184" s="49"/>
      <c r="GML184" s="49"/>
      <c r="GMM184" s="49"/>
      <c r="GMN184" s="49"/>
      <c r="GNB184" s="49"/>
      <c r="GNC184" s="49"/>
      <c r="GND184" s="49"/>
      <c r="GNR184" s="49"/>
      <c r="GNS184" s="49"/>
      <c r="GNT184" s="49"/>
      <c r="GOH184" s="49"/>
      <c r="GOI184" s="49"/>
      <c r="GOJ184" s="49"/>
      <c r="GOX184" s="49"/>
      <c r="GOY184" s="49"/>
      <c r="GOZ184" s="49"/>
      <c r="GPN184" s="49"/>
      <c r="GPO184" s="49"/>
      <c r="GPP184" s="49"/>
      <c r="GQD184" s="49"/>
      <c r="GQE184" s="49"/>
      <c r="GQF184" s="49"/>
      <c r="GQT184" s="49"/>
      <c r="GQU184" s="49"/>
      <c r="GQV184" s="49"/>
      <c r="GRJ184" s="49"/>
      <c r="GRK184" s="49"/>
      <c r="GRL184" s="49"/>
      <c r="GRZ184" s="49"/>
      <c r="GSA184" s="49"/>
      <c r="GSB184" s="49"/>
      <c r="GSP184" s="49"/>
      <c r="GSQ184" s="49"/>
      <c r="GSR184" s="49"/>
      <c r="GTF184" s="49"/>
      <c r="GTG184" s="49"/>
      <c r="GTH184" s="49"/>
      <c r="GTV184" s="49"/>
      <c r="GTW184" s="49"/>
      <c r="GTX184" s="49"/>
      <c r="GUL184" s="49"/>
      <c r="GUM184" s="49"/>
      <c r="GUN184" s="49"/>
      <c r="GVB184" s="49"/>
      <c r="GVC184" s="49"/>
      <c r="GVD184" s="49"/>
      <c r="GVR184" s="49"/>
      <c r="GVS184" s="49"/>
      <c r="GVT184" s="49"/>
      <c r="GWH184" s="49"/>
      <c r="GWI184" s="49"/>
      <c r="GWJ184" s="49"/>
      <c r="GWX184" s="49"/>
      <c r="GWY184" s="49"/>
      <c r="GWZ184" s="49"/>
      <c r="GXN184" s="49"/>
      <c r="GXO184" s="49"/>
      <c r="GXP184" s="49"/>
      <c r="GYD184" s="49"/>
      <c r="GYE184" s="49"/>
      <c r="GYF184" s="49"/>
      <c r="GYT184" s="49"/>
      <c r="GYU184" s="49"/>
      <c r="GYV184" s="49"/>
      <c r="GZJ184" s="49"/>
      <c r="GZK184" s="49"/>
      <c r="GZL184" s="49"/>
      <c r="GZZ184" s="49"/>
      <c r="HAA184" s="49"/>
      <c r="HAB184" s="49"/>
      <c r="HAP184" s="49"/>
      <c r="HAQ184" s="49"/>
      <c r="HAR184" s="49"/>
      <c r="HBF184" s="49"/>
      <c r="HBG184" s="49"/>
      <c r="HBH184" s="49"/>
      <c r="HBV184" s="49"/>
      <c r="HBW184" s="49"/>
      <c r="HBX184" s="49"/>
      <c r="HCL184" s="49"/>
      <c r="HCM184" s="49"/>
      <c r="HCN184" s="49"/>
      <c r="HDB184" s="49"/>
      <c r="HDC184" s="49"/>
      <c r="HDD184" s="49"/>
      <c r="HDR184" s="49"/>
      <c r="HDS184" s="49"/>
      <c r="HDT184" s="49"/>
      <c r="HEH184" s="49"/>
      <c r="HEI184" s="49"/>
      <c r="HEJ184" s="49"/>
      <c r="HEX184" s="49"/>
      <c r="HEY184" s="49"/>
      <c r="HEZ184" s="49"/>
      <c r="HFN184" s="49"/>
      <c r="HFO184" s="49"/>
      <c r="HFP184" s="49"/>
      <c r="HGD184" s="49"/>
      <c r="HGE184" s="49"/>
      <c r="HGF184" s="49"/>
      <c r="HGT184" s="49"/>
      <c r="HGU184" s="49"/>
      <c r="HGV184" s="49"/>
      <c r="HHJ184" s="49"/>
      <c r="HHK184" s="49"/>
      <c r="HHL184" s="49"/>
      <c r="HHZ184" s="49"/>
      <c r="HIA184" s="49"/>
      <c r="HIB184" s="49"/>
      <c r="HIP184" s="49"/>
      <c r="HIQ184" s="49"/>
      <c r="HIR184" s="49"/>
      <c r="HJF184" s="49"/>
      <c r="HJG184" s="49"/>
      <c r="HJH184" s="49"/>
      <c r="HJV184" s="49"/>
      <c r="HJW184" s="49"/>
      <c r="HJX184" s="49"/>
      <c r="HKL184" s="49"/>
      <c r="HKM184" s="49"/>
      <c r="HKN184" s="49"/>
      <c r="HLB184" s="49"/>
      <c r="HLC184" s="49"/>
      <c r="HLD184" s="49"/>
      <c r="HLR184" s="49"/>
      <c r="HLS184" s="49"/>
      <c r="HLT184" s="49"/>
      <c r="HMH184" s="49"/>
      <c r="HMI184" s="49"/>
      <c r="HMJ184" s="49"/>
      <c r="HMX184" s="49"/>
      <c r="HMY184" s="49"/>
      <c r="HMZ184" s="49"/>
      <c r="HNN184" s="49"/>
      <c r="HNO184" s="49"/>
      <c r="HNP184" s="49"/>
      <c r="HOD184" s="49"/>
      <c r="HOE184" s="49"/>
      <c r="HOF184" s="49"/>
      <c r="HOT184" s="49"/>
      <c r="HOU184" s="49"/>
      <c r="HOV184" s="49"/>
      <c r="HPJ184" s="49"/>
      <c r="HPK184" s="49"/>
      <c r="HPL184" s="49"/>
      <c r="HPZ184" s="49"/>
      <c r="HQA184" s="49"/>
      <c r="HQB184" s="49"/>
      <c r="HQP184" s="49"/>
      <c r="HQQ184" s="49"/>
      <c r="HQR184" s="49"/>
      <c r="HRF184" s="49"/>
      <c r="HRG184" s="49"/>
      <c r="HRH184" s="49"/>
      <c r="HRV184" s="49"/>
      <c r="HRW184" s="49"/>
      <c r="HRX184" s="49"/>
      <c r="HSL184" s="49"/>
      <c r="HSM184" s="49"/>
      <c r="HSN184" s="49"/>
      <c r="HTB184" s="49"/>
      <c r="HTC184" s="49"/>
      <c r="HTD184" s="49"/>
      <c r="HTR184" s="49"/>
      <c r="HTS184" s="49"/>
      <c r="HTT184" s="49"/>
      <c r="HUH184" s="49"/>
      <c r="HUI184" s="49"/>
      <c r="HUJ184" s="49"/>
      <c r="HUX184" s="49"/>
      <c r="HUY184" s="49"/>
      <c r="HUZ184" s="49"/>
      <c r="HVN184" s="49"/>
      <c r="HVO184" s="49"/>
      <c r="HVP184" s="49"/>
      <c r="HWD184" s="49"/>
      <c r="HWE184" s="49"/>
      <c r="HWF184" s="49"/>
      <c r="HWT184" s="49"/>
      <c r="HWU184" s="49"/>
      <c r="HWV184" s="49"/>
      <c r="HXJ184" s="49"/>
      <c r="HXK184" s="49"/>
      <c r="HXL184" s="49"/>
      <c r="HXZ184" s="49"/>
      <c r="HYA184" s="49"/>
      <c r="HYB184" s="49"/>
      <c r="HYP184" s="49"/>
      <c r="HYQ184" s="49"/>
      <c r="HYR184" s="49"/>
      <c r="HZF184" s="49"/>
      <c r="HZG184" s="49"/>
      <c r="HZH184" s="49"/>
      <c r="HZV184" s="49"/>
      <c r="HZW184" s="49"/>
      <c r="HZX184" s="49"/>
      <c r="IAL184" s="49"/>
      <c r="IAM184" s="49"/>
      <c r="IAN184" s="49"/>
      <c r="IBB184" s="49"/>
      <c r="IBC184" s="49"/>
      <c r="IBD184" s="49"/>
      <c r="IBR184" s="49"/>
      <c r="IBS184" s="49"/>
      <c r="IBT184" s="49"/>
      <c r="ICH184" s="49"/>
      <c r="ICI184" s="49"/>
      <c r="ICJ184" s="49"/>
      <c r="ICX184" s="49"/>
      <c r="ICY184" s="49"/>
      <c r="ICZ184" s="49"/>
      <c r="IDN184" s="49"/>
      <c r="IDO184" s="49"/>
      <c r="IDP184" s="49"/>
      <c r="IED184" s="49"/>
      <c r="IEE184" s="49"/>
      <c r="IEF184" s="49"/>
      <c r="IET184" s="49"/>
      <c r="IEU184" s="49"/>
      <c r="IEV184" s="49"/>
      <c r="IFJ184" s="49"/>
      <c r="IFK184" s="49"/>
      <c r="IFL184" s="49"/>
      <c r="IFZ184" s="49"/>
      <c r="IGA184" s="49"/>
      <c r="IGB184" s="49"/>
      <c r="IGP184" s="49"/>
      <c r="IGQ184" s="49"/>
      <c r="IGR184" s="49"/>
      <c r="IHF184" s="49"/>
      <c r="IHG184" s="49"/>
      <c r="IHH184" s="49"/>
      <c r="IHV184" s="49"/>
      <c r="IHW184" s="49"/>
      <c r="IHX184" s="49"/>
      <c r="IIL184" s="49"/>
      <c r="IIM184" s="49"/>
      <c r="IIN184" s="49"/>
      <c r="IJB184" s="49"/>
      <c r="IJC184" s="49"/>
      <c r="IJD184" s="49"/>
      <c r="IJR184" s="49"/>
      <c r="IJS184" s="49"/>
      <c r="IJT184" s="49"/>
      <c r="IKH184" s="49"/>
      <c r="IKI184" s="49"/>
      <c r="IKJ184" s="49"/>
      <c r="IKX184" s="49"/>
      <c r="IKY184" s="49"/>
      <c r="IKZ184" s="49"/>
      <c r="ILN184" s="49"/>
      <c r="ILO184" s="49"/>
      <c r="ILP184" s="49"/>
      <c r="IMD184" s="49"/>
      <c r="IME184" s="49"/>
      <c r="IMF184" s="49"/>
      <c r="IMT184" s="49"/>
      <c r="IMU184" s="49"/>
      <c r="IMV184" s="49"/>
      <c r="INJ184" s="49"/>
      <c r="INK184" s="49"/>
      <c r="INL184" s="49"/>
      <c r="INZ184" s="49"/>
      <c r="IOA184" s="49"/>
      <c r="IOB184" s="49"/>
      <c r="IOP184" s="49"/>
      <c r="IOQ184" s="49"/>
      <c r="IOR184" s="49"/>
      <c r="IPF184" s="49"/>
      <c r="IPG184" s="49"/>
      <c r="IPH184" s="49"/>
      <c r="IPV184" s="49"/>
      <c r="IPW184" s="49"/>
      <c r="IPX184" s="49"/>
      <c r="IQL184" s="49"/>
      <c r="IQM184" s="49"/>
      <c r="IQN184" s="49"/>
      <c r="IRB184" s="49"/>
      <c r="IRC184" s="49"/>
      <c r="IRD184" s="49"/>
      <c r="IRR184" s="49"/>
      <c r="IRS184" s="49"/>
      <c r="IRT184" s="49"/>
      <c r="ISH184" s="49"/>
      <c r="ISI184" s="49"/>
      <c r="ISJ184" s="49"/>
      <c r="ISX184" s="49"/>
      <c r="ISY184" s="49"/>
      <c r="ISZ184" s="49"/>
      <c r="ITN184" s="49"/>
      <c r="ITO184" s="49"/>
      <c r="ITP184" s="49"/>
      <c r="IUD184" s="49"/>
      <c r="IUE184" s="49"/>
      <c r="IUF184" s="49"/>
      <c r="IUT184" s="49"/>
      <c r="IUU184" s="49"/>
      <c r="IUV184" s="49"/>
      <c r="IVJ184" s="49"/>
      <c r="IVK184" s="49"/>
      <c r="IVL184" s="49"/>
      <c r="IVZ184" s="49"/>
      <c r="IWA184" s="49"/>
      <c r="IWB184" s="49"/>
      <c r="IWP184" s="49"/>
      <c r="IWQ184" s="49"/>
      <c r="IWR184" s="49"/>
      <c r="IXF184" s="49"/>
      <c r="IXG184" s="49"/>
      <c r="IXH184" s="49"/>
      <c r="IXV184" s="49"/>
      <c r="IXW184" s="49"/>
      <c r="IXX184" s="49"/>
      <c r="IYL184" s="49"/>
      <c r="IYM184" s="49"/>
      <c r="IYN184" s="49"/>
      <c r="IZB184" s="49"/>
      <c r="IZC184" s="49"/>
      <c r="IZD184" s="49"/>
      <c r="IZR184" s="49"/>
      <c r="IZS184" s="49"/>
      <c r="IZT184" s="49"/>
      <c r="JAH184" s="49"/>
      <c r="JAI184" s="49"/>
      <c r="JAJ184" s="49"/>
      <c r="JAX184" s="49"/>
      <c r="JAY184" s="49"/>
      <c r="JAZ184" s="49"/>
      <c r="JBN184" s="49"/>
      <c r="JBO184" s="49"/>
      <c r="JBP184" s="49"/>
      <c r="JCD184" s="49"/>
      <c r="JCE184" s="49"/>
      <c r="JCF184" s="49"/>
      <c r="JCT184" s="49"/>
      <c r="JCU184" s="49"/>
      <c r="JCV184" s="49"/>
      <c r="JDJ184" s="49"/>
      <c r="JDK184" s="49"/>
      <c r="JDL184" s="49"/>
      <c r="JDZ184" s="49"/>
      <c r="JEA184" s="49"/>
      <c r="JEB184" s="49"/>
      <c r="JEP184" s="49"/>
      <c r="JEQ184" s="49"/>
      <c r="JER184" s="49"/>
      <c r="JFF184" s="49"/>
      <c r="JFG184" s="49"/>
      <c r="JFH184" s="49"/>
      <c r="JFV184" s="49"/>
      <c r="JFW184" s="49"/>
      <c r="JFX184" s="49"/>
      <c r="JGL184" s="49"/>
      <c r="JGM184" s="49"/>
      <c r="JGN184" s="49"/>
      <c r="JHB184" s="49"/>
      <c r="JHC184" s="49"/>
      <c r="JHD184" s="49"/>
      <c r="JHR184" s="49"/>
      <c r="JHS184" s="49"/>
      <c r="JHT184" s="49"/>
      <c r="JIH184" s="49"/>
      <c r="JII184" s="49"/>
      <c r="JIJ184" s="49"/>
      <c r="JIX184" s="49"/>
      <c r="JIY184" s="49"/>
      <c r="JIZ184" s="49"/>
      <c r="JJN184" s="49"/>
      <c r="JJO184" s="49"/>
      <c r="JJP184" s="49"/>
      <c r="JKD184" s="49"/>
      <c r="JKE184" s="49"/>
      <c r="JKF184" s="49"/>
      <c r="JKT184" s="49"/>
      <c r="JKU184" s="49"/>
      <c r="JKV184" s="49"/>
      <c r="JLJ184" s="49"/>
      <c r="JLK184" s="49"/>
      <c r="JLL184" s="49"/>
      <c r="JLZ184" s="49"/>
      <c r="JMA184" s="49"/>
      <c r="JMB184" s="49"/>
      <c r="JMP184" s="49"/>
      <c r="JMQ184" s="49"/>
      <c r="JMR184" s="49"/>
      <c r="JNF184" s="49"/>
      <c r="JNG184" s="49"/>
      <c r="JNH184" s="49"/>
      <c r="JNV184" s="49"/>
      <c r="JNW184" s="49"/>
      <c r="JNX184" s="49"/>
      <c r="JOL184" s="49"/>
      <c r="JOM184" s="49"/>
      <c r="JON184" s="49"/>
      <c r="JPB184" s="49"/>
      <c r="JPC184" s="49"/>
      <c r="JPD184" s="49"/>
      <c r="JPR184" s="49"/>
      <c r="JPS184" s="49"/>
      <c r="JPT184" s="49"/>
      <c r="JQH184" s="49"/>
      <c r="JQI184" s="49"/>
      <c r="JQJ184" s="49"/>
      <c r="JQX184" s="49"/>
      <c r="JQY184" s="49"/>
      <c r="JQZ184" s="49"/>
      <c r="JRN184" s="49"/>
      <c r="JRO184" s="49"/>
      <c r="JRP184" s="49"/>
      <c r="JSD184" s="49"/>
      <c r="JSE184" s="49"/>
      <c r="JSF184" s="49"/>
      <c r="JST184" s="49"/>
      <c r="JSU184" s="49"/>
      <c r="JSV184" s="49"/>
      <c r="JTJ184" s="49"/>
      <c r="JTK184" s="49"/>
      <c r="JTL184" s="49"/>
      <c r="JTZ184" s="49"/>
      <c r="JUA184" s="49"/>
      <c r="JUB184" s="49"/>
      <c r="JUP184" s="49"/>
      <c r="JUQ184" s="49"/>
      <c r="JUR184" s="49"/>
      <c r="JVF184" s="49"/>
      <c r="JVG184" s="49"/>
      <c r="JVH184" s="49"/>
      <c r="JVV184" s="49"/>
      <c r="JVW184" s="49"/>
      <c r="JVX184" s="49"/>
      <c r="JWL184" s="49"/>
      <c r="JWM184" s="49"/>
      <c r="JWN184" s="49"/>
      <c r="JXB184" s="49"/>
      <c r="JXC184" s="49"/>
      <c r="JXD184" s="49"/>
      <c r="JXR184" s="49"/>
      <c r="JXS184" s="49"/>
      <c r="JXT184" s="49"/>
      <c r="JYH184" s="49"/>
      <c r="JYI184" s="49"/>
      <c r="JYJ184" s="49"/>
      <c r="JYX184" s="49"/>
      <c r="JYY184" s="49"/>
      <c r="JYZ184" s="49"/>
      <c r="JZN184" s="49"/>
      <c r="JZO184" s="49"/>
      <c r="JZP184" s="49"/>
      <c r="KAD184" s="49"/>
      <c r="KAE184" s="49"/>
      <c r="KAF184" s="49"/>
      <c r="KAT184" s="49"/>
      <c r="KAU184" s="49"/>
      <c r="KAV184" s="49"/>
      <c r="KBJ184" s="49"/>
      <c r="KBK184" s="49"/>
      <c r="KBL184" s="49"/>
      <c r="KBZ184" s="49"/>
      <c r="KCA184" s="49"/>
      <c r="KCB184" s="49"/>
      <c r="KCP184" s="49"/>
      <c r="KCQ184" s="49"/>
      <c r="KCR184" s="49"/>
      <c r="KDF184" s="49"/>
      <c r="KDG184" s="49"/>
      <c r="KDH184" s="49"/>
      <c r="KDV184" s="49"/>
      <c r="KDW184" s="49"/>
      <c r="KDX184" s="49"/>
      <c r="KEL184" s="49"/>
      <c r="KEM184" s="49"/>
      <c r="KEN184" s="49"/>
      <c r="KFB184" s="49"/>
      <c r="KFC184" s="49"/>
      <c r="KFD184" s="49"/>
      <c r="KFR184" s="49"/>
      <c r="KFS184" s="49"/>
      <c r="KFT184" s="49"/>
      <c r="KGH184" s="49"/>
      <c r="KGI184" s="49"/>
      <c r="KGJ184" s="49"/>
      <c r="KGX184" s="49"/>
      <c r="KGY184" s="49"/>
      <c r="KGZ184" s="49"/>
      <c r="KHN184" s="49"/>
      <c r="KHO184" s="49"/>
      <c r="KHP184" s="49"/>
      <c r="KID184" s="49"/>
      <c r="KIE184" s="49"/>
      <c r="KIF184" s="49"/>
      <c r="KIT184" s="49"/>
      <c r="KIU184" s="49"/>
      <c r="KIV184" s="49"/>
      <c r="KJJ184" s="49"/>
      <c r="KJK184" s="49"/>
      <c r="KJL184" s="49"/>
      <c r="KJZ184" s="49"/>
      <c r="KKA184" s="49"/>
      <c r="KKB184" s="49"/>
      <c r="KKP184" s="49"/>
      <c r="KKQ184" s="49"/>
      <c r="KKR184" s="49"/>
      <c r="KLF184" s="49"/>
      <c r="KLG184" s="49"/>
      <c r="KLH184" s="49"/>
      <c r="KLV184" s="49"/>
      <c r="KLW184" s="49"/>
      <c r="KLX184" s="49"/>
      <c r="KML184" s="49"/>
      <c r="KMM184" s="49"/>
      <c r="KMN184" s="49"/>
      <c r="KNB184" s="49"/>
      <c r="KNC184" s="49"/>
      <c r="KND184" s="49"/>
      <c r="KNR184" s="49"/>
      <c r="KNS184" s="49"/>
      <c r="KNT184" s="49"/>
      <c r="KOH184" s="49"/>
      <c r="KOI184" s="49"/>
      <c r="KOJ184" s="49"/>
      <c r="KOX184" s="49"/>
      <c r="KOY184" s="49"/>
      <c r="KOZ184" s="49"/>
      <c r="KPN184" s="49"/>
      <c r="KPO184" s="49"/>
      <c r="KPP184" s="49"/>
      <c r="KQD184" s="49"/>
      <c r="KQE184" s="49"/>
      <c r="KQF184" s="49"/>
      <c r="KQT184" s="49"/>
      <c r="KQU184" s="49"/>
      <c r="KQV184" s="49"/>
      <c r="KRJ184" s="49"/>
      <c r="KRK184" s="49"/>
      <c r="KRL184" s="49"/>
      <c r="KRZ184" s="49"/>
      <c r="KSA184" s="49"/>
      <c r="KSB184" s="49"/>
      <c r="KSP184" s="49"/>
      <c r="KSQ184" s="49"/>
      <c r="KSR184" s="49"/>
      <c r="KTF184" s="49"/>
      <c r="KTG184" s="49"/>
      <c r="KTH184" s="49"/>
      <c r="KTV184" s="49"/>
      <c r="KTW184" s="49"/>
      <c r="KTX184" s="49"/>
      <c r="KUL184" s="49"/>
      <c r="KUM184" s="49"/>
      <c r="KUN184" s="49"/>
      <c r="KVB184" s="49"/>
      <c r="KVC184" s="49"/>
      <c r="KVD184" s="49"/>
      <c r="KVR184" s="49"/>
      <c r="KVS184" s="49"/>
      <c r="KVT184" s="49"/>
      <c r="KWH184" s="49"/>
      <c r="KWI184" s="49"/>
      <c r="KWJ184" s="49"/>
      <c r="KWX184" s="49"/>
      <c r="KWY184" s="49"/>
      <c r="KWZ184" s="49"/>
      <c r="KXN184" s="49"/>
      <c r="KXO184" s="49"/>
      <c r="KXP184" s="49"/>
      <c r="KYD184" s="49"/>
      <c r="KYE184" s="49"/>
      <c r="KYF184" s="49"/>
      <c r="KYT184" s="49"/>
      <c r="KYU184" s="49"/>
      <c r="KYV184" s="49"/>
      <c r="KZJ184" s="49"/>
      <c r="KZK184" s="49"/>
      <c r="KZL184" s="49"/>
      <c r="KZZ184" s="49"/>
      <c r="LAA184" s="49"/>
      <c r="LAB184" s="49"/>
      <c r="LAP184" s="49"/>
      <c r="LAQ184" s="49"/>
      <c r="LAR184" s="49"/>
      <c r="LBF184" s="49"/>
      <c r="LBG184" s="49"/>
      <c r="LBH184" s="49"/>
      <c r="LBV184" s="49"/>
      <c r="LBW184" s="49"/>
      <c r="LBX184" s="49"/>
      <c r="LCL184" s="49"/>
      <c r="LCM184" s="49"/>
      <c r="LCN184" s="49"/>
      <c r="LDB184" s="49"/>
      <c r="LDC184" s="49"/>
      <c r="LDD184" s="49"/>
      <c r="LDR184" s="49"/>
      <c r="LDS184" s="49"/>
      <c r="LDT184" s="49"/>
      <c r="LEH184" s="49"/>
      <c r="LEI184" s="49"/>
      <c r="LEJ184" s="49"/>
      <c r="LEX184" s="49"/>
      <c r="LEY184" s="49"/>
      <c r="LEZ184" s="49"/>
      <c r="LFN184" s="49"/>
      <c r="LFO184" s="49"/>
      <c r="LFP184" s="49"/>
      <c r="LGD184" s="49"/>
      <c r="LGE184" s="49"/>
      <c r="LGF184" s="49"/>
      <c r="LGT184" s="49"/>
      <c r="LGU184" s="49"/>
      <c r="LGV184" s="49"/>
      <c r="LHJ184" s="49"/>
      <c r="LHK184" s="49"/>
      <c r="LHL184" s="49"/>
      <c r="LHZ184" s="49"/>
      <c r="LIA184" s="49"/>
      <c r="LIB184" s="49"/>
      <c r="LIP184" s="49"/>
      <c r="LIQ184" s="49"/>
      <c r="LIR184" s="49"/>
      <c r="LJF184" s="49"/>
      <c r="LJG184" s="49"/>
      <c r="LJH184" s="49"/>
      <c r="LJV184" s="49"/>
      <c r="LJW184" s="49"/>
      <c r="LJX184" s="49"/>
      <c r="LKL184" s="49"/>
      <c r="LKM184" s="49"/>
      <c r="LKN184" s="49"/>
      <c r="LLB184" s="49"/>
      <c r="LLC184" s="49"/>
      <c r="LLD184" s="49"/>
      <c r="LLR184" s="49"/>
      <c r="LLS184" s="49"/>
      <c r="LLT184" s="49"/>
      <c r="LMH184" s="49"/>
      <c r="LMI184" s="49"/>
      <c r="LMJ184" s="49"/>
      <c r="LMX184" s="49"/>
      <c r="LMY184" s="49"/>
      <c r="LMZ184" s="49"/>
      <c r="LNN184" s="49"/>
      <c r="LNO184" s="49"/>
      <c r="LNP184" s="49"/>
      <c r="LOD184" s="49"/>
      <c r="LOE184" s="49"/>
      <c r="LOF184" s="49"/>
      <c r="LOT184" s="49"/>
      <c r="LOU184" s="49"/>
      <c r="LOV184" s="49"/>
      <c r="LPJ184" s="49"/>
      <c r="LPK184" s="49"/>
      <c r="LPL184" s="49"/>
      <c r="LPZ184" s="49"/>
      <c r="LQA184" s="49"/>
      <c r="LQB184" s="49"/>
      <c r="LQP184" s="49"/>
      <c r="LQQ184" s="49"/>
      <c r="LQR184" s="49"/>
      <c r="LRF184" s="49"/>
      <c r="LRG184" s="49"/>
      <c r="LRH184" s="49"/>
      <c r="LRV184" s="49"/>
      <c r="LRW184" s="49"/>
      <c r="LRX184" s="49"/>
      <c r="LSL184" s="49"/>
      <c r="LSM184" s="49"/>
      <c r="LSN184" s="49"/>
      <c r="LTB184" s="49"/>
      <c r="LTC184" s="49"/>
      <c r="LTD184" s="49"/>
      <c r="LTR184" s="49"/>
      <c r="LTS184" s="49"/>
      <c r="LTT184" s="49"/>
      <c r="LUH184" s="49"/>
      <c r="LUI184" s="49"/>
      <c r="LUJ184" s="49"/>
      <c r="LUX184" s="49"/>
      <c r="LUY184" s="49"/>
      <c r="LUZ184" s="49"/>
      <c r="LVN184" s="49"/>
      <c r="LVO184" s="49"/>
      <c r="LVP184" s="49"/>
      <c r="LWD184" s="49"/>
      <c r="LWE184" s="49"/>
      <c r="LWF184" s="49"/>
      <c r="LWT184" s="49"/>
      <c r="LWU184" s="49"/>
      <c r="LWV184" s="49"/>
      <c r="LXJ184" s="49"/>
      <c r="LXK184" s="49"/>
      <c r="LXL184" s="49"/>
      <c r="LXZ184" s="49"/>
      <c r="LYA184" s="49"/>
      <c r="LYB184" s="49"/>
      <c r="LYP184" s="49"/>
      <c r="LYQ184" s="49"/>
      <c r="LYR184" s="49"/>
      <c r="LZF184" s="49"/>
      <c r="LZG184" s="49"/>
      <c r="LZH184" s="49"/>
      <c r="LZV184" s="49"/>
      <c r="LZW184" s="49"/>
      <c r="LZX184" s="49"/>
      <c r="MAL184" s="49"/>
      <c r="MAM184" s="49"/>
      <c r="MAN184" s="49"/>
      <c r="MBB184" s="49"/>
      <c r="MBC184" s="49"/>
      <c r="MBD184" s="49"/>
      <c r="MBR184" s="49"/>
      <c r="MBS184" s="49"/>
      <c r="MBT184" s="49"/>
      <c r="MCH184" s="49"/>
      <c r="MCI184" s="49"/>
      <c r="MCJ184" s="49"/>
      <c r="MCX184" s="49"/>
      <c r="MCY184" s="49"/>
      <c r="MCZ184" s="49"/>
      <c r="MDN184" s="49"/>
      <c r="MDO184" s="49"/>
      <c r="MDP184" s="49"/>
      <c r="MED184" s="49"/>
      <c r="MEE184" s="49"/>
      <c r="MEF184" s="49"/>
      <c r="MET184" s="49"/>
      <c r="MEU184" s="49"/>
      <c r="MEV184" s="49"/>
      <c r="MFJ184" s="49"/>
      <c r="MFK184" s="49"/>
      <c r="MFL184" s="49"/>
      <c r="MFZ184" s="49"/>
      <c r="MGA184" s="49"/>
      <c r="MGB184" s="49"/>
      <c r="MGP184" s="49"/>
      <c r="MGQ184" s="49"/>
      <c r="MGR184" s="49"/>
      <c r="MHF184" s="49"/>
      <c r="MHG184" s="49"/>
      <c r="MHH184" s="49"/>
      <c r="MHV184" s="49"/>
      <c r="MHW184" s="49"/>
      <c r="MHX184" s="49"/>
      <c r="MIL184" s="49"/>
      <c r="MIM184" s="49"/>
      <c r="MIN184" s="49"/>
      <c r="MJB184" s="49"/>
      <c r="MJC184" s="49"/>
      <c r="MJD184" s="49"/>
      <c r="MJR184" s="49"/>
      <c r="MJS184" s="49"/>
      <c r="MJT184" s="49"/>
      <c r="MKH184" s="49"/>
      <c r="MKI184" s="49"/>
      <c r="MKJ184" s="49"/>
      <c r="MKX184" s="49"/>
      <c r="MKY184" s="49"/>
      <c r="MKZ184" s="49"/>
      <c r="MLN184" s="49"/>
      <c r="MLO184" s="49"/>
      <c r="MLP184" s="49"/>
      <c r="MMD184" s="49"/>
      <c r="MME184" s="49"/>
      <c r="MMF184" s="49"/>
      <c r="MMT184" s="49"/>
      <c r="MMU184" s="49"/>
      <c r="MMV184" s="49"/>
      <c r="MNJ184" s="49"/>
      <c r="MNK184" s="49"/>
      <c r="MNL184" s="49"/>
      <c r="MNZ184" s="49"/>
      <c r="MOA184" s="49"/>
      <c r="MOB184" s="49"/>
      <c r="MOP184" s="49"/>
      <c r="MOQ184" s="49"/>
      <c r="MOR184" s="49"/>
      <c r="MPF184" s="49"/>
      <c r="MPG184" s="49"/>
      <c r="MPH184" s="49"/>
      <c r="MPV184" s="49"/>
      <c r="MPW184" s="49"/>
      <c r="MPX184" s="49"/>
      <c r="MQL184" s="49"/>
      <c r="MQM184" s="49"/>
      <c r="MQN184" s="49"/>
      <c r="MRB184" s="49"/>
      <c r="MRC184" s="49"/>
      <c r="MRD184" s="49"/>
      <c r="MRR184" s="49"/>
      <c r="MRS184" s="49"/>
      <c r="MRT184" s="49"/>
      <c r="MSH184" s="49"/>
      <c r="MSI184" s="49"/>
      <c r="MSJ184" s="49"/>
      <c r="MSX184" s="49"/>
      <c r="MSY184" s="49"/>
      <c r="MSZ184" s="49"/>
      <c r="MTN184" s="49"/>
      <c r="MTO184" s="49"/>
      <c r="MTP184" s="49"/>
      <c r="MUD184" s="49"/>
      <c r="MUE184" s="49"/>
      <c r="MUF184" s="49"/>
      <c r="MUT184" s="49"/>
      <c r="MUU184" s="49"/>
      <c r="MUV184" s="49"/>
      <c r="MVJ184" s="49"/>
      <c r="MVK184" s="49"/>
      <c r="MVL184" s="49"/>
      <c r="MVZ184" s="49"/>
      <c r="MWA184" s="49"/>
      <c r="MWB184" s="49"/>
      <c r="MWP184" s="49"/>
      <c r="MWQ184" s="49"/>
      <c r="MWR184" s="49"/>
      <c r="MXF184" s="49"/>
      <c r="MXG184" s="49"/>
      <c r="MXH184" s="49"/>
      <c r="MXV184" s="49"/>
      <c r="MXW184" s="49"/>
      <c r="MXX184" s="49"/>
      <c r="MYL184" s="49"/>
      <c r="MYM184" s="49"/>
      <c r="MYN184" s="49"/>
      <c r="MZB184" s="49"/>
      <c r="MZC184" s="49"/>
      <c r="MZD184" s="49"/>
      <c r="MZR184" s="49"/>
      <c r="MZS184" s="49"/>
      <c r="MZT184" s="49"/>
      <c r="NAH184" s="49"/>
      <c r="NAI184" s="49"/>
      <c r="NAJ184" s="49"/>
      <c r="NAX184" s="49"/>
      <c r="NAY184" s="49"/>
      <c r="NAZ184" s="49"/>
      <c r="NBN184" s="49"/>
      <c r="NBO184" s="49"/>
      <c r="NBP184" s="49"/>
      <c r="NCD184" s="49"/>
      <c r="NCE184" s="49"/>
      <c r="NCF184" s="49"/>
      <c r="NCT184" s="49"/>
      <c r="NCU184" s="49"/>
      <c r="NCV184" s="49"/>
      <c r="NDJ184" s="49"/>
      <c r="NDK184" s="49"/>
      <c r="NDL184" s="49"/>
      <c r="NDZ184" s="49"/>
      <c r="NEA184" s="49"/>
      <c r="NEB184" s="49"/>
      <c r="NEP184" s="49"/>
      <c r="NEQ184" s="49"/>
      <c r="NER184" s="49"/>
      <c r="NFF184" s="49"/>
      <c r="NFG184" s="49"/>
      <c r="NFH184" s="49"/>
      <c r="NFV184" s="49"/>
      <c r="NFW184" s="49"/>
      <c r="NFX184" s="49"/>
      <c r="NGL184" s="49"/>
      <c r="NGM184" s="49"/>
      <c r="NGN184" s="49"/>
      <c r="NHB184" s="49"/>
      <c r="NHC184" s="49"/>
      <c r="NHD184" s="49"/>
      <c r="NHR184" s="49"/>
      <c r="NHS184" s="49"/>
      <c r="NHT184" s="49"/>
      <c r="NIH184" s="49"/>
      <c r="NII184" s="49"/>
      <c r="NIJ184" s="49"/>
      <c r="NIX184" s="49"/>
      <c r="NIY184" s="49"/>
      <c r="NIZ184" s="49"/>
      <c r="NJN184" s="49"/>
      <c r="NJO184" s="49"/>
      <c r="NJP184" s="49"/>
      <c r="NKD184" s="49"/>
      <c r="NKE184" s="49"/>
      <c r="NKF184" s="49"/>
      <c r="NKT184" s="49"/>
      <c r="NKU184" s="49"/>
      <c r="NKV184" s="49"/>
      <c r="NLJ184" s="49"/>
      <c r="NLK184" s="49"/>
      <c r="NLL184" s="49"/>
      <c r="NLZ184" s="49"/>
      <c r="NMA184" s="49"/>
      <c r="NMB184" s="49"/>
      <c r="NMP184" s="49"/>
      <c r="NMQ184" s="49"/>
      <c r="NMR184" s="49"/>
      <c r="NNF184" s="49"/>
      <c r="NNG184" s="49"/>
      <c r="NNH184" s="49"/>
      <c r="NNV184" s="49"/>
      <c r="NNW184" s="49"/>
      <c r="NNX184" s="49"/>
      <c r="NOL184" s="49"/>
      <c r="NOM184" s="49"/>
      <c r="NON184" s="49"/>
      <c r="NPB184" s="49"/>
      <c r="NPC184" s="49"/>
      <c r="NPD184" s="49"/>
      <c r="NPR184" s="49"/>
      <c r="NPS184" s="49"/>
      <c r="NPT184" s="49"/>
      <c r="NQH184" s="49"/>
      <c r="NQI184" s="49"/>
      <c r="NQJ184" s="49"/>
      <c r="NQX184" s="49"/>
      <c r="NQY184" s="49"/>
      <c r="NQZ184" s="49"/>
      <c r="NRN184" s="49"/>
      <c r="NRO184" s="49"/>
      <c r="NRP184" s="49"/>
      <c r="NSD184" s="49"/>
      <c r="NSE184" s="49"/>
      <c r="NSF184" s="49"/>
      <c r="NST184" s="49"/>
      <c r="NSU184" s="49"/>
      <c r="NSV184" s="49"/>
      <c r="NTJ184" s="49"/>
      <c r="NTK184" s="49"/>
      <c r="NTL184" s="49"/>
      <c r="NTZ184" s="49"/>
      <c r="NUA184" s="49"/>
      <c r="NUB184" s="49"/>
      <c r="NUP184" s="49"/>
      <c r="NUQ184" s="49"/>
      <c r="NUR184" s="49"/>
      <c r="NVF184" s="49"/>
      <c r="NVG184" s="49"/>
      <c r="NVH184" s="49"/>
      <c r="NVV184" s="49"/>
      <c r="NVW184" s="49"/>
      <c r="NVX184" s="49"/>
      <c r="NWL184" s="49"/>
      <c r="NWM184" s="49"/>
      <c r="NWN184" s="49"/>
      <c r="NXB184" s="49"/>
      <c r="NXC184" s="49"/>
      <c r="NXD184" s="49"/>
      <c r="NXR184" s="49"/>
      <c r="NXS184" s="49"/>
      <c r="NXT184" s="49"/>
      <c r="NYH184" s="49"/>
      <c r="NYI184" s="49"/>
      <c r="NYJ184" s="49"/>
      <c r="NYX184" s="49"/>
      <c r="NYY184" s="49"/>
      <c r="NYZ184" s="49"/>
      <c r="NZN184" s="49"/>
      <c r="NZO184" s="49"/>
      <c r="NZP184" s="49"/>
      <c r="OAD184" s="49"/>
      <c r="OAE184" s="49"/>
      <c r="OAF184" s="49"/>
      <c r="OAT184" s="49"/>
      <c r="OAU184" s="49"/>
      <c r="OAV184" s="49"/>
      <c r="OBJ184" s="49"/>
      <c r="OBK184" s="49"/>
      <c r="OBL184" s="49"/>
      <c r="OBZ184" s="49"/>
      <c r="OCA184" s="49"/>
      <c r="OCB184" s="49"/>
      <c r="OCP184" s="49"/>
      <c r="OCQ184" s="49"/>
      <c r="OCR184" s="49"/>
      <c r="ODF184" s="49"/>
      <c r="ODG184" s="49"/>
      <c r="ODH184" s="49"/>
      <c r="ODV184" s="49"/>
      <c r="ODW184" s="49"/>
      <c r="ODX184" s="49"/>
      <c r="OEL184" s="49"/>
      <c r="OEM184" s="49"/>
      <c r="OEN184" s="49"/>
      <c r="OFB184" s="49"/>
      <c r="OFC184" s="49"/>
      <c r="OFD184" s="49"/>
      <c r="OFR184" s="49"/>
      <c r="OFS184" s="49"/>
      <c r="OFT184" s="49"/>
      <c r="OGH184" s="49"/>
      <c r="OGI184" s="49"/>
      <c r="OGJ184" s="49"/>
      <c r="OGX184" s="49"/>
      <c r="OGY184" s="49"/>
      <c r="OGZ184" s="49"/>
      <c r="OHN184" s="49"/>
      <c r="OHO184" s="49"/>
      <c r="OHP184" s="49"/>
      <c r="OID184" s="49"/>
      <c r="OIE184" s="49"/>
      <c r="OIF184" s="49"/>
      <c r="OIT184" s="49"/>
      <c r="OIU184" s="49"/>
      <c r="OIV184" s="49"/>
      <c r="OJJ184" s="49"/>
      <c r="OJK184" s="49"/>
      <c r="OJL184" s="49"/>
      <c r="OJZ184" s="49"/>
      <c r="OKA184" s="49"/>
      <c r="OKB184" s="49"/>
      <c r="OKP184" s="49"/>
      <c r="OKQ184" s="49"/>
      <c r="OKR184" s="49"/>
      <c r="OLF184" s="49"/>
      <c r="OLG184" s="49"/>
      <c r="OLH184" s="49"/>
      <c r="OLV184" s="49"/>
      <c r="OLW184" s="49"/>
      <c r="OLX184" s="49"/>
      <c r="OML184" s="49"/>
      <c r="OMM184" s="49"/>
      <c r="OMN184" s="49"/>
      <c r="ONB184" s="49"/>
      <c r="ONC184" s="49"/>
      <c r="OND184" s="49"/>
      <c r="ONR184" s="49"/>
      <c r="ONS184" s="49"/>
      <c r="ONT184" s="49"/>
      <c r="OOH184" s="49"/>
      <c r="OOI184" s="49"/>
      <c r="OOJ184" s="49"/>
      <c r="OOX184" s="49"/>
      <c r="OOY184" s="49"/>
      <c r="OOZ184" s="49"/>
      <c r="OPN184" s="49"/>
      <c r="OPO184" s="49"/>
      <c r="OPP184" s="49"/>
      <c r="OQD184" s="49"/>
      <c r="OQE184" s="49"/>
      <c r="OQF184" s="49"/>
      <c r="OQT184" s="49"/>
      <c r="OQU184" s="49"/>
      <c r="OQV184" s="49"/>
      <c r="ORJ184" s="49"/>
      <c r="ORK184" s="49"/>
      <c r="ORL184" s="49"/>
      <c r="ORZ184" s="49"/>
      <c r="OSA184" s="49"/>
      <c r="OSB184" s="49"/>
      <c r="OSP184" s="49"/>
      <c r="OSQ184" s="49"/>
      <c r="OSR184" s="49"/>
      <c r="OTF184" s="49"/>
      <c r="OTG184" s="49"/>
      <c r="OTH184" s="49"/>
      <c r="OTV184" s="49"/>
      <c r="OTW184" s="49"/>
      <c r="OTX184" s="49"/>
      <c r="OUL184" s="49"/>
      <c r="OUM184" s="49"/>
      <c r="OUN184" s="49"/>
      <c r="OVB184" s="49"/>
      <c r="OVC184" s="49"/>
      <c r="OVD184" s="49"/>
      <c r="OVR184" s="49"/>
      <c r="OVS184" s="49"/>
      <c r="OVT184" s="49"/>
      <c r="OWH184" s="49"/>
      <c r="OWI184" s="49"/>
      <c r="OWJ184" s="49"/>
      <c r="OWX184" s="49"/>
      <c r="OWY184" s="49"/>
      <c r="OWZ184" s="49"/>
      <c r="OXN184" s="49"/>
      <c r="OXO184" s="49"/>
      <c r="OXP184" s="49"/>
      <c r="OYD184" s="49"/>
      <c r="OYE184" s="49"/>
      <c r="OYF184" s="49"/>
      <c r="OYT184" s="49"/>
      <c r="OYU184" s="49"/>
      <c r="OYV184" s="49"/>
      <c r="OZJ184" s="49"/>
      <c r="OZK184" s="49"/>
      <c r="OZL184" s="49"/>
      <c r="OZZ184" s="49"/>
      <c r="PAA184" s="49"/>
      <c r="PAB184" s="49"/>
      <c r="PAP184" s="49"/>
      <c r="PAQ184" s="49"/>
      <c r="PAR184" s="49"/>
      <c r="PBF184" s="49"/>
      <c r="PBG184" s="49"/>
      <c r="PBH184" s="49"/>
      <c r="PBV184" s="49"/>
      <c r="PBW184" s="49"/>
      <c r="PBX184" s="49"/>
      <c r="PCL184" s="49"/>
      <c r="PCM184" s="49"/>
      <c r="PCN184" s="49"/>
      <c r="PDB184" s="49"/>
      <c r="PDC184" s="49"/>
      <c r="PDD184" s="49"/>
      <c r="PDR184" s="49"/>
      <c r="PDS184" s="49"/>
      <c r="PDT184" s="49"/>
      <c r="PEH184" s="49"/>
      <c r="PEI184" s="49"/>
      <c r="PEJ184" s="49"/>
      <c r="PEX184" s="49"/>
      <c r="PEY184" s="49"/>
      <c r="PEZ184" s="49"/>
      <c r="PFN184" s="49"/>
      <c r="PFO184" s="49"/>
      <c r="PFP184" s="49"/>
      <c r="PGD184" s="49"/>
      <c r="PGE184" s="49"/>
      <c r="PGF184" s="49"/>
      <c r="PGT184" s="49"/>
      <c r="PGU184" s="49"/>
      <c r="PGV184" s="49"/>
      <c r="PHJ184" s="49"/>
      <c r="PHK184" s="49"/>
      <c r="PHL184" s="49"/>
      <c r="PHZ184" s="49"/>
      <c r="PIA184" s="49"/>
      <c r="PIB184" s="49"/>
      <c r="PIP184" s="49"/>
      <c r="PIQ184" s="49"/>
      <c r="PIR184" s="49"/>
      <c r="PJF184" s="49"/>
      <c r="PJG184" s="49"/>
      <c r="PJH184" s="49"/>
      <c r="PJV184" s="49"/>
      <c r="PJW184" s="49"/>
      <c r="PJX184" s="49"/>
      <c r="PKL184" s="49"/>
      <c r="PKM184" s="49"/>
      <c r="PKN184" s="49"/>
      <c r="PLB184" s="49"/>
      <c r="PLC184" s="49"/>
      <c r="PLD184" s="49"/>
      <c r="PLR184" s="49"/>
      <c r="PLS184" s="49"/>
      <c r="PLT184" s="49"/>
      <c r="PMH184" s="49"/>
      <c r="PMI184" s="49"/>
      <c r="PMJ184" s="49"/>
      <c r="PMX184" s="49"/>
      <c r="PMY184" s="49"/>
      <c r="PMZ184" s="49"/>
      <c r="PNN184" s="49"/>
      <c r="PNO184" s="49"/>
      <c r="PNP184" s="49"/>
      <c r="POD184" s="49"/>
      <c r="POE184" s="49"/>
      <c r="POF184" s="49"/>
      <c r="POT184" s="49"/>
      <c r="POU184" s="49"/>
      <c r="POV184" s="49"/>
      <c r="PPJ184" s="49"/>
      <c r="PPK184" s="49"/>
      <c r="PPL184" s="49"/>
      <c r="PPZ184" s="49"/>
      <c r="PQA184" s="49"/>
      <c r="PQB184" s="49"/>
      <c r="PQP184" s="49"/>
      <c r="PQQ184" s="49"/>
      <c r="PQR184" s="49"/>
      <c r="PRF184" s="49"/>
      <c r="PRG184" s="49"/>
      <c r="PRH184" s="49"/>
      <c r="PRV184" s="49"/>
      <c r="PRW184" s="49"/>
      <c r="PRX184" s="49"/>
      <c r="PSL184" s="49"/>
      <c r="PSM184" s="49"/>
      <c r="PSN184" s="49"/>
      <c r="PTB184" s="49"/>
      <c r="PTC184" s="49"/>
      <c r="PTD184" s="49"/>
      <c r="PTR184" s="49"/>
      <c r="PTS184" s="49"/>
      <c r="PTT184" s="49"/>
      <c r="PUH184" s="49"/>
      <c r="PUI184" s="49"/>
      <c r="PUJ184" s="49"/>
      <c r="PUX184" s="49"/>
      <c r="PUY184" s="49"/>
      <c r="PUZ184" s="49"/>
      <c r="PVN184" s="49"/>
      <c r="PVO184" s="49"/>
      <c r="PVP184" s="49"/>
      <c r="PWD184" s="49"/>
      <c r="PWE184" s="49"/>
      <c r="PWF184" s="49"/>
      <c r="PWT184" s="49"/>
      <c r="PWU184" s="49"/>
      <c r="PWV184" s="49"/>
      <c r="PXJ184" s="49"/>
      <c r="PXK184" s="49"/>
      <c r="PXL184" s="49"/>
      <c r="PXZ184" s="49"/>
      <c r="PYA184" s="49"/>
      <c r="PYB184" s="49"/>
      <c r="PYP184" s="49"/>
      <c r="PYQ184" s="49"/>
      <c r="PYR184" s="49"/>
      <c r="PZF184" s="49"/>
      <c r="PZG184" s="49"/>
      <c r="PZH184" s="49"/>
      <c r="PZV184" s="49"/>
      <c r="PZW184" s="49"/>
      <c r="PZX184" s="49"/>
      <c r="QAL184" s="49"/>
      <c r="QAM184" s="49"/>
      <c r="QAN184" s="49"/>
      <c r="QBB184" s="49"/>
      <c r="QBC184" s="49"/>
      <c r="QBD184" s="49"/>
      <c r="QBR184" s="49"/>
      <c r="QBS184" s="49"/>
      <c r="QBT184" s="49"/>
      <c r="QCH184" s="49"/>
      <c r="QCI184" s="49"/>
      <c r="QCJ184" s="49"/>
      <c r="QCX184" s="49"/>
      <c r="QCY184" s="49"/>
      <c r="QCZ184" s="49"/>
      <c r="QDN184" s="49"/>
      <c r="QDO184" s="49"/>
      <c r="QDP184" s="49"/>
      <c r="QED184" s="49"/>
      <c r="QEE184" s="49"/>
      <c r="QEF184" s="49"/>
      <c r="QET184" s="49"/>
      <c r="QEU184" s="49"/>
      <c r="QEV184" s="49"/>
      <c r="QFJ184" s="49"/>
      <c r="QFK184" s="49"/>
      <c r="QFL184" s="49"/>
      <c r="QFZ184" s="49"/>
      <c r="QGA184" s="49"/>
      <c r="QGB184" s="49"/>
      <c r="QGP184" s="49"/>
      <c r="QGQ184" s="49"/>
      <c r="QGR184" s="49"/>
      <c r="QHF184" s="49"/>
      <c r="QHG184" s="49"/>
      <c r="QHH184" s="49"/>
      <c r="QHV184" s="49"/>
      <c r="QHW184" s="49"/>
      <c r="QHX184" s="49"/>
      <c r="QIL184" s="49"/>
      <c r="QIM184" s="49"/>
      <c r="QIN184" s="49"/>
      <c r="QJB184" s="49"/>
      <c r="QJC184" s="49"/>
      <c r="QJD184" s="49"/>
      <c r="QJR184" s="49"/>
      <c r="QJS184" s="49"/>
      <c r="QJT184" s="49"/>
      <c r="QKH184" s="49"/>
      <c r="QKI184" s="49"/>
      <c r="QKJ184" s="49"/>
      <c r="QKX184" s="49"/>
      <c r="QKY184" s="49"/>
      <c r="QKZ184" s="49"/>
      <c r="QLN184" s="49"/>
      <c r="QLO184" s="49"/>
      <c r="QLP184" s="49"/>
      <c r="QMD184" s="49"/>
      <c r="QME184" s="49"/>
      <c r="QMF184" s="49"/>
      <c r="QMT184" s="49"/>
      <c r="QMU184" s="49"/>
      <c r="QMV184" s="49"/>
      <c r="QNJ184" s="49"/>
      <c r="QNK184" s="49"/>
      <c r="QNL184" s="49"/>
      <c r="QNZ184" s="49"/>
      <c r="QOA184" s="49"/>
      <c r="QOB184" s="49"/>
      <c r="QOP184" s="49"/>
      <c r="QOQ184" s="49"/>
      <c r="QOR184" s="49"/>
      <c r="QPF184" s="49"/>
      <c r="QPG184" s="49"/>
      <c r="QPH184" s="49"/>
      <c r="QPV184" s="49"/>
      <c r="QPW184" s="49"/>
      <c r="QPX184" s="49"/>
      <c r="QQL184" s="49"/>
      <c r="QQM184" s="49"/>
      <c r="QQN184" s="49"/>
      <c r="QRB184" s="49"/>
      <c r="QRC184" s="49"/>
      <c r="QRD184" s="49"/>
      <c r="QRR184" s="49"/>
      <c r="QRS184" s="49"/>
      <c r="QRT184" s="49"/>
      <c r="QSH184" s="49"/>
      <c r="QSI184" s="49"/>
      <c r="QSJ184" s="49"/>
      <c r="QSX184" s="49"/>
      <c r="QSY184" s="49"/>
      <c r="QSZ184" s="49"/>
      <c r="QTN184" s="49"/>
      <c r="QTO184" s="49"/>
      <c r="QTP184" s="49"/>
      <c r="QUD184" s="49"/>
      <c r="QUE184" s="49"/>
      <c r="QUF184" s="49"/>
      <c r="QUT184" s="49"/>
      <c r="QUU184" s="49"/>
      <c r="QUV184" s="49"/>
      <c r="QVJ184" s="49"/>
      <c r="QVK184" s="49"/>
      <c r="QVL184" s="49"/>
      <c r="QVZ184" s="49"/>
      <c r="QWA184" s="49"/>
      <c r="QWB184" s="49"/>
      <c r="QWP184" s="49"/>
      <c r="QWQ184" s="49"/>
      <c r="QWR184" s="49"/>
      <c r="QXF184" s="49"/>
      <c r="QXG184" s="49"/>
      <c r="QXH184" s="49"/>
      <c r="QXV184" s="49"/>
      <c r="QXW184" s="49"/>
      <c r="QXX184" s="49"/>
      <c r="QYL184" s="49"/>
      <c r="QYM184" s="49"/>
      <c r="QYN184" s="49"/>
      <c r="QZB184" s="49"/>
      <c r="QZC184" s="49"/>
      <c r="QZD184" s="49"/>
      <c r="QZR184" s="49"/>
      <c r="QZS184" s="49"/>
      <c r="QZT184" s="49"/>
      <c r="RAH184" s="49"/>
      <c r="RAI184" s="49"/>
      <c r="RAJ184" s="49"/>
      <c r="RAX184" s="49"/>
      <c r="RAY184" s="49"/>
      <c r="RAZ184" s="49"/>
      <c r="RBN184" s="49"/>
      <c r="RBO184" s="49"/>
      <c r="RBP184" s="49"/>
      <c r="RCD184" s="49"/>
      <c r="RCE184" s="49"/>
      <c r="RCF184" s="49"/>
      <c r="RCT184" s="49"/>
      <c r="RCU184" s="49"/>
      <c r="RCV184" s="49"/>
      <c r="RDJ184" s="49"/>
      <c r="RDK184" s="49"/>
      <c r="RDL184" s="49"/>
      <c r="RDZ184" s="49"/>
      <c r="REA184" s="49"/>
      <c r="REB184" s="49"/>
      <c r="REP184" s="49"/>
      <c r="REQ184" s="49"/>
      <c r="RER184" s="49"/>
      <c r="RFF184" s="49"/>
      <c r="RFG184" s="49"/>
      <c r="RFH184" s="49"/>
      <c r="RFV184" s="49"/>
      <c r="RFW184" s="49"/>
      <c r="RFX184" s="49"/>
      <c r="RGL184" s="49"/>
      <c r="RGM184" s="49"/>
      <c r="RGN184" s="49"/>
      <c r="RHB184" s="49"/>
      <c r="RHC184" s="49"/>
      <c r="RHD184" s="49"/>
      <c r="RHR184" s="49"/>
      <c r="RHS184" s="49"/>
      <c r="RHT184" s="49"/>
      <c r="RIH184" s="49"/>
      <c r="RII184" s="49"/>
      <c r="RIJ184" s="49"/>
      <c r="RIX184" s="49"/>
      <c r="RIY184" s="49"/>
      <c r="RIZ184" s="49"/>
      <c r="RJN184" s="49"/>
      <c r="RJO184" s="49"/>
      <c r="RJP184" s="49"/>
      <c r="RKD184" s="49"/>
      <c r="RKE184" s="49"/>
      <c r="RKF184" s="49"/>
      <c r="RKT184" s="49"/>
      <c r="RKU184" s="49"/>
      <c r="RKV184" s="49"/>
      <c r="RLJ184" s="49"/>
      <c r="RLK184" s="49"/>
      <c r="RLL184" s="49"/>
      <c r="RLZ184" s="49"/>
      <c r="RMA184" s="49"/>
      <c r="RMB184" s="49"/>
      <c r="RMP184" s="49"/>
      <c r="RMQ184" s="49"/>
      <c r="RMR184" s="49"/>
      <c r="RNF184" s="49"/>
      <c r="RNG184" s="49"/>
      <c r="RNH184" s="49"/>
      <c r="RNV184" s="49"/>
      <c r="RNW184" s="49"/>
      <c r="RNX184" s="49"/>
      <c r="ROL184" s="49"/>
      <c r="ROM184" s="49"/>
      <c r="RON184" s="49"/>
      <c r="RPB184" s="49"/>
      <c r="RPC184" s="49"/>
      <c r="RPD184" s="49"/>
      <c r="RPR184" s="49"/>
      <c r="RPS184" s="49"/>
      <c r="RPT184" s="49"/>
      <c r="RQH184" s="49"/>
      <c r="RQI184" s="49"/>
      <c r="RQJ184" s="49"/>
      <c r="RQX184" s="49"/>
      <c r="RQY184" s="49"/>
      <c r="RQZ184" s="49"/>
      <c r="RRN184" s="49"/>
      <c r="RRO184" s="49"/>
      <c r="RRP184" s="49"/>
      <c r="RSD184" s="49"/>
      <c r="RSE184" s="49"/>
      <c r="RSF184" s="49"/>
      <c r="RST184" s="49"/>
      <c r="RSU184" s="49"/>
      <c r="RSV184" s="49"/>
      <c r="RTJ184" s="49"/>
      <c r="RTK184" s="49"/>
      <c r="RTL184" s="49"/>
      <c r="RTZ184" s="49"/>
      <c r="RUA184" s="49"/>
      <c r="RUB184" s="49"/>
      <c r="RUP184" s="49"/>
      <c r="RUQ184" s="49"/>
      <c r="RUR184" s="49"/>
      <c r="RVF184" s="49"/>
      <c r="RVG184" s="49"/>
      <c r="RVH184" s="49"/>
      <c r="RVV184" s="49"/>
      <c r="RVW184" s="49"/>
      <c r="RVX184" s="49"/>
      <c r="RWL184" s="49"/>
      <c r="RWM184" s="49"/>
      <c r="RWN184" s="49"/>
      <c r="RXB184" s="49"/>
      <c r="RXC184" s="49"/>
      <c r="RXD184" s="49"/>
      <c r="RXR184" s="49"/>
      <c r="RXS184" s="49"/>
      <c r="RXT184" s="49"/>
      <c r="RYH184" s="49"/>
      <c r="RYI184" s="49"/>
      <c r="RYJ184" s="49"/>
      <c r="RYX184" s="49"/>
      <c r="RYY184" s="49"/>
      <c r="RYZ184" s="49"/>
      <c r="RZN184" s="49"/>
      <c r="RZO184" s="49"/>
      <c r="RZP184" s="49"/>
      <c r="SAD184" s="49"/>
      <c r="SAE184" s="49"/>
      <c r="SAF184" s="49"/>
      <c r="SAT184" s="49"/>
      <c r="SAU184" s="49"/>
      <c r="SAV184" s="49"/>
      <c r="SBJ184" s="49"/>
      <c r="SBK184" s="49"/>
      <c r="SBL184" s="49"/>
      <c r="SBZ184" s="49"/>
      <c r="SCA184" s="49"/>
      <c r="SCB184" s="49"/>
      <c r="SCP184" s="49"/>
      <c r="SCQ184" s="49"/>
      <c r="SCR184" s="49"/>
      <c r="SDF184" s="49"/>
      <c r="SDG184" s="49"/>
      <c r="SDH184" s="49"/>
      <c r="SDV184" s="49"/>
      <c r="SDW184" s="49"/>
      <c r="SDX184" s="49"/>
      <c r="SEL184" s="49"/>
      <c r="SEM184" s="49"/>
      <c r="SEN184" s="49"/>
      <c r="SFB184" s="49"/>
      <c r="SFC184" s="49"/>
      <c r="SFD184" s="49"/>
      <c r="SFR184" s="49"/>
      <c r="SFS184" s="49"/>
      <c r="SFT184" s="49"/>
      <c r="SGH184" s="49"/>
      <c r="SGI184" s="49"/>
      <c r="SGJ184" s="49"/>
      <c r="SGX184" s="49"/>
      <c r="SGY184" s="49"/>
      <c r="SGZ184" s="49"/>
      <c r="SHN184" s="49"/>
      <c r="SHO184" s="49"/>
      <c r="SHP184" s="49"/>
      <c r="SID184" s="49"/>
      <c r="SIE184" s="49"/>
      <c r="SIF184" s="49"/>
      <c r="SIT184" s="49"/>
      <c r="SIU184" s="49"/>
      <c r="SIV184" s="49"/>
      <c r="SJJ184" s="49"/>
      <c r="SJK184" s="49"/>
      <c r="SJL184" s="49"/>
      <c r="SJZ184" s="49"/>
      <c r="SKA184" s="49"/>
      <c r="SKB184" s="49"/>
      <c r="SKP184" s="49"/>
      <c r="SKQ184" s="49"/>
      <c r="SKR184" s="49"/>
      <c r="SLF184" s="49"/>
      <c r="SLG184" s="49"/>
      <c r="SLH184" s="49"/>
      <c r="SLV184" s="49"/>
      <c r="SLW184" s="49"/>
      <c r="SLX184" s="49"/>
      <c r="SML184" s="49"/>
      <c r="SMM184" s="49"/>
      <c r="SMN184" s="49"/>
      <c r="SNB184" s="49"/>
      <c r="SNC184" s="49"/>
      <c r="SND184" s="49"/>
      <c r="SNR184" s="49"/>
      <c r="SNS184" s="49"/>
      <c r="SNT184" s="49"/>
      <c r="SOH184" s="49"/>
      <c r="SOI184" s="49"/>
      <c r="SOJ184" s="49"/>
      <c r="SOX184" s="49"/>
      <c r="SOY184" s="49"/>
      <c r="SOZ184" s="49"/>
      <c r="SPN184" s="49"/>
      <c r="SPO184" s="49"/>
      <c r="SPP184" s="49"/>
      <c r="SQD184" s="49"/>
      <c r="SQE184" s="49"/>
      <c r="SQF184" s="49"/>
      <c r="SQT184" s="49"/>
      <c r="SQU184" s="49"/>
      <c r="SQV184" s="49"/>
      <c r="SRJ184" s="49"/>
      <c r="SRK184" s="49"/>
      <c r="SRL184" s="49"/>
      <c r="SRZ184" s="49"/>
      <c r="SSA184" s="49"/>
      <c r="SSB184" s="49"/>
      <c r="SSP184" s="49"/>
      <c r="SSQ184" s="49"/>
      <c r="SSR184" s="49"/>
      <c r="STF184" s="49"/>
      <c r="STG184" s="49"/>
      <c r="STH184" s="49"/>
      <c r="STV184" s="49"/>
      <c r="STW184" s="49"/>
      <c r="STX184" s="49"/>
      <c r="SUL184" s="49"/>
      <c r="SUM184" s="49"/>
      <c r="SUN184" s="49"/>
      <c r="SVB184" s="49"/>
      <c r="SVC184" s="49"/>
      <c r="SVD184" s="49"/>
      <c r="SVR184" s="49"/>
      <c r="SVS184" s="49"/>
      <c r="SVT184" s="49"/>
      <c r="SWH184" s="49"/>
      <c r="SWI184" s="49"/>
      <c r="SWJ184" s="49"/>
      <c r="SWX184" s="49"/>
      <c r="SWY184" s="49"/>
      <c r="SWZ184" s="49"/>
      <c r="SXN184" s="49"/>
      <c r="SXO184" s="49"/>
      <c r="SXP184" s="49"/>
      <c r="SYD184" s="49"/>
      <c r="SYE184" s="49"/>
      <c r="SYF184" s="49"/>
      <c r="SYT184" s="49"/>
      <c r="SYU184" s="49"/>
      <c r="SYV184" s="49"/>
      <c r="SZJ184" s="49"/>
      <c r="SZK184" s="49"/>
      <c r="SZL184" s="49"/>
      <c r="SZZ184" s="49"/>
      <c r="TAA184" s="49"/>
      <c r="TAB184" s="49"/>
      <c r="TAP184" s="49"/>
      <c r="TAQ184" s="49"/>
      <c r="TAR184" s="49"/>
      <c r="TBF184" s="49"/>
      <c r="TBG184" s="49"/>
      <c r="TBH184" s="49"/>
      <c r="TBV184" s="49"/>
      <c r="TBW184" s="49"/>
      <c r="TBX184" s="49"/>
      <c r="TCL184" s="49"/>
      <c r="TCM184" s="49"/>
      <c r="TCN184" s="49"/>
      <c r="TDB184" s="49"/>
      <c r="TDC184" s="49"/>
      <c r="TDD184" s="49"/>
      <c r="TDR184" s="49"/>
      <c r="TDS184" s="49"/>
      <c r="TDT184" s="49"/>
      <c r="TEH184" s="49"/>
      <c r="TEI184" s="49"/>
      <c r="TEJ184" s="49"/>
      <c r="TEX184" s="49"/>
      <c r="TEY184" s="49"/>
      <c r="TEZ184" s="49"/>
      <c r="TFN184" s="49"/>
      <c r="TFO184" s="49"/>
      <c r="TFP184" s="49"/>
      <c r="TGD184" s="49"/>
      <c r="TGE184" s="49"/>
      <c r="TGF184" s="49"/>
      <c r="TGT184" s="49"/>
      <c r="TGU184" s="49"/>
      <c r="TGV184" s="49"/>
      <c r="THJ184" s="49"/>
      <c r="THK184" s="49"/>
      <c r="THL184" s="49"/>
      <c r="THZ184" s="49"/>
      <c r="TIA184" s="49"/>
      <c r="TIB184" s="49"/>
      <c r="TIP184" s="49"/>
      <c r="TIQ184" s="49"/>
      <c r="TIR184" s="49"/>
      <c r="TJF184" s="49"/>
      <c r="TJG184" s="49"/>
      <c r="TJH184" s="49"/>
      <c r="TJV184" s="49"/>
      <c r="TJW184" s="49"/>
      <c r="TJX184" s="49"/>
      <c r="TKL184" s="49"/>
      <c r="TKM184" s="49"/>
      <c r="TKN184" s="49"/>
      <c r="TLB184" s="49"/>
      <c r="TLC184" s="49"/>
      <c r="TLD184" s="49"/>
      <c r="TLR184" s="49"/>
      <c r="TLS184" s="49"/>
      <c r="TLT184" s="49"/>
      <c r="TMH184" s="49"/>
      <c r="TMI184" s="49"/>
      <c r="TMJ184" s="49"/>
      <c r="TMX184" s="49"/>
      <c r="TMY184" s="49"/>
      <c r="TMZ184" s="49"/>
      <c r="TNN184" s="49"/>
      <c r="TNO184" s="49"/>
      <c r="TNP184" s="49"/>
      <c r="TOD184" s="49"/>
      <c r="TOE184" s="49"/>
      <c r="TOF184" s="49"/>
      <c r="TOT184" s="49"/>
      <c r="TOU184" s="49"/>
      <c r="TOV184" s="49"/>
      <c r="TPJ184" s="49"/>
      <c r="TPK184" s="49"/>
      <c r="TPL184" s="49"/>
      <c r="TPZ184" s="49"/>
      <c r="TQA184" s="49"/>
      <c r="TQB184" s="49"/>
      <c r="TQP184" s="49"/>
      <c r="TQQ184" s="49"/>
      <c r="TQR184" s="49"/>
      <c r="TRF184" s="49"/>
      <c r="TRG184" s="49"/>
      <c r="TRH184" s="49"/>
      <c r="TRV184" s="49"/>
      <c r="TRW184" s="49"/>
      <c r="TRX184" s="49"/>
      <c r="TSL184" s="49"/>
      <c r="TSM184" s="49"/>
      <c r="TSN184" s="49"/>
      <c r="TTB184" s="49"/>
      <c r="TTC184" s="49"/>
      <c r="TTD184" s="49"/>
      <c r="TTR184" s="49"/>
      <c r="TTS184" s="49"/>
      <c r="TTT184" s="49"/>
      <c r="TUH184" s="49"/>
      <c r="TUI184" s="49"/>
      <c r="TUJ184" s="49"/>
      <c r="TUX184" s="49"/>
      <c r="TUY184" s="49"/>
      <c r="TUZ184" s="49"/>
      <c r="TVN184" s="49"/>
      <c r="TVO184" s="49"/>
      <c r="TVP184" s="49"/>
      <c r="TWD184" s="49"/>
      <c r="TWE184" s="49"/>
      <c r="TWF184" s="49"/>
      <c r="TWT184" s="49"/>
      <c r="TWU184" s="49"/>
      <c r="TWV184" s="49"/>
      <c r="TXJ184" s="49"/>
      <c r="TXK184" s="49"/>
      <c r="TXL184" s="49"/>
      <c r="TXZ184" s="49"/>
      <c r="TYA184" s="49"/>
      <c r="TYB184" s="49"/>
      <c r="TYP184" s="49"/>
      <c r="TYQ184" s="49"/>
      <c r="TYR184" s="49"/>
      <c r="TZF184" s="49"/>
      <c r="TZG184" s="49"/>
      <c r="TZH184" s="49"/>
      <c r="TZV184" s="49"/>
      <c r="TZW184" s="49"/>
      <c r="TZX184" s="49"/>
      <c r="UAL184" s="49"/>
      <c r="UAM184" s="49"/>
      <c r="UAN184" s="49"/>
      <c r="UBB184" s="49"/>
      <c r="UBC184" s="49"/>
      <c r="UBD184" s="49"/>
      <c r="UBR184" s="49"/>
      <c r="UBS184" s="49"/>
      <c r="UBT184" s="49"/>
      <c r="UCH184" s="49"/>
      <c r="UCI184" s="49"/>
      <c r="UCJ184" s="49"/>
      <c r="UCX184" s="49"/>
      <c r="UCY184" s="49"/>
      <c r="UCZ184" s="49"/>
      <c r="UDN184" s="49"/>
      <c r="UDO184" s="49"/>
      <c r="UDP184" s="49"/>
      <c r="UED184" s="49"/>
      <c r="UEE184" s="49"/>
      <c r="UEF184" s="49"/>
      <c r="UET184" s="49"/>
      <c r="UEU184" s="49"/>
      <c r="UEV184" s="49"/>
      <c r="UFJ184" s="49"/>
      <c r="UFK184" s="49"/>
      <c r="UFL184" s="49"/>
      <c r="UFZ184" s="49"/>
      <c r="UGA184" s="49"/>
      <c r="UGB184" s="49"/>
      <c r="UGP184" s="49"/>
      <c r="UGQ184" s="49"/>
      <c r="UGR184" s="49"/>
      <c r="UHF184" s="49"/>
      <c r="UHG184" s="49"/>
      <c r="UHH184" s="49"/>
      <c r="UHV184" s="49"/>
      <c r="UHW184" s="49"/>
      <c r="UHX184" s="49"/>
      <c r="UIL184" s="49"/>
      <c r="UIM184" s="49"/>
      <c r="UIN184" s="49"/>
      <c r="UJB184" s="49"/>
      <c r="UJC184" s="49"/>
      <c r="UJD184" s="49"/>
      <c r="UJR184" s="49"/>
      <c r="UJS184" s="49"/>
      <c r="UJT184" s="49"/>
      <c r="UKH184" s="49"/>
      <c r="UKI184" s="49"/>
      <c r="UKJ184" s="49"/>
      <c r="UKX184" s="49"/>
      <c r="UKY184" s="49"/>
      <c r="UKZ184" s="49"/>
      <c r="ULN184" s="49"/>
      <c r="ULO184" s="49"/>
      <c r="ULP184" s="49"/>
      <c r="UMD184" s="49"/>
      <c r="UME184" s="49"/>
      <c r="UMF184" s="49"/>
      <c r="UMT184" s="49"/>
      <c r="UMU184" s="49"/>
      <c r="UMV184" s="49"/>
      <c r="UNJ184" s="49"/>
      <c r="UNK184" s="49"/>
      <c r="UNL184" s="49"/>
      <c r="UNZ184" s="49"/>
      <c r="UOA184" s="49"/>
      <c r="UOB184" s="49"/>
      <c r="UOP184" s="49"/>
      <c r="UOQ184" s="49"/>
      <c r="UOR184" s="49"/>
      <c r="UPF184" s="49"/>
      <c r="UPG184" s="49"/>
      <c r="UPH184" s="49"/>
      <c r="UPV184" s="49"/>
      <c r="UPW184" s="49"/>
      <c r="UPX184" s="49"/>
      <c r="UQL184" s="49"/>
      <c r="UQM184" s="49"/>
      <c r="UQN184" s="49"/>
      <c r="URB184" s="49"/>
      <c r="URC184" s="49"/>
      <c r="URD184" s="49"/>
      <c r="URR184" s="49"/>
      <c r="URS184" s="49"/>
      <c r="URT184" s="49"/>
      <c r="USH184" s="49"/>
      <c r="USI184" s="49"/>
      <c r="USJ184" s="49"/>
      <c r="USX184" s="49"/>
      <c r="USY184" s="49"/>
      <c r="USZ184" s="49"/>
      <c r="UTN184" s="49"/>
      <c r="UTO184" s="49"/>
      <c r="UTP184" s="49"/>
      <c r="UUD184" s="49"/>
      <c r="UUE184" s="49"/>
      <c r="UUF184" s="49"/>
      <c r="UUT184" s="49"/>
      <c r="UUU184" s="49"/>
      <c r="UUV184" s="49"/>
      <c r="UVJ184" s="49"/>
      <c r="UVK184" s="49"/>
      <c r="UVL184" s="49"/>
      <c r="UVZ184" s="49"/>
      <c r="UWA184" s="49"/>
      <c r="UWB184" s="49"/>
      <c r="UWP184" s="49"/>
      <c r="UWQ184" s="49"/>
      <c r="UWR184" s="49"/>
      <c r="UXF184" s="49"/>
      <c r="UXG184" s="49"/>
      <c r="UXH184" s="49"/>
      <c r="UXV184" s="49"/>
      <c r="UXW184" s="49"/>
      <c r="UXX184" s="49"/>
      <c r="UYL184" s="49"/>
      <c r="UYM184" s="49"/>
      <c r="UYN184" s="49"/>
      <c r="UZB184" s="49"/>
      <c r="UZC184" s="49"/>
      <c r="UZD184" s="49"/>
      <c r="UZR184" s="49"/>
      <c r="UZS184" s="49"/>
      <c r="UZT184" s="49"/>
      <c r="VAH184" s="49"/>
      <c r="VAI184" s="49"/>
      <c r="VAJ184" s="49"/>
      <c r="VAX184" s="49"/>
      <c r="VAY184" s="49"/>
      <c r="VAZ184" s="49"/>
      <c r="VBN184" s="49"/>
      <c r="VBO184" s="49"/>
      <c r="VBP184" s="49"/>
      <c r="VCD184" s="49"/>
      <c r="VCE184" s="49"/>
      <c r="VCF184" s="49"/>
      <c r="VCT184" s="49"/>
      <c r="VCU184" s="49"/>
      <c r="VCV184" s="49"/>
      <c r="VDJ184" s="49"/>
      <c r="VDK184" s="49"/>
      <c r="VDL184" s="49"/>
      <c r="VDZ184" s="49"/>
      <c r="VEA184" s="49"/>
      <c r="VEB184" s="49"/>
      <c r="VEP184" s="49"/>
      <c r="VEQ184" s="49"/>
      <c r="VER184" s="49"/>
      <c r="VFF184" s="49"/>
      <c r="VFG184" s="49"/>
      <c r="VFH184" s="49"/>
      <c r="VFV184" s="49"/>
      <c r="VFW184" s="49"/>
      <c r="VFX184" s="49"/>
      <c r="VGL184" s="49"/>
      <c r="VGM184" s="49"/>
      <c r="VGN184" s="49"/>
      <c r="VHB184" s="49"/>
      <c r="VHC184" s="49"/>
      <c r="VHD184" s="49"/>
      <c r="VHR184" s="49"/>
      <c r="VHS184" s="49"/>
      <c r="VHT184" s="49"/>
      <c r="VIH184" s="49"/>
      <c r="VII184" s="49"/>
      <c r="VIJ184" s="49"/>
      <c r="VIX184" s="49"/>
      <c r="VIY184" s="49"/>
      <c r="VIZ184" s="49"/>
      <c r="VJN184" s="49"/>
      <c r="VJO184" s="49"/>
      <c r="VJP184" s="49"/>
      <c r="VKD184" s="49"/>
      <c r="VKE184" s="49"/>
      <c r="VKF184" s="49"/>
      <c r="VKT184" s="49"/>
      <c r="VKU184" s="49"/>
      <c r="VKV184" s="49"/>
      <c r="VLJ184" s="49"/>
      <c r="VLK184" s="49"/>
      <c r="VLL184" s="49"/>
      <c r="VLZ184" s="49"/>
      <c r="VMA184" s="49"/>
      <c r="VMB184" s="49"/>
      <c r="VMP184" s="49"/>
      <c r="VMQ184" s="49"/>
      <c r="VMR184" s="49"/>
      <c r="VNF184" s="49"/>
      <c r="VNG184" s="49"/>
      <c r="VNH184" s="49"/>
      <c r="VNV184" s="49"/>
      <c r="VNW184" s="49"/>
      <c r="VNX184" s="49"/>
      <c r="VOL184" s="49"/>
      <c r="VOM184" s="49"/>
      <c r="VON184" s="49"/>
      <c r="VPB184" s="49"/>
      <c r="VPC184" s="49"/>
      <c r="VPD184" s="49"/>
      <c r="VPR184" s="49"/>
      <c r="VPS184" s="49"/>
      <c r="VPT184" s="49"/>
      <c r="VQH184" s="49"/>
      <c r="VQI184" s="49"/>
      <c r="VQJ184" s="49"/>
      <c r="VQX184" s="49"/>
      <c r="VQY184" s="49"/>
      <c r="VQZ184" s="49"/>
      <c r="VRN184" s="49"/>
      <c r="VRO184" s="49"/>
      <c r="VRP184" s="49"/>
      <c r="VSD184" s="49"/>
      <c r="VSE184" s="49"/>
      <c r="VSF184" s="49"/>
      <c r="VST184" s="49"/>
      <c r="VSU184" s="49"/>
      <c r="VSV184" s="49"/>
      <c r="VTJ184" s="49"/>
      <c r="VTK184" s="49"/>
      <c r="VTL184" s="49"/>
      <c r="VTZ184" s="49"/>
      <c r="VUA184" s="49"/>
      <c r="VUB184" s="49"/>
      <c r="VUP184" s="49"/>
      <c r="VUQ184" s="49"/>
      <c r="VUR184" s="49"/>
      <c r="VVF184" s="49"/>
      <c r="VVG184" s="49"/>
      <c r="VVH184" s="49"/>
      <c r="VVV184" s="49"/>
      <c r="VVW184" s="49"/>
      <c r="VVX184" s="49"/>
      <c r="VWL184" s="49"/>
      <c r="VWM184" s="49"/>
      <c r="VWN184" s="49"/>
      <c r="VXB184" s="49"/>
      <c r="VXC184" s="49"/>
      <c r="VXD184" s="49"/>
      <c r="VXR184" s="49"/>
      <c r="VXS184" s="49"/>
      <c r="VXT184" s="49"/>
      <c r="VYH184" s="49"/>
      <c r="VYI184" s="49"/>
      <c r="VYJ184" s="49"/>
      <c r="VYX184" s="49"/>
      <c r="VYY184" s="49"/>
      <c r="VYZ184" s="49"/>
      <c r="VZN184" s="49"/>
      <c r="VZO184" s="49"/>
      <c r="VZP184" s="49"/>
      <c r="WAD184" s="49"/>
      <c r="WAE184" s="49"/>
      <c r="WAF184" s="49"/>
      <c r="WAT184" s="49"/>
      <c r="WAU184" s="49"/>
      <c r="WAV184" s="49"/>
      <c r="WBJ184" s="49"/>
      <c r="WBK184" s="49"/>
      <c r="WBL184" s="49"/>
      <c r="WBZ184" s="49"/>
      <c r="WCA184" s="49"/>
      <c r="WCB184" s="49"/>
      <c r="WCP184" s="49"/>
      <c r="WCQ184" s="49"/>
      <c r="WCR184" s="49"/>
      <c r="WDF184" s="49"/>
      <c r="WDG184" s="49"/>
      <c r="WDH184" s="49"/>
      <c r="WDV184" s="49"/>
      <c r="WDW184" s="49"/>
      <c r="WDX184" s="49"/>
      <c r="WEL184" s="49"/>
      <c r="WEM184" s="49"/>
      <c r="WEN184" s="49"/>
      <c r="WFB184" s="49"/>
      <c r="WFC184" s="49"/>
      <c r="WFD184" s="49"/>
      <c r="WFR184" s="49"/>
      <c r="WFS184" s="49"/>
      <c r="WFT184" s="49"/>
      <c r="WGH184" s="49"/>
      <c r="WGI184" s="49"/>
      <c r="WGJ184" s="49"/>
      <c r="WGX184" s="49"/>
      <c r="WGY184" s="49"/>
      <c r="WGZ184" s="49"/>
      <c r="WHN184" s="49"/>
      <c r="WHO184" s="49"/>
      <c r="WHP184" s="49"/>
      <c r="WID184" s="49"/>
      <c r="WIE184" s="49"/>
      <c r="WIF184" s="49"/>
      <c r="WIT184" s="49"/>
      <c r="WIU184" s="49"/>
      <c r="WIV184" s="49"/>
      <c r="WJJ184" s="49"/>
      <c r="WJK184" s="49"/>
      <c r="WJL184" s="49"/>
      <c r="WJZ184" s="49"/>
      <c r="WKA184" s="49"/>
      <c r="WKB184" s="49"/>
      <c r="WKP184" s="49"/>
      <c r="WKQ184" s="49"/>
      <c r="WKR184" s="49"/>
      <c r="WLF184" s="49"/>
      <c r="WLG184" s="49"/>
      <c r="WLH184" s="49"/>
      <c r="WLV184" s="49"/>
      <c r="WLW184" s="49"/>
      <c r="WLX184" s="49"/>
      <c r="WML184" s="49"/>
      <c r="WMM184" s="49"/>
      <c r="WMN184" s="49"/>
      <c r="WNB184" s="49"/>
      <c r="WNC184" s="49"/>
      <c r="WND184" s="49"/>
      <c r="WNR184" s="49"/>
      <c r="WNS184" s="49"/>
      <c r="WNT184" s="49"/>
      <c r="WOH184" s="49"/>
      <c r="WOI184" s="49"/>
      <c r="WOJ184" s="49"/>
      <c r="WOX184" s="49"/>
      <c r="WOY184" s="49"/>
      <c r="WOZ184" s="49"/>
      <c r="WPN184" s="49"/>
      <c r="WPO184" s="49"/>
      <c r="WPP184" s="49"/>
      <c r="WQD184" s="49"/>
      <c r="WQE184" s="49"/>
      <c r="WQF184" s="49"/>
      <c r="WQT184" s="49"/>
      <c r="WQU184" s="49"/>
      <c r="WQV184" s="49"/>
      <c r="WRJ184" s="49"/>
      <c r="WRK184" s="49"/>
      <c r="WRL184" s="49"/>
      <c r="WRZ184" s="49"/>
      <c r="WSA184" s="49"/>
      <c r="WSB184" s="49"/>
      <c r="WSP184" s="49"/>
      <c r="WSQ184" s="49"/>
      <c r="WSR184" s="49"/>
      <c r="WTF184" s="49"/>
      <c r="WTG184" s="49"/>
      <c r="WTH184" s="49"/>
      <c r="WTV184" s="49"/>
      <c r="WTW184" s="49"/>
      <c r="WTX184" s="49"/>
      <c r="WUL184" s="49"/>
      <c r="WUM184" s="49"/>
      <c r="WUN184" s="49"/>
      <c r="WVB184" s="49"/>
      <c r="WVC184" s="49"/>
      <c r="WVD184" s="49"/>
      <c r="WVR184" s="49"/>
      <c r="WVS184" s="49"/>
      <c r="WVT184" s="49"/>
      <c r="WWH184" s="49"/>
      <c r="WWI184" s="49"/>
      <c r="WWJ184" s="49"/>
      <c r="WWX184" s="49"/>
      <c r="WWY184" s="49"/>
      <c r="WWZ184" s="49"/>
      <c r="WXN184" s="49"/>
      <c r="WXO184" s="49"/>
      <c r="WXP184" s="49"/>
      <c r="WYD184" s="49"/>
      <c r="WYE184" s="49"/>
      <c r="WYF184" s="49"/>
      <c r="WYT184" s="49"/>
      <c r="WYU184" s="49"/>
      <c r="WYV184" s="49"/>
      <c r="WZJ184" s="49"/>
      <c r="WZK184" s="49"/>
      <c r="WZL184" s="49"/>
      <c r="WZZ184" s="49"/>
      <c r="XAA184" s="49"/>
      <c r="XAB184" s="49"/>
      <c r="XAP184" s="49"/>
      <c r="XAQ184" s="49"/>
      <c r="XAR184" s="49"/>
      <c r="XBF184" s="49"/>
      <c r="XBG184" s="49"/>
      <c r="XBH184" s="49"/>
      <c r="XBV184" s="49"/>
      <c r="XBW184" s="49"/>
      <c r="XBX184" s="49"/>
      <c r="XCL184" s="49"/>
      <c r="XCM184" s="49"/>
      <c r="XCN184" s="49"/>
      <c r="XDB184" s="49"/>
      <c r="XDC184" s="49"/>
      <c r="XDD184" s="49"/>
      <c r="XDR184" s="49"/>
      <c r="XDS184" s="49"/>
      <c r="XDT184" s="49"/>
      <c r="XEH184" s="49"/>
      <c r="XEI184" s="49"/>
      <c r="XEJ184" s="49"/>
      <c r="XEX184" s="49"/>
      <c r="XEY184" s="49"/>
      <c r="XEZ184" s="49"/>
    </row>
    <row r="185" spans="1:1021 1028:2045 2052:3069 3076:4093 4100:5117 5124:6141 6148:7165 7172:8189 8196:9213 9220:10237 10244:11261 11268:12285 12292:13309 13316:14333 14340:15357 15364:16381" s="10" customFormat="1" ht="19.8" x14ac:dyDescent="0.4">
      <c r="A185"/>
      <c r="B185" s="10" t="s">
        <v>186</v>
      </c>
    </row>
    <row r="186" spans="1:1021 1028:2045 2052:3069 3076:4093 4100:5117 5124:6141 6148:7165 7172:8189 8196:9213 9220:10237 10244:11261 11268:12285 12292:13309 13316:14333 14340:15357 15364:16381" x14ac:dyDescent="0.25">
      <c r="J186"/>
      <c r="K186"/>
      <c r="L186"/>
    </row>
    <row r="187" spans="1:1021 1028:2045 2052:3069 3076:4093 4100:5117 5124:6141 6148:7165 7172:8189 8196:9213 9220:10237 10244:11261 11268:12285 12292:13309 13316:14333 14340:15357 15364:16381" s="11" customFormat="1" ht="19.8" x14ac:dyDescent="0.4">
      <c r="A187"/>
      <c r="B187" s="10" t="s">
        <v>187</v>
      </c>
    </row>
    <row r="188" spans="1:1021 1028:2045 2052:3069 3076:4093 4100:5117 5124:6141 6148:7165 7172:8189 8196:9213 9220:10237 10244:11261 11268:12285 12292:13309 13316:14333 14340:15357 15364:16381" x14ac:dyDescent="0.25">
      <c r="J188"/>
      <c r="K188"/>
      <c r="L188"/>
    </row>
    <row r="189" spans="1:1021 1028:2045 2052:3069 3076:4093 4100:5117 5124:6141 6148:7165 7172:8189 8196:9213 9220:10237 10244:11261 11268:12285 12292:13309 13316:14333 14340:15357 15364:16381" x14ac:dyDescent="0.25">
      <c r="D189" t="s">
        <v>120</v>
      </c>
      <c r="J189">
        <f>J14</f>
        <v>79202140</v>
      </c>
      <c r="K189">
        <f>K14</f>
        <v>81357960</v>
      </c>
      <c r="L189">
        <f>L14</f>
        <v>101376839</v>
      </c>
    </row>
    <row r="190" spans="1:1021 1028:2045 2052:3069 3076:4093 4100:5117 5124:6141 6148:7165 7172:8189 8196:9213 9220:10237 10244:11261 11268:12285 12292:13309 13316:14333 14340:15357 15364:16381" x14ac:dyDescent="0.25">
      <c r="D190" t="s">
        <v>178</v>
      </c>
      <c r="J190">
        <f>J301</f>
        <v>51341633</v>
      </c>
      <c r="K190">
        <f t="shared" ref="K190:L190" si="2060">K301</f>
        <v>64914017</v>
      </c>
      <c r="L190">
        <f t="shared" si="2060"/>
        <v>83375954</v>
      </c>
    </row>
    <row r="191" spans="1:1021 1028:2045 2052:3069 3076:4093 4100:5117 5124:6141 6148:7165 7172:8189 8196:9213 9220:10237 10244:11261 11268:12285 12292:13309 13316:14333 14340:15357 15364:16381" x14ac:dyDescent="0.25">
      <c r="D191" s="28" t="s">
        <v>122</v>
      </c>
      <c r="J191" s="57">
        <f t="shared" ref="J191" si="2061">J189-J190</f>
        <v>27860507</v>
      </c>
      <c r="K191" s="57">
        <f t="shared" ref="K191" si="2062">K189-K190</f>
        <v>16443943</v>
      </c>
      <c r="L191" s="57">
        <f t="shared" ref="L191" si="2063">L189-L190</f>
        <v>18000885</v>
      </c>
    </row>
    <row r="192" spans="1:1021 1028:2045 2052:3069 3076:4093 4100:5117 5124:6141 6148:7165 7172:8189 8196:9213 9220:10237 10244:11261 11268:12285 12292:13309 13316:14333 14340:15357 15364:16381" x14ac:dyDescent="0.25">
      <c r="D192" t="s">
        <v>404</v>
      </c>
      <c r="J192" s="132">
        <f>J341</f>
        <v>2355961</v>
      </c>
      <c r="K192" s="132">
        <f t="shared" ref="K192:L192" si="2064">K341</f>
        <v>851995</v>
      </c>
      <c r="L192" s="132">
        <f t="shared" si="2064"/>
        <v>2076149</v>
      </c>
    </row>
    <row r="193" spans="4:12" x14ac:dyDescent="0.25">
      <c r="D193" t="s">
        <v>188</v>
      </c>
      <c r="J193">
        <f>J315</f>
        <v>10000637</v>
      </c>
      <c r="K193">
        <f t="shared" ref="K193:L193" si="2065">K315</f>
        <v>12887820</v>
      </c>
      <c r="L193">
        <f t="shared" si="2065"/>
        <v>14685211</v>
      </c>
    </row>
    <row r="194" spans="4:12" x14ac:dyDescent="0.25">
      <c r="D194" t="s">
        <v>403</v>
      </c>
      <c r="J194">
        <f>J336</f>
        <v>6441</v>
      </c>
      <c r="K194">
        <f t="shared" ref="K194:L194" si="2066">K336</f>
        <v>9675</v>
      </c>
      <c r="L194">
        <f t="shared" si="2066"/>
        <v>260093</v>
      </c>
    </row>
    <row r="195" spans="4:12" x14ac:dyDescent="0.25">
      <c r="D195" t="s">
        <v>401</v>
      </c>
      <c r="J195">
        <f>J331</f>
        <v>297223</v>
      </c>
      <c r="K195">
        <f t="shared" ref="K195:L195" si="2067">K331</f>
        <v>120487</v>
      </c>
      <c r="L195">
        <f t="shared" si="2067"/>
        <v>15950</v>
      </c>
    </row>
    <row r="196" spans="4:12" x14ac:dyDescent="0.25">
      <c r="D196" s="28" t="s">
        <v>79</v>
      </c>
      <c r="J196" s="57">
        <f>J191+J192-J193+J194-J195</f>
        <v>19925049</v>
      </c>
      <c r="K196" s="57">
        <f t="shared" ref="K196:L196" si="2068">K191+K192-K193+K194-K195</f>
        <v>4297306</v>
      </c>
      <c r="L196" s="57">
        <f t="shared" si="2068"/>
        <v>5635966</v>
      </c>
    </row>
    <row r="197" spans="4:12" x14ac:dyDescent="0.25">
      <c r="D197" t="s">
        <v>393</v>
      </c>
      <c r="J197">
        <f>J325</f>
        <v>14258636</v>
      </c>
      <c r="K197">
        <f t="shared" ref="K197:L197" si="2069">K325</f>
        <v>1022923</v>
      </c>
      <c r="L197">
        <f t="shared" si="2069"/>
        <v>714106</v>
      </c>
    </row>
    <row r="198" spans="4:12" x14ac:dyDescent="0.25">
      <c r="D198" s="28" t="s">
        <v>78</v>
      </c>
      <c r="J198" s="28">
        <f>J196-J197</f>
        <v>5666413</v>
      </c>
      <c r="K198" s="28">
        <f t="shared" ref="K198:L198" si="2070">K196-K197</f>
        <v>3274383</v>
      </c>
      <c r="L198" s="28">
        <f t="shared" si="2070"/>
        <v>4921860</v>
      </c>
    </row>
    <row r="199" spans="4:12" x14ac:dyDescent="0.25">
      <c r="D199" t="s">
        <v>386</v>
      </c>
      <c r="J199">
        <f>J347</f>
        <v>2781020</v>
      </c>
      <c r="K199">
        <f t="shared" ref="K199:L199" si="2071">K347</f>
        <v>1052050</v>
      </c>
      <c r="L199">
        <f t="shared" si="2071"/>
        <v>1211391</v>
      </c>
    </row>
    <row r="200" spans="4:12" x14ac:dyDescent="0.25">
      <c r="D200" t="s">
        <v>387</v>
      </c>
      <c r="J200">
        <f>J353</f>
        <v>984434</v>
      </c>
      <c r="K200">
        <f t="shared" ref="K200:L200" si="2072">K353</f>
        <v>500860</v>
      </c>
      <c r="L200">
        <f t="shared" si="2072"/>
        <v>1475970</v>
      </c>
    </row>
    <row r="201" spans="4:12" x14ac:dyDescent="0.25">
      <c r="D201" t="s">
        <v>405</v>
      </c>
      <c r="J201">
        <f>J358</f>
        <v>0</v>
      </c>
      <c r="K201">
        <f t="shared" ref="K201:L201" si="2073">K358</f>
        <v>973316</v>
      </c>
      <c r="L201">
        <f t="shared" si="2073"/>
        <v>-895436</v>
      </c>
    </row>
    <row r="202" spans="4:12" x14ac:dyDescent="0.25">
      <c r="D202" t="s">
        <v>399</v>
      </c>
      <c r="J202">
        <f>J345</f>
        <v>0</v>
      </c>
      <c r="K202">
        <f t="shared" ref="K202:L202" si="2074">K345</f>
        <v>287062</v>
      </c>
      <c r="L202">
        <f t="shared" si="2074"/>
        <v>346528</v>
      </c>
    </row>
    <row r="203" spans="4:12" x14ac:dyDescent="0.25">
      <c r="D203" t="s">
        <v>400</v>
      </c>
      <c r="J203">
        <f>-J351</f>
        <v>6740</v>
      </c>
      <c r="K203">
        <f t="shared" ref="K203:L203" si="2075">-K351</f>
        <v>970</v>
      </c>
      <c r="L203">
        <f t="shared" si="2075"/>
        <v>0</v>
      </c>
    </row>
    <row r="204" spans="4:12" x14ac:dyDescent="0.25">
      <c r="D204" s="28" t="s">
        <v>182</v>
      </c>
      <c r="J204" s="28">
        <f>J198+J199-J200+J201+J202-J203</f>
        <v>7456259</v>
      </c>
      <c r="K204" s="28">
        <f t="shared" ref="K204:L204" si="2076">K198+K199-K200+K201+K202-K203</f>
        <v>5084981</v>
      </c>
      <c r="L204" s="28">
        <f t="shared" si="2076"/>
        <v>4108373</v>
      </c>
    </row>
    <row r="205" spans="4:12" x14ac:dyDescent="0.25">
      <c r="D205" t="s">
        <v>196</v>
      </c>
      <c r="J205">
        <f>J363</f>
        <v>2012630</v>
      </c>
      <c r="K205">
        <f t="shared" ref="K205:L205" si="2077">K363</f>
        <v>1387740</v>
      </c>
      <c r="L205">
        <f t="shared" si="2077"/>
        <v>1340590</v>
      </c>
    </row>
    <row r="206" spans="4:12" x14ac:dyDescent="0.25">
      <c r="D206" t="s">
        <v>190</v>
      </c>
      <c r="J206">
        <f>J364</f>
        <v>98313</v>
      </c>
      <c r="K206">
        <f t="shared" ref="K206:L206" si="2078">K364</f>
        <v>308843</v>
      </c>
      <c r="L206">
        <f t="shared" si="2078"/>
        <v>178625</v>
      </c>
    </row>
    <row r="207" spans="4:12" ht="14.4" thickBot="1" x14ac:dyDescent="0.3">
      <c r="D207" s="28" t="s">
        <v>184</v>
      </c>
      <c r="J207" s="79">
        <f>J204-J205-J206</f>
        <v>5345316</v>
      </c>
      <c r="K207" s="79">
        <f t="shared" ref="K207:L207" si="2079">K204-K205-K206</f>
        <v>3388398</v>
      </c>
      <c r="L207" s="79">
        <f t="shared" si="2079"/>
        <v>2589158</v>
      </c>
    </row>
    <row r="208" spans="4:12" ht="14.4" thickTop="1" x14ac:dyDescent="0.25">
      <c r="D208" t="s">
        <v>197</v>
      </c>
      <c r="I208">
        <f xml:space="preserve"> COUNTIF(K208:L208,"&lt;&gt;0")</f>
        <v>0</v>
      </c>
      <c r="J208">
        <f>J207-J29</f>
        <v>0</v>
      </c>
      <c r="K208">
        <f>K207-K29</f>
        <v>0</v>
      </c>
      <c r="L208">
        <f>L207-L29</f>
        <v>0</v>
      </c>
    </row>
    <row r="209" spans="1:17" x14ac:dyDescent="0.25">
      <c r="J209"/>
      <c r="K209" s="73"/>
      <c r="L209" s="73"/>
    </row>
    <row r="210" spans="1:17" x14ac:dyDescent="0.25">
      <c r="J210"/>
      <c r="K210" s="73"/>
      <c r="L210" s="73"/>
    </row>
    <row r="211" spans="1:17" x14ac:dyDescent="0.25">
      <c r="J211"/>
      <c r="K211" s="73"/>
      <c r="L211" s="73"/>
    </row>
    <row r="212" spans="1:17" s="11" customFormat="1" ht="19.8" x14ac:dyDescent="0.4">
      <c r="A212"/>
      <c r="B212" s="10" t="s">
        <v>129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/>
    </row>
    <row r="213" spans="1:17" s="11" customFormat="1" ht="19.8" x14ac:dyDescent="0.4">
      <c r="A213"/>
      <c r="B213" s="10" t="s">
        <v>130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/>
    </row>
    <row r="214" spans="1:17" s="30" customFormat="1" ht="17.399999999999999" x14ac:dyDescent="0.35">
      <c r="C214" s="30" t="s">
        <v>199</v>
      </c>
    </row>
    <row r="215" spans="1:17" x14ac:dyDescent="0.25">
      <c r="D215" t="str">
        <f>D375</f>
        <v>PP&amp;E</v>
      </c>
      <c r="J215">
        <f>J375</f>
        <v>20035994</v>
      </c>
      <c r="K215">
        <f t="shared" ref="K215:L215" si="2080">K375</f>
        <v>21516823</v>
      </c>
      <c r="L215">
        <f t="shared" si="2080"/>
        <v>22941558</v>
      </c>
    </row>
    <row r="216" spans="1:17" x14ac:dyDescent="0.25">
      <c r="D216" t="str">
        <f>D408</f>
        <v>Intangible assets and goodwill</v>
      </c>
      <c r="J216">
        <f>J408</f>
        <v>1417604</v>
      </c>
      <c r="K216">
        <f t="shared" ref="K216:L216" si="2081">K408</f>
        <v>1373223</v>
      </c>
      <c r="L216">
        <f t="shared" si="2081"/>
        <v>1519649</v>
      </c>
    </row>
    <row r="217" spans="1:17" x14ac:dyDescent="0.25">
      <c r="D217" t="str">
        <f>D409</f>
        <v>Investment property</v>
      </c>
      <c r="J217">
        <f>J409</f>
        <v>2400336</v>
      </c>
      <c r="K217">
        <f t="shared" ref="K217:L217" si="2082">K409</f>
        <v>2634999</v>
      </c>
      <c r="L217">
        <f t="shared" si="2082"/>
        <v>3470685</v>
      </c>
    </row>
    <row r="218" spans="1:17" x14ac:dyDescent="0.25">
      <c r="D218" t="str">
        <f>D410</f>
        <v>Investments in associates</v>
      </c>
      <c r="J218" t="str">
        <f>J410</f>
        <v>-</v>
      </c>
      <c r="K218">
        <f t="shared" ref="K218:L218" si="2083">K410</f>
        <v>13018568</v>
      </c>
      <c r="L218">
        <f t="shared" si="2083"/>
        <v>8491446</v>
      </c>
    </row>
    <row r="219" spans="1:17" x14ac:dyDescent="0.25">
      <c r="D219" t="str">
        <f>D411</f>
        <v>Finance lease receivables</v>
      </c>
      <c r="J219" t="str">
        <f>J411</f>
        <v>-</v>
      </c>
      <c r="K219">
        <f t="shared" ref="K219:L219" si="2084">K411</f>
        <v>8766</v>
      </c>
      <c r="L219">
        <f t="shared" si="2084"/>
        <v>10372</v>
      </c>
    </row>
    <row r="220" spans="1:17" x14ac:dyDescent="0.25">
      <c r="D220" t="str">
        <f>D412</f>
        <v>Debt instruments at amortised cost</v>
      </c>
      <c r="J220">
        <f>J412</f>
        <v>1991907</v>
      </c>
      <c r="K220">
        <f t="shared" ref="K220:L220" si="2085">K412</f>
        <v>2174304</v>
      </c>
      <c r="L220">
        <f t="shared" si="2085"/>
        <v>2296986</v>
      </c>
    </row>
    <row r="221" spans="1:17" x14ac:dyDescent="0.25">
      <c r="D221" t="str">
        <f>D401</f>
        <v>Prepayments (Non Current)</v>
      </c>
      <c r="J221">
        <f>J401</f>
        <v>132960</v>
      </c>
      <c r="K221"/>
      <c r="L221"/>
    </row>
    <row r="222" spans="1:17" x14ac:dyDescent="0.25">
      <c r="D222" t="str">
        <f t="shared" ref="D222:D224" si="2086">D413</f>
        <v>Equity instruments at fair value through other comprehensive income</v>
      </c>
      <c r="J222">
        <f t="shared" ref="J222:J224" si="2087">J413</f>
        <v>28771</v>
      </c>
      <c r="K222">
        <f t="shared" ref="K222:L222" si="2088">K413</f>
        <v>188125</v>
      </c>
      <c r="L222">
        <f t="shared" si="2088"/>
        <v>449975</v>
      </c>
    </row>
    <row r="223" spans="1:17" x14ac:dyDescent="0.25">
      <c r="D223" t="str">
        <f t="shared" si="2086"/>
        <v>Investments in subsidiaries</v>
      </c>
      <c r="J223" t="str">
        <f t="shared" si="2087"/>
        <v>-</v>
      </c>
      <c r="K223" t="str">
        <f t="shared" ref="K223:L223" si="2089">K414</f>
        <v>-</v>
      </c>
      <c r="L223" t="str">
        <f t="shared" si="2089"/>
        <v>-</v>
      </c>
    </row>
    <row r="224" spans="1:17" x14ac:dyDescent="0.25">
      <c r="D224" t="str">
        <f t="shared" si="2086"/>
        <v>Deferred tax asset</v>
      </c>
      <c r="J224">
        <f t="shared" si="2087"/>
        <v>11619</v>
      </c>
      <c r="K224">
        <f t="shared" ref="K224:L224" si="2090">K415</f>
        <v>38653</v>
      </c>
      <c r="L224" t="str">
        <f t="shared" si="2090"/>
        <v>-</v>
      </c>
    </row>
    <row r="225" spans="1:12" s="28" customFormat="1" x14ac:dyDescent="0.25">
      <c r="D225" s="28" t="s">
        <v>221</v>
      </c>
      <c r="J225" s="78">
        <f>SUM(J215:J224)</f>
        <v>26019191</v>
      </c>
      <c r="K225" s="78">
        <f t="shared" ref="K225:L225" si="2091">SUM(K215:K224)</f>
        <v>40953461</v>
      </c>
      <c r="L225" s="78">
        <f t="shared" si="2091"/>
        <v>39180671</v>
      </c>
    </row>
    <row r="226" spans="1:12" s="30" customFormat="1" ht="17.399999999999999" x14ac:dyDescent="0.35">
      <c r="C226" s="30" t="s">
        <v>222</v>
      </c>
    </row>
    <row r="227" spans="1:12" x14ac:dyDescent="0.25">
      <c r="D227" t="str">
        <f>D387</f>
        <v>Trade Receivables</v>
      </c>
      <c r="J227">
        <f>J387</f>
        <v>1895585</v>
      </c>
      <c r="K227">
        <f t="shared" ref="K227:L227" si="2092">K387</f>
        <v>2700997</v>
      </c>
      <c r="L227">
        <f t="shared" si="2092"/>
        <v>1103695</v>
      </c>
    </row>
    <row r="228" spans="1:12" x14ac:dyDescent="0.25">
      <c r="D228" t="str">
        <f>D394</f>
        <v>Other Receivables</v>
      </c>
      <c r="J228">
        <f>J394</f>
        <v>2220347</v>
      </c>
      <c r="K228">
        <f t="shared" ref="K228:L228" si="2093">K394</f>
        <v>2084931</v>
      </c>
      <c r="L228">
        <f t="shared" si="2093"/>
        <v>3574699</v>
      </c>
    </row>
    <row r="229" spans="1:12" x14ac:dyDescent="0.25">
      <c r="D229" t="str">
        <f>D396</f>
        <v>Prepayments: Current</v>
      </c>
      <c r="J229">
        <f>J396</f>
        <v>899387</v>
      </c>
      <c r="K229">
        <f t="shared" ref="K229:L229" si="2094">K396</f>
        <v>1278119</v>
      </c>
      <c r="L229">
        <f t="shared" si="2094"/>
        <v>6424367</v>
      </c>
    </row>
    <row r="230" spans="1:12" x14ac:dyDescent="0.25">
      <c r="D230" t="str">
        <f>D418</f>
        <v>Inventories</v>
      </c>
      <c r="J230">
        <f>J418</f>
        <v>16290212</v>
      </c>
      <c r="K230">
        <f t="shared" ref="K230:L230" si="2095">K418</f>
        <v>20123071</v>
      </c>
      <c r="L230">
        <f t="shared" si="2095"/>
        <v>36213523</v>
      </c>
    </row>
    <row r="231" spans="1:12" x14ac:dyDescent="0.25">
      <c r="D231" t="s">
        <v>436</v>
      </c>
      <c r="J231">
        <f>J487</f>
        <v>23891135</v>
      </c>
      <c r="K231">
        <f t="shared" ref="K231:L231" si="2096">K487</f>
        <v>24272314</v>
      </c>
      <c r="L231">
        <f t="shared" si="2096"/>
        <v>11409946</v>
      </c>
    </row>
    <row r="232" spans="1:12" x14ac:dyDescent="0.25">
      <c r="D232" t="str">
        <f>D419</f>
        <v>Finance lease receivables</v>
      </c>
      <c r="J232">
        <f>J419</f>
        <v>0</v>
      </c>
      <c r="K232">
        <f t="shared" ref="K232:L232" si="2097">K419</f>
        <v>1606</v>
      </c>
      <c r="L232">
        <f t="shared" si="2097"/>
        <v>3300</v>
      </c>
    </row>
    <row r="233" spans="1:12" x14ac:dyDescent="0.25">
      <c r="D233" t="str">
        <f>D420</f>
        <v>Refund assets</v>
      </c>
      <c r="J233">
        <f>J420</f>
        <v>7384</v>
      </c>
      <c r="K233">
        <f t="shared" ref="K233:L233" si="2098">K420</f>
        <v>14330</v>
      </c>
      <c r="L233">
        <f t="shared" si="2098"/>
        <v>3328</v>
      </c>
    </row>
    <row r="234" spans="1:12" x14ac:dyDescent="0.25">
      <c r="D234" t="str">
        <f>D421</f>
        <v>Non-current assets held for sale</v>
      </c>
      <c r="J234">
        <f>J421</f>
        <v>0</v>
      </c>
      <c r="K234">
        <f t="shared" ref="K234:L234" si="2099">K421</f>
        <v>265496</v>
      </c>
      <c r="L234">
        <f t="shared" si="2099"/>
        <v>545993</v>
      </c>
    </row>
    <row r="235" spans="1:12" x14ac:dyDescent="0.25">
      <c r="D235" t="str">
        <f>D422</f>
        <v>Assets of disposal group classified as held for sale</v>
      </c>
      <c r="J235">
        <f>J422</f>
        <v>36372022</v>
      </c>
      <c r="K235">
        <f t="shared" ref="K235:L235" si="2100">K422</f>
        <v>3865</v>
      </c>
      <c r="L235">
        <f t="shared" si="2100"/>
        <v>3865</v>
      </c>
    </row>
    <row r="236" spans="1:12" x14ac:dyDescent="0.25">
      <c r="D236" s="28" t="s">
        <v>224</v>
      </c>
      <c r="J236" s="78">
        <f>SUM(J227:J235)</f>
        <v>81576072</v>
      </c>
      <c r="K236" s="78">
        <f t="shared" ref="K236:L236" si="2101">SUM(K227:K235)</f>
        <v>50744729</v>
      </c>
      <c r="L236" s="78">
        <f t="shared" si="2101"/>
        <v>59282716</v>
      </c>
    </row>
    <row r="237" spans="1:12" s="28" customFormat="1" ht="14.4" thickBot="1" x14ac:dyDescent="0.3">
      <c r="D237" s="28" t="s">
        <v>225</v>
      </c>
      <c r="J237" s="79">
        <f>J236+J225</f>
        <v>107595263</v>
      </c>
      <c r="K237" s="79">
        <f t="shared" ref="K237:L237" si="2102">K236+K225</f>
        <v>91698190</v>
      </c>
      <c r="L237" s="79">
        <f t="shared" si="2102"/>
        <v>98463387</v>
      </c>
    </row>
    <row r="238" spans="1:12" ht="14.4" thickTop="1" x14ac:dyDescent="0.25">
      <c r="J238"/>
      <c r="K238"/>
      <c r="L238"/>
    </row>
    <row r="239" spans="1:12" s="10" customFormat="1" ht="19.8" x14ac:dyDescent="0.4">
      <c r="A239"/>
      <c r="B239" s="10" t="s">
        <v>223</v>
      </c>
    </row>
    <row r="240" spans="1:12" s="30" customFormat="1" ht="17.399999999999999" x14ac:dyDescent="0.35">
      <c r="C240" s="30" t="s">
        <v>139</v>
      </c>
    </row>
    <row r="241" spans="3:12" x14ac:dyDescent="0.25">
      <c r="D241" t="str">
        <f t="shared" ref="D241:D249" si="2103">D476</f>
        <v>Ordinary share capital</v>
      </c>
      <c r="J241">
        <f t="shared" ref="J241:J247" si="2104">J476</f>
        <v>1440648</v>
      </c>
      <c r="K241">
        <f t="shared" ref="K241:L241" si="2105">K476</f>
        <v>1440648</v>
      </c>
      <c r="L241">
        <f t="shared" si="2105"/>
        <v>1440648</v>
      </c>
    </row>
    <row r="242" spans="3:12" x14ac:dyDescent="0.25">
      <c r="D242" t="str">
        <f t="shared" si="2103"/>
        <v>Share premium</v>
      </c>
      <c r="J242">
        <f t="shared" si="2104"/>
        <v>18451844</v>
      </c>
      <c r="K242">
        <f t="shared" ref="K242:L242" si="2106">K477</f>
        <v>18071545</v>
      </c>
      <c r="L242">
        <f t="shared" si="2106"/>
        <v>14174606</v>
      </c>
    </row>
    <row r="243" spans="3:12" x14ac:dyDescent="0.25">
      <c r="D243" t="str">
        <f t="shared" si="2103"/>
        <v>Contingency reserve</v>
      </c>
      <c r="J243">
        <f t="shared" si="2104"/>
        <v>69571</v>
      </c>
      <c r="K243">
        <f t="shared" ref="K243:L243" si="2107">K478</f>
        <v>69571</v>
      </c>
      <c r="L243">
        <f t="shared" si="2107"/>
        <v>69571</v>
      </c>
    </row>
    <row r="244" spans="3:12" x14ac:dyDescent="0.25">
      <c r="D244" t="str">
        <f t="shared" si="2103"/>
        <v>Fair value reserve</v>
      </c>
      <c r="J244">
        <f t="shared" si="2104"/>
        <v>27770</v>
      </c>
      <c r="K244">
        <f t="shared" ref="K244:L244" si="2108">K479</f>
        <v>239872</v>
      </c>
      <c r="L244">
        <f t="shared" si="2108"/>
        <v>215845</v>
      </c>
    </row>
    <row r="245" spans="3:12" x14ac:dyDescent="0.25">
      <c r="D245" t="str">
        <f t="shared" si="2103"/>
        <v>Equity settled share based</v>
      </c>
      <c r="J245">
        <f t="shared" si="2104"/>
        <v>0</v>
      </c>
      <c r="K245" t="str">
        <f t="shared" ref="K245:L245" si="2109">K480</f>
        <v>-</v>
      </c>
      <c r="L245">
        <f t="shared" si="2109"/>
        <v>98931</v>
      </c>
    </row>
    <row r="246" spans="3:12" x14ac:dyDescent="0.25">
      <c r="D246" t="str">
        <f t="shared" si="2103"/>
        <v>Other reserve</v>
      </c>
      <c r="J246">
        <f t="shared" si="2104"/>
        <v>91923</v>
      </c>
      <c r="K246">
        <f t="shared" ref="K246:L246" si="2110">K481</f>
        <v>91923</v>
      </c>
      <c r="L246">
        <f t="shared" si="2110"/>
        <v>91923</v>
      </c>
    </row>
    <row r="247" spans="3:12" x14ac:dyDescent="0.25">
      <c r="D247" t="str">
        <f t="shared" si="2103"/>
        <v>Retained earnings</v>
      </c>
      <c r="I247">
        <f>SUM(J241:J246)</f>
        <v>20081756</v>
      </c>
      <c r="J247">
        <f t="shared" si="2104"/>
        <v>29997024</v>
      </c>
      <c r="K247">
        <f t="shared" ref="K247:L247" si="2111">K482</f>
        <v>32092148</v>
      </c>
      <c r="L247">
        <f t="shared" si="2111"/>
        <v>29889951</v>
      </c>
    </row>
    <row r="248" spans="3:12" s="28" customFormat="1" x14ac:dyDescent="0.25">
      <c r="D248" s="28" t="str">
        <f t="shared" si="2103"/>
        <v>Equity attributable to equity holders of the Company</v>
      </c>
      <c r="I248" s="28">
        <f>SUM(J241:J247)</f>
        <v>50078780</v>
      </c>
      <c r="J248" s="28">
        <f>SUM(J241:J247)</f>
        <v>50078780</v>
      </c>
      <c r="K248" s="28">
        <f t="shared" ref="K248:L248" si="2112">SUM(K241:K247)</f>
        <v>52005707</v>
      </c>
      <c r="L248" s="28">
        <f t="shared" si="2112"/>
        <v>45981475</v>
      </c>
    </row>
    <row r="249" spans="3:12" x14ac:dyDescent="0.25">
      <c r="D249" t="str">
        <f t="shared" si="2103"/>
        <v>Non-Controlling Interest</v>
      </c>
      <c r="J249">
        <f>J484</f>
        <v>10462632</v>
      </c>
      <c r="K249">
        <f t="shared" ref="K249:L249" si="2113">K484</f>
        <v>8669797</v>
      </c>
      <c r="L249">
        <f t="shared" si="2113"/>
        <v>4856831</v>
      </c>
    </row>
    <row r="250" spans="3:12" s="28" customFormat="1" ht="14.4" thickBot="1" x14ac:dyDescent="0.3">
      <c r="D250" s="28" t="s">
        <v>143</v>
      </c>
      <c r="J250" s="79">
        <f>J248+J249</f>
        <v>60541412</v>
      </c>
      <c r="K250" s="79">
        <f t="shared" ref="K250:L250" si="2114">K248+K249</f>
        <v>60675504</v>
      </c>
      <c r="L250" s="79">
        <f t="shared" si="2114"/>
        <v>50838306</v>
      </c>
    </row>
    <row r="251" spans="3:12" ht="14.4" thickTop="1" x14ac:dyDescent="0.25">
      <c r="J251"/>
      <c r="K251"/>
      <c r="L251"/>
    </row>
    <row r="252" spans="3:12" s="30" customFormat="1" ht="17.399999999999999" x14ac:dyDescent="0.35">
      <c r="C252" s="30" t="s">
        <v>226</v>
      </c>
    </row>
    <row r="253" spans="3:12" x14ac:dyDescent="0.25">
      <c r="D253" t="str">
        <f>D426</f>
        <v>Government grants</v>
      </c>
      <c r="J253" t="str">
        <f>J426</f>
        <v>-</v>
      </c>
      <c r="K253">
        <f t="shared" ref="K253:L253" si="2115">K426</f>
        <v>209040</v>
      </c>
      <c r="L253" t="str">
        <f t="shared" si="2115"/>
        <v>-</v>
      </c>
    </row>
    <row r="254" spans="3:12" x14ac:dyDescent="0.25">
      <c r="D254" t="s">
        <v>435</v>
      </c>
      <c r="J254">
        <f>J461</f>
        <v>1850583</v>
      </c>
      <c r="K254">
        <f t="shared" ref="K254:L254" si="2116">K461</f>
        <v>1735284</v>
      </c>
      <c r="L254">
        <f t="shared" si="2116"/>
        <v>339723</v>
      </c>
    </row>
    <row r="255" spans="3:12" x14ac:dyDescent="0.25">
      <c r="D255" t="str">
        <f t="shared" ref="D255:D258" si="2117">D427</f>
        <v>Deferred tax liabilities</v>
      </c>
      <c r="J255">
        <f t="shared" ref="J255:L258" si="2118">J427</f>
        <v>4150461</v>
      </c>
      <c r="K255">
        <f t="shared" si="2118"/>
        <v>4505050</v>
      </c>
      <c r="L255">
        <f t="shared" si="2118"/>
        <v>4649022</v>
      </c>
    </row>
    <row r="256" spans="3:12" x14ac:dyDescent="0.25">
      <c r="D256" t="str">
        <f t="shared" si="2117"/>
        <v>Employee benefits</v>
      </c>
      <c r="J256" t="str">
        <f t="shared" si="2118"/>
        <v>-</v>
      </c>
      <c r="K256">
        <f t="shared" si="2118"/>
        <v>94403</v>
      </c>
      <c r="L256">
        <f t="shared" si="2118"/>
        <v>72296</v>
      </c>
    </row>
    <row r="257" spans="3:12" x14ac:dyDescent="0.25">
      <c r="D257" t="str">
        <f t="shared" si="2117"/>
        <v>Lease liability</v>
      </c>
      <c r="J257">
        <f t="shared" si="2118"/>
        <v>455494</v>
      </c>
      <c r="K257">
        <f t="shared" si="2118"/>
        <v>224391</v>
      </c>
      <c r="L257">
        <f t="shared" si="2118"/>
        <v>271009</v>
      </c>
    </row>
    <row r="258" spans="3:12" x14ac:dyDescent="0.25">
      <c r="D258" t="str">
        <f t="shared" si="2117"/>
        <v>Provisions</v>
      </c>
      <c r="J258">
        <f t="shared" si="2118"/>
        <v>7387</v>
      </c>
      <c r="K258">
        <f t="shared" si="2118"/>
        <v>6357</v>
      </c>
      <c r="L258">
        <f t="shared" si="2118"/>
        <v>16643</v>
      </c>
    </row>
    <row r="259" spans="3:12" s="28" customFormat="1" x14ac:dyDescent="0.25">
      <c r="D259" s="28" t="s">
        <v>227</v>
      </c>
      <c r="J259" s="78">
        <f>SUM(J253:J258)</f>
        <v>6463925</v>
      </c>
      <c r="K259" s="78">
        <f t="shared" ref="K259:L259" si="2119">SUM(K253:K258)</f>
        <v>6774525</v>
      </c>
      <c r="L259" s="78">
        <f t="shared" si="2119"/>
        <v>5348693</v>
      </c>
    </row>
    <row r="260" spans="3:12" s="30" customFormat="1" ht="17.399999999999999" x14ac:dyDescent="0.35">
      <c r="C260" s="30" t="s">
        <v>165</v>
      </c>
    </row>
    <row r="261" spans="3:12" x14ac:dyDescent="0.25">
      <c r="D261" t="str">
        <f>D447</f>
        <v>Trade Payables</v>
      </c>
      <c r="J261">
        <f>J447-1</f>
        <v>5003050</v>
      </c>
      <c r="K261">
        <f t="shared" ref="K261:L261" si="2120">K447</f>
        <v>4081749</v>
      </c>
      <c r="L261">
        <f t="shared" si="2120"/>
        <v>5821213</v>
      </c>
    </row>
    <row r="262" spans="3:12" x14ac:dyDescent="0.25">
      <c r="D262" t="str">
        <f>D456</f>
        <v>Other Payables &amp; Accruals</v>
      </c>
      <c r="J262">
        <f>J456</f>
        <v>4757294</v>
      </c>
      <c r="K262">
        <f t="shared" ref="K262:L262" si="2121">K456</f>
        <v>5863069</v>
      </c>
      <c r="L262">
        <f t="shared" si="2121"/>
        <v>5057902</v>
      </c>
    </row>
    <row r="263" spans="3:12" x14ac:dyDescent="0.25">
      <c r="D263" t="str">
        <f>D433</f>
        <v>Contract liabilities</v>
      </c>
      <c r="J263">
        <f>J433</f>
        <v>869259</v>
      </c>
      <c r="K263">
        <f t="shared" ref="K263:L263" si="2122">K433</f>
        <v>1340627</v>
      </c>
      <c r="L263">
        <f t="shared" si="2122"/>
        <v>2425294</v>
      </c>
    </row>
    <row r="264" spans="3:12" x14ac:dyDescent="0.25">
      <c r="D264" t="str">
        <f>D434</f>
        <v>Current income tax liabilities</v>
      </c>
      <c r="J264">
        <f>J434</f>
        <v>4510936</v>
      </c>
      <c r="K264">
        <f t="shared" ref="K264:L264" si="2123">K434</f>
        <v>3814160</v>
      </c>
      <c r="L264">
        <f t="shared" si="2123"/>
        <v>3726695</v>
      </c>
    </row>
    <row r="265" spans="3:12" x14ac:dyDescent="0.25">
      <c r="D265" t="str">
        <f>D435</f>
        <v>Dividend payable</v>
      </c>
      <c r="J265">
        <f>J435</f>
        <v>5517803</v>
      </c>
      <c r="K265">
        <f t="shared" ref="K265:L265" si="2124">K435</f>
        <v>6084307</v>
      </c>
      <c r="L265">
        <f t="shared" si="2124"/>
        <v>5193036</v>
      </c>
    </row>
    <row r="266" spans="3:12" x14ac:dyDescent="0.25">
      <c r="D266" t="s">
        <v>443</v>
      </c>
      <c r="J266">
        <f>J462</f>
        <v>4595937</v>
      </c>
      <c r="K266">
        <f t="shared" ref="K266:L266" si="2125">K462</f>
        <v>2503673</v>
      </c>
      <c r="L266">
        <f t="shared" si="2125"/>
        <v>19571889</v>
      </c>
    </row>
    <row r="267" spans="3:12" x14ac:dyDescent="0.25">
      <c r="D267" t="str">
        <f>D436</f>
        <v>Government grants</v>
      </c>
      <c r="J267">
        <f t="shared" ref="J267:L270" si="2126">J436</f>
        <v>50107</v>
      </c>
      <c r="K267">
        <f t="shared" si="2126"/>
        <v>58343</v>
      </c>
      <c r="L267" t="str">
        <f t="shared" si="2126"/>
        <v>-</v>
      </c>
    </row>
    <row r="268" spans="3:12" x14ac:dyDescent="0.25">
      <c r="D268" t="str">
        <f>D437</f>
        <v>Lease liability</v>
      </c>
      <c r="J268">
        <f t="shared" si="2126"/>
        <v>526623</v>
      </c>
      <c r="K268">
        <f t="shared" si="2126"/>
        <v>250926</v>
      </c>
      <c r="L268">
        <f t="shared" si="2126"/>
        <v>341627</v>
      </c>
    </row>
    <row r="269" spans="3:12" x14ac:dyDescent="0.25">
      <c r="D269" t="str">
        <f>D438</f>
        <v>Provisions</v>
      </c>
      <c r="J269">
        <f t="shared" si="2126"/>
        <v>95948</v>
      </c>
      <c r="K269">
        <f t="shared" si="2126"/>
        <v>192018</v>
      </c>
      <c r="L269">
        <f t="shared" si="2126"/>
        <v>92948</v>
      </c>
    </row>
    <row r="270" spans="3:12" x14ac:dyDescent="0.25">
      <c r="D270" t="str">
        <f>D439</f>
        <v>Refund liabilities</v>
      </c>
      <c r="J270">
        <f t="shared" si="2126"/>
        <v>8093</v>
      </c>
      <c r="K270">
        <f t="shared" si="2126"/>
        <v>17195</v>
      </c>
      <c r="L270">
        <f t="shared" si="2126"/>
        <v>3690</v>
      </c>
    </row>
    <row r="271" spans="3:12" x14ac:dyDescent="0.25">
      <c r="D271" t="str">
        <f>D440</f>
        <v>Liabilities of disposal group classified as held for sale/distribution to owners</v>
      </c>
      <c r="J271">
        <f t="shared" ref="J271:L271" si="2127">J440</f>
        <v>14654876</v>
      </c>
      <c r="K271">
        <f t="shared" si="2127"/>
        <v>42094</v>
      </c>
      <c r="L271">
        <f t="shared" si="2127"/>
        <v>42094</v>
      </c>
    </row>
    <row r="272" spans="3:12" x14ac:dyDescent="0.25">
      <c r="D272" s="28" t="s">
        <v>228</v>
      </c>
      <c r="J272" s="78">
        <f>SUM(J261:J271)</f>
        <v>40589926</v>
      </c>
      <c r="K272" s="78">
        <f>SUM(K261:K271)</f>
        <v>24248161</v>
      </c>
      <c r="L272" s="78">
        <f>SUM(L261:L271)</f>
        <v>42276388</v>
      </c>
    </row>
    <row r="273" spans="1:17" x14ac:dyDescent="0.25">
      <c r="D273" s="28" t="s">
        <v>229</v>
      </c>
      <c r="J273" s="82">
        <f>J272+J259</f>
        <v>47053851</v>
      </c>
      <c r="K273" s="82">
        <f>K272+K259</f>
        <v>31022686</v>
      </c>
      <c r="L273" s="82">
        <f>L272+L259</f>
        <v>47625081</v>
      </c>
    </row>
    <row r="274" spans="1:17" ht="14.4" thickBot="1" x14ac:dyDescent="0.3">
      <c r="D274" s="28" t="s">
        <v>230</v>
      </c>
      <c r="J274" s="79">
        <f>J273+J250</f>
        <v>107595263</v>
      </c>
      <c r="K274" s="79">
        <f>K273+K250</f>
        <v>91698190</v>
      </c>
      <c r="L274" s="79">
        <f>L273+L250</f>
        <v>98463387</v>
      </c>
    </row>
    <row r="275" spans="1:17" ht="14.4" thickTop="1" x14ac:dyDescent="0.25">
      <c r="J275"/>
      <c r="K275" s="73"/>
      <c r="L275" s="73"/>
    </row>
    <row r="276" spans="1:17" x14ac:dyDescent="0.25">
      <c r="D276" s="28" t="s">
        <v>205</v>
      </c>
      <c r="J276">
        <f>J274-J237</f>
        <v>0</v>
      </c>
      <c r="K276">
        <f>K274-K237</f>
        <v>0</v>
      </c>
      <c r="L276">
        <f>L274-L237</f>
        <v>0</v>
      </c>
    </row>
    <row r="277" spans="1:17" x14ac:dyDescent="0.25">
      <c r="D277" s="28"/>
      <c r="J277"/>
      <c r="K277" s="73"/>
      <c r="L277" s="83"/>
    </row>
    <row r="278" spans="1:17" x14ac:dyDescent="0.25">
      <c r="D278" s="28"/>
      <c r="J278"/>
      <c r="K278"/>
      <c r="L278"/>
    </row>
    <row r="279" spans="1:17" x14ac:dyDescent="0.25">
      <c r="D279" s="28"/>
      <c r="J279"/>
      <c r="K279" s="73"/>
      <c r="L279" s="83"/>
    </row>
    <row r="280" spans="1:17" s="11" customFormat="1" ht="19.8" x14ac:dyDescent="0.4">
      <c r="A280"/>
      <c r="B280" s="10" t="s">
        <v>231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</row>
    <row r="281" spans="1:17" x14ac:dyDescent="0.25">
      <c r="D281" s="28"/>
      <c r="J281"/>
      <c r="K281" s="73"/>
      <c r="L281" s="83"/>
    </row>
    <row r="282" spans="1:17" x14ac:dyDescent="0.25">
      <c r="D282" t="s">
        <v>446</v>
      </c>
      <c r="I282">
        <f>COUNTIF(J282:L282,"&lt;&gt;0")</f>
        <v>0</v>
      </c>
      <c r="J282">
        <f>J274-J105</f>
        <v>0</v>
      </c>
      <c r="K282">
        <f t="shared" ref="K282:L282" si="2128">K274-K105</f>
        <v>0</v>
      </c>
      <c r="L282">
        <f t="shared" si="2128"/>
        <v>0</v>
      </c>
    </row>
    <row r="283" spans="1:17" x14ac:dyDescent="0.25">
      <c r="D283" t="s">
        <v>445</v>
      </c>
      <c r="I283">
        <f t="shared" ref="I283:I285" si="2129">COUNTIF(J283:L283,"&lt;&gt;0")</f>
        <v>0</v>
      </c>
      <c r="J283">
        <f>NOT(J82&gt;0)*1</f>
        <v>0</v>
      </c>
      <c r="K283">
        <f t="shared" ref="K283:L283" si="2130">NOT(K82&gt;0)*1</f>
        <v>0</v>
      </c>
      <c r="L283">
        <f t="shared" si="2130"/>
        <v>0</v>
      </c>
    </row>
    <row r="284" spans="1:17" x14ac:dyDescent="0.25">
      <c r="D284" t="s">
        <v>444</v>
      </c>
      <c r="I284">
        <f t="shared" si="2129"/>
        <v>0</v>
      </c>
      <c r="J284">
        <f>J274-J237</f>
        <v>0</v>
      </c>
      <c r="K284">
        <f t="shared" ref="K284:L284" si="2131">K274-K237</f>
        <v>0</v>
      </c>
      <c r="L284">
        <f t="shared" si="2131"/>
        <v>0</v>
      </c>
    </row>
    <row r="285" spans="1:17" x14ac:dyDescent="0.25">
      <c r="D285" t="s">
        <v>94</v>
      </c>
      <c r="I285">
        <f t="shared" si="2129"/>
        <v>0</v>
      </c>
      <c r="J285">
        <f>NOT(J250&gt;0)*1</f>
        <v>0</v>
      </c>
      <c r="K285">
        <f t="shared" ref="K285:L285" si="2132">NOT(K250&gt;0)*1</f>
        <v>0</v>
      </c>
      <c r="L285">
        <f t="shared" si="2132"/>
        <v>0</v>
      </c>
    </row>
    <row r="286" spans="1:17" x14ac:dyDescent="0.25">
      <c r="J286"/>
      <c r="K286" s="73"/>
      <c r="L286" s="83"/>
    </row>
    <row r="287" spans="1:17" x14ac:dyDescent="0.25">
      <c r="D287" s="28"/>
      <c r="J287"/>
      <c r="K287" s="73"/>
      <c r="L287" s="83"/>
    </row>
    <row r="288" spans="1:17" x14ac:dyDescent="0.25">
      <c r="D288" s="28"/>
      <c r="J288"/>
      <c r="K288" s="73"/>
      <c r="L288" s="83"/>
    </row>
    <row r="289" spans="1:12" x14ac:dyDescent="0.25">
      <c r="D289" s="28"/>
      <c r="J289"/>
      <c r="K289" s="73"/>
      <c r="L289" s="83"/>
    </row>
    <row r="290" spans="1:12" x14ac:dyDescent="0.25">
      <c r="J290"/>
      <c r="K290" s="73"/>
      <c r="L290" s="73"/>
    </row>
    <row r="291" spans="1:12" s="10" customFormat="1" ht="19.8" x14ac:dyDescent="0.4">
      <c r="A291"/>
      <c r="B291" s="10" t="s">
        <v>191</v>
      </c>
    </row>
    <row r="292" spans="1:12" s="10" customFormat="1" ht="19.8" x14ac:dyDescent="0.4">
      <c r="A292"/>
      <c r="B292" s="10" t="s">
        <v>192</v>
      </c>
    </row>
    <row r="293" spans="1:12" x14ac:dyDescent="0.25">
      <c r="J293"/>
      <c r="K293"/>
      <c r="L293"/>
    </row>
    <row r="294" spans="1:12" s="11" customFormat="1" ht="17.399999999999999" x14ac:dyDescent="0.35">
      <c r="A294"/>
      <c r="B294"/>
      <c r="C294" s="11" t="str">
        <f>D190</f>
        <v>Cost of Sales</v>
      </c>
    </row>
    <row r="295" spans="1:12" x14ac:dyDescent="0.25">
      <c r="D295" t="s">
        <v>394</v>
      </c>
      <c r="J295">
        <f>-J15</f>
        <v>62575242</v>
      </c>
      <c r="K295">
        <f>-K15</f>
        <v>65367532</v>
      </c>
      <c r="L295">
        <f>-L15</f>
        <v>83837291</v>
      </c>
    </row>
    <row r="296" spans="1:12" x14ac:dyDescent="0.25">
      <c r="D296" t="s">
        <v>395</v>
      </c>
      <c r="J296"/>
      <c r="K296"/>
      <c r="L296"/>
    </row>
    <row r="297" spans="1:12" x14ac:dyDescent="0.25">
      <c r="D297" t="str">
        <f>D318</f>
        <v>Leasehold , Land &amp; Buildings</v>
      </c>
      <c r="J297">
        <f>J318</f>
        <v>1887895</v>
      </c>
      <c r="K297">
        <f t="shared" ref="K297:L297" si="2133">K318</f>
        <v>232516</v>
      </c>
      <c r="L297">
        <f t="shared" si="2133"/>
        <v>245092</v>
      </c>
    </row>
    <row r="298" spans="1:12" x14ac:dyDescent="0.25">
      <c r="D298" t="str">
        <f>D319</f>
        <v>Plants and Machinery</v>
      </c>
      <c r="J298">
        <f>J319</f>
        <v>9345714</v>
      </c>
      <c r="K298">
        <f t="shared" ref="K298:L298" si="2134">K319</f>
        <v>220999</v>
      </c>
      <c r="L298">
        <f t="shared" si="2134"/>
        <v>216245</v>
      </c>
    </row>
    <row r="299" spans="1:12" x14ac:dyDescent="0.25">
      <c r="J299" s="28">
        <f>SUM(J297:J298)</f>
        <v>11233609</v>
      </c>
      <c r="K299" s="28">
        <f t="shared" ref="K299:L299" si="2135">SUM(K297:K298)</f>
        <v>453515</v>
      </c>
      <c r="L299" s="28">
        <f t="shared" si="2135"/>
        <v>461337</v>
      </c>
    </row>
    <row r="300" spans="1:12" x14ac:dyDescent="0.25">
      <c r="J300"/>
      <c r="K300"/>
      <c r="L300"/>
    </row>
    <row r="301" spans="1:12" s="28" customFormat="1" x14ac:dyDescent="0.25">
      <c r="D301" s="28" t="s">
        <v>195</v>
      </c>
      <c r="J301" s="28">
        <f>J295-J297-J298</f>
        <v>51341633</v>
      </c>
      <c r="K301" s="28">
        <f t="shared" ref="K301:L301" si="2136">K295-K297-K298</f>
        <v>64914017</v>
      </c>
      <c r="L301" s="28">
        <f t="shared" si="2136"/>
        <v>83375954</v>
      </c>
    </row>
    <row r="302" spans="1:12" x14ac:dyDescent="0.25">
      <c r="J302"/>
      <c r="K302"/>
      <c r="L302"/>
    </row>
    <row r="303" spans="1:12" x14ac:dyDescent="0.25">
      <c r="J303"/>
      <c r="K303"/>
      <c r="L303"/>
    </row>
    <row r="304" spans="1:12" x14ac:dyDescent="0.25">
      <c r="J304"/>
      <c r="K304"/>
      <c r="L304"/>
    </row>
    <row r="305" spans="3:18" x14ac:dyDescent="0.25">
      <c r="J305"/>
      <c r="K305"/>
      <c r="L305"/>
    </row>
    <row r="306" spans="3:18" ht="17.399999999999999" x14ac:dyDescent="0.35">
      <c r="C306" s="11" t="str">
        <f>D193</f>
        <v>SG &amp; A Expenses</v>
      </c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</row>
    <row r="307" spans="3:18" x14ac:dyDescent="0.25">
      <c r="D307" t="s">
        <v>394</v>
      </c>
      <c r="J307">
        <f>-(J20+J21)</f>
        <v>13025664</v>
      </c>
      <c r="K307">
        <f>-(K20+K21)</f>
        <v>13457228</v>
      </c>
      <c r="L307">
        <f>-(L20+L21)</f>
        <v>14937980</v>
      </c>
    </row>
    <row r="308" spans="3:18" x14ac:dyDescent="0.25">
      <c r="D308" t="s">
        <v>395</v>
      </c>
      <c r="J308"/>
      <c r="K308"/>
      <c r="L308"/>
    </row>
    <row r="309" spans="3:18" x14ac:dyDescent="0.25">
      <c r="D309" t="str">
        <f>D320</f>
        <v>Computer Equipment</v>
      </c>
      <c r="J309">
        <f>J320</f>
        <v>1002984</v>
      </c>
      <c r="K309">
        <f t="shared" ref="K309:L309" si="2137">K320</f>
        <v>410090</v>
      </c>
      <c r="L309">
        <f t="shared" si="2137"/>
        <v>101007</v>
      </c>
    </row>
    <row r="310" spans="3:18" x14ac:dyDescent="0.25">
      <c r="D310" t="str">
        <f>D321</f>
        <v>Motor Vehicles</v>
      </c>
      <c r="J310">
        <f>J321</f>
        <v>1349184</v>
      </c>
      <c r="K310">
        <f t="shared" ref="K310:L310" si="2138">K321</f>
        <v>102613</v>
      </c>
      <c r="L310">
        <f t="shared" si="2138"/>
        <v>127233</v>
      </c>
    </row>
    <row r="311" spans="3:18" x14ac:dyDescent="0.25">
      <c r="D311" t="str">
        <f>D322</f>
        <v>Office Furniture</v>
      </c>
      <c r="J311">
        <f>J322</f>
        <v>660859</v>
      </c>
      <c r="K311">
        <f t="shared" ref="K311:L311" si="2139">K322</f>
        <v>56705</v>
      </c>
      <c r="L311">
        <f t="shared" si="2139"/>
        <v>24529</v>
      </c>
    </row>
    <row r="312" spans="3:18" x14ac:dyDescent="0.25">
      <c r="D312" t="str">
        <f>D323</f>
        <v>Capital Work in progress</v>
      </c>
      <c r="J312">
        <f>J323</f>
        <v>12000</v>
      </c>
      <c r="K312">
        <f t="shared" ref="K312:L312" si="2140">K323</f>
        <v>0</v>
      </c>
      <c r="L312">
        <f t="shared" si="2140"/>
        <v>0</v>
      </c>
    </row>
    <row r="313" spans="3:18" x14ac:dyDescent="0.25">
      <c r="J313" s="28">
        <f>SUM(J309:J312)</f>
        <v>3025027</v>
      </c>
      <c r="K313" s="28">
        <f t="shared" ref="K313:L313" si="2141">SUM(K309:K312)</f>
        <v>569408</v>
      </c>
      <c r="L313" s="28">
        <f t="shared" si="2141"/>
        <v>252769</v>
      </c>
    </row>
    <row r="314" spans="3:18" x14ac:dyDescent="0.25">
      <c r="J314"/>
      <c r="K314"/>
      <c r="L314"/>
    </row>
    <row r="315" spans="3:18" s="28" customFormat="1" x14ac:dyDescent="0.25">
      <c r="D315" s="28" t="s">
        <v>195</v>
      </c>
      <c r="J315" s="28">
        <f>J307-J309-J310-J311-J312</f>
        <v>10000637</v>
      </c>
      <c r="K315" s="28">
        <f t="shared" ref="K315:L315" si="2142">K307-K309-K310-K311-K312</f>
        <v>12887820</v>
      </c>
      <c r="L315" s="28">
        <f t="shared" si="2142"/>
        <v>14685211</v>
      </c>
    </row>
    <row r="316" spans="3:18" x14ac:dyDescent="0.25">
      <c r="J316"/>
      <c r="K316"/>
      <c r="L316"/>
    </row>
    <row r="317" spans="3:18" ht="17.399999999999999" x14ac:dyDescent="0.35">
      <c r="C317" s="11" t="str">
        <f>D197</f>
        <v>Depreciation &amp; Impairment</v>
      </c>
      <c r="D317" s="11"/>
      <c r="E317" s="11"/>
      <c r="F317" s="11"/>
      <c r="G317" s="11"/>
      <c r="H317" s="11"/>
      <c r="J317" s="11"/>
      <c r="K317" s="11"/>
      <c r="L317" s="11"/>
      <c r="M317" s="11"/>
      <c r="N317" s="11"/>
      <c r="O317" s="11"/>
      <c r="P317" s="11"/>
      <c r="Q317" s="11"/>
      <c r="R317" s="11"/>
    </row>
    <row r="318" spans="3:18" x14ac:dyDescent="0.25">
      <c r="D318" t="s">
        <v>388</v>
      </c>
      <c r="J318">
        <v>1887895</v>
      </c>
      <c r="K318">
        <v>232516</v>
      </c>
      <c r="L318">
        <v>245092</v>
      </c>
    </row>
    <row r="319" spans="3:18" x14ac:dyDescent="0.25">
      <c r="D319" t="s">
        <v>389</v>
      </c>
      <c r="J319">
        <v>9345714</v>
      </c>
      <c r="K319">
        <v>220999</v>
      </c>
      <c r="L319">
        <v>216245</v>
      </c>
    </row>
    <row r="320" spans="3:18" x14ac:dyDescent="0.25">
      <c r="D320" t="s">
        <v>390</v>
      </c>
      <c r="J320">
        <v>1002984</v>
      </c>
      <c r="K320">
        <v>410090</v>
      </c>
      <c r="L320">
        <v>101007</v>
      </c>
    </row>
    <row r="321" spans="3:17" x14ac:dyDescent="0.25">
      <c r="D321" t="s">
        <v>185</v>
      </c>
      <c r="J321">
        <v>1349184</v>
      </c>
      <c r="K321">
        <v>102613</v>
      </c>
      <c r="L321">
        <v>127233</v>
      </c>
    </row>
    <row r="322" spans="3:17" x14ac:dyDescent="0.25">
      <c r="D322" t="s">
        <v>391</v>
      </c>
      <c r="J322">
        <v>660859</v>
      </c>
      <c r="K322">
        <v>56705</v>
      </c>
      <c r="L322">
        <v>24529</v>
      </c>
    </row>
    <row r="323" spans="3:17" x14ac:dyDescent="0.25">
      <c r="D323" t="s">
        <v>392</v>
      </c>
      <c r="J323">
        <v>12000</v>
      </c>
      <c r="K323">
        <v>0</v>
      </c>
      <c r="L323">
        <v>0</v>
      </c>
    </row>
    <row r="324" spans="3:17" x14ac:dyDescent="0.25">
      <c r="J324"/>
      <c r="K324"/>
      <c r="L324"/>
    </row>
    <row r="325" spans="3:17" s="28" customFormat="1" x14ac:dyDescent="0.25">
      <c r="D325" s="28" t="s">
        <v>195</v>
      </c>
      <c r="J325" s="28">
        <f>SUM(J318:J324)</f>
        <v>14258636</v>
      </c>
      <c r="K325" s="28">
        <f t="shared" ref="K325:L325" si="2143">SUM(K318:K324)</f>
        <v>1022923</v>
      </c>
      <c r="L325" s="28">
        <f t="shared" si="2143"/>
        <v>714106</v>
      </c>
    </row>
    <row r="326" spans="3:17" s="28" customFormat="1" x14ac:dyDescent="0.25"/>
    <row r="327" spans="3:17" s="28" customFormat="1" ht="17.399999999999999" x14ac:dyDescent="0.35">
      <c r="C327" s="115" t="str">
        <f>D19</f>
        <v>(Impairment loss)/writeback on financial assets</v>
      </c>
      <c r="D327" s="115"/>
      <c r="E327" s="115"/>
      <c r="F327" s="115"/>
      <c r="G327" s="115"/>
      <c r="H327" s="115"/>
      <c r="I327" s="115"/>
      <c r="J327" s="115"/>
      <c r="K327" s="115"/>
      <c r="L327" s="115"/>
      <c r="M327" s="115"/>
      <c r="N327" s="115"/>
      <c r="O327" s="115"/>
      <c r="P327" s="115"/>
      <c r="Q327" s="115"/>
    </row>
    <row r="328" spans="3:17" s="28" customFormat="1" x14ac:dyDescent="0.25"/>
    <row r="329" spans="3:17" s="28" customFormat="1" x14ac:dyDescent="0.25">
      <c r="D329" t="s">
        <v>194</v>
      </c>
      <c r="J329" s="28">
        <f>-J19</f>
        <v>297223</v>
      </c>
      <c r="K329" s="28">
        <f>-K19</f>
        <v>120487</v>
      </c>
      <c r="L329" s="28">
        <f>-L19</f>
        <v>15950</v>
      </c>
    </row>
    <row r="330" spans="3:17" x14ac:dyDescent="0.25">
      <c r="J330"/>
      <c r="K330"/>
      <c r="L330"/>
    </row>
    <row r="331" spans="3:17" x14ac:dyDescent="0.25">
      <c r="D331" s="28" t="s">
        <v>195</v>
      </c>
      <c r="J331" s="28">
        <f>J329</f>
        <v>297223</v>
      </c>
      <c r="K331" s="28">
        <f t="shared" ref="K331:L331" si="2144">K329</f>
        <v>120487</v>
      </c>
      <c r="L331" s="28">
        <f t="shared" si="2144"/>
        <v>15950</v>
      </c>
    </row>
    <row r="332" spans="3:17" x14ac:dyDescent="0.25">
      <c r="D332" s="28"/>
      <c r="J332" s="28"/>
      <c r="K332" s="28"/>
      <c r="L332" s="28"/>
    </row>
    <row r="333" spans="3:17" ht="17.399999999999999" x14ac:dyDescent="0.35">
      <c r="C333" s="115" t="str">
        <f>D17</f>
        <v>Dividend income</v>
      </c>
      <c r="D333" s="115"/>
      <c r="E333" s="115"/>
      <c r="F333" s="115"/>
      <c r="G333" s="115"/>
      <c r="H333" s="115"/>
      <c r="I333" s="115"/>
      <c r="J333" s="115"/>
      <c r="K333" s="115"/>
      <c r="L333" s="115"/>
      <c r="M333" s="115"/>
      <c r="N333" s="115"/>
      <c r="O333" s="115"/>
      <c r="P333" s="115"/>
      <c r="Q333" s="115"/>
    </row>
    <row r="334" spans="3:17" x14ac:dyDescent="0.25">
      <c r="D334" t="s">
        <v>194</v>
      </c>
      <c r="J334">
        <f>J17</f>
        <v>6441</v>
      </c>
      <c r="K334">
        <f>K17</f>
        <v>9675</v>
      </c>
      <c r="L334">
        <f>L17</f>
        <v>260093</v>
      </c>
    </row>
    <row r="335" spans="3:17" x14ac:dyDescent="0.25">
      <c r="D335" t="s">
        <v>402</v>
      </c>
      <c r="J335" s="28"/>
      <c r="K335" s="28"/>
      <c r="L335" s="28"/>
    </row>
    <row r="336" spans="3:17" x14ac:dyDescent="0.25">
      <c r="D336" s="28" t="s">
        <v>195</v>
      </c>
      <c r="J336" s="28">
        <f>SUM(J334:J335)</f>
        <v>6441</v>
      </c>
      <c r="K336" s="28">
        <f t="shared" ref="K336:L336" si="2145">SUM(K334:K335)</f>
        <v>9675</v>
      </c>
      <c r="L336" s="28">
        <f t="shared" si="2145"/>
        <v>260093</v>
      </c>
    </row>
    <row r="337" spans="3:18" x14ac:dyDescent="0.25">
      <c r="D337" s="28"/>
      <c r="J337" s="28"/>
      <c r="K337" s="28"/>
      <c r="L337" s="28"/>
    </row>
    <row r="338" spans="3:18" ht="17.399999999999999" x14ac:dyDescent="0.35">
      <c r="C338" s="115" t="str">
        <f>D18</f>
        <v>Other operating income/(loss)</v>
      </c>
      <c r="D338" s="115"/>
      <c r="E338" s="115"/>
      <c r="F338" s="115"/>
      <c r="G338" s="115"/>
      <c r="H338" s="115"/>
      <c r="I338" s="115"/>
      <c r="J338" s="115"/>
      <c r="K338" s="115"/>
      <c r="L338" s="115"/>
      <c r="M338" s="115"/>
      <c r="N338" s="115"/>
      <c r="O338" s="115"/>
      <c r="P338" s="115"/>
      <c r="Q338" s="115"/>
    </row>
    <row r="339" spans="3:18" x14ac:dyDescent="0.25">
      <c r="D339" t="s">
        <v>194</v>
      </c>
      <c r="J339" s="28">
        <f>J18</f>
        <v>2355961</v>
      </c>
      <c r="K339" s="28">
        <f>K18</f>
        <v>851995</v>
      </c>
      <c r="L339" s="28">
        <f>L18</f>
        <v>2076149</v>
      </c>
    </row>
    <row r="340" spans="3:18" x14ac:dyDescent="0.25">
      <c r="D340" t="s">
        <v>402</v>
      </c>
      <c r="J340" s="28"/>
      <c r="K340" s="28"/>
      <c r="L340" s="28"/>
    </row>
    <row r="341" spans="3:18" x14ac:dyDescent="0.25">
      <c r="D341" s="28" t="s">
        <v>195</v>
      </c>
      <c r="J341" s="28">
        <f>SUM(J339:J340)</f>
        <v>2355961</v>
      </c>
      <c r="K341" s="28">
        <f t="shared" ref="K341:L341" si="2146">SUM(K339:K340)</f>
        <v>851995</v>
      </c>
      <c r="L341" s="28">
        <f t="shared" si="2146"/>
        <v>2076149</v>
      </c>
    </row>
    <row r="342" spans="3:18" x14ac:dyDescent="0.25">
      <c r="D342" s="28"/>
      <c r="J342" s="28"/>
      <c r="K342" s="28"/>
      <c r="L342" s="28"/>
    </row>
    <row r="343" spans="3:18" ht="17.399999999999999" x14ac:dyDescent="0.35">
      <c r="C343" s="11" t="str">
        <f>D199</f>
        <v>Finance Income</v>
      </c>
      <c r="D343" s="115"/>
      <c r="E343" s="115"/>
      <c r="F343" s="115"/>
      <c r="G343" s="115"/>
      <c r="H343" s="115"/>
      <c r="I343" s="115"/>
      <c r="J343" s="115"/>
      <c r="K343" s="115"/>
      <c r="L343" s="115"/>
      <c r="M343" s="11"/>
      <c r="N343" s="11"/>
      <c r="O343" s="11"/>
      <c r="P343" s="11"/>
      <c r="Q343" s="11"/>
      <c r="R343" s="11"/>
    </row>
    <row r="344" spans="3:18" x14ac:dyDescent="0.25">
      <c r="D344" t="s">
        <v>394</v>
      </c>
      <c r="J344">
        <f>J23</f>
        <v>2781020</v>
      </c>
      <c r="K344">
        <f>K23</f>
        <v>1339112</v>
      </c>
      <c r="L344">
        <f>L23</f>
        <v>1557919</v>
      </c>
    </row>
    <row r="345" spans="3:18" x14ac:dyDescent="0.25">
      <c r="D345" t="s">
        <v>396</v>
      </c>
      <c r="J345">
        <v>0</v>
      </c>
      <c r="K345">
        <v>287062</v>
      </c>
      <c r="L345">
        <v>346528</v>
      </c>
    </row>
    <row r="346" spans="3:18" x14ac:dyDescent="0.25">
      <c r="J346"/>
      <c r="K346"/>
      <c r="L346"/>
    </row>
    <row r="347" spans="3:18" s="28" customFormat="1" x14ac:dyDescent="0.25">
      <c r="D347" s="28" t="s">
        <v>195</v>
      </c>
      <c r="J347" s="28">
        <f>J344-J345</f>
        <v>2781020</v>
      </c>
      <c r="K347" s="28">
        <f t="shared" ref="K347:L347" si="2147">K344-K345</f>
        <v>1052050</v>
      </c>
      <c r="L347" s="28">
        <f t="shared" si="2147"/>
        <v>1211391</v>
      </c>
    </row>
    <row r="348" spans="3:18" x14ac:dyDescent="0.25">
      <c r="J348"/>
      <c r="K348"/>
      <c r="L348"/>
    </row>
    <row r="349" spans="3:18" ht="17.399999999999999" x14ac:dyDescent="0.35">
      <c r="C349" s="11" t="str">
        <f>D200</f>
        <v>Finance cost</v>
      </c>
      <c r="D349" s="115"/>
      <c r="E349" s="115"/>
      <c r="F349" s="115"/>
      <c r="G349" s="115"/>
      <c r="H349" s="115"/>
      <c r="I349" s="115"/>
      <c r="J349" s="115"/>
      <c r="K349" s="115"/>
      <c r="L349" s="115"/>
      <c r="M349" s="115"/>
      <c r="N349" s="11"/>
      <c r="O349" s="11"/>
      <c r="P349" s="11"/>
      <c r="Q349" s="11"/>
      <c r="R349" s="11"/>
    </row>
    <row r="350" spans="3:18" x14ac:dyDescent="0.25">
      <c r="D350" t="s">
        <v>394</v>
      </c>
      <c r="J350">
        <f>-J24</f>
        <v>991174</v>
      </c>
      <c r="K350">
        <f>-K24</f>
        <v>501830</v>
      </c>
      <c r="L350">
        <f>-L24</f>
        <v>1475970</v>
      </c>
    </row>
    <row r="351" spans="3:18" x14ac:dyDescent="0.25">
      <c r="D351" t="s">
        <v>397</v>
      </c>
      <c r="J351">
        <v>-6740</v>
      </c>
      <c r="K351">
        <v>-970</v>
      </c>
      <c r="L351">
        <v>0</v>
      </c>
    </row>
    <row r="352" spans="3:18" x14ac:dyDescent="0.25">
      <c r="J352"/>
      <c r="K352"/>
      <c r="L352"/>
    </row>
    <row r="353" spans="3:18" s="28" customFormat="1" x14ac:dyDescent="0.25">
      <c r="D353" s="28" t="s">
        <v>195</v>
      </c>
      <c r="J353" s="28">
        <f>SUM(J350:J352)</f>
        <v>984434</v>
      </c>
      <c r="K353" s="28">
        <f t="shared" ref="K353:L353" si="2148">SUM(K350:K352)</f>
        <v>500860</v>
      </c>
      <c r="L353" s="28">
        <f t="shared" si="2148"/>
        <v>1475970</v>
      </c>
    </row>
    <row r="354" spans="3:18" s="28" customFormat="1" x14ac:dyDescent="0.25"/>
    <row r="355" spans="3:18" s="28" customFormat="1" ht="17.399999999999999" x14ac:dyDescent="0.35">
      <c r="C355" s="11" t="str">
        <f>D26</f>
        <v>Share of (loss)/profit of associates using the equity method</v>
      </c>
      <c r="D355" s="115"/>
      <c r="E355" s="115"/>
      <c r="F355" s="115"/>
      <c r="G355" s="115"/>
      <c r="H355" s="115"/>
      <c r="I355" s="115"/>
      <c r="J355" s="115"/>
      <c r="K355" s="115"/>
      <c r="L355" s="115"/>
      <c r="M355" s="115"/>
      <c r="N355" s="115"/>
      <c r="O355" s="115"/>
      <c r="P355" s="115"/>
      <c r="Q355" s="115"/>
    </row>
    <row r="356" spans="3:18" s="28" customFormat="1" x14ac:dyDescent="0.25">
      <c r="D356" t="s">
        <v>194</v>
      </c>
      <c r="J356" s="28">
        <f>J26</f>
        <v>0</v>
      </c>
      <c r="K356" s="28">
        <f>K26</f>
        <v>973316</v>
      </c>
      <c r="L356" s="28">
        <f>L26</f>
        <v>-895436</v>
      </c>
    </row>
    <row r="357" spans="3:18" s="28" customFormat="1" x14ac:dyDescent="0.25">
      <c r="D357" t="s">
        <v>402</v>
      </c>
    </row>
    <row r="358" spans="3:18" s="28" customFormat="1" x14ac:dyDescent="0.25">
      <c r="D358" s="28" t="s">
        <v>195</v>
      </c>
      <c r="J358" s="28">
        <f>SUM(J356:J357)</f>
        <v>0</v>
      </c>
      <c r="K358" s="28">
        <f t="shared" ref="K358:L358" si="2149">SUM(K356:K357)</f>
        <v>973316</v>
      </c>
      <c r="L358" s="28">
        <f t="shared" si="2149"/>
        <v>-895436</v>
      </c>
    </row>
    <row r="359" spans="3:18" x14ac:dyDescent="0.25">
      <c r="J359"/>
      <c r="K359"/>
      <c r="L359"/>
    </row>
    <row r="360" spans="3:18" ht="17.399999999999999" x14ac:dyDescent="0.35">
      <c r="C360" s="11" t="s">
        <v>183</v>
      </c>
      <c r="D360" s="115"/>
      <c r="E360" s="115"/>
      <c r="F360" s="115"/>
      <c r="G360" s="115"/>
      <c r="H360" s="115"/>
      <c r="I360" s="115"/>
      <c r="J360" s="115"/>
      <c r="K360" s="115"/>
      <c r="L360" s="115"/>
      <c r="M360" s="115"/>
      <c r="N360" s="115"/>
      <c r="O360" s="11"/>
      <c r="P360" s="11"/>
      <c r="Q360" s="11"/>
      <c r="R360" s="11"/>
    </row>
    <row r="361" spans="3:18" x14ac:dyDescent="0.25">
      <c r="D361" t="s">
        <v>394</v>
      </c>
      <c r="J361">
        <f>-J28</f>
        <v>2110943</v>
      </c>
      <c r="K361">
        <f>-K28</f>
        <v>1696583</v>
      </c>
      <c r="L361">
        <f>-L28</f>
        <v>1519214</v>
      </c>
    </row>
    <row r="362" spans="3:18" x14ac:dyDescent="0.25">
      <c r="J362"/>
      <c r="K362"/>
      <c r="L362"/>
    </row>
    <row r="363" spans="3:18" x14ac:dyDescent="0.25">
      <c r="D363" t="s">
        <v>398</v>
      </c>
      <c r="E363" s="59"/>
      <c r="F363" s="59"/>
      <c r="G363" s="59"/>
      <c r="H363" s="59"/>
      <c r="I363" s="59"/>
      <c r="J363">
        <v>2012630</v>
      </c>
      <c r="K363">
        <v>1387740</v>
      </c>
      <c r="L363">
        <v>1340590</v>
      </c>
      <c r="M363" s="59"/>
    </row>
    <row r="364" spans="3:18" x14ac:dyDescent="0.25">
      <c r="D364" t="s">
        <v>190</v>
      </c>
      <c r="J364">
        <v>98313</v>
      </c>
      <c r="K364">
        <v>308843</v>
      </c>
      <c r="L364">
        <v>178625</v>
      </c>
    </row>
    <row r="365" spans="3:18" x14ac:dyDescent="0.25">
      <c r="J365"/>
      <c r="K365"/>
      <c r="L365"/>
    </row>
    <row r="366" spans="3:18" x14ac:dyDescent="0.25">
      <c r="D366" t="s">
        <v>195</v>
      </c>
      <c r="J366" s="28">
        <f>SUM(J363:J365)</f>
        <v>2110943</v>
      </c>
      <c r="K366" s="28">
        <f t="shared" ref="K366:L366" si="2150">SUM(K363:K365)</f>
        <v>1696583</v>
      </c>
      <c r="L366" s="28">
        <f t="shared" si="2150"/>
        <v>1519215</v>
      </c>
    </row>
    <row r="367" spans="3:18" x14ac:dyDescent="0.25">
      <c r="J367"/>
      <c r="K367"/>
      <c r="L367"/>
    </row>
    <row r="368" spans="3:18" x14ac:dyDescent="0.25">
      <c r="J368"/>
      <c r="K368"/>
      <c r="L368"/>
    </row>
    <row r="369" spans="1:18 16383:16384" s="11" customFormat="1" ht="19.8" x14ac:dyDescent="0.4">
      <c r="A369"/>
      <c r="B369" s="10" t="s">
        <v>200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/>
      <c r="XFC369"/>
      <c r="XFD369"/>
    </row>
    <row r="370" spans="1:18 16383:16384" x14ac:dyDescent="0.25">
      <c r="J370"/>
      <c r="K370"/>
      <c r="L370"/>
    </row>
    <row r="371" spans="1:18 16383:16384" s="11" customFormat="1" ht="17.399999999999999" x14ac:dyDescent="0.35">
      <c r="A371"/>
      <c r="B371"/>
      <c r="C371" s="11" t="s">
        <v>201</v>
      </c>
    </row>
    <row r="372" spans="1:18 16383:16384" x14ac:dyDescent="0.25">
      <c r="D372" t="str">
        <f>D48</f>
        <v>Non-current assets</v>
      </c>
      <c r="J372"/>
      <c r="K372"/>
      <c r="L372"/>
    </row>
    <row r="373" spans="1:18 16383:16384" x14ac:dyDescent="0.25">
      <c r="D373" t="str">
        <f>D49</f>
        <v>Property, plant and equipment</v>
      </c>
      <c r="J373">
        <f>J49</f>
        <v>18919587</v>
      </c>
      <c r="K373">
        <f>K49</f>
        <v>21011834</v>
      </c>
      <c r="L373">
        <f>L49</f>
        <v>22223664</v>
      </c>
    </row>
    <row r="374" spans="1:18 16383:16384" x14ac:dyDescent="0.25">
      <c r="D374" t="s">
        <v>407</v>
      </c>
      <c r="J374">
        <v>1116407</v>
      </c>
      <c r="K374">
        <v>504989</v>
      </c>
      <c r="L374">
        <v>717894</v>
      </c>
    </row>
    <row r="375" spans="1:18 16383:16384" x14ac:dyDescent="0.25">
      <c r="D375" s="59" t="s">
        <v>220</v>
      </c>
      <c r="J375" s="28">
        <f>SUM(J373:J374)</f>
        <v>20035994</v>
      </c>
      <c r="K375" s="28">
        <f t="shared" ref="K375:L375" si="2151">SUM(K373:K374)</f>
        <v>21516823</v>
      </c>
      <c r="L375" s="28">
        <f t="shared" si="2151"/>
        <v>22941558</v>
      </c>
    </row>
    <row r="376" spans="1:18 16383:16384" x14ac:dyDescent="0.25">
      <c r="J376"/>
      <c r="K376"/>
      <c r="L376"/>
    </row>
    <row r="377" spans="1:18 16383:16384" x14ac:dyDescent="0.25">
      <c r="J377"/>
      <c r="K377"/>
      <c r="L377"/>
    </row>
    <row r="378" spans="1:18 16383:16384" x14ac:dyDescent="0.25">
      <c r="J378"/>
      <c r="K378"/>
      <c r="L378"/>
    </row>
    <row r="379" spans="1:18 16383:16384" s="11" customFormat="1" ht="17.399999999999999" x14ac:dyDescent="0.35">
      <c r="A379"/>
      <c r="B379"/>
      <c r="C379" s="11" t="s">
        <v>203</v>
      </c>
    </row>
    <row r="380" spans="1:18 16383:16384" x14ac:dyDescent="0.25">
      <c r="J380"/>
      <c r="K380"/>
      <c r="L380"/>
    </row>
    <row r="381" spans="1:18 16383:16384" ht="14.4" x14ac:dyDescent="0.3">
      <c r="D381" t="s">
        <v>202</v>
      </c>
      <c r="E381" s="22"/>
      <c r="F381" s="22"/>
      <c r="G381" s="22"/>
      <c r="H381" s="22"/>
      <c r="I381" s="22"/>
      <c r="J381" s="28">
        <f>SUM(J382:J383)</f>
        <v>5015319</v>
      </c>
      <c r="K381" s="28">
        <f t="shared" ref="K381:L381" si="2152">SUM(K382:K383)</f>
        <v>6064047</v>
      </c>
      <c r="L381" s="28">
        <f t="shared" si="2152"/>
        <v>11102761</v>
      </c>
      <c r="M381" s="22"/>
      <c r="N381" s="22"/>
      <c r="O381" s="22"/>
      <c r="P381" s="22"/>
      <c r="Q381" s="22"/>
    </row>
    <row r="382" spans="1:18 16383:16384" ht="14.4" x14ac:dyDescent="0.3">
      <c r="D382" t="s">
        <v>408</v>
      </c>
      <c r="E382" s="22"/>
      <c r="F382" s="22"/>
      <c r="G382" s="22"/>
      <c r="H382" s="22"/>
      <c r="I382" s="22"/>
      <c r="J382"/>
      <c r="K382">
        <f>K57</f>
        <v>48126</v>
      </c>
      <c r="L382">
        <f>L57</f>
        <v>2848174</v>
      </c>
      <c r="M382" s="22"/>
      <c r="N382" s="22"/>
      <c r="O382" s="22"/>
      <c r="P382" s="22"/>
      <c r="Q382" s="22"/>
    </row>
    <row r="383" spans="1:18 16383:16384" ht="14.4" x14ac:dyDescent="0.3">
      <c r="D383" t="s">
        <v>409</v>
      </c>
      <c r="E383" s="22"/>
      <c r="F383" s="22"/>
      <c r="G383" s="22"/>
      <c r="H383" s="22"/>
      <c r="I383" s="22"/>
      <c r="J383">
        <f>J64</f>
        <v>5015319</v>
      </c>
      <c r="K383">
        <f>K64</f>
        <v>6015921</v>
      </c>
      <c r="L383">
        <f>L64</f>
        <v>8254587</v>
      </c>
      <c r="M383" s="22"/>
      <c r="N383" s="22"/>
      <c r="O383" s="22"/>
      <c r="P383" s="22"/>
      <c r="Q383" s="22"/>
    </row>
    <row r="384" spans="1:18 16383:16384" ht="14.4" x14ac:dyDescent="0.3"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</row>
    <row r="385" spans="4:12" x14ac:dyDescent="0.25">
      <c r="D385" t="s">
        <v>204</v>
      </c>
      <c r="J385">
        <v>3126356</v>
      </c>
      <c r="K385">
        <v>3892028</v>
      </c>
      <c r="L385">
        <v>1819831</v>
      </c>
    </row>
    <row r="386" spans="4:12" x14ac:dyDescent="0.25">
      <c r="D386" t="s">
        <v>410</v>
      </c>
      <c r="J386">
        <v>-1230771</v>
      </c>
      <c r="K386">
        <v>-1191031</v>
      </c>
      <c r="L386">
        <v>-716136</v>
      </c>
    </row>
    <row r="387" spans="4:12" x14ac:dyDescent="0.25">
      <c r="D387" s="28" t="s">
        <v>204</v>
      </c>
      <c r="J387" s="28">
        <f>SUM(J385:J386)</f>
        <v>1895585</v>
      </c>
      <c r="K387" s="28">
        <f t="shared" ref="K387:L387" si="2153">SUM(K385:K386)</f>
        <v>2700997</v>
      </c>
      <c r="L387" s="28">
        <f t="shared" si="2153"/>
        <v>1103695</v>
      </c>
    </row>
    <row r="388" spans="4:12" x14ac:dyDescent="0.25">
      <c r="J388"/>
      <c r="K388"/>
      <c r="L388"/>
    </row>
    <row r="389" spans="4:12" x14ac:dyDescent="0.25">
      <c r="D389" t="s">
        <v>411</v>
      </c>
      <c r="J389">
        <v>1149965</v>
      </c>
      <c r="K389">
        <v>229219</v>
      </c>
      <c r="L389">
        <v>823057</v>
      </c>
    </row>
    <row r="390" spans="4:12" x14ac:dyDescent="0.25">
      <c r="D390" t="s">
        <v>412</v>
      </c>
      <c r="J390"/>
      <c r="K390">
        <v>42366</v>
      </c>
      <c r="L390">
        <v>53789</v>
      </c>
    </row>
    <row r="391" spans="4:12" x14ac:dyDescent="0.25">
      <c r="D391" t="s">
        <v>413</v>
      </c>
      <c r="J391"/>
      <c r="K391">
        <v>-29071</v>
      </c>
      <c r="L391">
        <v>-16632</v>
      </c>
    </row>
    <row r="392" spans="4:12" x14ac:dyDescent="0.25">
      <c r="D392" t="s">
        <v>414</v>
      </c>
      <c r="J392"/>
      <c r="K392">
        <v>1143354</v>
      </c>
      <c r="L392">
        <v>2668944</v>
      </c>
    </row>
    <row r="393" spans="4:12" x14ac:dyDescent="0.25">
      <c r="D393" t="s">
        <v>416</v>
      </c>
      <c r="J393">
        <v>1070382</v>
      </c>
      <c r="K393">
        <v>699063</v>
      </c>
      <c r="L393">
        <v>45541</v>
      </c>
    </row>
    <row r="394" spans="4:12" x14ac:dyDescent="0.25">
      <c r="D394" s="28" t="s">
        <v>411</v>
      </c>
      <c r="J394" s="28">
        <f>SUM(J389:J393)</f>
        <v>2220347</v>
      </c>
      <c r="K394" s="28">
        <f t="shared" ref="K394:L394" si="2154">SUM(K389:K393)</f>
        <v>2084931</v>
      </c>
      <c r="L394" s="28">
        <f t="shared" si="2154"/>
        <v>3574699</v>
      </c>
    </row>
    <row r="395" spans="4:12" x14ac:dyDescent="0.25">
      <c r="J395"/>
      <c r="K395"/>
      <c r="L395"/>
    </row>
    <row r="396" spans="4:12" x14ac:dyDescent="0.25">
      <c r="D396" s="28" t="s">
        <v>438</v>
      </c>
      <c r="J396" s="28">
        <f>SUM(J397:J399)</f>
        <v>899387</v>
      </c>
      <c r="K396" s="28">
        <f>SUM(K397:K399)</f>
        <v>1278119</v>
      </c>
      <c r="L396" s="28">
        <f>SUM(L397:L399)</f>
        <v>6424367</v>
      </c>
    </row>
    <row r="397" spans="4:12" x14ac:dyDescent="0.25">
      <c r="D397" t="s">
        <v>417</v>
      </c>
      <c r="J397">
        <v>168084</v>
      </c>
      <c r="K397">
        <v>96986</v>
      </c>
      <c r="L397">
        <v>86828</v>
      </c>
    </row>
    <row r="398" spans="4:12" x14ac:dyDescent="0.25">
      <c r="D398" t="s">
        <v>418</v>
      </c>
      <c r="J398">
        <v>731303</v>
      </c>
      <c r="K398">
        <v>865769</v>
      </c>
      <c r="L398">
        <v>2414377</v>
      </c>
    </row>
    <row r="399" spans="4:12" x14ac:dyDescent="0.25">
      <c r="D399" t="s">
        <v>415</v>
      </c>
      <c r="J399"/>
      <c r="K399">
        <v>315364</v>
      </c>
      <c r="L399">
        <v>3923162</v>
      </c>
    </row>
    <row r="400" spans="4:12" x14ac:dyDescent="0.25">
      <c r="J400"/>
      <c r="K400"/>
      <c r="L400"/>
    </row>
    <row r="401" spans="3:17" s="28" customFormat="1" x14ac:dyDescent="0.25">
      <c r="D401" s="28" t="s">
        <v>437</v>
      </c>
      <c r="J401" s="28">
        <v>132960</v>
      </c>
    </row>
    <row r="402" spans="3:17" s="28" customFormat="1" x14ac:dyDescent="0.25"/>
    <row r="403" spans="3:17" x14ac:dyDescent="0.25">
      <c r="D403" s="28" t="s">
        <v>195</v>
      </c>
      <c r="J403" s="28">
        <f>J396+J394+J387</f>
        <v>5015319</v>
      </c>
      <c r="K403" s="28">
        <f>K396+K394+K387</f>
        <v>6064047</v>
      </c>
      <c r="L403" s="28">
        <f>L396+L394+L387</f>
        <v>11102761</v>
      </c>
    </row>
    <row r="404" spans="3:17" x14ac:dyDescent="0.25">
      <c r="J404"/>
      <c r="K404"/>
      <c r="L404"/>
    </row>
    <row r="405" spans="3:17" x14ac:dyDescent="0.25">
      <c r="D405" t="s">
        <v>205</v>
      </c>
      <c r="J405">
        <f>J403-J381</f>
        <v>0</v>
      </c>
      <c r="K405">
        <f>K403-K381</f>
        <v>0</v>
      </c>
      <c r="L405">
        <f>L403-L381</f>
        <v>0</v>
      </c>
    </row>
    <row r="406" spans="3:17" x14ac:dyDescent="0.25">
      <c r="J406"/>
      <c r="K406"/>
      <c r="L406"/>
    </row>
    <row r="407" spans="3:17" ht="17.399999999999999" x14ac:dyDescent="0.35">
      <c r="C407" s="11" t="s">
        <v>419</v>
      </c>
      <c r="D407" s="11"/>
      <c r="E407" s="115"/>
      <c r="F407" s="115"/>
      <c r="G407" s="115"/>
      <c r="H407" s="115"/>
      <c r="I407" s="115"/>
      <c r="J407" s="115"/>
      <c r="K407" s="115"/>
      <c r="L407" s="115"/>
      <c r="M407" s="115"/>
      <c r="N407" s="115"/>
      <c r="O407" s="115"/>
      <c r="P407" s="115"/>
      <c r="Q407" s="115"/>
    </row>
    <row r="408" spans="3:17" x14ac:dyDescent="0.25">
      <c r="D408" t="str">
        <f>D50</f>
        <v>Intangible assets and goodwill</v>
      </c>
      <c r="J408">
        <f t="shared" ref="J408:L411" si="2155">J50</f>
        <v>1417604</v>
      </c>
      <c r="K408">
        <f t="shared" si="2155"/>
        <v>1373223</v>
      </c>
      <c r="L408">
        <f t="shared" si="2155"/>
        <v>1519649</v>
      </c>
    </row>
    <row r="409" spans="3:17" x14ac:dyDescent="0.25">
      <c r="D409" t="str">
        <f>D51</f>
        <v>Investment property</v>
      </c>
      <c r="J409">
        <f t="shared" si="2155"/>
        <v>2400336</v>
      </c>
      <c r="K409">
        <f t="shared" si="2155"/>
        <v>2634999</v>
      </c>
      <c r="L409">
        <f t="shared" si="2155"/>
        <v>3470685</v>
      </c>
    </row>
    <row r="410" spans="3:17" x14ac:dyDescent="0.25">
      <c r="D410" t="str">
        <f>D52</f>
        <v>Investments in associates</v>
      </c>
      <c r="J410" t="str">
        <f t="shared" si="2155"/>
        <v>-</v>
      </c>
      <c r="K410">
        <f t="shared" si="2155"/>
        <v>13018568</v>
      </c>
      <c r="L410">
        <f t="shared" si="2155"/>
        <v>8491446</v>
      </c>
    </row>
    <row r="411" spans="3:17" x14ac:dyDescent="0.25">
      <c r="D411" t="str">
        <f>D53</f>
        <v>Finance lease receivables</v>
      </c>
      <c r="J411" t="str">
        <f t="shared" si="2155"/>
        <v>-</v>
      </c>
      <c r="K411">
        <f t="shared" si="2155"/>
        <v>8766</v>
      </c>
      <c r="L411">
        <f t="shared" si="2155"/>
        <v>10372</v>
      </c>
    </row>
    <row r="412" spans="3:17" x14ac:dyDescent="0.25">
      <c r="D412" t="str">
        <f>D55</f>
        <v>Debt instruments at amortised cost</v>
      </c>
      <c r="J412">
        <f>J55</f>
        <v>1991907</v>
      </c>
      <c r="K412">
        <f>K55</f>
        <v>2174304</v>
      </c>
      <c r="L412">
        <f>L55</f>
        <v>2296986</v>
      </c>
    </row>
    <row r="413" spans="3:17" x14ac:dyDescent="0.25">
      <c r="D413" t="str">
        <f>D58</f>
        <v>Equity instruments at fair value through other comprehensive income</v>
      </c>
      <c r="J413">
        <f t="shared" ref="J413:L415" si="2156">J58</f>
        <v>28771</v>
      </c>
      <c r="K413">
        <f t="shared" si="2156"/>
        <v>188125</v>
      </c>
      <c r="L413">
        <f t="shared" si="2156"/>
        <v>449975</v>
      </c>
    </row>
    <row r="414" spans="3:17" x14ac:dyDescent="0.25">
      <c r="D414" t="str">
        <f>D59</f>
        <v>Investments in subsidiaries</v>
      </c>
      <c r="J414" t="str">
        <f t="shared" si="2156"/>
        <v>-</v>
      </c>
      <c r="K414" t="str">
        <f t="shared" si="2156"/>
        <v>-</v>
      </c>
      <c r="L414" t="str">
        <f t="shared" si="2156"/>
        <v>-</v>
      </c>
    </row>
    <row r="415" spans="3:17" x14ac:dyDescent="0.25">
      <c r="D415" t="str">
        <f>D60</f>
        <v>Deferred tax asset</v>
      </c>
      <c r="J415">
        <f t="shared" si="2156"/>
        <v>11619</v>
      </c>
      <c r="K415">
        <f t="shared" si="2156"/>
        <v>38653</v>
      </c>
      <c r="L415" t="str">
        <f t="shared" si="2156"/>
        <v>-</v>
      </c>
    </row>
    <row r="416" spans="3:17" x14ac:dyDescent="0.25">
      <c r="J416"/>
      <c r="K416"/>
      <c r="L416"/>
    </row>
    <row r="417" spans="3:17" ht="17.399999999999999" x14ac:dyDescent="0.35">
      <c r="C417" s="11" t="s">
        <v>206</v>
      </c>
      <c r="D417" s="11"/>
      <c r="E417" s="115"/>
      <c r="F417" s="115"/>
      <c r="G417" s="115"/>
      <c r="H417" s="115"/>
      <c r="I417" s="115"/>
      <c r="J417" s="115"/>
      <c r="K417" s="115"/>
      <c r="L417" s="115"/>
      <c r="M417" s="115"/>
      <c r="N417" s="115"/>
      <c r="O417" s="115"/>
      <c r="P417" s="115"/>
      <c r="Q417" s="115"/>
    </row>
    <row r="418" spans="3:17" x14ac:dyDescent="0.25">
      <c r="D418" t="str">
        <f>D63</f>
        <v>Inventories</v>
      </c>
      <c r="J418">
        <f>J63</f>
        <v>16290212</v>
      </c>
      <c r="K418">
        <f>K63</f>
        <v>20123071</v>
      </c>
      <c r="L418">
        <f>L63</f>
        <v>36213523</v>
      </c>
    </row>
    <row r="419" spans="3:17" x14ac:dyDescent="0.25">
      <c r="D419" t="str">
        <f>D65</f>
        <v>Finance lease receivables</v>
      </c>
      <c r="J419">
        <f>J65</f>
        <v>0</v>
      </c>
      <c r="K419">
        <f>K65</f>
        <v>1606</v>
      </c>
      <c r="L419">
        <f>L65</f>
        <v>3300</v>
      </c>
    </row>
    <row r="420" spans="3:17" x14ac:dyDescent="0.25">
      <c r="D420" t="str">
        <f>D67</f>
        <v>Refund assets</v>
      </c>
      <c r="J420">
        <f>J67</f>
        <v>7384</v>
      </c>
      <c r="K420">
        <f>K67</f>
        <v>14330</v>
      </c>
      <c r="L420">
        <f>L67</f>
        <v>3328</v>
      </c>
    </row>
    <row r="421" spans="3:17" x14ac:dyDescent="0.25">
      <c r="D421" t="str">
        <f>D69</f>
        <v>Non-current assets held for sale</v>
      </c>
      <c r="J421">
        <f t="shared" ref="J421:L422" si="2157">J69</f>
        <v>0</v>
      </c>
      <c r="K421">
        <f t="shared" si="2157"/>
        <v>265496</v>
      </c>
      <c r="L421">
        <f t="shared" si="2157"/>
        <v>545993</v>
      </c>
    </row>
    <row r="422" spans="3:17" x14ac:dyDescent="0.25">
      <c r="D422" t="str">
        <f>D70</f>
        <v>Assets of disposal group classified as held for sale</v>
      </c>
      <c r="J422">
        <f t="shared" si="2157"/>
        <v>36372022</v>
      </c>
      <c r="K422">
        <f t="shared" si="2157"/>
        <v>3865</v>
      </c>
      <c r="L422">
        <f t="shared" si="2157"/>
        <v>3865</v>
      </c>
    </row>
    <row r="423" spans="3:17" x14ac:dyDescent="0.25">
      <c r="J423"/>
      <c r="K423"/>
      <c r="L423"/>
    </row>
    <row r="424" spans="3:17" x14ac:dyDescent="0.25">
      <c r="D424" s="59"/>
      <c r="J424"/>
      <c r="K424"/>
      <c r="L424"/>
    </row>
    <row r="425" spans="3:17" ht="17.399999999999999" x14ac:dyDescent="0.35">
      <c r="C425" s="11" t="s">
        <v>420</v>
      </c>
      <c r="D425" s="11"/>
      <c r="E425" s="115"/>
      <c r="F425" s="115"/>
      <c r="G425" s="115"/>
      <c r="H425" s="115"/>
      <c r="I425" s="115"/>
      <c r="J425" s="115"/>
      <c r="K425" s="115"/>
      <c r="L425" s="115"/>
      <c r="M425" s="115"/>
      <c r="N425" s="115"/>
      <c r="O425" s="115"/>
      <c r="P425" s="115"/>
      <c r="Q425" s="115"/>
    </row>
    <row r="426" spans="3:17" x14ac:dyDescent="0.25">
      <c r="D426" t="str">
        <f>D86</f>
        <v>Government grants</v>
      </c>
      <c r="J426" t="str">
        <f t="shared" ref="J426:L430" si="2158">J86</f>
        <v>-</v>
      </c>
      <c r="K426">
        <f t="shared" si="2158"/>
        <v>209040</v>
      </c>
      <c r="L426" t="str">
        <f t="shared" si="2158"/>
        <v>-</v>
      </c>
    </row>
    <row r="427" spans="3:17" x14ac:dyDescent="0.25">
      <c r="D427" t="str">
        <f>D87</f>
        <v>Deferred tax liabilities</v>
      </c>
      <c r="J427">
        <f t="shared" si="2158"/>
        <v>4150461</v>
      </c>
      <c r="K427">
        <f t="shared" si="2158"/>
        <v>4505050</v>
      </c>
      <c r="L427">
        <f t="shared" si="2158"/>
        <v>4649022</v>
      </c>
    </row>
    <row r="428" spans="3:17" x14ac:dyDescent="0.25">
      <c r="D428" t="str">
        <f>D88</f>
        <v>Employee benefits</v>
      </c>
      <c r="J428" t="str">
        <f t="shared" si="2158"/>
        <v>-</v>
      </c>
      <c r="K428">
        <f t="shared" si="2158"/>
        <v>94403</v>
      </c>
      <c r="L428">
        <f t="shared" si="2158"/>
        <v>72296</v>
      </c>
    </row>
    <row r="429" spans="3:17" x14ac:dyDescent="0.25">
      <c r="D429" t="str">
        <f>D89</f>
        <v>Lease liability</v>
      </c>
      <c r="J429">
        <f t="shared" si="2158"/>
        <v>455494</v>
      </c>
      <c r="K429">
        <f t="shared" si="2158"/>
        <v>224391</v>
      </c>
      <c r="L429">
        <f t="shared" si="2158"/>
        <v>271009</v>
      </c>
    </row>
    <row r="430" spans="3:17" x14ac:dyDescent="0.25">
      <c r="D430" t="str">
        <f>D90</f>
        <v>Provisions</v>
      </c>
      <c r="J430">
        <f t="shared" si="2158"/>
        <v>7387</v>
      </c>
      <c r="K430">
        <f t="shared" si="2158"/>
        <v>6357</v>
      </c>
      <c r="L430">
        <f t="shared" si="2158"/>
        <v>16643</v>
      </c>
    </row>
    <row r="431" spans="3:17" x14ac:dyDescent="0.25">
      <c r="J431"/>
      <c r="K431"/>
      <c r="L431"/>
    </row>
    <row r="432" spans="3:17" ht="17.399999999999999" x14ac:dyDescent="0.35">
      <c r="C432" s="11" t="s">
        <v>207</v>
      </c>
      <c r="D432" s="11"/>
      <c r="E432" s="115"/>
      <c r="F432" s="115"/>
      <c r="G432" s="115"/>
      <c r="H432" s="115"/>
      <c r="I432" s="115"/>
      <c r="J432" s="115"/>
      <c r="K432" s="115"/>
      <c r="L432" s="115"/>
      <c r="M432" s="115"/>
      <c r="N432" s="115"/>
      <c r="O432" s="115"/>
      <c r="P432" s="115"/>
      <c r="Q432" s="115"/>
    </row>
    <row r="433" spans="3:17" x14ac:dyDescent="0.25">
      <c r="D433" t="str">
        <f>D94</f>
        <v>Contract liabilities</v>
      </c>
      <c r="J433">
        <f t="shared" ref="J433:L434" si="2159">J94</f>
        <v>869259</v>
      </c>
      <c r="K433">
        <f t="shared" si="2159"/>
        <v>1340627</v>
      </c>
      <c r="L433">
        <f t="shared" si="2159"/>
        <v>2425294</v>
      </c>
    </row>
    <row r="434" spans="3:17" x14ac:dyDescent="0.25">
      <c r="D434" t="str">
        <f>D95</f>
        <v>Current income tax liabilities</v>
      </c>
      <c r="J434">
        <f t="shared" si="2159"/>
        <v>4510936</v>
      </c>
      <c r="K434">
        <f t="shared" si="2159"/>
        <v>3814160</v>
      </c>
      <c r="L434">
        <f t="shared" si="2159"/>
        <v>3726695</v>
      </c>
    </row>
    <row r="435" spans="3:17" x14ac:dyDescent="0.25">
      <c r="D435" t="str">
        <f>D97</f>
        <v>Dividend payable</v>
      </c>
      <c r="J435">
        <f t="shared" ref="J435:L439" si="2160">J97</f>
        <v>5517803</v>
      </c>
      <c r="K435">
        <f t="shared" si="2160"/>
        <v>6084307</v>
      </c>
      <c r="L435">
        <f t="shared" si="2160"/>
        <v>5193036</v>
      </c>
    </row>
    <row r="436" spans="3:17" x14ac:dyDescent="0.25">
      <c r="D436" t="str">
        <f>D98</f>
        <v>Government grants</v>
      </c>
      <c r="J436">
        <f t="shared" si="2160"/>
        <v>50107</v>
      </c>
      <c r="K436">
        <f t="shared" si="2160"/>
        <v>58343</v>
      </c>
      <c r="L436" t="str">
        <f t="shared" si="2160"/>
        <v>-</v>
      </c>
    </row>
    <row r="437" spans="3:17" x14ac:dyDescent="0.25">
      <c r="D437" t="str">
        <f>D99</f>
        <v>Lease liability</v>
      </c>
      <c r="J437">
        <f t="shared" si="2160"/>
        <v>526623</v>
      </c>
      <c r="K437">
        <f t="shared" si="2160"/>
        <v>250926</v>
      </c>
      <c r="L437">
        <f t="shared" si="2160"/>
        <v>341627</v>
      </c>
    </row>
    <row r="438" spans="3:17" x14ac:dyDescent="0.25">
      <c r="D438" t="str">
        <f>D100</f>
        <v>Provisions</v>
      </c>
      <c r="J438">
        <f t="shared" si="2160"/>
        <v>95948</v>
      </c>
      <c r="K438">
        <f t="shared" si="2160"/>
        <v>192018</v>
      </c>
      <c r="L438">
        <f t="shared" si="2160"/>
        <v>92948</v>
      </c>
    </row>
    <row r="439" spans="3:17" x14ac:dyDescent="0.25">
      <c r="D439" t="str">
        <f>D101</f>
        <v>Refund liabilities</v>
      </c>
      <c r="J439">
        <f t="shared" si="2160"/>
        <v>8093</v>
      </c>
      <c r="K439">
        <f t="shared" si="2160"/>
        <v>17195</v>
      </c>
      <c r="L439">
        <f t="shared" si="2160"/>
        <v>3690</v>
      </c>
    </row>
    <row r="440" spans="3:17" x14ac:dyDescent="0.25">
      <c r="D440" t="str">
        <f>D103</f>
        <v>Liabilities of disposal group classified as held for sale/distribution to owners</v>
      </c>
      <c r="J440">
        <f>J103</f>
        <v>14654876</v>
      </c>
      <c r="K440">
        <f>K103</f>
        <v>42094</v>
      </c>
      <c r="L440">
        <f>L103</f>
        <v>42094</v>
      </c>
    </row>
    <row r="441" spans="3:17" x14ac:dyDescent="0.25">
      <c r="J441"/>
      <c r="K441"/>
      <c r="L441"/>
    </row>
    <row r="442" spans="3:17" x14ac:dyDescent="0.25">
      <c r="J442"/>
      <c r="K442"/>
      <c r="L442"/>
    </row>
    <row r="443" spans="3:17" ht="17.399999999999999" x14ac:dyDescent="0.35">
      <c r="C443" s="11" t="s">
        <v>208</v>
      </c>
      <c r="D443" s="11"/>
      <c r="E443" s="115"/>
      <c r="F443" s="115"/>
      <c r="G443" s="115"/>
      <c r="H443" s="115"/>
      <c r="I443" s="115"/>
      <c r="J443" s="115"/>
      <c r="K443" s="115"/>
      <c r="L443" s="115"/>
      <c r="M443" s="115"/>
      <c r="N443" s="115"/>
      <c r="O443" s="115"/>
      <c r="P443" s="115"/>
      <c r="Q443" s="115"/>
    </row>
    <row r="444" spans="3:17" x14ac:dyDescent="0.25">
      <c r="J444"/>
      <c r="K444"/>
      <c r="L444"/>
    </row>
    <row r="445" spans="3:17" x14ac:dyDescent="0.25">
      <c r="D445" s="28" t="s">
        <v>209</v>
      </c>
      <c r="J445" s="28">
        <f>J93</f>
        <v>9760344</v>
      </c>
      <c r="K445" s="28">
        <f>K93</f>
        <v>9944818</v>
      </c>
      <c r="L445" s="28">
        <f>L93</f>
        <v>10879115</v>
      </c>
    </row>
    <row r="446" spans="3:17" x14ac:dyDescent="0.25">
      <c r="J446"/>
      <c r="K446"/>
      <c r="L446"/>
    </row>
    <row r="447" spans="3:17" s="28" customFormat="1" x14ac:dyDescent="0.25">
      <c r="D447" s="28" t="s">
        <v>210</v>
      </c>
      <c r="J447" s="28">
        <v>5003051</v>
      </c>
      <c r="K447" s="28">
        <v>4081749</v>
      </c>
      <c r="L447" s="28">
        <v>5821213</v>
      </c>
    </row>
    <row r="448" spans="3:17" x14ac:dyDescent="0.25">
      <c r="J448"/>
      <c r="K448"/>
      <c r="L448"/>
    </row>
    <row r="449" spans="3:17" x14ac:dyDescent="0.25">
      <c r="D449" t="s">
        <v>421</v>
      </c>
      <c r="J449">
        <v>77</v>
      </c>
      <c r="K449">
        <v>485</v>
      </c>
      <c r="L449"/>
    </row>
    <row r="450" spans="3:17" x14ac:dyDescent="0.25">
      <c r="D450" t="s">
        <v>422</v>
      </c>
      <c r="J450">
        <v>68698</v>
      </c>
      <c r="K450">
        <v>56612</v>
      </c>
      <c r="L450"/>
    </row>
    <row r="451" spans="3:17" x14ac:dyDescent="0.25">
      <c r="D451" t="s">
        <v>424</v>
      </c>
      <c r="J451">
        <v>83259</v>
      </c>
      <c r="K451">
        <v>122687</v>
      </c>
      <c r="L451">
        <v>566608</v>
      </c>
    </row>
    <row r="452" spans="3:17" x14ac:dyDescent="0.25">
      <c r="D452" t="s">
        <v>425</v>
      </c>
      <c r="J452">
        <v>307951</v>
      </c>
      <c r="K452">
        <v>371888</v>
      </c>
      <c r="L452">
        <v>265227</v>
      </c>
    </row>
    <row r="453" spans="3:17" x14ac:dyDescent="0.25">
      <c r="D453" t="s">
        <v>426</v>
      </c>
      <c r="J453">
        <v>485</v>
      </c>
      <c r="K453">
        <v>55801</v>
      </c>
      <c r="L453">
        <v>43776</v>
      </c>
    </row>
    <row r="454" spans="3:17" x14ac:dyDescent="0.25">
      <c r="D454" t="s">
        <v>427</v>
      </c>
      <c r="J454">
        <v>1936138</v>
      </c>
      <c r="K454">
        <v>3110202</v>
      </c>
      <c r="L454">
        <v>3454575</v>
      </c>
    </row>
    <row r="455" spans="3:17" x14ac:dyDescent="0.25">
      <c r="D455" t="s">
        <v>423</v>
      </c>
      <c r="J455">
        <v>2360686</v>
      </c>
      <c r="K455">
        <v>2145394</v>
      </c>
      <c r="L455">
        <v>727716</v>
      </c>
    </row>
    <row r="456" spans="3:17" s="28" customFormat="1" x14ac:dyDescent="0.25">
      <c r="D456" s="28" t="s">
        <v>211</v>
      </c>
      <c r="J456" s="28">
        <f>SUM(J449:J455)</f>
        <v>4757294</v>
      </c>
      <c r="K456" s="28">
        <f>SUM(K449:K455)</f>
        <v>5863069</v>
      </c>
      <c r="L456" s="28">
        <f>SUM(L449:L455)</f>
        <v>5057902</v>
      </c>
    </row>
    <row r="458" spans="3:17" s="28" customFormat="1" x14ac:dyDescent="0.25">
      <c r="D458" s="28" t="s">
        <v>212</v>
      </c>
      <c r="J458" s="28">
        <f>J456+J447</f>
        <v>9760345</v>
      </c>
      <c r="K458" s="28">
        <f t="shared" ref="K458:L458" si="2161">K456+K447</f>
        <v>9944818</v>
      </c>
      <c r="L458" s="28">
        <f t="shared" si="2161"/>
        <v>10879115</v>
      </c>
    </row>
    <row r="459" spans="3:17" x14ac:dyDescent="0.25">
      <c r="D459" s="59"/>
      <c r="J459"/>
      <c r="K459"/>
      <c r="L459"/>
    </row>
    <row r="460" spans="3:17" ht="17.399999999999999" x14ac:dyDescent="0.35">
      <c r="C460" s="11" t="s">
        <v>218</v>
      </c>
      <c r="D460" s="115"/>
      <c r="E460" s="115"/>
      <c r="F460" s="115"/>
      <c r="G460" s="115"/>
      <c r="H460" s="115"/>
      <c r="I460" s="115"/>
      <c r="J460" s="115"/>
      <c r="K460" s="115"/>
      <c r="L460" s="115"/>
      <c r="M460" s="115"/>
      <c r="N460" s="115"/>
      <c r="O460" s="115"/>
      <c r="P460" s="115"/>
      <c r="Q460" s="115"/>
    </row>
    <row r="461" spans="3:17" x14ac:dyDescent="0.25">
      <c r="D461" t="s">
        <v>441</v>
      </c>
      <c r="E461" t="s">
        <v>202</v>
      </c>
      <c r="J461">
        <f>J96</f>
        <v>1850583</v>
      </c>
      <c r="K461">
        <f t="shared" ref="K461:L461" si="2162">K96</f>
        <v>1735284</v>
      </c>
      <c r="L461">
        <f t="shared" si="2162"/>
        <v>339723</v>
      </c>
    </row>
    <row r="462" spans="3:17" x14ac:dyDescent="0.25">
      <c r="D462" t="s">
        <v>442</v>
      </c>
      <c r="E462" t="s">
        <v>202</v>
      </c>
      <c r="J462">
        <f>J85</f>
        <v>4595937</v>
      </c>
      <c r="K462">
        <f>K85</f>
        <v>2503673</v>
      </c>
      <c r="L462">
        <f>L85</f>
        <v>19571889</v>
      </c>
    </row>
    <row r="463" spans="3:17" x14ac:dyDescent="0.25">
      <c r="D463" s="59" t="s">
        <v>428</v>
      </c>
      <c r="J463" s="78">
        <f>SUM(J461:J462)</f>
        <v>6446520</v>
      </c>
      <c r="K463" s="78">
        <f t="shared" ref="K463:L463" si="2163">SUM(K461:K462)</f>
        <v>4238957</v>
      </c>
      <c r="L463" s="78">
        <f t="shared" si="2163"/>
        <v>19911612</v>
      </c>
    </row>
    <row r="464" spans="3:17" x14ac:dyDescent="0.25">
      <c r="J464"/>
      <c r="K464"/>
      <c r="L464"/>
    </row>
    <row r="466" spans="1:16382" s="11" customFormat="1" ht="17.399999999999999" x14ac:dyDescent="0.35">
      <c r="A466"/>
      <c r="B466"/>
      <c r="C466"/>
      <c r="D466" s="12" t="s">
        <v>213</v>
      </c>
      <c r="E466" s="12" t="s">
        <v>214</v>
      </c>
      <c r="F466" s="12" t="s">
        <v>215</v>
      </c>
      <c r="G466" s="12" t="s">
        <v>216</v>
      </c>
      <c r="H466" s="49"/>
      <c r="I466" s="49"/>
      <c r="J466" s="49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  <c r="AMK466"/>
      <c r="AML466"/>
      <c r="AMM466"/>
      <c r="AMN466"/>
      <c r="AMO466"/>
      <c r="AMP466"/>
      <c r="AMQ466"/>
      <c r="AMR466"/>
      <c r="AMS466"/>
      <c r="AMT466"/>
      <c r="AMU466"/>
      <c r="AMV466"/>
      <c r="AMW466"/>
      <c r="AMX466"/>
      <c r="AMY466"/>
      <c r="AMZ466"/>
      <c r="ANA466"/>
      <c r="ANB466"/>
      <c r="ANC466"/>
      <c r="AND466"/>
      <c r="ANE466"/>
      <c r="ANF466"/>
      <c r="ANG466"/>
      <c r="ANH466"/>
      <c r="ANI466"/>
      <c r="ANJ466"/>
      <c r="ANK466"/>
      <c r="ANL466"/>
      <c r="ANM466"/>
      <c r="ANN466"/>
      <c r="ANO466"/>
      <c r="ANP466"/>
      <c r="ANQ466"/>
      <c r="ANR466"/>
      <c r="ANS466"/>
      <c r="ANT466"/>
      <c r="ANU466"/>
      <c r="ANV466"/>
      <c r="ANW466"/>
      <c r="ANX466"/>
      <c r="ANY466"/>
      <c r="ANZ466"/>
      <c r="AOA466"/>
      <c r="AOB466"/>
      <c r="AOC466"/>
      <c r="AOD466"/>
      <c r="AOE466"/>
      <c r="AOF466"/>
      <c r="AOG466"/>
      <c r="AOH466"/>
      <c r="AOI466"/>
      <c r="AOJ466"/>
      <c r="AOK466"/>
      <c r="AOL466"/>
      <c r="AOM466"/>
      <c r="AON466"/>
      <c r="AOO466"/>
      <c r="AOP466"/>
      <c r="AOQ466"/>
      <c r="AOR466"/>
      <c r="AOS466"/>
      <c r="AOT466"/>
      <c r="AOU466"/>
      <c r="AOV466"/>
      <c r="AOW466"/>
      <c r="AOX466"/>
      <c r="AOY466"/>
      <c r="AOZ466"/>
      <c r="APA466"/>
      <c r="APB466"/>
      <c r="APC466"/>
      <c r="APD466"/>
      <c r="APE466"/>
      <c r="APF466"/>
      <c r="APG466"/>
      <c r="APH466"/>
      <c r="API466"/>
      <c r="APJ466"/>
      <c r="APK466"/>
      <c r="APL466"/>
      <c r="APM466"/>
      <c r="APN466"/>
      <c r="APO466"/>
      <c r="APP466"/>
      <c r="APQ466"/>
      <c r="APR466"/>
      <c r="APS466"/>
      <c r="APT466"/>
      <c r="APU466"/>
      <c r="APV466"/>
      <c r="APW466"/>
      <c r="APX466"/>
      <c r="APY466"/>
      <c r="APZ466"/>
      <c r="AQA466"/>
      <c r="AQB466"/>
      <c r="AQC466"/>
      <c r="AQD466"/>
      <c r="AQE466"/>
      <c r="AQF466"/>
      <c r="AQG466"/>
      <c r="AQH466"/>
      <c r="AQI466"/>
      <c r="AQJ466"/>
      <c r="AQK466"/>
      <c r="AQL466"/>
      <c r="AQM466"/>
      <c r="AQN466"/>
      <c r="AQO466"/>
      <c r="AQP466"/>
      <c r="AQQ466"/>
      <c r="AQR466"/>
      <c r="AQS466"/>
      <c r="AQT466"/>
      <c r="AQU466"/>
      <c r="AQV466"/>
      <c r="AQW466"/>
      <c r="AQX466"/>
      <c r="AQY466"/>
      <c r="AQZ466"/>
      <c r="ARA466"/>
      <c r="ARB466"/>
      <c r="ARC466"/>
      <c r="ARD466"/>
      <c r="ARE466"/>
      <c r="ARF466"/>
      <c r="ARG466"/>
      <c r="ARH466"/>
      <c r="ARI466"/>
      <c r="ARJ466"/>
      <c r="ARK466"/>
      <c r="ARL466"/>
      <c r="ARM466"/>
      <c r="ARN466"/>
      <c r="ARO466"/>
      <c r="ARP466"/>
      <c r="ARQ466"/>
      <c r="ARR466"/>
      <c r="ARS466"/>
      <c r="ART466"/>
      <c r="ARU466"/>
      <c r="ARV466"/>
      <c r="ARW466"/>
      <c r="ARX466"/>
      <c r="ARY466"/>
      <c r="ARZ466"/>
      <c r="ASA466"/>
      <c r="ASB466"/>
      <c r="ASC466"/>
      <c r="ASD466"/>
      <c r="ASE466"/>
      <c r="ASF466"/>
      <c r="ASG466"/>
      <c r="ASH466"/>
      <c r="ASI466"/>
      <c r="ASJ466"/>
      <c r="ASK466"/>
      <c r="ASL466"/>
      <c r="ASM466"/>
      <c r="ASN466"/>
      <c r="ASO466"/>
      <c r="ASP466"/>
      <c r="ASQ466"/>
      <c r="ASR466"/>
      <c r="ASS466"/>
      <c r="AST466"/>
      <c r="ASU466"/>
      <c r="ASV466"/>
      <c r="ASW466"/>
      <c r="ASX466"/>
      <c r="ASY466"/>
      <c r="ASZ466"/>
      <c r="ATA466"/>
      <c r="ATB466"/>
      <c r="ATC466"/>
      <c r="ATD466"/>
      <c r="ATE466"/>
      <c r="ATF466"/>
      <c r="ATG466"/>
      <c r="ATH466"/>
      <c r="ATI466"/>
      <c r="ATJ466"/>
      <c r="ATK466"/>
      <c r="ATL466"/>
      <c r="ATM466"/>
      <c r="ATN466"/>
      <c r="ATO466"/>
      <c r="ATP466"/>
      <c r="ATQ466"/>
      <c r="ATR466"/>
      <c r="ATS466"/>
      <c r="ATT466"/>
      <c r="ATU466"/>
      <c r="ATV466"/>
      <c r="ATW466"/>
      <c r="ATX466"/>
      <c r="ATY466"/>
      <c r="ATZ466"/>
      <c r="AUA466"/>
      <c r="AUB466"/>
      <c r="AUC466"/>
      <c r="AUD466"/>
      <c r="AUE466"/>
      <c r="AUF466"/>
      <c r="AUG466"/>
      <c r="AUH466"/>
      <c r="AUI466"/>
      <c r="AUJ466"/>
      <c r="AUK466"/>
      <c r="AUL466"/>
      <c r="AUM466"/>
      <c r="AUN466"/>
      <c r="AUO466"/>
      <c r="AUP466"/>
      <c r="AUQ466"/>
      <c r="AUR466"/>
      <c r="AUS466"/>
      <c r="AUT466"/>
      <c r="AUU466"/>
      <c r="AUV466"/>
      <c r="AUW466"/>
      <c r="AUX466"/>
      <c r="AUY466"/>
      <c r="AUZ466"/>
      <c r="AVA466"/>
      <c r="AVB466"/>
      <c r="AVC466"/>
      <c r="AVD466"/>
      <c r="AVE466"/>
      <c r="AVF466"/>
      <c r="AVG466"/>
      <c r="AVH466"/>
      <c r="AVI466"/>
      <c r="AVJ466"/>
      <c r="AVK466"/>
      <c r="AVL466"/>
      <c r="AVM466"/>
      <c r="AVN466"/>
      <c r="AVO466"/>
      <c r="AVP466"/>
      <c r="AVQ466"/>
      <c r="AVR466"/>
      <c r="AVS466"/>
      <c r="AVT466"/>
      <c r="AVU466"/>
      <c r="AVV466"/>
      <c r="AVW466"/>
      <c r="AVX466"/>
      <c r="AVY466"/>
      <c r="AVZ466"/>
      <c r="AWA466"/>
      <c r="AWB466"/>
      <c r="AWC466"/>
      <c r="AWD466"/>
      <c r="AWE466"/>
      <c r="AWF466"/>
      <c r="AWG466"/>
      <c r="AWH466"/>
      <c r="AWI466"/>
      <c r="AWJ466"/>
      <c r="AWK466"/>
      <c r="AWL466"/>
      <c r="AWM466"/>
      <c r="AWN466"/>
      <c r="AWO466"/>
      <c r="AWP466"/>
      <c r="AWQ466"/>
      <c r="AWR466"/>
      <c r="AWS466"/>
      <c r="AWT466"/>
      <c r="AWU466"/>
      <c r="AWV466"/>
      <c r="AWW466"/>
      <c r="AWX466"/>
      <c r="AWY466"/>
      <c r="AWZ466"/>
      <c r="AXA466"/>
      <c r="AXB466"/>
      <c r="AXC466"/>
      <c r="AXD466"/>
      <c r="AXE466"/>
      <c r="AXF466"/>
      <c r="AXG466"/>
      <c r="AXH466"/>
      <c r="AXI466"/>
      <c r="AXJ466"/>
      <c r="AXK466"/>
      <c r="AXL466"/>
      <c r="AXM466"/>
      <c r="AXN466"/>
      <c r="AXO466"/>
      <c r="AXP466"/>
      <c r="AXQ466"/>
      <c r="AXR466"/>
      <c r="AXS466"/>
      <c r="AXT466"/>
      <c r="AXU466"/>
      <c r="AXV466"/>
      <c r="AXW466"/>
      <c r="AXX466"/>
      <c r="AXY466"/>
      <c r="AXZ466"/>
      <c r="AYA466"/>
      <c r="AYB466"/>
      <c r="AYC466"/>
      <c r="AYD466"/>
      <c r="AYE466"/>
      <c r="AYF466"/>
      <c r="AYG466"/>
      <c r="AYH466"/>
      <c r="AYI466"/>
      <c r="AYJ466"/>
      <c r="AYK466"/>
      <c r="AYL466"/>
      <c r="AYM466"/>
      <c r="AYN466"/>
      <c r="AYO466"/>
      <c r="AYP466"/>
      <c r="AYQ466"/>
      <c r="AYR466"/>
      <c r="AYS466"/>
      <c r="AYT466"/>
      <c r="AYU466"/>
      <c r="AYV466"/>
      <c r="AYW466"/>
      <c r="AYX466"/>
      <c r="AYY466"/>
      <c r="AYZ466"/>
      <c r="AZA466"/>
      <c r="AZB466"/>
      <c r="AZC466"/>
      <c r="AZD466"/>
      <c r="AZE466"/>
      <c r="AZF466"/>
      <c r="AZG466"/>
      <c r="AZH466"/>
      <c r="AZI466"/>
      <c r="AZJ466"/>
      <c r="AZK466"/>
      <c r="AZL466"/>
      <c r="AZM466"/>
      <c r="AZN466"/>
      <c r="AZO466"/>
      <c r="AZP466"/>
      <c r="AZQ466"/>
      <c r="AZR466"/>
      <c r="AZS466"/>
      <c r="AZT466"/>
      <c r="AZU466"/>
      <c r="AZV466"/>
      <c r="AZW466"/>
      <c r="AZX466"/>
      <c r="AZY466"/>
      <c r="AZZ466"/>
      <c r="BAA466"/>
      <c r="BAB466"/>
      <c r="BAC466"/>
      <c r="BAD466"/>
      <c r="BAE466"/>
      <c r="BAF466"/>
      <c r="BAG466"/>
      <c r="BAH466"/>
      <c r="BAI466"/>
      <c r="BAJ466"/>
      <c r="BAK466"/>
      <c r="BAL466"/>
      <c r="BAM466"/>
      <c r="BAN466"/>
      <c r="BAO466"/>
      <c r="BAP466"/>
      <c r="BAQ466"/>
      <c r="BAR466"/>
      <c r="BAS466"/>
      <c r="BAT466"/>
      <c r="BAU466"/>
      <c r="BAV466"/>
      <c r="BAW466"/>
      <c r="BAX466"/>
      <c r="BAY466"/>
      <c r="BAZ466"/>
      <c r="BBA466"/>
      <c r="BBB466"/>
      <c r="BBC466"/>
      <c r="BBD466"/>
      <c r="BBE466"/>
      <c r="BBF466"/>
      <c r="BBG466"/>
      <c r="BBH466"/>
      <c r="BBI466"/>
      <c r="BBJ466"/>
      <c r="BBK466"/>
      <c r="BBL466"/>
      <c r="BBM466"/>
      <c r="BBN466"/>
      <c r="BBO466"/>
      <c r="BBP466"/>
      <c r="BBQ466"/>
      <c r="BBR466"/>
      <c r="BBS466"/>
      <c r="BBT466"/>
      <c r="BBU466"/>
      <c r="BBV466"/>
      <c r="BBW466"/>
      <c r="BBX466"/>
      <c r="BBY466"/>
      <c r="BBZ466"/>
      <c r="BCA466"/>
      <c r="BCB466"/>
      <c r="BCC466"/>
      <c r="BCD466"/>
      <c r="BCE466"/>
      <c r="BCF466"/>
      <c r="BCG466"/>
      <c r="BCH466"/>
      <c r="BCI466"/>
      <c r="BCJ466"/>
      <c r="BCK466"/>
      <c r="BCL466"/>
      <c r="BCM466"/>
      <c r="BCN466"/>
      <c r="BCO466"/>
      <c r="BCP466"/>
      <c r="BCQ466"/>
      <c r="BCR466"/>
      <c r="BCS466"/>
      <c r="BCT466"/>
      <c r="BCU466"/>
      <c r="BCV466"/>
      <c r="BCW466"/>
      <c r="BCX466"/>
      <c r="BCY466"/>
      <c r="BCZ466"/>
      <c r="BDA466"/>
      <c r="BDB466"/>
      <c r="BDC466"/>
      <c r="BDD466"/>
      <c r="BDE466"/>
      <c r="BDF466"/>
      <c r="BDG466"/>
      <c r="BDH466"/>
      <c r="BDI466"/>
      <c r="BDJ466"/>
      <c r="BDK466"/>
      <c r="BDL466"/>
      <c r="BDM466"/>
      <c r="BDN466"/>
      <c r="BDO466"/>
      <c r="BDP466"/>
      <c r="BDQ466"/>
      <c r="BDR466"/>
      <c r="BDS466"/>
      <c r="BDT466"/>
      <c r="BDU466"/>
      <c r="BDV466"/>
      <c r="BDW466"/>
      <c r="BDX466"/>
      <c r="BDY466"/>
      <c r="BDZ466"/>
      <c r="BEA466"/>
      <c r="BEB466"/>
      <c r="BEC466"/>
      <c r="BED466"/>
      <c r="BEE466"/>
      <c r="BEF466"/>
      <c r="BEG466"/>
      <c r="BEH466"/>
      <c r="BEI466"/>
      <c r="BEJ466"/>
      <c r="BEK466"/>
      <c r="BEL466"/>
      <c r="BEM466"/>
      <c r="BEN466"/>
      <c r="BEO466"/>
      <c r="BEP466"/>
      <c r="BEQ466"/>
      <c r="BER466"/>
      <c r="BES466"/>
      <c r="BET466"/>
      <c r="BEU466"/>
      <c r="BEV466"/>
      <c r="BEW466"/>
      <c r="BEX466"/>
      <c r="BEY466"/>
      <c r="BEZ466"/>
      <c r="BFA466"/>
      <c r="BFB466"/>
      <c r="BFC466"/>
      <c r="BFD466"/>
      <c r="BFE466"/>
      <c r="BFF466"/>
      <c r="BFG466"/>
      <c r="BFH466"/>
      <c r="BFI466"/>
      <c r="BFJ466"/>
      <c r="BFK466"/>
      <c r="BFL466"/>
      <c r="BFM466"/>
      <c r="BFN466"/>
      <c r="BFO466"/>
      <c r="BFP466"/>
      <c r="BFQ466"/>
      <c r="BFR466"/>
      <c r="BFS466"/>
      <c r="BFT466"/>
      <c r="BFU466"/>
      <c r="BFV466"/>
      <c r="BFW466"/>
      <c r="BFX466"/>
      <c r="BFY466"/>
      <c r="BFZ466"/>
      <c r="BGA466"/>
      <c r="BGB466"/>
      <c r="BGC466"/>
      <c r="BGD466"/>
      <c r="BGE466"/>
      <c r="BGF466"/>
      <c r="BGG466"/>
      <c r="BGH466"/>
      <c r="BGI466"/>
      <c r="BGJ466"/>
      <c r="BGK466"/>
      <c r="BGL466"/>
      <c r="BGM466"/>
      <c r="BGN466"/>
      <c r="BGO466"/>
      <c r="BGP466"/>
      <c r="BGQ466"/>
      <c r="BGR466"/>
      <c r="BGS466"/>
      <c r="BGT466"/>
      <c r="BGU466"/>
      <c r="BGV466"/>
      <c r="BGW466"/>
      <c r="BGX466"/>
      <c r="BGY466"/>
      <c r="BGZ466"/>
      <c r="BHA466"/>
      <c r="BHB466"/>
      <c r="BHC466"/>
      <c r="BHD466"/>
      <c r="BHE466"/>
      <c r="BHF466"/>
      <c r="BHG466"/>
      <c r="BHH466"/>
      <c r="BHI466"/>
      <c r="BHJ466"/>
      <c r="BHK466"/>
      <c r="BHL466"/>
      <c r="BHM466"/>
      <c r="BHN466"/>
      <c r="BHO466"/>
      <c r="BHP466"/>
      <c r="BHQ466"/>
      <c r="BHR466"/>
      <c r="BHS466"/>
      <c r="BHT466"/>
      <c r="BHU466"/>
      <c r="BHV466"/>
      <c r="BHW466"/>
      <c r="BHX466"/>
      <c r="BHY466"/>
      <c r="BHZ466"/>
      <c r="BIA466"/>
      <c r="BIB466"/>
      <c r="BIC466"/>
      <c r="BID466"/>
      <c r="BIE466"/>
      <c r="BIF466"/>
      <c r="BIG466"/>
      <c r="BIH466"/>
      <c r="BII466"/>
      <c r="BIJ466"/>
      <c r="BIK466"/>
      <c r="BIL466"/>
      <c r="BIM466"/>
      <c r="BIN466"/>
      <c r="BIO466"/>
      <c r="BIP466"/>
      <c r="BIQ466"/>
      <c r="BIR466"/>
      <c r="BIS466"/>
      <c r="BIT466"/>
      <c r="BIU466"/>
      <c r="BIV466"/>
      <c r="BIW466"/>
      <c r="BIX466"/>
      <c r="BIY466"/>
      <c r="BIZ466"/>
      <c r="BJA466"/>
      <c r="BJB466"/>
      <c r="BJC466"/>
      <c r="BJD466"/>
      <c r="BJE466"/>
      <c r="BJF466"/>
      <c r="BJG466"/>
      <c r="BJH466"/>
      <c r="BJI466"/>
      <c r="BJJ466"/>
      <c r="BJK466"/>
      <c r="BJL466"/>
      <c r="BJM466"/>
      <c r="BJN466"/>
      <c r="BJO466"/>
      <c r="BJP466"/>
      <c r="BJQ466"/>
      <c r="BJR466"/>
      <c r="BJS466"/>
      <c r="BJT466"/>
      <c r="BJU466"/>
      <c r="BJV466"/>
      <c r="BJW466"/>
      <c r="BJX466"/>
      <c r="BJY466"/>
      <c r="BJZ466"/>
      <c r="BKA466"/>
      <c r="BKB466"/>
      <c r="BKC466"/>
      <c r="BKD466"/>
      <c r="BKE466"/>
      <c r="BKF466"/>
      <c r="BKG466"/>
      <c r="BKH466"/>
      <c r="BKI466"/>
      <c r="BKJ466"/>
      <c r="BKK466"/>
      <c r="BKL466"/>
      <c r="BKM466"/>
      <c r="BKN466"/>
      <c r="BKO466"/>
      <c r="BKP466"/>
      <c r="BKQ466"/>
      <c r="BKR466"/>
      <c r="BKS466"/>
      <c r="BKT466"/>
      <c r="BKU466"/>
      <c r="BKV466"/>
      <c r="BKW466"/>
      <c r="BKX466"/>
      <c r="BKY466"/>
      <c r="BKZ466"/>
      <c r="BLA466"/>
      <c r="BLB466"/>
      <c r="BLC466"/>
      <c r="BLD466"/>
      <c r="BLE466"/>
      <c r="BLF466"/>
      <c r="BLG466"/>
      <c r="BLH466"/>
      <c r="BLI466"/>
      <c r="BLJ466"/>
      <c r="BLK466"/>
      <c r="BLL466"/>
      <c r="BLM466"/>
      <c r="BLN466"/>
      <c r="BLO466"/>
      <c r="BLP466"/>
      <c r="BLQ466"/>
      <c r="BLR466"/>
      <c r="BLS466"/>
      <c r="BLT466"/>
      <c r="BLU466"/>
      <c r="BLV466"/>
      <c r="BLW466"/>
      <c r="BLX466"/>
      <c r="BLY466"/>
      <c r="BLZ466"/>
      <c r="BMA466"/>
      <c r="BMB466"/>
      <c r="BMC466"/>
      <c r="BMD466"/>
      <c r="BME466"/>
      <c r="BMF466"/>
      <c r="BMG466"/>
      <c r="BMH466"/>
      <c r="BMI466"/>
      <c r="BMJ466"/>
      <c r="BMK466"/>
      <c r="BML466"/>
      <c r="BMM466"/>
      <c r="BMN466"/>
      <c r="BMO466"/>
      <c r="BMP466"/>
      <c r="BMQ466"/>
      <c r="BMR466"/>
      <c r="BMS466"/>
      <c r="BMT466"/>
      <c r="BMU466"/>
      <c r="BMV466"/>
      <c r="BMW466"/>
      <c r="BMX466"/>
      <c r="BMY466"/>
      <c r="BMZ466"/>
      <c r="BNA466"/>
      <c r="BNB466"/>
      <c r="BNC466"/>
      <c r="BND466"/>
      <c r="BNE466"/>
      <c r="BNF466"/>
      <c r="BNG466"/>
      <c r="BNH466"/>
      <c r="BNI466"/>
      <c r="BNJ466"/>
      <c r="BNK466"/>
      <c r="BNL466"/>
      <c r="BNM466"/>
      <c r="BNN466"/>
      <c r="BNO466"/>
      <c r="BNP466"/>
      <c r="BNQ466"/>
      <c r="BNR466"/>
      <c r="BNS466"/>
      <c r="BNT466"/>
      <c r="BNU466"/>
      <c r="BNV466"/>
      <c r="BNW466"/>
      <c r="BNX466"/>
      <c r="BNY466"/>
      <c r="BNZ466"/>
      <c r="BOA466"/>
      <c r="BOB466"/>
      <c r="BOC466"/>
      <c r="BOD466"/>
      <c r="BOE466"/>
      <c r="BOF466"/>
      <c r="BOG466"/>
      <c r="BOH466"/>
      <c r="BOI466"/>
      <c r="BOJ466"/>
      <c r="BOK466"/>
      <c r="BOL466"/>
      <c r="BOM466"/>
      <c r="BON466"/>
      <c r="BOO466"/>
      <c r="BOP466"/>
      <c r="BOQ466"/>
      <c r="BOR466"/>
      <c r="BOS466"/>
      <c r="BOT466"/>
      <c r="BOU466"/>
      <c r="BOV466"/>
      <c r="BOW466"/>
      <c r="BOX466"/>
      <c r="BOY466"/>
      <c r="BOZ466"/>
      <c r="BPA466"/>
      <c r="BPB466"/>
      <c r="BPC466"/>
      <c r="BPD466"/>
      <c r="BPE466"/>
      <c r="BPF466"/>
      <c r="BPG466"/>
      <c r="BPH466"/>
      <c r="BPI466"/>
      <c r="BPJ466"/>
      <c r="BPK466"/>
      <c r="BPL466"/>
      <c r="BPM466"/>
      <c r="BPN466"/>
      <c r="BPO466"/>
      <c r="BPP466"/>
      <c r="BPQ466"/>
      <c r="BPR466"/>
      <c r="BPS466"/>
      <c r="BPT466"/>
      <c r="BPU466"/>
      <c r="BPV466"/>
      <c r="BPW466"/>
      <c r="BPX466"/>
      <c r="BPY466"/>
      <c r="BPZ466"/>
      <c r="BQA466"/>
      <c r="BQB466"/>
      <c r="BQC466"/>
      <c r="BQD466"/>
      <c r="BQE466"/>
      <c r="BQF466"/>
      <c r="BQG466"/>
      <c r="BQH466"/>
      <c r="BQI466"/>
      <c r="BQJ466"/>
      <c r="BQK466"/>
      <c r="BQL466"/>
      <c r="BQM466"/>
      <c r="BQN466"/>
      <c r="BQO466"/>
      <c r="BQP466"/>
      <c r="BQQ466"/>
      <c r="BQR466"/>
      <c r="BQS466"/>
      <c r="BQT466"/>
      <c r="BQU466"/>
      <c r="BQV466"/>
      <c r="BQW466"/>
      <c r="BQX466"/>
      <c r="BQY466"/>
      <c r="BQZ466"/>
      <c r="BRA466"/>
      <c r="BRB466"/>
      <c r="BRC466"/>
      <c r="BRD466"/>
      <c r="BRE466"/>
      <c r="BRF466"/>
      <c r="BRG466"/>
      <c r="BRH466"/>
      <c r="BRI466"/>
      <c r="BRJ466"/>
      <c r="BRK466"/>
      <c r="BRL466"/>
      <c r="BRM466"/>
      <c r="BRN466"/>
      <c r="BRO466"/>
      <c r="BRP466"/>
      <c r="BRQ466"/>
      <c r="BRR466"/>
      <c r="BRS466"/>
      <c r="BRT466"/>
      <c r="BRU466"/>
      <c r="BRV466"/>
      <c r="BRW466"/>
      <c r="BRX466"/>
      <c r="BRY466"/>
      <c r="BRZ466"/>
      <c r="BSA466"/>
      <c r="BSB466"/>
      <c r="BSC466"/>
      <c r="BSD466"/>
      <c r="BSE466"/>
      <c r="BSF466"/>
      <c r="BSG466"/>
      <c r="BSH466"/>
      <c r="BSI466"/>
      <c r="BSJ466"/>
      <c r="BSK466"/>
      <c r="BSL466"/>
      <c r="BSM466"/>
      <c r="BSN466"/>
      <c r="BSO466"/>
      <c r="BSP466"/>
      <c r="BSQ466"/>
      <c r="BSR466"/>
      <c r="BSS466"/>
      <c r="BST466"/>
      <c r="BSU466"/>
      <c r="BSV466"/>
      <c r="BSW466"/>
      <c r="BSX466"/>
      <c r="BSY466"/>
      <c r="BSZ466"/>
      <c r="BTA466"/>
      <c r="BTB466"/>
      <c r="BTC466"/>
      <c r="BTD466"/>
      <c r="BTE466"/>
      <c r="BTF466"/>
      <c r="BTG466"/>
      <c r="BTH466"/>
      <c r="BTI466"/>
      <c r="BTJ466"/>
      <c r="BTK466"/>
      <c r="BTL466"/>
      <c r="BTM466"/>
      <c r="BTN466"/>
      <c r="BTO466"/>
      <c r="BTP466"/>
      <c r="BTQ466"/>
      <c r="BTR466"/>
      <c r="BTS466"/>
      <c r="BTT466"/>
      <c r="BTU466"/>
      <c r="BTV466"/>
      <c r="BTW466"/>
      <c r="BTX466"/>
      <c r="BTY466"/>
      <c r="BTZ466"/>
      <c r="BUA466"/>
      <c r="BUB466"/>
      <c r="BUC466"/>
      <c r="BUD466"/>
      <c r="BUE466"/>
      <c r="BUF466"/>
      <c r="BUG466"/>
      <c r="BUH466"/>
      <c r="BUI466"/>
      <c r="BUJ466"/>
      <c r="BUK466"/>
      <c r="BUL466"/>
      <c r="BUM466"/>
      <c r="BUN466"/>
      <c r="BUO466"/>
      <c r="BUP466"/>
      <c r="BUQ466"/>
      <c r="BUR466"/>
      <c r="BUS466"/>
      <c r="BUT466"/>
      <c r="BUU466"/>
      <c r="BUV466"/>
      <c r="BUW466"/>
      <c r="BUX466"/>
      <c r="BUY466"/>
      <c r="BUZ466"/>
      <c r="BVA466"/>
      <c r="BVB466"/>
      <c r="BVC466"/>
      <c r="BVD466"/>
      <c r="BVE466"/>
      <c r="BVF466"/>
      <c r="BVG466"/>
      <c r="BVH466"/>
      <c r="BVI466"/>
      <c r="BVJ466"/>
      <c r="BVK466"/>
      <c r="BVL466"/>
      <c r="BVM466"/>
      <c r="BVN466"/>
      <c r="BVO466"/>
      <c r="BVP466"/>
      <c r="BVQ466"/>
      <c r="BVR466"/>
      <c r="BVS466"/>
      <c r="BVT466"/>
      <c r="BVU466"/>
      <c r="BVV466"/>
      <c r="BVW466"/>
      <c r="BVX466"/>
      <c r="BVY466"/>
      <c r="BVZ466"/>
      <c r="BWA466"/>
      <c r="BWB466"/>
      <c r="BWC466"/>
      <c r="BWD466"/>
      <c r="BWE466"/>
      <c r="BWF466"/>
      <c r="BWG466"/>
      <c r="BWH466"/>
      <c r="BWI466"/>
      <c r="BWJ466"/>
      <c r="BWK466"/>
      <c r="BWL466"/>
      <c r="BWM466"/>
      <c r="BWN466"/>
      <c r="BWO466"/>
      <c r="BWP466"/>
      <c r="BWQ466"/>
      <c r="BWR466"/>
      <c r="BWS466"/>
      <c r="BWT466"/>
      <c r="BWU466"/>
      <c r="BWV466"/>
      <c r="BWW466"/>
      <c r="BWX466"/>
      <c r="BWY466"/>
      <c r="BWZ466"/>
      <c r="BXA466"/>
      <c r="BXB466"/>
      <c r="BXC466"/>
      <c r="BXD466"/>
      <c r="BXE466"/>
      <c r="BXF466"/>
      <c r="BXG466"/>
      <c r="BXH466"/>
      <c r="BXI466"/>
      <c r="BXJ466"/>
      <c r="BXK466"/>
      <c r="BXL466"/>
      <c r="BXM466"/>
      <c r="BXN466"/>
      <c r="BXO466"/>
      <c r="BXP466"/>
      <c r="BXQ466"/>
      <c r="BXR466"/>
      <c r="BXS466"/>
      <c r="BXT466"/>
      <c r="BXU466"/>
      <c r="BXV466"/>
      <c r="BXW466"/>
      <c r="BXX466"/>
      <c r="BXY466"/>
      <c r="BXZ466"/>
      <c r="BYA466"/>
      <c r="BYB466"/>
      <c r="BYC466"/>
      <c r="BYD466"/>
      <c r="BYE466"/>
      <c r="BYF466"/>
      <c r="BYG466"/>
      <c r="BYH466"/>
      <c r="BYI466"/>
      <c r="BYJ466"/>
      <c r="BYK466"/>
      <c r="BYL466"/>
      <c r="BYM466"/>
      <c r="BYN466"/>
      <c r="BYO466"/>
      <c r="BYP466"/>
      <c r="BYQ466"/>
      <c r="BYR466"/>
      <c r="BYS466"/>
      <c r="BYT466"/>
      <c r="BYU466"/>
      <c r="BYV466"/>
      <c r="BYW466"/>
      <c r="BYX466"/>
      <c r="BYY466"/>
      <c r="BYZ466"/>
      <c r="BZA466"/>
      <c r="BZB466"/>
      <c r="BZC466"/>
      <c r="BZD466"/>
      <c r="BZE466"/>
      <c r="BZF466"/>
      <c r="BZG466"/>
      <c r="BZH466"/>
      <c r="BZI466"/>
      <c r="BZJ466"/>
      <c r="BZK466"/>
      <c r="BZL466"/>
      <c r="BZM466"/>
      <c r="BZN466"/>
      <c r="BZO466"/>
      <c r="BZP466"/>
      <c r="BZQ466"/>
      <c r="BZR466"/>
      <c r="BZS466"/>
      <c r="BZT466"/>
      <c r="BZU466"/>
      <c r="BZV466"/>
      <c r="BZW466"/>
      <c r="BZX466"/>
      <c r="BZY466"/>
      <c r="BZZ466"/>
      <c r="CAA466"/>
      <c r="CAB466"/>
      <c r="CAC466"/>
      <c r="CAD466"/>
      <c r="CAE466"/>
      <c r="CAF466"/>
      <c r="CAG466"/>
      <c r="CAH466"/>
      <c r="CAI466"/>
      <c r="CAJ466"/>
      <c r="CAK466"/>
      <c r="CAL466"/>
      <c r="CAM466"/>
      <c r="CAN466"/>
      <c r="CAO466"/>
      <c r="CAP466"/>
      <c r="CAQ466"/>
      <c r="CAR466"/>
      <c r="CAS466"/>
      <c r="CAT466"/>
      <c r="CAU466"/>
      <c r="CAV466"/>
      <c r="CAW466"/>
      <c r="CAX466"/>
      <c r="CAY466"/>
      <c r="CAZ466"/>
      <c r="CBA466"/>
      <c r="CBB466"/>
      <c r="CBC466"/>
      <c r="CBD466"/>
      <c r="CBE466"/>
      <c r="CBF466"/>
      <c r="CBG466"/>
      <c r="CBH466"/>
      <c r="CBI466"/>
      <c r="CBJ466"/>
      <c r="CBK466"/>
      <c r="CBL466"/>
      <c r="CBM466"/>
      <c r="CBN466"/>
      <c r="CBO466"/>
      <c r="CBP466"/>
      <c r="CBQ466"/>
      <c r="CBR466"/>
      <c r="CBS466"/>
      <c r="CBT466"/>
      <c r="CBU466"/>
      <c r="CBV466"/>
      <c r="CBW466"/>
      <c r="CBX466"/>
      <c r="CBY466"/>
      <c r="CBZ466"/>
      <c r="CCA466"/>
      <c r="CCB466"/>
      <c r="CCC466"/>
      <c r="CCD466"/>
      <c r="CCE466"/>
      <c r="CCF466"/>
      <c r="CCG466"/>
      <c r="CCH466"/>
      <c r="CCI466"/>
      <c r="CCJ466"/>
      <c r="CCK466"/>
      <c r="CCL466"/>
      <c r="CCM466"/>
      <c r="CCN466"/>
      <c r="CCO466"/>
      <c r="CCP466"/>
      <c r="CCQ466"/>
      <c r="CCR466"/>
      <c r="CCS466"/>
      <c r="CCT466"/>
      <c r="CCU466"/>
      <c r="CCV466"/>
      <c r="CCW466"/>
      <c r="CCX466"/>
      <c r="CCY466"/>
      <c r="CCZ466"/>
      <c r="CDA466"/>
      <c r="CDB466"/>
      <c r="CDC466"/>
      <c r="CDD466"/>
      <c r="CDE466"/>
      <c r="CDF466"/>
      <c r="CDG466"/>
      <c r="CDH466"/>
      <c r="CDI466"/>
      <c r="CDJ466"/>
      <c r="CDK466"/>
      <c r="CDL466"/>
      <c r="CDM466"/>
      <c r="CDN466"/>
      <c r="CDO466"/>
      <c r="CDP466"/>
      <c r="CDQ466"/>
      <c r="CDR466"/>
      <c r="CDS466"/>
      <c r="CDT466"/>
      <c r="CDU466"/>
      <c r="CDV466"/>
      <c r="CDW466"/>
      <c r="CDX466"/>
      <c r="CDY466"/>
      <c r="CDZ466"/>
      <c r="CEA466"/>
      <c r="CEB466"/>
      <c r="CEC466"/>
      <c r="CED466"/>
      <c r="CEE466"/>
      <c r="CEF466"/>
      <c r="CEG466"/>
      <c r="CEH466"/>
      <c r="CEI466"/>
      <c r="CEJ466"/>
      <c r="CEK466"/>
      <c r="CEL466"/>
      <c r="CEM466"/>
      <c r="CEN466"/>
      <c r="CEO466"/>
      <c r="CEP466"/>
      <c r="CEQ466"/>
      <c r="CER466"/>
      <c r="CES466"/>
      <c r="CET466"/>
      <c r="CEU466"/>
      <c r="CEV466"/>
      <c r="CEW466"/>
      <c r="CEX466"/>
      <c r="CEY466"/>
      <c r="CEZ466"/>
      <c r="CFA466"/>
      <c r="CFB466"/>
      <c r="CFC466"/>
      <c r="CFD466"/>
      <c r="CFE466"/>
      <c r="CFF466"/>
      <c r="CFG466"/>
      <c r="CFH466"/>
      <c r="CFI466"/>
      <c r="CFJ466"/>
      <c r="CFK466"/>
      <c r="CFL466"/>
      <c r="CFM466"/>
      <c r="CFN466"/>
      <c r="CFO466"/>
      <c r="CFP466"/>
      <c r="CFQ466"/>
      <c r="CFR466"/>
      <c r="CFS466"/>
      <c r="CFT466"/>
      <c r="CFU466"/>
      <c r="CFV466"/>
      <c r="CFW466"/>
      <c r="CFX466"/>
      <c r="CFY466"/>
      <c r="CFZ466"/>
      <c r="CGA466"/>
      <c r="CGB466"/>
      <c r="CGC466"/>
      <c r="CGD466"/>
      <c r="CGE466"/>
      <c r="CGF466"/>
      <c r="CGG466"/>
      <c r="CGH466"/>
      <c r="CGI466"/>
      <c r="CGJ466"/>
      <c r="CGK466"/>
      <c r="CGL466"/>
      <c r="CGM466"/>
      <c r="CGN466"/>
      <c r="CGO466"/>
      <c r="CGP466"/>
      <c r="CGQ466"/>
      <c r="CGR466"/>
      <c r="CGS466"/>
      <c r="CGT466"/>
      <c r="CGU466"/>
      <c r="CGV466"/>
      <c r="CGW466"/>
      <c r="CGX466"/>
      <c r="CGY466"/>
      <c r="CGZ466"/>
      <c r="CHA466"/>
      <c r="CHB466"/>
      <c r="CHC466"/>
      <c r="CHD466"/>
      <c r="CHE466"/>
      <c r="CHF466"/>
      <c r="CHG466"/>
      <c r="CHH466"/>
      <c r="CHI466"/>
      <c r="CHJ466"/>
      <c r="CHK466"/>
      <c r="CHL466"/>
      <c r="CHM466"/>
      <c r="CHN466"/>
      <c r="CHO466"/>
      <c r="CHP466"/>
      <c r="CHQ466"/>
      <c r="CHR466"/>
      <c r="CHS466"/>
      <c r="CHT466"/>
      <c r="CHU466"/>
      <c r="CHV466"/>
      <c r="CHW466"/>
      <c r="CHX466"/>
      <c r="CHY466"/>
      <c r="CHZ466"/>
      <c r="CIA466"/>
      <c r="CIB466"/>
      <c r="CIC466"/>
      <c r="CID466"/>
      <c r="CIE466"/>
      <c r="CIF466"/>
      <c r="CIG466"/>
      <c r="CIH466"/>
      <c r="CII466"/>
      <c r="CIJ466"/>
      <c r="CIK466"/>
      <c r="CIL466"/>
      <c r="CIM466"/>
      <c r="CIN466"/>
      <c r="CIO466"/>
      <c r="CIP466"/>
      <c r="CIQ466"/>
      <c r="CIR466"/>
      <c r="CIS466"/>
      <c r="CIT466"/>
      <c r="CIU466"/>
      <c r="CIV466"/>
      <c r="CIW466"/>
      <c r="CIX466"/>
      <c r="CIY466"/>
      <c r="CIZ466"/>
      <c r="CJA466"/>
      <c r="CJB466"/>
      <c r="CJC466"/>
      <c r="CJD466"/>
      <c r="CJE466"/>
      <c r="CJF466"/>
      <c r="CJG466"/>
      <c r="CJH466"/>
      <c r="CJI466"/>
      <c r="CJJ466"/>
      <c r="CJK466"/>
      <c r="CJL466"/>
      <c r="CJM466"/>
      <c r="CJN466"/>
      <c r="CJO466"/>
      <c r="CJP466"/>
      <c r="CJQ466"/>
      <c r="CJR466"/>
      <c r="CJS466"/>
      <c r="CJT466"/>
      <c r="CJU466"/>
      <c r="CJV466"/>
      <c r="CJW466"/>
      <c r="CJX466"/>
      <c r="CJY466"/>
      <c r="CJZ466"/>
      <c r="CKA466"/>
      <c r="CKB466"/>
      <c r="CKC466"/>
      <c r="CKD466"/>
      <c r="CKE466"/>
      <c r="CKF466"/>
      <c r="CKG466"/>
      <c r="CKH466"/>
      <c r="CKI466"/>
      <c r="CKJ466"/>
      <c r="CKK466"/>
      <c r="CKL466"/>
      <c r="CKM466"/>
      <c r="CKN466"/>
      <c r="CKO466"/>
      <c r="CKP466"/>
      <c r="CKQ466"/>
      <c r="CKR466"/>
      <c r="CKS466"/>
      <c r="CKT466"/>
      <c r="CKU466"/>
      <c r="CKV466"/>
      <c r="CKW466"/>
      <c r="CKX466"/>
      <c r="CKY466"/>
      <c r="CKZ466"/>
      <c r="CLA466"/>
      <c r="CLB466"/>
      <c r="CLC466"/>
      <c r="CLD466"/>
      <c r="CLE466"/>
      <c r="CLF466"/>
      <c r="CLG466"/>
      <c r="CLH466"/>
      <c r="CLI466"/>
      <c r="CLJ466"/>
      <c r="CLK466"/>
      <c r="CLL466"/>
      <c r="CLM466"/>
      <c r="CLN466"/>
      <c r="CLO466"/>
      <c r="CLP466"/>
      <c r="CLQ466"/>
      <c r="CLR466"/>
      <c r="CLS466"/>
      <c r="CLT466"/>
      <c r="CLU466"/>
      <c r="CLV466"/>
      <c r="CLW466"/>
      <c r="CLX466"/>
      <c r="CLY466"/>
      <c r="CLZ466"/>
      <c r="CMA466"/>
      <c r="CMB466"/>
      <c r="CMC466"/>
      <c r="CMD466"/>
      <c r="CME466"/>
      <c r="CMF466"/>
      <c r="CMG466"/>
      <c r="CMH466"/>
      <c r="CMI466"/>
      <c r="CMJ466"/>
      <c r="CMK466"/>
      <c r="CML466"/>
      <c r="CMM466"/>
      <c r="CMN466"/>
      <c r="CMO466"/>
      <c r="CMP466"/>
      <c r="CMQ466"/>
      <c r="CMR466"/>
      <c r="CMS466"/>
      <c r="CMT466"/>
      <c r="CMU466"/>
      <c r="CMV466"/>
      <c r="CMW466"/>
      <c r="CMX466"/>
      <c r="CMY466"/>
      <c r="CMZ466"/>
      <c r="CNA466"/>
      <c r="CNB466"/>
      <c r="CNC466"/>
      <c r="CND466"/>
      <c r="CNE466"/>
      <c r="CNF466"/>
      <c r="CNG466"/>
      <c r="CNH466"/>
      <c r="CNI466"/>
      <c r="CNJ466"/>
      <c r="CNK466"/>
      <c r="CNL466"/>
      <c r="CNM466"/>
      <c r="CNN466"/>
      <c r="CNO466"/>
      <c r="CNP466"/>
      <c r="CNQ466"/>
      <c r="CNR466"/>
      <c r="CNS466"/>
      <c r="CNT466"/>
      <c r="CNU466"/>
      <c r="CNV466"/>
      <c r="CNW466"/>
      <c r="CNX466"/>
      <c r="CNY466"/>
      <c r="CNZ466"/>
      <c r="COA466"/>
      <c r="COB466"/>
      <c r="COC466"/>
      <c r="COD466"/>
      <c r="COE466"/>
      <c r="COF466"/>
      <c r="COG466"/>
      <c r="COH466"/>
      <c r="COI466"/>
      <c r="COJ466"/>
      <c r="COK466"/>
      <c r="COL466"/>
      <c r="COM466"/>
      <c r="CON466"/>
      <c r="COO466"/>
      <c r="COP466"/>
      <c r="COQ466"/>
      <c r="COR466"/>
      <c r="COS466"/>
      <c r="COT466"/>
      <c r="COU466"/>
      <c r="COV466"/>
      <c r="COW466"/>
      <c r="COX466"/>
      <c r="COY466"/>
      <c r="COZ466"/>
      <c r="CPA466"/>
      <c r="CPB466"/>
      <c r="CPC466"/>
      <c r="CPD466"/>
      <c r="CPE466"/>
      <c r="CPF466"/>
      <c r="CPG466"/>
      <c r="CPH466"/>
      <c r="CPI466"/>
      <c r="CPJ466"/>
      <c r="CPK466"/>
      <c r="CPL466"/>
      <c r="CPM466"/>
      <c r="CPN466"/>
      <c r="CPO466"/>
      <c r="CPP466"/>
      <c r="CPQ466"/>
      <c r="CPR466"/>
      <c r="CPS466"/>
      <c r="CPT466"/>
      <c r="CPU466"/>
      <c r="CPV466"/>
      <c r="CPW466"/>
      <c r="CPX466"/>
      <c r="CPY466"/>
      <c r="CPZ466"/>
      <c r="CQA466"/>
      <c r="CQB466"/>
      <c r="CQC466"/>
      <c r="CQD466"/>
      <c r="CQE466"/>
      <c r="CQF466"/>
      <c r="CQG466"/>
      <c r="CQH466"/>
      <c r="CQI466"/>
      <c r="CQJ466"/>
      <c r="CQK466"/>
      <c r="CQL466"/>
      <c r="CQM466"/>
      <c r="CQN466"/>
      <c r="CQO466"/>
      <c r="CQP466"/>
      <c r="CQQ466"/>
      <c r="CQR466"/>
      <c r="CQS466"/>
      <c r="CQT466"/>
      <c r="CQU466"/>
      <c r="CQV466"/>
      <c r="CQW466"/>
      <c r="CQX466"/>
      <c r="CQY466"/>
      <c r="CQZ466"/>
      <c r="CRA466"/>
      <c r="CRB466"/>
      <c r="CRC466"/>
      <c r="CRD466"/>
      <c r="CRE466"/>
      <c r="CRF466"/>
      <c r="CRG466"/>
      <c r="CRH466"/>
      <c r="CRI466"/>
      <c r="CRJ466"/>
      <c r="CRK466"/>
      <c r="CRL466"/>
      <c r="CRM466"/>
      <c r="CRN466"/>
      <c r="CRO466"/>
      <c r="CRP466"/>
      <c r="CRQ466"/>
      <c r="CRR466"/>
      <c r="CRS466"/>
      <c r="CRT466"/>
      <c r="CRU466"/>
      <c r="CRV466"/>
      <c r="CRW466"/>
      <c r="CRX466"/>
      <c r="CRY466"/>
      <c r="CRZ466"/>
      <c r="CSA466"/>
      <c r="CSB466"/>
      <c r="CSC466"/>
      <c r="CSD466"/>
      <c r="CSE466"/>
      <c r="CSF466"/>
      <c r="CSG466"/>
      <c r="CSH466"/>
      <c r="CSI466"/>
      <c r="CSJ466"/>
      <c r="CSK466"/>
      <c r="CSL466"/>
      <c r="CSM466"/>
      <c r="CSN466"/>
      <c r="CSO466"/>
      <c r="CSP466"/>
      <c r="CSQ466"/>
      <c r="CSR466"/>
      <c r="CSS466"/>
      <c r="CST466"/>
      <c r="CSU466"/>
      <c r="CSV466"/>
      <c r="CSW466"/>
      <c r="CSX466"/>
      <c r="CSY466"/>
      <c r="CSZ466"/>
      <c r="CTA466"/>
      <c r="CTB466"/>
      <c r="CTC466"/>
      <c r="CTD466"/>
      <c r="CTE466"/>
      <c r="CTF466"/>
      <c r="CTG466"/>
      <c r="CTH466"/>
      <c r="CTI466"/>
      <c r="CTJ466"/>
      <c r="CTK466"/>
      <c r="CTL466"/>
      <c r="CTM466"/>
      <c r="CTN466"/>
      <c r="CTO466"/>
      <c r="CTP466"/>
      <c r="CTQ466"/>
      <c r="CTR466"/>
      <c r="CTS466"/>
      <c r="CTT466"/>
      <c r="CTU466"/>
      <c r="CTV466"/>
      <c r="CTW466"/>
      <c r="CTX466"/>
      <c r="CTY466"/>
      <c r="CTZ466"/>
      <c r="CUA466"/>
      <c r="CUB466"/>
      <c r="CUC466"/>
      <c r="CUD466"/>
      <c r="CUE466"/>
      <c r="CUF466"/>
      <c r="CUG466"/>
      <c r="CUH466"/>
      <c r="CUI466"/>
      <c r="CUJ466"/>
      <c r="CUK466"/>
      <c r="CUL466"/>
      <c r="CUM466"/>
      <c r="CUN466"/>
      <c r="CUO466"/>
      <c r="CUP466"/>
      <c r="CUQ466"/>
      <c r="CUR466"/>
      <c r="CUS466"/>
      <c r="CUT466"/>
      <c r="CUU466"/>
      <c r="CUV466"/>
      <c r="CUW466"/>
      <c r="CUX466"/>
      <c r="CUY466"/>
      <c r="CUZ466"/>
      <c r="CVA466"/>
      <c r="CVB466"/>
      <c r="CVC466"/>
      <c r="CVD466"/>
      <c r="CVE466"/>
      <c r="CVF466"/>
      <c r="CVG466"/>
      <c r="CVH466"/>
      <c r="CVI466"/>
      <c r="CVJ466"/>
      <c r="CVK466"/>
      <c r="CVL466"/>
      <c r="CVM466"/>
      <c r="CVN466"/>
      <c r="CVO466"/>
      <c r="CVP466"/>
      <c r="CVQ466"/>
      <c r="CVR466"/>
      <c r="CVS466"/>
      <c r="CVT466"/>
      <c r="CVU466"/>
      <c r="CVV466"/>
      <c r="CVW466"/>
      <c r="CVX466"/>
      <c r="CVY466"/>
      <c r="CVZ466"/>
      <c r="CWA466"/>
      <c r="CWB466"/>
      <c r="CWC466"/>
      <c r="CWD466"/>
      <c r="CWE466"/>
      <c r="CWF466"/>
      <c r="CWG466"/>
      <c r="CWH466"/>
      <c r="CWI466"/>
      <c r="CWJ466"/>
      <c r="CWK466"/>
      <c r="CWL466"/>
      <c r="CWM466"/>
      <c r="CWN466"/>
      <c r="CWO466"/>
      <c r="CWP466"/>
      <c r="CWQ466"/>
      <c r="CWR466"/>
      <c r="CWS466"/>
      <c r="CWT466"/>
      <c r="CWU466"/>
      <c r="CWV466"/>
      <c r="CWW466"/>
      <c r="CWX466"/>
      <c r="CWY466"/>
      <c r="CWZ466"/>
      <c r="CXA466"/>
      <c r="CXB466"/>
      <c r="CXC466"/>
      <c r="CXD466"/>
      <c r="CXE466"/>
      <c r="CXF466"/>
      <c r="CXG466"/>
      <c r="CXH466"/>
      <c r="CXI466"/>
      <c r="CXJ466"/>
      <c r="CXK466"/>
      <c r="CXL466"/>
      <c r="CXM466"/>
      <c r="CXN466"/>
      <c r="CXO466"/>
      <c r="CXP466"/>
      <c r="CXQ466"/>
      <c r="CXR466"/>
      <c r="CXS466"/>
      <c r="CXT466"/>
      <c r="CXU466"/>
      <c r="CXV466"/>
      <c r="CXW466"/>
      <c r="CXX466"/>
      <c r="CXY466"/>
      <c r="CXZ466"/>
      <c r="CYA466"/>
      <c r="CYB466"/>
      <c r="CYC466"/>
      <c r="CYD466"/>
      <c r="CYE466"/>
      <c r="CYF466"/>
      <c r="CYG466"/>
      <c r="CYH466"/>
      <c r="CYI466"/>
      <c r="CYJ466"/>
      <c r="CYK466"/>
      <c r="CYL466"/>
      <c r="CYM466"/>
      <c r="CYN466"/>
      <c r="CYO466"/>
      <c r="CYP466"/>
      <c r="CYQ466"/>
      <c r="CYR466"/>
      <c r="CYS466"/>
      <c r="CYT466"/>
      <c r="CYU466"/>
      <c r="CYV466"/>
      <c r="CYW466"/>
      <c r="CYX466"/>
      <c r="CYY466"/>
      <c r="CYZ466"/>
      <c r="CZA466"/>
      <c r="CZB466"/>
      <c r="CZC466"/>
      <c r="CZD466"/>
      <c r="CZE466"/>
      <c r="CZF466"/>
      <c r="CZG466"/>
      <c r="CZH466"/>
      <c r="CZI466"/>
      <c r="CZJ466"/>
      <c r="CZK466"/>
      <c r="CZL466"/>
      <c r="CZM466"/>
      <c r="CZN466"/>
      <c r="CZO466"/>
      <c r="CZP466"/>
      <c r="CZQ466"/>
      <c r="CZR466"/>
      <c r="CZS466"/>
      <c r="CZT466"/>
      <c r="CZU466"/>
      <c r="CZV466"/>
      <c r="CZW466"/>
      <c r="CZX466"/>
      <c r="CZY466"/>
      <c r="CZZ466"/>
      <c r="DAA466"/>
      <c r="DAB466"/>
      <c r="DAC466"/>
      <c r="DAD466"/>
      <c r="DAE466"/>
      <c r="DAF466"/>
      <c r="DAG466"/>
      <c r="DAH466"/>
      <c r="DAI466"/>
      <c r="DAJ466"/>
      <c r="DAK466"/>
      <c r="DAL466"/>
      <c r="DAM466"/>
      <c r="DAN466"/>
      <c r="DAO466"/>
      <c r="DAP466"/>
      <c r="DAQ466"/>
      <c r="DAR466"/>
      <c r="DAS466"/>
      <c r="DAT466"/>
      <c r="DAU466"/>
      <c r="DAV466"/>
      <c r="DAW466"/>
      <c r="DAX466"/>
      <c r="DAY466"/>
      <c r="DAZ466"/>
      <c r="DBA466"/>
      <c r="DBB466"/>
      <c r="DBC466"/>
      <c r="DBD466"/>
      <c r="DBE466"/>
      <c r="DBF466"/>
      <c r="DBG466"/>
      <c r="DBH466"/>
      <c r="DBI466"/>
      <c r="DBJ466"/>
      <c r="DBK466"/>
      <c r="DBL466"/>
      <c r="DBM466"/>
      <c r="DBN466"/>
      <c r="DBO466"/>
      <c r="DBP466"/>
      <c r="DBQ466"/>
      <c r="DBR466"/>
      <c r="DBS466"/>
      <c r="DBT466"/>
      <c r="DBU466"/>
      <c r="DBV466"/>
      <c r="DBW466"/>
      <c r="DBX466"/>
      <c r="DBY466"/>
      <c r="DBZ466"/>
      <c r="DCA466"/>
      <c r="DCB466"/>
      <c r="DCC466"/>
      <c r="DCD466"/>
      <c r="DCE466"/>
      <c r="DCF466"/>
      <c r="DCG466"/>
      <c r="DCH466"/>
      <c r="DCI466"/>
      <c r="DCJ466"/>
      <c r="DCK466"/>
      <c r="DCL466"/>
      <c r="DCM466"/>
      <c r="DCN466"/>
      <c r="DCO466"/>
      <c r="DCP466"/>
      <c r="DCQ466"/>
      <c r="DCR466"/>
      <c r="DCS466"/>
      <c r="DCT466"/>
      <c r="DCU466"/>
      <c r="DCV466"/>
      <c r="DCW466"/>
      <c r="DCX466"/>
      <c r="DCY466"/>
      <c r="DCZ466"/>
      <c r="DDA466"/>
      <c r="DDB466"/>
      <c r="DDC466"/>
      <c r="DDD466"/>
      <c r="DDE466"/>
      <c r="DDF466"/>
      <c r="DDG466"/>
      <c r="DDH466"/>
      <c r="DDI466"/>
      <c r="DDJ466"/>
      <c r="DDK466"/>
      <c r="DDL466"/>
      <c r="DDM466"/>
      <c r="DDN466"/>
      <c r="DDO466"/>
      <c r="DDP466"/>
      <c r="DDQ466"/>
      <c r="DDR466"/>
      <c r="DDS466"/>
      <c r="DDT466"/>
      <c r="DDU466"/>
      <c r="DDV466"/>
      <c r="DDW466"/>
      <c r="DDX466"/>
      <c r="DDY466"/>
      <c r="DDZ466"/>
      <c r="DEA466"/>
      <c r="DEB466"/>
      <c r="DEC466"/>
      <c r="DED466"/>
      <c r="DEE466"/>
      <c r="DEF466"/>
      <c r="DEG466"/>
      <c r="DEH466"/>
      <c r="DEI466"/>
      <c r="DEJ466"/>
      <c r="DEK466"/>
      <c r="DEL466"/>
      <c r="DEM466"/>
      <c r="DEN466"/>
      <c r="DEO466"/>
      <c r="DEP466"/>
      <c r="DEQ466"/>
      <c r="DER466"/>
      <c r="DES466"/>
      <c r="DET466"/>
      <c r="DEU466"/>
      <c r="DEV466"/>
      <c r="DEW466"/>
      <c r="DEX466"/>
      <c r="DEY466"/>
      <c r="DEZ466"/>
      <c r="DFA466"/>
      <c r="DFB466"/>
      <c r="DFC466"/>
      <c r="DFD466"/>
      <c r="DFE466"/>
      <c r="DFF466"/>
      <c r="DFG466"/>
      <c r="DFH466"/>
      <c r="DFI466"/>
      <c r="DFJ466"/>
      <c r="DFK466"/>
      <c r="DFL466"/>
      <c r="DFM466"/>
      <c r="DFN466"/>
      <c r="DFO466"/>
      <c r="DFP466"/>
      <c r="DFQ466"/>
      <c r="DFR466"/>
      <c r="DFS466"/>
      <c r="DFT466"/>
      <c r="DFU466"/>
      <c r="DFV466"/>
      <c r="DFW466"/>
      <c r="DFX466"/>
      <c r="DFY466"/>
      <c r="DFZ466"/>
      <c r="DGA466"/>
      <c r="DGB466"/>
      <c r="DGC466"/>
      <c r="DGD466"/>
      <c r="DGE466"/>
      <c r="DGF466"/>
      <c r="DGG466"/>
      <c r="DGH466"/>
      <c r="DGI466"/>
      <c r="DGJ466"/>
      <c r="DGK466"/>
      <c r="DGL466"/>
      <c r="DGM466"/>
      <c r="DGN466"/>
      <c r="DGO466"/>
      <c r="DGP466"/>
      <c r="DGQ466"/>
      <c r="DGR466"/>
      <c r="DGS466"/>
      <c r="DGT466"/>
      <c r="DGU466"/>
      <c r="DGV466"/>
      <c r="DGW466"/>
      <c r="DGX466"/>
      <c r="DGY466"/>
      <c r="DGZ466"/>
      <c r="DHA466"/>
      <c r="DHB466"/>
      <c r="DHC466"/>
      <c r="DHD466"/>
      <c r="DHE466"/>
      <c r="DHF466"/>
      <c r="DHG466"/>
      <c r="DHH466"/>
      <c r="DHI466"/>
      <c r="DHJ466"/>
      <c r="DHK466"/>
      <c r="DHL466"/>
      <c r="DHM466"/>
      <c r="DHN466"/>
      <c r="DHO466"/>
      <c r="DHP466"/>
      <c r="DHQ466"/>
      <c r="DHR466"/>
      <c r="DHS466"/>
      <c r="DHT466"/>
      <c r="DHU466"/>
      <c r="DHV466"/>
      <c r="DHW466"/>
      <c r="DHX466"/>
      <c r="DHY466"/>
      <c r="DHZ466"/>
      <c r="DIA466"/>
      <c r="DIB466"/>
      <c r="DIC466"/>
      <c r="DID466"/>
      <c r="DIE466"/>
      <c r="DIF466"/>
      <c r="DIG466"/>
      <c r="DIH466"/>
      <c r="DII466"/>
      <c r="DIJ466"/>
      <c r="DIK466"/>
      <c r="DIL466"/>
      <c r="DIM466"/>
      <c r="DIN466"/>
      <c r="DIO466"/>
      <c r="DIP466"/>
      <c r="DIQ466"/>
      <c r="DIR466"/>
      <c r="DIS466"/>
      <c r="DIT466"/>
      <c r="DIU466"/>
      <c r="DIV466"/>
      <c r="DIW466"/>
      <c r="DIX466"/>
      <c r="DIY466"/>
      <c r="DIZ466"/>
      <c r="DJA466"/>
      <c r="DJB466"/>
      <c r="DJC466"/>
      <c r="DJD466"/>
      <c r="DJE466"/>
      <c r="DJF466"/>
      <c r="DJG466"/>
      <c r="DJH466"/>
      <c r="DJI466"/>
      <c r="DJJ466"/>
      <c r="DJK466"/>
      <c r="DJL466"/>
      <c r="DJM466"/>
      <c r="DJN466"/>
      <c r="DJO466"/>
      <c r="DJP466"/>
      <c r="DJQ466"/>
      <c r="DJR466"/>
      <c r="DJS466"/>
      <c r="DJT466"/>
      <c r="DJU466"/>
      <c r="DJV466"/>
      <c r="DJW466"/>
      <c r="DJX466"/>
      <c r="DJY466"/>
      <c r="DJZ466"/>
      <c r="DKA466"/>
      <c r="DKB466"/>
      <c r="DKC466"/>
      <c r="DKD466"/>
      <c r="DKE466"/>
      <c r="DKF466"/>
      <c r="DKG466"/>
      <c r="DKH466"/>
      <c r="DKI466"/>
      <c r="DKJ466"/>
      <c r="DKK466"/>
      <c r="DKL466"/>
      <c r="DKM466"/>
      <c r="DKN466"/>
      <c r="DKO466"/>
      <c r="DKP466"/>
      <c r="DKQ466"/>
      <c r="DKR466"/>
      <c r="DKS466"/>
      <c r="DKT466"/>
      <c r="DKU466"/>
      <c r="DKV466"/>
      <c r="DKW466"/>
      <c r="DKX466"/>
      <c r="DKY466"/>
      <c r="DKZ466"/>
      <c r="DLA466"/>
      <c r="DLB466"/>
      <c r="DLC466"/>
      <c r="DLD466"/>
      <c r="DLE466"/>
      <c r="DLF466"/>
      <c r="DLG466"/>
      <c r="DLH466"/>
      <c r="DLI466"/>
      <c r="DLJ466"/>
      <c r="DLK466"/>
      <c r="DLL466"/>
      <c r="DLM466"/>
      <c r="DLN466"/>
      <c r="DLO466"/>
      <c r="DLP466"/>
      <c r="DLQ466"/>
      <c r="DLR466"/>
      <c r="DLS466"/>
      <c r="DLT466"/>
      <c r="DLU466"/>
      <c r="DLV466"/>
      <c r="DLW466"/>
      <c r="DLX466"/>
      <c r="DLY466"/>
      <c r="DLZ466"/>
      <c r="DMA466"/>
      <c r="DMB466"/>
      <c r="DMC466"/>
      <c r="DMD466"/>
      <c r="DME466"/>
      <c r="DMF466"/>
      <c r="DMG466"/>
      <c r="DMH466"/>
      <c r="DMI466"/>
      <c r="DMJ466"/>
      <c r="DMK466"/>
      <c r="DML466"/>
      <c r="DMM466"/>
      <c r="DMN466"/>
      <c r="DMO466"/>
      <c r="DMP466"/>
      <c r="DMQ466"/>
      <c r="DMR466"/>
      <c r="DMS466"/>
      <c r="DMT466"/>
      <c r="DMU466"/>
      <c r="DMV466"/>
      <c r="DMW466"/>
      <c r="DMX466"/>
      <c r="DMY466"/>
      <c r="DMZ466"/>
      <c r="DNA466"/>
      <c r="DNB466"/>
      <c r="DNC466"/>
      <c r="DND466"/>
      <c r="DNE466"/>
      <c r="DNF466"/>
      <c r="DNG466"/>
      <c r="DNH466"/>
      <c r="DNI466"/>
      <c r="DNJ466"/>
      <c r="DNK466"/>
      <c r="DNL466"/>
      <c r="DNM466"/>
      <c r="DNN466"/>
      <c r="DNO466"/>
      <c r="DNP466"/>
      <c r="DNQ466"/>
      <c r="DNR466"/>
      <c r="DNS466"/>
      <c r="DNT466"/>
      <c r="DNU466"/>
      <c r="DNV466"/>
      <c r="DNW466"/>
      <c r="DNX466"/>
      <c r="DNY466"/>
      <c r="DNZ466"/>
      <c r="DOA466"/>
      <c r="DOB466"/>
      <c r="DOC466"/>
      <c r="DOD466"/>
      <c r="DOE466"/>
      <c r="DOF466"/>
      <c r="DOG466"/>
      <c r="DOH466"/>
      <c r="DOI466"/>
      <c r="DOJ466"/>
      <c r="DOK466"/>
      <c r="DOL466"/>
      <c r="DOM466"/>
      <c r="DON466"/>
      <c r="DOO466"/>
      <c r="DOP466"/>
      <c r="DOQ466"/>
      <c r="DOR466"/>
      <c r="DOS466"/>
      <c r="DOT466"/>
      <c r="DOU466"/>
      <c r="DOV466"/>
      <c r="DOW466"/>
      <c r="DOX466"/>
      <c r="DOY466"/>
      <c r="DOZ466"/>
      <c r="DPA466"/>
      <c r="DPB466"/>
      <c r="DPC466"/>
      <c r="DPD466"/>
      <c r="DPE466"/>
      <c r="DPF466"/>
      <c r="DPG466"/>
      <c r="DPH466"/>
      <c r="DPI466"/>
      <c r="DPJ466"/>
      <c r="DPK466"/>
      <c r="DPL466"/>
      <c r="DPM466"/>
      <c r="DPN466"/>
      <c r="DPO466"/>
      <c r="DPP466"/>
      <c r="DPQ466"/>
      <c r="DPR466"/>
      <c r="DPS466"/>
      <c r="DPT466"/>
      <c r="DPU466"/>
      <c r="DPV466"/>
      <c r="DPW466"/>
      <c r="DPX466"/>
      <c r="DPY466"/>
      <c r="DPZ466"/>
      <c r="DQA466"/>
      <c r="DQB466"/>
      <c r="DQC466"/>
      <c r="DQD466"/>
      <c r="DQE466"/>
      <c r="DQF466"/>
      <c r="DQG466"/>
      <c r="DQH466"/>
      <c r="DQI466"/>
      <c r="DQJ466"/>
      <c r="DQK466"/>
      <c r="DQL466"/>
      <c r="DQM466"/>
      <c r="DQN466"/>
      <c r="DQO466"/>
      <c r="DQP466"/>
      <c r="DQQ466"/>
      <c r="DQR466"/>
      <c r="DQS466"/>
      <c r="DQT466"/>
      <c r="DQU466"/>
      <c r="DQV466"/>
      <c r="DQW466"/>
      <c r="DQX466"/>
      <c r="DQY466"/>
      <c r="DQZ466"/>
      <c r="DRA466"/>
      <c r="DRB466"/>
      <c r="DRC466"/>
      <c r="DRD466"/>
      <c r="DRE466"/>
      <c r="DRF466"/>
      <c r="DRG466"/>
      <c r="DRH466"/>
      <c r="DRI466"/>
      <c r="DRJ466"/>
      <c r="DRK466"/>
      <c r="DRL466"/>
      <c r="DRM466"/>
      <c r="DRN466"/>
      <c r="DRO466"/>
      <c r="DRP466"/>
      <c r="DRQ466"/>
      <c r="DRR466"/>
      <c r="DRS466"/>
      <c r="DRT466"/>
      <c r="DRU466"/>
      <c r="DRV466"/>
      <c r="DRW466"/>
      <c r="DRX466"/>
      <c r="DRY466"/>
      <c r="DRZ466"/>
      <c r="DSA466"/>
      <c r="DSB466"/>
      <c r="DSC466"/>
      <c r="DSD466"/>
      <c r="DSE466"/>
      <c r="DSF466"/>
      <c r="DSG466"/>
      <c r="DSH466"/>
      <c r="DSI466"/>
      <c r="DSJ466"/>
      <c r="DSK466"/>
      <c r="DSL466"/>
      <c r="DSM466"/>
      <c r="DSN466"/>
      <c r="DSO466"/>
      <c r="DSP466"/>
      <c r="DSQ466"/>
      <c r="DSR466"/>
      <c r="DSS466"/>
      <c r="DST466"/>
      <c r="DSU466"/>
      <c r="DSV466"/>
      <c r="DSW466"/>
      <c r="DSX466"/>
      <c r="DSY466"/>
      <c r="DSZ466"/>
      <c r="DTA466"/>
      <c r="DTB466"/>
      <c r="DTC466"/>
      <c r="DTD466"/>
      <c r="DTE466"/>
      <c r="DTF466"/>
      <c r="DTG466"/>
      <c r="DTH466"/>
      <c r="DTI466"/>
      <c r="DTJ466"/>
      <c r="DTK466"/>
      <c r="DTL466"/>
      <c r="DTM466"/>
      <c r="DTN466"/>
      <c r="DTO466"/>
      <c r="DTP466"/>
      <c r="DTQ466"/>
      <c r="DTR466"/>
      <c r="DTS466"/>
      <c r="DTT466"/>
      <c r="DTU466"/>
      <c r="DTV466"/>
      <c r="DTW466"/>
      <c r="DTX466"/>
      <c r="DTY466"/>
      <c r="DTZ466"/>
      <c r="DUA466"/>
      <c r="DUB466"/>
      <c r="DUC466"/>
      <c r="DUD466"/>
      <c r="DUE466"/>
      <c r="DUF466"/>
      <c r="DUG466"/>
      <c r="DUH466"/>
      <c r="DUI466"/>
      <c r="DUJ466"/>
      <c r="DUK466"/>
      <c r="DUL466"/>
      <c r="DUM466"/>
      <c r="DUN466"/>
      <c r="DUO466"/>
      <c r="DUP466"/>
      <c r="DUQ466"/>
      <c r="DUR466"/>
      <c r="DUS466"/>
      <c r="DUT466"/>
      <c r="DUU466"/>
      <c r="DUV466"/>
      <c r="DUW466"/>
      <c r="DUX466"/>
      <c r="DUY466"/>
      <c r="DUZ466"/>
      <c r="DVA466"/>
      <c r="DVB466"/>
      <c r="DVC466"/>
      <c r="DVD466"/>
      <c r="DVE466"/>
      <c r="DVF466"/>
      <c r="DVG466"/>
      <c r="DVH466"/>
      <c r="DVI466"/>
      <c r="DVJ466"/>
      <c r="DVK466"/>
      <c r="DVL466"/>
      <c r="DVM466"/>
      <c r="DVN466"/>
      <c r="DVO466"/>
      <c r="DVP466"/>
      <c r="DVQ466"/>
      <c r="DVR466"/>
      <c r="DVS466"/>
      <c r="DVT466"/>
      <c r="DVU466"/>
      <c r="DVV466"/>
      <c r="DVW466"/>
      <c r="DVX466"/>
      <c r="DVY466"/>
      <c r="DVZ466"/>
      <c r="DWA466"/>
      <c r="DWB466"/>
      <c r="DWC466"/>
      <c r="DWD466"/>
      <c r="DWE466"/>
      <c r="DWF466"/>
      <c r="DWG466"/>
      <c r="DWH466"/>
      <c r="DWI466"/>
      <c r="DWJ466"/>
      <c r="DWK466"/>
      <c r="DWL466"/>
      <c r="DWM466"/>
      <c r="DWN466"/>
      <c r="DWO466"/>
      <c r="DWP466"/>
      <c r="DWQ466"/>
      <c r="DWR466"/>
      <c r="DWS466"/>
      <c r="DWT466"/>
      <c r="DWU466"/>
      <c r="DWV466"/>
      <c r="DWW466"/>
      <c r="DWX466"/>
      <c r="DWY466"/>
      <c r="DWZ466"/>
      <c r="DXA466"/>
      <c r="DXB466"/>
      <c r="DXC466"/>
      <c r="DXD466"/>
      <c r="DXE466"/>
      <c r="DXF466"/>
      <c r="DXG466"/>
      <c r="DXH466"/>
      <c r="DXI466"/>
      <c r="DXJ466"/>
      <c r="DXK466"/>
      <c r="DXL466"/>
      <c r="DXM466"/>
      <c r="DXN466"/>
      <c r="DXO466"/>
      <c r="DXP466"/>
      <c r="DXQ466"/>
      <c r="DXR466"/>
      <c r="DXS466"/>
      <c r="DXT466"/>
      <c r="DXU466"/>
      <c r="DXV466"/>
      <c r="DXW466"/>
      <c r="DXX466"/>
      <c r="DXY466"/>
      <c r="DXZ466"/>
      <c r="DYA466"/>
      <c r="DYB466"/>
      <c r="DYC466"/>
      <c r="DYD466"/>
      <c r="DYE466"/>
      <c r="DYF466"/>
      <c r="DYG466"/>
      <c r="DYH466"/>
      <c r="DYI466"/>
      <c r="DYJ466"/>
      <c r="DYK466"/>
      <c r="DYL466"/>
      <c r="DYM466"/>
      <c r="DYN466"/>
      <c r="DYO466"/>
      <c r="DYP466"/>
      <c r="DYQ466"/>
      <c r="DYR466"/>
      <c r="DYS466"/>
      <c r="DYT466"/>
      <c r="DYU466"/>
      <c r="DYV466"/>
      <c r="DYW466"/>
      <c r="DYX466"/>
      <c r="DYY466"/>
      <c r="DYZ466"/>
      <c r="DZA466"/>
      <c r="DZB466"/>
      <c r="DZC466"/>
      <c r="DZD466"/>
      <c r="DZE466"/>
      <c r="DZF466"/>
      <c r="DZG466"/>
      <c r="DZH466"/>
      <c r="DZI466"/>
      <c r="DZJ466"/>
      <c r="DZK466"/>
      <c r="DZL466"/>
      <c r="DZM466"/>
      <c r="DZN466"/>
      <c r="DZO466"/>
      <c r="DZP466"/>
      <c r="DZQ466"/>
      <c r="DZR466"/>
      <c r="DZS466"/>
      <c r="DZT466"/>
      <c r="DZU466"/>
      <c r="DZV466"/>
      <c r="DZW466"/>
      <c r="DZX466"/>
      <c r="DZY466"/>
      <c r="DZZ466"/>
      <c r="EAA466"/>
      <c r="EAB466"/>
      <c r="EAC466"/>
      <c r="EAD466"/>
      <c r="EAE466"/>
      <c r="EAF466"/>
      <c r="EAG466"/>
      <c r="EAH466"/>
      <c r="EAI466"/>
      <c r="EAJ466"/>
      <c r="EAK466"/>
      <c r="EAL466"/>
      <c r="EAM466"/>
      <c r="EAN466"/>
      <c r="EAO466"/>
      <c r="EAP466"/>
      <c r="EAQ466"/>
      <c r="EAR466"/>
      <c r="EAS466"/>
      <c r="EAT466"/>
      <c r="EAU466"/>
      <c r="EAV466"/>
      <c r="EAW466"/>
      <c r="EAX466"/>
      <c r="EAY466"/>
      <c r="EAZ466"/>
      <c r="EBA466"/>
      <c r="EBB466"/>
      <c r="EBC466"/>
      <c r="EBD466"/>
      <c r="EBE466"/>
      <c r="EBF466"/>
      <c r="EBG466"/>
      <c r="EBH466"/>
      <c r="EBI466"/>
      <c r="EBJ466"/>
      <c r="EBK466"/>
      <c r="EBL466"/>
      <c r="EBM466"/>
      <c r="EBN466"/>
      <c r="EBO466"/>
      <c r="EBP466"/>
      <c r="EBQ466"/>
      <c r="EBR466"/>
      <c r="EBS466"/>
      <c r="EBT466"/>
      <c r="EBU466"/>
      <c r="EBV466"/>
      <c r="EBW466"/>
      <c r="EBX466"/>
      <c r="EBY466"/>
      <c r="EBZ466"/>
      <c r="ECA466"/>
      <c r="ECB466"/>
      <c r="ECC466"/>
      <c r="ECD466"/>
      <c r="ECE466"/>
      <c r="ECF466"/>
      <c r="ECG466"/>
      <c r="ECH466"/>
      <c r="ECI466"/>
      <c r="ECJ466"/>
      <c r="ECK466"/>
      <c r="ECL466"/>
      <c r="ECM466"/>
      <c r="ECN466"/>
      <c r="ECO466"/>
      <c r="ECP466"/>
      <c r="ECQ466"/>
      <c r="ECR466"/>
      <c r="ECS466"/>
      <c r="ECT466"/>
      <c r="ECU466"/>
      <c r="ECV466"/>
      <c r="ECW466"/>
      <c r="ECX466"/>
      <c r="ECY466"/>
      <c r="ECZ466"/>
      <c r="EDA466"/>
      <c r="EDB466"/>
      <c r="EDC466"/>
      <c r="EDD466"/>
      <c r="EDE466"/>
      <c r="EDF466"/>
      <c r="EDG466"/>
      <c r="EDH466"/>
      <c r="EDI466"/>
      <c r="EDJ466"/>
      <c r="EDK466"/>
      <c r="EDL466"/>
      <c r="EDM466"/>
      <c r="EDN466"/>
      <c r="EDO466"/>
      <c r="EDP466"/>
      <c r="EDQ466"/>
      <c r="EDR466"/>
      <c r="EDS466"/>
      <c r="EDT466"/>
      <c r="EDU466"/>
      <c r="EDV466"/>
      <c r="EDW466"/>
      <c r="EDX466"/>
      <c r="EDY466"/>
      <c r="EDZ466"/>
      <c r="EEA466"/>
      <c r="EEB466"/>
      <c r="EEC466"/>
      <c r="EED466"/>
      <c r="EEE466"/>
      <c r="EEF466"/>
      <c r="EEG466"/>
      <c r="EEH466"/>
      <c r="EEI466"/>
      <c r="EEJ466"/>
      <c r="EEK466"/>
      <c r="EEL466"/>
      <c r="EEM466"/>
      <c r="EEN466"/>
      <c r="EEO466"/>
      <c r="EEP466"/>
      <c r="EEQ466"/>
      <c r="EER466"/>
      <c r="EES466"/>
      <c r="EET466"/>
      <c r="EEU466"/>
      <c r="EEV466"/>
      <c r="EEW466"/>
      <c r="EEX466"/>
      <c r="EEY466"/>
      <c r="EEZ466"/>
      <c r="EFA466"/>
      <c r="EFB466"/>
      <c r="EFC466"/>
      <c r="EFD466"/>
      <c r="EFE466"/>
      <c r="EFF466"/>
      <c r="EFG466"/>
      <c r="EFH466"/>
      <c r="EFI466"/>
      <c r="EFJ466"/>
      <c r="EFK466"/>
      <c r="EFL466"/>
      <c r="EFM466"/>
      <c r="EFN466"/>
      <c r="EFO466"/>
      <c r="EFP466"/>
      <c r="EFQ466"/>
      <c r="EFR466"/>
      <c r="EFS466"/>
      <c r="EFT466"/>
      <c r="EFU466"/>
      <c r="EFV466"/>
      <c r="EFW466"/>
      <c r="EFX466"/>
      <c r="EFY466"/>
      <c r="EFZ466"/>
      <c r="EGA466"/>
      <c r="EGB466"/>
      <c r="EGC466"/>
      <c r="EGD466"/>
      <c r="EGE466"/>
      <c r="EGF466"/>
      <c r="EGG466"/>
      <c r="EGH466"/>
      <c r="EGI466"/>
      <c r="EGJ466"/>
      <c r="EGK466"/>
      <c r="EGL466"/>
      <c r="EGM466"/>
      <c r="EGN466"/>
      <c r="EGO466"/>
      <c r="EGP466"/>
      <c r="EGQ466"/>
      <c r="EGR466"/>
      <c r="EGS466"/>
      <c r="EGT466"/>
      <c r="EGU466"/>
      <c r="EGV466"/>
      <c r="EGW466"/>
      <c r="EGX466"/>
      <c r="EGY466"/>
      <c r="EGZ466"/>
      <c r="EHA466"/>
      <c r="EHB466"/>
      <c r="EHC466"/>
      <c r="EHD466"/>
      <c r="EHE466"/>
      <c r="EHF466"/>
      <c r="EHG466"/>
      <c r="EHH466"/>
      <c r="EHI466"/>
      <c r="EHJ466"/>
      <c r="EHK466"/>
      <c r="EHL466"/>
      <c r="EHM466"/>
      <c r="EHN466"/>
      <c r="EHO466"/>
      <c r="EHP466"/>
      <c r="EHQ466"/>
      <c r="EHR466"/>
      <c r="EHS466"/>
      <c r="EHT466"/>
      <c r="EHU466"/>
      <c r="EHV466"/>
      <c r="EHW466"/>
      <c r="EHX466"/>
      <c r="EHY466"/>
      <c r="EHZ466"/>
      <c r="EIA466"/>
      <c r="EIB466"/>
      <c r="EIC466"/>
      <c r="EID466"/>
      <c r="EIE466"/>
      <c r="EIF466"/>
      <c r="EIG466"/>
      <c r="EIH466"/>
      <c r="EII466"/>
      <c r="EIJ466"/>
      <c r="EIK466"/>
      <c r="EIL466"/>
      <c r="EIM466"/>
      <c r="EIN466"/>
      <c r="EIO466"/>
      <c r="EIP466"/>
      <c r="EIQ466"/>
      <c r="EIR466"/>
      <c r="EIS466"/>
      <c r="EIT466"/>
      <c r="EIU466"/>
      <c r="EIV466"/>
      <c r="EIW466"/>
      <c r="EIX466"/>
      <c r="EIY466"/>
      <c r="EIZ466"/>
      <c r="EJA466"/>
      <c r="EJB466"/>
      <c r="EJC466"/>
      <c r="EJD466"/>
      <c r="EJE466"/>
      <c r="EJF466"/>
      <c r="EJG466"/>
      <c r="EJH466"/>
      <c r="EJI466"/>
      <c r="EJJ466"/>
      <c r="EJK466"/>
      <c r="EJL466"/>
      <c r="EJM466"/>
      <c r="EJN466"/>
      <c r="EJO466"/>
      <c r="EJP466"/>
      <c r="EJQ466"/>
      <c r="EJR466"/>
      <c r="EJS466"/>
      <c r="EJT466"/>
      <c r="EJU466"/>
      <c r="EJV466"/>
      <c r="EJW466"/>
      <c r="EJX466"/>
      <c r="EJY466"/>
      <c r="EJZ466"/>
      <c r="EKA466"/>
      <c r="EKB466"/>
      <c r="EKC466"/>
      <c r="EKD466"/>
      <c r="EKE466"/>
      <c r="EKF466"/>
      <c r="EKG466"/>
      <c r="EKH466"/>
      <c r="EKI466"/>
      <c r="EKJ466"/>
      <c r="EKK466"/>
      <c r="EKL466"/>
      <c r="EKM466"/>
      <c r="EKN466"/>
      <c r="EKO466"/>
      <c r="EKP466"/>
      <c r="EKQ466"/>
      <c r="EKR466"/>
      <c r="EKS466"/>
      <c r="EKT466"/>
      <c r="EKU466"/>
      <c r="EKV466"/>
      <c r="EKW466"/>
      <c r="EKX466"/>
      <c r="EKY466"/>
      <c r="EKZ466"/>
      <c r="ELA466"/>
      <c r="ELB466"/>
      <c r="ELC466"/>
      <c r="ELD466"/>
      <c r="ELE466"/>
      <c r="ELF466"/>
      <c r="ELG466"/>
      <c r="ELH466"/>
      <c r="ELI466"/>
      <c r="ELJ466"/>
      <c r="ELK466"/>
      <c r="ELL466"/>
      <c r="ELM466"/>
      <c r="ELN466"/>
      <c r="ELO466"/>
      <c r="ELP466"/>
      <c r="ELQ466"/>
      <c r="ELR466"/>
      <c r="ELS466"/>
      <c r="ELT466"/>
      <c r="ELU466"/>
      <c r="ELV466"/>
      <c r="ELW466"/>
      <c r="ELX466"/>
      <c r="ELY466"/>
      <c r="ELZ466"/>
      <c r="EMA466"/>
      <c r="EMB466"/>
      <c r="EMC466"/>
      <c r="EMD466"/>
      <c r="EME466"/>
      <c r="EMF466"/>
      <c r="EMG466"/>
      <c r="EMH466"/>
      <c r="EMI466"/>
      <c r="EMJ466"/>
      <c r="EMK466"/>
      <c r="EML466"/>
      <c r="EMM466"/>
      <c r="EMN466"/>
      <c r="EMO466"/>
      <c r="EMP466"/>
      <c r="EMQ466"/>
      <c r="EMR466"/>
      <c r="EMS466"/>
      <c r="EMT466"/>
      <c r="EMU466"/>
      <c r="EMV466"/>
      <c r="EMW466"/>
      <c r="EMX466"/>
      <c r="EMY466"/>
      <c r="EMZ466"/>
      <c r="ENA466"/>
      <c r="ENB466"/>
      <c r="ENC466"/>
      <c r="END466"/>
      <c r="ENE466"/>
      <c r="ENF466"/>
      <c r="ENG466"/>
      <c r="ENH466"/>
      <c r="ENI466"/>
      <c r="ENJ466"/>
      <c r="ENK466"/>
      <c r="ENL466"/>
      <c r="ENM466"/>
      <c r="ENN466"/>
      <c r="ENO466"/>
      <c r="ENP466"/>
      <c r="ENQ466"/>
      <c r="ENR466"/>
      <c r="ENS466"/>
      <c r="ENT466"/>
      <c r="ENU466"/>
      <c r="ENV466"/>
      <c r="ENW466"/>
      <c r="ENX466"/>
      <c r="ENY466"/>
      <c r="ENZ466"/>
      <c r="EOA466"/>
      <c r="EOB466"/>
      <c r="EOC466"/>
      <c r="EOD466"/>
      <c r="EOE466"/>
      <c r="EOF466"/>
      <c r="EOG466"/>
      <c r="EOH466"/>
      <c r="EOI466"/>
      <c r="EOJ466"/>
      <c r="EOK466"/>
      <c r="EOL466"/>
      <c r="EOM466"/>
      <c r="EON466"/>
      <c r="EOO466"/>
      <c r="EOP466"/>
      <c r="EOQ466"/>
      <c r="EOR466"/>
      <c r="EOS466"/>
      <c r="EOT466"/>
      <c r="EOU466"/>
      <c r="EOV466"/>
      <c r="EOW466"/>
      <c r="EOX466"/>
      <c r="EOY466"/>
      <c r="EOZ466"/>
      <c r="EPA466"/>
      <c r="EPB466"/>
      <c r="EPC466"/>
      <c r="EPD466"/>
      <c r="EPE466"/>
      <c r="EPF466"/>
      <c r="EPG466"/>
      <c r="EPH466"/>
      <c r="EPI466"/>
      <c r="EPJ466"/>
      <c r="EPK466"/>
      <c r="EPL466"/>
      <c r="EPM466"/>
      <c r="EPN466"/>
      <c r="EPO466"/>
      <c r="EPP466"/>
      <c r="EPQ466"/>
      <c r="EPR466"/>
      <c r="EPS466"/>
      <c r="EPT466"/>
      <c r="EPU466"/>
      <c r="EPV466"/>
      <c r="EPW466"/>
      <c r="EPX466"/>
      <c r="EPY466"/>
      <c r="EPZ466"/>
      <c r="EQA466"/>
      <c r="EQB466"/>
      <c r="EQC466"/>
      <c r="EQD466"/>
      <c r="EQE466"/>
      <c r="EQF466"/>
      <c r="EQG466"/>
      <c r="EQH466"/>
      <c r="EQI466"/>
      <c r="EQJ466"/>
      <c r="EQK466"/>
      <c r="EQL466"/>
      <c r="EQM466"/>
      <c r="EQN466"/>
      <c r="EQO466"/>
      <c r="EQP466"/>
      <c r="EQQ466"/>
      <c r="EQR466"/>
      <c r="EQS466"/>
      <c r="EQT466"/>
      <c r="EQU466"/>
      <c r="EQV466"/>
      <c r="EQW466"/>
      <c r="EQX466"/>
      <c r="EQY466"/>
      <c r="EQZ466"/>
      <c r="ERA466"/>
      <c r="ERB466"/>
      <c r="ERC466"/>
      <c r="ERD466"/>
      <c r="ERE466"/>
      <c r="ERF466"/>
      <c r="ERG466"/>
      <c r="ERH466"/>
      <c r="ERI466"/>
      <c r="ERJ466"/>
      <c r="ERK466"/>
      <c r="ERL466"/>
      <c r="ERM466"/>
      <c r="ERN466"/>
      <c r="ERO466"/>
      <c r="ERP466"/>
      <c r="ERQ466"/>
      <c r="ERR466"/>
      <c r="ERS466"/>
      <c r="ERT466"/>
      <c r="ERU466"/>
      <c r="ERV466"/>
      <c r="ERW466"/>
      <c r="ERX466"/>
      <c r="ERY466"/>
      <c r="ERZ466"/>
      <c r="ESA466"/>
      <c r="ESB466"/>
      <c r="ESC466"/>
      <c r="ESD466"/>
      <c r="ESE466"/>
      <c r="ESF466"/>
      <c r="ESG466"/>
      <c r="ESH466"/>
      <c r="ESI466"/>
      <c r="ESJ466"/>
      <c r="ESK466"/>
      <c r="ESL466"/>
      <c r="ESM466"/>
      <c r="ESN466"/>
      <c r="ESO466"/>
      <c r="ESP466"/>
      <c r="ESQ466"/>
      <c r="ESR466"/>
      <c r="ESS466"/>
      <c r="EST466"/>
      <c r="ESU466"/>
      <c r="ESV466"/>
      <c r="ESW466"/>
      <c r="ESX466"/>
      <c r="ESY466"/>
      <c r="ESZ466"/>
      <c r="ETA466"/>
      <c r="ETB466"/>
      <c r="ETC466"/>
      <c r="ETD466"/>
      <c r="ETE466"/>
      <c r="ETF466"/>
      <c r="ETG466"/>
      <c r="ETH466"/>
      <c r="ETI466"/>
      <c r="ETJ466"/>
      <c r="ETK466"/>
      <c r="ETL466"/>
      <c r="ETM466"/>
      <c r="ETN466"/>
      <c r="ETO466"/>
      <c r="ETP466"/>
      <c r="ETQ466"/>
      <c r="ETR466"/>
      <c r="ETS466"/>
      <c r="ETT466"/>
      <c r="ETU466"/>
      <c r="ETV466"/>
      <c r="ETW466"/>
      <c r="ETX466"/>
      <c r="ETY466"/>
      <c r="ETZ466"/>
      <c r="EUA466"/>
      <c r="EUB466"/>
      <c r="EUC466"/>
      <c r="EUD466"/>
      <c r="EUE466"/>
      <c r="EUF466"/>
      <c r="EUG466"/>
      <c r="EUH466"/>
      <c r="EUI466"/>
      <c r="EUJ466"/>
      <c r="EUK466"/>
      <c r="EUL466"/>
      <c r="EUM466"/>
      <c r="EUN466"/>
      <c r="EUO466"/>
      <c r="EUP466"/>
      <c r="EUQ466"/>
      <c r="EUR466"/>
      <c r="EUS466"/>
      <c r="EUT466"/>
      <c r="EUU466"/>
      <c r="EUV466"/>
      <c r="EUW466"/>
      <c r="EUX466"/>
      <c r="EUY466"/>
      <c r="EUZ466"/>
      <c r="EVA466"/>
      <c r="EVB466"/>
      <c r="EVC466"/>
      <c r="EVD466"/>
      <c r="EVE466"/>
      <c r="EVF466"/>
      <c r="EVG466"/>
      <c r="EVH466"/>
      <c r="EVI466"/>
      <c r="EVJ466"/>
      <c r="EVK466"/>
      <c r="EVL466"/>
      <c r="EVM466"/>
      <c r="EVN466"/>
      <c r="EVO466"/>
      <c r="EVP466"/>
      <c r="EVQ466"/>
      <c r="EVR466"/>
      <c r="EVS466"/>
      <c r="EVT466"/>
      <c r="EVU466"/>
      <c r="EVV466"/>
      <c r="EVW466"/>
      <c r="EVX466"/>
      <c r="EVY466"/>
      <c r="EVZ466"/>
      <c r="EWA466"/>
      <c r="EWB466"/>
      <c r="EWC466"/>
      <c r="EWD466"/>
      <c r="EWE466"/>
      <c r="EWF466"/>
      <c r="EWG466"/>
      <c r="EWH466"/>
      <c r="EWI466"/>
      <c r="EWJ466"/>
      <c r="EWK466"/>
      <c r="EWL466"/>
      <c r="EWM466"/>
      <c r="EWN466"/>
      <c r="EWO466"/>
      <c r="EWP466"/>
      <c r="EWQ466"/>
      <c r="EWR466"/>
      <c r="EWS466"/>
      <c r="EWT466"/>
      <c r="EWU466"/>
      <c r="EWV466"/>
      <c r="EWW466"/>
      <c r="EWX466"/>
      <c r="EWY466"/>
      <c r="EWZ466"/>
      <c r="EXA466"/>
      <c r="EXB466"/>
      <c r="EXC466"/>
      <c r="EXD466"/>
      <c r="EXE466"/>
      <c r="EXF466"/>
      <c r="EXG466"/>
      <c r="EXH466"/>
      <c r="EXI466"/>
      <c r="EXJ466"/>
      <c r="EXK466"/>
      <c r="EXL466"/>
      <c r="EXM466"/>
      <c r="EXN466"/>
      <c r="EXO466"/>
      <c r="EXP466"/>
      <c r="EXQ466"/>
      <c r="EXR466"/>
      <c r="EXS466"/>
      <c r="EXT466"/>
      <c r="EXU466"/>
      <c r="EXV466"/>
      <c r="EXW466"/>
      <c r="EXX466"/>
      <c r="EXY466"/>
      <c r="EXZ466"/>
      <c r="EYA466"/>
      <c r="EYB466"/>
      <c r="EYC466"/>
      <c r="EYD466"/>
      <c r="EYE466"/>
      <c r="EYF466"/>
      <c r="EYG466"/>
      <c r="EYH466"/>
      <c r="EYI466"/>
      <c r="EYJ466"/>
      <c r="EYK466"/>
      <c r="EYL466"/>
      <c r="EYM466"/>
      <c r="EYN466"/>
      <c r="EYO466"/>
      <c r="EYP466"/>
      <c r="EYQ466"/>
      <c r="EYR466"/>
      <c r="EYS466"/>
      <c r="EYT466"/>
      <c r="EYU466"/>
      <c r="EYV466"/>
      <c r="EYW466"/>
      <c r="EYX466"/>
      <c r="EYY466"/>
      <c r="EYZ466"/>
      <c r="EZA466"/>
      <c r="EZB466"/>
      <c r="EZC466"/>
      <c r="EZD466"/>
      <c r="EZE466"/>
      <c r="EZF466"/>
      <c r="EZG466"/>
      <c r="EZH466"/>
      <c r="EZI466"/>
      <c r="EZJ466"/>
      <c r="EZK466"/>
      <c r="EZL466"/>
      <c r="EZM466"/>
      <c r="EZN466"/>
      <c r="EZO466"/>
      <c r="EZP466"/>
      <c r="EZQ466"/>
      <c r="EZR466"/>
      <c r="EZS466"/>
      <c r="EZT466"/>
      <c r="EZU466"/>
      <c r="EZV466"/>
      <c r="EZW466"/>
      <c r="EZX466"/>
      <c r="EZY466"/>
      <c r="EZZ466"/>
      <c r="FAA466"/>
      <c r="FAB466"/>
      <c r="FAC466"/>
      <c r="FAD466"/>
      <c r="FAE466"/>
      <c r="FAF466"/>
      <c r="FAG466"/>
      <c r="FAH466"/>
      <c r="FAI466"/>
      <c r="FAJ466"/>
      <c r="FAK466"/>
      <c r="FAL466"/>
      <c r="FAM466"/>
      <c r="FAN466"/>
      <c r="FAO466"/>
      <c r="FAP466"/>
      <c r="FAQ466"/>
      <c r="FAR466"/>
      <c r="FAS466"/>
      <c r="FAT466"/>
      <c r="FAU466"/>
      <c r="FAV466"/>
      <c r="FAW466"/>
      <c r="FAX466"/>
      <c r="FAY466"/>
      <c r="FAZ466"/>
      <c r="FBA466"/>
      <c r="FBB466"/>
      <c r="FBC466"/>
      <c r="FBD466"/>
      <c r="FBE466"/>
      <c r="FBF466"/>
      <c r="FBG466"/>
      <c r="FBH466"/>
      <c r="FBI466"/>
      <c r="FBJ466"/>
      <c r="FBK466"/>
      <c r="FBL466"/>
      <c r="FBM466"/>
      <c r="FBN466"/>
      <c r="FBO466"/>
      <c r="FBP466"/>
      <c r="FBQ466"/>
      <c r="FBR466"/>
      <c r="FBS466"/>
      <c r="FBT466"/>
      <c r="FBU466"/>
      <c r="FBV466"/>
      <c r="FBW466"/>
      <c r="FBX466"/>
      <c r="FBY466"/>
      <c r="FBZ466"/>
      <c r="FCA466"/>
      <c r="FCB466"/>
      <c r="FCC466"/>
      <c r="FCD466"/>
      <c r="FCE466"/>
      <c r="FCF466"/>
      <c r="FCG466"/>
      <c r="FCH466"/>
      <c r="FCI466"/>
      <c r="FCJ466"/>
      <c r="FCK466"/>
      <c r="FCL466"/>
      <c r="FCM466"/>
      <c r="FCN466"/>
      <c r="FCO466"/>
      <c r="FCP466"/>
      <c r="FCQ466"/>
      <c r="FCR466"/>
      <c r="FCS466"/>
      <c r="FCT466"/>
      <c r="FCU466"/>
      <c r="FCV466"/>
      <c r="FCW466"/>
      <c r="FCX466"/>
      <c r="FCY466"/>
      <c r="FCZ466"/>
      <c r="FDA466"/>
      <c r="FDB466"/>
      <c r="FDC466"/>
      <c r="FDD466"/>
      <c r="FDE466"/>
      <c r="FDF466"/>
      <c r="FDG466"/>
      <c r="FDH466"/>
      <c r="FDI466"/>
      <c r="FDJ466"/>
      <c r="FDK466"/>
      <c r="FDL466"/>
      <c r="FDM466"/>
      <c r="FDN466"/>
      <c r="FDO466"/>
      <c r="FDP466"/>
      <c r="FDQ466"/>
      <c r="FDR466"/>
      <c r="FDS466"/>
      <c r="FDT466"/>
      <c r="FDU466"/>
      <c r="FDV466"/>
      <c r="FDW466"/>
      <c r="FDX466"/>
      <c r="FDY466"/>
      <c r="FDZ466"/>
      <c r="FEA466"/>
      <c r="FEB466"/>
      <c r="FEC466"/>
      <c r="FED466"/>
      <c r="FEE466"/>
      <c r="FEF466"/>
      <c r="FEG466"/>
      <c r="FEH466"/>
      <c r="FEI466"/>
      <c r="FEJ466"/>
      <c r="FEK466"/>
      <c r="FEL466"/>
      <c r="FEM466"/>
      <c r="FEN466"/>
      <c r="FEO466"/>
      <c r="FEP466"/>
      <c r="FEQ466"/>
      <c r="FER466"/>
      <c r="FES466"/>
      <c r="FET466"/>
      <c r="FEU466"/>
      <c r="FEV466"/>
      <c r="FEW466"/>
      <c r="FEX466"/>
      <c r="FEY466"/>
      <c r="FEZ466"/>
      <c r="FFA466"/>
      <c r="FFB466"/>
      <c r="FFC466"/>
      <c r="FFD466"/>
      <c r="FFE466"/>
      <c r="FFF466"/>
      <c r="FFG466"/>
      <c r="FFH466"/>
      <c r="FFI466"/>
      <c r="FFJ466"/>
      <c r="FFK466"/>
      <c r="FFL466"/>
      <c r="FFM466"/>
      <c r="FFN466"/>
      <c r="FFO466"/>
      <c r="FFP466"/>
      <c r="FFQ466"/>
      <c r="FFR466"/>
      <c r="FFS466"/>
      <c r="FFT466"/>
      <c r="FFU466"/>
      <c r="FFV466"/>
      <c r="FFW466"/>
      <c r="FFX466"/>
      <c r="FFY466"/>
      <c r="FFZ466"/>
      <c r="FGA466"/>
      <c r="FGB466"/>
      <c r="FGC466"/>
      <c r="FGD466"/>
      <c r="FGE466"/>
      <c r="FGF466"/>
      <c r="FGG466"/>
      <c r="FGH466"/>
      <c r="FGI466"/>
      <c r="FGJ466"/>
      <c r="FGK466"/>
      <c r="FGL466"/>
      <c r="FGM466"/>
      <c r="FGN466"/>
      <c r="FGO466"/>
      <c r="FGP466"/>
      <c r="FGQ466"/>
      <c r="FGR466"/>
      <c r="FGS466"/>
      <c r="FGT466"/>
      <c r="FGU466"/>
      <c r="FGV466"/>
      <c r="FGW466"/>
      <c r="FGX466"/>
      <c r="FGY466"/>
      <c r="FGZ466"/>
      <c r="FHA466"/>
      <c r="FHB466"/>
      <c r="FHC466"/>
      <c r="FHD466"/>
      <c r="FHE466"/>
      <c r="FHF466"/>
      <c r="FHG466"/>
      <c r="FHH466"/>
      <c r="FHI466"/>
      <c r="FHJ466"/>
      <c r="FHK466"/>
      <c r="FHL466"/>
      <c r="FHM466"/>
      <c r="FHN466"/>
      <c r="FHO466"/>
      <c r="FHP466"/>
      <c r="FHQ466"/>
      <c r="FHR466"/>
      <c r="FHS466"/>
      <c r="FHT466"/>
      <c r="FHU466"/>
      <c r="FHV466"/>
      <c r="FHW466"/>
      <c r="FHX466"/>
      <c r="FHY466"/>
      <c r="FHZ466"/>
      <c r="FIA466"/>
      <c r="FIB466"/>
      <c r="FIC466"/>
      <c r="FID466"/>
      <c r="FIE466"/>
      <c r="FIF466"/>
      <c r="FIG466"/>
      <c r="FIH466"/>
      <c r="FII466"/>
      <c r="FIJ466"/>
      <c r="FIK466"/>
      <c r="FIL466"/>
      <c r="FIM466"/>
      <c r="FIN466"/>
      <c r="FIO466"/>
      <c r="FIP466"/>
      <c r="FIQ466"/>
      <c r="FIR466"/>
      <c r="FIS466"/>
      <c r="FIT466"/>
      <c r="FIU466"/>
      <c r="FIV466"/>
      <c r="FIW466"/>
      <c r="FIX466"/>
      <c r="FIY466"/>
      <c r="FIZ466"/>
      <c r="FJA466"/>
      <c r="FJB466"/>
      <c r="FJC466"/>
      <c r="FJD466"/>
      <c r="FJE466"/>
      <c r="FJF466"/>
      <c r="FJG466"/>
      <c r="FJH466"/>
      <c r="FJI466"/>
      <c r="FJJ466"/>
      <c r="FJK466"/>
      <c r="FJL466"/>
      <c r="FJM466"/>
      <c r="FJN466"/>
      <c r="FJO466"/>
      <c r="FJP466"/>
      <c r="FJQ466"/>
      <c r="FJR466"/>
      <c r="FJS466"/>
      <c r="FJT466"/>
      <c r="FJU466"/>
      <c r="FJV466"/>
      <c r="FJW466"/>
      <c r="FJX466"/>
      <c r="FJY466"/>
      <c r="FJZ466"/>
      <c r="FKA466"/>
      <c r="FKB466"/>
      <c r="FKC466"/>
      <c r="FKD466"/>
      <c r="FKE466"/>
      <c r="FKF466"/>
      <c r="FKG466"/>
      <c r="FKH466"/>
      <c r="FKI466"/>
      <c r="FKJ466"/>
      <c r="FKK466"/>
      <c r="FKL466"/>
      <c r="FKM466"/>
      <c r="FKN466"/>
      <c r="FKO466"/>
      <c r="FKP466"/>
      <c r="FKQ466"/>
      <c r="FKR466"/>
      <c r="FKS466"/>
      <c r="FKT466"/>
      <c r="FKU466"/>
      <c r="FKV466"/>
      <c r="FKW466"/>
      <c r="FKX466"/>
      <c r="FKY466"/>
      <c r="FKZ466"/>
      <c r="FLA466"/>
      <c r="FLB466"/>
      <c r="FLC466"/>
      <c r="FLD466"/>
      <c r="FLE466"/>
      <c r="FLF466"/>
      <c r="FLG466"/>
      <c r="FLH466"/>
      <c r="FLI466"/>
      <c r="FLJ466"/>
      <c r="FLK466"/>
      <c r="FLL466"/>
      <c r="FLM466"/>
      <c r="FLN466"/>
      <c r="FLO466"/>
      <c r="FLP466"/>
      <c r="FLQ466"/>
      <c r="FLR466"/>
      <c r="FLS466"/>
      <c r="FLT466"/>
      <c r="FLU466"/>
      <c r="FLV466"/>
      <c r="FLW466"/>
      <c r="FLX466"/>
      <c r="FLY466"/>
      <c r="FLZ466"/>
      <c r="FMA466"/>
      <c r="FMB466"/>
      <c r="FMC466"/>
      <c r="FMD466"/>
      <c r="FME466"/>
      <c r="FMF466"/>
      <c r="FMG466"/>
      <c r="FMH466"/>
      <c r="FMI466"/>
      <c r="FMJ466"/>
      <c r="FMK466"/>
      <c r="FML466"/>
      <c r="FMM466"/>
      <c r="FMN466"/>
      <c r="FMO466"/>
      <c r="FMP466"/>
      <c r="FMQ466"/>
      <c r="FMR466"/>
      <c r="FMS466"/>
      <c r="FMT466"/>
      <c r="FMU466"/>
      <c r="FMV466"/>
      <c r="FMW466"/>
      <c r="FMX466"/>
      <c r="FMY466"/>
      <c r="FMZ466"/>
      <c r="FNA466"/>
      <c r="FNB466"/>
      <c r="FNC466"/>
      <c r="FND466"/>
      <c r="FNE466"/>
      <c r="FNF466"/>
      <c r="FNG466"/>
      <c r="FNH466"/>
      <c r="FNI466"/>
      <c r="FNJ466"/>
      <c r="FNK466"/>
      <c r="FNL466"/>
      <c r="FNM466"/>
      <c r="FNN466"/>
      <c r="FNO466"/>
      <c r="FNP466"/>
      <c r="FNQ466"/>
      <c r="FNR466"/>
      <c r="FNS466"/>
      <c r="FNT466"/>
      <c r="FNU466"/>
      <c r="FNV466"/>
      <c r="FNW466"/>
      <c r="FNX466"/>
      <c r="FNY466"/>
      <c r="FNZ466"/>
      <c r="FOA466"/>
      <c r="FOB466"/>
      <c r="FOC466"/>
      <c r="FOD466"/>
      <c r="FOE466"/>
      <c r="FOF466"/>
      <c r="FOG466"/>
      <c r="FOH466"/>
      <c r="FOI466"/>
      <c r="FOJ466"/>
      <c r="FOK466"/>
      <c r="FOL466"/>
      <c r="FOM466"/>
      <c r="FON466"/>
      <c r="FOO466"/>
      <c r="FOP466"/>
      <c r="FOQ466"/>
      <c r="FOR466"/>
      <c r="FOS466"/>
      <c r="FOT466"/>
      <c r="FOU466"/>
      <c r="FOV466"/>
      <c r="FOW466"/>
      <c r="FOX466"/>
      <c r="FOY466"/>
      <c r="FOZ466"/>
      <c r="FPA466"/>
      <c r="FPB466"/>
      <c r="FPC466"/>
      <c r="FPD466"/>
      <c r="FPE466"/>
      <c r="FPF466"/>
      <c r="FPG466"/>
      <c r="FPH466"/>
      <c r="FPI466"/>
      <c r="FPJ466"/>
      <c r="FPK466"/>
      <c r="FPL466"/>
      <c r="FPM466"/>
      <c r="FPN466"/>
      <c r="FPO466"/>
      <c r="FPP466"/>
      <c r="FPQ466"/>
      <c r="FPR466"/>
      <c r="FPS466"/>
      <c r="FPT466"/>
      <c r="FPU466"/>
      <c r="FPV466"/>
      <c r="FPW466"/>
      <c r="FPX466"/>
      <c r="FPY466"/>
      <c r="FPZ466"/>
      <c r="FQA466"/>
      <c r="FQB466"/>
      <c r="FQC466"/>
      <c r="FQD466"/>
      <c r="FQE466"/>
      <c r="FQF466"/>
      <c r="FQG466"/>
      <c r="FQH466"/>
      <c r="FQI466"/>
      <c r="FQJ466"/>
      <c r="FQK466"/>
      <c r="FQL466"/>
      <c r="FQM466"/>
      <c r="FQN466"/>
      <c r="FQO466"/>
      <c r="FQP466"/>
      <c r="FQQ466"/>
      <c r="FQR466"/>
      <c r="FQS466"/>
      <c r="FQT466"/>
      <c r="FQU466"/>
      <c r="FQV466"/>
      <c r="FQW466"/>
      <c r="FQX466"/>
      <c r="FQY466"/>
      <c r="FQZ466"/>
      <c r="FRA466"/>
      <c r="FRB466"/>
      <c r="FRC466"/>
      <c r="FRD466"/>
      <c r="FRE466"/>
      <c r="FRF466"/>
      <c r="FRG466"/>
      <c r="FRH466"/>
      <c r="FRI466"/>
      <c r="FRJ466"/>
      <c r="FRK466"/>
      <c r="FRL466"/>
      <c r="FRM466"/>
      <c r="FRN466"/>
      <c r="FRO466"/>
      <c r="FRP466"/>
      <c r="FRQ466"/>
      <c r="FRR466"/>
      <c r="FRS466"/>
      <c r="FRT466"/>
      <c r="FRU466"/>
      <c r="FRV466"/>
      <c r="FRW466"/>
      <c r="FRX466"/>
      <c r="FRY466"/>
      <c r="FRZ466"/>
      <c r="FSA466"/>
      <c r="FSB466"/>
      <c r="FSC466"/>
      <c r="FSD466"/>
      <c r="FSE466"/>
      <c r="FSF466"/>
      <c r="FSG466"/>
      <c r="FSH466"/>
      <c r="FSI466"/>
      <c r="FSJ466"/>
      <c r="FSK466"/>
      <c r="FSL466"/>
      <c r="FSM466"/>
      <c r="FSN466"/>
      <c r="FSO466"/>
      <c r="FSP466"/>
      <c r="FSQ466"/>
      <c r="FSR466"/>
      <c r="FSS466"/>
      <c r="FST466"/>
      <c r="FSU466"/>
      <c r="FSV466"/>
      <c r="FSW466"/>
      <c r="FSX466"/>
      <c r="FSY466"/>
      <c r="FSZ466"/>
      <c r="FTA466"/>
      <c r="FTB466"/>
      <c r="FTC466"/>
      <c r="FTD466"/>
      <c r="FTE466"/>
      <c r="FTF466"/>
      <c r="FTG466"/>
      <c r="FTH466"/>
      <c r="FTI466"/>
      <c r="FTJ466"/>
      <c r="FTK466"/>
      <c r="FTL466"/>
      <c r="FTM466"/>
      <c r="FTN466"/>
      <c r="FTO466"/>
      <c r="FTP466"/>
      <c r="FTQ466"/>
      <c r="FTR466"/>
      <c r="FTS466"/>
      <c r="FTT466"/>
      <c r="FTU466"/>
      <c r="FTV466"/>
      <c r="FTW466"/>
      <c r="FTX466"/>
      <c r="FTY466"/>
      <c r="FTZ466"/>
      <c r="FUA466"/>
      <c r="FUB466"/>
      <c r="FUC466"/>
      <c r="FUD466"/>
      <c r="FUE466"/>
      <c r="FUF466"/>
      <c r="FUG466"/>
      <c r="FUH466"/>
      <c r="FUI466"/>
      <c r="FUJ466"/>
      <c r="FUK466"/>
      <c r="FUL466"/>
      <c r="FUM466"/>
      <c r="FUN466"/>
      <c r="FUO466"/>
      <c r="FUP466"/>
      <c r="FUQ466"/>
      <c r="FUR466"/>
      <c r="FUS466"/>
      <c r="FUT466"/>
      <c r="FUU466"/>
      <c r="FUV466"/>
      <c r="FUW466"/>
      <c r="FUX466"/>
      <c r="FUY466"/>
      <c r="FUZ466"/>
      <c r="FVA466"/>
      <c r="FVB466"/>
      <c r="FVC466"/>
      <c r="FVD466"/>
      <c r="FVE466"/>
      <c r="FVF466"/>
      <c r="FVG466"/>
      <c r="FVH466"/>
      <c r="FVI466"/>
      <c r="FVJ466"/>
      <c r="FVK466"/>
      <c r="FVL466"/>
      <c r="FVM466"/>
      <c r="FVN466"/>
      <c r="FVO466"/>
      <c r="FVP466"/>
      <c r="FVQ466"/>
      <c r="FVR466"/>
      <c r="FVS466"/>
      <c r="FVT466"/>
      <c r="FVU466"/>
      <c r="FVV466"/>
      <c r="FVW466"/>
      <c r="FVX466"/>
      <c r="FVY466"/>
      <c r="FVZ466"/>
      <c r="FWA466"/>
      <c r="FWB466"/>
      <c r="FWC466"/>
      <c r="FWD466"/>
      <c r="FWE466"/>
      <c r="FWF466"/>
      <c r="FWG466"/>
      <c r="FWH466"/>
      <c r="FWI466"/>
      <c r="FWJ466"/>
      <c r="FWK466"/>
      <c r="FWL466"/>
      <c r="FWM466"/>
      <c r="FWN466"/>
      <c r="FWO466"/>
      <c r="FWP466"/>
      <c r="FWQ466"/>
      <c r="FWR466"/>
      <c r="FWS466"/>
      <c r="FWT466"/>
      <c r="FWU466"/>
      <c r="FWV466"/>
      <c r="FWW466"/>
      <c r="FWX466"/>
      <c r="FWY466"/>
      <c r="FWZ466"/>
      <c r="FXA466"/>
      <c r="FXB466"/>
      <c r="FXC466"/>
      <c r="FXD466"/>
      <c r="FXE466"/>
      <c r="FXF466"/>
      <c r="FXG466"/>
      <c r="FXH466"/>
      <c r="FXI466"/>
      <c r="FXJ466"/>
      <c r="FXK466"/>
      <c r="FXL466"/>
      <c r="FXM466"/>
      <c r="FXN466"/>
      <c r="FXO466"/>
      <c r="FXP466"/>
      <c r="FXQ466"/>
      <c r="FXR466"/>
      <c r="FXS466"/>
      <c r="FXT466"/>
      <c r="FXU466"/>
      <c r="FXV466"/>
      <c r="FXW466"/>
      <c r="FXX466"/>
      <c r="FXY466"/>
      <c r="FXZ466"/>
      <c r="FYA466"/>
      <c r="FYB466"/>
      <c r="FYC466"/>
      <c r="FYD466"/>
      <c r="FYE466"/>
      <c r="FYF466"/>
      <c r="FYG466"/>
      <c r="FYH466"/>
      <c r="FYI466"/>
      <c r="FYJ466"/>
      <c r="FYK466"/>
      <c r="FYL466"/>
      <c r="FYM466"/>
      <c r="FYN466"/>
      <c r="FYO466"/>
      <c r="FYP466"/>
      <c r="FYQ466"/>
      <c r="FYR466"/>
      <c r="FYS466"/>
      <c r="FYT466"/>
      <c r="FYU466"/>
      <c r="FYV466"/>
      <c r="FYW466"/>
      <c r="FYX466"/>
      <c r="FYY466"/>
      <c r="FYZ466"/>
      <c r="FZA466"/>
      <c r="FZB466"/>
      <c r="FZC466"/>
      <c r="FZD466"/>
      <c r="FZE466"/>
      <c r="FZF466"/>
      <c r="FZG466"/>
      <c r="FZH466"/>
      <c r="FZI466"/>
      <c r="FZJ466"/>
      <c r="FZK466"/>
      <c r="FZL466"/>
      <c r="FZM466"/>
      <c r="FZN466"/>
      <c r="FZO466"/>
      <c r="FZP466"/>
      <c r="FZQ466"/>
      <c r="FZR466"/>
      <c r="FZS466"/>
      <c r="FZT466"/>
      <c r="FZU466"/>
      <c r="FZV466"/>
      <c r="FZW466"/>
      <c r="FZX466"/>
      <c r="FZY466"/>
      <c r="FZZ466"/>
      <c r="GAA466"/>
      <c r="GAB466"/>
      <c r="GAC466"/>
      <c r="GAD466"/>
      <c r="GAE466"/>
      <c r="GAF466"/>
      <c r="GAG466"/>
      <c r="GAH466"/>
      <c r="GAI466"/>
      <c r="GAJ466"/>
      <c r="GAK466"/>
      <c r="GAL466"/>
      <c r="GAM466"/>
      <c r="GAN466"/>
      <c r="GAO466"/>
      <c r="GAP466"/>
      <c r="GAQ466"/>
      <c r="GAR466"/>
      <c r="GAS466"/>
      <c r="GAT466"/>
      <c r="GAU466"/>
      <c r="GAV466"/>
      <c r="GAW466"/>
      <c r="GAX466"/>
      <c r="GAY466"/>
      <c r="GAZ466"/>
      <c r="GBA466"/>
      <c r="GBB466"/>
      <c r="GBC466"/>
      <c r="GBD466"/>
      <c r="GBE466"/>
      <c r="GBF466"/>
      <c r="GBG466"/>
      <c r="GBH466"/>
      <c r="GBI466"/>
      <c r="GBJ466"/>
      <c r="GBK466"/>
      <c r="GBL466"/>
      <c r="GBM466"/>
      <c r="GBN466"/>
      <c r="GBO466"/>
      <c r="GBP466"/>
      <c r="GBQ466"/>
      <c r="GBR466"/>
      <c r="GBS466"/>
      <c r="GBT466"/>
      <c r="GBU466"/>
      <c r="GBV466"/>
      <c r="GBW466"/>
      <c r="GBX466"/>
      <c r="GBY466"/>
      <c r="GBZ466"/>
      <c r="GCA466"/>
      <c r="GCB466"/>
      <c r="GCC466"/>
      <c r="GCD466"/>
      <c r="GCE466"/>
      <c r="GCF466"/>
      <c r="GCG466"/>
      <c r="GCH466"/>
      <c r="GCI466"/>
      <c r="GCJ466"/>
      <c r="GCK466"/>
      <c r="GCL466"/>
      <c r="GCM466"/>
      <c r="GCN466"/>
      <c r="GCO466"/>
      <c r="GCP466"/>
      <c r="GCQ466"/>
      <c r="GCR466"/>
      <c r="GCS466"/>
      <c r="GCT466"/>
      <c r="GCU466"/>
      <c r="GCV466"/>
      <c r="GCW466"/>
      <c r="GCX466"/>
      <c r="GCY466"/>
      <c r="GCZ466"/>
      <c r="GDA466"/>
      <c r="GDB466"/>
      <c r="GDC466"/>
      <c r="GDD466"/>
      <c r="GDE466"/>
      <c r="GDF466"/>
      <c r="GDG466"/>
      <c r="GDH466"/>
      <c r="GDI466"/>
      <c r="GDJ466"/>
      <c r="GDK466"/>
      <c r="GDL466"/>
      <c r="GDM466"/>
      <c r="GDN466"/>
      <c r="GDO466"/>
      <c r="GDP466"/>
      <c r="GDQ466"/>
      <c r="GDR466"/>
      <c r="GDS466"/>
      <c r="GDT466"/>
      <c r="GDU466"/>
      <c r="GDV466"/>
      <c r="GDW466"/>
      <c r="GDX466"/>
      <c r="GDY466"/>
      <c r="GDZ466"/>
      <c r="GEA466"/>
      <c r="GEB466"/>
      <c r="GEC466"/>
      <c r="GED466"/>
      <c r="GEE466"/>
      <c r="GEF466"/>
      <c r="GEG466"/>
      <c r="GEH466"/>
      <c r="GEI466"/>
      <c r="GEJ466"/>
      <c r="GEK466"/>
      <c r="GEL466"/>
      <c r="GEM466"/>
      <c r="GEN466"/>
      <c r="GEO466"/>
      <c r="GEP466"/>
      <c r="GEQ466"/>
      <c r="GER466"/>
      <c r="GES466"/>
      <c r="GET466"/>
      <c r="GEU466"/>
      <c r="GEV466"/>
      <c r="GEW466"/>
      <c r="GEX466"/>
      <c r="GEY466"/>
      <c r="GEZ466"/>
      <c r="GFA466"/>
      <c r="GFB466"/>
      <c r="GFC466"/>
      <c r="GFD466"/>
      <c r="GFE466"/>
      <c r="GFF466"/>
      <c r="GFG466"/>
      <c r="GFH466"/>
      <c r="GFI466"/>
      <c r="GFJ466"/>
      <c r="GFK466"/>
      <c r="GFL466"/>
      <c r="GFM466"/>
      <c r="GFN466"/>
      <c r="GFO466"/>
      <c r="GFP466"/>
      <c r="GFQ466"/>
      <c r="GFR466"/>
      <c r="GFS466"/>
      <c r="GFT466"/>
      <c r="GFU466"/>
      <c r="GFV466"/>
      <c r="GFW466"/>
      <c r="GFX466"/>
      <c r="GFY466"/>
      <c r="GFZ466"/>
      <c r="GGA466"/>
      <c r="GGB466"/>
      <c r="GGC466"/>
      <c r="GGD466"/>
      <c r="GGE466"/>
      <c r="GGF466"/>
      <c r="GGG466"/>
      <c r="GGH466"/>
      <c r="GGI466"/>
      <c r="GGJ466"/>
      <c r="GGK466"/>
      <c r="GGL466"/>
      <c r="GGM466"/>
      <c r="GGN466"/>
      <c r="GGO466"/>
      <c r="GGP466"/>
      <c r="GGQ466"/>
      <c r="GGR466"/>
      <c r="GGS466"/>
      <c r="GGT466"/>
      <c r="GGU466"/>
      <c r="GGV466"/>
      <c r="GGW466"/>
      <c r="GGX466"/>
      <c r="GGY466"/>
      <c r="GGZ466"/>
      <c r="GHA466"/>
      <c r="GHB466"/>
      <c r="GHC466"/>
      <c r="GHD466"/>
      <c r="GHE466"/>
      <c r="GHF466"/>
      <c r="GHG466"/>
      <c r="GHH466"/>
      <c r="GHI466"/>
      <c r="GHJ466"/>
      <c r="GHK466"/>
      <c r="GHL466"/>
      <c r="GHM466"/>
      <c r="GHN466"/>
      <c r="GHO466"/>
      <c r="GHP466"/>
      <c r="GHQ466"/>
      <c r="GHR466"/>
      <c r="GHS466"/>
      <c r="GHT466"/>
      <c r="GHU466"/>
      <c r="GHV466"/>
      <c r="GHW466"/>
      <c r="GHX466"/>
      <c r="GHY466"/>
      <c r="GHZ466"/>
      <c r="GIA466"/>
      <c r="GIB466"/>
      <c r="GIC466"/>
      <c r="GID466"/>
      <c r="GIE466"/>
      <c r="GIF466"/>
      <c r="GIG466"/>
      <c r="GIH466"/>
      <c r="GII466"/>
      <c r="GIJ466"/>
      <c r="GIK466"/>
      <c r="GIL466"/>
      <c r="GIM466"/>
      <c r="GIN466"/>
      <c r="GIO466"/>
      <c r="GIP466"/>
      <c r="GIQ466"/>
      <c r="GIR466"/>
      <c r="GIS466"/>
      <c r="GIT466"/>
      <c r="GIU466"/>
      <c r="GIV466"/>
      <c r="GIW466"/>
      <c r="GIX466"/>
      <c r="GIY466"/>
      <c r="GIZ466"/>
      <c r="GJA466"/>
      <c r="GJB466"/>
      <c r="GJC466"/>
      <c r="GJD466"/>
      <c r="GJE466"/>
      <c r="GJF466"/>
      <c r="GJG466"/>
      <c r="GJH466"/>
      <c r="GJI466"/>
      <c r="GJJ466"/>
      <c r="GJK466"/>
      <c r="GJL466"/>
      <c r="GJM466"/>
      <c r="GJN466"/>
      <c r="GJO466"/>
      <c r="GJP466"/>
      <c r="GJQ466"/>
      <c r="GJR466"/>
      <c r="GJS466"/>
      <c r="GJT466"/>
      <c r="GJU466"/>
      <c r="GJV466"/>
      <c r="GJW466"/>
      <c r="GJX466"/>
      <c r="GJY466"/>
      <c r="GJZ466"/>
      <c r="GKA466"/>
      <c r="GKB466"/>
      <c r="GKC466"/>
      <c r="GKD466"/>
      <c r="GKE466"/>
      <c r="GKF466"/>
      <c r="GKG466"/>
      <c r="GKH466"/>
      <c r="GKI466"/>
      <c r="GKJ466"/>
      <c r="GKK466"/>
      <c r="GKL466"/>
      <c r="GKM466"/>
      <c r="GKN466"/>
      <c r="GKO466"/>
      <c r="GKP466"/>
      <c r="GKQ466"/>
      <c r="GKR466"/>
      <c r="GKS466"/>
      <c r="GKT466"/>
      <c r="GKU466"/>
      <c r="GKV466"/>
      <c r="GKW466"/>
      <c r="GKX466"/>
      <c r="GKY466"/>
      <c r="GKZ466"/>
      <c r="GLA466"/>
      <c r="GLB466"/>
      <c r="GLC466"/>
      <c r="GLD466"/>
      <c r="GLE466"/>
      <c r="GLF466"/>
      <c r="GLG466"/>
      <c r="GLH466"/>
      <c r="GLI466"/>
      <c r="GLJ466"/>
      <c r="GLK466"/>
      <c r="GLL466"/>
      <c r="GLM466"/>
      <c r="GLN466"/>
      <c r="GLO466"/>
      <c r="GLP466"/>
      <c r="GLQ466"/>
      <c r="GLR466"/>
      <c r="GLS466"/>
      <c r="GLT466"/>
      <c r="GLU466"/>
      <c r="GLV466"/>
      <c r="GLW466"/>
      <c r="GLX466"/>
      <c r="GLY466"/>
      <c r="GLZ466"/>
      <c r="GMA466"/>
      <c r="GMB466"/>
      <c r="GMC466"/>
      <c r="GMD466"/>
      <c r="GME466"/>
      <c r="GMF466"/>
      <c r="GMG466"/>
      <c r="GMH466"/>
      <c r="GMI466"/>
      <c r="GMJ466"/>
      <c r="GMK466"/>
      <c r="GML466"/>
      <c r="GMM466"/>
      <c r="GMN466"/>
      <c r="GMO466"/>
      <c r="GMP466"/>
      <c r="GMQ466"/>
      <c r="GMR466"/>
      <c r="GMS466"/>
      <c r="GMT466"/>
      <c r="GMU466"/>
      <c r="GMV466"/>
      <c r="GMW466"/>
      <c r="GMX466"/>
      <c r="GMY466"/>
      <c r="GMZ466"/>
      <c r="GNA466"/>
      <c r="GNB466"/>
      <c r="GNC466"/>
      <c r="GND466"/>
      <c r="GNE466"/>
      <c r="GNF466"/>
      <c r="GNG466"/>
      <c r="GNH466"/>
      <c r="GNI466"/>
      <c r="GNJ466"/>
      <c r="GNK466"/>
      <c r="GNL466"/>
      <c r="GNM466"/>
      <c r="GNN466"/>
      <c r="GNO466"/>
      <c r="GNP466"/>
      <c r="GNQ466"/>
      <c r="GNR466"/>
      <c r="GNS466"/>
      <c r="GNT466"/>
      <c r="GNU466"/>
      <c r="GNV466"/>
      <c r="GNW466"/>
      <c r="GNX466"/>
      <c r="GNY466"/>
      <c r="GNZ466"/>
      <c r="GOA466"/>
      <c r="GOB466"/>
      <c r="GOC466"/>
      <c r="GOD466"/>
      <c r="GOE466"/>
      <c r="GOF466"/>
      <c r="GOG466"/>
      <c r="GOH466"/>
      <c r="GOI466"/>
      <c r="GOJ466"/>
      <c r="GOK466"/>
      <c r="GOL466"/>
      <c r="GOM466"/>
      <c r="GON466"/>
      <c r="GOO466"/>
      <c r="GOP466"/>
      <c r="GOQ466"/>
      <c r="GOR466"/>
      <c r="GOS466"/>
      <c r="GOT466"/>
      <c r="GOU466"/>
      <c r="GOV466"/>
      <c r="GOW466"/>
      <c r="GOX466"/>
      <c r="GOY466"/>
      <c r="GOZ466"/>
      <c r="GPA466"/>
      <c r="GPB466"/>
      <c r="GPC466"/>
      <c r="GPD466"/>
      <c r="GPE466"/>
      <c r="GPF466"/>
      <c r="GPG466"/>
      <c r="GPH466"/>
      <c r="GPI466"/>
      <c r="GPJ466"/>
      <c r="GPK466"/>
      <c r="GPL466"/>
      <c r="GPM466"/>
      <c r="GPN466"/>
      <c r="GPO466"/>
      <c r="GPP466"/>
      <c r="GPQ466"/>
      <c r="GPR466"/>
      <c r="GPS466"/>
      <c r="GPT466"/>
      <c r="GPU466"/>
      <c r="GPV466"/>
      <c r="GPW466"/>
      <c r="GPX466"/>
      <c r="GPY466"/>
      <c r="GPZ466"/>
      <c r="GQA466"/>
      <c r="GQB466"/>
      <c r="GQC466"/>
      <c r="GQD466"/>
      <c r="GQE466"/>
      <c r="GQF466"/>
      <c r="GQG466"/>
      <c r="GQH466"/>
      <c r="GQI466"/>
      <c r="GQJ466"/>
      <c r="GQK466"/>
      <c r="GQL466"/>
      <c r="GQM466"/>
      <c r="GQN466"/>
      <c r="GQO466"/>
      <c r="GQP466"/>
      <c r="GQQ466"/>
      <c r="GQR466"/>
      <c r="GQS466"/>
      <c r="GQT466"/>
      <c r="GQU466"/>
      <c r="GQV466"/>
      <c r="GQW466"/>
      <c r="GQX466"/>
      <c r="GQY466"/>
      <c r="GQZ466"/>
      <c r="GRA466"/>
      <c r="GRB466"/>
      <c r="GRC466"/>
      <c r="GRD466"/>
      <c r="GRE466"/>
      <c r="GRF466"/>
      <c r="GRG466"/>
      <c r="GRH466"/>
      <c r="GRI466"/>
      <c r="GRJ466"/>
      <c r="GRK466"/>
      <c r="GRL466"/>
      <c r="GRM466"/>
      <c r="GRN466"/>
      <c r="GRO466"/>
      <c r="GRP466"/>
      <c r="GRQ466"/>
      <c r="GRR466"/>
      <c r="GRS466"/>
      <c r="GRT466"/>
      <c r="GRU466"/>
      <c r="GRV466"/>
      <c r="GRW466"/>
      <c r="GRX466"/>
      <c r="GRY466"/>
      <c r="GRZ466"/>
      <c r="GSA466"/>
      <c r="GSB466"/>
      <c r="GSC466"/>
      <c r="GSD466"/>
      <c r="GSE466"/>
      <c r="GSF466"/>
      <c r="GSG466"/>
      <c r="GSH466"/>
      <c r="GSI466"/>
      <c r="GSJ466"/>
      <c r="GSK466"/>
      <c r="GSL466"/>
      <c r="GSM466"/>
      <c r="GSN466"/>
      <c r="GSO466"/>
      <c r="GSP466"/>
      <c r="GSQ466"/>
      <c r="GSR466"/>
      <c r="GSS466"/>
      <c r="GST466"/>
      <c r="GSU466"/>
      <c r="GSV466"/>
      <c r="GSW466"/>
      <c r="GSX466"/>
      <c r="GSY466"/>
      <c r="GSZ466"/>
      <c r="GTA466"/>
      <c r="GTB466"/>
      <c r="GTC466"/>
      <c r="GTD466"/>
      <c r="GTE466"/>
      <c r="GTF466"/>
      <c r="GTG466"/>
      <c r="GTH466"/>
      <c r="GTI466"/>
      <c r="GTJ466"/>
      <c r="GTK466"/>
      <c r="GTL466"/>
      <c r="GTM466"/>
      <c r="GTN466"/>
      <c r="GTO466"/>
      <c r="GTP466"/>
      <c r="GTQ466"/>
      <c r="GTR466"/>
      <c r="GTS466"/>
      <c r="GTT466"/>
      <c r="GTU466"/>
      <c r="GTV466"/>
      <c r="GTW466"/>
      <c r="GTX466"/>
      <c r="GTY466"/>
      <c r="GTZ466"/>
      <c r="GUA466"/>
      <c r="GUB466"/>
      <c r="GUC466"/>
      <c r="GUD466"/>
      <c r="GUE466"/>
      <c r="GUF466"/>
      <c r="GUG466"/>
      <c r="GUH466"/>
      <c r="GUI466"/>
      <c r="GUJ466"/>
      <c r="GUK466"/>
      <c r="GUL466"/>
      <c r="GUM466"/>
      <c r="GUN466"/>
      <c r="GUO466"/>
      <c r="GUP466"/>
      <c r="GUQ466"/>
      <c r="GUR466"/>
      <c r="GUS466"/>
      <c r="GUT466"/>
      <c r="GUU466"/>
      <c r="GUV466"/>
      <c r="GUW466"/>
      <c r="GUX466"/>
      <c r="GUY466"/>
      <c r="GUZ466"/>
      <c r="GVA466"/>
      <c r="GVB466"/>
      <c r="GVC466"/>
      <c r="GVD466"/>
      <c r="GVE466"/>
      <c r="GVF466"/>
      <c r="GVG466"/>
      <c r="GVH466"/>
      <c r="GVI466"/>
      <c r="GVJ466"/>
      <c r="GVK466"/>
      <c r="GVL466"/>
      <c r="GVM466"/>
      <c r="GVN466"/>
      <c r="GVO466"/>
      <c r="GVP466"/>
      <c r="GVQ466"/>
      <c r="GVR466"/>
      <c r="GVS466"/>
      <c r="GVT466"/>
      <c r="GVU466"/>
      <c r="GVV466"/>
      <c r="GVW466"/>
      <c r="GVX466"/>
      <c r="GVY466"/>
      <c r="GVZ466"/>
      <c r="GWA466"/>
      <c r="GWB466"/>
      <c r="GWC466"/>
      <c r="GWD466"/>
      <c r="GWE466"/>
      <c r="GWF466"/>
      <c r="GWG466"/>
      <c r="GWH466"/>
      <c r="GWI466"/>
      <c r="GWJ466"/>
      <c r="GWK466"/>
      <c r="GWL466"/>
      <c r="GWM466"/>
      <c r="GWN466"/>
      <c r="GWO466"/>
      <c r="GWP466"/>
      <c r="GWQ466"/>
      <c r="GWR466"/>
      <c r="GWS466"/>
      <c r="GWT466"/>
      <c r="GWU466"/>
      <c r="GWV466"/>
      <c r="GWW466"/>
      <c r="GWX466"/>
      <c r="GWY466"/>
      <c r="GWZ466"/>
      <c r="GXA466"/>
      <c r="GXB466"/>
      <c r="GXC466"/>
      <c r="GXD466"/>
      <c r="GXE466"/>
      <c r="GXF466"/>
      <c r="GXG466"/>
      <c r="GXH466"/>
      <c r="GXI466"/>
      <c r="GXJ466"/>
      <c r="GXK466"/>
      <c r="GXL466"/>
      <c r="GXM466"/>
      <c r="GXN466"/>
      <c r="GXO466"/>
      <c r="GXP466"/>
      <c r="GXQ466"/>
      <c r="GXR466"/>
      <c r="GXS466"/>
      <c r="GXT466"/>
      <c r="GXU466"/>
      <c r="GXV466"/>
      <c r="GXW466"/>
      <c r="GXX466"/>
      <c r="GXY466"/>
      <c r="GXZ466"/>
      <c r="GYA466"/>
      <c r="GYB466"/>
      <c r="GYC466"/>
      <c r="GYD466"/>
      <c r="GYE466"/>
      <c r="GYF466"/>
      <c r="GYG466"/>
      <c r="GYH466"/>
      <c r="GYI466"/>
      <c r="GYJ466"/>
      <c r="GYK466"/>
      <c r="GYL466"/>
      <c r="GYM466"/>
      <c r="GYN466"/>
      <c r="GYO466"/>
      <c r="GYP466"/>
      <c r="GYQ466"/>
      <c r="GYR466"/>
      <c r="GYS466"/>
      <c r="GYT466"/>
      <c r="GYU466"/>
      <c r="GYV466"/>
      <c r="GYW466"/>
      <c r="GYX466"/>
      <c r="GYY466"/>
      <c r="GYZ466"/>
      <c r="GZA466"/>
      <c r="GZB466"/>
      <c r="GZC466"/>
      <c r="GZD466"/>
      <c r="GZE466"/>
      <c r="GZF466"/>
      <c r="GZG466"/>
      <c r="GZH466"/>
      <c r="GZI466"/>
      <c r="GZJ466"/>
      <c r="GZK466"/>
      <c r="GZL466"/>
      <c r="GZM466"/>
      <c r="GZN466"/>
      <c r="GZO466"/>
      <c r="GZP466"/>
      <c r="GZQ466"/>
      <c r="GZR466"/>
      <c r="GZS466"/>
      <c r="GZT466"/>
      <c r="GZU466"/>
      <c r="GZV466"/>
      <c r="GZW466"/>
      <c r="GZX466"/>
      <c r="GZY466"/>
      <c r="GZZ466"/>
      <c r="HAA466"/>
      <c r="HAB466"/>
      <c r="HAC466"/>
      <c r="HAD466"/>
      <c r="HAE466"/>
      <c r="HAF466"/>
      <c r="HAG466"/>
      <c r="HAH466"/>
      <c r="HAI466"/>
      <c r="HAJ466"/>
      <c r="HAK466"/>
      <c r="HAL466"/>
      <c r="HAM466"/>
      <c r="HAN466"/>
      <c r="HAO466"/>
      <c r="HAP466"/>
      <c r="HAQ466"/>
      <c r="HAR466"/>
      <c r="HAS466"/>
      <c r="HAT466"/>
      <c r="HAU466"/>
      <c r="HAV466"/>
      <c r="HAW466"/>
      <c r="HAX466"/>
      <c r="HAY466"/>
      <c r="HAZ466"/>
      <c r="HBA466"/>
      <c r="HBB466"/>
      <c r="HBC466"/>
      <c r="HBD466"/>
      <c r="HBE466"/>
      <c r="HBF466"/>
      <c r="HBG466"/>
      <c r="HBH466"/>
      <c r="HBI466"/>
      <c r="HBJ466"/>
      <c r="HBK466"/>
      <c r="HBL466"/>
      <c r="HBM466"/>
      <c r="HBN466"/>
      <c r="HBO466"/>
      <c r="HBP466"/>
      <c r="HBQ466"/>
      <c r="HBR466"/>
      <c r="HBS466"/>
      <c r="HBT466"/>
      <c r="HBU466"/>
      <c r="HBV466"/>
      <c r="HBW466"/>
      <c r="HBX466"/>
      <c r="HBY466"/>
      <c r="HBZ466"/>
      <c r="HCA466"/>
      <c r="HCB466"/>
      <c r="HCC466"/>
      <c r="HCD466"/>
      <c r="HCE466"/>
      <c r="HCF466"/>
      <c r="HCG466"/>
      <c r="HCH466"/>
      <c r="HCI466"/>
      <c r="HCJ466"/>
      <c r="HCK466"/>
      <c r="HCL466"/>
      <c r="HCM466"/>
      <c r="HCN466"/>
      <c r="HCO466"/>
      <c r="HCP466"/>
      <c r="HCQ466"/>
      <c r="HCR466"/>
      <c r="HCS466"/>
      <c r="HCT466"/>
      <c r="HCU466"/>
      <c r="HCV466"/>
      <c r="HCW466"/>
      <c r="HCX466"/>
      <c r="HCY466"/>
      <c r="HCZ466"/>
      <c r="HDA466"/>
      <c r="HDB466"/>
      <c r="HDC466"/>
      <c r="HDD466"/>
      <c r="HDE466"/>
      <c r="HDF466"/>
      <c r="HDG466"/>
      <c r="HDH466"/>
      <c r="HDI466"/>
      <c r="HDJ466"/>
      <c r="HDK466"/>
      <c r="HDL466"/>
      <c r="HDM466"/>
      <c r="HDN466"/>
      <c r="HDO466"/>
      <c r="HDP466"/>
      <c r="HDQ466"/>
      <c r="HDR466"/>
      <c r="HDS466"/>
      <c r="HDT466"/>
      <c r="HDU466"/>
      <c r="HDV466"/>
      <c r="HDW466"/>
      <c r="HDX466"/>
      <c r="HDY466"/>
      <c r="HDZ466"/>
      <c r="HEA466"/>
      <c r="HEB466"/>
      <c r="HEC466"/>
      <c r="HED466"/>
      <c r="HEE466"/>
      <c r="HEF466"/>
      <c r="HEG466"/>
      <c r="HEH466"/>
      <c r="HEI466"/>
      <c r="HEJ466"/>
      <c r="HEK466"/>
      <c r="HEL466"/>
      <c r="HEM466"/>
      <c r="HEN466"/>
      <c r="HEO466"/>
      <c r="HEP466"/>
      <c r="HEQ466"/>
      <c r="HER466"/>
      <c r="HES466"/>
      <c r="HET466"/>
      <c r="HEU466"/>
      <c r="HEV466"/>
      <c r="HEW466"/>
      <c r="HEX466"/>
      <c r="HEY466"/>
      <c r="HEZ466"/>
      <c r="HFA466"/>
      <c r="HFB466"/>
      <c r="HFC466"/>
      <c r="HFD466"/>
      <c r="HFE466"/>
      <c r="HFF466"/>
      <c r="HFG466"/>
      <c r="HFH466"/>
      <c r="HFI466"/>
      <c r="HFJ466"/>
      <c r="HFK466"/>
      <c r="HFL466"/>
      <c r="HFM466"/>
      <c r="HFN466"/>
      <c r="HFO466"/>
      <c r="HFP466"/>
      <c r="HFQ466"/>
      <c r="HFR466"/>
      <c r="HFS466"/>
      <c r="HFT466"/>
      <c r="HFU466"/>
      <c r="HFV466"/>
      <c r="HFW466"/>
      <c r="HFX466"/>
      <c r="HFY466"/>
      <c r="HFZ466"/>
      <c r="HGA466"/>
      <c r="HGB466"/>
      <c r="HGC466"/>
      <c r="HGD466"/>
      <c r="HGE466"/>
      <c r="HGF466"/>
      <c r="HGG466"/>
      <c r="HGH466"/>
      <c r="HGI466"/>
      <c r="HGJ466"/>
      <c r="HGK466"/>
      <c r="HGL466"/>
      <c r="HGM466"/>
      <c r="HGN466"/>
      <c r="HGO466"/>
      <c r="HGP466"/>
      <c r="HGQ466"/>
      <c r="HGR466"/>
      <c r="HGS466"/>
      <c r="HGT466"/>
      <c r="HGU466"/>
      <c r="HGV466"/>
      <c r="HGW466"/>
      <c r="HGX466"/>
      <c r="HGY466"/>
      <c r="HGZ466"/>
      <c r="HHA466"/>
      <c r="HHB466"/>
      <c r="HHC466"/>
      <c r="HHD466"/>
      <c r="HHE466"/>
      <c r="HHF466"/>
      <c r="HHG466"/>
      <c r="HHH466"/>
      <c r="HHI466"/>
      <c r="HHJ466"/>
      <c r="HHK466"/>
      <c r="HHL466"/>
      <c r="HHM466"/>
      <c r="HHN466"/>
      <c r="HHO466"/>
      <c r="HHP466"/>
      <c r="HHQ466"/>
      <c r="HHR466"/>
      <c r="HHS466"/>
      <c r="HHT466"/>
      <c r="HHU466"/>
      <c r="HHV466"/>
      <c r="HHW466"/>
      <c r="HHX466"/>
      <c r="HHY466"/>
      <c r="HHZ466"/>
      <c r="HIA466"/>
      <c r="HIB466"/>
      <c r="HIC466"/>
      <c r="HID466"/>
      <c r="HIE466"/>
      <c r="HIF466"/>
      <c r="HIG466"/>
      <c r="HIH466"/>
      <c r="HII466"/>
      <c r="HIJ466"/>
      <c r="HIK466"/>
      <c r="HIL466"/>
      <c r="HIM466"/>
      <c r="HIN466"/>
      <c r="HIO466"/>
      <c r="HIP466"/>
      <c r="HIQ466"/>
      <c r="HIR466"/>
      <c r="HIS466"/>
      <c r="HIT466"/>
      <c r="HIU466"/>
      <c r="HIV466"/>
      <c r="HIW466"/>
      <c r="HIX466"/>
      <c r="HIY466"/>
      <c r="HIZ466"/>
      <c r="HJA466"/>
      <c r="HJB466"/>
      <c r="HJC466"/>
      <c r="HJD466"/>
      <c r="HJE466"/>
      <c r="HJF466"/>
      <c r="HJG466"/>
      <c r="HJH466"/>
      <c r="HJI466"/>
      <c r="HJJ466"/>
      <c r="HJK466"/>
      <c r="HJL466"/>
      <c r="HJM466"/>
      <c r="HJN466"/>
      <c r="HJO466"/>
      <c r="HJP466"/>
      <c r="HJQ466"/>
      <c r="HJR466"/>
      <c r="HJS466"/>
      <c r="HJT466"/>
      <c r="HJU466"/>
      <c r="HJV466"/>
      <c r="HJW466"/>
      <c r="HJX466"/>
      <c r="HJY466"/>
      <c r="HJZ466"/>
      <c r="HKA466"/>
      <c r="HKB466"/>
      <c r="HKC466"/>
      <c r="HKD466"/>
      <c r="HKE466"/>
      <c r="HKF466"/>
      <c r="HKG466"/>
      <c r="HKH466"/>
      <c r="HKI466"/>
      <c r="HKJ466"/>
      <c r="HKK466"/>
      <c r="HKL466"/>
      <c r="HKM466"/>
      <c r="HKN466"/>
      <c r="HKO466"/>
      <c r="HKP466"/>
      <c r="HKQ466"/>
      <c r="HKR466"/>
      <c r="HKS466"/>
      <c r="HKT466"/>
      <c r="HKU466"/>
      <c r="HKV466"/>
      <c r="HKW466"/>
      <c r="HKX466"/>
      <c r="HKY466"/>
      <c r="HKZ466"/>
      <c r="HLA466"/>
      <c r="HLB466"/>
      <c r="HLC466"/>
      <c r="HLD466"/>
      <c r="HLE466"/>
      <c r="HLF466"/>
      <c r="HLG466"/>
      <c r="HLH466"/>
      <c r="HLI466"/>
      <c r="HLJ466"/>
      <c r="HLK466"/>
      <c r="HLL466"/>
      <c r="HLM466"/>
      <c r="HLN466"/>
      <c r="HLO466"/>
      <c r="HLP466"/>
      <c r="HLQ466"/>
      <c r="HLR466"/>
      <c r="HLS466"/>
      <c r="HLT466"/>
      <c r="HLU466"/>
      <c r="HLV466"/>
      <c r="HLW466"/>
      <c r="HLX466"/>
      <c r="HLY466"/>
      <c r="HLZ466"/>
      <c r="HMA466"/>
      <c r="HMB466"/>
      <c r="HMC466"/>
      <c r="HMD466"/>
      <c r="HME466"/>
      <c r="HMF466"/>
      <c r="HMG466"/>
      <c r="HMH466"/>
      <c r="HMI466"/>
      <c r="HMJ466"/>
      <c r="HMK466"/>
      <c r="HML466"/>
      <c r="HMM466"/>
      <c r="HMN466"/>
      <c r="HMO466"/>
      <c r="HMP466"/>
      <c r="HMQ466"/>
      <c r="HMR466"/>
      <c r="HMS466"/>
      <c r="HMT466"/>
      <c r="HMU466"/>
      <c r="HMV466"/>
      <c r="HMW466"/>
      <c r="HMX466"/>
      <c r="HMY466"/>
      <c r="HMZ466"/>
      <c r="HNA466"/>
      <c r="HNB466"/>
      <c r="HNC466"/>
      <c r="HND466"/>
      <c r="HNE466"/>
      <c r="HNF466"/>
      <c r="HNG466"/>
      <c r="HNH466"/>
      <c r="HNI466"/>
      <c r="HNJ466"/>
      <c r="HNK466"/>
      <c r="HNL466"/>
      <c r="HNM466"/>
      <c r="HNN466"/>
      <c r="HNO466"/>
      <c r="HNP466"/>
      <c r="HNQ466"/>
      <c r="HNR466"/>
      <c r="HNS466"/>
      <c r="HNT466"/>
      <c r="HNU466"/>
      <c r="HNV466"/>
      <c r="HNW466"/>
      <c r="HNX466"/>
      <c r="HNY466"/>
      <c r="HNZ466"/>
      <c r="HOA466"/>
      <c r="HOB466"/>
      <c r="HOC466"/>
      <c r="HOD466"/>
      <c r="HOE466"/>
      <c r="HOF466"/>
      <c r="HOG466"/>
      <c r="HOH466"/>
      <c r="HOI466"/>
      <c r="HOJ466"/>
      <c r="HOK466"/>
      <c r="HOL466"/>
      <c r="HOM466"/>
      <c r="HON466"/>
      <c r="HOO466"/>
      <c r="HOP466"/>
      <c r="HOQ466"/>
      <c r="HOR466"/>
      <c r="HOS466"/>
      <c r="HOT466"/>
      <c r="HOU466"/>
      <c r="HOV466"/>
      <c r="HOW466"/>
      <c r="HOX466"/>
      <c r="HOY466"/>
      <c r="HOZ466"/>
      <c r="HPA466"/>
      <c r="HPB466"/>
      <c r="HPC466"/>
      <c r="HPD466"/>
      <c r="HPE466"/>
      <c r="HPF466"/>
      <c r="HPG466"/>
      <c r="HPH466"/>
      <c r="HPI466"/>
      <c r="HPJ466"/>
      <c r="HPK466"/>
      <c r="HPL466"/>
      <c r="HPM466"/>
      <c r="HPN466"/>
      <c r="HPO466"/>
      <c r="HPP466"/>
      <c r="HPQ466"/>
      <c r="HPR466"/>
      <c r="HPS466"/>
      <c r="HPT466"/>
      <c r="HPU466"/>
      <c r="HPV466"/>
      <c r="HPW466"/>
      <c r="HPX466"/>
      <c r="HPY466"/>
      <c r="HPZ466"/>
      <c r="HQA466"/>
      <c r="HQB466"/>
      <c r="HQC466"/>
      <c r="HQD466"/>
      <c r="HQE466"/>
      <c r="HQF466"/>
      <c r="HQG466"/>
      <c r="HQH466"/>
      <c r="HQI466"/>
      <c r="HQJ466"/>
      <c r="HQK466"/>
      <c r="HQL466"/>
      <c r="HQM466"/>
      <c r="HQN466"/>
      <c r="HQO466"/>
      <c r="HQP466"/>
      <c r="HQQ466"/>
      <c r="HQR466"/>
      <c r="HQS466"/>
      <c r="HQT466"/>
      <c r="HQU466"/>
      <c r="HQV466"/>
      <c r="HQW466"/>
      <c r="HQX466"/>
      <c r="HQY466"/>
      <c r="HQZ466"/>
      <c r="HRA466"/>
      <c r="HRB466"/>
      <c r="HRC466"/>
      <c r="HRD466"/>
      <c r="HRE466"/>
      <c r="HRF466"/>
      <c r="HRG466"/>
      <c r="HRH466"/>
      <c r="HRI466"/>
      <c r="HRJ466"/>
      <c r="HRK466"/>
      <c r="HRL466"/>
      <c r="HRM466"/>
      <c r="HRN466"/>
      <c r="HRO466"/>
      <c r="HRP466"/>
      <c r="HRQ466"/>
      <c r="HRR466"/>
      <c r="HRS466"/>
      <c r="HRT466"/>
      <c r="HRU466"/>
      <c r="HRV466"/>
      <c r="HRW466"/>
      <c r="HRX466"/>
      <c r="HRY466"/>
      <c r="HRZ466"/>
      <c r="HSA466"/>
      <c r="HSB466"/>
      <c r="HSC466"/>
      <c r="HSD466"/>
      <c r="HSE466"/>
      <c r="HSF466"/>
      <c r="HSG466"/>
      <c r="HSH466"/>
      <c r="HSI466"/>
      <c r="HSJ466"/>
      <c r="HSK466"/>
      <c r="HSL466"/>
      <c r="HSM466"/>
      <c r="HSN466"/>
      <c r="HSO466"/>
      <c r="HSP466"/>
      <c r="HSQ466"/>
      <c r="HSR466"/>
      <c r="HSS466"/>
      <c r="HST466"/>
      <c r="HSU466"/>
      <c r="HSV466"/>
      <c r="HSW466"/>
      <c r="HSX466"/>
      <c r="HSY466"/>
      <c r="HSZ466"/>
      <c r="HTA466"/>
      <c r="HTB466"/>
      <c r="HTC466"/>
      <c r="HTD466"/>
      <c r="HTE466"/>
      <c r="HTF466"/>
      <c r="HTG466"/>
      <c r="HTH466"/>
      <c r="HTI466"/>
      <c r="HTJ466"/>
      <c r="HTK466"/>
      <c r="HTL466"/>
      <c r="HTM466"/>
      <c r="HTN466"/>
      <c r="HTO466"/>
      <c r="HTP466"/>
      <c r="HTQ466"/>
      <c r="HTR466"/>
      <c r="HTS466"/>
      <c r="HTT466"/>
      <c r="HTU466"/>
      <c r="HTV466"/>
      <c r="HTW466"/>
      <c r="HTX466"/>
      <c r="HTY466"/>
      <c r="HTZ466"/>
      <c r="HUA466"/>
      <c r="HUB466"/>
      <c r="HUC466"/>
      <c r="HUD466"/>
      <c r="HUE466"/>
      <c r="HUF466"/>
      <c r="HUG466"/>
      <c r="HUH466"/>
      <c r="HUI466"/>
      <c r="HUJ466"/>
      <c r="HUK466"/>
      <c r="HUL466"/>
      <c r="HUM466"/>
      <c r="HUN466"/>
      <c r="HUO466"/>
      <c r="HUP466"/>
      <c r="HUQ466"/>
      <c r="HUR466"/>
      <c r="HUS466"/>
      <c r="HUT466"/>
      <c r="HUU466"/>
      <c r="HUV466"/>
      <c r="HUW466"/>
      <c r="HUX466"/>
      <c r="HUY466"/>
      <c r="HUZ466"/>
      <c r="HVA466"/>
      <c r="HVB466"/>
      <c r="HVC466"/>
      <c r="HVD466"/>
      <c r="HVE466"/>
      <c r="HVF466"/>
      <c r="HVG466"/>
      <c r="HVH466"/>
      <c r="HVI466"/>
      <c r="HVJ466"/>
      <c r="HVK466"/>
      <c r="HVL466"/>
      <c r="HVM466"/>
      <c r="HVN466"/>
      <c r="HVO466"/>
      <c r="HVP466"/>
      <c r="HVQ466"/>
      <c r="HVR466"/>
      <c r="HVS466"/>
      <c r="HVT466"/>
      <c r="HVU466"/>
      <c r="HVV466"/>
      <c r="HVW466"/>
      <c r="HVX466"/>
      <c r="HVY466"/>
      <c r="HVZ466"/>
      <c r="HWA466"/>
      <c r="HWB466"/>
      <c r="HWC466"/>
      <c r="HWD466"/>
      <c r="HWE466"/>
      <c r="HWF466"/>
      <c r="HWG466"/>
      <c r="HWH466"/>
      <c r="HWI466"/>
      <c r="HWJ466"/>
      <c r="HWK466"/>
      <c r="HWL466"/>
      <c r="HWM466"/>
      <c r="HWN466"/>
      <c r="HWO466"/>
      <c r="HWP466"/>
      <c r="HWQ466"/>
      <c r="HWR466"/>
      <c r="HWS466"/>
      <c r="HWT466"/>
      <c r="HWU466"/>
      <c r="HWV466"/>
      <c r="HWW466"/>
      <c r="HWX466"/>
      <c r="HWY466"/>
      <c r="HWZ466"/>
      <c r="HXA466"/>
      <c r="HXB466"/>
      <c r="HXC466"/>
      <c r="HXD466"/>
      <c r="HXE466"/>
      <c r="HXF466"/>
      <c r="HXG466"/>
      <c r="HXH466"/>
      <c r="HXI466"/>
      <c r="HXJ466"/>
      <c r="HXK466"/>
      <c r="HXL466"/>
      <c r="HXM466"/>
      <c r="HXN466"/>
      <c r="HXO466"/>
      <c r="HXP466"/>
      <c r="HXQ466"/>
      <c r="HXR466"/>
      <c r="HXS466"/>
      <c r="HXT466"/>
      <c r="HXU466"/>
      <c r="HXV466"/>
      <c r="HXW466"/>
      <c r="HXX466"/>
      <c r="HXY466"/>
      <c r="HXZ466"/>
      <c r="HYA466"/>
      <c r="HYB466"/>
      <c r="HYC466"/>
      <c r="HYD466"/>
      <c r="HYE466"/>
      <c r="HYF466"/>
      <c r="HYG466"/>
      <c r="HYH466"/>
      <c r="HYI466"/>
      <c r="HYJ466"/>
      <c r="HYK466"/>
      <c r="HYL466"/>
      <c r="HYM466"/>
      <c r="HYN466"/>
      <c r="HYO466"/>
      <c r="HYP466"/>
      <c r="HYQ466"/>
      <c r="HYR466"/>
      <c r="HYS466"/>
      <c r="HYT466"/>
      <c r="HYU466"/>
      <c r="HYV466"/>
      <c r="HYW466"/>
      <c r="HYX466"/>
      <c r="HYY466"/>
      <c r="HYZ466"/>
      <c r="HZA466"/>
      <c r="HZB466"/>
      <c r="HZC466"/>
      <c r="HZD466"/>
      <c r="HZE466"/>
      <c r="HZF466"/>
      <c r="HZG466"/>
      <c r="HZH466"/>
      <c r="HZI466"/>
      <c r="HZJ466"/>
      <c r="HZK466"/>
      <c r="HZL466"/>
      <c r="HZM466"/>
      <c r="HZN466"/>
      <c r="HZO466"/>
      <c r="HZP466"/>
      <c r="HZQ466"/>
      <c r="HZR466"/>
      <c r="HZS466"/>
      <c r="HZT466"/>
      <c r="HZU466"/>
      <c r="HZV466"/>
      <c r="HZW466"/>
      <c r="HZX466"/>
      <c r="HZY466"/>
      <c r="HZZ466"/>
      <c r="IAA466"/>
      <c r="IAB466"/>
      <c r="IAC466"/>
      <c r="IAD466"/>
      <c r="IAE466"/>
      <c r="IAF466"/>
      <c r="IAG466"/>
      <c r="IAH466"/>
      <c r="IAI466"/>
      <c r="IAJ466"/>
      <c r="IAK466"/>
      <c r="IAL466"/>
      <c r="IAM466"/>
      <c r="IAN466"/>
      <c r="IAO466"/>
      <c r="IAP466"/>
      <c r="IAQ466"/>
      <c r="IAR466"/>
      <c r="IAS466"/>
      <c r="IAT466"/>
      <c r="IAU466"/>
      <c r="IAV466"/>
      <c r="IAW466"/>
      <c r="IAX466"/>
      <c r="IAY466"/>
      <c r="IAZ466"/>
      <c r="IBA466"/>
      <c r="IBB466"/>
      <c r="IBC466"/>
      <c r="IBD466"/>
      <c r="IBE466"/>
      <c r="IBF466"/>
      <c r="IBG466"/>
      <c r="IBH466"/>
      <c r="IBI466"/>
      <c r="IBJ466"/>
      <c r="IBK466"/>
      <c r="IBL466"/>
      <c r="IBM466"/>
      <c r="IBN466"/>
      <c r="IBO466"/>
      <c r="IBP466"/>
      <c r="IBQ466"/>
      <c r="IBR466"/>
      <c r="IBS466"/>
      <c r="IBT466"/>
      <c r="IBU466"/>
      <c r="IBV466"/>
      <c r="IBW466"/>
      <c r="IBX466"/>
      <c r="IBY466"/>
      <c r="IBZ466"/>
      <c r="ICA466"/>
      <c r="ICB466"/>
      <c r="ICC466"/>
      <c r="ICD466"/>
      <c r="ICE466"/>
      <c r="ICF466"/>
      <c r="ICG466"/>
      <c r="ICH466"/>
      <c r="ICI466"/>
      <c r="ICJ466"/>
      <c r="ICK466"/>
      <c r="ICL466"/>
      <c r="ICM466"/>
      <c r="ICN466"/>
      <c r="ICO466"/>
      <c r="ICP466"/>
      <c r="ICQ466"/>
      <c r="ICR466"/>
      <c r="ICS466"/>
      <c r="ICT466"/>
      <c r="ICU466"/>
      <c r="ICV466"/>
      <c r="ICW466"/>
      <c r="ICX466"/>
      <c r="ICY466"/>
      <c r="ICZ466"/>
      <c r="IDA466"/>
      <c r="IDB466"/>
      <c r="IDC466"/>
      <c r="IDD466"/>
      <c r="IDE466"/>
      <c r="IDF466"/>
      <c r="IDG466"/>
      <c r="IDH466"/>
      <c r="IDI466"/>
      <c r="IDJ466"/>
      <c r="IDK466"/>
      <c r="IDL466"/>
      <c r="IDM466"/>
      <c r="IDN466"/>
      <c r="IDO466"/>
      <c r="IDP466"/>
      <c r="IDQ466"/>
      <c r="IDR466"/>
      <c r="IDS466"/>
      <c r="IDT466"/>
      <c r="IDU466"/>
      <c r="IDV466"/>
      <c r="IDW466"/>
      <c r="IDX466"/>
      <c r="IDY466"/>
      <c r="IDZ466"/>
      <c r="IEA466"/>
      <c r="IEB466"/>
      <c r="IEC466"/>
      <c r="IED466"/>
      <c r="IEE466"/>
      <c r="IEF466"/>
      <c r="IEG466"/>
      <c r="IEH466"/>
      <c r="IEI466"/>
      <c r="IEJ466"/>
      <c r="IEK466"/>
      <c r="IEL466"/>
      <c r="IEM466"/>
      <c r="IEN466"/>
      <c r="IEO466"/>
      <c r="IEP466"/>
      <c r="IEQ466"/>
      <c r="IER466"/>
      <c r="IES466"/>
      <c r="IET466"/>
      <c r="IEU466"/>
      <c r="IEV466"/>
      <c r="IEW466"/>
      <c r="IEX466"/>
      <c r="IEY466"/>
      <c r="IEZ466"/>
      <c r="IFA466"/>
      <c r="IFB466"/>
      <c r="IFC466"/>
      <c r="IFD466"/>
      <c r="IFE466"/>
      <c r="IFF466"/>
      <c r="IFG466"/>
      <c r="IFH466"/>
      <c r="IFI466"/>
      <c r="IFJ466"/>
      <c r="IFK466"/>
      <c r="IFL466"/>
      <c r="IFM466"/>
      <c r="IFN466"/>
      <c r="IFO466"/>
      <c r="IFP466"/>
      <c r="IFQ466"/>
      <c r="IFR466"/>
      <c r="IFS466"/>
      <c r="IFT466"/>
      <c r="IFU466"/>
      <c r="IFV466"/>
      <c r="IFW466"/>
      <c r="IFX466"/>
      <c r="IFY466"/>
      <c r="IFZ466"/>
      <c r="IGA466"/>
      <c r="IGB466"/>
      <c r="IGC466"/>
      <c r="IGD466"/>
      <c r="IGE466"/>
      <c r="IGF466"/>
      <c r="IGG466"/>
      <c r="IGH466"/>
      <c r="IGI466"/>
      <c r="IGJ466"/>
      <c r="IGK466"/>
      <c r="IGL466"/>
      <c r="IGM466"/>
      <c r="IGN466"/>
      <c r="IGO466"/>
      <c r="IGP466"/>
      <c r="IGQ466"/>
      <c r="IGR466"/>
      <c r="IGS466"/>
      <c r="IGT466"/>
      <c r="IGU466"/>
      <c r="IGV466"/>
      <c r="IGW466"/>
      <c r="IGX466"/>
      <c r="IGY466"/>
      <c r="IGZ466"/>
      <c r="IHA466"/>
      <c r="IHB466"/>
      <c r="IHC466"/>
      <c r="IHD466"/>
      <c r="IHE466"/>
      <c r="IHF466"/>
      <c r="IHG466"/>
      <c r="IHH466"/>
      <c r="IHI466"/>
      <c r="IHJ466"/>
      <c r="IHK466"/>
      <c r="IHL466"/>
      <c r="IHM466"/>
      <c r="IHN466"/>
      <c r="IHO466"/>
      <c r="IHP466"/>
      <c r="IHQ466"/>
      <c r="IHR466"/>
      <c r="IHS466"/>
      <c r="IHT466"/>
      <c r="IHU466"/>
      <c r="IHV466"/>
      <c r="IHW466"/>
      <c r="IHX466"/>
      <c r="IHY466"/>
      <c r="IHZ466"/>
      <c r="IIA466"/>
      <c r="IIB466"/>
      <c r="IIC466"/>
      <c r="IID466"/>
      <c r="IIE466"/>
      <c r="IIF466"/>
      <c r="IIG466"/>
      <c r="IIH466"/>
      <c r="III466"/>
      <c r="IIJ466"/>
      <c r="IIK466"/>
      <c r="IIL466"/>
      <c r="IIM466"/>
      <c r="IIN466"/>
      <c r="IIO466"/>
      <c r="IIP466"/>
      <c r="IIQ466"/>
      <c r="IIR466"/>
      <c r="IIS466"/>
      <c r="IIT466"/>
      <c r="IIU466"/>
      <c r="IIV466"/>
      <c r="IIW466"/>
      <c r="IIX466"/>
      <c r="IIY466"/>
      <c r="IIZ466"/>
      <c r="IJA466"/>
      <c r="IJB466"/>
      <c r="IJC466"/>
      <c r="IJD466"/>
      <c r="IJE466"/>
      <c r="IJF466"/>
      <c r="IJG466"/>
      <c r="IJH466"/>
      <c r="IJI466"/>
      <c r="IJJ466"/>
      <c r="IJK466"/>
      <c r="IJL466"/>
      <c r="IJM466"/>
      <c r="IJN466"/>
      <c r="IJO466"/>
      <c r="IJP466"/>
      <c r="IJQ466"/>
      <c r="IJR466"/>
      <c r="IJS466"/>
      <c r="IJT466"/>
      <c r="IJU466"/>
      <c r="IJV466"/>
      <c r="IJW466"/>
      <c r="IJX466"/>
      <c r="IJY466"/>
      <c r="IJZ466"/>
      <c r="IKA466"/>
      <c r="IKB466"/>
      <c r="IKC466"/>
      <c r="IKD466"/>
      <c r="IKE466"/>
      <c r="IKF466"/>
      <c r="IKG466"/>
      <c r="IKH466"/>
      <c r="IKI466"/>
      <c r="IKJ466"/>
      <c r="IKK466"/>
      <c r="IKL466"/>
      <c r="IKM466"/>
      <c r="IKN466"/>
      <c r="IKO466"/>
      <c r="IKP466"/>
      <c r="IKQ466"/>
      <c r="IKR466"/>
      <c r="IKS466"/>
      <c r="IKT466"/>
      <c r="IKU466"/>
      <c r="IKV466"/>
      <c r="IKW466"/>
      <c r="IKX466"/>
      <c r="IKY466"/>
      <c r="IKZ466"/>
      <c r="ILA466"/>
      <c r="ILB466"/>
      <c r="ILC466"/>
      <c r="ILD466"/>
      <c r="ILE466"/>
      <c r="ILF466"/>
      <c r="ILG466"/>
      <c r="ILH466"/>
      <c r="ILI466"/>
      <c r="ILJ466"/>
      <c r="ILK466"/>
      <c r="ILL466"/>
      <c r="ILM466"/>
      <c r="ILN466"/>
      <c r="ILO466"/>
      <c r="ILP466"/>
      <c r="ILQ466"/>
      <c r="ILR466"/>
      <c r="ILS466"/>
      <c r="ILT466"/>
      <c r="ILU466"/>
      <c r="ILV466"/>
      <c r="ILW466"/>
      <c r="ILX466"/>
      <c r="ILY466"/>
      <c r="ILZ466"/>
      <c r="IMA466"/>
      <c r="IMB466"/>
      <c r="IMC466"/>
      <c r="IMD466"/>
      <c r="IME466"/>
      <c r="IMF466"/>
      <c r="IMG466"/>
      <c r="IMH466"/>
      <c r="IMI466"/>
      <c r="IMJ466"/>
      <c r="IMK466"/>
      <c r="IML466"/>
      <c r="IMM466"/>
      <c r="IMN466"/>
      <c r="IMO466"/>
      <c r="IMP466"/>
      <c r="IMQ466"/>
      <c r="IMR466"/>
      <c r="IMS466"/>
      <c r="IMT466"/>
      <c r="IMU466"/>
      <c r="IMV466"/>
      <c r="IMW466"/>
      <c r="IMX466"/>
      <c r="IMY466"/>
      <c r="IMZ466"/>
      <c r="INA466"/>
      <c r="INB466"/>
      <c r="INC466"/>
      <c r="IND466"/>
      <c r="INE466"/>
      <c r="INF466"/>
      <c r="ING466"/>
      <c r="INH466"/>
      <c r="INI466"/>
      <c r="INJ466"/>
      <c r="INK466"/>
      <c r="INL466"/>
      <c r="INM466"/>
      <c r="INN466"/>
      <c r="INO466"/>
      <c r="INP466"/>
      <c r="INQ466"/>
      <c r="INR466"/>
      <c r="INS466"/>
      <c r="INT466"/>
      <c r="INU466"/>
      <c r="INV466"/>
      <c r="INW466"/>
      <c r="INX466"/>
      <c r="INY466"/>
      <c r="INZ466"/>
      <c r="IOA466"/>
      <c r="IOB466"/>
      <c r="IOC466"/>
      <c r="IOD466"/>
      <c r="IOE466"/>
      <c r="IOF466"/>
      <c r="IOG466"/>
      <c r="IOH466"/>
      <c r="IOI466"/>
      <c r="IOJ466"/>
      <c r="IOK466"/>
      <c r="IOL466"/>
      <c r="IOM466"/>
      <c r="ION466"/>
      <c r="IOO466"/>
      <c r="IOP466"/>
      <c r="IOQ466"/>
      <c r="IOR466"/>
      <c r="IOS466"/>
      <c r="IOT466"/>
      <c r="IOU466"/>
      <c r="IOV466"/>
      <c r="IOW466"/>
      <c r="IOX466"/>
      <c r="IOY466"/>
      <c r="IOZ466"/>
      <c r="IPA466"/>
      <c r="IPB466"/>
      <c r="IPC466"/>
      <c r="IPD466"/>
      <c r="IPE466"/>
      <c r="IPF466"/>
      <c r="IPG466"/>
      <c r="IPH466"/>
      <c r="IPI466"/>
      <c r="IPJ466"/>
      <c r="IPK466"/>
      <c r="IPL466"/>
      <c r="IPM466"/>
      <c r="IPN466"/>
      <c r="IPO466"/>
      <c r="IPP466"/>
      <c r="IPQ466"/>
      <c r="IPR466"/>
      <c r="IPS466"/>
      <c r="IPT466"/>
      <c r="IPU466"/>
      <c r="IPV466"/>
      <c r="IPW466"/>
      <c r="IPX466"/>
      <c r="IPY466"/>
      <c r="IPZ466"/>
      <c r="IQA466"/>
      <c r="IQB466"/>
      <c r="IQC466"/>
      <c r="IQD466"/>
      <c r="IQE466"/>
      <c r="IQF466"/>
      <c r="IQG466"/>
      <c r="IQH466"/>
      <c r="IQI466"/>
      <c r="IQJ466"/>
      <c r="IQK466"/>
      <c r="IQL466"/>
      <c r="IQM466"/>
      <c r="IQN466"/>
      <c r="IQO466"/>
      <c r="IQP466"/>
      <c r="IQQ466"/>
      <c r="IQR466"/>
      <c r="IQS466"/>
      <c r="IQT466"/>
      <c r="IQU466"/>
      <c r="IQV466"/>
      <c r="IQW466"/>
      <c r="IQX466"/>
      <c r="IQY466"/>
      <c r="IQZ466"/>
      <c r="IRA466"/>
      <c r="IRB466"/>
      <c r="IRC466"/>
      <c r="IRD466"/>
      <c r="IRE466"/>
      <c r="IRF466"/>
      <c r="IRG466"/>
      <c r="IRH466"/>
      <c r="IRI466"/>
      <c r="IRJ466"/>
      <c r="IRK466"/>
      <c r="IRL466"/>
      <c r="IRM466"/>
      <c r="IRN466"/>
      <c r="IRO466"/>
      <c r="IRP466"/>
      <c r="IRQ466"/>
      <c r="IRR466"/>
      <c r="IRS466"/>
      <c r="IRT466"/>
      <c r="IRU466"/>
      <c r="IRV466"/>
      <c r="IRW466"/>
      <c r="IRX466"/>
      <c r="IRY466"/>
      <c r="IRZ466"/>
      <c r="ISA466"/>
      <c r="ISB466"/>
      <c r="ISC466"/>
      <c r="ISD466"/>
      <c r="ISE466"/>
      <c r="ISF466"/>
      <c r="ISG466"/>
      <c r="ISH466"/>
      <c r="ISI466"/>
      <c r="ISJ466"/>
      <c r="ISK466"/>
      <c r="ISL466"/>
      <c r="ISM466"/>
      <c r="ISN466"/>
      <c r="ISO466"/>
      <c r="ISP466"/>
      <c r="ISQ466"/>
      <c r="ISR466"/>
      <c r="ISS466"/>
      <c r="IST466"/>
      <c r="ISU466"/>
      <c r="ISV466"/>
      <c r="ISW466"/>
      <c r="ISX466"/>
      <c r="ISY466"/>
      <c r="ISZ466"/>
      <c r="ITA466"/>
      <c r="ITB466"/>
      <c r="ITC466"/>
      <c r="ITD466"/>
      <c r="ITE466"/>
      <c r="ITF466"/>
      <c r="ITG466"/>
      <c r="ITH466"/>
      <c r="ITI466"/>
      <c r="ITJ466"/>
      <c r="ITK466"/>
      <c r="ITL466"/>
      <c r="ITM466"/>
      <c r="ITN466"/>
      <c r="ITO466"/>
      <c r="ITP466"/>
      <c r="ITQ466"/>
      <c r="ITR466"/>
      <c r="ITS466"/>
      <c r="ITT466"/>
      <c r="ITU466"/>
      <c r="ITV466"/>
      <c r="ITW466"/>
      <c r="ITX466"/>
      <c r="ITY466"/>
      <c r="ITZ466"/>
      <c r="IUA466"/>
      <c r="IUB466"/>
      <c r="IUC466"/>
      <c r="IUD466"/>
      <c r="IUE466"/>
      <c r="IUF466"/>
      <c r="IUG466"/>
      <c r="IUH466"/>
      <c r="IUI466"/>
      <c r="IUJ466"/>
      <c r="IUK466"/>
      <c r="IUL466"/>
      <c r="IUM466"/>
      <c r="IUN466"/>
      <c r="IUO466"/>
      <c r="IUP466"/>
      <c r="IUQ466"/>
      <c r="IUR466"/>
      <c r="IUS466"/>
      <c r="IUT466"/>
      <c r="IUU466"/>
      <c r="IUV466"/>
      <c r="IUW466"/>
      <c r="IUX466"/>
      <c r="IUY466"/>
      <c r="IUZ466"/>
      <c r="IVA466"/>
      <c r="IVB466"/>
      <c r="IVC466"/>
      <c r="IVD466"/>
      <c r="IVE466"/>
      <c r="IVF466"/>
      <c r="IVG466"/>
      <c r="IVH466"/>
      <c r="IVI466"/>
      <c r="IVJ466"/>
      <c r="IVK466"/>
      <c r="IVL466"/>
      <c r="IVM466"/>
      <c r="IVN466"/>
      <c r="IVO466"/>
      <c r="IVP466"/>
      <c r="IVQ466"/>
      <c r="IVR466"/>
      <c r="IVS466"/>
      <c r="IVT466"/>
      <c r="IVU466"/>
      <c r="IVV466"/>
      <c r="IVW466"/>
      <c r="IVX466"/>
      <c r="IVY466"/>
      <c r="IVZ466"/>
      <c r="IWA466"/>
      <c r="IWB466"/>
      <c r="IWC466"/>
      <c r="IWD466"/>
      <c r="IWE466"/>
      <c r="IWF466"/>
      <c r="IWG466"/>
      <c r="IWH466"/>
      <c r="IWI466"/>
      <c r="IWJ466"/>
      <c r="IWK466"/>
      <c r="IWL466"/>
      <c r="IWM466"/>
      <c r="IWN466"/>
      <c r="IWO466"/>
      <c r="IWP466"/>
      <c r="IWQ466"/>
      <c r="IWR466"/>
      <c r="IWS466"/>
      <c r="IWT466"/>
      <c r="IWU466"/>
      <c r="IWV466"/>
      <c r="IWW466"/>
      <c r="IWX466"/>
      <c r="IWY466"/>
      <c r="IWZ466"/>
      <c r="IXA466"/>
      <c r="IXB466"/>
      <c r="IXC466"/>
      <c r="IXD466"/>
      <c r="IXE466"/>
      <c r="IXF466"/>
      <c r="IXG466"/>
      <c r="IXH466"/>
      <c r="IXI466"/>
      <c r="IXJ466"/>
      <c r="IXK466"/>
      <c r="IXL466"/>
      <c r="IXM466"/>
      <c r="IXN466"/>
      <c r="IXO466"/>
      <c r="IXP466"/>
      <c r="IXQ466"/>
      <c r="IXR466"/>
      <c r="IXS466"/>
      <c r="IXT466"/>
      <c r="IXU466"/>
      <c r="IXV466"/>
      <c r="IXW466"/>
      <c r="IXX466"/>
      <c r="IXY466"/>
      <c r="IXZ466"/>
      <c r="IYA466"/>
      <c r="IYB466"/>
      <c r="IYC466"/>
      <c r="IYD466"/>
      <c r="IYE466"/>
      <c r="IYF466"/>
      <c r="IYG466"/>
      <c r="IYH466"/>
      <c r="IYI466"/>
      <c r="IYJ466"/>
      <c r="IYK466"/>
      <c r="IYL466"/>
      <c r="IYM466"/>
      <c r="IYN466"/>
      <c r="IYO466"/>
      <c r="IYP466"/>
      <c r="IYQ466"/>
      <c r="IYR466"/>
      <c r="IYS466"/>
      <c r="IYT466"/>
      <c r="IYU466"/>
      <c r="IYV466"/>
      <c r="IYW466"/>
      <c r="IYX466"/>
      <c r="IYY466"/>
      <c r="IYZ466"/>
      <c r="IZA466"/>
      <c r="IZB466"/>
      <c r="IZC466"/>
      <c r="IZD466"/>
      <c r="IZE466"/>
      <c r="IZF466"/>
      <c r="IZG466"/>
      <c r="IZH466"/>
      <c r="IZI466"/>
      <c r="IZJ466"/>
      <c r="IZK466"/>
      <c r="IZL466"/>
      <c r="IZM466"/>
      <c r="IZN466"/>
      <c r="IZO466"/>
      <c r="IZP466"/>
      <c r="IZQ466"/>
      <c r="IZR466"/>
      <c r="IZS466"/>
      <c r="IZT466"/>
      <c r="IZU466"/>
      <c r="IZV466"/>
      <c r="IZW466"/>
      <c r="IZX466"/>
      <c r="IZY466"/>
      <c r="IZZ466"/>
      <c r="JAA466"/>
      <c r="JAB466"/>
      <c r="JAC466"/>
      <c r="JAD466"/>
      <c r="JAE466"/>
      <c r="JAF466"/>
      <c r="JAG466"/>
      <c r="JAH466"/>
      <c r="JAI466"/>
      <c r="JAJ466"/>
      <c r="JAK466"/>
      <c r="JAL466"/>
      <c r="JAM466"/>
      <c r="JAN466"/>
      <c r="JAO466"/>
      <c r="JAP466"/>
      <c r="JAQ466"/>
      <c r="JAR466"/>
      <c r="JAS466"/>
      <c r="JAT466"/>
      <c r="JAU466"/>
      <c r="JAV466"/>
      <c r="JAW466"/>
      <c r="JAX466"/>
      <c r="JAY466"/>
      <c r="JAZ466"/>
      <c r="JBA466"/>
      <c r="JBB466"/>
      <c r="JBC466"/>
      <c r="JBD466"/>
      <c r="JBE466"/>
      <c r="JBF466"/>
      <c r="JBG466"/>
      <c r="JBH466"/>
      <c r="JBI466"/>
      <c r="JBJ466"/>
      <c r="JBK466"/>
      <c r="JBL466"/>
      <c r="JBM466"/>
      <c r="JBN466"/>
      <c r="JBO466"/>
      <c r="JBP466"/>
      <c r="JBQ466"/>
      <c r="JBR466"/>
      <c r="JBS466"/>
      <c r="JBT466"/>
      <c r="JBU466"/>
      <c r="JBV466"/>
      <c r="JBW466"/>
      <c r="JBX466"/>
      <c r="JBY466"/>
      <c r="JBZ466"/>
      <c r="JCA466"/>
      <c r="JCB466"/>
      <c r="JCC466"/>
      <c r="JCD466"/>
      <c r="JCE466"/>
      <c r="JCF466"/>
      <c r="JCG466"/>
      <c r="JCH466"/>
      <c r="JCI466"/>
      <c r="JCJ466"/>
      <c r="JCK466"/>
      <c r="JCL466"/>
      <c r="JCM466"/>
      <c r="JCN466"/>
      <c r="JCO466"/>
      <c r="JCP466"/>
      <c r="JCQ466"/>
      <c r="JCR466"/>
      <c r="JCS466"/>
      <c r="JCT466"/>
      <c r="JCU466"/>
      <c r="JCV466"/>
      <c r="JCW466"/>
      <c r="JCX466"/>
      <c r="JCY466"/>
      <c r="JCZ466"/>
      <c r="JDA466"/>
      <c r="JDB466"/>
      <c r="JDC466"/>
      <c r="JDD466"/>
      <c r="JDE466"/>
      <c r="JDF466"/>
      <c r="JDG466"/>
      <c r="JDH466"/>
      <c r="JDI466"/>
      <c r="JDJ466"/>
      <c r="JDK466"/>
      <c r="JDL466"/>
      <c r="JDM466"/>
      <c r="JDN466"/>
      <c r="JDO466"/>
      <c r="JDP466"/>
      <c r="JDQ466"/>
      <c r="JDR466"/>
      <c r="JDS466"/>
      <c r="JDT466"/>
      <c r="JDU466"/>
      <c r="JDV466"/>
      <c r="JDW466"/>
      <c r="JDX466"/>
      <c r="JDY466"/>
      <c r="JDZ466"/>
      <c r="JEA466"/>
      <c r="JEB466"/>
      <c r="JEC466"/>
      <c r="JED466"/>
      <c r="JEE466"/>
      <c r="JEF466"/>
      <c r="JEG466"/>
      <c r="JEH466"/>
      <c r="JEI466"/>
      <c r="JEJ466"/>
      <c r="JEK466"/>
      <c r="JEL466"/>
      <c r="JEM466"/>
      <c r="JEN466"/>
      <c r="JEO466"/>
      <c r="JEP466"/>
      <c r="JEQ466"/>
      <c r="JER466"/>
      <c r="JES466"/>
      <c r="JET466"/>
      <c r="JEU466"/>
      <c r="JEV466"/>
      <c r="JEW466"/>
      <c r="JEX466"/>
      <c r="JEY466"/>
      <c r="JEZ466"/>
      <c r="JFA466"/>
      <c r="JFB466"/>
      <c r="JFC466"/>
      <c r="JFD466"/>
      <c r="JFE466"/>
      <c r="JFF466"/>
      <c r="JFG466"/>
      <c r="JFH466"/>
      <c r="JFI466"/>
      <c r="JFJ466"/>
      <c r="JFK466"/>
      <c r="JFL466"/>
      <c r="JFM466"/>
      <c r="JFN466"/>
      <c r="JFO466"/>
      <c r="JFP466"/>
      <c r="JFQ466"/>
      <c r="JFR466"/>
      <c r="JFS466"/>
      <c r="JFT466"/>
      <c r="JFU466"/>
      <c r="JFV466"/>
      <c r="JFW466"/>
      <c r="JFX466"/>
      <c r="JFY466"/>
      <c r="JFZ466"/>
      <c r="JGA466"/>
      <c r="JGB466"/>
      <c r="JGC466"/>
      <c r="JGD466"/>
      <c r="JGE466"/>
      <c r="JGF466"/>
      <c r="JGG466"/>
      <c r="JGH466"/>
      <c r="JGI466"/>
      <c r="JGJ466"/>
      <c r="JGK466"/>
      <c r="JGL466"/>
      <c r="JGM466"/>
      <c r="JGN466"/>
      <c r="JGO466"/>
      <c r="JGP466"/>
      <c r="JGQ466"/>
      <c r="JGR466"/>
      <c r="JGS466"/>
      <c r="JGT466"/>
      <c r="JGU466"/>
      <c r="JGV466"/>
      <c r="JGW466"/>
      <c r="JGX466"/>
      <c r="JGY466"/>
      <c r="JGZ466"/>
      <c r="JHA466"/>
      <c r="JHB466"/>
      <c r="JHC466"/>
      <c r="JHD466"/>
      <c r="JHE466"/>
      <c r="JHF466"/>
      <c r="JHG466"/>
      <c r="JHH466"/>
      <c r="JHI466"/>
      <c r="JHJ466"/>
      <c r="JHK466"/>
      <c r="JHL466"/>
      <c r="JHM466"/>
      <c r="JHN466"/>
      <c r="JHO466"/>
      <c r="JHP466"/>
      <c r="JHQ466"/>
      <c r="JHR466"/>
      <c r="JHS466"/>
      <c r="JHT466"/>
      <c r="JHU466"/>
      <c r="JHV466"/>
      <c r="JHW466"/>
      <c r="JHX466"/>
      <c r="JHY466"/>
      <c r="JHZ466"/>
      <c r="JIA466"/>
      <c r="JIB466"/>
      <c r="JIC466"/>
      <c r="JID466"/>
      <c r="JIE466"/>
      <c r="JIF466"/>
      <c r="JIG466"/>
      <c r="JIH466"/>
      <c r="JII466"/>
      <c r="JIJ466"/>
      <c r="JIK466"/>
      <c r="JIL466"/>
      <c r="JIM466"/>
      <c r="JIN466"/>
      <c r="JIO466"/>
      <c r="JIP466"/>
      <c r="JIQ466"/>
      <c r="JIR466"/>
      <c r="JIS466"/>
      <c r="JIT466"/>
      <c r="JIU466"/>
      <c r="JIV466"/>
      <c r="JIW466"/>
      <c r="JIX466"/>
      <c r="JIY466"/>
      <c r="JIZ466"/>
      <c r="JJA466"/>
      <c r="JJB466"/>
      <c r="JJC466"/>
      <c r="JJD466"/>
      <c r="JJE466"/>
      <c r="JJF466"/>
      <c r="JJG466"/>
      <c r="JJH466"/>
      <c r="JJI466"/>
      <c r="JJJ466"/>
      <c r="JJK466"/>
      <c r="JJL466"/>
      <c r="JJM466"/>
      <c r="JJN466"/>
      <c r="JJO466"/>
      <c r="JJP466"/>
      <c r="JJQ466"/>
      <c r="JJR466"/>
      <c r="JJS466"/>
      <c r="JJT466"/>
      <c r="JJU466"/>
      <c r="JJV466"/>
      <c r="JJW466"/>
      <c r="JJX466"/>
      <c r="JJY466"/>
      <c r="JJZ466"/>
      <c r="JKA466"/>
      <c r="JKB466"/>
      <c r="JKC466"/>
      <c r="JKD466"/>
      <c r="JKE466"/>
      <c r="JKF466"/>
      <c r="JKG466"/>
      <c r="JKH466"/>
      <c r="JKI466"/>
      <c r="JKJ466"/>
      <c r="JKK466"/>
      <c r="JKL466"/>
      <c r="JKM466"/>
      <c r="JKN466"/>
      <c r="JKO466"/>
      <c r="JKP466"/>
      <c r="JKQ466"/>
      <c r="JKR466"/>
      <c r="JKS466"/>
      <c r="JKT466"/>
      <c r="JKU466"/>
      <c r="JKV466"/>
      <c r="JKW466"/>
      <c r="JKX466"/>
      <c r="JKY466"/>
      <c r="JKZ466"/>
      <c r="JLA466"/>
      <c r="JLB466"/>
      <c r="JLC466"/>
      <c r="JLD466"/>
      <c r="JLE466"/>
      <c r="JLF466"/>
      <c r="JLG466"/>
      <c r="JLH466"/>
      <c r="JLI466"/>
      <c r="JLJ466"/>
      <c r="JLK466"/>
      <c r="JLL466"/>
      <c r="JLM466"/>
      <c r="JLN466"/>
      <c r="JLO466"/>
      <c r="JLP466"/>
      <c r="JLQ466"/>
      <c r="JLR466"/>
      <c r="JLS466"/>
      <c r="JLT466"/>
      <c r="JLU466"/>
      <c r="JLV466"/>
      <c r="JLW466"/>
      <c r="JLX466"/>
      <c r="JLY466"/>
      <c r="JLZ466"/>
      <c r="JMA466"/>
      <c r="JMB466"/>
      <c r="JMC466"/>
      <c r="JMD466"/>
      <c r="JME466"/>
      <c r="JMF466"/>
      <c r="JMG466"/>
      <c r="JMH466"/>
      <c r="JMI466"/>
      <c r="JMJ466"/>
      <c r="JMK466"/>
      <c r="JML466"/>
      <c r="JMM466"/>
      <c r="JMN466"/>
      <c r="JMO466"/>
      <c r="JMP466"/>
      <c r="JMQ466"/>
      <c r="JMR466"/>
      <c r="JMS466"/>
      <c r="JMT466"/>
      <c r="JMU466"/>
      <c r="JMV466"/>
      <c r="JMW466"/>
      <c r="JMX466"/>
      <c r="JMY466"/>
      <c r="JMZ466"/>
      <c r="JNA466"/>
      <c r="JNB466"/>
      <c r="JNC466"/>
      <c r="JND466"/>
      <c r="JNE466"/>
      <c r="JNF466"/>
      <c r="JNG466"/>
      <c r="JNH466"/>
      <c r="JNI466"/>
      <c r="JNJ466"/>
      <c r="JNK466"/>
      <c r="JNL466"/>
      <c r="JNM466"/>
      <c r="JNN466"/>
      <c r="JNO466"/>
      <c r="JNP466"/>
      <c r="JNQ466"/>
      <c r="JNR466"/>
      <c r="JNS466"/>
      <c r="JNT466"/>
      <c r="JNU466"/>
      <c r="JNV466"/>
      <c r="JNW466"/>
      <c r="JNX466"/>
      <c r="JNY466"/>
      <c r="JNZ466"/>
      <c r="JOA466"/>
      <c r="JOB466"/>
      <c r="JOC466"/>
      <c r="JOD466"/>
      <c r="JOE466"/>
      <c r="JOF466"/>
      <c r="JOG466"/>
      <c r="JOH466"/>
      <c r="JOI466"/>
      <c r="JOJ466"/>
      <c r="JOK466"/>
      <c r="JOL466"/>
      <c r="JOM466"/>
      <c r="JON466"/>
      <c r="JOO466"/>
      <c r="JOP466"/>
      <c r="JOQ466"/>
      <c r="JOR466"/>
      <c r="JOS466"/>
      <c r="JOT466"/>
      <c r="JOU466"/>
      <c r="JOV466"/>
      <c r="JOW466"/>
      <c r="JOX466"/>
      <c r="JOY466"/>
      <c r="JOZ466"/>
      <c r="JPA466"/>
      <c r="JPB466"/>
      <c r="JPC466"/>
      <c r="JPD466"/>
      <c r="JPE466"/>
      <c r="JPF466"/>
      <c r="JPG466"/>
      <c r="JPH466"/>
      <c r="JPI466"/>
      <c r="JPJ466"/>
      <c r="JPK466"/>
      <c r="JPL466"/>
      <c r="JPM466"/>
      <c r="JPN466"/>
      <c r="JPO466"/>
      <c r="JPP466"/>
      <c r="JPQ466"/>
      <c r="JPR466"/>
      <c r="JPS466"/>
      <c r="JPT466"/>
      <c r="JPU466"/>
      <c r="JPV466"/>
      <c r="JPW466"/>
      <c r="JPX466"/>
      <c r="JPY466"/>
      <c r="JPZ466"/>
      <c r="JQA466"/>
      <c r="JQB466"/>
      <c r="JQC466"/>
      <c r="JQD466"/>
      <c r="JQE466"/>
      <c r="JQF466"/>
      <c r="JQG466"/>
      <c r="JQH466"/>
      <c r="JQI466"/>
      <c r="JQJ466"/>
      <c r="JQK466"/>
      <c r="JQL466"/>
      <c r="JQM466"/>
      <c r="JQN466"/>
      <c r="JQO466"/>
      <c r="JQP466"/>
      <c r="JQQ466"/>
      <c r="JQR466"/>
      <c r="JQS466"/>
      <c r="JQT466"/>
      <c r="JQU466"/>
      <c r="JQV466"/>
      <c r="JQW466"/>
      <c r="JQX466"/>
      <c r="JQY466"/>
      <c r="JQZ466"/>
      <c r="JRA466"/>
      <c r="JRB466"/>
      <c r="JRC466"/>
      <c r="JRD466"/>
      <c r="JRE466"/>
      <c r="JRF466"/>
      <c r="JRG466"/>
      <c r="JRH466"/>
      <c r="JRI466"/>
      <c r="JRJ466"/>
      <c r="JRK466"/>
      <c r="JRL466"/>
      <c r="JRM466"/>
      <c r="JRN466"/>
      <c r="JRO466"/>
      <c r="JRP466"/>
      <c r="JRQ466"/>
      <c r="JRR466"/>
      <c r="JRS466"/>
      <c r="JRT466"/>
      <c r="JRU466"/>
      <c r="JRV466"/>
      <c r="JRW466"/>
      <c r="JRX466"/>
      <c r="JRY466"/>
      <c r="JRZ466"/>
      <c r="JSA466"/>
      <c r="JSB466"/>
      <c r="JSC466"/>
      <c r="JSD466"/>
      <c r="JSE466"/>
      <c r="JSF466"/>
      <c r="JSG466"/>
      <c r="JSH466"/>
      <c r="JSI466"/>
      <c r="JSJ466"/>
      <c r="JSK466"/>
      <c r="JSL466"/>
      <c r="JSM466"/>
      <c r="JSN466"/>
      <c r="JSO466"/>
      <c r="JSP466"/>
      <c r="JSQ466"/>
      <c r="JSR466"/>
      <c r="JSS466"/>
      <c r="JST466"/>
      <c r="JSU466"/>
      <c r="JSV466"/>
      <c r="JSW466"/>
      <c r="JSX466"/>
      <c r="JSY466"/>
      <c r="JSZ466"/>
      <c r="JTA466"/>
      <c r="JTB466"/>
      <c r="JTC466"/>
      <c r="JTD466"/>
      <c r="JTE466"/>
      <c r="JTF466"/>
      <c r="JTG466"/>
      <c r="JTH466"/>
      <c r="JTI466"/>
      <c r="JTJ466"/>
      <c r="JTK466"/>
      <c r="JTL466"/>
      <c r="JTM466"/>
      <c r="JTN466"/>
      <c r="JTO466"/>
      <c r="JTP466"/>
      <c r="JTQ466"/>
      <c r="JTR466"/>
      <c r="JTS466"/>
      <c r="JTT466"/>
      <c r="JTU466"/>
      <c r="JTV466"/>
      <c r="JTW466"/>
      <c r="JTX466"/>
      <c r="JTY466"/>
      <c r="JTZ466"/>
      <c r="JUA466"/>
      <c r="JUB466"/>
      <c r="JUC466"/>
      <c r="JUD466"/>
      <c r="JUE466"/>
      <c r="JUF466"/>
      <c r="JUG466"/>
      <c r="JUH466"/>
      <c r="JUI466"/>
      <c r="JUJ466"/>
      <c r="JUK466"/>
      <c r="JUL466"/>
      <c r="JUM466"/>
      <c r="JUN466"/>
      <c r="JUO466"/>
      <c r="JUP466"/>
      <c r="JUQ466"/>
      <c r="JUR466"/>
      <c r="JUS466"/>
      <c r="JUT466"/>
      <c r="JUU466"/>
      <c r="JUV466"/>
      <c r="JUW466"/>
      <c r="JUX466"/>
      <c r="JUY466"/>
      <c r="JUZ466"/>
      <c r="JVA466"/>
      <c r="JVB466"/>
      <c r="JVC466"/>
      <c r="JVD466"/>
      <c r="JVE466"/>
      <c r="JVF466"/>
      <c r="JVG466"/>
      <c r="JVH466"/>
      <c r="JVI466"/>
      <c r="JVJ466"/>
      <c r="JVK466"/>
      <c r="JVL466"/>
      <c r="JVM466"/>
      <c r="JVN466"/>
      <c r="JVO466"/>
      <c r="JVP466"/>
      <c r="JVQ466"/>
      <c r="JVR466"/>
      <c r="JVS466"/>
      <c r="JVT466"/>
      <c r="JVU466"/>
      <c r="JVV466"/>
      <c r="JVW466"/>
      <c r="JVX466"/>
      <c r="JVY466"/>
      <c r="JVZ466"/>
      <c r="JWA466"/>
      <c r="JWB466"/>
      <c r="JWC466"/>
      <c r="JWD466"/>
      <c r="JWE466"/>
      <c r="JWF466"/>
      <c r="JWG466"/>
      <c r="JWH466"/>
      <c r="JWI466"/>
      <c r="JWJ466"/>
      <c r="JWK466"/>
      <c r="JWL466"/>
      <c r="JWM466"/>
      <c r="JWN466"/>
      <c r="JWO466"/>
      <c r="JWP466"/>
      <c r="JWQ466"/>
      <c r="JWR466"/>
      <c r="JWS466"/>
      <c r="JWT466"/>
      <c r="JWU466"/>
      <c r="JWV466"/>
      <c r="JWW466"/>
      <c r="JWX466"/>
      <c r="JWY466"/>
      <c r="JWZ466"/>
      <c r="JXA466"/>
      <c r="JXB466"/>
      <c r="JXC466"/>
      <c r="JXD466"/>
      <c r="JXE466"/>
      <c r="JXF466"/>
      <c r="JXG466"/>
      <c r="JXH466"/>
      <c r="JXI466"/>
      <c r="JXJ466"/>
      <c r="JXK466"/>
      <c r="JXL466"/>
      <c r="JXM466"/>
      <c r="JXN466"/>
      <c r="JXO466"/>
      <c r="JXP466"/>
      <c r="JXQ466"/>
      <c r="JXR466"/>
      <c r="JXS466"/>
      <c r="JXT466"/>
      <c r="JXU466"/>
      <c r="JXV466"/>
      <c r="JXW466"/>
      <c r="JXX466"/>
      <c r="JXY466"/>
      <c r="JXZ466"/>
      <c r="JYA466"/>
      <c r="JYB466"/>
      <c r="JYC466"/>
      <c r="JYD466"/>
      <c r="JYE466"/>
      <c r="JYF466"/>
      <c r="JYG466"/>
      <c r="JYH466"/>
      <c r="JYI466"/>
      <c r="JYJ466"/>
      <c r="JYK466"/>
      <c r="JYL466"/>
      <c r="JYM466"/>
      <c r="JYN466"/>
      <c r="JYO466"/>
      <c r="JYP466"/>
      <c r="JYQ466"/>
      <c r="JYR466"/>
      <c r="JYS466"/>
      <c r="JYT466"/>
      <c r="JYU466"/>
      <c r="JYV466"/>
      <c r="JYW466"/>
      <c r="JYX466"/>
      <c r="JYY466"/>
      <c r="JYZ466"/>
      <c r="JZA466"/>
      <c r="JZB466"/>
      <c r="JZC466"/>
      <c r="JZD466"/>
      <c r="JZE466"/>
      <c r="JZF466"/>
      <c r="JZG466"/>
      <c r="JZH466"/>
      <c r="JZI466"/>
      <c r="JZJ466"/>
      <c r="JZK466"/>
      <c r="JZL466"/>
      <c r="JZM466"/>
      <c r="JZN466"/>
      <c r="JZO466"/>
      <c r="JZP466"/>
      <c r="JZQ466"/>
      <c r="JZR466"/>
      <c r="JZS466"/>
      <c r="JZT466"/>
      <c r="JZU466"/>
      <c r="JZV466"/>
      <c r="JZW466"/>
      <c r="JZX466"/>
      <c r="JZY466"/>
      <c r="JZZ466"/>
      <c r="KAA466"/>
      <c r="KAB466"/>
      <c r="KAC466"/>
      <c r="KAD466"/>
      <c r="KAE466"/>
      <c r="KAF466"/>
      <c r="KAG466"/>
      <c r="KAH466"/>
      <c r="KAI466"/>
      <c r="KAJ466"/>
      <c r="KAK466"/>
      <c r="KAL466"/>
      <c r="KAM466"/>
      <c r="KAN466"/>
      <c r="KAO466"/>
      <c r="KAP466"/>
      <c r="KAQ466"/>
      <c r="KAR466"/>
      <c r="KAS466"/>
      <c r="KAT466"/>
      <c r="KAU466"/>
      <c r="KAV466"/>
      <c r="KAW466"/>
      <c r="KAX466"/>
      <c r="KAY466"/>
      <c r="KAZ466"/>
      <c r="KBA466"/>
      <c r="KBB466"/>
      <c r="KBC466"/>
      <c r="KBD466"/>
      <c r="KBE466"/>
      <c r="KBF466"/>
      <c r="KBG466"/>
      <c r="KBH466"/>
      <c r="KBI466"/>
      <c r="KBJ466"/>
      <c r="KBK466"/>
      <c r="KBL466"/>
      <c r="KBM466"/>
      <c r="KBN466"/>
      <c r="KBO466"/>
      <c r="KBP466"/>
      <c r="KBQ466"/>
      <c r="KBR466"/>
      <c r="KBS466"/>
      <c r="KBT466"/>
      <c r="KBU466"/>
      <c r="KBV466"/>
      <c r="KBW466"/>
      <c r="KBX466"/>
      <c r="KBY466"/>
      <c r="KBZ466"/>
      <c r="KCA466"/>
      <c r="KCB466"/>
      <c r="KCC466"/>
      <c r="KCD466"/>
      <c r="KCE466"/>
      <c r="KCF466"/>
      <c r="KCG466"/>
      <c r="KCH466"/>
      <c r="KCI466"/>
      <c r="KCJ466"/>
      <c r="KCK466"/>
      <c r="KCL466"/>
      <c r="KCM466"/>
      <c r="KCN466"/>
      <c r="KCO466"/>
      <c r="KCP466"/>
      <c r="KCQ466"/>
      <c r="KCR466"/>
      <c r="KCS466"/>
      <c r="KCT466"/>
      <c r="KCU466"/>
      <c r="KCV466"/>
      <c r="KCW466"/>
      <c r="KCX466"/>
      <c r="KCY466"/>
      <c r="KCZ466"/>
      <c r="KDA466"/>
      <c r="KDB466"/>
      <c r="KDC466"/>
      <c r="KDD466"/>
      <c r="KDE466"/>
      <c r="KDF466"/>
      <c r="KDG466"/>
      <c r="KDH466"/>
      <c r="KDI466"/>
      <c r="KDJ466"/>
      <c r="KDK466"/>
      <c r="KDL466"/>
      <c r="KDM466"/>
      <c r="KDN466"/>
      <c r="KDO466"/>
      <c r="KDP466"/>
      <c r="KDQ466"/>
      <c r="KDR466"/>
      <c r="KDS466"/>
      <c r="KDT466"/>
      <c r="KDU466"/>
      <c r="KDV466"/>
      <c r="KDW466"/>
      <c r="KDX466"/>
      <c r="KDY466"/>
      <c r="KDZ466"/>
      <c r="KEA466"/>
      <c r="KEB466"/>
      <c r="KEC466"/>
      <c r="KED466"/>
      <c r="KEE466"/>
      <c r="KEF466"/>
      <c r="KEG466"/>
      <c r="KEH466"/>
      <c r="KEI466"/>
      <c r="KEJ466"/>
      <c r="KEK466"/>
      <c r="KEL466"/>
      <c r="KEM466"/>
      <c r="KEN466"/>
      <c r="KEO466"/>
      <c r="KEP466"/>
      <c r="KEQ466"/>
      <c r="KER466"/>
      <c r="KES466"/>
      <c r="KET466"/>
      <c r="KEU466"/>
      <c r="KEV466"/>
      <c r="KEW466"/>
      <c r="KEX466"/>
      <c r="KEY466"/>
      <c r="KEZ466"/>
      <c r="KFA466"/>
      <c r="KFB466"/>
      <c r="KFC466"/>
      <c r="KFD466"/>
      <c r="KFE466"/>
      <c r="KFF466"/>
      <c r="KFG466"/>
      <c r="KFH466"/>
      <c r="KFI466"/>
      <c r="KFJ466"/>
      <c r="KFK466"/>
      <c r="KFL466"/>
      <c r="KFM466"/>
      <c r="KFN466"/>
      <c r="KFO466"/>
      <c r="KFP466"/>
      <c r="KFQ466"/>
      <c r="KFR466"/>
      <c r="KFS466"/>
      <c r="KFT466"/>
      <c r="KFU466"/>
      <c r="KFV466"/>
      <c r="KFW466"/>
      <c r="KFX466"/>
      <c r="KFY466"/>
      <c r="KFZ466"/>
      <c r="KGA466"/>
      <c r="KGB466"/>
      <c r="KGC466"/>
      <c r="KGD466"/>
      <c r="KGE466"/>
      <c r="KGF466"/>
      <c r="KGG466"/>
      <c r="KGH466"/>
      <c r="KGI466"/>
      <c r="KGJ466"/>
      <c r="KGK466"/>
      <c r="KGL466"/>
      <c r="KGM466"/>
      <c r="KGN466"/>
      <c r="KGO466"/>
      <c r="KGP466"/>
      <c r="KGQ466"/>
      <c r="KGR466"/>
      <c r="KGS466"/>
      <c r="KGT466"/>
      <c r="KGU466"/>
      <c r="KGV466"/>
      <c r="KGW466"/>
      <c r="KGX466"/>
      <c r="KGY466"/>
      <c r="KGZ466"/>
      <c r="KHA466"/>
      <c r="KHB466"/>
      <c r="KHC466"/>
      <c r="KHD466"/>
      <c r="KHE466"/>
      <c r="KHF466"/>
      <c r="KHG466"/>
      <c r="KHH466"/>
      <c r="KHI466"/>
      <c r="KHJ466"/>
      <c r="KHK466"/>
      <c r="KHL466"/>
      <c r="KHM466"/>
      <c r="KHN466"/>
      <c r="KHO466"/>
      <c r="KHP466"/>
      <c r="KHQ466"/>
      <c r="KHR466"/>
      <c r="KHS466"/>
      <c r="KHT466"/>
      <c r="KHU466"/>
      <c r="KHV466"/>
      <c r="KHW466"/>
      <c r="KHX466"/>
      <c r="KHY466"/>
      <c r="KHZ466"/>
      <c r="KIA466"/>
      <c r="KIB466"/>
      <c r="KIC466"/>
      <c r="KID466"/>
      <c r="KIE466"/>
      <c r="KIF466"/>
      <c r="KIG466"/>
      <c r="KIH466"/>
      <c r="KII466"/>
      <c r="KIJ466"/>
      <c r="KIK466"/>
      <c r="KIL466"/>
      <c r="KIM466"/>
      <c r="KIN466"/>
      <c r="KIO466"/>
      <c r="KIP466"/>
      <c r="KIQ466"/>
      <c r="KIR466"/>
      <c r="KIS466"/>
      <c r="KIT466"/>
      <c r="KIU466"/>
      <c r="KIV466"/>
      <c r="KIW466"/>
      <c r="KIX466"/>
      <c r="KIY466"/>
      <c r="KIZ466"/>
      <c r="KJA466"/>
      <c r="KJB466"/>
      <c r="KJC466"/>
      <c r="KJD466"/>
      <c r="KJE466"/>
      <c r="KJF466"/>
      <c r="KJG466"/>
      <c r="KJH466"/>
      <c r="KJI466"/>
      <c r="KJJ466"/>
      <c r="KJK466"/>
      <c r="KJL466"/>
      <c r="KJM466"/>
      <c r="KJN466"/>
      <c r="KJO466"/>
      <c r="KJP466"/>
      <c r="KJQ466"/>
      <c r="KJR466"/>
      <c r="KJS466"/>
      <c r="KJT466"/>
      <c r="KJU466"/>
      <c r="KJV466"/>
      <c r="KJW466"/>
      <c r="KJX466"/>
      <c r="KJY466"/>
      <c r="KJZ466"/>
      <c r="KKA466"/>
      <c r="KKB466"/>
      <c r="KKC466"/>
      <c r="KKD466"/>
      <c r="KKE466"/>
      <c r="KKF466"/>
      <c r="KKG466"/>
      <c r="KKH466"/>
      <c r="KKI466"/>
      <c r="KKJ466"/>
      <c r="KKK466"/>
      <c r="KKL466"/>
      <c r="KKM466"/>
      <c r="KKN466"/>
      <c r="KKO466"/>
      <c r="KKP466"/>
      <c r="KKQ466"/>
      <c r="KKR466"/>
      <c r="KKS466"/>
      <c r="KKT466"/>
      <c r="KKU466"/>
      <c r="KKV466"/>
      <c r="KKW466"/>
      <c r="KKX466"/>
      <c r="KKY466"/>
      <c r="KKZ466"/>
      <c r="KLA466"/>
      <c r="KLB466"/>
      <c r="KLC466"/>
      <c r="KLD466"/>
      <c r="KLE466"/>
      <c r="KLF466"/>
      <c r="KLG466"/>
      <c r="KLH466"/>
      <c r="KLI466"/>
      <c r="KLJ466"/>
      <c r="KLK466"/>
      <c r="KLL466"/>
      <c r="KLM466"/>
      <c r="KLN466"/>
      <c r="KLO466"/>
      <c r="KLP466"/>
      <c r="KLQ466"/>
      <c r="KLR466"/>
      <c r="KLS466"/>
      <c r="KLT466"/>
      <c r="KLU466"/>
      <c r="KLV466"/>
      <c r="KLW466"/>
      <c r="KLX466"/>
      <c r="KLY466"/>
      <c r="KLZ466"/>
      <c r="KMA466"/>
      <c r="KMB466"/>
      <c r="KMC466"/>
      <c r="KMD466"/>
      <c r="KME466"/>
      <c r="KMF466"/>
      <c r="KMG466"/>
      <c r="KMH466"/>
      <c r="KMI466"/>
      <c r="KMJ466"/>
      <c r="KMK466"/>
      <c r="KML466"/>
      <c r="KMM466"/>
      <c r="KMN466"/>
      <c r="KMO466"/>
      <c r="KMP466"/>
      <c r="KMQ466"/>
      <c r="KMR466"/>
      <c r="KMS466"/>
      <c r="KMT466"/>
      <c r="KMU466"/>
      <c r="KMV466"/>
      <c r="KMW466"/>
      <c r="KMX466"/>
      <c r="KMY466"/>
      <c r="KMZ466"/>
      <c r="KNA466"/>
      <c r="KNB466"/>
      <c r="KNC466"/>
      <c r="KND466"/>
      <c r="KNE466"/>
      <c r="KNF466"/>
      <c r="KNG466"/>
      <c r="KNH466"/>
      <c r="KNI466"/>
      <c r="KNJ466"/>
      <c r="KNK466"/>
      <c r="KNL466"/>
      <c r="KNM466"/>
      <c r="KNN466"/>
      <c r="KNO466"/>
      <c r="KNP466"/>
      <c r="KNQ466"/>
      <c r="KNR466"/>
      <c r="KNS466"/>
      <c r="KNT466"/>
      <c r="KNU466"/>
      <c r="KNV466"/>
      <c r="KNW466"/>
      <c r="KNX466"/>
      <c r="KNY466"/>
      <c r="KNZ466"/>
      <c r="KOA466"/>
      <c r="KOB466"/>
      <c r="KOC466"/>
      <c r="KOD466"/>
      <c r="KOE466"/>
      <c r="KOF466"/>
      <c r="KOG466"/>
      <c r="KOH466"/>
      <c r="KOI466"/>
      <c r="KOJ466"/>
      <c r="KOK466"/>
      <c r="KOL466"/>
      <c r="KOM466"/>
      <c r="KON466"/>
      <c r="KOO466"/>
      <c r="KOP466"/>
      <c r="KOQ466"/>
      <c r="KOR466"/>
      <c r="KOS466"/>
      <c r="KOT466"/>
      <c r="KOU466"/>
      <c r="KOV466"/>
      <c r="KOW466"/>
      <c r="KOX466"/>
      <c r="KOY466"/>
      <c r="KOZ466"/>
      <c r="KPA466"/>
      <c r="KPB466"/>
      <c r="KPC466"/>
      <c r="KPD466"/>
      <c r="KPE466"/>
      <c r="KPF466"/>
      <c r="KPG466"/>
      <c r="KPH466"/>
      <c r="KPI466"/>
      <c r="KPJ466"/>
      <c r="KPK466"/>
      <c r="KPL466"/>
      <c r="KPM466"/>
      <c r="KPN466"/>
      <c r="KPO466"/>
      <c r="KPP466"/>
      <c r="KPQ466"/>
      <c r="KPR466"/>
      <c r="KPS466"/>
      <c r="KPT466"/>
      <c r="KPU466"/>
      <c r="KPV466"/>
      <c r="KPW466"/>
      <c r="KPX466"/>
      <c r="KPY466"/>
      <c r="KPZ466"/>
      <c r="KQA466"/>
      <c r="KQB466"/>
      <c r="KQC466"/>
      <c r="KQD466"/>
      <c r="KQE466"/>
      <c r="KQF466"/>
      <c r="KQG466"/>
      <c r="KQH466"/>
      <c r="KQI466"/>
      <c r="KQJ466"/>
      <c r="KQK466"/>
      <c r="KQL466"/>
      <c r="KQM466"/>
      <c r="KQN466"/>
      <c r="KQO466"/>
      <c r="KQP466"/>
      <c r="KQQ466"/>
      <c r="KQR466"/>
      <c r="KQS466"/>
      <c r="KQT466"/>
      <c r="KQU466"/>
      <c r="KQV466"/>
      <c r="KQW466"/>
      <c r="KQX466"/>
      <c r="KQY466"/>
      <c r="KQZ466"/>
      <c r="KRA466"/>
      <c r="KRB466"/>
      <c r="KRC466"/>
      <c r="KRD466"/>
      <c r="KRE466"/>
      <c r="KRF466"/>
      <c r="KRG466"/>
      <c r="KRH466"/>
      <c r="KRI466"/>
      <c r="KRJ466"/>
      <c r="KRK466"/>
      <c r="KRL466"/>
      <c r="KRM466"/>
      <c r="KRN466"/>
      <c r="KRO466"/>
      <c r="KRP466"/>
      <c r="KRQ466"/>
      <c r="KRR466"/>
      <c r="KRS466"/>
      <c r="KRT466"/>
      <c r="KRU466"/>
      <c r="KRV466"/>
      <c r="KRW466"/>
      <c r="KRX466"/>
      <c r="KRY466"/>
      <c r="KRZ466"/>
      <c r="KSA466"/>
      <c r="KSB466"/>
      <c r="KSC466"/>
      <c r="KSD466"/>
      <c r="KSE466"/>
      <c r="KSF466"/>
      <c r="KSG466"/>
      <c r="KSH466"/>
      <c r="KSI466"/>
      <c r="KSJ466"/>
      <c r="KSK466"/>
      <c r="KSL466"/>
      <c r="KSM466"/>
      <c r="KSN466"/>
      <c r="KSO466"/>
      <c r="KSP466"/>
      <c r="KSQ466"/>
      <c r="KSR466"/>
      <c r="KSS466"/>
      <c r="KST466"/>
      <c r="KSU466"/>
      <c r="KSV466"/>
      <c r="KSW466"/>
      <c r="KSX466"/>
      <c r="KSY466"/>
      <c r="KSZ466"/>
      <c r="KTA466"/>
      <c r="KTB466"/>
      <c r="KTC466"/>
      <c r="KTD466"/>
      <c r="KTE466"/>
      <c r="KTF466"/>
      <c r="KTG466"/>
      <c r="KTH466"/>
      <c r="KTI466"/>
      <c r="KTJ466"/>
      <c r="KTK466"/>
      <c r="KTL466"/>
      <c r="KTM466"/>
      <c r="KTN466"/>
      <c r="KTO466"/>
      <c r="KTP466"/>
      <c r="KTQ466"/>
      <c r="KTR466"/>
      <c r="KTS466"/>
      <c r="KTT466"/>
      <c r="KTU466"/>
      <c r="KTV466"/>
      <c r="KTW466"/>
      <c r="KTX466"/>
      <c r="KTY466"/>
      <c r="KTZ466"/>
      <c r="KUA466"/>
      <c r="KUB466"/>
      <c r="KUC466"/>
      <c r="KUD466"/>
      <c r="KUE466"/>
      <c r="KUF466"/>
      <c r="KUG466"/>
      <c r="KUH466"/>
      <c r="KUI466"/>
      <c r="KUJ466"/>
      <c r="KUK466"/>
      <c r="KUL466"/>
      <c r="KUM466"/>
      <c r="KUN466"/>
      <c r="KUO466"/>
      <c r="KUP466"/>
      <c r="KUQ466"/>
      <c r="KUR466"/>
      <c r="KUS466"/>
      <c r="KUT466"/>
      <c r="KUU466"/>
      <c r="KUV466"/>
      <c r="KUW466"/>
      <c r="KUX466"/>
      <c r="KUY466"/>
      <c r="KUZ466"/>
      <c r="KVA466"/>
      <c r="KVB466"/>
      <c r="KVC466"/>
      <c r="KVD466"/>
      <c r="KVE466"/>
      <c r="KVF466"/>
      <c r="KVG466"/>
      <c r="KVH466"/>
      <c r="KVI466"/>
      <c r="KVJ466"/>
      <c r="KVK466"/>
      <c r="KVL466"/>
      <c r="KVM466"/>
      <c r="KVN466"/>
      <c r="KVO466"/>
      <c r="KVP466"/>
      <c r="KVQ466"/>
      <c r="KVR466"/>
      <c r="KVS466"/>
      <c r="KVT466"/>
      <c r="KVU466"/>
      <c r="KVV466"/>
      <c r="KVW466"/>
      <c r="KVX466"/>
      <c r="KVY466"/>
      <c r="KVZ466"/>
      <c r="KWA466"/>
      <c r="KWB466"/>
      <c r="KWC466"/>
      <c r="KWD466"/>
      <c r="KWE466"/>
      <c r="KWF466"/>
      <c r="KWG466"/>
      <c r="KWH466"/>
      <c r="KWI466"/>
      <c r="KWJ466"/>
      <c r="KWK466"/>
      <c r="KWL466"/>
      <c r="KWM466"/>
      <c r="KWN466"/>
      <c r="KWO466"/>
      <c r="KWP466"/>
      <c r="KWQ466"/>
      <c r="KWR466"/>
      <c r="KWS466"/>
      <c r="KWT466"/>
      <c r="KWU466"/>
      <c r="KWV466"/>
      <c r="KWW466"/>
      <c r="KWX466"/>
      <c r="KWY466"/>
      <c r="KWZ466"/>
      <c r="KXA466"/>
      <c r="KXB466"/>
      <c r="KXC466"/>
      <c r="KXD466"/>
      <c r="KXE466"/>
      <c r="KXF466"/>
      <c r="KXG466"/>
      <c r="KXH466"/>
      <c r="KXI466"/>
      <c r="KXJ466"/>
      <c r="KXK466"/>
      <c r="KXL466"/>
      <c r="KXM466"/>
      <c r="KXN466"/>
      <c r="KXO466"/>
      <c r="KXP466"/>
      <c r="KXQ466"/>
      <c r="KXR466"/>
      <c r="KXS466"/>
      <c r="KXT466"/>
      <c r="KXU466"/>
      <c r="KXV466"/>
      <c r="KXW466"/>
      <c r="KXX466"/>
      <c r="KXY466"/>
      <c r="KXZ466"/>
      <c r="KYA466"/>
      <c r="KYB466"/>
      <c r="KYC466"/>
      <c r="KYD466"/>
      <c r="KYE466"/>
      <c r="KYF466"/>
      <c r="KYG466"/>
      <c r="KYH466"/>
      <c r="KYI466"/>
      <c r="KYJ466"/>
      <c r="KYK466"/>
      <c r="KYL466"/>
      <c r="KYM466"/>
      <c r="KYN466"/>
      <c r="KYO466"/>
      <c r="KYP466"/>
      <c r="KYQ466"/>
      <c r="KYR466"/>
      <c r="KYS466"/>
      <c r="KYT466"/>
      <c r="KYU466"/>
      <c r="KYV466"/>
      <c r="KYW466"/>
      <c r="KYX466"/>
      <c r="KYY466"/>
      <c r="KYZ466"/>
      <c r="KZA466"/>
      <c r="KZB466"/>
      <c r="KZC466"/>
      <c r="KZD466"/>
      <c r="KZE466"/>
      <c r="KZF466"/>
      <c r="KZG466"/>
      <c r="KZH466"/>
      <c r="KZI466"/>
      <c r="KZJ466"/>
      <c r="KZK466"/>
      <c r="KZL466"/>
      <c r="KZM466"/>
      <c r="KZN466"/>
      <c r="KZO466"/>
      <c r="KZP466"/>
      <c r="KZQ466"/>
      <c r="KZR466"/>
      <c r="KZS466"/>
      <c r="KZT466"/>
      <c r="KZU466"/>
      <c r="KZV466"/>
      <c r="KZW466"/>
      <c r="KZX466"/>
      <c r="KZY466"/>
      <c r="KZZ466"/>
      <c r="LAA466"/>
      <c r="LAB466"/>
      <c r="LAC466"/>
      <c r="LAD466"/>
      <c r="LAE466"/>
      <c r="LAF466"/>
      <c r="LAG466"/>
      <c r="LAH466"/>
      <c r="LAI466"/>
      <c r="LAJ466"/>
      <c r="LAK466"/>
      <c r="LAL466"/>
      <c r="LAM466"/>
      <c r="LAN466"/>
      <c r="LAO466"/>
      <c r="LAP466"/>
      <c r="LAQ466"/>
      <c r="LAR466"/>
      <c r="LAS466"/>
      <c r="LAT466"/>
      <c r="LAU466"/>
      <c r="LAV466"/>
      <c r="LAW466"/>
      <c r="LAX466"/>
      <c r="LAY466"/>
      <c r="LAZ466"/>
      <c r="LBA466"/>
      <c r="LBB466"/>
      <c r="LBC466"/>
      <c r="LBD466"/>
      <c r="LBE466"/>
      <c r="LBF466"/>
      <c r="LBG466"/>
      <c r="LBH466"/>
      <c r="LBI466"/>
      <c r="LBJ466"/>
      <c r="LBK466"/>
      <c r="LBL466"/>
      <c r="LBM466"/>
      <c r="LBN466"/>
      <c r="LBO466"/>
      <c r="LBP466"/>
      <c r="LBQ466"/>
      <c r="LBR466"/>
      <c r="LBS466"/>
      <c r="LBT466"/>
      <c r="LBU466"/>
      <c r="LBV466"/>
      <c r="LBW466"/>
      <c r="LBX466"/>
      <c r="LBY466"/>
      <c r="LBZ466"/>
      <c r="LCA466"/>
      <c r="LCB466"/>
      <c r="LCC466"/>
      <c r="LCD466"/>
      <c r="LCE466"/>
      <c r="LCF466"/>
      <c r="LCG466"/>
      <c r="LCH466"/>
      <c r="LCI466"/>
      <c r="LCJ466"/>
      <c r="LCK466"/>
      <c r="LCL466"/>
      <c r="LCM466"/>
      <c r="LCN466"/>
      <c r="LCO466"/>
      <c r="LCP466"/>
      <c r="LCQ466"/>
      <c r="LCR466"/>
      <c r="LCS466"/>
      <c r="LCT466"/>
      <c r="LCU466"/>
      <c r="LCV466"/>
      <c r="LCW466"/>
      <c r="LCX466"/>
      <c r="LCY466"/>
      <c r="LCZ466"/>
      <c r="LDA466"/>
      <c r="LDB466"/>
      <c r="LDC466"/>
      <c r="LDD466"/>
      <c r="LDE466"/>
      <c r="LDF466"/>
      <c r="LDG466"/>
      <c r="LDH466"/>
      <c r="LDI466"/>
      <c r="LDJ466"/>
      <c r="LDK466"/>
      <c r="LDL466"/>
      <c r="LDM466"/>
      <c r="LDN466"/>
      <c r="LDO466"/>
      <c r="LDP466"/>
      <c r="LDQ466"/>
      <c r="LDR466"/>
      <c r="LDS466"/>
      <c r="LDT466"/>
      <c r="LDU466"/>
      <c r="LDV466"/>
      <c r="LDW466"/>
      <c r="LDX466"/>
      <c r="LDY466"/>
      <c r="LDZ466"/>
      <c r="LEA466"/>
      <c r="LEB466"/>
      <c r="LEC466"/>
      <c r="LED466"/>
      <c r="LEE466"/>
      <c r="LEF466"/>
      <c r="LEG466"/>
      <c r="LEH466"/>
      <c r="LEI466"/>
      <c r="LEJ466"/>
      <c r="LEK466"/>
      <c r="LEL466"/>
      <c r="LEM466"/>
      <c r="LEN466"/>
      <c r="LEO466"/>
      <c r="LEP466"/>
      <c r="LEQ466"/>
      <c r="LER466"/>
      <c r="LES466"/>
      <c r="LET466"/>
      <c r="LEU466"/>
      <c r="LEV466"/>
      <c r="LEW466"/>
      <c r="LEX466"/>
      <c r="LEY466"/>
      <c r="LEZ466"/>
      <c r="LFA466"/>
      <c r="LFB466"/>
      <c r="LFC466"/>
      <c r="LFD466"/>
      <c r="LFE466"/>
      <c r="LFF466"/>
      <c r="LFG466"/>
      <c r="LFH466"/>
      <c r="LFI466"/>
      <c r="LFJ466"/>
      <c r="LFK466"/>
      <c r="LFL466"/>
      <c r="LFM466"/>
      <c r="LFN466"/>
      <c r="LFO466"/>
      <c r="LFP466"/>
      <c r="LFQ466"/>
      <c r="LFR466"/>
      <c r="LFS466"/>
      <c r="LFT466"/>
      <c r="LFU466"/>
      <c r="LFV466"/>
      <c r="LFW466"/>
      <c r="LFX466"/>
      <c r="LFY466"/>
      <c r="LFZ466"/>
      <c r="LGA466"/>
      <c r="LGB466"/>
      <c r="LGC466"/>
      <c r="LGD466"/>
      <c r="LGE466"/>
      <c r="LGF466"/>
      <c r="LGG466"/>
      <c r="LGH466"/>
      <c r="LGI466"/>
      <c r="LGJ466"/>
      <c r="LGK466"/>
      <c r="LGL466"/>
      <c r="LGM466"/>
      <c r="LGN466"/>
      <c r="LGO466"/>
      <c r="LGP466"/>
      <c r="LGQ466"/>
      <c r="LGR466"/>
      <c r="LGS466"/>
      <c r="LGT466"/>
      <c r="LGU466"/>
      <c r="LGV466"/>
      <c r="LGW466"/>
      <c r="LGX466"/>
      <c r="LGY466"/>
      <c r="LGZ466"/>
      <c r="LHA466"/>
      <c r="LHB466"/>
      <c r="LHC466"/>
      <c r="LHD466"/>
      <c r="LHE466"/>
      <c r="LHF466"/>
      <c r="LHG466"/>
      <c r="LHH466"/>
      <c r="LHI466"/>
      <c r="LHJ466"/>
      <c r="LHK466"/>
      <c r="LHL466"/>
      <c r="LHM466"/>
      <c r="LHN466"/>
      <c r="LHO466"/>
      <c r="LHP466"/>
      <c r="LHQ466"/>
      <c r="LHR466"/>
      <c r="LHS466"/>
      <c r="LHT466"/>
      <c r="LHU466"/>
      <c r="LHV466"/>
      <c r="LHW466"/>
      <c r="LHX466"/>
      <c r="LHY466"/>
      <c r="LHZ466"/>
      <c r="LIA466"/>
      <c r="LIB466"/>
      <c r="LIC466"/>
      <c r="LID466"/>
      <c r="LIE466"/>
      <c r="LIF466"/>
      <c r="LIG466"/>
      <c r="LIH466"/>
      <c r="LII466"/>
      <c r="LIJ466"/>
      <c r="LIK466"/>
      <c r="LIL466"/>
      <c r="LIM466"/>
      <c r="LIN466"/>
      <c r="LIO466"/>
      <c r="LIP466"/>
      <c r="LIQ466"/>
      <c r="LIR466"/>
      <c r="LIS466"/>
      <c r="LIT466"/>
      <c r="LIU466"/>
      <c r="LIV466"/>
      <c r="LIW466"/>
      <c r="LIX466"/>
      <c r="LIY466"/>
      <c r="LIZ466"/>
      <c r="LJA466"/>
      <c r="LJB466"/>
      <c r="LJC466"/>
      <c r="LJD466"/>
      <c r="LJE466"/>
      <c r="LJF466"/>
      <c r="LJG466"/>
      <c r="LJH466"/>
      <c r="LJI466"/>
      <c r="LJJ466"/>
      <c r="LJK466"/>
      <c r="LJL466"/>
      <c r="LJM466"/>
      <c r="LJN466"/>
      <c r="LJO466"/>
      <c r="LJP466"/>
      <c r="LJQ466"/>
      <c r="LJR466"/>
      <c r="LJS466"/>
      <c r="LJT466"/>
      <c r="LJU466"/>
      <c r="LJV466"/>
      <c r="LJW466"/>
      <c r="LJX466"/>
      <c r="LJY466"/>
      <c r="LJZ466"/>
      <c r="LKA466"/>
      <c r="LKB466"/>
      <c r="LKC466"/>
      <c r="LKD466"/>
      <c r="LKE466"/>
      <c r="LKF466"/>
      <c r="LKG466"/>
      <c r="LKH466"/>
      <c r="LKI466"/>
      <c r="LKJ466"/>
      <c r="LKK466"/>
      <c r="LKL466"/>
      <c r="LKM466"/>
      <c r="LKN466"/>
      <c r="LKO466"/>
      <c r="LKP466"/>
      <c r="LKQ466"/>
      <c r="LKR466"/>
      <c r="LKS466"/>
      <c r="LKT466"/>
      <c r="LKU466"/>
      <c r="LKV466"/>
      <c r="LKW466"/>
      <c r="LKX466"/>
      <c r="LKY466"/>
      <c r="LKZ466"/>
      <c r="LLA466"/>
      <c r="LLB466"/>
      <c r="LLC466"/>
      <c r="LLD466"/>
      <c r="LLE466"/>
      <c r="LLF466"/>
      <c r="LLG466"/>
      <c r="LLH466"/>
      <c r="LLI466"/>
      <c r="LLJ466"/>
      <c r="LLK466"/>
      <c r="LLL466"/>
      <c r="LLM466"/>
      <c r="LLN466"/>
      <c r="LLO466"/>
      <c r="LLP466"/>
      <c r="LLQ466"/>
      <c r="LLR466"/>
      <c r="LLS466"/>
      <c r="LLT466"/>
      <c r="LLU466"/>
      <c r="LLV466"/>
      <c r="LLW466"/>
      <c r="LLX466"/>
      <c r="LLY466"/>
      <c r="LLZ466"/>
      <c r="LMA466"/>
      <c r="LMB466"/>
      <c r="LMC466"/>
      <c r="LMD466"/>
      <c r="LME466"/>
      <c r="LMF466"/>
      <c r="LMG466"/>
      <c r="LMH466"/>
      <c r="LMI466"/>
      <c r="LMJ466"/>
      <c r="LMK466"/>
      <c r="LML466"/>
      <c r="LMM466"/>
      <c r="LMN466"/>
      <c r="LMO466"/>
      <c r="LMP466"/>
      <c r="LMQ466"/>
      <c r="LMR466"/>
      <c r="LMS466"/>
      <c r="LMT466"/>
      <c r="LMU466"/>
      <c r="LMV466"/>
      <c r="LMW466"/>
      <c r="LMX466"/>
      <c r="LMY466"/>
      <c r="LMZ466"/>
      <c r="LNA466"/>
      <c r="LNB466"/>
      <c r="LNC466"/>
      <c r="LND466"/>
      <c r="LNE466"/>
      <c r="LNF466"/>
      <c r="LNG466"/>
      <c r="LNH466"/>
      <c r="LNI466"/>
      <c r="LNJ466"/>
      <c r="LNK466"/>
      <c r="LNL466"/>
      <c r="LNM466"/>
      <c r="LNN466"/>
      <c r="LNO466"/>
      <c r="LNP466"/>
      <c r="LNQ466"/>
      <c r="LNR466"/>
      <c r="LNS466"/>
      <c r="LNT466"/>
      <c r="LNU466"/>
      <c r="LNV466"/>
      <c r="LNW466"/>
      <c r="LNX466"/>
      <c r="LNY466"/>
      <c r="LNZ466"/>
      <c r="LOA466"/>
      <c r="LOB466"/>
      <c r="LOC466"/>
      <c r="LOD466"/>
      <c r="LOE466"/>
      <c r="LOF466"/>
      <c r="LOG466"/>
      <c r="LOH466"/>
      <c r="LOI466"/>
      <c r="LOJ466"/>
      <c r="LOK466"/>
      <c r="LOL466"/>
      <c r="LOM466"/>
      <c r="LON466"/>
      <c r="LOO466"/>
      <c r="LOP466"/>
      <c r="LOQ466"/>
      <c r="LOR466"/>
      <c r="LOS466"/>
      <c r="LOT466"/>
      <c r="LOU466"/>
      <c r="LOV466"/>
      <c r="LOW466"/>
      <c r="LOX466"/>
      <c r="LOY466"/>
      <c r="LOZ466"/>
      <c r="LPA466"/>
      <c r="LPB466"/>
      <c r="LPC466"/>
      <c r="LPD466"/>
      <c r="LPE466"/>
      <c r="LPF466"/>
      <c r="LPG466"/>
      <c r="LPH466"/>
      <c r="LPI466"/>
      <c r="LPJ466"/>
      <c r="LPK466"/>
      <c r="LPL466"/>
      <c r="LPM466"/>
      <c r="LPN466"/>
      <c r="LPO466"/>
      <c r="LPP466"/>
      <c r="LPQ466"/>
      <c r="LPR466"/>
      <c r="LPS466"/>
      <c r="LPT466"/>
      <c r="LPU466"/>
      <c r="LPV466"/>
      <c r="LPW466"/>
      <c r="LPX466"/>
      <c r="LPY466"/>
      <c r="LPZ466"/>
      <c r="LQA466"/>
      <c r="LQB466"/>
      <c r="LQC466"/>
      <c r="LQD466"/>
      <c r="LQE466"/>
      <c r="LQF466"/>
      <c r="LQG466"/>
      <c r="LQH466"/>
      <c r="LQI466"/>
      <c r="LQJ466"/>
      <c r="LQK466"/>
      <c r="LQL466"/>
      <c r="LQM466"/>
      <c r="LQN466"/>
      <c r="LQO466"/>
      <c r="LQP466"/>
      <c r="LQQ466"/>
      <c r="LQR466"/>
      <c r="LQS466"/>
      <c r="LQT466"/>
      <c r="LQU466"/>
      <c r="LQV466"/>
      <c r="LQW466"/>
      <c r="LQX466"/>
      <c r="LQY466"/>
      <c r="LQZ466"/>
      <c r="LRA466"/>
      <c r="LRB466"/>
      <c r="LRC466"/>
      <c r="LRD466"/>
      <c r="LRE466"/>
      <c r="LRF466"/>
      <c r="LRG466"/>
      <c r="LRH466"/>
      <c r="LRI466"/>
      <c r="LRJ466"/>
      <c r="LRK466"/>
      <c r="LRL466"/>
      <c r="LRM466"/>
      <c r="LRN466"/>
      <c r="LRO466"/>
      <c r="LRP466"/>
      <c r="LRQ466"/>
      <c r="LRR466"/>
      <c r="LRS466"/>
      <c r="LRT466"/>
      <c r="LRU466"/>
      <c r="LRV466"/>
      <c r="LRW466"/>
      <c r="LRX466"/>
      <c r="LRY466"/>
      <c r="LRZ466"/>
      <c r="LSA466"/>
      <c r="LSB466"/>
      <c r="LSC466"/>
      <c r="LSD466"/>
      <c r="LSE466"/>
      <c r="LSF466"/>
      <c r="LSG466"/>
      <c r="LSH466"/>
      <c r="LSI466"/>
      <c r="LSJ466"/>
      <c r="LSK466"/>
      <c r="LSL466"/>
      <c r="LSM466"/>
      <c r="LSN466"/>
      <c r="LSO466"/>
      <c r="LSP466"/>
      <c r="LSQ466"/>
      <c r="LSR466"/>
      <c r="LSS466"/>
      <c r="LST466"/>
      <c r="LSU466"/>
      <c r="LSV466"/>
      <c r="LSW466"/>
      <c r="LSX466"/>
      <c r="LSY466"/>
      <c r="LSZ466"/>
      <c r="LTA466"/>
      <c r="LTB466"/>
      <c r="LTC466"/>
      <c r="LTD466"/>
      <c r="LTE466"/>
      <c r="LTF466"/>
      <c r="LTG466"/>
      <c r="LTH466"/>
      <c r="LTI466"/>
      <c r="LTJ466"/>
      <c r="LTK466"/>
      <c r="LTL466"/>
      <c r="LTM466"/>
      <c r="LTN466"/>
      <c r="LTO466"/>
      <c r="LTP466"/>
      <c r="LTQ466"/>
      <c r="LTR466"/>
      <c r="LTS466"/>
      <c r="LTT466"/>
      <c r="LTU466"/>
      <c r="LTV466"/>
      <c r="LTW466"/>
      <c r="LTX466"/>
      <c r="LTY466"/>
      <c r="LTZ466"/>
      <c r="LUA466"/>
      <c r="LUB466"/>
      <c r="LUC466"/>
      <c r="LUD466"/>
      <c r="LUE466"/>
      <c r="LUF466"/>
      <c r="LUG466"/>
      <c r="LUH466"/>
      <c r="LUI466"/>
      <c r="LUJ466"/>
      <c r="LUK466"/>
      <c r="LUL466"/>
      <c r="LUM466"/>
      <c r="LUN466"/>
      <c r="LUO466"/>
      <c r="LUP466"/>
      <c r="LUQ466"/>
      <c r="LUR466"/>
      <c r="LUS466"/>
      <c r="LUT466"/>
      <c r="LUU466"/>
      <c r="LUV466"/>
      <c r="LUW466"/>
      <c r="LUX466"/>
      <c r="LUY466"/>
      <c r="LUZ466"/>
      <c r="LVA466"/>
      <c r="LVB466"/>
      <c r="LVC466"/>
      <c r="LVD466"/>
      <c r="LVE466"/>
      <c r="LVF466"/>
      <c r="LVG466"/>
      <c r="LVH466"/>
      <c r="LVI466"/>
      <c r="LVJ466"/>
      <c r="LVK466"/>
      <c r="LVL466"/>
      <c r="LVM466"/>
      <c r="LVN466"/>
      <c r="LVO466"/>
      <c r="LVP466"/>
      <c r="LVQ466"/>
      <c r="LVR466"/>
      <c r="LVS466"/>
      <c r="LVT466"/>
      <c r="LVU466"/>
      <c r="LVV466"/>
      <c r="LVW466"/>
      <c r="LVX466"/>
      <c r="LVY466"/>
      <c r="LVZ466"/>
      <c r="LWA466"/>
      <c r="LWB466"/>
      <c r="LWC466"/>
      <c r="LWD466"/>
      <c r="LWE466"/>
      <c r="LWF466"/>
      <c r="LWG466"/>
      <c r="LWH466"/>
      <c r="LWI466"/>
      <c r="LWJ466"/>
      <c r="LWK466"/>
      <c r="LWL466"/>
      <c r="LWM466"/>
      <c r="LWN466"/>
      <c r="LWO466"/>
      <c r="LWP466"/>
      <c r="LWQ466"/>
      <c r="LWR466"/>
      <c r="LWS466"/>
      <c r="LWT466"/>
      <c r="LWU466"/>
      <c r="LWV466"/>
      <c r="LWW466"/>
      <c r="LWX466"/>
      <c r="LWY466"/>
      <c r="LWZ466"/>
      <c r="LXA466"/>
      <c r="LXB466"/>
      <c r="LXC466"/>
      <c r="LXD466"/>
      <c r="LXE466"/>
      <c r="LXF466"/>
      <c r="LXG466"/>
      <c r="LXH466"/>
      <c r="LXI466"/>
      <c r="LXJ466"/>
      <c r="LXK466"/>
      <c r="LXL466"/>
      <c r="LXM466"/>
      <c r="LXN466"/>
      <c r="LXO466"/>
      <c r="LXP466"/>
      <c r="LXQ466"/>
      <c r="LXR466"/>
      <c r="LXS466"/>
      <c r="LXT466"/>
      <c r="LXU466"/>
      <c r="LXV466"/>
      <c r="LXW466"/>
      <c r="LXX466"/>
      <c r="LXY466"/>
      <c r="LXZ466"/>
      <c r="LYA466"/>
      <c r="LYB466"/>
      <c r="LYC466"/>
      <c r="LYD466"/>
      <c r="LYE466"/>
      <c r="LYF466"/>
      <c r="LYG466"/>
      <c r="LYH466"/>
      <c r="LYI466"/>
      <c r="LYJ466"/>
      <c r="LYK466"/>
      <c r="LYL466"/>
      <c r="LYM466"/>
      <c r="LYN466"/>
      <c r="LYO466"/>
      <c r="LYP466"/>
      <c r="LYQ466"/>
      <c r="LYR466"/>
      <c r="LYS466"/>
      <c r="LYT466"/>
      <c r="LYU466"/>
      <c r="LYV466"/>
      <c r="LYW466"/>
      <c r="LYX466"/>
      <c r="LYY466"/>
      <c r="LYZ466"/>
      <c r="LZA466"/>
      <c r="LZB466"/>
      <c r="LZC466"/>
      <c r="LZD466"/>
      <c r="LZE466"/>
      <c r="LZF466"/>
      <c r="LZG466"/>
      <c r="LZH466"/>
      <c r="LZI466"/>
      <c r="LZJ466"/>
      <c r="LZK466"/>
      <c r="LZL466"/>
      <c r="LZM466"/>
      <c r="LZN466"/>
      <c r="LZO466"/>
      <c r="LZP466"/>
      <c r="LZQ466"/>
      <c r="LZR466"/>
      <c r="LZS466"/>
      <c r="LZT466"/>
      <c r="LZU466"/>
      <c r="LZV466"/>
      <c r="LZW466"/>
      <c r="LZX466"/>
      <c r="LZY466"/>
      <c r="LZZ466"/>
      <c r="MAA466"/>
      <c r="MAB466"/>
      <c r="MAC466"/>
      <c r="MAD466"/>
      <c r="MAE466"/>
      <c r="MAF466"/>
      <c r="MAG466"/>
      <c r="MAH466"/>
      <c r="MAI466"/>
      <c r="MAJ466"/>
      <c r="MAK466"/>
      <c r="MAL466"/>
      <c r="MAM466"/>
      <c r="MAN466"/>
      <c r="MAO466"/>
      <c r="MAP466"/>
      <c r="MAQ466"/>
      <c r="MAR466"/>
      <c r="MAS466"/>
      <c r="MAT466"/>
      <c r="MAU466"/>
      <c r="MAV466"/>
      <c r="MAW466"/>
      <c r="MAX466"/>
      <c r="MAY466"/>
      <c r="MAZ466"/>
      <c r="MBA466"/>
      <c r="MBB466"/>
      <c r="MBC466"/>
      <c r="MBD466"/>
      <c r="MBE466"/>
      <c r="MBF466"/>
      <c r="MBG466"/>
      <c r="MBH466"/>
      <c r="MBI466"/>
      <c r="MBJ466"/>
      <c r="MBK466"/>
      <c r="MBL466"/>
      <c r="MBM466"/>
      <c r="MBN466"/>
      <c r="MBO466"/>
      <c r="MBP466"/>
      <c r="MBQ466"/>
      <c r="MBR466"/>
      <c r="MBS466"/>
      <c r="MBT466"/>
      <c r="MBU466"/>
      <c r="MBV466"/>
      <c r="MBW466"/>
      <c r="MBX466"/>
      <c r="MBY466"/>
      <c r="MBZ466"/>
      <c r="MCA466"/>
      <c r="MCB466"/>
      <c r="MCC466"/>
      <c r="MCD466"/>
      <c r="MCE466"/>
      <c r="MCF466"/>
      <c r="MCG466"/>
      <c r="MCH466"/>
      <c r="MCI466"/>
      <c r="MCJ466"/>
      <c r="MCK466"/>
      <c r="MCL466"/>
      <c r="MCM466"/>
      <c r="MCN466"/>
      <c r="MCO466"/>
      <c r="MCP466"/>
      <c r="MCQ466"/>
      <c r="MCR466"/>
      <c r="MCS466"/>
      <c r="MCT466"/>
      <c r="MCU466"/>
      <c r="MCV466"/>
      <c r="MCW466"/>
      <c r="MCX466"/>
      <c r="MCY466"/>
      <c r="MCZ466"/>
      <c r="MDA466"/>
      <c r="MDB466"/>
      <c r="MDC466"/>
      <c r="MDD466"/>
      <c r="MDE466"/>
      <c r="MDF466"/>
      <c r="MDG466"/>
      <c r="MDH466"/>
      <c r="MDI466"/>
      <c r="MDJ466"/>
      <c r="MDK466"/>
      <c r="MDL466"/>
      <c r="MDM466"/>
      <c r="MDN466"/>
      <c r="MDO466"/>
      <c r="MDP466"/>
      <c r="MDQ466"/>
      <c r="MDR466"/>
      <c r="MDS466"/>
      <c r="MDT466"/>
      <c r="MDU466"/>
      <c r="MDV466"/>
      <c r="MDW466"/>
      <c r="MDX466"/>
      <c r="MDY466"/>
      <c r="MDZ466"/>
      <c r="MEA466"/>
      <c r="MEB466"/>
      <c r="MEC466"/>
      <c r="MED466"/>
      <c r="MEE466"/>
      <c r="MEF466"/>
      <c r="MEG466"/>
      <c r="MEH466"/>
      <c r="MEI466"/>
      <c r="MEJ466"/>
      <c r="MEK466"/>
      <c r="MEL466"/>
      <c r="MEM466"/>
      <c r="MEN466"/>
      <c r="MEO466"/>
      <c r="MEP466"/>
      <c r="MEQ466"/>
      <c r="MER466"/>
      <c r="MES466"/>
      <c r="MET466"/>
      <c r="MEU466"/>
      <c r="MEV466"/>
      <c r="MEW466"/>
      <c r="MEX466"/>
      <c r="MEY466"/>
      <c r="MEZ466"/>
      <c r="MFA466"/>
      <c r="MFB466"/>
      <c r="MFC466"/>
      <c r="MFD466"/>
      <c r="MFE466"/>
      <c r="MFF466"/>
      <c r="MFG466"/>
      <c r="MFH466"/>
      <c r="MFI466"/>
      <c r="MFJ466"/>
      <c r="MFK466"/>
      <c r="MFL466"/>
      <c r="MFM466"/>
      <c r="MFN466"/>
      <c r="MFO466"/>
      <c r="MFP466"/>
      <c r="MFQ466"/>
      <c r="MFR466"/>
      <c r="MFS466"/>
      <c r="MFT466"/>
      <c r="MFU466"/>
      <c r="MFV466"/>
      <c r="MFW466"/>
      <c r="MFX466"/>
      <c r="MFY466"/>
      <c r="MFZ466"/>
      <c r="MGA466"/>
      <c r="MGB466"/>
      <c r="MGC466"/>
      <c r="MGD466"/>
      <c r="MGE466"/>
      <c r="MGF466"/>
      <c r="MGG466"/>
      <c r="MGH466"/>
      <c r="MGI466"/>
      <c r="MGJ466"/>
      <c r="MGK466"/>
      <c r="MGL466"/>
      <c r="MGM466"/>
      <c r="MGN466"/>
      <c r="MGO466"/>
      <c r="MGP466"/>
      <c r="MGQ466"/>
      <c r="MGR466"/>
      <c r="MGS466"/>
      <c r="MGT466"/>
      <c r="MGU466"/>
      <c r="MGV466"/>
      <c r="MGW466"/>
      <c r="MGX466"/>
      <c r="MGY466"/>
      <c r="MGZ466"/>
      <c r="MHA466"/>
      <c r="MHB466"/>
      <c r="MHC466"/>
      <c r="MHD466"/>
      <c r="MHE466"/>
      <c r="MHF466"/>
      <c r="MHG466"/>
      <c r="MHH466"/>
      <c r="MHI466"/>
      <c r="MHJ466"/>
      <c r="MHK466"/>
      <c r="MHL466"/>
      <c r="MHM466"/>
      <c r="MHN466"/>
      <c r="MHO466"/>
      <c r="MHP466"/>
      <c r="MHQ466"/>
      <c r="MHR466"/>
      <c r="MHS466"/>
      <c r="MHT466"/>
      <c r="MHU466"/>
      <c r="MHV466"/>
      <c r="MHW466"/>
      <c r="MHX466"/>
      <c r="MHY466"/>
      <c r="MHZ466"/>
      <c r="MIA466"/>
      <c r="MIB466"/>
      <c r="MIC466"/>
      <c r="MID466"/>
      <c r="MIE466"/>
      <c r="MIF466"/>
      <c r="MIG466"/>
      <c r="MIH466"/>
      <c r="MII466"/>
      <c r="MIJ466"/>
      <c r="MIK466"/>
      <c r="MIL466"/>
      <c r="MIM466"/>
      <c r="MIN466"/>
      <c r="MIO466"/>
      <c r="MIP466"/>
      <c r="MIQ466"/>
      <c r="MIR466"/>
      <c r="MIS466"/>
      <c r="MIT466"/>
      <c r="MIU466"/>
      <c r="MIV466"/>
      <c r="MIW466"/>
      <c r="MIX466"/>
      <c r="MIY466"/>
      <c r="MIZ466"/>
      <c r="MJA466"/>
      <c r="MJB466"/>
      <c r="MJC466"/>
      <c r="MJD466"/>
      <c r="MJE466"/>
      <c r="MJF466"/>
      <c r="MJG466"/>
      <c r="MJH466"/>
      <c r="MJI466"/>
      <c r="MJJ466"/>
      <c r="MJK466"/>
      <c r="MJL466"/>
      <c r="MJM466"/>
      <c r="MJN466"/>
      <c r="MJO466"/>
      <c r="MJP466"/>
      <c r="MJQ466"/>
      <c r="MJR466"/>
      <c r="MJS466"/>
      <c r="MJT466"/>
      <c r="MJU466"/>
      <c r="MJV466"/>
      <c r="MJW466"/>
      <c r="MJX466"/>
      <c r="MJY466"/>
      <c r="MJZ466"/>
      <c r="MKA466"/>
      <c r="MKB466"/>
      <c r="MKC466"/>
      <c r="MKD466"/>
      <c r="MKE466"/>
      <c r="MKF466"/>
      <c r="MKG466"/>
      <c r="MKH466"/>
      <c r="MKI466"/>
      <c r="MKJ466"/>
      <c r="MKK466"/>
      <c r="MKL466"/>
      <c r="MKM466"/>
      <c r="MKN466"/>
      <c r="MKO466"/>
      <c r="MKP466"/>
      <c r="MKQ466"/>
      <c r="MKR466"/>
      <c r="MKS466"/>
      <c r="MKT466"/>
      <c r="MKU466"/>
      <c r="MKV466"/>
      <c r="MKW466"/>
      <c r="MKX466"/>
      <c r="MKY466"/>
      <c r="MKZ466"/>
      <c r="MLA466"/>
      <c r="MLB466"/>
      <c r="MLC466"/>
      <c r="MLD466"/>
      <c r="MLE466"/>
      <c r="MLF466"/>
      <c r="MLG466"/>
      <c r="MLH466"/>
      <c r="MLI466"/>
      <c r="MLJ466"/>
      <c r="MLK466"/>
      <c r="MLL466"/>
      <c r="MLM466"/>
      <c r="MLN466"/>
      <c r="MLO466"/>
      <c r="MLP466"/>
      <c r="MLQ466"/>
      <c r="MLR466"/>
      <c r="MLS466"/>
      <c r="MLT466"/>
      <c r="MLU466"/>
      <c r="MLV466"/>
      <c r="MLW466"/>
      <c r="MLX466"/>
      <c r="MLY466"/>
      <c r="MLZ466"/>
      <c r="MMA466"/>
      <c r="MMB466"/>
      <c r="MMC466"/>
      <c r="MMD466"/>
      <c r="MME466"/>
      <c r="MMF466"/>
      <c r="MMG466"/>
      <c r="MMH466"/>
      <c r="MMI466"/>
      <c r="MMJ466"/>
      <c r="MMK466"/>
      <c r="MML466"/>
      <c r="MMM466"/>
      <c r="MMN466"/>
      <c r="MMO466"/>
      <c r="MMP466"/>
      <c r="MMQ466"/>
      <c r="MMR466"/>
      <c r="MMS466"/>
      <c r="MMT466"/>
      <c r="MMU466"/>
      <c r="MMV466"/>
      <c r="MMW466"/>
      <c r="MMX466"/>
      <c r="MMY466"/>
      <c r="MMZ466"/>
      <c r="MNA466"/>
      <c r="MNB466"/>
      <c r="MNC466"/>
      <c r="MND466"/>
      <c r="MNE466"/>
      <c r="MNF466"/>
      <c r="MNG466"/>
      <c r="MNH466"/>
      <c r="MNI466"/>
      <c r="MNJ466"/>
      <c r="MNK466"/>
      <c r="MNL466"/>
      <c r="MNM466"/>
      <c r="MNN466"/>
      <c r="MNO466"/>
      <c r="MNP466"/>
      <c r="MNQ466"/>
      <c r="MNR466"/>
      <c r="MNS466"/>
      <c r="MNT466"/>
      <c r="MNU466"/>
      <c r="MNV466"/>
      <c r="MNW466"/>
      <c r="MNX466"/>
      <c r="MNY466"/>
      <c r="MNZ466"/>
      <c r="MOA466"/>
      <c r="MOB466"/>
      <c r="MOC466"/>
      <c r="MOD466"/>
      <c r="MOE466"/>
      <c r="MOF466"/>
      <c r="MOG466"/>
      <c r="MOH466"/>
      <c r="MOI466"/>
      <c r="MOJ466"/>
      <c r="MOK466"/>
      <c r="MOL466"/>
      <c r="MOM466"/>
      <c r="MON466"/>
      <c r="MOO466"/>
      <c r="MOP466"/>
      <c r="MOQ466"/>
      <c r="MOR466"/>
      <c r="MOS466"/>
      <c r="MOT466"/>
      <c r="MOU466"/>
      <c r="MOV466"/>
      <c r="MOW466"/>
      <c r="MOX466"/>
      <c r="MOY466"/>
      <c r="MOZ466"/>
      <c r="MPA466"/>
      <c r="MPB466"/>
      <c r="MPC466"/>
      <c r="MPD466"/>
      <c r="MPE466"/>
      <c r="MPF466"/>
      <c r="MPG466"/>
      <c r="MPH466"/>
      <c r="MPI466"/>
      <c r="MPJ466"/>
      <c r="MPK466"/>
      <c r="MPL466"/>
      <c r="MPM466"/>
      <c r="MPN466"/>
      <c r="MPO466"/>
      <c r="MPP466"/>
      <c r="MPQ466"/>
      <c r="MPR466"/>
      <c r="MPS466"/>
      <c r="MPT466"/>
      <c r="MPU466"/>
      <c r="MPV466"/>
      <c r="MPW466"/>
      <c r="MPX466"/>
      <c r="MPY466"/>
      <c r="MPZ466"/>
      <c r="MQA466"/>
      <c r="MQB466"/>
      <c r="MQC466"/>
      <c r="MQD466"/>
      <c r="MQE466"/>
      <c r="MQF466"/>
      <c r="MQG466"/>
      <c r="MQH466"/>
      <c r="MQI466"/>
      <c r="MQJ466"/>
      <c r="MQK466"/>
      <c r="MQL466"/>
      <c r="MQM466"/>
      <c r="MQN466"/>
      <c r="MQO466"/>
      <c r="MQP466"/>
      <c r="MQQ466"/>
      <c r="MQR466"/>
      <c r="MQS466"/>
      <c r="MQT466"/>
      <c r="MQU466"/>
      <c r="MQV466"/>
      <c r="MQW466"/>
      <c r="MQX466"/>
      <c r="MQY466"/>
      <c r="MQZ466"/>
      <c r="MRA466"/>
      <c r="MRB466"/>
      <c r="MRC466"/>
      <c r="MRD466"/>
      <c r="MRE466"/>
      <c r="MRF466"/>
      <c r="MRG466"/>
      <c r="MRH466"/>
      <c r="MRI466"/>
      <c r="MRJ466"/>
      <c r="MRK466"/>
      <c r="MRL466"/>
      <c r="MRM466"/>
      <c r="MRN466"/>
      <c r="MRO466"/>
      <c r="MRP466"/>
      <c r="MRQ466"/>
      <c r="MRR466"/>
      <c r="MRS466"/>
      <c r="MRT466"/>
      <c r="MRU466"/>
      <c r="MRV466"/>
      <c r="MRW466"/>
      <c r="MRX466"/>
      <c r="MRY466"/>
      <c r="MRZ466"/>
      <c r="MSA466"/>
      <c r="MSB466"/>
      <c r="MSC466"/>
      <c r="MSD466"/>
      <c r="MSE466"/>
      <c r="MSF466"/>
      <c r="MSG466"/>
      <c r="MSH466"/>
      <c r="MSI466"/>
      <c r="MSJ466"/>
      <c r="MSK466"/>
      <c r="MSL466"/>
      <c r="MSM466"/>
      <c r="MSN466"/>
      <c r="MSO466"/>
      <c r="MSP466"/>
      <c r="MSQ466"/>
      <c r="MSR466"/>
      <c r="MSS466"/>
      <c r="MST466"/>
      <c r="MSU466"/>
      <c r="MSV466"/>
      <c r="MSW466"/>
      <c r="MSX466"/>
      <c r="MSY466"/>
      <c r="MSZ466"/>
      <c r="MTA466"/>
      <c r="MTB466"/>
      <c r="MTC466"/>
      <c r="MTD466"/>
      <c r="MTE466"/>
      <c r="MTF466"/>
      <c r="MTG466"/>
      <c r="MTH466"/>
      <c r="MTI466"/>
      <c r="MTJ466"/>
      <c r="MTK466"/>
      <c r="MTL466"/>
      <c r="MTM466"/>
      <c r="MTN466"/>
      <c r="MTO466"/>
      <c r="MTP466"/>
      <c r="MTQ466"/>
      <c r="MTR466"/>
      <c r="MTS466"/>
      <c r="MTT466"/>
      <c r="MTU466"/>
      <c r="MTV466"/>
      <c r="MTW466"/>
      <c r="MTX466"/>
      <c r="MTY466"/>
      <c r="MTZ466"/>
      <c r="MUA466"/>
      <c r="MUB466"/>
      <c r="MUC466"/>
      <c r="MUD466"/>
      <c r="MUE466"/>
      <c r="MUF466"/>
      <c r="MUG466"/>
      <c r="MUH466"/>
      <c r="MUI466"/>
      <c r="MUJ466"/>
      <c r="MUK466"/>
      <c r="MUL466"/>
      <c r="MUM466"/>
      <c r="MUN466"/>
      <c r="MUO466"/>
      <c r="MUP466"/>
      <c r="MUQ466"/>
      <c r="MUR466"/>
      <c r="MUS466"/>
      <c r="MUT466"/>
      <c r="MUU466"/>
      <c r="MUV466"/>
      <c r="MUW466"/>
      <c r="MUX466"/>
      <c r="MUY466"/>
      <c r="MUZ466"/>
      <c r="MVA466"/>
      <c r="MVB466"/>
      <c r="MVC466"/>
      <c r="MVD466"/>
      <c r="MVE466"/>
      <c r="MVF466"/>
      <c r="MVG466"/>
      <c r="MVH466"/>
      <c r="MVI466"/>
      <c r="MVJ466"/>
      <c r="MVK466"/>
      <c r="MVL466"/>
      <c r="MVM466"/>
      <c r="MVN466"/>
      <c r="MVO466"/>
      <c r="MVP466"/>
      <c r="MVQ466"/>
      <c r="MVR466"/>
      <c r="MVS466"/>
      <c r="MVT466"/>
      <c r="MVU466"/>
      <c r="MVV466"/>
      <c r="MVW466"/>
      <c r="MVX466"/>
      <c r="MVY466"/>
      <c r="MVZ466"/>
      <c r="MWA466"/>
      <c r="MWB466"/>
      <c r="MWC466"/>
      <c r="MWD466"/>
      <c r="MWE466"/>
      <c r="MWF466"/>
      <c r="MWG466"/>
      <c r="MWH466"/>
      <c r="MWI466"/>
      <c r="MWJ466"/>
      <c r="MWK466"/>
      <c r="MWL466"/>
      <c r="MWM466"/>
      <c r="MWN466"/>
      <c r="MWO466"/>
      <c r="MWP466"/>
      <c r="MWQ466"/>
      <c r="MWR466"/>
      <c r="MWS466"/>
      <c r="MWT466"/>
      <c r="MWU466"/>
      <c r="MWV466"/>
      <c r="MWW466"/>
      <c r="MWX466"/>
      <c r="MWY466"/>
      <c r="MWZ466"/>
      <c r="MXA466"/>
      <c r="MXB466"/>
      <c r="MXC466"/>
      <c r="MXD466"/>
      <c r="MXE466"/>
      <c r="MXF466"/>
      <c r="MXG466"/>
      <c r="MXH466"/>
      <c r="MXI466"/>
      <c r="MXJ466"/>
      <c r="MXK466"/>
      <c r="MXL466"/>
      <c r="MXM466"/>
      <c r="MXN466"/>
      <c r="MXO466"/>
      <c r="MXP466"/>
      <c r="MXQ466"/>
      <c r="MXR466"/>
      <c r="MXS466"/>
      <c r="MXT466"/>
      <c r="MXU466"/>
      <c r="MXV466"/>
      <c r="MXW466"/>
      <c r="MXX466"/>
      <c r="MXY466"/>
      <c r="MXZ466"/>
      <c r="MYA466"/>
      <c r="MYB466"/>
      <c r="MYC466"/>
      <c r="MYD466"/>
      <c r="MYE466"/>
      <c r="MYF466"/>
      <c r="MYG466"/>
      <c r="MYH466"/>
      <c r="MYI466"/>
      <c r="MYJ466"/>
      <c r="MYK466"/>
      <c r="MYL466"/>
      <c r="MYM466"/>
      <c r="MYN466"/>
      <c r="MYO466"/>
      <c r="MYP466"/>
      <c r="MYQ466"/>
      <c r="MYR466"/>
      <c r="MYS466"/>
      <c r="MYT466"/>
      <c r="MYU466"/>
      <c r="MYV466"/>
      <c r="MYW466"/>
      <c r="MYX466"/>
      <c r="MYY466"/>
      <c r="MYZ466"/>
      <c r="MZA466"/>
      <c r="MZB466"/>
      <c r="MZC466"/>
      <c r="MZD466"/>
      <c r="MZE466"/>
      <c r="MZF466"/>
      <c r="MZG466"/>
      <c r="MZH466"/>
      <c r="MZI466"/>
      <c r="MZJ466"/>
      <c r="MZK466"/>
      <c r="MZL466"/>
      <c r="MZM466"/>
      <c r="MZN466"/>
      <c r="MZO466"/>
      <c r="MZP466"/>
      <c r="MZQ466"/>
      <c r="MZR466"/>
      <c r="MZS466"/>
      <c r="MZT466"/>
      <c r="MZU466"/>
      <c r="MZV466"/>
      <c r="MZW466"/>
      <c r="MZX466"/>
      <c r="MZY466"/>
      <c r="MZZ466"/>
      <c r="NAA466"/>
      <c r="NAB466"/>
      <c r="NAC466"/>
      <c r="NAD466"/>
      <c r="NAE466"/>
      <c r="NAF466"/>
      <c r="NAG466"/>
      <c r="NAH466"/>
      <c r="NAI466"/>
      <c r="NAJ466"/>
      <c r="NAK466"/>
      <c r="NAL466"/>
      <c r="NAM466"/>
      <c r="NAN466"/>
      <c r="NAO466"/>
      <c r="NAP466"/>
      <c r="NAQ466"/>
      <c r="NAR466"/>
      <c r="NAS466"/>
      <c r="NAT466"/>
      <c r="NAU466"/>
      <c r="NAV466"/>
      <c r="NAW466"/>
      <c r="NAX466"/>
      <c r="NAY466"/>
      <c r="NAZ466"/>
      <c r="NBA466"/>
      <c r="NBB466"/>
      <c r="NBC466"/>
      <c r="NBD466"/>
      <c r="NBE466"/>
      <c r="NBF466"/>
      <c r="NBG466"/>
      <c r="NBH466"/>
      <c r="NBI466"/>
      <c r="NBJ466"/>
      <c r="NBK466"/>
      <c r="NBL466"/>
      <c r="NBM466"/>
      <c r="NBN466"/>
      <c r="NBO466"/>
      <c r="NBP466"/>
      <c r="NBQ466"/>
      <c r="NBR466"/>
      <c r="NBS466"/>
      <c r="NBT466"/>
      <c r="NBU466"/>
      <c r="NBV466"/>
      <c r="NBW466"/>
      <c r="NBX466"/>
      <c r="NBY466"/>
      <c r="NBZ466"/>
      <c r="NCA466"/>
      <c r="NCB466"/>
      <c r="NCC466"/>
      <c r="NCD466"/>
      <c r="NCE466"/>
      <c r="NCF466"/>
      <c r="NCG466"/>
      <c r="NCH466"/>
      <c r="NCI466"/>
      <c r="NCJ466"/>
      <c r="NCK466"/>
      <c r="NCL466"/>
      <c r="NCM466"/>
      <c r="NCN466"/>
      <c r="NCO466"/>
      <c r="NCP466"/>
      <c r="NCQ466"/>
      <c r="NCR466"/>
      <c r="NCS466"/>
      <c r="NCT466"/>
      <c r="NCU466"/>
      <c r="NCV466"/>
      <c r="NCW466"/>
      <c r="NCX466"/>
      <c r="NCY466"/>
      <c r="NCZ466"/>
      <c r="NDA466"/>
      <c r="NDB466"/>
      <c r="NDC466"/>
      <c r="NDD466"/>
      <c r="NDE466"/>
      <c r="NDF466"/>
      <c r="NDG466"/>
      <c r="NDH466"/>
      <c r="NDI466"/>
      <c r="NDJ466"/>
      <c r="NDK466"/>
      <c r="NDL466"/>
      <c r="NDM466"/>
      <c r="NDN466"/>
      <c r="NDO466"/>
      <c r="NDP466"/>
      <c r="NDQ466"/>
      <c r="NDR466"/>
      <c r="NDS466"/>
      <c r="NDT466"/>
      <c r="NDU466"/>
      <c r="NDV466"/>
      <c r="NDW466"/>
      <c r="NDX466"/>
      <c r="NDY466"/>
      <c r="NDZ466"/>
      <c r="NEA466"/>
      <c r="NEB466"/>
      <c r="NEC466"/>
      <c r="NED466"/>
      <c r="NEE466"/>
      <c r="NEF466"/>
      <c r="NEG466"/>
      <c r="NEH466"/>
      <c r="NEI466"/>
      <c r="NEJ466"/>
      <c r="NEK466"/>
      <c r="NEL466"/>
      <c r="NEM466"/>
      <c r="NEN466"/>
      <c r="NEO466"/>
      <c r="NEP466"/>
      <c r="NEQ466"/>
      <c r="NER466"/>
      <c r="NES466"/>
      <c r="NET466"/>
      <c r="NEU466"/>
      <c r="NEV466"/>
      <c r="NEW466"/>
      <c r="NEX466"/>
      <c r="NEY466"/>
      <c r="NEZ466"/>
      <c r="NFA466"/>
      <c r="NFB466"/>
      <c r="NFC466"/>
      <c r="NFD466"/>
      <c r="NFE466"/>
      <c r="NFF466"/>
      <c r="NFG466"/>
      <c r="NFH466"/>
      <c r="NFI466"/>
      <c r="NFJ466"/>
      <c r="NFK466"/>
      <c r="NFL466"/>
      <c r="NFM466"/>
      <c r="NFN466"/>
      <c r="NFO466"/>
      <c r="NFP466"/>
      <c r="NFQ466"/>
      <c r="NFR466"/>
      <c r="NFS466"/>
      <c r="NFT466"/>
      <c r="NFU466"/>
      <c r="NFV466"/>
      <c r="NFW466"/>
      <c r="NFX466"/>
      <c r="NFY466"/>
      <c r="NFZ466"/>
      <c r="NGA466"/>
      <c r="NGB466"/>
      <c r="NGC466"/>
      <c r="NGD466"/>
      <c r="NGE466"/>
      <c r="NGF466"/>
      <c r="NGG466"/>
      <c r="NGH466"/>
      <c r="NGI466"/>
      <c r="NGJ466"/>
      <c r="NGK466"/>
      <c r="NGL466"/>
      <c r="NGM466"/>
      <c r="NGN466"/>
      <c r="NGO466"/>
      <c r="NGP466"/>
      <c r="NGQ466"/>
      <c r="NGR466"/>
      <c r="NGS466"/>
      <c r="NGT466"/>
      <c r="NGU466"/>
      <c r="NGV466"/>
      <c r="NGW466"/>
      <c r="NGX466"/>
      <c r="NGY466"/>
      <c r="NGZ466"/>
      <c r="NHA466"/>
      <c r="NHB466"/>
      <c r="NHC466"/>
      <c r="NHD466"/>
      <c r="NHE466"/>
      <c r="NHF466"/>
      <c r="NHG466"/>
      <c r="NHH466"/>
      <c r="NHI466"/>
      <c r="NHJ466"/>
      <c r="NHK466"/>
      <c r="NHL466"/>
      <c r="NHM466"/>
      <c r="NHN466"/>
      <c r="NHO466"/>
      <c r="NHP466"/>
      <c r="NHQ466"/>
      <c r="NHR466"/>
      <c r="NHS466"/>
      <c r="NHT466"/>
      <c r="NHU466"/>
      <c r="NHV466"/>
      <c r="NHW466"/>
      <c r="NHX466"/>
      <c r="NHY466"/>
      <c r="NHZ466"/>
      <c r="NIA466"/>
      <c r="NIB466"/>
      <c r="NIC466"/>
      <c r="NID466"/>
      <c r="NIE466"/>
      <c r="NIF466"/>
      <c r="NIG466"/>
      <c r="NIH466"/>
      <c r="NII466"/>
      <c r="NIJ466"/>
      <c r="NIK466"/>
      <c r="NIL466"/>
      <c r="NIM466"/>
      <c r="NIN466"/>
      <c r="NIO466"/>
      <c r="NIP466"/>
      <c r="NIQ466"/>
      <c r="NIR466"/>
      <c r="NIS466"/>
      <c r="NIT466"/>
      <c r="NIU466"/>
      <c r="NIV466"/>
      <c r="NIW466"/>
      <c r="NIX466"/>
      <c r="NIY466"/>
      <c r="NIZ466"/>
      <c r="NJA466"/>
      <c r="NJB466"/>
      <c r="NJC466"/>
      <c r="NJD466"/>
      <c r="NJE466"/>
      <c r="NJF466"/>
      <c r="NJG466"/>
      <c r="NJH466"/>
      <c r="NJI466"/>
      <c r="NJJ466"/>
      <c r="NJK466"/>
      <c r="NJL466"/>
      <c r="NJM466"/>
      <c r="NJN466"/>
      <c r="NJO466"/>
      <c r="NJP466"/>
      <c r="NJQ466"/>
      <c r="NJR466"/>
      <c r="NJS466"/>
      <c r="NJT466"/>
      <c r="NJU466"/>
      <c r="NJV466"/>
      <c r="NJW466"/>
      <c r="NJX466"/>
      <c r="NJY466"/>
      <c r="NJZ466"/>
      <c r="NKA466"/>
      <c r="NKB466"/>
      <c r="NKC466"/>
      <c r="NKD466"/>
      <c r="NKE466"/>
      <c r="NKF466"/>
      <c r="NKG466"/>
      <c r="NKH466"/>
      <c r="NKI466"/>
      <c r="NKJ466"/>
      <c r="NKK466"/>
      <c r="NKL466"/>
      <c r="NKM466"/>
      <c r="NKN466"/>
      <c r="NKO466"/>
      <c r="NKP466"/>
      <c r="NKQ466"/>
      <c r="NKR466"/>
      <c r="NKS466"/>
      <c r="NKT466"/>
      <c r="NKU466"/>
      <c r="NKV466"/>
      <c r="NKW466"/>
      <c r="NKX466"/>
      <c r="NKY466"/>
      <c r="NKZ466"/>
      <c r="NLA466"/>
      <c r="NLB466"/>
      <c r="NLC466"/>
      <c r="NLD466"/>
      <c r="NLE466"/>
      <c r="NLF466"/>
      <c r="NLG466"/>
      <c r="NLH466"/>
      <c r="NLI466"/>
      <c r="NLJ466"/>
      <c r="NLK466"/>
      <c r="NLL466"/>
      <c r="NLM466"/>
      <c r="NLN466"/>
      <c r="NLO466"/>
      <c r="NLP466"/>
      <c r="NLQ466"/>
      <c r="NLR466"/>
      <c r="NLS466"/>
      <c r="NLT466"/>
      <c r="NLU466"/>
      <c r="NLV466"/>
      <c r="NLW466"/>
      <c r="NLX466"/>
      <c r="NLY466"/>
      <c r="NLZ466"/>
      <c r="NMA466"/>
      <c r="NMB466"/>
      <c r="NMC466"/>
      <c r="NMD466"/>
      <c r="NME466"/>
      <c r="NMF466"/>
      <c r="NMG466"/>
      <c r="NMH466"/>
      <c r="NMI466"/>
      <c r="NMJ466"/>
      <c r="NMK466"/>
      <c r="NML466"/>
      <c r="NMM466"/>
      <c r="NMN466"/>
      <c r="NMO466"/>
      <c r="NMP466"/>
      <c r="NMQ466"/>
      <c r="NMR466"/>
      <c r="NMS466"/>
      <c r="NMT466"/>
      <c r="NMU466"/>
      <c r="NMV466"/>
      <c r="NMW466"/>
      <c r="NMX466"/>
      <c r="NMY466"/>
      <c r="NMZ466"/>
      <c r="NNA466"/>
      <c r="NNB466"/>
      <c r="NNC466"/>
      <c r="NND466"/>
      <c r="NNE466"/>
      <c r="NNF466"/>
      <c r="NNG466"/>
      <c r="NNH466"/>
      <c r="NNI466"/>
      <c r="NNJ466"/>
      <c r="NNK466"/>
      <c r="NNL466"/>
      <c r="NNM466"/>
      <c r="NNN466"/>
      <c r="NNO466"/>
      <c r="NNP466"/>
      <c r="NNQ466"/>
      <c r="NNR466"/>
      <c r="NNS466"/>
      <c r="NNT466"/>
      <c r="NNU466"/>
      <c r="NNV466"/>
      <c r="NNW466"/>
      <c r="NNX466"/>
      <c r="NNY466"/>
      <c r="NNZ466"/>
      <c r="NOA466"/>
      <c r="NOB466"/>
      <c r="NOC466"/>
      <c r="NOD466"/>
      <c r="NOE466"/>
      <c r="NOF466"/>
      <c r="NOG466"/>
      <c r="NOH466"/>
      <c r="NOI466"/>
      <c r="NOJ466"/>
      <c r="NOK466"/>
      <c r="NOL466"/>
      <c r="NOM466"/>
      <c r="NON466"/>
      <c r="NOO466"/>
      <c r="NOP466"/>
      <c r="NOQ466"/>
      <c r="NOR466"/>
      <c r="NOS466"/>
      <c r="NOT466"/>
      <c r="NOU466"/>
      <c r="NOV466"/>
      <c r="NOW466"/>
      <c r="NOX466"/>
      <c r="NOY466"/>
      <c r="NOZ466"/>
      <c r="NPA466"/>
      <c r="NPB466"/>
      <c r="NPC466"/>
      <c r="NPD466"/>
      <c r="NPE466"/>
      <c r="NPF466"/>
      <c r="NPG466"/>
      <c r="NPH466"/>
      <c r="NPI466"/>
      <c r="NPJ466"/>
      <c r="NPK466"/>
      <c r="NPL466"/>
      <c r="NPM466"/>
      <c r="NPN466"/>
      <c r="NPO466"/>
      <c r="NPP466"/>
      <c r="NPQ466"/>
      <c r="NPR466"/>
      <c r="NPS466"/>
      <c r="NPT466"/>
      <c r="NPU466"/>
      <c r="NPV466"/>
      <c r="NPW466"/>
      <c r="NPX466"/>
      <c r="NPY466"/>
      <c r="NPZ466"/>
      <c r="NQA466"/>
      <c r="NQB466"/>
      <c r="NQC466"/>
      <c r="NQD466"/>
      <c r="NQE466"/>
      <c r="NQF466"/>
      <c r="NQG466"/>
      <c r="NQH466"/>
      <c r="NQI466"/>
      <c r="NQJ466"/>
      <c r="NQK466"/>
      <c r="NQL466"/>
      <c r="NQM466"/>
      <c r="NQN466"/>
      <c r="NQO466"/>
      <c r="NQP466"/>
      <c r="NQQ466"/>
      <c r="NQR466"/>
      <c r="NQS466"/>
      <c r="NQT466"/>
      <c r="NQU466"/>
      <c r="NQV466"/>
      <c r="NQW466"/>
      <c r="NQX466"/>
      <c r="NQY466"/>
      <c r="NQZ466"/>
      <c r="NRA466"/>
      <c r="NRB466"/>
      <c r="NRC466"/>
      <c r="NRD466"/>
      <c r="NRE466"/>
      <c r="NRF466"/>
      <c r="NRG466"/>
      <c r="NRH466"/>
      <c r="NRI466"/>
      <c r="NRJ466"/>
      <c r="NRK466"/>
      <c r="NRL466"/>
      <c r="NRM466"/>
      <c r="NRN466"/>
      <c r="NRO466"/>
      <c r="NRP466"/>
      <c r="NRQ466"/>
      <c r="NRR466"/>
      <c r="NRS466"/>
      <c r="NRT466"/>
      <c r="NRU466"/>
      <c r="NRV466"/>
      <c r="NRW466"/>
      <c r="NRX466"/>
      <c r="NRY466"/>
      <c r="NRZ466"/>
      <c r="NSA466"/>
      <c r="NSB466"/>
      <c r="NSC466"/>
      <c r="NSD466"/>
      <c r="NSE466"/>
      <c r="NSF466"/>
      <c r="NSG466"/>
      <c r="NSH466"/>
      <c r="NSI466"/>
      <c r="NSJ466"/>
      <c r="NSK466"/>
      <c r="NSL466"/>
      <c r="NSM466"/>
      <c r="NSN466"/>
      <c r="NSO466"/>
      <c r="NSP466"/>
      <c r="NSQ466"/>
      <c r="NSR466"/>
      <c r="NSS466"/>
      <c r="NST466"/>
      <c r="NSU466"/>
      <c r="NSV466"/>
      <c r="NSW466"/>
      <c r="NSX466"/>
      <c r="NSY466"/>
      <c r="NSZ466"/>
      <c r="NTA466"/>
      <c r="NTB466"/>
      <c r="NTC466"/>
      <c r="NTD466"/>
      <c r="NTE466"/>
      <c r="NTF466"/>
      <c r="NTG466"/>
      <c r="NTH466"/>
      <c r="NTI466"/>
      <c r="NTJ466"/>
      <c r="NTK466"/>
      <c r="NTL466"/>
      <c r="NTM466"/>
      <c r="NTN466"/>
      <c r="NTO466"/>
      <c r="NTP466"/>
      <c r="NTQ466"/>
      <c r="NTR466"/>
      <c r="NTS466"/>
      <c r="NTT466"/>
      <c r="NTU466"/>
      <c r="NTV466"/>
      <c r="NTW466"/>
      <c r="NTX466"/>
      <c r="NTY466"/>
      <c r="NTZ466"/>
      <c r="NUA466"/>
      <c r="NUB466"/>
      <c r="NUC466"/>
      <c r="NUD466"/>
      <c r="NUE466"/>
      <c r="NUF466"/>
      <c r="NUG466"/>
      <c r="NUH466"/>
      <c r="NUI466"/>
      <c r="NUJ466"/>
      <c r="NUK466"/>
      <c r="NUL466"/>
      <c r="NUM466"/>
      <c r="NUN466"/>
      <c r="NUO466"/>
      <c r="NUP466"/>
      <c r="NUQ466"/>
      <c r="NUR466"/>
      <c r="NUS466"/>
      <c r="NUT466"/>
      <c r="NUU466"/>
      <c r="NUV466"/>
      <c r="NUW466"/>
      <c r="NUX466"/>
      <c r="NUY466"/>
      <c r="NUZ466"/>
      <c r="NVA466"/>
      <c r="NVB466"/>
      <c r="NVC466"/>
      <c r="NVD466"/>
      <c r="NVE466"/>
      <c r="NVF466"/>
      <c r="NVG466"/>
      <c r="NVH466"/>
      <c r="NVI466"/>
      <c r="NVJ466"/>
      <c r="NVK466"/>
      <c r="NVL466"/>
      <c r="NVM466"/>
      <c r="NVN466"/>
      <c r="NVO466"/>
      <c r="NVP466"/>
      <c r="NVQ466"/>
      <c r="NVR466"/>
      <c r="NVS466"/>
      <c r="NVT466"/>
      <c r="NVU466"/>
      <c r="NVV466"/>
      <c r="NVW466"/>
      <c r="NVX466"/>
      <c r="NVY466"/>
      <c r="NVZ466"/>
      <c r="NWA466"/>
      <c r="NWB466"/>
      <c r="NWC466"/>
      <c r="NWD466"/>
      <c r="NWE466"/>
      <c r="NWF466"/>
      <c r="NWG466"/>
      <c r="NWH466"/>
      <c r="NWI466"/>
      <c r="NWJ466"/>
      <c r="NWK466"/>
      <c r="NWL466"/>
      <c r="NWM466"/>
      <c r="NWN466"/>
      <c r="NWO466"/>
      <c r="NWP466"/>
      <c r="NWQ466"/>
      <c r="NWR466"/>
      <c r="NWS466"/>
      <c r="NWT466"/>
      <c r="NWU466"/>
      <c r="NWV466"/>
      <c r="NWW466"/>
      <c r="NWX466"/>
      <c r="NWY466"/>
      <c r="NWZ466"/>
      <c r="NXA466"/>
      <c r="NXB466"/>
      <c r="NXC466"/>
      <c r="NXD466"/>
      <c r="NXE466"/>
      <c r="NXF466"/>
      <c r="NXG466"/>
      <c r="NXH466"/>
      <c r="NXI466"/>
      <c r="NXJ466"/>
      <c r="NXK466"/>
      <c r="NXL466"/>
      <c r="NXM466"/>
      <c r="NXN466"/>
      <c r="NXO466"/>
      <c r="NXP466"/>
      <c r="NXQ466"/>
      <c r="NXR466"/>
      <c r="NXS466"/>
      <c r="NXT466"/>
      <c r="NXU466"/>
      <c r="NXV466"/>
      <c r="NXW466"/>
      <c r="NXX466"/>
      <c r="NXY466"/>
      <c r="NXZ466"/>
      <c r="NYA466"/>
      <c r="NYB466"/>
      <c r="NYC466"/>
      <c r="NYD466"/>
      <c r="NYE466"/>
      <c r="NYF466"/>
      <c r="NYG466"/>
      <c r="NYH466"/>
      <c r="NYI466"/>
      <c r="NYJ466"/>
      <c r="NYK466"/>
      <c r="NYL466"/>
      <c r="NYM466"/>
      <c r="NYN466"/>
      <c r="NYO466"/>
      <c r="NYP466"/>
      <c r="NYQ466"/>
      <c r="NYR466"/>
      <c r="NYS466"/>
      <c r="NYT466"/>
      <c r="NYU466"/>
      <c r="NYV466"/>
      <c r="NYW466"/>
      <c r="NYX466"/>
      <c r="NYY466"/>
      <c r="NYZ466"/>
      <c r="NZA466"/>
      <c r="NZB466"/>
      <c r="NZC466"/>
      <c r="NZD466"/>
      <c r="NZE466"/>
      <c r="NZF466"/>
      <c r="NZG466"/>
      <c r="NZH466"/>
      <c r="NZI466"/>
      <c r="NZJ466"/>
      <c r="NZK466"/>
      <c r="NZL466"/>
      <c r="NZM466"/>
      <c r="NZN466"/>
      <c r="NZO466"/>
      <c r="NZP466"/>
      <c r="NZQ466"/>
      <c r="NZR466"/>
      <c r="NZS466"/>
      <c r="NZT466"/>
      <c r="NZU466"/>
      <c r="NZV466"/>
      <c r="NZW466"/>
      <c r="NZX466"/>
      <c r="NZY466"/>
      <c r="NZZ466"/>
      <c r="OAA466"/>
      <c r="OAB466"/>
      <c r="OAC466"/>
      <c r="OAD466"/>
      <c r="OAE466"/>
      <c r="OAF466"/>
      <c r="OAG466"/>
      <c r="OAH466"/>
      <c r="OAI466"/>
      <c r="OAJ466"/>
      <c r="OAK466"/>
      <c r="OAL466"/>
      <c r="OAM466"/>
      <c r="OAN466"/>
      <c r="OAO466"/>
      <c r="OAP466"/>
      <c r="OAQ466"/>
      <c r="OAR466"/>
      <c r="OAS466"/>
      <c r="OAT466"/>
      <c r="OAU466"/>
      <c r="OAV466"/>
      <c r="OAW466"/>
      <c r="OAX466"/>
      <c r="OAY466"/>
      <c r="OAZ466"/>
      <c r="OBA466"/>
      <c r="OBB466"/>
      <c r="OBC466"/>
      <c r="OBD466"/>
      <c r="OBE466"/>
      <c r="OBF466"/>
      <c r="OBG466"/>
      <c r="OBH466"/>
      <c r="OBI466"/>
      <c r="OBJ466"/>
      <c r="OBK466"/>
      <c r="OBL466"/>
      <c r="OBM466"/>
      <c r="OBN466"/>
      <c r="OBO466"/>
      <c r="OBP466"/>
      <c r="OBQ466"/>
      <c r="OBR466"/>
      <c r="OBS466"/>
      <c r="OBT466"/>
      <c r="OBU466"/>
      <c r="OBV466"/>
      <c r="OBW466"/>
      <c r="OBX466"/>
      <c r="OBY466"/>
      <c r="OBZ466"/>
      <c r="OCA466"/>
      <c r="OCB466"/>
      <c r="OCC466"/>
      <c r="OCD466"/>
      <c r="OCE466"/>
      <c r="OCF466"/>
      <c r="OCG466"/>
      <c r="OCH466"/>
      <c r="OCI466"/>
      <c r="OCJ466"/>
      <c r="OCK466"/>
      <c r="OCL466"/>
      <c r="OCM466"/>
      <c r="OCN466"/>
      <c r="OCO466"/>
      <c r="OCP466"/>
      <c r="OCQ466"/>
      <c r="OCR466"/>
      <c r="OCS466"/>
      <c r="OCT466"/>
      <c r="OCU466"/>
      <c r="OCV466"/>
      <c r="OCW466"/>
      <c r="OCX466"/>
      <c r="OCY466"/>
      <c r="OCZ466"/>
      <c r="ODA466"/>
      <c r="ODB466"/>
      <c r="ODC466"/>
      <c r="ODD466"/>
      <c r="ODE466"/>
      <c r="ODF466"/>
      <c r="ODG466"/>
      <c r="ODH466"/>
      <c r="ODI466"/>
      <c r="ODJ466"/>
      <c r="ODK466"/>
      <c r="ODL466"/>
      <c r="ODM466"/>
      <c r="ODN466"/>
      <c r="ODO466"/>
      <c r="ODP466"/>
      <c r="ODQ466"/>
      <c r="ODR466"/>
      <c r="ODS466"/>
      <c r="ODT466"/>
      <c r="ODU466"/>
      <c r="ODV466"/>
      <c r="ODW466"/>
      <c r="ODX466"/>
      <c r="ODY466"/>
      <c r="ODZ466"/>
      <c r="OEA466"/>
      <c r="OEB466"/>
      <c r="OEC466"/>
      <c r="OED466"/>
      <c r="OEE466"/>
      <c r="OEF466"/>
      <c r="OEG466"/>
      <c r="OEH466"/>
      <c r="OEI466"/>
      <c r="OEJ466"/>
      <c r="OEK466"/>
      <c r="OEL466"/>
      <c r="OEM466"/>
      <c r="OEN466"/>
      <c r="OEO466"/>
      <c r="OEP466"/>
      <c r="OEQ466"/>
      <c r="OER466"/>
      <c r="OES466"/>
      <c r="OET466"/>
      <c r="OEU466"/>
      <c r="OEV466"/>
      <c r="OEW466"/>
      <c r="OEX466"/>
      <c r="OEY466"/>
      <c r="OEZ466"/>
      <c r="OFA466"/>
      <c r="OFB466"/>
      <c r="OFC466"/>
      <c r="OFD466"/>
      <c r="OFE466"/>
      <c r="OFF466"/>
      <c r="OFG466"/>
      <c r="OFH466"/>
      <c r="OFI466"/>
      <c r="OFJ466"/>
      <c r="OFK466"/>
      <c r="OFL466"/>
      <c r="OFM466"/>
      <c r="OFN466"/>
      <c r="OFO466"/>
      <c r="OFP466"/>
      <c r="OFQ466"/>
      <c r="OFR466"/>
      <c r="OFS466"/>
      <c r="OFT466"/>
      <c r="OFU466"/>
      <c r="OFV466"/>
      <c r="OFW466"/>
      <c r="OFX466"/>
      <c r="OFY466"/>
      <c r="OFZ466"/>
      <c r="OGA466"/>
      <c r="OGB466"/>
      <c r="OGC466"/>
      <c r="OGD466"/>
      <c r="OGE466"/>
      <c r="OGF466"/>
      <c r="OGG466"/>
      <c r="OGH466"/>
      <c r="OGI466"/>
      <c r="OGJ466"/>
      <c r="OGK466"/>
      <c r="OGL466"/>
      <c r="OGM466"/>
      <c r="OGN466"/>
      <c r="OGO466"/>
      <c r="OGP466"/>
      <c r="OGQ466"/>
      <c r="OGR466"/>
      <c r="OGS466"/>
      <c r="OGT466"/>
      <c r="OGU466"/>
      <c r="OGV466"/>
      <c r="OGW466"/>
      <c r="OGX466"/>
      <c r="OGY466"/>
      <c r="OGZ466"/>
      <c r="OHA466"/>
      <c r="OHB466"/>
      <c r="OHC466"/>
      <c r="OHD466"/>
      <c r="OHE466"/>
      <c r="OHF466"/>
      <c r="OHG466"/>
      <c r="OHH466"/>
      <c r="OHI466"/>
      <c r="OHJ466"/>
      <c r="OHK466"/>
      <c r="OHL466"/>
      <c r="OHM466"/>
      <c r="OHN466"/>
      <c r="OHO466"/>
      <c r="OHP466"/>
      <c r="OHQ466"/>
      <c r="OHR466"/>
      <c r="OHS466"/>
      <c r="OHT466"/>
      <c r="OHU466"/>
      <c r="OHV466"/>
      <c r="OHW466"/>
      <c r="OHX466"/>
      <c r="OHY466"/>
      <c r="OHZ466"/>
      <c r="OIA466"/>
      <c r="OIB466"/>
      <c r="OIC466"/>
      <c r="OID466"/>
      <c r="OIE466"/>
      <c r="OIF466"/>
      <c r="OIG466"/>
      <c r="OIH466"/>
      <c r="OII466"/>
      <c r="OIJ466"/>
      <c r="OIK466"/>
      <c r="OIL466"/>
      <c r="OIM466"/>
      <c r="OIN466"/>
      <c r="OIO466"/>
      <c r="OIP466"/>
      <c r="OIQ466"/>
      <c r="OIR466"/>
      <c r="OIS466"/>
      <c r="OIT466"/>
      <c r="OIU466"/>
      <c r="OIV466"/>
      <c r="OIW466"/>
      <c r="OIX466"/>
      <c r="OIY466"/>
      <c r="OIZ466"/>
      <c r="OJA466"/>
      <c r="OJB466"/>
      <c r="OJC466"/>
      <c r="OJD466"/>
      <c r="OJE466"/>
      <c r="OJF466"/>
      <c r="OJG466"/>
      <c r="OJH466"/>
      <c r="OJI466"/>
      <c r="OJJ466"/>
      <c r="OJK466"/>
      <c r="OJL466"/>
      <c r="OJM466"/>
      <c r="OJN466"/>
      <c r="OJO466"/>
      <c r="OJP466"/>
      <c r="OJQ466"/>
      <c r="OJR466"/>
      <c r="OJS466"/>
      <c r="OJT466"/>
      <c r="OJU466"/>
      <c r="OJV466"/>
      <c r="OJW466"/>
      <c r="OJX466"/>
      <c r="OJY466"/>
      <c r="OJZ466"/>
      <c r="OKA466"/>
      <c r="OKB466"/>
      <c r="OKC466"/>
      <c r="OKD466"/>
      <c r="OKE466"/>
      <c r="OKF466"/>
      <c r="OKG466"/>
      <c r="OKH466"/>
      <c r="OKI466"/>
      <c r="OKJ466"/>
      <c r="OKK466"/>
      <c r="OKL466"/>
      <c r="OKM466"/>
      <c r="OKN466"/>
      <c r="OKO466"/>
      <c r="OKP466"/>
      <c r="OKQ466"/>
      <c r="OKR466"/>
      <c r="OKS466"/>
      <c r="OKT466"/>
      <c r="OKU466"/>
      <c r="OKV466"/>
      <c r="OKW466"/>
      <c r="OKX466"/>
      <c r="OKY466"/>
      <c r="OKZ466"/>
      <c r="OLA466"/>
      <c r="OLB466"/>
      <c r="OLC466"/>
      <c r="OLD466"/>
      <c r="OLE466"/>
      <c r="OLF466"/>
      <c r="OLG466"/>
      <c r="OLH466"/>
      <c r="OLI466"/>
      <c r="OLJ466"/>
      <c r="OLK466"/>
      <c r="OLL466"/>
      <c r="OLM466"/>
      <c r="OLN466"/>
      <c r="OLO466"/>
      <c r="OLP466"/>
      <c r="OLQ466"/>
      <c r="OLR466"/>
      <c r="OLS466"/>
      <c r="OLT466"/>
      <c r="OLU466"/>
      <c r="OLV466"/>
      <c r="OLW466"/>
      <c r="OLX466"/>
      <c r="OLY466"/>
      <c r="OLZ466"/>
      <c r="OMA466"/>
      <c r="OMB466"/>
      <c r="OMC466"/>
      <c r="OMD466"/>
      <c r="OME466"/>
      <c r="OMF466"/>
      <c r="OMG466"/>
      <c r="OMH466"/>
      <c r="OMI466"/>
      <c r="OMJ466"/>
      <c r="OMK466"/>
      <c r="OML466"/>
      <c r="OMM466"/>
      <c r="OMN466"/>
      <c r="OMO466"/>
      <c r="OMP466"/>
      <c r="OMQ466"/>
      <c r="OMR466"/>
      <c r="OMS466"/>
      <c r="OMT466"/>
      <c r="OMU466"/>
      <c r="OMV466"/>
      <c r="OMW466"/>
      <c r="OMX466"/>
      <c r="OMY466"/>
      <c r="OMZ466"/>
      <c r="ONA466"/>
      <c r="ONB466"/>
      <c r="ONC466"/>
      <c r="OND466"/>
      <c r="ONE466"/>
      <c r="ONF466"/>
      <c r="ONG466"/>
      <c r="ONH466"/>
      <c r="ONI466"/>
      <c r="ONJ466"/>
      <c r="ONK466"/>
      <c r="ONL466"/>
      <c r="ONM466"/>
      <c r="ONN466"/>
      <c r="ONO466"/>
      <c r="ONP466"/>
      <c r="ONQ466"/>
      <c r="ONR466"/>
      <c r="ONS466"/>
      <c r="ONT466"/>
      <c r="ONU466"/>
      <c r="ONV466"/>
      <c r="ONW466"/>
      <c r="ONX466"/>
      <c r="ONY466"/>
      <c r="ONZ466"/>
      <c r="OOA466"/>
      <c r="OOB466"/>
      <c r="OOC466"/>
      <c r="OOD466"/>
      <c r="OOE466"/>
      <c r="OOF466"/>
      <c r="OOG466"/>
      <c r="OOH466"/>
      <c r="OOI466"/>
      <c r="OOJ466"/>
      <c r="OOK466"/>
      <c r="OOL466"/>
      <c r="OOM466"/>
      <c r="OON466"/>
      <c r="OOO466"/>
      <c r="OOP466"/>
      <c r="OOQ466"/>
      <c r="OOR466"/>
      <c r="OOS466"/>
      <c r="OOT466"/>
      <c r="OOU466"/>
      <c r="OOV466"/>
      <c r="OOW466"/>
      <c r="OOX466"/>
      <c r="OOY466"/>
      <c r="OOZ466"/>
      <c r="OPA466"/>
      <c r="OPB466"/>
      <c r="OPC466"/>
      <c r="OPD466"/>
      <c r="OPE466"/>
      <c r="OPF466"/>
      <c r="OPG466"/>
      <c r="OPH466"/>
      <c r="OPI466"/>
      <c r="OPJ466"/>
      <c r="OPK466"/>
      <c r="OPL466"/>
      <c r="OPM466"/>
      <c r="OPN466"/>
      <c r="OPO466"/>
      <c r="OPP466"/>
      <c r="OPQ466"/>
      <c r="OPR466"/>
      <c r="OPS466"/>
      <c r="OPT466"/>
      <c r="OPU466"/>
      <c r="OPV466"/>
      <c r="OPW466"/>
      <c r="OPX466"/>
      <c r="OPY466"/>
      <c r="OPZ466"/>
      <c r="OQA466"/>
      <c r="OQB466"/>
      <c r="OQC466"/>
      <c r="OQD466"/>
      <c r="OQE466"/>
      <c r="OQF466"/>
      <c r="OQG466"/>
      <c r="OQH466"/>
      <c r="OQI466"/>
      <c r="OQJ466"/>
      <c r="OQK466"/>
      <c r="OQL466"/>
      <c r="OQM466"/>
      <c r="OQN466"/>
      <c r="OQO466"/>
      <c r="OQP466"/>
      <c r="OQQ466"/>
      <c r="OQR466"/>
      <c r="OQS466"/>
      <c r="OQT466"/>
      <c r="OQU466"/>
      <c r="OQV466"/>
      <c r="OQW466"/>
      <c r="OQX466"/>
      <c r="OQY466"/>
      <c r="OQZ466"/>
      <c r="ORA466"/>
      <c r="ORB466"/>
      <c r="ORC466"/>
      <c r="ORD466"/>
      <c r="ORE466"/>
      <c r="ORF466"/>
      <c r="ORG466"/>
      <c r="ORH466"/>
      <c r="ORI466"/>
      <c r="ORJ466"/>
      <c r="ORK466"/>
      <c r="ORL466"/>
      <c r="ORM466"/>
      <c r="ORN466"/>
      <c r="ORO466"/>
      <c r="ORP466"/>
      <c r="ORQ466"/>
      <c r="ORR466"/>
      <c r="ORS466"/>
      <c r="ORT466"/>
      <c r="ORU466"/>
      <c r="ORV466"/>
      <c r="ORW466"/>
      <c r="ORX466"/>
      <c r="ORY466"/>
      <c r="ORZ466"/>
      <c r="OSA466"/>
      <c r="OSB466"/>
      <c r="OSC466"/>
      <c r="OSD466"/>
      <c r="OSE466"/>
      <c r="OSF466"/>
      <c r="OSG466"/>
      <c r="OSH466"/>
      <c r="OSI466"/>
      <c r="OSJ466"/>
      <c r="OSK466"/>
      <c r="OSL466"/>
      <c r="OSM466"/>
      <c r="OSN466"/>
      <c r="OSO466"/>
      <c r="OSP466"/>
      <c r="OSQ466"/>
      <c r="OSR466"/>
      <c r="OSS466"/>
      <c r="OST466"/>
      <c r="OSU466"/>
      <c r="OSV466"/>
      <c r="OSW466"/>
      <c r="OSX466"/>
      <c r="OSY466"/>
      <c r="OSZ466"/>
      <c r="OTA466"/>
      <c r="OTB466"/>
      <c r="OTC466"/>
      <c r="OTD466"/>
      <c r="OTE466"/>
      <c r="OTF466"/>
      <c r="OTG466"/>
      <c r="OTH466"/>
      <c r="OTI466"/>
      <c r="OTJ466"/>
      <c r="OTK466"/>
      <c r="OTL466"/>
      <c r="OTM466"/>
      <c r="OTN466"/>
      <c r="OTO466"/>
      <c r="OTP466"/>
      <c r="OTQ466"/>
      <c r="OTR466"/>
      <c r="OTS466"/>
      <c r="OTT466"/>
      <c r="OTU466"/>
      <c r="OTV466"/>
      <c r="OTW466"/>
      <c r="OTX466"/>
      <c r="OTY466"/>
      <c r="OTZ466"/>
      <c r="OUA466"/>
      <c r="OUB466"/>
      <c r="OUC466"/>
      <c r="OUD466"/>
      <c r="OUE466"/>
      <c r="OUF466"/>
      <c r="OUG466"/>
      <c r="OUH466"/>
      <c r="OUI466"/>
      <c r="OUJ466"/>
      <c r="OUK466"/>
      <c r="OUL466"/>
      <c r="OUM466"/>
      <c r="OUN466"/>
      <c r="OUO466"/>
      <c r="OUP466"/>
      <c r="OUQ466"/>
      <c r="OUR466"/>
      <c r="OUS466"/>
      <c r="OUT466"/>
      <c r="OUU466"/>
      <c r="OUV466"/>
      <c r="OUW466"/>
      <c r="OUX466"/>
      <c r="OUY466"/>
      <c r="OUZ466"/>
      <c r="OVA466"/>
      <c r="OVB466"/>
      <c r="OVC466"/>
      <c r="OVD466"/>
      <c r="OVE466"/>
      <c r="OVF466"/>
      <c r="OVG466"/>
      <c r="OVH466"/>
      <c r="OVI466"/>
      <c r="OVJ466"/>
      <c r="OVK466"/>
      <c r="OVL466"/>
      <c r="OVM466"/>
      <c r="OVN466"/>
      <c r="OVO466"/>
      <c r="OVP466"/>
      <c r="OVQ466"/>
      <c r="OVR466"/>
      <c r="OVS466"/>
      <c r="OVT466"/>
      <c r="OVU466"/>
      <c r="OVV466"/>
      <c r="OVW466"/>
      <c r="OVX466"/>
      <c r="OVY466"/>
      <c r="OVZ466"/>
      <c r="OWA466"/>
      <c r="OWB466"/>
      <c r="OWC466"/>
      <c r="OWD466"/>
      <c r="OWE466"/>
      <c r="OWF466"/>
      <c r="OWG466"/>
      <c r="OWH466"/>
      <c r="OWI466"/>
      <c r="OWJ466"/>
      <c r="OWK466"/>
      <c r="OWL466"/>
      <c r="OWM466"/>
      <c r="OWN466"/>
      <c r="OWO466"/>
      <c r="OWP466"/>
      <c r="OWQ466"/>
      <c r="OWR466"/>
      <c r="OWS466"/>
      <c r="OWT466"/>
      <c r="OWU466"/>
      <c r="OWV466"/>
      <c r="OWW466"/>
      <c r="OWX466"/>
      <c r="OWY466"/>
      <c r="OWZ466"/>
      <c r="OXA466"/>
      <c r="OXB466"/>
      <c r="OXC466"/>
      <c r="OXD466"/>
      <c r="OXE466"/>
      <c r="OXF466"/>
      <c r="OXG466"/>
      <c r="OXH466"/>
      <c r="OXI466"/>
      <c r="OXJ466"/>
      <c r="OXK466"/>
      <c r="OXL466"/>
      <c r="OXM466"/>
      <c r="OXN466"/>
      <c r="OXO466"/>
      <c r="OXP466"/>
      <c r="OXQ466"/>
      <c r="OXR466"/>
      <c r="OXS466"/>
      <c r="OXT466"/>
      <c r="OXU466"/>
      <c r="OXV466"/>
      <c r="OXW466"/>
      <c r="OXX466"/>
      <c r="OXY466"/>
      <c r="OXZ466"/>
      <c r="OYA466"/>
      <c r="OYB466"/>
      <c r="OYC466"/>
      <c r="OYD466"/>
      <c r="OYE466"/>
      <c r="OYF466"/>
      <c r="OYG466"/>
      <c r="OYH466"/>
      <c r="OYI466"/>
      <c r="OYJ466"/>
      <c r="OYK466"/>
      <c r="OYL466"/>
      <c r="OYM466"/>
      <c r="OYN466"/>
      <c r="OYO466"/>
      <c r="OYP466"/>
      <c r="OYQ466"/>
      <c r="OYR466"/>
      <c r="OYS466"/>
      <c r="OYT466"/>
      <c r="OYU466"/>
      <c r="OYV466"/>
      <c r="OYW466"/>
      <c r="OYX466"/>
      <c r="OYY466"/>
      <c r="OYZ466"/>
      <c r="OZA466"/>
      <c r="OZB466"/>
      <c r="OZC466"/>
      <c r="OZD466"/>
      <c r="OZE466"/>
      <c r="OZF466"/>
      <c r="OZG466"/>
      <c r="OZH466"/>
      <c r="OZI466"/>
      <c r="OZJ466"/>
      <c r="OZK466"/>
      <c r="OZL466"/>
      <c r="OZM466"/>
      <c r="OZN466"/>
      <c r="OZO466"/>
      <c r="OZP466"/>
      <c r="OZQ466"/>
      <c r="OZR466"/>
      <c r="OZS466"/>
      <c r="OZT466"/>
      <c r="OZU466"/>
      <c r="OZV466"/>
      <c r="OZW466"/>
      <c r="OZX466"/>
      <c r="OZY466"/>
      <c r="OZZ466"/>
      <c r="PAA466"/>
      <c r="PAB466"/>
      <c r="PAC466"/>
      <c r="PAD466"/>
      <c r="PAE466"/>
      <c r="PAF466"/>
      <c r="PAG466"/>
      <c r="PAH466"/>
      <c r="PAI466"/>
      <c r="PAJ466"/>
      <c r="PAK466"/>
      <c r="PAL466"/>
      <c r="PAM466"/>
      <c r="PAN466"/>
      <c r="PAO466"/>
      <c r="PAP466"/>
      <c r="PAQ466"/>
      <c r="PAR466"/>
      <c r="PAS466"/>
      <c r="PAT466"/>
      <c r="PAU466"/>
      <c r="PAV466"/>
      <c r="PAW466"/>
      <c r="PAX466"/>
      <c r="PAY466"/>
      <c r="PAZ466"/>
      <c r="PBA466"/>
      <c r="PBB466"/>
      <c r="PBC466"/>
      <c r="PBD466"/>
      <c r="PBE466"/>
      <c r="PBF466"/>
      <c r="PBG466"/>
      <c r="PBH466"/>
      <c r="PBI466"/>
      <c r="PBJ466"/>
      <c r="PBK466"/>
      <c r="PBL466"/>
      <c r="PBM466"/>
      <c r="PBN466"/>
      <c r="PBO466"/>
      <c r="PBP466"/>
      <c r="PBQ466"/>
      <c r="PBR466"/>
      <c r="PBS466"/>
      <c r="PBT466"/>
      <c r="PBU466"/>
      <c r="PBV466"/>
      <c r="PBW466"/>
      <c r="PBX466"/>
      <c r="PBY466"/>
      <c r="PBZ466"/>
      <c r="PCA466"/>
      <c r="PCB466"/>
      <c r="PCC466"/>
      <c r="PCD466"/>
      <c r="PCE466"/>
      <c r="PCF466"/>
      <c r="PCG466"/>
      <c r="PCH466"/>
      <c r="PCI466"/>
      <c r="PCJ466"/>
      <c r="PCK466"/>
      <c r="PCL466"/>
      <c r="PCM466"/>
      <c r="PCN466"/>
      <c r="PCO466"/>
      <c r="PCP466"/>
      <c r="PCQ466"/>
      <c r="PCR466"/>
      <c r="PCS466"/>
      <c r="PCT466"/>
      <c r="PCU466"/>
      <c r="PCV466"/>
      <c r="PCW466"/>
      <c r="PCX466"/>
      <c r="PCY466"/>
      <c r="PCZ466"/>
      <c r="PDA466"/>
      <c r="PDB466"/>
      <c r="PDC466"/>
      <c r="PDD466"/>
      <c r="PDE466"/>
      <c r="PDF466"/>
      <c r="PDG466"/>
      <c r="PDH466"/>
      <c r="PDI466"/>
      <c r="PDJ466"/>
      <c r="PDK466"/>
      <c r="PDL466"/>
      <c r="PDM466"/>
      <c r="PDN466"/>
      <c r="PDO466"/>
      <c r="PDP466"/>
      <c r="PDQ466"/>
      <c r="PDR466"/>
      <c r="PDS466"/>
      <c r="PDT466"/>
      <c r="PDU466"/>
      <c r="PDV466"/>
      <c r="PDW466"/>
      <c r="PDX466"/>
      <c r="PDY466"/>
      <c r="PDZ466"/>
      <c r="PEA466"/>
      <c r="PEB466"/>
      <c r="PEC466"/>
      <c r="PED466"/>
      <c r="PEE466"/>
      <c r="PEF466"/>
      <c r="PEG466"/>
      <c r="PEH466"/>
      <c r="PEI466"/>
      <c r="PEJ466"/>
      <c r="PEK466"/>
      <c r="PEL466"/>
      <c r="PEM466"/>
      <c r="PEN466"/>
      <c r="PEO466"/>
      <c r="PEP466"/>
      <c r="PEQ466"/>
      <c r="PER466"/>
      <c r="PES466"/>
      <c r="PET466"/>
      <c r="PEU466"/>
      <c r="PEV466"/>
      <c r="PEW466"/>
      <c r="PEX466"/>
      <c r="PEY466"/>
      <c r="PEZ466"/>
      <c r="PFA466"/>
      <c r="PFB466"/>
      <c r="PFC466"/>
      <c r="PFD466"/>
      <c r="PFE466"/>
      <c r="PFF466"/>
      <c r="PFG466"/>
      <c r="PFH466"/>
      <c r="PFI466"/>
      <c r="PFJ466"/>
      <c r="PFK466"/>
      <c r="PFL466"/>
      <c r="PFM466"/>
      <c r="PFN466"/>
      <c r="PFO466"/>
      <c r="PFP466"/>
      <c r="PFQ466"/>
      <c r="PFR466"/>
      <c r="PFS466"/>
      <c r="PFT466"/>
      <c r="PFU466"/>
      <c r="PFV466"/>
      <c r="PFW466"/>
      <c r="PFX466"/>
      <c r="PFY466"/>
      <c r="PFZ466"/>
      <c r="PGA466"/>
      <c r="PGB466"/>
      <c r="PGC466"/>
      <c r="PGD466"/>
      <c r="PGE466"/>
      <c r="PGF466"/>
      <c r="PGG466"/>
      <c r="PGH466"/>
      <c r="PGI466"/>
      <c r="PGJ466"/>
      <c r="PGK466"/>
      <c r="PGL466"/>
      <c r="PGM466"/>
      <c r="PGN466"/>
      <c r="PGO466"/>
      <c r="PGP466"/>
      <c r="PGQ466"/>
      <c r="PGR466"/>
      <c r="PGS466"/>
      <c r="PGT466"/>
      <c r="PGU466"/>
      <c r="PGV466"/>
      <c r="PGW466"/>
      <c r="PGX466"/>
      <c r="PGY466"/>
      <c r="PGZ466"/>
      <c r="PHA466"/>
      <c r="PHB466"/>
      <c r="PHC466"/>
      <c r="PHD466"/>
      <c r="PHE466"/>
      <c r="PHF466"/>
      <c r="PHG466"/>
      <c r="PHH466"/>
      <c r="PHI466"/>
      <c r="PHJ466"/>
      <c r="PHK466"/>
      <c r="PHL466"/>
      <c r="PHM466"/>
      <c r="PHN466"/>
      <c r="PHO466"/>
      <c r="PHP466"/>
      <c r="PHQ466"/>
      <c r="PHR466"/>
      <c r="PHS466"/>
      <c r="PHT466"/>
      <c r="PHU466"/>
      <c r="PHV466"/>
      <c r="PHW466"/>
      <c r="PHX466"/>
      <c r="PHY466"/>
      <c r="PHZ466"/>
      <c r="PIA466"/>
      <c r="PIB466"/>
      <c r="PIC466"/>
      <c r="PID466"/>
      <c r="PIE466"/>
      <c r="PIF466"/>
      <c r="PIG466"/>
      <c r="PIH466"/>
      <c r="PII466"/>
      <c r="PIJ466"/>
      <c r="PIK466"/>
      <c r="PIL466"/>
      <c r="PIM466"/>
      <c r="PIN466"/>
      <c r="PIO466"/>
      <c r="PIP466"/>
      <c r="PIQ466"/>
      <c r="PIR466"/>
      <c r="PIS466"/>
      <c r="PIT466"/>
      <c r="PIU466"/>
      <c r="PIV466"/>
      <c r="PIW466"/>
      <c r="PIX466"/>
      <c r="PIY466"/>
      <c r="PIZ466"/>
      <c r="PJA466"/>
      <c r="PJB466"/>
      <c r="PJC466"/>
      <c r="PJD466"/>
      <c r="PJE466"/>
      <c r="PJF466"/>
      <c r="PJG466"/>
      <c r="PJH466"/>
      <c r="PJI466"/>
      <c r="PJJ466"/>
      <c r="PJK466"/>
      <c r="PJL466"/>
      <c r="PJM466"/>
      <c r="PJN466"/>
      <c r="PJO466"/>
      <c r="PJP466"/>
      <c r="PJQ466"/>
      <c r="PJR466"/>
      <c r="PJS466"/>
      <c r="PJT466"/>
      <c r="PJU466"/>
      <c r="PJV466"/>
      <c r="PJW466"/>
      <c r="PJX466"/>
      <c r="PJY466"/>
      <c r="PJZ466"/>
      <c r="PKA466"/>
      <c r="PKB466"/>
      <c r="PKC466"/>
      <c r="PKD466"/>
      <c r="PKE466"/>
      <c r="PKF466"/>
      <c r="PKG466"/>
      <c r="PKH466"/>
      <c r="PKI466"/>
      <c r="PKJ466"/>
      <c r="PKK466"/>
      <c r="PKL466"/>
      <c r="PKM466"/>
      <c r="PKN466"/>
      <c r="PKO466"/>
      <c r="PKP466"/>
      <c r="PKQ466"/>
      <c r="PKR466"/>
      <c r="PKS466"/>
      <c r="PKT466"/>
      <c r="PKU466"/>
      <c r="PKV466"/>
      <c r="PKW466"/>
      <c r="PKX466"/>
      <c r="PKY466"/>
      <c r="PKZ466"/>
      <c r="PLA466"/>
      <c r="PLB466"/>
      <c r="PLC466"/>
      <c r="PLD466"/>
      <c r="PLE466"/>
      <c r="PLF466"/>
      <c r="PLG466"/>
      <c r="PLH466"/>
      <c r="PLI466"/>
      <c r="PLJ466"/>
      <c r="PLK466"/>
      <c r="PLL466"/>
      <c r="PLM466"/>
      <c r="PLN466"/>
      <c r="PLO466"/>
      <c r="PLP466"/>
      <c r="PLQ466"/>
      <c r="PLR466"/>
      <c r="PLS466"/>
      <c r="PLT466"/>
      <c r="PLU466"/>
      <c r="PLV466"/>
      <c r="PLW466"/>
      <c r="PLX466"/>
      <c r="PLY466"/>
      <c r="PLZ466"/>
      <c r="PMA466"/>
      <c r="PMB466"/>
      <c r="PMC466"/>
      <c r="PMD466"/>
      <c r="PME466"/>
      <c r="PMF466"/>
      <c r="PMG466"/>
      <c r="PMH466"/>
      <c r="PMI466"/>
      <c r="PMJ466"/>
      <c r="PMK466"/>
      <c r="PML466"/>
      <c r="PMM466"/>
      <c r="PMN466"/>
      <c r="PMO466"/>
      <c r="PMP466"/>
      <c r="PMQ466"/>
      <c r="PMR466"/>
      <c r="PMS466"/>
      <c r="PMT466"/>
      <c r="PMU466"/>
      <c r="PMV466"/>
      <c r="PMW466"/>
      <c r="PMX466"/>
      <c r="PMY466"/>
      <c r="PMZ466"/>
      <c r="PNA466"/>
      <c r="PNB466"/>
      <c r="PNC466"/>
      <c r="PND466"/>
      <c r="PNE466"/>
      <c r="PNF466"/>
      <c r="PNG466"/>
      <c r="PNH466"/>
      <c r="PNI466"/>
      <c r="PNJ466"/>
      <c r="PNK466"/>
      <c r="PNL466"/>
      <c r="PNM466"/>
      <c r="PNN466"/>
      <c r="PNO466"/>
      <c r="PNP466"/>
      <c r="PNQ466"/>
      <c r="PNR466"/>
      <c r="PNS466"/>
      <c r="PNT466"/>
      <c r="PNU466"/>
      <c r="PNV466"/>
      <c r="PNW466"/>
      <c r="PNX466"/>
      <c r="PNY466"/>
      <c r="PNZ466"/>
      <c r="POA466"/>
      <c r="POB466"/>
      <c r="POC466"/>
      <c r="POD466"/>
      <c r="POE466"/>
      <c r="POF466"/>
      <c r="POG466"/>
      <c r="POH466"/>
      <c r="POI466"/>
      <c r="POJ466"/>
      <c r="POK466"/>
      <c r="POL466"/>
      <c r="POM466"/>
      <c r="PON466"/>
      <c r="POO466"/>
      <c r="POP466"/>
      <c r="POQ466"/>
      <c r="POR466"/>
      <c r="POS466"/>
      <c r="POT466"/>
      <c r="POU466"/>
      <c r="POV466"/>
      <c r="POW466"/>
      <c r="POX466"/>
      <c r="POY466"/>
      <c r="POZ466"/>
      <c r="PPA466"/>
      <c r="PPB466"/>
      <c r="PPC466"/>
      <c r="PPD466"/>
      <c r="PPE466"/>
      <c r="PPF466"/>
      <c r="PPG466"/>
      <c r="PPH466"/>
      <c r="PPI466"/>
      <c r="PPJ466"/>
      <c r="PPK466"/>
      <c r="PPL466"/>
      <c r="PPM466"/>
      <c r="PPN466"/>
      <c r="PPO466"/>
      <c r="PPP466"/>
      <c r="PPQ466"/>
      <c r="PPR466"/>
      <c r="PPS466"/>
      <c r="PPT466"/>
      <c r="PPU466"/>
      <c r="PPV466"/>
      <c r="PPW466"/>
      <c r="PPX466"/>
      <c r="PPY466"/>
      <c r="PPZ466"/>
      <c r="PQA466"/>
      <c r="PQB466"/>
      <c r="PQC466"/>
      <c r="PQD466"/>
      <c r="PQE466"/>
      <c r="PQF466"/>
      <c r="PQG466"/>
      <c r="PQH466"/>
      <c r="PQI466"/>
      <c r="PQJ466"/>
      <c r="PQK466"/>
      <c r="PQL466"/>
      <c r="PQM466"/>
      <c r="PQN466"/>
      <c r="PQO466"/>
      <c r="PQP466"/>
      <c r="PQQ466"/>
      <c r="PQR466"/>
      <c r="PQS466"/>
      <c r="PQT466"/>
      <c r="PQU466"/>
      <c r="PQV466"/>
      <c r="PQW466"/>
      <c r="PQX466"/>
      <c r="PQY466"/>
      <c r="PQZ466"/>
      <c r="PRA466"/>
      <c r="PRB466"/>
      <c r="PRC466"/>
      <c r="PRD466"/>
      <c r="PRE466"/>
      <c r="PRF466"/>
      <c r="PRG466"/>
      <c r="PRH466"/>
      <c r="PRI466"/>
      <c r="PRJ466"/>
      <c r="PRK466"/>
      <c r="PRL466"/>
      <c r="PRM466"/>
      <c r="PRN466"/>
      <c r="PRO466"/>
      <c r="PRP466"/>
      <c r="PRQ466"/>
      <c r="PRR466"/>
      <c r="PRS466"/>
      <c r="PRT466"/>
      <c r="PRU466"/>
      <c r="PRV466"/>
      <c r="PRW466"/>
      <c r="PRX466"/>
      <c r="PRY466"/>
      <c r="PRZ466"/>
      <c r="PSA466"/>
      <c r="PSB466"/>
      <c r="PSC466"/>
      <c r="PSD466"/>
      <c r="PSE466"/>
      <c r="PSF466"/>
      <c r="PSG466"/>
      <c r="PSH466"/>
      <c r="PSI466"/>
      <c r="PSJ466"/>
      <c r="PSK466"/>
      <c r="PSL466"/>
      <c r="PSM466"/>
      <c r="PSN466"/>
      <c r="PSO466"/>
      <c r="PSP466"/>
      <c r="PSQ466"/>
      <c r="PSR466"/>
      <c r="PSS466"/>
      <c r="PST466"/>
      <c r="PSU466"/>
      <c r="PSV466"/>
      <c r="PSW466"/>
      <c r="PSX466"/>
      <c r="PSY466"/>
      <c r="PSZ466"/>
      <c r="PTA466"/>
      <c r="PTB466"/>
      <c r="PTC466"/>
      <c r="PTD466"/>
      <c r="PTE466"/>
      <c r="PTF466"/>
      <c r="PTG466"/>
      <c r="PTH466"/>
      <c r="PTI466"/>
      <c r="PTJ466"/>
      <c r="PTK466"/>
      <c r="PTL466"/>
      <c r="PTM466"/>
      <c r="PTN466"/>
      <c r="PTO466"/>
      <c r="PTP466"/>
      <c r="PTQ466"/>
      <c r="PTR466"/>
      <c r="PTS466"/>
      <c r="PTT466"/>
      <c r="PTU466"/>
      <c r="PTV466"/>
      <c r="PTW466"/>
      <c r="PTX466"/>
      <c r="PTY466"/>
      <c r="PTZ466"/>
      <c r="PUA466"/>
      <c r="PUB466"/>
      <c r="PUC466"/>
      <c r="PUD466"/>
      <c r="PUE466"/>
      <c r="PUF466"/>
      <c r="PUG466"/>
      <c r="PUH466"/>
      <c r="PUI466"/>
      <c r="PUJ466"/>
      <c r="PUK466"/>
      <c r="PUL466"/>
      <c r="PUM466"/>
      <c r="PUN466"/>
      <c r="PUO466"/>
      <c r="PUP466"/>
      <c r="PUQ466"/>
      <c r="PUR466"/>
      <c r="PUS466"/>
      <c r="PUT466"/>
      <c r="PUU466"/>
      <c r="PUV466"/>
      <c r="PUW466"/>
      <c r="PUX466"/>
      <c r="PUY466"/>
      <c r="PUZ466"/>
      <c r="PVA466"/>
      <c r="PVB466"/>
      <c r="PVC466"/>
      <c r="PVD466"/>
      <c r="PVE466"/>
      <c r="PVF466"/>
      <c r="PVG466"/>
      <c r="PVH466"/>
      <c r="PVI466"/>
      <c r="PVJ466"/>
      <c r="PVK466"/>
      <c r="PVL466"/>
      <c r="PVM466"/>
      <c r="PVN466"/>
      <c r="PVO466"/>
      <c r="PVP466"/>
      <c r="PVQ466"/>
      <c r="PVR466"/>
      <c r="PVS466"/>
      <c r="PVT466"/>
      <c r="PVU466"/>
      <c r="PVV466"/>
      <c r="PVW466"/>
      <c r="PVX466"/>
      <c r="PVY466"/>
      <c r="PVZ466"/>
      <c r="PWA466"/>
      <c r="PWB466"/>
      <c r="PWC466"/>
      <c r="PWD466"/>
      <c r="PWE466"/>
      <c r="PWF466"/>
      <c r="PWG466"/>
      <c r="PWH466"/>
      <c r="PWI466"/>
      <c r="PWJ466"/>
      <c r="PWK466"/>
      <c r="PWL466"/>
      <c r="PWM466"/>
      <c r="PWN466"/>
      <c r="PWO466"/>
      <c r="PWP466"/>
      <c r="PWQ466"/>
      <c r="PWR466"/>
      <c r="PWS466"/>
      <c r="PWT466"/>
      <c r="PWU466"/>
      <c r="PWV466"/>
      <c r="PWW466"/>
      <c r="PWX466"/>
      <c r="PWY466"/>
      <c r="PWZ466"/>
      <c r="PXA466"/>
      <c r="PXB466"/>
      <c r="PXC466"/>
      <c r="PXD466"/>
      <c r="PXE466"/>
      <c r="PXF466"/>
      <c r="PXG466"/>
      <c r="PXH466"/>
      <c r="PXI466"/>
      <c r="PXJ466"/>
      <c r="PXK466"/>
      <c r="PXL466"/>
      <c r="PXM466"/>
      <c r="PXN466"/>
      <c r="PXO466"/>
      <c r="PXP466"/>
      <c r="PXQ466"/>
      <c r="PXR466"/>
      <c r="PXS466"/>
      <c r="PXT466"/>
      <c r="PXU466"/>
      <c r="PXV466"/>
      <c r="PXW466"/>
      <c r="PXX466"/>
      <c r="PXY466"/>
      <c r="PXZ466"/>
      <c r="PYA466"/>
      <c r="PYB466"/>
      <c r="PYC466"/>
      <c r="PYD466"/>
      <c r="PYE466"/>
      <c r="PYF466"/>
      <c r="PYG466"/>
      <c r="PYH466"/>
      <c r="PYI466"/>
      <c r="PYJ466"/>
      <c r="PYK466"/>
      <c r="PYL466"/>
      <c r="PYM466"/>
      <c r="PYN466"/>
      <c r="PYO466"/>
      <c r="PYP466"/>
      <c r="PYQ466"/>
      <c r="PYR466"/>
      <c r="PYS466"/>
      <c r="PYT466"/>
      <c r="PYU466"/>
      <c r="PYV466"/>
      <c r="PYW466"/>
      <c r="PYX466"/>
      <c r="PYY466"/>
      <c r="PYZ466"/>
      <c r="PZA466"/>
      <c r="PZB466"/>
      <c r="PZC466"/>
      <c r="PZD466"/>
      <c r="PZE466"/>
      <c r="PZF466"/>
      <c r="PZG466"/>
      <c r="PZH466"/>
      <c r="PZI466"/>
      <c r="PZJ466"/>
      <c r="PZK466"/>
      <c r="PZL466"/>
      <c r="PZM466"/>
      <c r="PZN466"/>
      <c r="PZO466"/>
      <c r="PZP466"/>
      <c r="PZQ466"/>
      <c r="PZR466"/>
      <c r="PZS466"/>
      <c r="PZT466"/>
      <c r="PZU466"/>
      <c r="PZV466"/>
      <c r="PZW466"/>
      <c r="PZX466"/>
      <c r="PZY466"/>
      <c r="PZZ466"/>
      <c r="QAA466"/>
      <c r="QAB466"/>
      <c r="QAC466"/>
      <c r="QAD466"/>
      <c r="QAE466"/>
      <c r="QAF466"/>
      <c r="QAG466"/>
      <c r="QAH466"/>
      <c r="QAI466"/>
      <c r="QAJ466"/>
      <c r="QAK466"/>
      <c r="QAL466"/>
      <c r="QAM466"/>
      <c r="QAN466"/>
      <c r="QAO466"/>
      <c r="QAP466"/>
      <c r="QAQ466"/>
      <c r="QAR466"/>
      <c r="QAS466"/>
      <c r="QAT466"/>
      <c r="QAU466"/>
      <c r="QAV466"/>
      <c r="QAW466"/>
      <c r="QAX466"/>
      <c r="QAY466"/>
      <c r="QAZ466"/>
      <c r="QBA466"/>
      <c r="QBB466"/>
      <c r="QBC466"/>
      <c r="QBD466"/>
      <c r="QBE466"/>
      <c r="QBF466"/>
      <c r="QBG466"/>
      <c r="QBH466"/>
      <c r="QBI466"/>
      <c r="QBJ466"/>
      <c r="QBK466"/>
      <c r="QBL466"/>
      <c r="QBM466"/>
      <c r="QBN466"/>
      <c r="QBO466"/>
      <c r="QBP466"/>
      <c r="QBQ466"/>
      <c r="QBR466"/>
      <c r="QBS466"/>
      <c r="QBT466"/>
      <c r="QBU466"/>
      <c r="QBV466"/>
      <c r="QBW466"/>
      <c r="QBX466"/>
      <c r="QBY466"/>
      <c r="QBZ466"/>
      <c r="QCA466"/>
      <c r="QCB466"/>
      <c r="QCC466"/>
      <c r="QCD466"/>
      <c r="QCE466"/>
      <c r="QCF466"/>
      <c r="QCG466"/>
      <c r="QCH466"/>
      <c r="QCI466"/>
      <c r="QCJ466"/>
      <c r="QCK466"/>
      <c r="QCL466"/>
      <c r="QCM466"/>
      <c r="QCN466"/>
      <c r="QCO466"/>
      <c r="QCP466"/>
      <c r="QCQ466"/>
      <c r="QCR466"/>
      <c r="QCS466"/>
      <c r="QCT466"/>
      <c r="QCU466"/>
      <c r="QCV466"/>
      <c r="QCW466"/>
      <c r="QCX466"/>
      <c r="QCY466"/>
      <c r="QCZ466"/>
      <c r="QDA466"/>
      <c r="QDB466"/>
      <c r="QDC466"/>
      <c r="QDD466"/>
      <c r="QDE466"/>
      <c r="QDF466"/>
      <c r="QDG466"/>
      <c r="QDH466"/>
      <c r="QDI466"/>
      <c r="QDJ466"/>
      <c r="QDK466"/>
      <c r="QDL466"/>
      <c r="QDM466"/>
      <c r="QDN466"/>
      <c r="QDO466"/>
      <c r="QDP466"/>
      <c r="QDQ466"/>
      <c r="QDR466"/>
      <c r="QDS466"/>
      <c r="QDT466"/>
      <c r="QDU466"/>
      <c r="QDV466"/>
      <c r="QDW466"/>
      <c r="QDX466"/>
      <c r="QDY466"/>
      <c r="QDZ466"/>
      <c r="QEA466"/>
      <c r="QEB466"/>
      <c r="QEC466"/>
      <c r="QED466"/>
      <c r="QEE466"/>
      <c r="QEF466"/>
      <c r="QEG466"/>
      <c r="QEH466"/>
      <c r="QEI466"/>
      <c r="QEJ466"/>
      <c r="QEK466"/>
      <c r="QEL466"/>
      <c r="QEM466"/>
      <c r="QEN466"/>
      <c r="QEO466"/>
      <c r="QEP466"/>
      <c r="QEQ466"/>
      <c r="QER466"/>
      <c r="QES466"/>
      <c r="QET466"/>
      <c r="QEU466"/>
      <c r="QEV466"/>
      <c r="QEW466"/>
      <c r="QEX466"/>
      <c r="QEY466"/>
      <c r="QEZ466"/>
      <c r="QFA466"/>
      <c r="QFB466"/>
      <c r="QFC466"/>
      <c r="QFD466"/>
      <c r="QFE466"/>
      <c r="QFF466"/>
      <c r="QFG466"/>
      <c r="QFH466"/>
      <c r="QFI466"/>
      <c r="QFJ466"/>
      <c r="QFK466"/>
      <c r="QFL466"/>
      <c r="QFM466"/>
      <c r="QFN466"/>
      <c r="QFO466"/>
      <c r="QFP466"/>
      <c r="QFQ466"/>
      <c r="QFR466"/>
      <c r="QFS466"/>
      <c r="QFT466"/>
      <c r="QFU466"/>
      <c r="QFV466"/>
      <c r="QFW466"/>
      <c r="QFX466"/>
      <c r="QFY466"/>
      <c r="QFZ466"/>
      <c r="QGA466"/>
      <c r="QGB466"/>
      <c r="QGC466"/>
      <c r="QGD466"/>
      <c r="QGE466"/>
      <c r="QGF466"/>
      <c r="QGG466"/>
      <c r="QGH466"/>
      <c r="QGI466"/>
      <c r="QGJ466"/>
      <c r="QGK466"/>
      <c r="QGL466"/>
      <c r="QGM466"/>
      <c r="QGN466"/>
      <c r="QGO466"/>
      <c r="QGP466"/>
      <c r="QGQ466"/>
      <c r="QGR466"/>
      <c r="QGS466"/>
      <c r="QGT466"/>
      <c r="QGU466"/>
      <c r="QGV466"/>
      <c r="QGW466"/>
      <c r="QGX466"/>
      <c r="QGY466"/>
      <c r="QGZ466"/>
      <c r="QHA466"/>
      <c r="QHB466"/>
      <c r="QHC466"/>
      <c r="QHD466"/>
      <c r="QHE466"/>
      <c r="QHF466"/>
      <c r="QHG466"/>
      <c r="QHH466"/>
      <c r="QHI466"/>
      <c r="QHJ466"/>
      <c r="QHK466"/>
      <c r="QHL466"/>
      <c r="QHM466"/>
      <c r="QHN466"/>
      <c r="QHO466"/>
      <c r="QHP466"/>
      <c r="QHQ466"/>
      <c r="QHR466"/>
      <c r="QHS466"/>
      <c r="QHT466"/>
      <c r="QHU466"/>
      <c r="QHV466"/>
      <c r="QHW466"/>
      <c r="QHX466"/>
      <c r="QHY466"/>
      <c r="QHZ466"/>
      <c r="QIA466"/>
      <c r="QIB466"/>
      <c r="QIC466"/>
      <c r="QID466"/>
      <c r="QIE466"/>
      <c r="QIF466"/>
      <c r="QIG466"/>
      <c r="QIH466"/>
      <c r="QII466"/>
      <c r="QIJ466"/>
      <c r="QIK466"/>
      <c r="QIL466"/>
      <c r="QIM466"/>
      <c r="QIN466"/>
      <c r="QIO466"/>
      <c r="QIP466"/>
      <c r="QIQ466"/>
      <c r="QIR466"/>
      <c r="QIS466"/>
      <c r="QIT466"/>
      <c r="QIU466"/>
      <c r="QIV466"/>
      <c r="QIW466"/>
      <c r="QIX466"/>
      <c r="QIY466"/>
      <c r="QIZ466"/>
      <c r="QJA466"/>
      <c r="QJB466"/>
      <c r="QJC466"/>
      <c r="QJD466"/>
      <c r="QJE466"/>
      <c r="QJF466"/>
      <c r="QJG466"/>
      <c r="QJH466"/>
      <c r="QJI466"/>
      <c r="QJJ466"/>
      <c r="QJK466"/>
      <c r="QJL466"/>
      <c r="QJM466"/>
      <c r="QJN466"/>
      <c r="QJO466"/>
      <c r="QJP466"/>
      <c r="QJQ466"/>
      <c r="QJR466"/>
      <c r="QJS466"/>
      <c r="QJT466"/>
      <c r="QJU466"/>
      <c r="QJV466"/>
      <c r="QJW466"/>
      <c r="QJX466"/>
      <c r="QJY466"/>
      <c r="QJZ466"/>
      <c r="QKA466"/>
      <c r="QKB466"/>
      <c r="QKC466"/>
      <c r="QKD466"/>
      <c r="QKE466"/>
      <c r="QKF466"/>
      <c r="QKG466"/>
      <c r="QKH466"/>
      <c r="QKI466"/>
      <c r="QKJ466"/>
      <c r="QKK466"/>
      <c r="QKL466"/>
      <c r="QKM466"/>
      <c r="QKN466"/>
      <c r="QKO466"/>
      <c r="QKP466"/>
      <c r="QKQ466"/>
      <c r="QKR466"/>
      <c r="QKS466"/>
      <c r="QKT466"/>
      <c r="QKU466"/>
      <c r="QKV466"/>
      <c r="QKW466"/>
      <c r="QKX466"/>
      <c r="QKY466"/>
      <c r="QKZ466"/>
      <c r="QLA466"/>
      <c r="QLB466"/>
      <c r="QLC466"/>
      <c r="QLD466"/>
      <c r="QLE466"/>
      <c r="QLF466"/>
      <c r="QLG466"/>
      <c r="QLH466"/>
      <c r="QLI466"/>
      <c r="QLJ466"/>
      <c r="QLK466"/>
      <c r="QLL466"/>
      <c r="QLM466"/>
      <c r="QLN466"/>
      <c r="QLO466"/>
      <c r="QLP466"/>
      <c r="QLQ466"/>
      <c r="QLR466"/>
      <c r="QLS466"/>
      <c r="QLT466"/>
      <c r="QLU466"/>
      <c r="QLV466"/>
      <c r="QLW466"/>
      <c r="QLX466"/>
      <c r="QLY466"/>
      <c r="QLZ466"/>
      <c r="QMA466"/>
      <c r="QMB466"/>
      <c r="QMC466"/>
      <c r="QMD466"/>
      <c r="QME466"/>
      <c r="QMF466"/>
      <c r="QMG466"/>
      <c r="QMH466"/>
      <c r="QMI466"/>
      <c r="QMJ466"/>
      <c r="QMK466"/>
      <c r="QML466"/>
      <c r="QMM466"/>
      <c r="QMN466"/>
      <c r="QMO466"/>
      <c r="QMP466"/>
      <c r="QMQ466"/>
      <c r="QMR466"/>
      <c r="QMS466"/>
      <c r="QMT466"/>
      <c r="QMU466"/>
      <c r="QMV466"/>
      <c r="QMW466"/>
      <c r="QMX466"/>
      <c r="QMY466"/>
      <c r="QMZ466"/>
      <c r="QNA466"/>
      <c r="QNB466"/>
      <c r="QNC466"/>
      <c r="QND466"/>
      <c r="QNE466"/>
      <c r="QNF466"/>
      <c r="QNG466"/>
      <c r="QNH466"/>
      <c r="QNI466"/>
      <c r="QNJ466"/>
      <c r="QNK466"/>
      <c r="QNL466"/>
      <c r="QNM466"/>
      <c r="QNN466"/>
      <c r="QNO466"/>
      <c r="QNP466"/>
      <c r="QNQ466"/>
      <c r="QNR466"/>
      <c r="QNS466"/>
      <c r="QNT466"/>
      <c r="QNU466"/>
      <c r="QNV466"/>
      <c r="QNW466"/>
      <c r="QNX466"/>
      <c r="QNY466"/>
      <c r="QNZ466"/>
      <c r="QOA466"/>
      <c r="QOB466"/>
      <c r="QOC466"/>
      <c r="QOD466"/>
      <c r="QOE466"/>
      <c r="QOF466"/>
      <c r="QOG466"/>
      <c r="QOH466"/>
      <c r="QOI466"/>
      <c r="QOJ466"/>
      <c r="QOK466"/>
      <c r="QOL466"/>
      <c r="QOM466"/>
      <c r="QON466"/>
      <c r="QOO466"/>
      <c r="QOP466"/>
      <c r="QOQ466"/>
      <c r="QOR466"/>
      <c r="QOS466"/>
      <c r="QOT466"/>
      <c r="QOU466"/>
      <c r="QOV466"/>
      <c r="QOW466"/>
      <c r="QOX466"/>
      <c r="QOY466"/>
      <c r="QOZ466"/>
      <c r="QPA466"/>
      <c r="QPB466"/>
      <c r="QPC466"/>
      <c r="QPD466"/>
      <c r="QPE466"/>
      <c r="QPF466"/>
      <c r="QPG466"/>
      <c r="QPH466"/>
      <c r="QPI466"/>
      <c r="QPJ466"/>
      <c r="QPK466"/>
      <c r="QPL466"/>
      <c r="QPM466"/>
      <c r="QPN466"/>
      <c r="QPO466"/>
      <c r="QPP466"/>
      <c r="QPQ466"/>
      <c r="QPR466"/>
      <c r="QPS466"/>
      <c r="QPT466"/>
      <c r="QPU466"/>
      <c r="QPV466"/>
      <c r="QPW466"/>
      <c r="QPX466"/>
      <c r="QPY466"/>
      <c r="QPZ466"/>
      <c r="QQA466"/>
      <c r="QQB466"/>
      <c r="QQC466"/>
      <c r="QQD466"/>
      <c r="QQE466"/>
      <c r="QQF466"/>
      <c r="QQG466"/>
      <c r="QQH466"/>
      <c r="QQI466"/>
      <c r="QQJ466"/>
      <c r="QQK466"/>
      <c r="QQL466"/>
      <c r="QQM466"/>
      <c r="QQN466"/>
      <c r="QQO466"/>
      <c r="QQP466"/>
      <c r="QQQ466"/>
      <c r="QQR466"/>
      <c r="QQS466"/>
      <c r="QQT466"/>
      <c r="QQU466"/>
      <c r="QQV466"/>
      <c r="QQW466"/>
      <c r="QQX466"/>
      <c r="QQY466"/>
      <c r="QQZ466"/>
      <c r="QRA466"/>
      <c r="QRB466"/>
      <c r="QRC466"/>
      <c r="QRD466"/>
      <c r="QRE466"/>
      <c r="QRF466"/>
      <c r="QRG466"/>
      <c r="QRH466"/>
      <c r="QRI466"/>
      <c r="QRJ466"/>
      <c r="QRK466"/>
      <c r="QRL466"/>
      <c r="QRM466"/>
      <c r="QRN466"/>
      <c r="QRO466"/>
      <c r="QRP466"/>
      <c r="QRQ466"/>
      <c r="QRR466"/>
      <c r="QRS466"/>
      <c r="QRT466"/>
      <c r="QRU466"/>
      <c r="QRV466"/>
      <c r="QRW466"/>
      <c r="QRX466"/>
      <c r="QRY466"/>
      <c r="QRZ466"/>
      <c r="QSA466"/>
      <c r="QSB466"/>
      <c r="QSC466"/>
      <c r="QSD466"/>
      <c r="QSE466"/>
      <c r="QSF466"/>
      <c r="QSG466"/>
      <c r="QSH466"/>
      <c r="QSI466"/>
      <c r="QSJ466"/>
      <c r="QSK466"/>
      <c r="QSL466"/>
      <c r="QSM466"/>
      <c r="QSN466"/>
      <c r="QSO466"/>
      <c r="QSP466"/>
      <c r="QSQ466"/>
      <c r="QSR466"/>
      <c r="QSS466"/>
      <c r="QST466"/>
      <c r="QSU466"/>
      <c r="QSV466"/>
      <c r="QSW466"/>
      <c r="QSX466"/>
      <c r="QSY466"/>
      <c r="QSZ466"/>
      <c r="QTA466"/>
      <c r="QTB466"/>
      <c r="QTC466"/>
      <c r="QTD466"/>
      <c r="QTE466"/>
      <c r="QTF466"/>
      <c r="QTG466"/>
      <c r="QTH466"/>
      <c r="QTI466"/>
      <c r="QTJ466"/>
      <c r="QTK466"/>
      <c r="QTL466"/>
      <c r="QTM466"/>
      <c r="QTN466"/>
      <c r="QTO466"/>
      <c r="QTP466"/>
      <c r="QTQ466"/>
      <c r="QTR466"/>
      <c r="QTS466"/>
      <c r="QTT466"/>
      <c r="QTU466"/>
      <c r="QTV466"/>
      <c r="QTW466"/>
      <c r="QTX466"/>
      <c r="QTY466"/>
      <c r="QTZ466"/>
      <c r="QUA466"/>
      <c r="QUB466"/>
      <c r="QUC466"/>
      <c r="QUD466"/>
      <c r="QUE466"/>
      <c r="QUF466"/>
      <c r="QUG466"/>
      <c r="QUH466"/>
      <c r="QUI466"/>
      <c r="QUJ466"/>
      <c r="QUK466"/>
      <c r="QUL466"/>
      <c r="QUM466"/>
      <c r="QUN466"/>
      <c r="QUO466"/>
      <c r="QUP466"/>
      <c r="QUQ466"/>
      <c r="QUR466"/>
      <c r="QUS466"/>
      <c r="QUT466"/>
      <c r="QUU466"/>
      <c r="QUV466"/>
      <c r="QUW466"/>
      <c r="QUX466"/>
      <c r="QUY466"/>
      <c r="QUZ466"/>
      <c r="QVA466"/>
      <c r="QVB466"/>
      <c r="QVC466"/>
      <c r="QVD466"/>
      <c r="QVE466"/>
      <c r="QVF466"/>
      <c r="QVG466"/>
      <c r="QVH466"/>
      <c r="QVI466"/>
      <c r="QVJ466"/>
      <c r="QVK466"/>
      <c r="QVL466"/>
      <c r="QVM466"/>
      <c r="QVN466"/>
      <c r="QVO466"/>
      <c r="QVP466"/>
      <c r="QVQ466"/>
      <c r="QVR466"/>
      <c r="QVS466"/>
      <c r="QVT466"/>
      <c r="QVU466"/>
      <c r="QVV466"/>
      <c r="QVW466"/>
      <c r="QVX466"/>
      <c r="QVY466"/>
      <c r="QVZ466"/>
      <c r="QWA466"/>
      <c r="QWB466"/>
      <c r="QWC466"/>
      <c r="QWD466"/>
      <c r="QWE466"/>
      <c r="QWF466"/>
      <c r="QWG466"/>
      <c r="QWH466"/>
      <c r="QWI466"/>
      <c r="QWJ466"/>
      <c r="QWK466"/>
      <c r="QWL466"/>
      <c r="QWM466"/>
      <c r="QWN466"/>
      <c r="QWO466"/>
      <c r="QWP466"/>
      <c r="QWQ466"/>
      <c r="QWR466"/>
      <c r="QWS466"/>
      <c r="QWT466"/>
      <c r="QWU466"/>
      <c r="QWV466"/>
      <c r="QWW466"/>
      <c r="QWX466"/>
      <c r="QWY466"/>
      <c r="QWZ466"/>
      <c r="QXA466"/>
      <c r="QXB466"/>
      <c r="QXC466"/>
      <c r="QXD466"/>
      <c r="QXE466"/>
      <c r="QXF466"/>
      <c r="QXG466"/>
      <c r="QXH466"/>
      <c r="QXI466"/>
      <c r="QXJ466"/>
      <c r="QXK466"/>
      <c r="QXL466"/>
      <c r="QXM466"/>
      <c r="QXN466"/>
      <c r="QXO466"/>
      <c r="QXP466"/>
      <c r="QXQ466"/>
      <c r="QXR466"/>
      <c r="QXS466"/>
      <c r="QXT466"/>
      <c r="QXU466"/>
      <c r="QXV466"/>
      <c r="QXW466"/>
      <c r="QXX466"/>
      <c r="QXY466"/>
      <c r="QXZ466"/>
      <c r="QYA466"/>
      <c r="QYB466"/>
      <c r="QYC466"/>
      <c r="QYD466"/>
      <c r="QYE466"/>
      <c r="QYF466"/>
      <c r="QYG466"/>
      <c r="QYH466"/>
      <c r="QYI466"/>
      <c r="QYJ466"/>
      <c r="QYK466"/>
      <c r="QYL466"/>
      <c r="QYM466"/>
      <c r="QYN466"/>
      <c r="QYO466"/>
      <c r="QYP466"/>
      <c r="QYQ466"/>
      <c r="QYR466"/>
      <c r="QYS466"/>
      <c r="QYT466"/>
      <c r="QYU466"/>
      <c r="QYV466"/>
      <c r="QYW466"/>
      <c r="QYX466"/>
      <c r="QYY466"/>
      <c r="QYZ466"/>
      <c r="QZA466"/>
      <c r="QZB466"/>
      <c r="QZC466"/>
      <c r="QZD466"/>
      <c r="QZE466"/>
      <c r="QZF466"/>
      <c r="QZG466"/>
      <c r="QZH466"/>
      <c r="QZI466"/>
      <c r="QZJ466"/>
      <c r="QZK466"/>
      <c r="QZL466"/>
      <c r="QZM466"/>
      <c r="QZN466"/>
      <c r="QZO466"/>
      <c r="QZP466"/>
      <c r="QZQ466"/>
      <c r="QZR466"/>
      <c r="QZS466"/>
      <c r="QZT466"/>
      <c r="QZU466"/>
      <c r="QZV466"/>
      <c r="QZW466"/>
      <c r="QZX466"/>
      <c r="QZY466"/>
      <c r="QZZ466"/>
      <c r="RAA466"/>
      <c r="RAB466"/>
      <c r="RAC466"/>
      <c r="RAD466"/>
      <c r="RAE466"/>
      <c r="RAF466"/>
      <c r="RAG466"/>
      <c r="RAH466"/>
      <c r="RAI466"/>
      <c r="RAJ466"/>
      <c r="RAK466"/>
      <c r="RAL466"/>
      <c r="RAM466"/>
      <c r="RAN466"/>
      <c r="RAO466"/>
      <c r="RAP466"/>
      <c r="RAQ466"/>
      <c r="RAR466"/>
      <c r="RAS466"/>
      <c r="RAT466"/>
      <c r="RAU466"/>
      <c r="RAV466"/>
      <c r="RAW466"/>
      <c r="RAX466"/>
      <c r="RAY466"/>
      <c r="RAZ466"/>
      <c r="RBA466"/>
      <c r="RBB466"/>
      <c r="RBC466"/>
      <c r="RBD466"/>
      <c r="RBE466"/>
      <c r="RBF466"/>
      <c r="RBG466"/>
      <c r="RBH466"/>
      <c r="RBI466"/>
      <c r="RBJ466"/>
      <c r="RBK466"/>
      <c r="RBL466"/>
      <c r="RBM466"/>
      <c r="RBN466"/>
      <c r="RBO466"/>
      <c r="RBP466"/>
      <c r="RBQ466"/>
      <c r="RBR466"/>
      <c r="RBS466"/>
      <c r="RBT466"/>
      <c r="RBU466"/>
      <c r="RBV466"/>
      <c r="RBW466"/>
      <c r="RBX466"/>
      <c r="RBY466"/>
      <c r="RBZ466"/>
      <c r="RCA466"/>
      <c r="RCB466"/>
      <c r="RCC466"/>
      <c r="RCD466"/>
      <c r="RCE466"/>
      <c r="RCF466"/>
      <c r="RCG466"/>
      <c r="RCH466"/>
      <c r="RCI466"/>
      <c r="RCJ466"/>
      <c r="RCK466"/>
      <c r="RCL466"/>
      <c r="RCM466"/>
      <c r="RCN466"/>
      <c r="RCO466"/>
      <c r="RCP466"/>
      <c r="RCQ466"/>
      <c r="RCR466"/>
      <c r="RCS466"/>
      <c r="RCT466"/>
      <c r="RCU466"/>
      <c r="RCV466"/>
      <c r="RCW466"/>
      <c r="RCX466"/>
      <c r="RCY466"/>
      <c r="RCZ466"/>
      <c r="RDA466"/>
      <c r="RDB466"/>
      <c r="RDC466"/>
      <c r="RDD466"/>
      <c r="RDE466"/>
      <c r="RDF466"/>
      <c r="RDG466"/>
      <c r="RDH466"/>
      <c r="RDI466"/>
      <c r="RDJ466"/>
      <c r="RDK466"/>
      <c r="RDL466"/>
      <c r="RDM466"/>
      <c r="RDN466"/>
      <c r="RDO466"/>
      <c r="RDP466"/>
      <c r="RDQ466"/>
      <c r="RDR466"/>
      <c r="RDS466"/>
      <c r="RDT466"/>
      <c r="RDU466"/>
      <c r="RDV466"/>
      <c r="RDW466"/>
      <c r="RDX466"/>
      <c r="RDY466"/>
      <c r="RDZ466"/>
      <c r="REA466"/>
      <c r="REB466"/>
      <c r="REC466"/>
      <c r="RED466"/>
      <c r="REE466"/>
      <c r="REF466"/>
      <c r="REG466"/>
      <c r="REH466"/>
      <c r="REI466"/>
      <c r="REJ466"/>
      <c r="REK466"/>
      <c r="REL466"/>
      <c r="REM466"/>
      <c r="REN466"/>
      <c r="REO466"/>
      <c r="REP466"/>
      <c r="REQ466"/>
      <c r="RER466"/>
      <c r="RES466"/>
      <c r="RET466"/>
      <c r="REU466"/>
      <c r="REV466"/>
      <c r="REW466"/>
      <c r="REX466"/>
      <c r="REY466"/>
      <c r="REZ466"/>
      <c r="RFA466"/>
      <c r="RFB466"/>
      <c r="RFC466"/>
      <c r="RFD466"/>
      <c r="RFE466"/>
      <c r="RFF466"/>
      <c r="RFG466"/>
      <c r="RFH466"/>
      <c r="RFI466"/>
      <c r="RFJ466"/>
      <c r="RFK466"/>
      <c r="RFL466"/>
      <c r="RFM466"/>
      <c r="RFN466"/>
      <c r="RFO466"/>
      <c r="RFP466"/>
      <c r="RFQ466"/>
      <c r="RFR466"/>
      <c r="RFS466"/>
      <c r="RFT466"/>
      <c r="RFU466"/>
      <c r="RFV466"/>
      <c r="RFW466"/>
      <c r="RFX466"/>
      <c r="RFY466"/>
      <c r="RFZ466"/>
      <c r="RGA466"/>
      <c r="RGB466"/>
      <c r="RGC466"/>
      <c r="RGD466"/>
      <c r="RGE466"/>
      <c r="RGF466"/>
      <c r="RGG466"/>
      <c r="RGH466"/>
      <c r="RGI466"/>
      <c r="RGJ466"/>
      <c r="RGK466"/>
      <c r="RGL466"/>
      <c r="RGM466"/>
      <c r="RGN466"/>
      <c r="RGO466"/>
      <c r="RGP466"/>
      <c r="RGQ466"/>
      <c r="RGR466"/>
      <c r="RGS466"/>
      <c r="RGT466"/>
      <c r="RGU466"/>
      <c r="RGV466"/>
      <c r="RGW466"/>
      <c r="RGX466"/>
      <c r="RGY466"/>
      <c r="RGZ466"/>
      <c r="RHA466"/>
      <c r="RHB466"/>
      <c r="RHC466"/>
      <c r="RHD466"/>
      <c r="RHE466"/>
      <c r="RHF466"/>
      <c r="RHG466"/>
      <c r="RHH466"/>
      <c r="RHI466"/>
      <c r="RHJ466"/>
      <c r="RHK466"/>
      <c r="RHL466"/>
      <c r="RHM466"/>
      <c r="RHN466"/>
      <c r="RHO466"/>
      <c r="RHP466"/>
      <c r="RHQ466"/>
      <c r="RHR466"/>
      <c r="RHS466"/>
      <c r="RHT466"/>
      <c r="RHU466"/>
      <c r="RHV466"/>
      <c r="RHW466"/>
      <c r="RHX466"/>
      <c r="RHY466"/>
      <c r="RHZ466"/>
      <c r="RIA466"/>
      <c r="RIB466"/>
      <c r="RIC466"/>
      <c r="RID466"/>
      <c r="RIE466"/>
      <c r="RIF466"/>
      <c r="RIG466"/>
      <c r="RIH466"/>
      <c r="RII466"/>
      <c r="RIJ466"/>
      <c r="RIK466"/>
      <c r="RIL466"/>
      <c r="RIM466"/>
      <c r="RIN466"/>
      <c r="RIO466"/>
      <c r="RIP466"/>
      <c r="RIQ466"/>
      <c r="RIR466"/>
      <c r="RIS466"/>
      <c r="RIT466"/>
      <c r="RIU466"/>
      <c r="RIV466"/>
      <c r="RIW466"/>
      <c r="RIX466"/>
      <c r="RIY466"/>
      <c r="RIZ466"/>
      <c r="RJA466"/>
      <c r="RJB466"/>
      <c r="RJC466"/>
      <c r="RJD466"/>
      <c r="RJE466"/>
      <c r="RJF466"/>
      <c r="RJG466"/>
      <c r="RJH466"/>
      <c r="RJI466"/>
      <c r="RJJ466"/>
      <c r="RJK466"/>
      <c r="RJL466"/>
      <c r="RJM466"/>
      <c r="RJN466"/>
      <c r="RJO466"/>
      <c r="RJP466"/>
      <c r="RJQ466"/>
      <c r="RJR466"/>
      <c r="RJS466"/>
      <c r="RJT466"/>
      <c r="RJU466"/>
      <c r="RJV466"/>
      <c r="RJW466"/>
      <c r="RJX466"/>
      <c r="RJY466"/>
      <c r="RJZ466"/>
      <c r="RKA466"/>
      <c r="RKB466"/>
      <c r="RKC466"/>
      <c r="RKD466"/>
      <c r="RKE466"/>
      <c r="RKF466"/>
      <c r="RKG466"/>
      <c r="RKH466"/>
      <c r="RKI466"/>
      <c r="RKJ466"/>
      <c r="RKK466"/>
      <c r="RKL466"/>
      <c r="RKM466"/>
      <c r="RKN466"/>
      <c r="RKO466"/>
      <c r="RKP466"/>
      <c r="RKQ466"/>
      <c r="RKR466"/>
      <c r="RKS466"/>
      <c r="RKT466"/>
      <c r="RKU466"/>
      <c r="RKV466"/>
      <c r="RKW466"/>
      <c r="RKX466"/>
      <c r="RKY466"/>
      <c r="RKZ466"/>
      <c r="RLA466"/>
      <c r="RLB466"/>
      <c r="RLC466"/>
      <c r="RLD466"/>
      <c r="RLE466"/>
      <c r="RLF466"/>
      <c r="RLG466"/>
      <c r="RLH466"/>
      <c r="RLI466"/>
      <c r="RLJ466"/>
      <c r="RLK466"/>
      <c r="RLL466"/>
      <c r="RLM466"/>
      <c r="RLN466"/>
      <c r="RLO466"/>
      <c r="RLP466"/>
      <c r="RLQ466"/>
      <c r="RLR466"/>
      <c r="RLS466"/>
      <c r="RLT466"/>
      <c r="RLU466"/>
      <c r="RLV466"/>
      <c r="RLW466"/>
      <c r="RLX466"/>
      <c r="RLY466"/>
      <c r="RLZ466"/>
      <c r="RMA466"/>
      <c r="RMB466"/>
      <c r="RMC466"/>
      <c r="RMD466"/>
      <c r="RME466"/>
      <c r="RMF466"/>
      <c r="RMG466"/>
      <c r="RMH466"/>
      <c r="RMI466"/>
      <c r="RMJ466"/>
      <c r="RMK466"/>
      <c r="RML466"/>
      <c r="RMM466"/>
      <c r="RMN466"/>
      <c r="RMO466"/>
      <c r="RMP466"/>
      <c r="RMQ466"/>
      <c r="RMR466"/>
      <c r="RMS466"/>
      <c r="RMT466"/>
      <c r="RMU466"/>
      <c r="RMV466"/>
      <c r="RMW466"/>
      <c r="RMX466"/>
      <c r="RMY466"/>
      <c r="RMZ466"/>
      <c r="RNA466"/>
      <c r="RNB466"/>
      <c r="RNC466"/>
      <c r="RND466"/>
      <c r="RNE466"/>
      <c r="RNF466"/>
      <c r="RNG466"/>
      <c r="RNH466"/>
      <c r="RNI466"/>
      <c r="RNJ466"/>
      <c r="RNK466"/>
      <c r="RNL466"/>
      <c r="RNM466"/>
      <c r="RNN466"/>
      <c r="RNO466"/>
      <c r="RNP466"/>
      <c r="RNQ466"/>
      <c r="RNR466"/>
      <c r="RNS466"/>
      <c r="RNT466"/>
      <c r="RNU466"/>
      <c r="RNV466"/>
      <c r="RNW466"/>
      <c r="RNX466"/>
      <c r="RNY466"/>
      <c r="RNZ466"/>
      <c r="ROA466"/>
      <c r="ROB466"/>
      <c r="ROC466"/>
      <c r="ROD466"/>
      <c r="ROE466"/>
      <c r="ROF466"/>
      <c r="ROG466"/>
      <c r="ROH466"/>
      <c r="ROI466"/>
      <c r="ROJ466"/>
      <c r="ROK466"/>
      <c r="ROL466"/>
      <c r="ROM466"/>
      <c r="RON466"/>
      <c r="ROO466"/>
      <c r="ROP466"/>
      <c r="ROQ466"/>
      <c r="ROR466"/>
      <c r="ROS466"/>
      <c r="ROT466"/>
      <c r="ROU466"/>
      <c r="ROV466"/>
      <c r="ROW466"/>
      <c r="ROX466"/>
      <c r="ROY466"/>
      <c r="ROZ466"/>
      <c r="RPA466"/>
      <c r="RPB466"/>
      <c r="RPC466"/>
      <c r="RPD466"/>
      <c r="RPE466"/>
      <c r="RPF466"/>
      <c r="RPG466"/>
      <c r="RPH466"/>
      <c r="RPI466"/>
      <c r="RPJ466"/>
      <c r="RPK466"/>
      <c r="RPL466"/>
      <c r="RPM466"/>
      <c r="RPN466"/>
      <c r="RPO466"/>
      <c r="RPP466"/>
      <c r="RPQ466"/>
      <c r="RPR466"/>
      <c r="RPS466"/>
      <c r="RPT466"/>
      <c r="RPU466"/>
      <c r="RPV466"/>
      <c r="RPW466"/>
      <c r="RPX466"/>
      <c r="RPY466"/>
      <c r="RPZ466"/>
      <c r="RQA466"/>
      <c r="RQB466"/>
      <c r="RQC466"/>
      <c r="RQD466"/>
      <c r="RQE466"/>
      <c r="RQF466"/>
      <c r="RQG466"/>
      <c r="RQH466"/>
      <c r="RQI466"/>
      <c r="RQJ466"/>
      <c r="RQK466"/>
      <c r="RQL466"/>
      <c r="RQM466"/>
      <c r="RQN466"/>
      <c r="RQO466"/>
      <c r="RQP466"/>
      <c r="RQQ466"/>
      <c r="RQR466"/>
      <c r="RQS466"/>
      <c r="RQT466"/>
      <c r="RQU466"/>
      <c r="RQV466"/>
      <c r="RQW466"/>
      <c r="RQX466"/>
      <c r="RQY466"/>
      <c r="RQZ466"/>
      <c r="RRA466"/>
      <c r="RRB466"/>
      <c r="RRC466"/>
      <c r="RRD466"/>
      <c r="RRE466"/>
      <c r="RRF466"/>
      <c r="RRG466"/>
      <c r="RRH466"/>
      <c r="RRI466"/>
      <c r="RRJ466"/>
      <c r="RRK466"/>
      <c r="RRL466"/>
      <c r="RRM466"/>
      <c r="RRN466"/>
      <c r="RRO466"/>
      <c r="RRP466"/>
      <c r="RRQ466"/>
      <c r="RRR466"/>
      <c r="RRS466"/>
      <c r="RRT466"/>
      <c r="RRU466"/>
      <c r="RRV466"/>
      <c r="RRW466"/>
      <c r="RRX466"/>
      <c r="RRY466"/>
      <c r="RRZ466"/>
      <c r="RSA466"/>
      <c r="RSB466"/>
      <c r="RSC466"/>
      <c r="RSD466"/>
      <c r="RSE466"/>
      <c r="RSF466"/>
      <c r="RSG466"/>
      <c r="RSH466"/>
      <c r="RSI466"/>
      <c r="RSJ466"/>
      <c r="RSK466"/>
      <c r="RSL466"/>
      <c r="RSM466"/>
      <c r="RSN466"/>
      <c r="RSO466"/>
      <c r="RSP466"/>
      <c r="RSQ466"/>
      <c r="RSR466"/>
      <c r="RSS466"/>
      <c r="RST466"/>
      <c r="RSU466"/>
      <c r="RSV466"/>
      <c r="RSW466"/>
      <c r="RSX466"/>
      <c r="RSY466"/>
      <c r="RSZ466"/>
      <c r="RTA466"/>
      <c r="RTB466"/>
      <c r="RTC466"/>
      <c r="RTD466"/>
      <c r="RTE466"/>
      <c r="RTF466"/>
      <c r="RTG466"/>
      <c r="RTH466"/>
      <c r="RTI466"/>
      <c r="RTJ466"/>
      <c r="RTK466"/>
      <c r="RTL466"/>
      <c r="RTM466"/>
      <c r="RTN466"/>
      <c r="RTO466"/>
      <c r="RTP466"/>
      <c r="RTQ466"/>
      <c r="RTR466"/>
      <c r="RTS466"/>
      <c r="RTT466"/>
      <c r="RTU466"/>
      <c r="RTV466"/>
      <c r="RTW466"/>
      <c r="RTX466"/>
      <c r="RTY466"/>
      <c r="RTZ466"/>
      <c r="RUA466"/>
      <c r="RUB466"/>
      <c r="RUC466"/>
      <c r="RUD466"/>
      <c r="RUE466"/>
      <c r="RUF466"/>
      <c r="RUG466"/>
      <c r="RUH466"/>
      <c r="RUI466"/>
      <c r="RUJ466"/>
      <c r="RUK466"/>
      <c r="RUL466"/>
      <c r="RUM466"/>
      <c r="RUN466"/>
      <c r="RUO466"/>
      <c r="RUP466"/>
      <c r="RUQ466"/>
      <c r="RUR466"/>
      <c r="RUS466"/>
      <c r="RUT466"/>
      <c r="RUU466"/>
      <c r="RUV466"/>
      <c r="RUW466"/>
      <c r="RUX466"/>
      <c r="RUY466"/>
      <c r="RUZ466"/>
      <c r="RVA466"/>
      <c r="RVB466"/>
      <c r="RVC466"/>
      <c r="RVD466"/>
      <c r="RVE466"/>
      <c r="RVF466"/>
      <c r="RVG466"/>
      <c r="RVH466"/>
      <c r="RVI466"/>
      <c r="RVJ466"/>
      <c r="RVK466"/>
      <c r="RVL466"/>
      <c r="RVM466"/>
      <c r="RVN466"/>
      <c r="RVO466"/>
      <c r="RVP466"/>
      <c r="RVQ466"/>
      <c r="RVR466"/>
      <c r="RVS466"/>
      <c r="RVT466"/>
      <c r="RVU466"/>
      <c r="RVV466"/>
      <c r="RVW466"/>
      <c r="RVX466"/>
      <c r="RVY466"/>
      <c r="RVZ466"/>
      <c r="RWA466"/>
      <c r="RWB466"/>
      <c r="RWC466"/>
      <c r="RWD466"/>
      <c r="RWE466"/>
      <c r="RWF466"/>
      <c r="RWG466"/>
      <c r="RWH466"/>
      <c r="RWI466"/>
      <c r="RWJ466"/>
      <c r="RWK466"/>
      <c r="RWL466"/>
      <c r="RWM466"/>
      <c r="RWN466"/>
      <c r="RWO466"/>
      <c r="RWP466"/>
      <c r="RWQ466"/>
      <c r="RWR466"/>
      <c r="RWS466"/>
      <c r="RWT466"/>
      <c r="RWU466"/>
      <c r="RWV466"/>
      <c r="RWW466"/>
      <c r="RWX466"/>
      <c r="RWY466"/>
      <c r="RWZ466"/>
      <c r="RXA466"/>
      <c r="RXB466"/>
      <c r="RXC466"/>
      <c r="RXD466"/>
      <c r="RXE466"/>
      <c r="RXF466"/>
      <c r="RXG466"/>
      <c r="RXH466"/>
      <c r="RXI466"/>
      <c r="RXJ466"/>
      <c r="RXK466"/>
      <c r="RXL466"/>
      <c r="RXM466"/>
      <c r="RXN466"/>
      <c r="RXO466"/>
      <c r="RXP466"/>
      <c r="RXQ466"/>
      <c r="RXR466"/>
      <c r="RXS466"/>
      <c r="RXT466"/>
      <c r="RXU466"/>
      <c r="RXV466"/>
      <c r="RXW466"/>
      <c r="RXX466"/>
      <c r="RXY466"/>
      <c r="RXZ466"/>
      <c r="RYA466"/>
      <c r="RYB466"/>
      <c r="RYC466"/>
      <c r="RYD466"/>
      <c r="RYE466"/>
      <c r="RYF466"/>
      <c r="RYG466"/>
      <c r="RYH466"/>
      <c r="RYI466"/>
      <c r="RYJ466"/>
      <c r="RYK466"/>
      <c r="RYL466"/>
      <c r="RYM466"/>
      <c r="RYN466"/>
      <c r="RYO466"/>
      <c r="RYP466"/>
      <c r="RYQ466"/>
      <c r="RYR466"/>
      <c r="RYS466"/>
      <c r="RYT466"/>
      <c r="RYU466"/>
      <c r="RYV466"/>
      <c r="RYW466"/>
      <c r="RYX466"/>
      <c r="RYY466"/>
      <c r="RYZ466"/>
      <c r="RZA466"/>
      <c r="RZB466"/>
      <c r="RZC466"/>
      <c r="RZD466"/>
      <c r="RZE466"/>
      <c r="RZF466"/>
      <c r="RZG466"/>
      <c r="RZH466"/>
      <c r="RZI466"/>
      <c r="RZJ466"/>
      <c r="RZK466"/>
      <c r="RZL466"/>
      <c r="RZM466"/>
      <c r="RZN466"/>
      <c r="RZO466"/>
      <c r="RZP466"/>
      <c r="RZQ466"/>
      <c r="RZR466"/>
      <c r="RZS466"/>
      <c r="RZT466"/>
      <c r="RZU466"/>
      <c r="RZV466"/>
      <c r="RZW466"/>
      <c r="RZX466"/>
      <c r="RZY466"/>
      <c r="RZZ466"/>
      <c r="SAA466"/>
      <c r="SAB466"/>
      <c r="SAC466"/>
      <c r="SAD466"/>
      <c r="SAE466"/>
      <c r="SAF466"/>
      <c r="SAG466"/>
      <c r="SAH466"/>
      <c r="SAI466"/>
      <c r="SAJ466"/>
      <c r="SAK466"/>
      <c r="SAL466"/>
      <c r="SAM466"/>
      <c r="SAN466"/>
      <c r="SAO466"/>
      <c r="SAP466"/>
      <c r="SAQ466"/>
      <c r="SAR466"/>
      <c r="SAS466"/>
      <c r="SAT466"/>
      <c r="SAU466"/>
      <c r="SAV466"/>
      <c r="SAW466"/>
      <c r="SAX466"/>
      <c r="SAY466"/>
      <c r="SAZ466"/>
      <c r="SBA466"/>
      <c r="SBB466"/>
      <c r="SBC466"/>
      <c r="SBD466"/>
      <c r="SBE466"/>
      <c r="SBF466"/>
      <c r="SBG466"/>
      <c r="SBH466"/>
      <c r="SBI466"/>
      <c r="SBJ466"/>
      <c r="SBK466"/>
      <c r="SBL466"/>
      <c r="SBM466"/>
      <c r="SBN466"/>
      <c r="SBO466"/>
      <c r="SBP466"/>
      <c r="SBQ466"/>
      <c r="SBR466"/>
      <c r="SBS466"/>
      <c r="SBT466"/>
      <c r="SBU466"/>
      <c r="SBV466"/>
      <c r="SBW466"/>
      <c r="SBX466"/>
      <c r="SBY466"/>
      <c r="SBZ466"/>
      <c r="SCA466"/>
      <c r="SCB466"/>
      <c r="SCC466"/>
      <c r="SCD466"/>
      <c r="SCE466"/>
      <c r="SCF466"/>
      <c r="SCG466"/>
      <c r="SCH466"/>
      <c r="SCI466"/>
      <c r="SCJ466"/>
      <c r="SCK466"/>
      <c r="SCL466"/>
      <c r="SCM466"/>
      <c r="SCN466"/>
      <c r="SCO466"/>
      <c r="SCP466"/>
      <c r="SCQ466"/>
      <c r="SCR466"/>
      <c r="SCS466"/>
      <c r="SCT466"/>
      <c r="SCU466"/>
      <c r="SCV466"/>
      <c r="SCW466"/>
      <c r="SCX466"/>
      <c r="SCY466"/>
      <c r="SCZ466"/>
      <c r="SDA466"/>
      <c r="SDB466"/>
      <c r="SDC466"/>
      <c r="SDD466"/>
      <c r="SDE466"/>
      <c r="SDF466"/>
      <c r="SDG466"/>
      <c r="SDH466"/>
      <c r="SDI466"/>
      <c r="SDJ466"/>
      <c r="SDK466"/>
      <c r="SDL466"/>
      <c r="SDM466"/>
      <c r="SDN466"/>
      <c r="SDO466"/>
      <c r="SDP466"/>
      <c r="SDQ466"/>
      <c r="SDR466"/>
      <c r="SDS466"/>
      <c r="SDT466"/>
      <c r="SDU466"/>
      <c r="SDV466"/>
      <c r="SDW466"/>
      <c r="SDX466"/>
      <c r="SDY466"/>
      <c r="SDZ466"/>
      <c r="SEA466"/>
      <c r="SEB466"/>
      <c r="SEC466"/>
      <c r="SED466"/>
      <c r="SEE466"/>
      <c r="SEF466"/>
      <c r="SEG466"/>
      <c r="SEH466"/>
      <c r="SEI466"/>
      <c r="SEJ466"/>
      <c r="SEK466"/>
      <c r="SEL466"/>
      <c r="SEM466"/>
      <c r="SEN466"/>
      <c r="SEO466"/>
      <c r="SEP466"/>
      <c r="SEQ466"/>
      <c r="SER466"/>
      <c r="SES466"/>
      <c r="SET466"/>
      <c r="SEU466"/>
      <c r="SEV466"/>
      <c r="SEW466"/>
      <c r="SEX466"/>
      <c r="SEY466"/>
      <c r="SEZ466"/>
      <c r="SFA466"/>
      <c r="SFB466"/>
      <c r="SFC466"/>
      <c r="SFD466"/>
      <c r="SFE466"/>
      <c r="SFF466"/>
      <c r="SFG466"/>
      <c r="SFH466"/>
      <c r="SFI466"/>
      <c r="SFJ466"/>
      <c r="SFK466"/>
      <c r="SFL466"/>
      <c r="SFM466"/>
      <c r="SFN466"/>
      <c r="SFO466"/>
      <c r="SFP466"/>
      <c r="SFQ466"/>
      <c r="SFR466"/>
      <c r="SFS466"/>
      <c r="SFT466"/>
      <c r="SFU466"/>
      <c r="SFV466"/>
      <c r="SFW466"/>
      <c r="SFX466"/>
      <c r="SFY466"/>
      <c r="SFZ466"/>
      <c r="SGA466"/>
      <c r="SGB466"/>
      <c r="SGC466"/>
      <c r="SGD466"/>
      <c r="SGE466"/>
      <c r="SGF466"/>
      <c r="SGG466"/>
      <c r="SGH466"/>
      <c r="SGI466"/>
      <c r="SGJ466"/>
      <c r="SGK466"/>
      <c r="SGL466"/>
      <c r="SGM466"/>
      <c r="SGN466"/>
      <c r="SGO466"/>
      <c r="SGP466"/>
      <c r="SGQ466"/>
      <c r="SGR466"/>
      <c r="SGS466"/>
      <c r="SGT466"/>
      <c r="SGU466"/>
      <c r="SGV466"/>
      <c r="SGW466"/>
      <c r="SGX466"/>
      <c r="SGY466"/>
      <c r="SGZ466"/>
      <c r="SHA466"/>
      <c r="SHB466"/>
      <c r="SHC466"/>
      <c r="SHD466"/>
      <c r="SHE466"/>
      <c r="SHF466"/>
      <c r="SHG466"/>
      <c r="SHH466"/>
      <c r="SHI466"/>
      <c r="SHJ466"/>
      <c r="SHK466"/>
      <c r="SHL466"/>
      <c r="SHM466"/>
      <c r="SHN466"/>
      <c r="SHO466"/>
      <c r="SHP466"/>
      <c r="SHQ466"/>
      <c r="SHR466"/>
      <c r="SHS466"/>
      <c r="SHT466"/>
      <c r="SHU466"/>
      <c r="SHV466"/>
      <c r="SHW466"/>
      <c r="SHX466"/>
      <c r="SHY466"/>
      <c r="SHZ466"/>
      <c r="SIA466"/>
      <c r="SIB466"/>
      <c r="SIC466"/>
      <c r="SID466"/>
      <c r="SIE466"/>
      <c r="SIF466"/>
      <c r="SIG466"/>
      <c r="SIH466"/>
      <c r="SII466"/>
      <c r="SIJ466"/>
      <c r="SIK466"/>
      <c r="SIL466"/>
      <c r="SIM466"/>
      <c r="SIN466"/>
      <c r="SIO466"/>
      <c r="SIP466"/>
      <c r="SIQ466"/>
      <c r="SIR466"/>
      <c r="SIS466"/>
      <c r="SIT466"/>
      <c r="SIU466"/>
      <c r="SIV466"/>
      <c r="SIW466"/>
      <c r="SIX466"/>
      <c r="SIY466"/>
      <c r="SIZ466"/>
      <c r="SJA466"/>
      <c r="SJB466"/>
      <c r="SJC466"/>
      <c r="SJD466"/>
      <c r="SJE466"/>
      <c r="SJF466"/>
      <c r="SJG466"/>
      <c r="SJH466"/>
      <c r="SJI466"/>
      <c r="SJJ466"/>
      <c r="SJK466"/>
      <c r="SJL466"/>
      <c r="SJM466"/>
      <c r="SJN466"/>
      <c r="SJO466"/>
      <c r="SJP466"/>
      <c r="SJQ466"/>
      <c r="SJR466"/>
      <c r="SJS466"/>
      <c r="SJT466"/>
      <c r="SJU466"/>
      <c r="SJV466"/>
      <c r="SJW466"/>
      <c r="SJX466"/>
      <c r="SJY466"/>
      <c r="SJZ466"/>
      <c r="SKA466"/>
      <c r="SKB466"/>
      <c r="SKC466"/>
      <c r="SKD466"/>
      <c r="SKE466"/>
      <c r="SKF466"/>
      <c r="SKG466"/>
      <c r="SKH466"/>
      <c r="SKI466"/>
      <c r="SKJ466"/>
      <c r="SKK466"/>
      <c r="SKL466"/>
      <c r="SKM466"/>
      <c r="SKN466"/>
      <c r="SKO466"/>
      <c r="SKP466"/>
      <c r="SKQ466"/>
      <c r="SKR466"/>
      <c r="SKS466"/>
      <c r="SKT466"/>
      <c r="SKU466"/>
      <c r="SKV466"/>
      <c r="SKW466"/>
      <c r="SKX466"/>
      <c r="SKY466"/>
      <c r="SKZ466"/>
      <c r="SLA466"/>
      <c r="SLB466"/>
      <c r="SLC466"/>
      <c r="SLD466"/>
      <c r="SLE466"/>
      <c r="SLF466"/>
      <c r="SLG466"/>
      <c r="SLH466"/>
      <c r="SLI466"/>
      <c r="SLJ466"/>
      <c r="SLK466"/>
      <c r="SLL466"/>
      <c r="SLM466"/>
      <c r="SLN466"/>
      <c r="SLO466"/>
      <c r="SLP466"/>
      <c r="SLQ466"/>
      <c r="SLR466"/>
      <c r="SLS466"/>
      <c r="SLT466"/>
      <c r="SLU466"/>
      <c r="SLV466"/>
      <c r="SLW466"/>
      <c r="SLX466"/>
      <c r="SLY466"/>
      <c r="SLZ466"/>
      <c r="SMA466"/>
      <c r="SMB466"/>
      <c r="SMC466"/>
      <c r="SMD466"/>
      <c r="SME466"/>
      <c r="SMF466"/>
      <c r="SMG466"/>
      <c r="SMH466"/>
      <c r="SMI466"/>
      <c r="SMJ466"/>
      <c r="SMK466"/>
      <c r="SML466"/>
      <c r="SMM466"/>
      <c r="SMN466"/>
      <c r="SMO466"/>
      <c r="SMP466"/>
      <c r="SMQ466"/>
      <c r="SMR466"/>
      <c r="SMS466"/>
      <c r="SMT466"/>
      <c r="SMU466"/>
      <c r="SMV466"/>
      <c r="SMW466"/>
      <c r="SMX466"/>
      <c r="SMY466"/>
      <c r="SMZ466"/>
      <c r="SNA466"/>
      <c r="SNB466"/>
      <c r="SNC466"/>
      <c r="SND466"/>
      <c r="SNE466"/>
      <c r="SNF466"/>
      <c r="SNG466"/>
      <c r="SNH466"/>
      <c r="SNI466"/>
      <c r="SNJ466"/>
      <c r="SNK466"/>
      <c r="SNL466"/>
      <c r="SNM466"/>
      <c r="SNN466"/>
      <c r="SNO466"/>
      <c r="SNP466"/>
      <c r="SNQ466"/>
      <c r="SNR466"/>
      <c r="SNS466"/>
      <c r="SNT466"/>
      <c r="SNU466"/>
      <c r="SNV466"/>
      <c r="SNW466"/>
      <c r="SNX466"/>
      <c r="SNY466"/>
      <c r="SNZ466"/>
      <c r="SOA466"/>
      <c r="SOB466"/>
      <c r="SOC466"/>
      <c r="SOD466"/>
      <c r="SOE466"/>
      <c r="SOF466"/>
      <c r="SOG466"/>
      <c r="SOH466"/>
      <c r="SOI466"/>
      <c r="SOJ466"/>
      <c r="SOK466"/>
      <c r="SOL466"/>
      <c r="SOM466"/>
      <c r="SON466"/>
      <c r="SOO466"/>
      <c r="SOP466"/>
      <c r="SOQ466"/>
      <c r="SOR466"/>
      <c r="SOS466"/>
      <c r="SOT466"/>
      <c r="SOU466"/>
      <c r="SOV466"/>
      <c r="SOW466"/>
      <c r="SOX466"/>
      <c r="SOY466"/>
      <c r="SOZ466"/>
      <c r="SPA466"/>
      <c r="SPB466"/>
      <c r="SPC466"/>
      <c r="SPD466"/>
      <c r="SPE466"/>
      <c r="SPF466"/>
      <c r="SPG466"/>
      <c r="SPH466"/>
      <c r="SPI466"/>
      <c r="SPJ466"/>
      <c r="SPK466"/>
      <c r="SPL466"/>
      <c r="SPM466"/>
      <c r="SPN466"/>
      <c r="SPO466"/>
      <c r="SPP466"/>
      <c r="SPQ466"/>
      <c r="SPR466"/>
      <c r="SPS466"/>
      <c r="SPT466"/>
      <c r="SPU466"/>
      <c r="SPV466"/>
      <c r="SPW466"/>
      <c r="SPX466"/>
      <c r="SPY466"/>
      <c r="SPZ466"/>
      <c r="SQA466"/>
      <c r="SQB466"/>
      <c r="SQC466"/>
      <c r="SQD466"/>
      <c r="SQE466"/>
      <c r="SQF466"/>
      <c r="SQG466"/>
      <c r="SQH466"/>
      <c r="SQI466"/>
      <c r="SQJ466"/>
      <c r="SQK466"/>
      <c r="SQL466"/>
      <c r="SQM466"/>
      <c r="SQN466"/>
      <c r="SQO466"/>
      <c r="SQP466"/>
      <c r="SQQ466"/>
      <c r="SQR466"/>
      <c r="SQS466"/>
      <c r="SQT466"/>
      <c r="SQU466"/>
      <c r="SQV466"/>
      <c r="SQW466"/>
      <c r="SQX466"/>
      <c r="SQY466"/>
      <c r="SQZ466"/>
      <c r="SRA466"/>
      <c r="SRB466"/>
      <c r="SRC466"/>
      <c r="SRD466"/>
      <c r="SRE466"/>
      <c r="SRF466"/>
      <c r="SRG466"/>
      <c r="SRH466"/>
      <c r="SRI466"/>
      <c r="SRJ466"/>
      <c r="SRK466"/>
      <c r="SRL466"/>
      <c r="SRM466"/>
      <c r="SRN466"/>
      <c r="SRO466"/>
      <c r="SRP466"/>
      <c r="SRQ466"/>
      <c r="SRR466"/>
      <c r="SRS466"/>
      <c r="SRT466"/>
      <c r="SRU466"/>
      <c r="SRV466"/>
      <c r="SRW466"/>
      <c r="SRX466"/>
      <c r="SRY466"/>
      <c r="SRZ466"/>
      <c r="SSA466"/>
      <c r="SSB466"/>
      <c r="SSC466"/>
      <c r="SSD466"/>
      <c r="SSE466"/>
      <c r="SSF466"/>
      <c r="SSG466"/>
      <c r="SSH466"/>
      <c r="SSI466"/>
      <c r="SSJ466"/>
      <c r="SSK466"/>
      <c r="SSL466"/>
      <c r="SSM466"/>
      <c r="SSN466"/>
      <c r="SSO466"/>
      <c r="SSP466"/>
      <c r="SSQ466"/>
      <c r="SSR466"/>
      <c r="SSS466"/>
      <c r="SST466"/>
      <c r="SSU466"/>
      <c r="SSV466"/>
      <c r="SSW466"/>
      <c r="SSX466"/>
      <c r="SSY466"/>
      <c r="SSZ466"/>
      <c r="STA466"/>
      <c r="STB466"/>
      <c r="STC466"/>
      <c r="STD466"/>
      <c r="STE466"/>
      <c r="STF466"/>
      <c r="STG466"/>
      <c r="STH466"/>
      <c r="STI466"/>
      <c r="STJ466"/>
      <c r="STK466"/>
      <c r="STL466"/>
      <c r="STM466"/>
      <c r="STN466"/>
      <c r="STO466"/>
      <c r="STP466"/>
      <c r="STQ466"/>
      <c r="STR466"/>
      <c r="STS466"/>
      <c r="STT466"/>
      <c r="STU466"/>
      <c r="STV466"/>
      <c r="STW466"/>
      <c r="STX466"/>
      <c r="STY466"/>
      <c r="STZ466"/>
      <c r="SUA466"/>
      <c r="SUB466"/>
      <c r="SUC466"/>
      <c r="SUD466"/>
      <c r="SUE466"/>
      <c r="SUF466"/>
      <c r="SUG466"/>
      <c r="SUH466"/>
      <c r="SUI466"/>
      <c r="SUJ466"/>
      <c r="SUK466"/>
      <c r="SUL466"/>
      <c r="SUM466"/>
      <c r="SUN466"/>
      <c r="SUO466"/>
      <c r="SUP466"/>
      <c r="SUQ466"/>
      <c r="SUR466"/>
      <c r="SUS466"/>
      <c r="SUT466"/>
      <c r="SUU466"/>
      <c r="SUV466"/>
      <c r="SUW466"/>
      <c r="SUX466"/>
      <c r="SUY466"/>
      <c r="SUZ466"/>
      <c r="SVA466"/>
      <c r="SVB466"/>
      <c r="SVC466"/>
      <c r="SVD466"/>
      <c r="SVE466"/>
      <c r="SVF466"/>
      <c r="SVG466"/>
      <c r="SVH466"/>
      <c r="SVI466"/>
      <c r="SVJ466"/>
      <c r="SVK466"/>
      <c r="SVL466"/>
      <c r="SVM466"/>
      <c r="SVN466"/>
      <c r="SVO466"/>
      <c r="SVP466"/>
      <c r="SVQ466"/>
      <c r="SVR466"/>
      <c r="SVS466"/>
      <c r="SVT466"/>
      <c r="SVU466"/>
      <c r="SVV466"/>
      <c r="SVW466"/>
      <c r="SVX466"/>
      <c r="SVY466"/>
      <c r="SVZ466"/>
      <c r="SWA466"/>
      <c r="SWB466"/>
      <c r="SWC466"/>
      <c r="SWD466"/>
      <c r="SWE466"/>
      <c r="SWF466"/>
      <c r="SWG466"/>
      <c r="SWH466"/>
      <c r="SWI466"/>
      <c r="SWJ466"/>
      <c r="SWK466"/>
      <c r="SWL466"/>
      <c r="SWM466"/>
      <c r="SWN466"/>
      <c r="SWO466"/>
      <c r="SWP466"/>
      <c r="SWQ466"/>
      <c r="SWR466"/>
      <c r="SWS466"/>
      <c r="SWT466"/>
      <c r="SWU466"/>
      <c r="SWV466"/>
      <c r="SWW466"/>
      <c r="SWX466"/>
      <c r="SWY466"/>
      <c r="SWZ466"/>
      <c r="SXA466"/>
      <c r="SXB466"/>
      <c r="SXC466"/>
      <c r="SXD466"/>
      <c r="SXE466"/>
      <c r="SXF466"/>
      <c r="SXG466"/>
      <c r="SXH466"/>
      <c r="SXI466"/>
      <c r="SXJ466"/>
      <c r="SXK466"/>
      <c r="SXL466"/>
      <c r="SXM466"/>
      <c r="SXN466"/>
      <c r="SXO466"/>
      <c r="SXP466"/>
      <c r="SXQ466"/>
      <c r="SXR466"/>
      <c r="SXS466"/>
      <c r="SXT466"/>
      <c r="SXU466"/>
      <c r="SXV466"/>
      <c r="SXW466"/>
      <c r="SXX466"/>
      <c r="SXY466"/>
      <c r="SXZ466"/>
      <c r="SYA466"/>
      <c r="SYB466"/>
      <c r="SYC466"/>
      <c r="SYD466"/>
      <c r="SYE466"/>
      <c r="SYF466"/>
      <c r="SYG466"/>
      <c r="SYH466"/>
      <c r="SYI466"/>
      <c r="SYJ466"/>
      <c r="SYK466"/>
      <c r="SYL466"/>
      <c r="SYM466"/>
      <c r="SYN466"/>
      <c r="SYO466"/>
      <c r="SYP466"/>
      <c r="SYQ466"/>
      <c r="SYR466"/>
      <c r="SYS466"/>
      <c r="SYT466"/>
      <c r="SYU466"/>
      <c r="SYV466"/>
      <c r="SYW466"/>
      <c r="SYX466"/>
      <c r="SYY466"/>
      <c r="SYZ466"/>
      <c r="SZA466"/>
      <c r="SZB466"/>
      <c r="SZC466"/>
      <c r="SZD466"/>
      <c r="SZE466"/>
      <c r="SZF466"/>
      <c r="SZG466"/>
      <c r="SZH466"/>
      <c r="SZI466"/>
      <c r="SZJ466"/>
      <c r="SZK466"/>
      <c r="SZL466"/>
      <c r="SZM466"/>
      <c r="SZN466"/>
      <c r="SZO466"/>
      <c r="SZP466"/>
      <c r="SZQ466"/>
      <c r="SZR466"/>
      <c r="SZS466"/>
      <c r="SZT466"/>
      <c r="SZU466"/>
      <c r="SZV466"/>
      <c r="SZW466"/>
      <c r="SZX466"/>
      <c r="SZY466"/>
      <c r="SZZ466"/>
      <c r="TAA466"/>
      <c r="TAB466"/>
      <c r="TAC466"/>
      <c r="TAD466"/>
      <c r="TAE466"/>
      <c r="TAF466"/>
      <c r="TAG466"/>
      <c r="TAH466"/>
      <c r="TAI466"/>
      <c r="TAJ466"/>
      <c r="TAK466"/>
      <c r="TAL466"/>
      <c r="TAM466"/>
      <c r="TAN466"/>
      <c r="TAO466"/>
      <c r="TAP466"/>
      <c r="TAQ466"/>
      <c r="TAR466"/>
      <c r="TAS466"/>
      <c r="TAT466"/>
      <c r="TAU466"/>
      <c r="TAV466"/>
      <c r="TAW466"/>
      <c r="TAX466"/>
      <c r="TAY466"/>
      <c r="TAZ466"/>
      <c r="TBA466"/>
      <c r="TBB466"/>
      <c r="TBC466"/>
      <c r="TBD466"/>
      <c r="TBE466"/>
      <c r="TBF466"/>
      <c r="TBG466"/>
      <c r="TBH466"/>
      <c r="TBI466"/>
      <c r="TBJ466"/>
      <c r="TBK466"/>
      <c r="TBL466"/>
      <c r="TBM466"/>
      <c r="TBN466"/>
      <c r="TBO466"/>
      <c r="TBP466"/>
      <c r="TBQ466"/>
      <c r="TBR466"/>
      <c r="TBS466"/>
      <c r="TBT466"/>
      <c r="TBU466"/>
      <c r="TBV466"/>
      <c r="TBW466"/>
      <c r="TBX466"/>
      <c r="TBY466"/>
      <c r="TBZ466"/>
      <c r="TCA466"/>
      <c r="TCB466"/>
      <c r="TCC466"/>
      <c r="TCD466"/>
      <c r="TCE466"/>
      <c r="TCF466"/>
      <c r="TCG466"/>
      <c r="TCH466"/>
      <c r="TCI466"/>
      <c r="TCJ466"/>
      <c r="TCK466"/>
      <c r="TCL466"/>
      <c r="TCM466"/>
      <c r="TCN466"/>
      <c r="TCO466"/>
      <c r="TCP466"/>
      <c r="TCQ466"/>
      <c r="TCR466"/>
      <c r="TCS466"/>
      <c r="TCT466"/>
      <c r="TCU466"/>
      <c r="TCV466"/>
      <c r="TCW466"/>
      <c r="TCX466"/>
      <c r="TCY466"/>
      <c r="TCZ466"/>
      <c r="TDA466"/>
      <c r="TDB466"/>
      <c r="TDC466"/>
      <c r="TDD466"/>
      <c r="TDE466"/>
      <c r="TDF466"/>
      <c r="TDG466"/>
      <c r="TDH466"/>
      <c r="TDI466"/>
      <c r="TDJ466"/>
      <c r="TDK466"/>
      <c r="TDL466"/>
      <c r="TDM466"/>
      <c r="TDN466"/>
      <c r="TDO466"/>
      <c r="TDP466"/>
      <c r="TDQ466"/>
      <c r="TDR466"/>
      <c r="TDS466"/>
      <c r="TDT466"/>
      <c r="TDU466"/>
      <c r="TDV466"/>
      <c r="TDW466"/>
      <c r="TDX466"/>
      <c r="TDY466"/>
      <c r="TDZ466"/>
      <c r="TEA466"/>
      <c r="TEB466"/>
      <c r="TEC466"/>
      <c r="TED466"/>
      <c r="TEE466"/>
      <c r="TEF466"/>
      <c r="TEG466"/>
      <c r="TEH466"/>
      <c r="TEI466"/>
      <c r="TEJ466"/>
      <c r="TEK466"/>
      <c r="TEL466"/>
      <c r="TEM466"/>
      <c r="TEN466"/>
      <c r="TEO466"/>
      <c r="TEP466"/>
      <c r="TEQ466"/>
      <c r="TER466"/>
      <c r="TES466"/>
      <c r="TET466"/>
      <c r="TEU466"/>
      <c r="TEV466"/>
      <c r="TEW466"/>
      <c r="TEX466"/>
      <c r="TEY466"/>
      <c r="TEZ466"/>
      <c r="TFA466"/>
      <c r="TFB466"/>
      <c r="TFC466"/>
      <c r="TFD466"/>
      <c r="TFE466"/>
      <c r="TFF466"/>
      <c r="TFG466"/>
      <c r="TFH466"/>
      <c r="TFI466"/>
      <c r="TFJ466"/>
      <c r="TFK466"/>
      <c r="TFL466"/>
      <c r="TFM466"/>
      <c r="TFN466"/>
      <c r="TFO466"/>
      <c r="TFP466"/>
      <c r="TFQ466"/>
      <c r="TFR466"/>
      <c r="TFS466"/>
      <c r="TFT466"/>
      <c r="TFU466"/>
      <c r="TFV466"/>
      <c r="TFW466"/>
      <c r="TFX466"/>
      <c r="TFY466"/>
      <c r="TFZ466"/>
      <c r="TGA466"/>
      <c r="TGB466"/>
      <c r="TGC466"/>
      <c r="TGD466"/>
      <c r="TGE466"/>
      <c r="TGF466"/>
      <c r="TGG466"/>
      <c r="TGH466"/>
      <c r="TGI466"/>
      <c r="TGJ466"/>
      <c r="TGK466"/>
      <c r="TGL466"/>
      <c r="TGM466"/>
      <c r="TGN466"/>
      <c r="TGO466"/>
      <c r="TGP466"/>
      <c r="TGQ466"/>
      <c r="TGR466"/>
      <c r="TGS466"/>
      <c r="TGT466"/>
      <c r="TGU466"/>
      <c r="TGV466"/>
      <c r="TGW466"/>
      <c r="TGX466"/>
      <c r="TGY466"/>
      <c r="TGZ466"/>
      <c r="THA466"/>
      <c r="THB466"/>
      <c r="THC466"/>
      <c r="THD466"/>
      <c r="THE466"/>
      <c r="THF466"/>
      <c r="THG466"/>
      <c r="THH466"/>
      <c r="THI466"/>
      <c r="THJ466"/>
      <c r="THK466"/>
      <c r="THL466"/>
      <c r="THM466"/>
      <c r="THN466"/>
      <c r="THO466"/>
      <c r="THP466"/>
      <c r="THQ466"/>
      <c r="THR466"/>
      <c r="THS466"/>
      <c r="THT466"/>
      <c r="THU466"/>
      <c r="THV466"/>
      <c r="THW466"/>
      <c r="THX466"/>
      <c r="THY466"/>
      <c r="THZ466"/>
      <c r="TIA466"/>
      <c r="TIB466"/>
      <c r="TIC466"/>
      <c r="TID466"/>
      <c r="TIE466"/>
      <c r="TIF466"/>
      <c r="TIG466"/>
      <c r="TIH466"/>
      <c r="TII466"/>
      <c r="TIJ466"/>
      <c r="TIK466"/>
      <c r="TIL466"/>
      <c r="TIM466"/>
      <c r="TIN466"/>
      <c r="TIO466"/>
      <c r="TIP466"/>
      <c r="TIQ466"/>
      <c r="TIR466"/>
      <c r="TIS466"/>
      <c r="TIT466"/>
      <c r="TIU466"/>
      <c r="TIV466"/>
      <c r="TIW466"/>
      <c r="TIX466"/>
      <c r="TIY466"/>
      <c r="TIZ466"/>
      <c r="TJA466"/>
      <c r="TJB466"/>
      <c r="TJC466"/>
      <c r="TJD466"/>
      <c r="TJE466"/>
      <c r="TJF466"/>
      <c r="TJG466"/>
      <c r="TJH466"/>
      <c r="TJI466"/>
      <c r="TJJ466"/>
      <c r="TJK466"/>
      <c r="TJL466"/>
      <c r="TJM466"/>
      <c r="TJN466"/>
      <c r="TJO466"/>
      <c r="TJP466"/>
      <c r="TJQ466"/>
      <c r="TJR466"/>
      <c r="TJS466"/>
      <c r="TJT466"/>
      <c r="TJU466"/>
      <c r="TJV466"/>
      <c r="TJW466"/>
      <c r="TJX466"/>
      <c r="TJY466"/>
      <c r="TJZ466"/>
      <c r="TKA466"/>
      <c r="TKB466"/>
      <c r="TKC466"/>
      <c r="TKD466"/>
      <c r="TKE466"/>
      <c r="TKF466"/>
      <c r="TKG466"/>
      <c r="TKH466"/>
      <c r="TKI466"/>
      <c r="TKJ466"/>
      <c r="TKK466"/>
      <c r="TKL466"/>
      <c r="TKM466"/>
      <c r="TKN466"/>
      <c r="TKO466"/>
      <c r="TKP466"/>
      <c r="TKQ466"/>
      <c r="TKR466"/>
      <c r="TKS466"/>
      <c r="TKT466"/>
      <c r="TKU466"/>
      <c r="TKV466"/>
      <c r="TKW466"/>
      <c r="TKX466"/>
      <c r="TKY466"/>
      <c r="TKZ466"/>
      <c r="TLA466"/>
      <c r="TLB466"/>
      <c r="TLC466"/>
      <c r="TLD466"/>
      <c r="TLE466"/>
      <c r="TLF466"/>
      <c r="TLG466"/>
      <c r="TLH466"/>
      <c r="TLI466"/>
      <c r="TLJ466"/>
      <c r="TLK466"/>
      <c r="TLL466"/>
      <c r="TLM466"/>
      <c r="TLN466"/>
      <c r="TLO466"/>
      <c r="TLP466"/>
      <c r="TLQ466"/>
      <c r="TLR466"/>
      <c r="TLS466"/>
      <c r="TLT466"/>
      <c r="TLU466"/>
      <c r="TLV466"/>
      <c r="TLW466"/>
      <c r="TLX466"/>
      <c r="TLY466"/>
      <c r="TLZ466"/>
      <c r="TMA466"/>
      <c r="TMB466"/>
      <c r="TMC466"/>
      <c r="TMD466"/>
      <c r="TME466"/>
      <c r="TMF466"/>
      <c r="TMG466"/>
      <c r="TMH466"/>
      <c r="TMI466"/>
      <c r="TMJ466"/>
      <c r="TMK466"/>
      <c r="TML466"/>
      <c r="TMM466"/>
      <c r="TMN466"/>
      <c r="TMO466"/>
      <c r="TMP466"/>
      <c r="TMQ466"/>
      <c r="TMR466"/>
      <c r="TMS466"/>
      <c r="TMT466"/>
      <c r="TMU466"/>
      <c r="TMV466"/>
      <c r="TMW466"/>
      <c r="TMX466"/>
      <c r="TMY466"/>
      <c r="TMZ466"/>
      <c r="TNA466"/>
      <c r="TNB466"/>
      <c r="TNC466"/>
      <c r="TND466"/>
      <c r="TNE466"/>
      <c r="TNF466"/>
      <c r="TNG466"/>
      <c r="TNH466"/>
      <c r="TNI466"/>
      <c r="TNJ466"/>
      <c r="TNK466"/>
      <c r="TNL466"/>
      <c r="TNM466"/>
      <c r="TNN466"/>
      <c r="TNO466"/>
      <c r="TNP466"/>
      <c r="TNQ466"/>
      <c r="TNR466"/>
      <c r="TNS466"/>
      <c r="TNT466"/>
      <c r="TNU466"/>
      <c r="TNV466"/>
      <c r="TNW466"/>
      <c r="TNX466"/>
      <c r="TNY466"/>
      <c r="TNZ466"/>
      <c r="TOA466"/>
      <c r="TOB466"/>
      <c r="TOC466"/>
      <c r="TOD466"/>
      <c r="TOE466"/>
      <c r="TOF466"/>
      <c r="TOG466"/>
      <c r="TOH466"/>
      <c r="TOI466"/>
      <c r="TOJ466"/>
      <c r="TOK466"/>
      <c r="TOL466"/>
      <c r="TOM466"/>
      <c r="TON466"/>
      <c r="TOO466"/>
      <c r="TOP466"/>
      <c r="TOQ466"/>
      <c r="TOR466"/>
      <c r="TOS466"/>
      <c r="TOT466"/>
      <c r="TOU466"/>
      <c r="TOV466"/>
      <c r="TOW466"/>
      <c r="TOX466"/>
      <c r="TOY466"/>
      <c r="TOZ466"/>
      <c r="TPA466"/>
      <c r="TPB466"/>
      <c r="TPC466"/>
      <c r="TPD466"/>
      <c r="TPE466"/>
      <c r="TPF466"/>
      <c r="TPG466"/>
      <c r="TPH466"/>
      <c r="TPI466"/>
      <c r="TPJ466"/>
      <c r="TPK466"/>
      <c r="TPL466"/>
      <c r="TPM466"/>
      <c r="TPN466"/>
      <c r="TPO466"/>
      <c r="TPP466"/>
      <c r="TPQ466"/>
      <c r="TPR466"/>
      <c r="TPS466"/>
      <c r="TPT466"/>
      <c r="TPU466"/>
      <c r="TPV466"/>
      <c r="TPW466"/>
      <c r="TPX466"/>
      <c r="TPY466"/>
      <c r="TPZ466"/>
      <c r="TQA466"/>
      <c r="TQB466"/>
      <c r="TQC466"/>
      <c r="TQD466"/>
      <c r="TQE466"/>
      <c r="TQF466"/>
      <c r="TQG466"/>
      <c r="TQH466"/>
      <c r="TQI466"/>
      <c r="TQJ466"/>
      <c r="TQK466"/>
      <c r="TQL466"/>
      <c r="TQM466"/>
      <c r="TQN466"/>
      <c r="TQO466"/>
      <c r="TQP466"/>
      <c r="TQQ466"/>
      <c r="TQR466"/>
      <c r="TQS466"/>
      <c r="TQT466"/>
      <c r="TQU466"/>
      <c r="TQV466"/>
      <c r="TQW466"/>
      <c r="TQX466"/>
      <c r="TQY466"/>
      <c r="TQZ466"/>
      <c r="TRA466"/>
      <c r="TRB466"/>
      <c r="TRC466"/>
      <c r="TRD466"/>
      <c r="TRE466"/>
      <c r="TRF466"/>
      <c r="TRG466"/>
      <c r="TRH466"/>
      <c r="TRI466"/>
      <c r="TRJ466"/>
      <c r="TRK466"/>
      <c r="TRL466"/>
      <c r="TRM466"/>
      <c r="TRN466"/>
      <c r="TRO466"/>
      <c r="TRP466"/>
      <c r="TRQ466"/>
      <c r="TRR466"/>
      <c r="TRS466"/>
      <c r="TRT466"/>
      <c r="TRU466"/>
      <c r="TRV466"/>
      <c r="TRW466"/>
      <c r="TRX466"/>
      <c r="TRY466"/>
      <c r="TRZ466"/>
      <c r="TSA466"/>
      <c r="TSB466"/>
      <c r="TSC466"/>
      <c r="TSD466"/>
      <c r="TSE466"/>
      <c r="TSF466"/>
      <c r="TSG466"/>
      <c r="TSH466"/>
      <c r="TSI466"/>
      <c r="TSJ466"/>
      <c r="TSK466"/>
      <c r="TSL466"/>
      <c r="TSM466"/>
      <c r="TSN466"/>
      <c r="TSO466"/>
      <c r="TSP466"/>
      <c r="TSQ466"/>
      <c r="TSR466"/>
      <c r="TSS466"/>
      <c r="TST466"/>
      <c r="TSU466"/>
      <c r="TSV466"/>
      <c r="TSW466"/>
      <c r="TSX466"/>
      <c r="TSY466"/>
      <c r="TSZ466"/>
      <c r="TTA466"/>
      <c r="TTB466"/>
      <c r="TTC466"/>
      <c r="TTD466"/>
      <c r="TTE466"/>
      <c r="TTF466"/>
      <c r="TTG466"/>
      <c r="TTH466"/>
      <c r="TTI466"/>
      <c r="TTJ466"/>
      <c r="TTK466"/>
      <c r="TTL466"/>
      <c r="TTM466"/>
      <c r="TTN466"/>
      <c r="TTO466"/>
      <c r="TTP466"/>
      <c r="TTQ466"/>
      <c r="TTR466"/>
      <c r="TTS466"/>
      <c r="TTT466"/>
      <c r="TTU466"/>
      <c r="TTV466"/>
      <c r="TTW466"/>
      <c r="TTX466"/>
      <c r="TTY466"/>
      <c r="TTZ466"/>
      <c r="TUA466"/>
      <c r="TUB466"/>
      <c r="TUC466"/>
      <c r="TUD466"/>
      <c r="TUE466"/>
      <c r="TUF466"/>
      <c r="TUG466"/>
      <c r="TUH466"/>
      <c r="TUI466"/>
      <c r="TUJ466"/>
      <c r="TUK466"/>
      <c r="TUL466"/>
      <c r="TUM466"/>
      <c r="TUN466"/>
      <c r="TUO466"/>
      <c r="TUP466"/>
      <c r="TUQ466"/>
      <c r="TUR466"/>
      <c r="TUS466"/>
      <c r="TUT466"/>
      <c r="TUU466"/>
      <c r="TUV466"/>
      <c r="TUW466"/>
      <c r="TUX466"/>
      <c r="TUY466"/>
      <c r="TUZ466"/>
      <c r="TVA466"/>
      <c r="TVB466"/>
      <c r="TVC466"/>
      <c r="TVD466"/>
      <c r="TVE466"/>
      <c r="TVF466"/>
      <c r="TVG466"/>
      <c r="TVH466"/>
      <c r="TVI466"/>
      <c r="TVJ466"/>
      <c r="TVK466"/>
      <c r="TVL466"/>
      <c r="TVM466"/>
      <c r="TVN466"/>
      <c r="TVO466"/>
      <c r="TVP466"/>
      <c r="TVQ466"/>
      <c r="TVR466"/>
      <c r="TVS466"/>
      <c r="TVT466"/>
      <c r="TVU466"/>
      <c r="TVV466"/>
      <c r="TVW466"/>
      <c r="TVX466"/>
      <c r="TVY466"/>
      <c r="TVZ466"/>
      <c r="TWA466"/>
      <c r="TWB466"/>
      <c r="TWC466"/>
      <c r="TWD466"/>
      <c r="TWE466"/>
      <c r="TWF466"/>
      <c r="TWG466"/>
      <c r="TWH466"/>
      <c r="TWI466"/>
      <c r="TWJ466"/>
      <c r="TWK466"/>
      <c r="TWL466"/>
      <c r="TWM466"/>
      <c r="TWN466"/>
      <c r="TWO466"/>
      <c r="TWP466"/>
      <c r="TWQ466"/>
      <c r="TWR466"/>
      <c r="TWS466"/>
      <c r="TWT466"/>
      <c r="TWU466"/>
      <c r="TWV466"/>
      <c r="TWW466"/>
      <c r="TWX466"/>
      <c r="TWY466"/>
      <c r="TWZ466"/>
      <c r="TXA466"/>
      <c r="TXB466"/>
      <c r="TXC466"/>
      <c r="TXD466"/>
      <c r="TXE466"/>
      <c r="TXF466"/>
      <c r="TXG466"/>
      <c r="TXH466"/>
      <c r="TXI466"/>
      <c r="TXJ466"/>
      <c r="TXK466"/>
      <c r="TXL466"/>
      <c r="TXM466"/>
      <c r="TXN466"/>
      <c r="TXO466"/>
      <c r="TXP466"/>
      <c r="TXQ466"/>
      <c r="TXR466"/>
      <c r="TXS466"/>
      <c r="TXT466"/>
      <c r="TXU466"/>
      <c r="TXV466"/>
      <c r="TXW466"/>
      <c r="TXX466"/>
      <c r="TXY466"/>
      <c r="TXZ466"/>
      <c r="TYA466"/>
      <c r="TYB466"/>
      <c r="TYC466"/>
      <c r="TYD466"/>
      <c r="TYE466"/>
      <c r="TYF466"/>
      <c r="TYG466"/>
      <c r="TYH466"/>
      <c r="TYI466"/>
      <c r="TYJ466"/>
      <c r="TYK466"/>
      <c r="TYL466"/>
      <c r="TYM466"/>
      <c r="TYN466"/>
      <c r="TYO466"/>
      <c r="TYP466"/>
      <c r="TYQ466"/>
      <c r="TYR466"/>
      <c r="TYS466"/>
      <c r="TYT466"/>
      <c r="TYU466"/>
      <c r="TYV466"/>
      <c r="TYW466"/>
      <c r="TYX466"/>
      <c r="TYY466"/>
      <c r="TYZ466"/>
      <c r="TZA466"/>
      <c r="TZB466"/>
      <c r="TZC466"/>
      <c r="TZD466"/>
      <c r="TZE466"/>
      <c r="TZF466"/>
      <c r="TZG466"/>
      <c r="TZH466"/>
      <c r="TZI466"/>
      <c r="TZJ466"/>
      <c r="TZK466"/>
      <c r="TZL466"/>
      <c r="TZM466"/>
      <c r="TZN466"/>
      <c r="TZO466"/>
      <c r="TZP466"/>
      <c r="TZQ466"/>
      <c r="TZR466"/>
      <c r="TZS466"/>
      <c r="TZT466"/>
      <c r="TZU466"/>
      <c r="TZV466"/>
      <c r="TZW466"/>
      <c r="TZX466"/>
      <c r="TZY466"/>
      <c r="TZZ466"/>
      <c r="UAA466"/>
      <c r="UAB466"/>
      <c r="UAC466"/>
      <c r="UAD466"/>
      <c r="UAE466"/>
      <c r="UAF466"/>
      <c r="UAG466"/>
      <c r="UAH466"/>
      <c r="UAI466"/>
      <c r="UAJ466"/>
      <c r="UAK466"/>
      <c r="UAL466"/>
      <c r="UAM466"/>
      <c r="UAN466"/>
      <c r="UAO466"/>
      <c r="UAP466"/>
      <c r="UAQ466"/>
      <c r="UAR466"/>
      <c r="UAS466"/>
      <c r="UAT466"/>
      <c r="UAU466"/>
      <c r="UAV466"/>
      <c r="UAW466"/>
      <c r="UAX466"/>
      <c r="UAY466"/>
      <c r="UAZ466"/>
      <c r="UBA466"/>
      <c r="UBB466"/>
      <c r="UBC466"/>
      <c r="UBD466"/>
      <c r="UBE466"/>
      <c r="UBF466"/>
      <c r="UBG466"/>
      <c r="UBH466"/>
      <c r="UBI466"/>
      <c r="UBJ466"/>
      <c r="UBK466"/>
      <c r="UBL466"/>
      <c r="UBM466"/>
      <c r="UBN466"/>
      <c r="UBO466"/>
      <c r="UBP466"/>
      <c r="UBQ466"/>
      <c r="UBR466"/>
      <c r="UBS466"/>
      <c r="UBT466"/>
      <c r="UBU466"/>
      <c r="UBV466"/>
      <c r="UBW466"/>
      <c r="UBX466"/>
      <c r="UBY466"/>
      <c r="UBZ466"/>
      <c r="UCA466"/>
      <c r="UCB466"/>
      <c r="UCC466"/>
      <c r="UCD466"/>
      <c r="UCE466"/>
      <c r="UCF466"/>
      <c r="UCG466"/>
      <c r="UCH466"/>
      <c r="UCI466"/>
      <c r="UCJ466"/>
      <c r="UCK466"/>
      <c r="UCL466"/>
      <c r="UCM466"/>
      <c r="UCN466"/>
      <c r="UCO466"/>
      <c r="UCP466"/>
      <c r="UCQ466"/>
      <c r="UCR466"/>
      <c r="UCS466"/>
      <c r="UCT466"/>
      <c r="UCU466"/>
      <c r="UCV466"/>
      <c r="UCW466"/>
      <c r="UCX466"/>
      <c r="UCY466"/>
      <c r="UCZ466"/>
      <c r="UDA466"/>
      <c r="UDB466"/>
      <c r="UDC466"/>
      <c r="UDD466"/>
      <c r="UDE466"/>
      <c r="UDF466"/>
      <c r="UDG466"/>
      <c r="UDH466"/>
      <c r="UDI466"/>
      <c r="UDJ466"/>
      <c r="UDK466"/>
      <c r="UDL466"/>
      <c r="UDM466"/>
      <c r="UDN466"/>
      <c r="UDO466"/>
      <c r="UDP466"/>
      <c r="UDQ466"/>
      <c r="UDR466"/>
      <c r="UDS466"/>
      <c r="UDT466"/>
      <c r="UDU466"/>
      <c r="UDV466"/>
      <c r="UDW466"/>
      <c r="UDX466"/>
      <c r="UDY466"/>
      <c r="UDZ466"/>
      <c r="UEA466"/>
      <c r="UEB466"/>
      <c r="UEC466"/>
      <c r="UED466"/>
      <c r="UEE466"/>
      <c r="UEF466"/>
      <c r="UEG466"/>
      <c r="UEH466"/>
      <c r="UEI466"/>
      <c r="UEJ466"/>
      <c r="UEK466"/>
      <c r="UEL466"/>
      <c r="UEM466"/>
      <c r="UEN466"/>
      <c r="UEO466"/>
      <c r="UEP466"/>
      <c r="UEQ466"/>
      <c r="UER466"/>
      <c r="UES466"/>
      <c r="UET466"/>
      <c r="UEU466"/>
      <c r="UEV466"/>
      <c r="UEW466"/>
      <c r="UEX466"/>
      <c r="UEY466"/>
      <c r="UEZ466"/>
      <c r="UFA466"/>
      <c r="UFB466"/>
      <c r="UFC466"/>
      <c r="UFD466"/>
      <c r="UFE466"/>
      <c r="UFF466"/>
      <c r="UFG466"/>
      <c r="UFH466"/>
      <c r="UFI466"/>
      <c r="UFJ466"/>
      <c r="UFK466"/>
      <c r="UFL466"/>
      <c r="UFM466"/>
      <c r="UFN466"/>
      <c r="UFO466"/>
      <c r="UFP466"/>
      <c r="UFQ466"/>
      <c r="UFR466"/>
      <c r="UFS466"/>
      <c r="UFT466"/>
      <c r="UFU466"/>
      <c r="UFV466"/>
      <c r="UFW466"/>
      <c r="UFX466"/>
      <c r="UFY466"/>
      <c r="UFZ466"/>
      <c r="UGA466"/>
      <c r="UGB466"/>
      <c r="UGC466"/>
      <c r="UGD466"/>
      <c r="UGE466"/>
      <c r="UGF466"/>
      <c r="UGG466"/>
      <c r="UGH466"/>
      <c r="UGI466"/>
      <c r="UGJ466"/>
      <c r="UGK466"/>
      <c r="UGL466"/>
      <c r="UGM466"/>
      <c r="UGN466"/>
      <c r="UGO466"/>
      <c r="UGP466"/>
      <c r="UGQ466"/>
      <c r="UGR466"/>
      <c r="UGS466"/>
      <c r="UGT466"/>
      <c r="UGU466"/>
      <c r="UGV466"/>
      <c r="UGW466"/>
      <c r="UGX466"/>
      <c r="UGY466"/>
      <c r="UGZ466"/>
      <c r="UHA466"/>
      <c r="UHB466"/>
      <c r="UHC466"/>
      <c r="UHD466"/>
      <c r="UHE466"/>
      <c r="UHF466"/>
      <c r="UHG466"/>
      <c r="UHH466"/>
      <c r="UHI466"/>
      <c r="UHJ466"/>
      <c r="UHK466"/>
      <c r="UHL466"/>
      <c r="UHM466"/>
      <c r="UHN466"/>
      <c r="UHO466"/>
      <c r="UHP466"/>
      <c r="UHQ466"/>
      <c r="UHR466"/>
      <c r="UHS466"/>
      <c r="UHT466"/>
      <c r="UHU466"/>
      <c r="UHV466"/>
      <c r="UHW466"/>
      <c r="UHX466"/>
      <c r="UHY466"/>
      <c r="UHZ466"/>
      <c r="UIA466"/>
      <c r="UIB466"/>
      <c r="UIC466"/>
      <c r="UID466"/>
      <c r="UIE466"/>
      <c r="UIF466"/>
      <c r="UIG466"/>
      <c r="UIH466"/>
      <c r="UII466"/>
      <c r="UIJ466"/>
      <c r="UIK466"/>
      <c r="UIL466"/>
      <c r="UIM466"/>
      <c r="UIN466"/>
      <c r="UIO466"/>
      <c r="UIP466"/>
      <c r="UIQ466"/>
      <c r="UIR466"/>
      <c r="UIS466"/>
      <c r="UIT466"/>
      <c r="UIU466"/>
      <c r="UIV466"/>
      <c r="UIW466"/>
      <c r="UIX466"/>
      <c r="UIY466"/>
      <c r="UIZ466"/>
      <c r="UJA466"/>
      <c r="UJB466"/>
      <c r="UJC466"/>
      <c r="UJD466"/>
      <c r="UJE466"/>
      <c r="UJF466"/>
      <c r="UJG466"/>
      <c r="UJH466"/>
      <c r="UJI466"/>
      <c r="UJJ466"/>
      <c r="UJK466"/>
      <c r="UJL466"/>
      <c r="UJM466"/>
      <c r="UJN466"/>
      <c r="UJO466"/>
      <c r="UJP466"/>
      <c r="UJQ466"/>
      <c r="UJR466"/>
      <c r="UJS466"/>
      <c r="UJT466"/>
      <c r="UJU466"/>
      <c r="UJV466"/>
      <c r="UJW466"/>
      <c r="UJX466"/>
      <c r="UJY466"/>
      <c r="UJZ466"/>
      <c r="UKA466"/>
      <c r="UKB466"/>
      <c r="UKC466"/>
      <c r="UKD466"/>
      <c r="UKE466"/>
      <c r="UKF466"/>
      <c r="UKG466"/>
      <c r="UKH466"/>
      <c r="UKI466"/>
      <c r="UKJ466"/>
      <c r="UKK466"/>
      <c r="UKL466"/>
      <c r="UKM466"/>
      <c r="UKN466"/>
      <c r="UKO466"/>
      <c r="UKP466"/>
      <c r="UKQ466"/>
      <c r="UKR466"/>
      <c r="UKS466"/>
      <c r="UKT466"/>
      <c r="UKU466"/>
      <c r="UKV466"/>
      <c r="UKW466"/>
      <c r="UKX466"/>
      <c r="UKY466"/>
      <c r="UKZ466"/>
      <c r="ULA466"/>
      <c r="ULB466"/>
      <c r="ULC466"/>
      <c r="ULD466"/>
      <c r="ULE466"/>
      <c r="ULF466"/>
      <c r="ULG466"/>
      <c r="ULH466"/>
      <c r="ULI466"/>
      <c r="ULJ466"/>
      <c r="ULK466"/>
      <c r="ULL466"/>
      <c r="ULM466"/>
      <c r="ULN466"/>
      <c r="ULO466"/>
      <c r="ULP466"/>
      <c r="ULQ466"/>
      <c r="ULR466"/>
      <c r="ULS466"/>
      <c r="ULT466"/>
      <c r="ULU466"/>
      <c r="ULV466"/>
      <c r="ULW466"/>
      <c r="ULX466"/>
      <c r="ULY466"/>
      <c r="ULZ466"/>
      <c r="UMA466"/>
      <c r="UMB466"/>
      <c r="UMC466"/>
      <c r="UMD466"/>
      <c r="UME466"/>
      <c r="UMF466"/>
      <c r="UMG466"/>
      <c r="UMH466"/>
      <c r="UMI466"/>
      <c r="UMJ466"/>
      <c r="UMK466"/>
      <c r="UML466"/>
      <c r="UMM466"/>
      <c r="UMN466"/>
      <c r="UMO466"/>
      <c r="UMP466"/>
      <c r="UMQ466"/>
      <c r="UMR466"/>
      <c r="UMS466"/>
      <c r="UMT466"/>
      <c r="UMU466"/>
      <c r="UMV466"/>
      <c r="UMW466"/>
      <c r="UMX466"/>
      <c r="UMY466"/>
      <c r="UMZ466"/>
      <c r="UNA466"/>
      <c r="UNB466"/>
      <c r="UNC466"/>
      <c r="UND466"/>
      <c r="UNE466"/>
      <c r="UNF466"/>
      <c r="UNG466"/>
      <c r="UNH466"/>
      <c r="UNI466"/>
      <c r="UNJ466"/>
      <c r="UNK466"/>
      <c r="UNL466"/>
      <c r="UNM466"/>
      <c r="UNN466"/>
      <c r="UNO466"/>
      <c r="UNP466"/>
      <c r="UNQ466"/>
      <c r="UNR466"/>
      <c r="UNS466"/>
      <c r="UNT466"/>
      <c r="UNU466"/>
      <c r="UNV466"/>
      <c r="UNW466"/>
      <c r="UNX466"/>
      <c r="UNY466"/>
      <c r="UNZ466"/>
      <c r="UOA466"/>
      <c r="UOB466"/>
      <c r="UOC466"/>
      <c r="UOD466"/>
      <c r="UOE466"/>
      <c r="UOF466"/>
      <c r="UOG466"/>
      <c r="UOH466"/>
      <c r="UOI466"/>
      <c r="UOJ466"/>
      <c r="UOK466"/>
      <c r="UOL466"/>
      <c r="UOM466"/>
      <c r="UON466"/>
      <c r="UOO466"/>
      <c r="UOP466"/>
      <c r="UOQ466"/>
      <c r="UOR466"/>
      <c r="UOS466"/>
      <c r="UOT466"/>
      <c r="UOU466"/>
      <c r="UOV466"/>
      <c r="UOW466"/>
      <c r="UOX466"/>
      <c r="UOY466"/>
      <c r="UOZ466"/>
      <c r="UPA466"/>
      <c r="UPB466"/>
      <c r="UPC466"/>
      <c r="UPD466"/>
      <c r="UPE466"/>
      <c r="UPF466"/>
      <c r="UPG466"/>
      <c r="UPH466"/>
      <c r="UPI466"/>
      <c r="UPJ466"/>
      <c r="UPK466"/>
      <c r="UPL466"/>
      <c r="UPM466"/>
      <c r="UPN466"/>
      <c r="UPO466"/>
      <c r="UPP466"/>
      <c r="UPQ466"/>
      <c r="UPR466"/>
      <c r="UPS466"/>
      <c r="UPT466"/>
      <c r="UPU466"/>
      <c r="UPV466"/>
      <c r="UPW466"/>
      <c r="UPX466"/>
      <c r="UPY466"/>
      <c r="UPZ466"/>
      <c r="UQA466"/>
      <c r="UQB466"/>
      <c r="UQC466"/>
      <c r="UQD466"/>
      <c r="UQE466"/>
      <c r="UQF466"/>
      <c r="UQG466"/>
      <c r="UQH466"/>
      <c r="UQI466"/>
      <c r="UQJ466"/>
      <c r="UQK466"/>
      <c r="UQL466"/>
      <c r="UQM466"/>
      <c r="UQN466"/>
      <c r="UQO466"/>
      <c r="UQP466"/>
      <c r="UQQ466"/>
      <c r="UQR466"/>
      <c r="UQS466"/>
      <c r="UQT466"/>
      <c r="UQU466"/>
      <c r="UQV466"/>
      <c r="UQW466"/>
      <c r="UQX466"/>
      <c r="UQY466"/>
      <c r="UQZ466"/>
      <c r="URA466"/>
      <c r="URB466"/>
      <c r="URC466"/>
      <c r="URD466"/>
      <c r="URE466"/>
      <c r="URF466"/>
      <c r="URG466"/>
      <c r="URH466"/>
      <c r="URI466"/>
      <c r="URJ466"/>
      <c r="URK466"/>
      <c r="URL466"/>
      <c r="URM466"/>
      <c r="URN466"/>
      <c r="URO466"/>
      <c r="URP466"/>
      <c r="URQ466"/>
      <c r="URR466"/>
      <c r="URS466"/>
      <c r="URT466"/>
      <c r="URU466"/>
      <c r="URV466"/>
      <c r="URW466"/>
      <c r="URX466"/>
      <c r="URY466"/>
      <c r="URZ466"/>
      <c r="USA466"/>
      <c r="USB466"/>
      <c r="USC466"/>
      <c r="USD466"/>
      <c r="USE466"/>
      <c r="USF466"/>
      <c r="USG466"/>
      <c r="USH466"/>
      <c r="USI466"/>
      <c r="USJ466"/>
      <c r="USK466"/>
      <c r="USL466"/>
      <c r="USM466"/>
      <c r="USN466"/>
      <c r="USO466"/>
      <c r="USP466"/>
      <c r="USQ466"/>
      <c r="USR466"/>
      <c r="USS466"/>
      <c r="UST466"/>
      <c r="USU466"/>
      <c r="USV466"/>
      <c r="USW466"/>
      <c r="USX466"/>
      <c r="USY466"/>
      <c r="USZ466"/>
      <c r="UTA466"/>
      <c r="UTB466"/>
      <c r="UTC466"/>
      <c r="UTD466"/>
      <c r="UTE466"/>
      <c r="UTF466"/>
      <c r="UTG466"/>
      <c r="UTH466"/>
      <c r="UTI466"/>
      <c r="UTJ466"/>
      <c r="UTK466"/>
      <c r="UTL466"/>
      <c r="UTM466"/>
      <c r="UTN466"/>
      <c r="UTO466"/>
      <c r="UTP466"/>
      <c r="UTQ466"/>
      <c r="UTR466"/>
      <c r="UTS466"/>
      <c r="UTT466"/>
      <c r="UTU466"/>
      <c r="UTV466"/>
      <c r="UTW466"/>
      <c r="UTX466"/>
      <c r="UTY466"/>
      <c r="UTZ466"/>
      <c r="UUA466"/>
      <c r="UUB466"/>
      <c r="UUC466"/>
      <c r="UUD466"/>
      <c r="UUE466"/>
      <c r="UUF466"/>
      <c r="UUG466"/>
      <c r="UUH466"/>
      <c r="UUI466"/>
      <c r="UUJ466"/>
      <c r="UUK466"/>
      <c r="UUL466"/>
      <c r="UUM466"/>
      <c r="UUN466"/>
      <c r="UUO466"/>
      <c r="UUP466"/>
      <c r="UUQ466"/>
      <c r="UUR466"/>
      <c r="UUS466"/>
      <c r="UUT466"/>
      <c r="UUU466"/>
      <c r="UUV466"/>
      <c r="UUW466"/>
      <c r="UUX466"/>
      <c r="UUY466"/>
      <c r="UUZ466"/>
      <c r="UVA466"/>
      <c r="UVB466"/>
      <c r="UVC466"/>
      <c r="UVD466"/>
      <c r="UVE466"/>
      <c r="UVF466"/>
      <c r="UVG466"/>
      <c r="UVH466"/>
      <c r="UVI466"/>
      <c r="UVJ466"/>
      <c r="UVK466"/>
      <c r="UVL466"/>
      <c r="UVM466"/>
      <c r="UVN466"/>
      <c r="UVO466"/>
      <c r="UVP466"/>
      <c r="UVQ466"/>
      <c r="UVR466"/>
      <c r="UVS466"/>
      <c r="UVT466"/>
      <c r="UVU466"/>
      <c r="UVV466"/>
      <c r="UVW466"/>
      <c r="UVX466"/>
      <c r="UVY466"/>
      <c r="UVZ466"/>
      <c r="UWA466"/>
      <c r="UWB466"/>
      <c r="UWC466"/>
      <c r="UWD466"/>
      <c r="UWE466"/>
      <c r="UWF466"/>
      <c r="UWG466"/>
      <c r="UWH466"/>
      <c r="UWI466"/>
      <c r="UWJ466"/>
      <c r="UWK466"/>
      <c r="UWL466"/>
      <c r="UWM466"/>
      <c r="UWN466"/>
      <c r="UWO466"/>
      <c r="UWP466"/>
      <c r="UWQ466"/>
      <c r="UWR466"/>
      <c r="UWS466"/>
      <c r="UWT466"/>
      <c r="UWU466"/>
      <c r="UWV466"/>
      <c r="UWW466"/>
      <c r="UWX466"/>
      <c r="UWY466"/>
      <c r="UWZ466"/>
      <c r="UXA466"/>
      <c r="UXB466"/>
      <c r="UXC466"/>
      <c r="UXD466"/>
      <c r="UXE466"/>
      <c r="UXF466"/>
      <c r="UXG466"/>
      <c r="UXH466"/>
      <c r="UXI466"/>
      <c r="UXJ466"/>
      <c r="UXK466"/>
      <c r="UXL466"/>
      <c r="UXM466"/>
      <c r="UXN466"/>
      <c r="UXO466"/>
      <c r="UXP466"/>
      <c r="UXQ466"/>
      <c r="UXR466"/>
      <c r="UXS466"/>
      <c r="UXT466"/>
      <c r="UXU466"/>
      <c r="UXV466"/>
      <c r="UXW466"/>
      <c r="UXX466"/>
      <c r="UXY466"/>
      <c r="UXZ466"/>
      <c r="UYA466"/>
      <c r="UYB466"/>
      <c r="UYC466"/>
      <c r="UYD466"/>
      <c r="UYE466"/>
      <c r="UYF466"/>
      <c r="UYG466"/>
      <c r="UYH466"/>
      <c r="UYI466"/>
      <c r="UYJ466"/>
      <c r="UYK466"/>
      <c r="UYL466"/>
      <c r="UYM466"/>
      <c r="UYN466"/>
      <c r="UYO466"/>
      <c r="UYP466"/>
      <c r="UYQ466"/>
      <c r="UYR466"/>
      <c r="UYS466"/>
      <c r="UYT466"/>
      <c r="UYU466"/>
      <c r="UYV466"/>
      <c r="UYW466"/>
      <c r="UYX466"/>
      <c r="UYY466"/>
      <c r="UYZ466"/>
      <c r="UZA466"/>
      <c r="UZB466"/>
      <c r="UZC466"/>
      <c r="UZD466"/>
      <c r="UZE466"/>
      <c r="UZF466"/>
      <c r="UZG466"/>
      <c r="UZH466"/>
      <c r="UZI466"/>
      <c r="UZJ466"/>
      <c r="UZK466"/>
      <c r="UZL466"/>
      <c r="UZM466"/>
      <c r="UZN466"/>
      <c r="UZO466"/>
      <c r="UZP466"/>
      <c r="UZQ466"/>
      <c r="UZR466"/>
      <c r="UZS466"/>
      <c r="UZT466"/>
      <c r="UZU466"/>
      <c r="UZV466"/>
      <c r="UZW466"/>
      <c r="UZX466"/>
      <c r="UZY466"/>
      <c r="UZZ466"/>
      <c r="VAA466"/>
      <c r="VAB466"/>
      <c r="VAC466"/>
      <c r="VAD466"/>
      <c r="VAE466"/>
      <c r="VAF466"/>
      <c r="VAG466"/>
      <c r="VAH466"/>
      <c r="VAI466"/>
      <c r="VAJ466"/>
      <c r="VAK466"/>
      <c r="VAL466"/>
      <c r="VAM466"/>
      <c r="VAN466"/>
      <c r="VAO466"/>
      <c r="VAP466"/>
      <c r="VAQ466"/>
      <c r="VAR466"/>
      <c r="VAS466"/>
      <c r="VAT466"/>
      <c r="VAU466"/>
      <c r="VAV466"/>
      <c r="VAW466"/>
      <c r="VAX466"/>
      <c r="VAY466"/>
      <c r="VAZ466"/>
      <c r="VBA466"/>
      <c r="VBB466"/>
      <c r="VBC466"/>
      <c r="VBD466"/>
      <c r="VBE466"/>
      <c r="VBF466"/>
      <c r="VBG466"/>
      <c r="VBH466"/>
      <c r="VBI466"/>
      <c r="VBJ466"/>
      <c r="VBK466"/>
      <c r="VBL466"/>
      <c r="VBM466"/>
      <c r="VBN466"/>
      <c r="VBO466"/>
      <c r="VBP466"/>
      <c r="VBQ466"/>
      <c r="VBR466"/>
      <c r="VBS466"/>
      <c r="VBT466"/>
      <c r="VBU466"/>
      <c r="VBV466"/>
      <c r="VBW466"/>
      <c r="VBX466"/>
      <c r="VBY466"/>
      <c r="VBZ466"/>
      <c r="VCA466"/>
      <c r="VCB466"/>
      <c r="VCC466"/>
      <c r="VCD466"/>
      <c r="VCE466"/>
      <c r="VCF466"/>
      <c r="VCG466"/>
      <c r="VCH466"/>
      <c r="VCI466"/>
      <c r="VCJ466"/>
      <c r="VCK466"/>
      <c r="VCL466"/>
      <c r="VCM466"/>
      <c r="VCN466"/>
      <c r="VCO466"/>
      <c r="VCP466"/>
      <c r="VCQ466"/>
      <c r="VCR466"/>
      <c r="VCS466"/>
      <c r="VCT466"/>
      <c r="VCU466"/>
      <c r="VCV466"/>
      <c r="VCW466"/>
      <c r="VCX466"/>
      <c r="VCY466"/>
      <c r="VCZ466"/>
      <c r="VDA466"/>
      <c r="VDB466"/>
      <c r="VDC466"/>
      <c r="VDD466"/>
      <c r="VDE466"/>
      <c r="VDF466"/>
      <c r="VDG466"/>
      <c r="VDH466"/>
      <c r="VDI466"/>
      <c r="VDJ466"/>
      <c r="VDK466"/>
      <c r="VDL466"/>
      <c r="VDM466"/>
      <c r="VDN466"/>
      <c r="VDO466"/>
      <c r="VDP466"/>
      <c r="VDQ466"/>
      <c r="VDR466"/>
      <c r="VDS466"/>
      <c r="VDT466"/>
      <c r="VDU466"/>
      <c r="VDV466"/>
      <c r="VDW466"/>
      <c r="VDX466"/>
      <c r="VDY466"/>
      <c r="VDZ466"/>
      <c r="VEA466"/>
      <c r="VEB466"/>
      <c r="VEC466"/>
      <c r="VED466"/>
      <c r="VEE466"/>
      <c r="VEF466"/>
      <c r="VEG466"/>
      <c r="VEH466"/>
      <c r="VEI466"/>
      <c r="VEJ466"/>
      <c r="VEK466"/>
      <c r="VEL466"/>
      <c r="VEM466"/>
      <c r="VEN466"/>
      <c r="VEO466"/>
      <c r="VEP466"/>
      <c r="VEQ466"/>
      <c r="VER466"/>
      <c r="VES466"/>
      <c r="VET466"/>
      <c r="VEU466"/>
      <c r="VEV466"/>
      <c r="VEW466"/>
      <c r="VEX466"/>
      <c r="VEY466"/>
      <c r="VEZ466"/>
      <c r="VFA466"/>
      <c r="VFB466"/>
      <c r="VFC466"/>
      <c r="VFD466"/>
      <c r="VFE466"/>
      <c r="VFF466"/>
      <c r="VFG466"/>
      <c r="VFH466"/>
      <c r="VFI466"/>
      <c r="VFJ466"/>
      <c r="VFK466"/>
      <c r="VFL466"/>
      <c r="VFM466"/>
      <c r="VFN466"/>
      <c r="VFO466"/>
      <c r="VFP466"/>
      <c r="VFQ466"/>
      <c r="VFR466"/>
      <c r="VFS466"/>
      <c r="VFT466"/>
      <c r="VFU466"/>
      <c r="VFV466"/>
      <c r="VFW466"/>
      <c r="VFX466"/>
      <c r="VFY466"/>
      <c r="VFZ466"/>
      <c r="VGA466"/>
      <c r="VGB466"/>
      <c r="VGC466"/>
      <c r="VGD466"/>
      <c r="VGE466"/>
      <c r="VGF466"/>
      <c r="VGG466"/>
      <c r="VGH466"/>
      <c r="VGI466"/>
      <c r="VGJ466"/>
      <c r="VGK466"/>
      <c r="VGL466"/>
      <c r="VGM466"/>
      <c r="VGN466"/>
      <c r="VGO466"/>
      <c r="VGP466"/>
      <c r="VGQ466"/>
      <c r="VGR466"/>
      <c r="VGS466"/>
      <c r="VGT466"/>
      <c r="VGU466"/>
      <c r="VGV466"/>
      <c r="VGW466"/>
      <c r="VGX466"/>
      <c r="VGY466"/>
      <c r="VGZ466"/>
      <c r="VHA466"/>
      <c r="VHB466"/>
      <c r="VHC466"/>
      <c r="VHD466"/>
      <c r="VHE466"/>
      <c r="VHF466"/>
      <c r="VHG466"/>
      <c r="VHH466"/>
      <c r="VHI466"/>
      <c r="VHJ466"/>
      <c r="VHK466"/>
      <c r="VHL466"/>
      <c r="VHM466"/>
      <c r="VHN466"/>
      <c r="VHO466"/>
      <c r="VHP466"/>
      <c r="VHQ466"/>
      <c r="VHR466"/>
      <c r="VHS466"/>
      <c r="VHT466"/>
      <c r="VHU466"/>
      <c r="VHV466"/>
      <c r="VHW466"/>
      <c r="VHX466"/>
      <c r="VHY466"/>
      <c r="VHZ466"/>
      <c r="VIA466"/>
      <c r="VIB466"/>
      <c r="VIC466"/>
      <c r="VID466"/>
      <c r="VIE466"/>
      <c r="VIF466"/>
      <c r="VIG466"/>
      <c r="VIH466"/>
      <c r="VII466"/>
      <c r="VIJ466"/>
      <c r="VIK466"/>
      <c r="VIL466"/>
      <c r="VIM466"/>
      <c r="VIN466"/>
      <c r="VIO466"/>
      <c r="VIP466"/>
      <c r="VIQ466"/>
      <c r="VIR466"/>
      <c r="VIS466"/>
      <c r="VIT466"/>
      <c r="VIU466"/>
      <c r="VIV466"/>
      <c r="VIW466"/>
      <c r="VIX466"/>
      <c r="VIY466"/>
      <c r="VIZ466"/>
      <c r="VJA466"/>
      <c r="VJB466"/>
      <c r="VJC466"/>
      <c r="VJD466"/>
      <c r="VJE466"/>
      <c r="VJF466"/>
      <c r="VJG466"/>
      <c r="VJH466"/>
      <c r="VJI466"/>
      <c r="VJJ466"/>
      <c r="VJK466"/>
      <c r="VJL466"/>
      <c r="VJM466"/>
      <c r="VJN466"/>
      <c r="VJO466"/>
      <c r="VJP466"/>
      <c r="VJQ466"/>
      <c r="VJR466"/>
      <c r="VJS466"/>
      <c r="VJT466"/>
      <c r="VJU466"/>
      <c r="VJV466"/>
      <c r="VJW466"/>
      <c r="VJX466"/>
      <c r="VJY466"/>
      <c r="VJZ466"/>
      <c r="VKA466"/>
      <c r="VKB466"/>
      <c r="VKC466"/>
      <c r="VKD466"/>
      <c r="VKE466"/>
      <c r="VKF466"/>
      <c r="VKG466"/>
      <c r="VKH466"/>
      <c r="VKI466"/>
      <c r="VKJ466"/>
      <c r="VKK466"/>
      <c r="VKL466"/>
      <c r="VKM466"/>
      <c r="VKN466"/>
      <c r="VKO466"/>
      <c r="VKP466"/>
      <c r="VKQ466"/>
      <c r="VKR466"/>
      <c r="VKS466"/>
      <c r="VKT466"/>
      <c r="VKU466"/>
      <c r="VKV466"/>
      <c r="VKW466"/>
      <c r="VKX466"/>
      <c r="VKY466"/>
      <c r="VKZ466"/>
      <c r="VLA466"/>
      <c r="VLB466"/>
      <c r="VLC466"/>
      <c r="VLD466"/>
      <c r="VLE466"/>
      <c r="VLF466"/>
      <c r="VLG466"/>
      <c r="VLH466"/>
      <c r="VLI466"/>
      <c r="VLJ466"/>
      <c r="VLK466"/>
      <c r="VLL466"/>
      <c r="VLM466"/>
      <c r="VLN466"/>
      <c r="VLO466"/>
      <c r="VLP466"/>
      <c r="VLQ466"/>
      <c r="VLR466"/>
      <c r="VLS466"/>
      <c r="VLT466"/>
      <c r="VLU466"/>
      <c r="VLV466"/>
      <c r="VLW466"/>
      <c r="VLX466"/>
      <c r="VLY466"/>
      <c r="VLZ466"/>
      <c r="VMA466"/>
      <c r="VMB466"/>
      <c r="VMC466"/>
      <c r="VMD466"/>
      <c r="VME466"/>
      <c r="VMF466"/>
      <c r="VMG466"/>
      <c r="VMH466"/>
      <c r="VMI466"/>
      <c r="VMJ466"/>
      <c r="VMK466"/>
      <c r="VML466"/>
      <c r="VMM466"/>
      <c r="VMN466"/>
      <c r="VMO466"/>
      <c r="VMP466"/>
      <c r="VMQ466"/>
      <c r="VMR466"/>
      <c r="VMS466"/>
      <c r="VMT466"/>
      <c r="VMU466"/>
      <c r="VMV466"/>
      <c r="VMW466"/>
      <c r="VMX466"/>
      <c r="VMY466"/>
      <c r="VMZ466"/>
      <c r="VNA466"/>
      <c r="VNB466"/>
      <c r="VNC466"/>
      <c r="VND466"/>
      <c r="VNE466"/>
      <c r="VNF466"/>
      <c r="VNG466"/>
      <c r="VNH466"/>
      <c r="VNI466"/>
      <c r="VNJ466"/>
      <c r="VNK466"/>
      <c r="VNL466"/>
      <c r="VNM466"/>
      <c r="VNN466"/>
      <c r="VNO466"/>
      <c r="VNP466"/>
      <c r="VNQ466"/>
      <c r="VNR466"/>
      <c r="VNS466"/>
      <c r="VNT466"/>
      <c r="VNU466"/>
      <c r="VNV466"/>
      <c r="VNW466"/>
      <c r="VNX466"/>
      <c r="VNY466"/>
      <c r="VNZ466"/>
      <c r="VOA466"/>
      <c r="VOB466"/>
      <c r="VOC466"/>
      <c r="VOD466"/>
      <c r="VOE466"/>
      <c r="VOF466"/>
      <c r="VOG466"/>
      <c r="VOH466"/>
      <c r="VOI466"/>
      <c r="VOJ466"/>
      <c r="VOK466"/>
      <c r="VOL466"/>
      <c r="VOM466"/>
      <c r="VON466"/>
      <c r="VOO466"/>
      <c r="VOP466"/>
      <c r="VOQ466"/>
      <c r="VOR466"/>
      <c r="VOS466"/>
      <c r="VOT466"/>
      <c r="VOU466"/>
      <c r="VOV466"/>
      <c r="VOW466"/>
      <c r="VOX466"/>
      <c r="VOY466"/>
      <c r="VOZ466"/>
      <c r="VPA466"/>
      <c r="VPB466"/>
      <c r="VPC466"/>
      <c r="VPD466"/>
      <c r="VPE466"/>
      <c r="VPF466"/>
      <c r="VPG466"/>
      <c r="VPH466"/>
      <c r="VPI466"/>
      <c r="VPJ466"/>
      <c r="VPK466"/>
      <c r="VPL466"/>
      <c r="VPM466"/>
      <c r="VPN466"/>
      <c r="VPO466"/>
      <c r="VPP466"/>
      <c r="VPQ466"/>
      <c r="VPR466"/>
      <c r="VPS466"/>
      <c r="VPT466"/>
      <c r="VPU466"/>
      <c r="VPV466"/>
      <c r="VPW466"/>
      <c r="VPX466"/>
      <c r="VPY466"/>
      <c r="VPZ466"/>
      <c r="VQA466"/>
      <c r="VQB466"/>
      <c r="VQC466"/>
      <c r="VQD466"/>
      <c r="VQE466"/>
      <c r="VQF466"/>
      <c r="VQG466"/>
      <c r="VQH466"/>
      <c r="VQI466"/>
      <c r="VQJ466"/>
      <c r="VQK466"/>
      <c r="VQL466"/>
      <c r="VQM466"/>
      <c r="VQN466"/>
      <c r="VQO466"/>
      <c r="VQP466"/>
      <c r="VQQ466"/>
      <c r="VQR466"/>
      <c r="VQS466"/>
      <c r="VQT466"/>
      <c r="VQU466"/>
      <c r="VQV466"/>
      <c r="VQW466"/>
      <c r="VQX466"/>
      <c r="VQY466"/>
      <c r="VQZ466"/>
      <c r="VRA466"/>
      <c r="VRB466"/>
      <c r="VRC466"/>
      <c r="VRD466"/>
      <c r="VRE466"/>
      <c r="VRF466"/>
      <c r="VRG466"/>
      <c r="VRH466"/>
      <c r="VRI466"/>
      <c r="VRJ466"/>
      <c r="VRK466"/>
      <c r="VRL466"/>
      <c r="VRM466"/>
      <c r="VRN466"/>
      <c r="VRO466"/>
      <c r="VRP466"/>
      <c r="VRQ466"/>
      <c r="VRR466"/>
      <c r="VRS466"/>
      <c r="VRT466"/>
      <c r="VRU466"/>
      <c r="VRV466"/>
      <c r="VRW466"/>
      <c r="VRX466"/>
      <c r="VRY466"/>
      <c r="VRZ466"/>
      <c r="VSA466"/>
      <c r="VSB466"/>
      <c r="VSC466"/>
      <c r="VSD466"/>
      <c r="VSE466"/>
      <c r="VSF466"/>
      <c r="VSG466"/>
      <c r="VSH466"/>
      <c r="VSI466"/>
      <c r="VSJ466"/>
      <c r="VSK466"/>
      <c r="VSL466"/>
      <c r="VSM466"/>
      <c r="VSN466"/>
      <c r="VSO466"/>
      <c r="VSP466"/>
      <c r="VSQ466"/>
      <c r="VSR466"/>
      <c r="VSS466"/>
      <c r="VST466"/>
      <c r="VSU466"/>
      <c r="VSV466"/>
      <c r="VSW466"/>
      <c r="VSX466"/>
      <c r="VSY466"/>
      <c r="VSZ466"/>
      <c r="VTA466"/>
      <c r="VTB466"/>
      <c r="VTC466"/>
      <c r="VTD466"/>
      <c r="VTE466"/>
      <c r="VTF466"/>
      <c r="VTG466"/>
      <c r="VTH466"/>
      <c r="VTI466"/>
      <c r="VTJ466"/>
      <c r="VTK466"/>
      <c r="VTL466"/>
      <c r="VTM466"/>
      <c r="VTN466"/>
      <c r="VTO466"/>
      <c r="VTP466"/>
      <c r="VTQ466"/>
      <c r="VTR466"/>
      <c r="VTS466"/>
      <c r="VTT466"/>
      <c r="VTU466"/>
      <c r="VTV466"/>
      <c r="VTW466"/>
      <c r="VTX466"/>
      <c r="VTY466"/>
      <c r="VTZ466"/>
      <c r="VUA466"/>
      <c r="VUB466"/>
      <c r="VUC466"/>
      <c r="VUD466"/>
      <c r="VUE466"/>
      <c r="VUF466"/>
      <c r="VUG466"/>
      <c r="VUH466"/>
      <c r="VUI466"/>
      <c r="VUJ466"/>
      <c r="VUK466"/>
      <c r="VUL466"/>
      <c r="VUM466"/>
      <c r="VUN466"/>
      <c r="VUO466"/>
      <c r="VUP466"/>
      <c r="VUQ466"/>
      <c r="VUR466"/>
      <c r="VUS466"/>
      <c r="VUT466"/>
      <c r="VUU466"/>
      <c r="VUV466"/>
      <c r="VUW466"/>
      <c r="VUX466"/>
      <c r="VUY466"/>
      <c r="VUZ466"/>
      <c r="VVA466"/>
      <c r="VVB466"/>
      <c r="VVC466"/>
      <c r="VVD466"/>
      <c r="VVE466"/>
      <c r="VVF466"/>
      <c r="VVG466"/>
      <c r="VVH466"/>
      <c r="VVI466"/>
      <c r="VVJ466"/>
      <c r="VVK466"/>
      <c r="VVL466"/>
      <c r="VVM466"/>
      <c r="VVN466"/>
      <c r="VVO466"/>
      <c r="VVP466"/>
      <c r="VVQ466"/>
      <c r="VVR466"/>
      <c r="VVS466"/>
      <c r="VVT466"/>
      <c r="VVU466"/>
      <c r="VVV466"/>
      <c r="VVW466"/>
      <c r="VVX466"/>
      <c r="VVY466"/>
      <c r="VVZ466"/>
      <c r="VWA466"/>
      <c r="VWB466"/>
      <c r="VWC466"/>
      <c r="VWD466"/>
      <c r="VWE466"/>
      <c r="VWF466"/>
      <c r="VWG466"/>
      <c r="VWH466"/>
      <c r="VWI466"/>
      <c r="VWJ466"/>
      <c r="VWK466"/>
      <c r="VWL466"/>
      <c r="VWM466"/>
      <c r="VWN466"/>
      <c r="VWO466"/>
      <c r="VWP466"/>
      <c r="VWQ466"/>
      <c r="VWR466"/>
      <c r="VWS466"/>
      <c r="VWT466"/>
      <c r="VWU466"/>
      <c r="VWV466"/>
      <c r="VWW466"/>
      <c r="VWX466"/>
      <c r="VWY466"/>
      <c r="VWZ466"/>
      <c r="VXA466"/>
      <c r="VXB466"/>
      <c r="VXC466"/>
      <c r="VXD466"/>
      <c r="VXE466"/>
      <c r="VXF466"/>
      <c r="VXG466"/>
      <c r="VXH466"/>
      <c r="VXI466"/>
      <c r="VXJ466"/>
      <c r="VXK466"/>
      <c r="VXL466"/>
      <c r="VXM466"/>
      <c r="VXN466"/>
      <c r="VXO466"/>
      <c r="VXP466"/>
      <c r="VXQ466"/>
      <c r="VXR466"/>
      <c r="VXS466"/>
      <c r="VXT466"/>
      <c r="VXU466"/>
      <c r="VXV466"/>
      <c r="VXW466"/>
      <c r="VXX466"/>
      <c r="VXY466"/>
      <c r="VXZ466"/>
      <c r="VYA466"/>
      <c r="VYB466"/>
      <c r="VYC466"/>
      <c r="VYD466"/>
      <c r="VYE466"/>
      <c r="VYF466"/>
      <c r="VYG466"/>
      <c r="VYH466"/>
      <c r="VYI466"/>
      <c r="VYJ466"/>
      <c r="VYK466"/>
      <c r="VYL466"/>
      <c r="VYM466"/>
      <c r="VYN466"/>
      <c r="VYO466"/>
      <c r="VYP466"/>
      <c r="VYQ466"/>
      <c r="VYR466"/>
      <c r="VYS466"/>
      <c r="VYT466"/>
      <c r="VYU466"/>
      <c r="VYV466"/>
      <c r="VYW466"/>
      <c r="VYX466"/>
      <c r="VYY466"/>
      <c r="VYZ466"/>
      <c r="VZA466"/>
      <c r="VZB466"/>
      <c r="VZC466"/>
      <c r="VZD466"/>
      <c r="VZE466"/>
      <c r="VZF466"/>
      <c r="VZG466"/>
      <c r="VZH466"/>
      <c r="VZI466"/>
      <c r="VZJ466"/>
      <c r="VZK466"/>
      <c r="VZL466"/>
      <c r="VZM466"/>
      <c r="VZN466"/>
      <c r="VZO466"/>
      <c r="VZP466"/>
      <c r="VZQ466"/>
      <c r="VZR466"/>
      <c r="VZS466"/>
      <c r="VZT466"/>
      <c r="VZU466"/>
      <c r="VZV466"/>
      <c r="VZW466"/>
      <c r="VZX466"/>
      <c r="VZY466"/>
      <c r="VZZ466"/>
      <c r="WAA466"/>
      <c r="WAB466"/>
      <c r="WAC466"/>
      <c r="WAD466"/>
      <c r="WAE466"/>
      <c r="WAF466"/>
      <c r="WAG466"/>
      <c r="WAH466"/>
      <c r="WAI466"/>
      <c r="WAJ466"/>
      <c r="WAK466"/>
      <c r="WAL466"/>
      <c r="WAM466"/>
      <c r="WAN466"/>
      <c r="WAO466"/>
      <c r="WAP466"/>
      <c r="WAQ466"/>
      <c r="WAR466"/>
      <c r="WAS466"/>
      <c r="WAT466"/>
      <c r="WAU466"/>
      <c r="WAV466"/>
      <c r="WAW466"/>
      <c r="WAX466"/>
      <c r="WAY466"/>
      <c r="WAZ466"/>
      <c r="WBA466"/>
      <c r="WBB466"/>
      <c r="WBC466"/>
      <c r="WBD466"/>
      <c r="WBE466"/>
      <c r="WBF466"/>
      <c r="WBG466"/>
      <c r="WBH466"/>
      <c r="WBI466"/>
      <c r="WBJ466"/>
      <c r="WBK466"/>
      <c r="WBL466"/>
      <c r="WBM466"/>
      <c r="WBN466"/>
      <c r="WBO466"/>
      <c r="WBP466"/>
      <c r="WBQ466"/>
      <c r="WBR466"/>
      <c r="WBS466"/>
      <c r="WBT466"/>
      <c r="WBU466"/>
      <c r="WBV466"/>
      <c r="WBW466"/>
      <c r="WBX466"/>
      <c r="WBY466"/>
      <c r="WBZ466"/>
      <c r="WCA466"/>
      <c r="WCB466"/>
      <c r="WCC466"/>
      <c r="WCD466"/>
      <c r="WCE466"/>
      <c r="WCF466"/>
      <c r="WCG466"/>
      <c r="WCH466"/>
      <c r="WCI466"/>
      <c r="WCJ466"/>
      <c r="WCK466"/>
      <c r="WCL466"/>
      <c r="WCM466"/>
      <c r="WCN466"/>
      <c r="WCO466"/>
      <c r="WCP466"/>
      <c r="WCQ466"/>
      <c r="WCR466"/>
      <c r="WCS466"/>
      <c r="WCT466"/>
      <c r="WCU466"/>
      <c r="WCV466"/>
      <c r="WCW466"/>
      <c r="WCX466"/>
      <c r="WCY466"/>
      <c r="WCZ466"/>
      <c r="WDA466"/>
      <c r="WDB466"/>
      <c r="WDC466"/>
      <c r="WDD466"/>
      <c r="WDE466"/>
      <c r="WDF466"/>
      <c r="WDG466"/>
      <c r="WDH466"/>
      <c r="WDI466"/>
      <c r="WDJ466"/>
      <c r="WDK466"/>
      <c r="WDL466"/>
      <c r="WDM466"/>
      <c r="WDN466"/>
      <c r="WDO466"/>
      <c r="WDP466"/>
      <c r="WDQ466"/>
      <c r="WDR466"/>
      <c r="WDS466"/>
      <c r="WDT466"/>
      <c r="WDU466"/>
      <c r="WDV466"/>
      <c r="WDW466"/>
      <c r="WDX466"/>
      <c r="WDY466"/>
      <c r="WDZ466"/>
      <c r="WEA466"/>
      <c r="WEB466"/>
      <c r="WEC466"/>
      <c r="WED466"/>
      <c r="WEE466"/>
      <c r="WEF466"/>
      <c r="WEG466"/>
      <c r="WEH466"/>
      <c r="WEI466"/>
      <c r="WEJ466"/>
      <c r="WEK466"/>
      <c r="WEL466"/>
      <c r="WEM466"/>
      <c r="WEN466"/>
      <c r="WEO466"/>
      <c r="WEP466"/>
      <c r="WEQ466"/>
      <c r="WER466"/>
      <c r="WES466"/>
      <c r="WET466"/>
      <c r="WEU466"/>
      <c r="WEV466"/>
      <c r="WEW466"/>
      <c r="WEX466"/>
      <c r="WEY466"/>
      <c r="WEZ466"/>
      <c r="WFA466"/>
      <c r="WFB466"/>
      <c r="WFC466"/>
      <c r="WFD466"/>
      <c r="WFE466"/>
      <c r="WFF466"/>
      <c r="WFG466"/>
      <c r="WFH466"/>
      <c r="WFI466"/>
      <c r="WFJ466"/>
      <c r="WFK466"/>
      <c r="WFL466"/>
      <c r="WFM466"/>
      <c r="WFN466"/>
      <c r="WFO466"/>
      <c r="WFP466"/>
      <c r="WFQ466"/>
      <c r="WFR466"/>
      <c r="WFS466"/>
      <c r="WFT466"/>
      <c r="WFU466"/>
      <c r="WFV466"/>
      <c r="WFW466"/>
      <c r="WFX466"/>
      <c r="WFY466"/>
      <c r="WFZ466"/>
      <c r="WGA466"/>
      <c r="WGB466"/>
      <c r="WGC466"/>
      <c r="WGD466"/>
      <c r="WGE466"/>
      <c r="WGF466"/>
      <c r="WGG466"/>
      <c r="WGH466"/>
      <c r="WGI466"/>
      <c r="WGJ466"/>
      <c r="WGK466"/>
      <c r="WGL466"/>
      <c r="WGM466"/>
      <c r="WGN466"/>
      <c r="WGO466"/>
      <c r="WGP466"/>
      <c r="WGQ466"/>
      <c r="WGR466"/>
      <c r="WGS466"/>
      <c r="WGT466"/>
      <c r="WGU466"/>
      <c r="WGV466"/>
      <c r="WGW466"/>
      <c r="WGX466"/>
      <c r="WGY466"/>
      <c r="WGZ466"/>
      <c r="WHA466"/>
      <c r="WHB466"/>
      <c r="WHC466"/>
      <c r="WHD466"/>
      <c r="WHE466"/>
      <c r="WHF466"/>
      <c r="WHG466"/>
      <c r="WHH466"/>
      <c r="WHI466"/>
      <c r="WHJ466"/>
      <c r="WHK466"/>
      <c r="WHL466"/>
      <c r="WHM466"/>
      <c r="WHN466"/>
      <c r="WHO466"/>
      <c r="WHP466"/>
      <c r="WHQ466"/>
      <c r="WHR466"/>
      <c r="WHS466"/>
      <c r="WHT466"/>
      <c r="WHU466"/>
      <c r="WHV466"/>
      <c r="WHW466"/>
      <c r="WHX466"/>
      <c r="WHY466"/>
      <c r="WHZ466"/>
      <c r="WIA466"/>
      <c r="WIB466"/>
      <c r="WIC466"/>
      <c r="WID466"/>
      <c r="WIE466"/>
      <c r="WIF466"/>
      <c r="WIG466"/>
      <c r="WIH466"/>
      <c r="WII466"/>
      <c r="WIJ466"/>
      <c r="WIK466"/>
      <c r="WIL466"/>
      <c r="WIM466"/>
      <c r="WIN466"/>
      <c r="WIO466"/>
      <c r="WIP466"/>
      <c r="WIQ466"/>
      <c r="WIR466"/>
      <c r="WIS466"/>
      <c r="WIT466"/>
      <c r="WIU466"/>
      <c r="WIV466"/>
      <c r="WIW466"/>
      <c r="WIX466"/>
      <c r="WIY466"/>
      <c r="WIZ466"/>
      <c r="WJA466"/>
      <c r="WJB466"/>
      <c r="WJC466"/>
      <c r="WJD466"/>
      <c r="WJE466"/>
      <c r="WJF466"/>
      <c r="WJG466"/>
      <c r="WJH466"/>
      <c r="WJI466"/>
      <c r="WJJ466"/>
      <c r="WJK466"/>
      <c r="WJL466"/>
      <c r="WJM466"/>
      <c r="WJN466"/>
      <c r="WJO466"/>
      <c r="WJP466"/>
      <c r="WJQ466"/>
      <c r="WJR466"/>
      <c r="WJS466"/>
      <c r="WJT466"/>
      <c r="WJU466"/>
      <c r="WJV466"/>
      <c r="WJW466"/>
      <c r="WJX466"/>
      <c r="WJY466"/>
      <c r="WJZ466"/>
      <c r="WKA466"/>
      <c r="WKB466"/>
      <c r="WKC466"/>
      <c r="WKD466"/>
      <c r="WKE466"/>
      <c r="WKF466"/>
      <c r="WKG466"/>
      <c r="WKH466"/>
      <c r="WKI466"/>
      <c r="WKJ466"/>
      <c r="WKK466"/>
      <c r="WKL466"/>
      <c r="WKM466"/>
      <c r="WKN466"/>
      <c r="WKO466"/>
      <c r="WKP466"/>
      <c r="WKQ466"/>
      <c r="WKR466"/>
      <c r="WKS466"/>
      <c r="WKT466"/>
      <c r="WKU466"/>
      <c r="WKV466"/>
      <c r="WKW466"/>
      <c r="WKX466"/>
      <c r="WKY466"/>
      <c r="WKZ466"/>
      <c r="WLA466"/>
      <c r="WLB466"/>
      <c r="WLC466"/>
      <c r="WLD466"/>
      <c r="WLE466"/>
      <c r="WLF466"/>
      <c r="WLG466"/>
      <c r="WLH466"/>
      <c r="WLI466"/>
      <c r="WLJ466"/>
      <c r="WLK466"/>
      <c r="WLL466"/>
      <c r="WLM466"/>
      <c r="WLN466"/>
      <c r="WLO466"/>
      <c r="WLP466"/>
      <c r="WLQ466"/>
      <c r="WLR466"/>
      <c r="WLS466"/>
      <c r="WLT466"/>
      <c r="WLU466"/>
      <c r="WLV466"/>
      <c r="WLW466"/>
      <c r="WLX466"/>
      <c r="WLY466"/>
      <c r="WLZ466"/>
      <c r="WMA466"/>
      <c r="WMB466"/>
      <c r="WMC466"/>
      <c r="WMD466"/>
      <c r="WME466"/>
      <c r="WMF466"/>
      <c r="WMG466"/>
      <c r="WMH466"/>
      <c r="WMI466"/>
      <c r="WMJ466"/>
      <c r="WMK466"/>
      <c r="WML466"/>
      <c r="WMM466"/>
      <c r="WMN466"/>
      <c r="WMO466"/>
      <c r="WMP466"/>
      <c r="WMQ466"/>
      <c r="WMR466"/>
      <c r="WMS466"/>
      <c r="WMT466"/>
      <c r="WMU466"/>
      <c r="WMV466"/>
      <c r="WMW466"/>
      <c r="WMX466"/>
      <c r="WMY466"/>
      <c r="WMZ466"/>
      <c r="WNA466"/>
      <c r="WNB466"/>
      <c r="WNC466"/>
      <c r="WND466"/>
      <c r="WNE466"/>
      <c r="WNF466"/>
      <c r="WNG466"/>
      <c r="WNH466"/>
      <c r="WNI466"/>
      <c r="WNJ466"/>
      <c r="WNK466"/>
      <c r="WNL466"/>
      <c r="WNM466"/>
      <c r="WNN466"/>
      <c r="WNO466"/>
      <c r="WNP466"/>
      <c r="WNQ466"/>
      <c r="WNR466"/>
      <c r="WNS466"/>
      <c r="WNT466"/>
      <c r="WNU466"/>
      <c r="WNV466"/>
      <c r="WNW466"/>
      <c r="WNX466"/>
      <c r="WNY466"/>
      <c r="WNZ466"/>
      <c r="WOA466"/>
      <c r="WOB466"/>
      <c r="WOC466"/>
      <c r="WOD466"/>
      <c r="WOE466"/>
      <c r="WOF466"/>
      <c r="WOG466"/>
      <c r="WOH466"/>
      <c r="WOI466"/>
      <c r="WOJ466"/>
      <c r="WOK466"/>
      <c r="WOL466"/>
      <c r="WOM466"/>
      <c r="WON466"/>
      <c r="WOO466"/>
      <c r="WOP466"/>
      <c r="WOQ466"/>
      <c r="WOR466"/>
      <c r="WOS466"/>
      <c r="WOT466"/>
      <c r="WOU466"/>
      <c r="WOV466"/>
      <c r="WOW466"/>
      <c r="WOX466"/>
      <c r="WOY466"/>
      <c r="WOZ466"/>
      <c r="WPA466"/>
      <c r="WPB466"/>
      <c r="WPC466"/>
      <c r="WPD466"/>
      <c r="WPE466"/>
      <c r="WPF466"/>
      <c r="WPG466"/>
      <c r="WPH466"/>
      <c r="WPI466"/>
      <c r="WPJ466"/>
      <c r="WPK466"/>
      <c r="WPL466"/>
      <c r="WPM466"/>
      <c r="WPN466"/>
      <c r="WPO466"/>
      <c r="WPP466"/>
      <c r="WPQ466"/>
      <c r="WPR466"/>
      <c r="WPS466"/>
      <c r="WPT466"/>
      <c r="WPU466"/>
      <c r="WPV466"/>
      <c r="WPW466"/>
      <c r="WPX466"/>
      <c r="WPY466"/>
      <c r="WPZ466"/>
      <c r="WQA466"/>
      <c r="WQB466"/>
      <c r="WQC466"/>
      <c r="WQD466"/>
      <c r="WQE466"/>
      <c r="WQF466"/>
      <c r="WQG466"/>
      <c r="WQH466"/>
      <c r="WQI466"/>
      <c r="WQJ466"/>
      <c r="WQK466"/>
      <c r="WQL466"/>
      <c r="WQM466"/>
      <c r="WQN466"/>
      <c r="WQO466"/>
      <c r="WQP466"/>
      <c r="WQQ466"/>
      <c r="WQR466"/>
      <c r="WQS466"/>
      <c r="WQT466"/>
      <c r="WQU466"/>
      <c r="WQV466"/>
      <c r="WQW466"/>
      <c r="WQX466"/>
      <c r="WQY466"/>
      <c r="WQZ466"/>
      <c r="WRA466"/>
      <c r="WRB466"/>
      <c r="WRC466"/>
      <c r="WRD466"/>
      <c r="WRE466"/>
      <c r="WRF466"/>
      <c r="WRG466"/>
      <c r="WRH466"/>
      <c r="WRI466"/>
      <c r="WRJ466"/>
      <c r="WRK466"/>
      <c r="WRL466"/>
      <c r="WRM466"/>
      <c r="WRN466"/>
      <c r="WRO466"/>
      <c r="WRP466"/>
      <c r="WRQ466"/>
      <c r="WRR466"/>
      <c r="WRS466"/>
      <c r="WRT466"/>
      <c r="WRU466"/>
      <c r="WRV466"/>
      <c r="WRW466"/>
      <c r="WRX466"/>
      <c r="WRY466"/>
      <c r="WRZ466"/>
      <c r="WSA466"/>
      <c r="WSB466"/>
      <c r="WSC466"/>
      <c r="WSD466"/>
      <c r="WSE466"/>
      <c r="WSF466"/>
      <c r="WSG466"/>
      <c r="WSH466"/>
      <c r="WSI466"/>
      <c r="WSJ466"/>
      <c r="WSK466"/>
      <c r="WSL466"/>
      <c r="WSM466"/>
      <c r="WSN466"/>
      <c r="WSO466"/>
      <c r="WSP466"/>
      <c r="WSQ466"/>
      <c r="WSR466"/>
      <c r="WSS466"/>
      <c r="WST466"/>
      <c r="WSU466"/>
      <c r="WSV466"/>
      <c r="WSW466"/>
      <c r="WSX466"/>
      <c r="WSY466"/>
      <c r="WSZ466"/>
      <c r="WTA466"/>
      <c r="WTB466"/>
      <c r="WTC466"/>
      <c r="WTD466"/>
      <c r="WTE466"/>
      <c r="WTF466"/>
      <c r="WTG466"/>
      <c r="WTH466"/>
      <c r="WTI466"/>
      <c r="WTJ466"/>
      <c r="WTK466"/>
      <c r="WTL466"/>
      <c r="WTM466"/>
      <c r="WTN466"/>
      <c r="WTO466"/>
      <c r="WTP466"/>
      <c r="WTQ466"/>
      <c r="WTR466"/>
      <c r="WTS466"/>
      <c r="WTT466"/>
      <c r="WTU466"/>
      <c r="WTV466"/>
      <c r="WTW466"/>
      <c r="WTX466"/>
      <c r="WTY466"/>
      <c r="WTZ466"/>
      <c r="WUA466"/>
      <c r="WUB466"/>
      <c r="WUC466"/>
      <c r="WUD466"/>
      <c r="WUE466"/>
      <c r="WUF466"/>
      <c r="WUG466"/>
      <c r="WUH466"/>
      <c r="WUI466"/>
      <c r="WUJ466"/>
      <c r="WUK466"/>
      <c r="WUL466"/>
      <c r="WUM466"/>
      <c r="WUN466"/>
      <c r="WUO466"/>
      <c r="WUP466"/>
      <c r="WUQ466"/>
      <c r="WUR466"/>
      <c r="WUS466"/>
      <c r="WUT466"/>
      <c r="WUU466"/>
      <c r="WUV466"/>
      <c r="WUW466"/>
      <c r="WUX466"/>
      <c r="WUY466"/>
      <c r="WUZ466"/>
      <c r="WVA466"/>
      <c r="WVB466"/>
      <c r="WVC466"/>
      <c r="WVD466"/>
      <c r="WVE466"/>
      <c r="WVF466"/>
      <c r="WVG466"/>
      <c r="WVH466"/>
      <c r="WVI466"/>
      <c r="WVJ466"/>
      <c r="WVK466"/>
      <c r="WVL466"/>
      <c r="WVM466"/>
      <c r="WVN466"/>
      <c r="WVO466"/>
      <c r="WVP466"/>
      <c r="WVQ466"/>
      <c r="WVR466"/>
      <c r="WVS466"/>
      <c r="WVT466"/>
      <c r="WVU466"/>
      <c r="WVV466"/>
      <c r="WVW466"/>
      <c r="WVX466"/>
      <c r="WVY466"/>
      <c r="WVZ466"/>
      <c r="WWA466"/>
      <c r="WWB466"/>
      <c r="WWC466"/>
      <c r="WWD466"/>
      <c r="WWE466"/>
      <c r="WWF466"/>
      <c r="WWG466"/>
      <c r="WWH466"/>
      <c r="WWI466"/>
      <c r="WWJ466"/>
      <c r="WWK466"/>
      <c r="WWL466"/>
      <c r="WWM466"/>
      <c r="WWN466"/>
      <c r="WWO466"/>
      <c r="WWP466"/>
      <c r="WWQ466"/>
      <c r="WWR466"/>
      <c r="WWS466"/>
      <c r="WWT466"/>
      <c r="WWU466"/>
      <c r="WWV466"/>
      <c r="WWW466"/>
      <c r="WWX466"/>
      <c r="WWY466"/>
      <c r="WWZ466"/>
      <c r="WXA466"/>
      <c r="WXB466"/>
      <c r="WXC466"/>
      <c r="WXD466"/>
      <c r="WXE466"/>
      <c r="WXF466"/>
      <c r="WXG466"/>
      <c r="WXH466"/>
      <c r="WXI466"/>
      <c r="WXJ466"/>
      <c r="WXK466"/>
      <c r="WXL466"/>
      <c r="WXM466"/>
      <c r="WXN466"/>
      <c r="WXO466"/>
      <c r="WXP466"/>
      <c r="WXQ466"/>
      <c r="WXR466"/>
      <c r="WXS466"/>
      <c r="WXT466"/>
      <c r="WXU466"/>
      <c r="WXV466"/>
      <c r="WXW466"/>
      <c r="WXX466"/>
      <c r="WXY466"/>
      <c r="WXZ466"/>
      <c r="WYA466"/>
      <c r="WYB466"/>
      <c r="WYC466"/>
      <c r="WYD466"/>
      <c r="WYE466"/>
      <c r="WYF466"/>
      <c r="WYG466"/>
      <c r="WYH466"/>
      <c r="WYI466"/>
      <c r="WYJ466"/>
      <c r="WYK466"/>
      <c r="WYL466"/>
      <c r="WYM466"/>
      <c r="WYN466"/>
      <c r="WYO466"/>
      <c r="WYP466"/>
      <c r="WYQ466"/>
      <c r="WYR466"/>
      <c r="WYS466"/>
      <c r="WYT466"/>
      <c r="WYU466"/>
      <c r="WYV466"/>
      <c r="WYW466"/>
      <c r="WYX466"/>
      <c r="WYY466"/>
      <c r="WYZ466"/>
      <c r="WZA466"/>
      <c r="WZB466"/>
      <c r="WZC466"/>
      <c r="WZD466"/>
      <c r="WZE466"/>
      <c r="WZF466"/>
      <c r="WZG466"/>
      <c r="WZH466"/>
      <c r="WZI466"/>
      <c r="WZJ466"/>
      <c r="WZK466"/>
      <c r="WZL466"/>
      <c r="WZM466"/>
      <c r="WZN466"/>
      <c r="WZO466"/>
      <c r="WZP466"/>
      <c r="WZQ466"/>
      <c r="WZR466"/>
      <c r="WZS466"/>
      <c r="WZT466"/>
      <c r="WZU466"/>
      <c r="WZV466"/>
      <c r="WZW466"/>
      <c r="WZX466"/>
      <c r="WZY466"/>
      <c r="WZZ466"/>
      <c r="XAA466"/>
      <c r="XAB466"/>
      <c r="XAC466"/>
      <c r="XAD466"/>
      <c r="XAE466"/>
      <c r="XAF466"/>
      <c r="XAG466"/>
      <c r="XAH466"/>
      <c r="XAI466"/>
      <c r="XAJ466"/>
      <c r="XAK466"/>
      <c r="XAL466"/>
      <c r="XAM466"/>
      <c r="XAN466"/>
      <c r="XAO466"/>
      <c r="XAP466"/>
      <c r="XAQ466"/>
      <c r="XAR466"/>
      <c r="XAS466"/>
      <c r="XAT466"/>
      <c r="XAU466"/>
      <c r="XAV466"/>
      <c r="XAW466"/>
      <c r="XAX466"/>
      <c r="XAY466"/>
      <c r="XAZ466"/>
      <c r="XBA466"/>
      <c r="XBB466"/>
      <c r="XBC466"/>
      <c r="XBD466"/>
      <c r="XBE466"/>
      <c r="XBF466"/>
      <c r="XBG466"/>
      <c r="XBH466"/>
      <c r="XBI466"/>
      <c r="XBJ466"/>
      <c r="XBK466"/>
      <c r="XBL466"/>
      <c r="XBM466"/>
      <c r="XBN466"/>
      <c r="XBO466"/>
      <c r="XBP466"/>
      <c r="XBQ466"/>
      <c r="XBR466"/>
      <c r="XBS466"/>
      <c r="XBT466"/>
      <c r="XBU466"/>
      <c r="XBV466"/>
      <c r="XBW466"/>
      <c r="XBX466"/>
      <c r="XBY466"/>
      <c r="XBZ466"/>
      <c r="XCA466"/>
      <c r="XCB466"/>
      <c r="XCC466"/>
      <c r="XCD466"/>
      <c r="XCE466"/>
      <c r="XCF466"/>
      <c r="XCG466"/>
      <c r="XCH466"/>
      <c r="XCI466"/>
      <c r="XCJ466"/>
      <c r="XCK466"/>
      <c r="XCL466"/>
      <c r="XCM466"/>
      <c r="XCN466"/>
      <c r="XCO466"/>
      <c r="XCP466"/>
      <c r="XCQ466"/>
      <c r="XCR466"/>
      <c r="XCS466"/>
      <c r="XCT466"/>
      <c r="XCU466"/>
      <c r="XCV466"/>
      <c r="XCW466"/>
      <c r="XCX466"/>
      <c r="XCY466"/>
      <c r="XCZ466"/>
      <c r="XDA466"/>
      <c r="XDB466"/>
      <c r="XDC466"/>
      <c r="XDD466"/>
      <c r="XDE466"/>
      <c r="XDF466"/>
      <c r="XDG466"/>
      <c r="XDH466"/>
      <c r="XDI466"/>
      <c r="XDJ466"/>
      <c r="XDK466"/>
      <c r="XDL466"/>
      <c r="XDM466"/>
      <c r="XDN466"/>
      <c r="XDO466"/>
      <c r="XDP466"/>
      <c r="XDQ466"/>
      <c r="XDR466"/>
      <c r="XDS466"/>
      <c r="XDT466"/>
      <c r="XDU466"/>
      <c r="XDV466"/>
      <c r="XDW466"/>
      <c r="XDX466"/>
      <c r="XDY466"/>
      <c r="XDZ466"/>
      <c r="XEA466"/>
      <c r="XEB466"/>
      <c r="XEC466"/>
      <c r="XED466"/>
      <c r="XEE466"/>
      <c r="XEF466"/>
      <c r="XEG466"/>
      <c r="XEH466"/>
      <c r="XEI466"/>
      <c r="XEJ466"/>
      <c r="XEK466"/>
      <c r="XEL466"/>
      <c r="XEM466"/>
      <c r="XEN466"/>
      <c r="XEO466"/>
      <c r="XEP466"/>
      <c r="XEQ466"/>
      <c r="XER466"/>
      <c r="XES466"/>
      <c r="XET466"/>
      <c r="XEU466"/>
      <c r="XEV466"/>
      <c r="XEW466"/>
      <c r="XEX466"/>
      <c r="XEY466"/>
      <c r="XEZ466"/>
      <c r="XFA466"/>
      <c r="XFB466"/>
    </row>
    <row r="467" spans="1:16382" ht="14.4" x14ac:dyDescent="0.3">
      <c r="C467" s="80">
        <v>1</v>
      </c>
      <c r="D467" t="s">
        <v>429</v>
      </c>
      <c r="E467" s="2">
        <v>2022</v>
      </c>
      <c r="F467" s="3">
        <v>0.08</v>
      </c>
      <c r="G467">
        <v>1528097</v>
      </c>
      <c r="H467" s="81"/>
      <c r="I467" s="49"/>
      <c r="K467"/>
      <c r="L467"/>
    </row>
    <row r="468" spans="1:16382" ht="14.4" x14ac:dyDescent="0.3">
      <c r="C468" s="80">
        <v>2</v>
      </c>
      <c r="D468" t="s">
        <v>430</v>
      </c>
      <c r="E468" s="2">
        <v>2022</v>
      </c>
      <c r="F468" s="3">
        <v>0.08</v>
      </c>
      <c r="G468">
        <v>10308518</v>
      </c>
      <c r="H468" s="81"/>
      <c r="I468" s="49"/>
      <c r="K468"/>
      <c r="L468"/>
    </row>
    <row r="469" spans="1:16382" ht="14.4" x14ac:dyDescent="0.3">
      <c r="C469" s="80">
        <v>3</v>
      </c>
      <c r="D469" t="s">
        <v>431</v>
      </c>
      <c r="E469" s="2">
        <v>2022</v>
      </c>
      <c r="F469" s="3">
        <v>0.115</v>
      </c>
      <c r="G469">
        <v>5652054</v>
      </c>
      <c r="H469" s="81"/>
      <c r="I469" s="81"/>
      <c r="J469" s="81"/>
      <c r="K469"/>
      <c r="L469"/>
    </row>
    <row r="470" spans="1:16382" x14ac:dyDescent="0.25">
      <c r="C470" s="80">
        <v>4</v>
      </c>
      <c r="D470" t="s">
        <v>432</v>
      </c>
      <c r="E470" s="2">
        <v>2022</v>
      </c>
      <c r="F470" s="3">
        <v>0.125</v>
      </c>
      <c r="G470">
        <v>2077030</v>
      </c>
      <c r="J470"/>
    </row>
    <row r="471" spans="1:16382" x14ac:dyDescent="0.25">
      <c r="C471" s="80">
        <v>5</v>
      </c>
      <c r="D471" t="s">
        <v>433</v>
      </c>
      <c r="E471" s="2">
        <v>2022</v>
      </c>
      <c r="F471" s="3">
        <v>0</v>
      </c>
      <c r="G471">
        <v>6170</v>
      </c>
    </row>
    <row r="472" spans="1:16382" x14ac:dyDescent="0.25">
      <c r="C472" s="80">
        <v>6</v>
      </c>
      <c r="D472" t="s">
        <v>434</v>
      </c>
      <c r="E472" s="2">
        <v>2026</v>
      </c>
      <c r="F472" s="3">
        <v>0.12</v>
      </c>
      <c r="G472">
        <v>339723</v>
      </c>
    </row>
    <row r="473" spans="1:16382" x14ac:dyDescent="0.25">
      <c r="J473"/>
      <c r="K473"/>
      <c r="L473"/>
    </row>
    <row r="474" spans="1:16382" x14ac:dyDescent="0.25">
      <c r="J474"/>
      <c r="K474"/>
      <c r="L474"/>
    </row>
    <row r="475" spans="1:16382" ht="17.399999999999999" x14ac:dyDescent="0.35">
      <c r="C475" s="11" t="s">
        <v>139</v>
      </c>
      <c r="D475" s="11"/>
      <c r="E475" s="11"/>
      <c r="F475" s="11"/>
      <c r="G475" s="11"/>
      <c r="H475" s="11"/>
      <c r="I475" s="11"/>
      <c r="J475" s="11"/>
      <c r="K475" s="11"/>
      <c r="L475" s="11"/>
      <c r="M475" s="11"/>
    </row>
    <row r="476" spans="1:16382" ht="14.4" x14ac:dyDescent="0.3">
      <c r="D476" t="str">
        <f t="shared" ref="D476:D484" si="2164">D73</f>
        <v>Ordinary share capital</v>
      </c>
      <c r="E476" s="22" t="s">
        <v>202</v>
      </c>
      <c r="J476">
        <f t="shared" ref="J476:L484" si="2165">J73</f>
        <v>1440648</v>
      </c>
      <c r="K476">
        <f t="shared" si="2165"/>
        <v>1440648</v>
      </c>
      <c r="L476">
        <f t="shared" si="2165"/>
        <v>1440648</v>
      </c>
    </row>
    <row r="477" spans="1:16382" ht="14.4" x14ac:dyDescent="0.3">
      <c r="D477" t="str">
        <f t="shared" si="2164"/>
        <v>Share premium</v>
      </c>
      <c r="E477" s="22" t="s">
        <v>202</v>
      </c>
      <c r="J477">
        <f t="shared" si="2165"/>
        <v>18451844</v>
      </c>
      <c r="K477">
        <f t="shared" si="2165"/>
        <v>18071545</v>
      </c>
      <c r="L477">
        <f t="shared" si="2165"/>
        <v>14174606</v>
      </c>
    </row>
    <row r="478" spans="1:16382" ht="14.4" x14ac:dyDescent="0.3">
      <c r="D478" t="str">
        <f t="shared" si="2164"/>
        <v>Contingency reserve</v>
      </c>
      <c r="E478" s="22" t="s">
        <v>202</v>
      </c>
      <c r="J478">
        <f t="shared" si="2165"/>
        <v>69571</v>
      </c>
      <c r="K478">
        <f t="shared" si="2165"/>
        <v>69571</v>
      </c>
      <c r="L478">
        <f t="shared" si="2165"/>
        <v>69571</v>
      </c>
    </row>
    <row r="479" spans="1:16382" ht="14.4" x14ac:dyDescent="0.3">
      <c r="D479" t="str">
        <f t="shared" si="2164"/>
        <v>Fair value reserve</v>
      </c>
      <c r="E479" s="22" t="s">
        <v>202</v>
      </c>
      <c r="J479">
        <f t="shared" si="2165"/>
        <v>27770</v>
      </c>
      <c r="K479">
        <f t="shared" si="2165"/>
        <v>239872</v>
      </c>
      <c r="L479">
        <f t="shared" si="2165"/>
        <v>215845</v>
      </c>
    </row>
    <row r="480" spans="1:16382" x14ac:dyDescent="0.25">
      <c r="D480" t="str">
        <f t="shared" si="2164"/>
        <v>Equity settled share based</v>
      </c>
      <c r="J480">
        <f t="shared" si="2165"/>
        <v>0</v>
      </c>
      <c r="K480" t="str">
        <f t="shared" si="2165"/>
        <v>-</v>
      </c>
      <c r="L480">
        <f t="shared" si="2165"/>
        <v>98931</v>
      </c>
    </row>
    <row r="481" spans="3:17" x14ac:dyDescent="0.25">
      <c r="D481" t="str">
        <f t="shared" si="2164"/>
        <v>Other reserve</v>
      </c>
      <c r="J481">
        <f t="shared" si="2165"/>
        <v>91923</v>
      </c>
      <c r="K481">
        <f t="shared" si="2165"/>
        <v>91923</v>
      </c>
      <c r="L481">
        <f t="shared" si="2165"/>
        <v>91923</v>
      </c>
    </row>
    <row r="482" spans="3:17" x14ac:dyDescent="0.25">
      <c r="D482" t="str">
        <f t="shared" si="2164"/>
        <v>Retained earnings</v>
      </c>
      <c r="J482">
        <f t="shared" si="2165"/>
        <v>29997024</v>
      </c>
      <c r="K482">
        <f t="shared" si="2165"/>
        <v>32092148</v>
      </c>
      <c r="L482">
        <f t="shared" si="2165"/>
        <v>29889951</v>
      </c>
    </row>
    <row r="483" spans="3:17" s="28" customFormat="1" x14ac:dyDescent="0.25">
      <c r="D483" s="28" t="str">
        <f t="shared" si="2164"/>
        <v>Equity attributable to equity holders of the Company</v>
      </c>
      <c r="J483" s="28">
        <f t="shared" si="2165"/>
        <v>50079580</v>
      </c>
      <c r="K483" s="28">
        <f t="shared" si="2165"/>
        <v>52005707</v>
      </c>
      <c r="L483" s="28">
        <f t="shared" si="2165"/>
        <v>45981475</v>
      </c>
      <c r="M483"/>
    </row>
    <row r="484" spans="3:17" x14ac:dyDescent="0.25">
      <c r="D484" t="str">
        <f t="shared" si="2164"/>
        <v>Non-Controlling Interest</v>
      </c>
      <c r="J484">
        <f>J81+800</f>
        <v>10462632</v>
      </c>
      <c r="K484">
        <f t="shared" si="2165"/>
        <v>8669797</v>
      </c>
      <c r="L484">
        <f t="shared" si="2165"/>
        <v>4856831</v>
      </c>
    </row>
    <row r="486" spans="3:17" ht="17.399999999999999" x14ac:dyDescent="0.35">
      <c r="C486" s="11" t="s">
        <v>219</v>
      </c>
      <c r="D486" s="11"/>
      <c r="E486" s="11"/>
      <c r="F486" s="11"/>
      <c r="G486" s="11"/>
      <c r="H486" s="11"/>
      <c r="I486" s="11"/>
      <c r="J486" s="11"/>
      <c r="K486" s="11"/>
      <c r="L486" s="11"/>
      <c r="M486" s="115"/>
      <c r="N486" s="115"/>
      <c r="O486" s="115"/>
      <c r="P486" s="115"/>
      <c r="Q486" s="115"/>
    </row>
    <row r="487" spans="3:17" x14ac:dyDescent="0.25">
      <c r="D487" t="str">
        <f>D66</f>
        <v>Cash and cash equivalents</v>
      </c>
      <c r="E487" s="59"/>
      <c r="F487" s="59"/>
      <c r="G487" s="59"/>
      <c r="H487" s="59"/>
      <c r="I487" s="59"/>
      <c r="J487">
        <f>J66</f>
        <v>23891135</v>
      </c>
      <c r="K487">
        <f>K66</f>
        <v>24272314</v>
      </c>
      <c r="L487">
        <f>L66</f>
        <v>11409946</v>
      </c>
    </row>
    <row r="488" spans="3:17" x14ac:dyDescent="0.25">
      <c r="D488" t="str">
        <f>D85</f>
        <v>Borrowings</v>
      </c>
      <c r="E488" s="59"/>
      <c r="F488" s="59"/>
      <c r="G488" s="59"/>
      <c r="H488" s="59"/>
      <c r="I488" s="59"/>
      <c r="J488">
        <f>J96</f>
        <v>1850583</v>
      </c>
      <c r="K488">
        <f t="shared" ref="K488:L488" si="2166">K96</f>
        <v>1735284</v>
      </c>
      <c r="L488">
        <f t="shared" si="2166"/>
        <v>339723</v>
      </c>
    </row>
    <row r="489" spans="3:17" x14ac:dyDescent="0.25">
      <c r="J489"/>
      <c r="K489"/>
      <c r="L489"/>
    </row>
    <row r="490" spans="3:17" x14ac:dyDescent="0.25">
      <c r="J490"/>
      <c r="K490"/>
      <c r="L490"/>
    </row>
    <row r="491" spans="3:17" x14ac:dyDescent="0.25">
      <c r="J491"/>
      <c r="K491"/>
      <c r="L491"/>
    </row>
    <row r="492" spans="3:17" x14ac:dyDescent="0.25">
      <c r="J492"/>
      <c r="K492"/>
      <c r="L492"/>
    </row>
    <row r="493" spans="3:17" x14ac:dyDescent="0.25">
      <c r="J493"/>
      <c r="K493"/>
      <c r="L493"/>
    </row>
    <row r="494" spans="3:17" x14ac:dyDescent="0.25">
      <c r="J494"/>
      <c r="K494"/>
      <c r="L494"/>
    </row>
    <row r="495" spans="3:17" x14ac:dyDescent="0.25">
      <c r="J495"/>
      <c r="K495"/>
      <c r="L495"/>
    </row>
  </sheetData>
  <phoneticPr fontId="21" type="noConversion"/>
  <conditionalFormatting sqref="D5">
    <cfRule type="expression" dxfId="19" priority="3">
      <formula>AuditCheck &lt;&gt;"OK"</formula>
    </cfRule>
  </conditionalFormatting>
  <conditionalFormatting sqref="D282:D286">
    <cfRule type="expression" dxfId="18" priority="1">
      <formula>$E282&lt;&gt;0</formula>
    </cfRule>
  </conditionalFormatting>
  <conditionalFormatting sqref="J7:Q8">
    <cfRule type="cellIs" dxfId="17" priority="2" operator="equal">
      <formula>0</formula>
    </cfRule>
  </conditionalFormatting>
  <pageMargins left="0.5" right="0.45" top="0.5" bottom="0.5" header="0.3" footer="0.3"/>
  <pageSetup scale="41" fitToHeight="0" orientation="landscape" horizontalDpi="1200" verticalDpi="1200" r:id="rId1"/>
  <headerFooter>
    <oddFooter>&amp;LNestle Financial Model&amp;CPrinted&amp;D&amp;T&amp;RPage &amp;P of&amp;N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0432-486F-4EDC-B3B2-9E83619FFD00}">
  <sheetPr codeName="Sheet5">
    <tabColor rgb="FF00B050"/>
    <pageSetUpPr fitToPage="1"/>
  </sheetPr>
  <dimension ref="A1:R240"/>
  <sheetViews>
    <sheetView showGridLines="0" zoomScale="71" zoomScaleNormal="94" workbookViewId="0">
      <selection activeCell="G33" sqref="G33"/>
    </sheetView>
  </sheetViews>
  <sheetFormatPr defaultColWidth="0" defaultRowHeight="13.8" x14ac:dyDescent="0.25"/>
  <cols>
    <col min="1" max="3" width="2.19921875" customWidth="1"/>
    <col min="4" max="4" width="23.296875" bestFit="1" customWidth="1"/>
    <col min="5" max="6" width="8.69921875" customWidth="1"/>
    <col min="7" max="7" width="10.796875" bestFit="1" customWidth="1"/>
    <col min="8" max="8" width="3.296875" customWidth="1"/>
    <col min="9" max="13" width="10" bestFit="1" customWidth="1"/>
    <col min="14" max="14" width="11.09765625" bestFit="1" customWidth="1"/>
    <col min="15" max="17" width="9.19921875" bestFit="1" customWidth="1"/>
    <col min="18" max="18" width="8.69921875" customWidth="1"/>
    <col min="19" max="16384" width="8.69921875" hidden="1"/>
  </cols>
  <sheetData>
    <row r="1" spans="2:17" ht="6.45" customHeight="1" x14ac:dyDescent="0.25"/>
    <row r="2" spans="2:17" ht="33" x14ac:dyDescent="0.6">
      <c r="B2" s="8" t="str">
        <f>Company</f>
        <v>UACN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</row>
    <row r="3" spans="2:17" ht="24.6" x14ac:dyDescent="0.4">
      <c r="C3" s="9" t="s">
        <v>114</v>
      </c>
    </row>
    <row r="4" spans="2:17" x14ac:dyDescent="0.25">
      <c r="D4" t="str" cm="1">
        <f t="array" ref="D4">"Live Scenarios :"&amp;INDEX(Scenarios!G20:G22,Scenarios!G12)</f>
        <v>Live Scenarios :Base Case</v>
      </c>
    </row>
    <row r="5" spans="2:17" ht="14.4" thickBot="1" x14ac:dyDescent="0.3">
      <c r="D5" t="str">
        <f>"Audit Check : "  &amp; AuditCheck</f>
        <v>Audit Check : OK</v>
      </c>
      <c r="G5" t="s">
        <v>108</v>
      </c>
      <c r="J5" s="1">
        <f t="shared" ref="J5:L5" si="0">I6+1</f>
        <v>43466</v>
      </c>
      <c r="K5" s="1">
        <f t="shared" si="0"/>
        <v>43831</v>
      </c>
      <c r="L5" s="1">
        <f t="shared" si="0"/>
        <v>44197</v>
      </c>
      <c r="M5" s="1">
        <f>L6+1</f>
        <v>44562</v>
      </c>
      <c r="N5" s="1">
        <f t="shared" ref="N5:Q5" si="1">M6+1</f>
        <v>44927</v>
      </c>
      <c r="O5" s="1">
        <f t="shared" si="1"/>
        <v>45292</v>
      </c>
      <c r="P5" s="1">
        <f t="shared" si="1"/>
        <v>45658</v>
      </c>
      <c r="Q5" s="1">
        <f t="shared" si="1"/>
        <v>46023</v>
      </c>
    </row>
    <row r="6" spans="2:17" ht="15" thickTop="1" thickBot="1" x14ac:dyDescent="0.3">
      <c r="G6" t="s">
        <v>109</v>
      </c>
      <c r="I6" s="24">
        <f>EOMONTH(J6,-MonthsInPeriod)</f>
        <v>43465</v>
      </c>
      <c r="J6" s="1">
        <f>EOMONTH(K6,-MonthsInPeriod)</f>
        <v>43830</v>
      </c>
      <c r="K6" s="1">
        <f>EOMONTH(L6,-MonthsInPeriod)</f>
        <v>44196</v>
      </c>
      <c r="L6" s="23">
        <f>Date_LatestFinancials</f>
        <v>44561</v>
      </c>
      <c r="M6" s="1">
        <f>EOMONTH(L6,MonthsInPeriod)</f>
        <v>44926</v>
      </c>
      <c r="N6" s="1">
        <f>EOMONTH(M6,MonthsInPeriod)</f>
        <v>45291</v>
      </c>
      <c r="O6" s="1">
        <f>EOMONTH(N6,MonthsInPeriod)</f>
        <v>45657</v>
      </c>
      <c r="P6" s="1">
        <f>EOMONTH(O6,MonthsInPeriod)</f>
        <v>46022</v>
      </c>
      <c r="Q6" s="1">
        <f>EOMONTH(P6,MonthsInPeriod)</f>
        <v>46387</v>
      </c>
    </row>
    <row r="7" spans="2:17" ht="14.4" thickTop="1" x14ac:dyDescent="0.25">
      <c r="D7" t="s">
        <v>111</v>
      </c>
      <c r="J7" s="25">
        <f t="shared" ref="J7:Q7" si="2">(J6&lt;=Date_LatestFinancials)*1</f>
        <v>1</v>
      </c>
      <c r="K7" s="25">
        <f t="shared" si="2"/>
        <v>1</v>
      </c>
      <c r="L7" s="25">
        <f t="shared" si="2"/>
        <v>1</v>
      </c>
      <c r="M7" s="25">
        <f t="shared" si="2"/>
        <v>0</v>
      </c>
      <c r="N7" s="25">
        <f t="shared" si="2"/>
        <v>0</v>
      </c>
      <c r="O7" s="25">
        <f t="shared" si="2"/>
        <v>0</v>
      </c>
      <c r="P7" s="25">
        <f t="shared" si="2"/>
        <v>0</v>
      </c>
      <c r="Q7" s="25">
        <f t="shared" si="2"/>
        <v>0</v>
      </c>
    </row>
    <row r="8" spans="2:17" x14ac:dyDescent="0.25">
      <c r="D8" t="s">
        <v>112</v>
      </c>
      <c r="J8" s="25">
        <f t="shared" ref="J8:Q8" si="3">(J6&gt;Date_LatestFinancials)*1</f>
        <v>0</v>
      </c>
      <c r="K8" s="25">
        <f t="shared" si="3"/>
        <v>0</v>
      </c>
      <c r="L8" s="25">
        <f t="shared" si="3"/>
        <v>0</v>
      </c>
      <c r="M8" s="25">
        <f t="shared" si="3"/>
        <v>1</v>
      </c>
      <c r="N8" s="25">
        <f t="shared" si="3"/>
        <v>1</v>
      </c>
      <c r="O8" s="25">
        <f t="shared" si="3"/>
        <v>1</v>
      </c>
      <c r="P8" s="25">
        <f t="shared" si="3"/>
        <v>1</v>
      </c>
      <c r="Q8" s="25">
        <f t="shared" si="3"/>
        <v>1</v>
      </c>
    </row>
    <row r="9" spans="2:17" ht="14.4" x14ac:dyDescent="0.3">
      <c r="D9" s="22" t="s">
        <v>69</v>
      </c>
      <c r="E9" s="22" t="s">
        <v>103</v>
      </c>
      <c r="F9" s="27" t="s">
        <v>104</v>
      </c>
      <c r="G9" s="22"/>
      <c r="H9" s="22"/>
      <c r="I9" s="22" t="s">
        <v>105</v>
      </c>
      <c r="J9" s="26" t="s">
        <v>106</v>
      </c>
      <c r="K9" s="26" t="s">
        <v>106</v>
      </c>
      <c r="L9" s="26" t="s">
        <v>106</v>
      </c>
      <c r="M9" s="26" t="s">
        <v>107</v>
      </c>
      <c r="N9" s="26" t="s">
        <v>107</v>
      </c>
      <c r="O9" s="26" t="s">
        <v>107</v>
      </c>
      <c r="P9" s="26" t="s">
        <v>107</v>
      </c>
      <c r="Q9" s="26" t="s">
        <v>107</v>
      </c>
    </row>
    <row r="11" spans="2:17" ht="14.4" thickBot="1" x14ac:dyDescent="0.3"/>
    <row r="12" spans="2:17" ht="15" thickTop="1" thickBot="1" x14ac:dyDescent="0.3">
      <c r="G12" s="114">
        <v>1</v>
      </c>
    </row>
    <row r="13" spans="2:17" ht="14.4" thickTop="1" x14ac:dyDescent="0.25"/>
    <row r="19" spans="6:14" ht="16.05" customHeight="1" x14ac:dyDescent="0.35">
      <c r="F19" s="115" t="s">
        <v>120</v>
      </c>
      <c r="G19" s="115"/>
      <c r="H19" s="115"/>
      <c r="I19" s="185">
        <f>CHOOSE($G$12,I20,I21,I22)</f>
        <v>0.25</v>
      </c>
      <c r="J19" s="185">
        <f t="shared" ref="J19:M19" si="4">CHOOSE($G$12,J20,J21,J22)</f>
        <v>0.25</v>
      </c>
      <c r="K19" s="185">
        <f t="shared" si="4"/>
        <v>0.25</v>
      </c>
      <c r="L19" s="185">
        <f t="shared" si="4"/>
        <v>0.25</v>
      </c>
      <c r="M19" s="185">
        <f t="shared" si="4"/>
        <v>0.25</v>
      </c>
    </row>
    <row r="20" spans="6:14" x14ac:dyDescent="0.25">
      <c r="G20" t="s">
        <v>523</v>
      </c>
      <c r="I20" s="3">
        <v>0.25</v>
      </c>
      <c r="J20" s="3">
        <v>0.25</v>
      </c>
      <c r="K20" s="3">
        <v>0.25</v>
      </c>
      <c r="L20" s="3">
        <v>0.25</v>
      </c>
      <c r="M20" s="3">
        <v>0.25</v>
      </c>
    </row>
    <row r="21" spans="6:14" x14ac:dyDescent="0.25">
      <c r="G21" t="s">
        <v>524</v>
      </c>
      <c r="I21" s="3">
        <v>0.35</v>
      </c>
      <c r="J21" s="3">
        <v>0.35</v>
      </c>
      <c r="K21" s="3">
        <v>0.35</v>
      </c>
      <c r="L21" s="3">
        <v>0.35</v>
      </c>
      <c r="M21" s="3">
        <v>0.35</v>
      </c>
      <c r="N21" s="184"/>
    </row>
    <row r="22" spans="6:14" x14ac:dyDescent="0.25">
      <c r="G22" t="s">
        <v>525</v>
      </c>
      <c r="I22" s="3">
        <v>0.1</v>
      </c>
      <c r="J22" s="3">
        <v>0.1</v>
      </c>
      <c r="K22" s="3">
        <v>0.1</v>
      </c>
      <c r="L22" s="3">
        <v>0.1</v>
      </c>
      <c r="M22" s="3">
        <v>0.1</v>
      </c>
    </row>
    <row r="23" spans="6:14" x14ac:dyDescent="0.25">
      <c r="I23" s="3"/>
      <c r="J23" s="3"/>
      <c r="K23" s="3"/>
      <c r="L23" s="3"/>
      <c r="M23" s="3"/>
    </row>
    <row r="25" spans="6:14" ht="15.45" customHeight="1" x14ac:dyDescent="0.35">
      <c r="F25" s="115" t="s">
        <v>526</v>
      </c>
      <c r="G25" s="115"/>
      <c r="H25" s="115"/>
      <c r="I25" s="185">
        <f>CHOOSE($G$12,I26,I27,I28)</f>
        <v>0.76</v>
      </c>
      <c r="J25" s="185">
        <f t="shared" ref="J25" si="5">CHOOSE($G$12,J26,J27,J28)</f>
        <v>0.76</v>
      </c>
      <c r="K25" s="185">
        <f t="shared" ref="K25" si="6">CHOOSE($G$12,K26,K27,K28)</f>
        <v>0.76</v>
      </c>
      <c r="L25" s="185">
        <f t="shared" ref="L25" si="7">CHOOSE($G$12,L26,L27,L28)</f>
        <v>0.76</v>
      </c>
      <c r="M25" s="185">
        <f t="shared" ref="M25" si="8">CHOOSE($G$12,M26,M27,M28)</f>
        <v>0.76</v>
      </c>
    </row>
    <row r="26" spans="6:14" x14ac:dyDescent="0.25">
      <c r="G26" t="s">
        <v>523</v>
      </c>
      <c r="I26" s="3">
        <v>0.76</v>
      </c>
      <c r="J26" s="3">
        <v>0.76</v>
      </c>
      <c r="K26" s="3">
        <v>0.76</v>
      </c>
      <c r="L26" s="3">
        <v>0.76</v>
      </c>
      <c r="M26" s="3">
        <v>0.76</v>
      </c>
    </row>
    <row r="27" spans="6:14" x14ac:dyDescent="0.25">
      <c r="G27" t="s">
        <v>524</v>
      </c>
      <c r="I27" s="3">
        <v>0.5</v>
      </c>
      <c r="J27" s="3">
        <v>0.5</v>
      </c>
      <c r="K27" s="3">
        <v>0.5</v>
      </c>
      <c r="L27" s="3">
        <v>0.5</v>
      </c>
      <c r="M27" s="3">
        <v>0.5</v>
      </c>
    </row>
    <row r="28" spans="6:14" x14ac:dyDescent="0.25">
      <c r="G28" t="s">
        <v>525</v>
      </c>
      <c r="I28" s="3">
        <v>0.8</v>
      </c>
      <c r="J28" s="3">
        <v>0.8</v>
      </c>
      <c r="K28" s="3">
        <v>0.8</v>
      </c>
      <c r="L28" s="3">
        <v>0.8</v>
      </c>
      <c r="M28" s="3">
        <v>0.8</v>
      </c>
    </row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139" spans="1:17" ht="15.45" customHeight="1" x14ac:dyDescent="0.25"/>
    <row r="140" spans="1:17" s="70" customFormat="1" ht="19.8" x14ac:dyDescent="0.4">
      <c r="A140" s="51"/>
      <c r="B140" s="51" t="s">
        <v>186</v>
      </c>
      <c r="D140" s="52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</row>
    <row r="141" spans="1:17" s="11" customFormat="1" ht="17.399999999999999" x14ac:dyDescent="0.35">
      <c r="A141" s="53"/>
      <c r="B141" s="54"/>
      <c r="C141" s="11" t="s">
        <v>187</v>
      </c>
    </row>
    <row r="142" spans="1:17" s="29" customFormat="1" ht="17.399999999999999" x14ac:dyDescent="0.35">
      <c r="B142" s="30"/>
      <c r="C142" s="30"/>
      <c r="D142" s="31"/>
      <c r="E142" s="30"/>
      <c r="F142" s="30"/>
      <c r="G142" s="30"/>
      <c r="H142" s="30"/>
      <c r="I142" s="55"/>
      <c r="J142" s="55"/>
      <c r="K142" s="55"/>
      <c r="L142" s="30"/>
      <c r="M142" s="30"/>
      <c r="N142" s="30"/>
      <c r="O142" s="30"/>
      <c r="P142" s="30"/>
      <c r="Q142" s="30"/>
    </row>
    <row r="143" spans="1:17" x14ac:dyDescent="0.25">
      <c r="D143" t="s">
        <v>120</v>
      </c>
    </row>
    <row r="144" spans="1:17" x14ac:dyDescent="0.25">
      <c r="D144" s="56" t="s">
        <v>178</v>
      </c>
    </row>
    <row r="145" spans="1:17" x14ac:dyDescent="0.25">
      <c r="D145" s="69" t="s">
        <v>122</v>
      </c>
    </row>
    <row r="146" spans="1:17" s="28" customFormat="1" x14ac:dyDescent="0.25">
      <c r="D146" s="56" t="s">
        <v>188</v>
      </c>
      <c r="J146" s="57"/>
      <c r="K146" s="57"/>
    </row>
    <row r="147" spans="1:17" x14ac:dyDescent="0.25">
      <c r="D147" s="69" t="s">
        <v>79</v>
      </c>
    </row>
    <row r="148" spans="1:17" s="28" customFormat="1" x14ac:dyDescent="0.25">
      <c r="D148" s="56" t="s">
        <v>179</v>
      </c>
      <c r="J148" s="57"/>
      <c r="K148" s="57"/>
    </row>
    <row r="149" spans="1:17" x14ac:dyDescent="0.25">
      <c r="D149" s="56" t="s">
        <v>189</v>
      </c>
    </row>
    <row r="150" spans="1:17" x14ac:dyDescent="0.25">
      <c r="D150" s="69" t="s">
        <v>78</v>
      </c>
    </row>
    <row r="151" spans="1:17" x14ac:dyDescent="0.25">
      <c r="C151" s="28"/>
      <c r="D151" s="56" t="s">
        <v>181</v>
      </c>
      <c r="J151" s="57"/>
      <c r="K151" s="57"/>
    </row>
    <row r="152" spans="1:17" x14ac:dyDescent="0.25">
      <c r="D152" s="56" t="s">
        <v>180</v>
      </c>
    </row>
    <row r="153" spans="1:17" x14ac:dyDescent="0.25">
      <c r="D153" s="69" t="s">
        <v>182</v>
      </c>
    </row>
    <row r="154" spans="1:17" x14ac:dyDescent="0.25">
      <c r="D154" s="56" t="s">
        <v>183</v>
      </c>
    </row>
    <row r="155" spans="1:17" x14ac:dyDescent="0.25">
      <c r="C155" s="28"/>
      <c r="D155" s="56" t="s">
        <v>190</v>
      </c>
      <c r="J155" s="57"/>
      <c r="K155" s="57"/>
    </row>
    <row r="156" spans="1:17" x14ac:dyDescent="0.25">
      <c r="D156" s="69" t="s">
        <v>184</v>
      </c>
    </row>
    <row r="157" spans="1:17" ht="14.4" thickBot="1" x14ac:dyDescent="0.3">
      <c r="C157" s="28"/>
      <c r="D157" s="56"/>
      <c r="J157" s="58"/>
      <c r="K157" s="58"/>
    </row>
    <row r="158" spans="1:17" s="70" customFormat="1" ht="20.399999999999999" thickTop="1" x14ac:dyDescent="0.4">
      <c r="A158" s="51"/>
      <c r="B158" s="51" t="s">
        <v>191</v>
      </c>
      <c r="D158" s="52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</row>
    <row r="159" spans="1:17" s="70" customFormat="1" ht="19.8" x14ac:dyDescent="0.4">
      <c r="A159" s="51"/>
      <c r="B159" s="51" t="s">
        <v>192</v>
      </c>
      <c r="D159" s="52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</row>
    <row r="160" spans="1:17" s="11" customFormat="1" ht="17.399999999999999" x14ac:dyDescent="0.35">
      <c r="A160" s="53"/>
      <c r="B160" s="54"/>
      <c r="C160" s="11" t="s">
        <v>193</v>
      </c>
    </row>
    <row r="161" spans="1:17" s="29" customFormat="1" ht="17.399999999999999" x14ac:dyDescent="0.35">
      <c r="B161" s="30"/>
      <c r="C161" s="30"/>
      <c r="D161" s="31"/>
      <c r="E161" s="30"/>
      <c r="F161" s="30"/>
      <c r="G161" s="30"/>
      <c r="H161" s="30"/>
      <c r="I161" s="55"/>
      <c r="J161" s="55"/>
      <c r="K161" s="55"/>
      <c r="L161" s="30"/>
      <c r="M161" s="30"/>
      <c r="N161" s="30"/>
      <c r="O161" s="30"/>
      <c r="P161" s="30"/>
      <c r="Q161" s="30"/>
    </row>
    <row r="162" spans="1:17" s="53" customFormat="1" ht="14.4" x14ac:dyDescent="0.3">
      <c r="B162" s="54"/>
    </row>
    <row r="163" spans="1:17" s="29" customFormat="1" ht="19.8" x14ac:dyDescent="0.4">
      <c r="A163" s="51"/>
      <c r="B163" s="51"/>
      <c r="C163" s="51"/>
      <c r="D163" s="52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</row>
    <row r="165" spans="1:17" s="29" customFormat="1" ht="17.399999999999999" x14ac:dyDescent="0.35">
      <c r="B165" s="30"/>
      <c r="C165" s="30"/>
      <c r="D165" s="31"/>
      <c r="E165" s="30"/>
      <c r="F165" s="30"/>
      <c r="G165" s="30"/>
      <c r="H165" s="30"/>
      <c r="I165" s="55"/>
      <c r="J165" s="55"/>
      <c r="K165" s="55"/>
      <c r="L165" s="30"/>
      <c r="M165" s="30"/>
      <c r="N165" s="30"/>
      <c r="O165" s="30"/>
      <c r="P165" s="30"/>
      <c r="Q165" s="30"/>
    </row>
    <row r="167" spans="1:17" x14ac:dyDescent="0.25">
      <c r="C167" s="59"/>
    </row>
    <row r="168" spans="1:17" x14ac:dyDescent="0.25">
      <c r="D168" s="56"/>
    </row>
    <row r="169" spans="1:17" x14ac:dyDescent="0.25">
      <c r="D169" s="56"/>
    </row>
    <row r="170" spans="1:17" x14ac:dyDescent="0.25">
      <c r="C170" s="59"/>
    </row>
    <row r="171" spans="1:17" x14ac:dyDescent="0.25">
      <c r="D171" s="56"/>
    </row>
    <row r="172" spans="1:17" x14ac:dyDescent="0.25">
      <c r="D172" s="56"/>
    </row>
    <row r="174" spans="1:17" x14ac:dyDescent="0.25">
      <c r="J174" s="57"/>
      <c r="K174" s="57"/>
    </row>
    <row r="175" spans="1:17" ht="14.4" thickBot="1" x14ac:dyDescent="0.3">
      <c r="C175" s="28"/>
      <c r="J175" s="58"/>
      <c r="K175" s="58"/>
    </row>
    <row r="176" spans="1:17" ht="14.4" thickTop="1" x14ac:dyDescent="0.25"/>
    <row r="177" spans="2:17" s="29" customFormat="1" ht="17.399999999999999" x14ac:dyDescent="0.35">
      <c r="B177" s="30"/>
      <c r="C177" s="30"/>
      <c r="D177" s="31"/>
      <c r="E177" s="30"/>
      <c r="F177" s="30"/>
      <c r="G177" s="30"/>
      <c r="H177" s="30"/>
      <c r="I177" s="55"/>
      <c r="J177" s="55"/>
      <c r="K177" s="55"/>
      <c r="L177" s="30"/>
      <c r="M177" s="30"/>
      <c r="N177" s="30"/>
      <c r="O177" s="30"/>
      <c r="P177" s="30"/>
      <c r="Q177" s="30"/>
    </row>
    <row r="178" spans="2:17" x14ac:dyDescent="0.25">
      <c r="D178" s="56"/>
      <c r="J178" s="28"/>
      <c r="K178" s="28"/>
    </row>
    <row r="179" spans="2:17" x14ac:dyDescent="0.25">
      <c r="C179" s="60"/>
      <c r="D179" s="56"/>
    </row>
    <row r="180" spans="2:17" x14ac:dyDescent="0.25">
      <c r="C180" s="60"/>
      <c r="D180" s="56"/>
    </row>
    <row r="181" spans="2:17" x14ac:dyDescent="0.25">
      <c r="C181" s="59"/>
      <c r="D181" s="56"/>
    </row>
    <row r="182" spans="2:17" x14ac:dyDescent="0.25">
      <c r="D182" s="56"/>
    </row>
    <row r="183" spans="2:17" x14ac:dyDescent="0.25">
      <c r="D183" s="56"/>
    </row>
    <row r="184" spans="2:17" x14ac:dyDescent="0.25">
      <c r="D184" s="56"/>
    </row>
    <row r="185" spans="2:17" x14ac:dyDescent="0.25">
      <c r="D185" s="56"/>
    </row>
    <row r="186" spans="2:17" x14ac:dyDescent="0.25">
      <c r="C186" s="59"/>
      <c r="D186" s="56"/>
    </row>
    <row r="187" spans="2:17" x14ac:dyDescent="0.25">
      <c r="D187" s="56"/>
    </row>
    <row r="188" spans="2:17" x14ac:dyDescent="0.25">
      <c r="D188" s="56"/>
    </row>
    <row r="189" spans="2:17" x14ac:dyDescent="0.25">
      <c r="D189" s="56"/>
    </row>
    <row r="190" spans="2:17" x14ac:dyDescent="0.25">
      <c r="D190" s="56"/>
    </row>
    <row r="191" spans="2:17" x14ac:dyDescent="0.25">
      <c r="D191" s="56"/>
      <c r="J191" s="57"/>
      <c r="K191" s="57"/>
    </row>
    <row r="192" spans="2:17" x14ac:dyDescent="0.25">
      <c r="C192" s="28"/>
      <c r="D192" s="61"/>
      <c r="E192" s="28"/>
      <c r="F192" s="28"/>
      <c r="G192" s="28"/>
      <c r="H192" s="28"/>
      <c r="I192" s="28"/>
      <c r="J192" s="28"/>
      <c r="K192" s="28"/>
    </row>
    <row r="193" spans="2:17" x14ac:dyDescent="0.25">
      <c r="D193" s="56"/>
    </row>
    <row r="194" spans="2:17" s="29" customFormat="1" ht="17.399999999999999" x14ac:dyDescent="0.35">
      <c r="B194" s="30"/>
      <c r="C194" s="30"/>
      <c r="D194" s="31"/>
      <c r="E194" s="30"/>
      <c r="F194" s="30"/>
      <c r="G194" s="30"/>
      <c r="H194" s="30"/>
      <c r="I194" s="55"/>
      <c r="J194" s="55"/>
      <c r="K194" s="55"/>
      <c r="L194" s="30"/>
      <c r="M194" s="30"/>
      <c r="N194" s="30"/>
      <c r="O194" s="30"/>
      <c r="P194" s="30"/>
      <c r="Q194" s="30"/>
    </row>
    <row r="195" spans="2:17" x14ac:dyDescent="0.25">
      <c r="D195" s="56"/>
      <c r="J195" s="62"/>
    </row>
    <row r="196" spans="2:17" x14ac:dyDescent="0.25">
      <c r="D196" s="56"/>
      <c r="J196" s="63"/>
      <c r="K196" s="64"/>
    </row>
    <row r="197" spans="2:17" x14ac:dyDescent="0.25">
      <c r="D197" s="56"/>
      <c r="J197" s="62"/>
    </row>
    <row r="198" spans="2:17" x14ac:dyDescent="0.25">
      <c r="D198" s="56"/>
    </row>
    <row r="199" spans="2:17" x14ac:dyDescent="0.25">
      <c r="C199" s="59"/>
      <c r="D199" s="56"/>
    </row>
    <row r="200" spans="2:17" x14ac:dyDescent="0.25">
      <c r="D200" s="56"/>
    </row>
    <row r="201" spans="2:17" x14ac:dyDescent="0.25">
      <c r="D201" s="56"/>
    </row>
    <row r="202" spans="2:17" x14ac:dyDescent="0.25">
      <c r="D202" s="56"/>
    </row>
    <row r="203" spans="2:17" x14ac:dyDescent="0.25">
      <c r="D203" s="56"/>
    </row>
    <row r="204" spans="2:17" x14ac:dyDescent="0.25">
      <c r="D204" s="56"/>
    </row>
    <row r="205" spans="2:17" x14ac:dyDescent="0.25">
      <c r="D205" s="56"/>
      <c r="J205" s="65"/>
      <c r="K205" s="57"/>
    </row>
    <row r="206" spans="2:17" x14ac:dyDescent="0.25">
      <c r="D206" s="56"/>
      <c r="J206" s="66"/>
      <c r="K206" s="66"/>
    </row>
    <row r="207" spans="2:17" x14ac:dyDescent="0.25">
      <c r="C207" s="59"/>
      <c r="D207" s="56"/>
    </row>
    <row r="208" spans="2:17" x14ac:dyDescent="0.25">
      <c r="D208" s="56"/>
    </row>
    <row r="209" spans="2:17" x14ac:dyDescent="0.25">
      <c r="D209" s="56"/>
    </row>
    <row r="210" spans="2:17" x14ac:dyDescent="0.25">
      <c r="D210" s="56"/>
    </row>
    <row r="211" spans="2:17" x14ac:dyDescent="0.25">
      <c r="D211" s="56"/>
    </row>
    <row r="212" spans="2:17" x14ac:dyDescent="0.25">
      <c r="D212" s="56"/>
    </row>
    <row r="213" spans="2:17" x14ac:dyDescent="0.25">
      <c r="D213" s="56"/>
      <c r="J213" s="57"/>
      <c r="K213" s="57"/>
    </row>
    <row r="214" spans="2:17" x14ac:dyDescent="0.25">
      <c r="D214" s="56"/>
    </row>
    <row r="215" spans="2:17" s="29" customFormat="1" ht="17.399999999999999" x14ac:dyDescent="0.35">
      <c r="B215" s="30"/>
      <c r="C215" s="30"/>
      <c r="D215" s="31"/>
      <c r="E215" s="30"/>
      <c r="F215" s="30"/>
      <c r="G215" s="30"/>
      <c r="H215" s="30"/>
      <c r="I215" s="55"/>
      <c r="J215" s="55"/>
      <c r="K215" s="55"/>
      <c r="L215" s="30"/>
      <c r="M215" s="30"/>
      <c r="N215" s="30"/>
      <c r="O215" s="30"/>
      <c r="P215" s="30"/>
      <c r="Q215" s="30"/>
    </row>
    <row r="216" spans="2:17" x14ac:dyDescent="0.25">
      <c r="D216" s="56"/>
    </row>
    <row r="217" spans="2:17" x14ac:dyDescent="0.25">
      <c r="D217" s="56"/>
    </row>
    <row r="218" spans="2:17" ht="14.4" thickBot="1" x14ac:dyDescent="0.3">
      <c r="D218" s="56"/>
      <c r="J218" s="58"/>
      <c r="K218" s="58"/>
    </row>
    <row r="219" spans="2:17" ht="14.4" thickTop="1" x14ac:dyDescent="0.25">
      <c r="D219" s="56"/>
    </row>
    <row r="220" spans="2:17" s="29" customFormat="1" ht="17.399999999999999" x14ac:dyDescent="0.35">
      <c r="B220" s="30"/>
      <c r="C220" s="30"/>
      <c r="D220" s="31"/>
      <c r="E220" s="30"/>
      <c r="F220" s="30"/>
      <c r="G220" s="30"/>
      <c r="H220" s="30"/>
      <c r="I220" s="55"/>
      <c r="J220" s="55"/>
      <c r="K220" s="55"/>
      <c r="L220" s="30"/>
      <c r="M220" s="30"/>
      <c r="N220" s="30"/>
      <c r="O220" s="30"/>
      <c r="P220" s="30"/>
      <c r="Q220" s="30"/>
    </row>
    <row r="221" spans="2:17" x14ac:dyDescent="0.25">
      <c r="D221" s="56"/>
      <c r="J221" s="67"/>
      <c r="K221" s="67"/>
    </row>
    <row r="222" spans="2:17" x14ac:dyDescent="0.25">
      <c r="D222" s="56"/>
      <c r="J222" s="67"/>
      <c r="K222" s="67"/>
    </row>
    <row r="223" spans="2:17" ht="14.4" thickBot="1" x14ac:dyDescent="0.3">
      <c r="D223" s="56"/>
      <c r="J223" s="58"/>
      <c r="K223" s="58"/>
    </row>
    <row r="224" spans="2:17" ht="14.4" thickTop="1" x14ac:dyDescent="0.25">
      <c r="D224" s="56"/>
      <c r="J224" s="67"/>
      <c r="K224" s="67"/>
    </row>
    <row r="225" spans="2:17" s="29" customFormat="1" ht="17.399999999999999" x14ac:dyDescent="0.35">
      <c r="B225" s="30"/>
      <c r="C225" s="30"/>
      <c r="D225" s="31"/>
      <c r="E225" s="30"/>
      <c r="F225" s="30"/>
      <c r="G225" s="30"/>
      <c r="H225" s="30"/>
      <c r="I225" s="55"/>
      <c r="J225" s="55"/>
      <c r="K225" s="55"/>
      <c r="L225" s="30"/>
      <c r="M225" s="30"/>
      <c r="N225" s="30"/>
      <c r="O225" s="30"/>
      <c r="P225" s="30"/>
      <c r="Q225" s="30"/>
    </row>
    <row r="226" spans="2:17" x14ac:dyDescent="0.25">
      <c r="D226" s="56"/>
      <c r="J226" s="68"/>
      <c r="K226" s="68"/>
    </row>
    <row r="227" spans="2:17" x14ac:dyDescent="0.25">
      <c r="D227" s="56"/>
      <c r="J227" s="67"/>
      <c r="K227" s="67"/>
    </row>
    <row r="228" spans="2:17" s="29" customFormat="1" ht="17.399999999999999" x14ac:dyDescent="0.35">
      <c r="B228" s="30"/>
      <c r="C228" s="30"/>
      <c r="D228" s="31"/>
      <c r="E228" s="30"/>
      <c r="F228" s="30"/>
      <c r="G228" s="30"/>
      <c r="H228" s="30"/>
      <c r="I228" s="55"/>
      <c r="J228" s="55"/>
      <c r="K228" s="55"/>
      <c r="L228" s="30"/>
      <c r="M228" s="30"/>
      <c r="N228" s="30"/>
      <c r="O228" s="30"/>
      <c r="P228" s="30"/>
      <c r="Q228" s="30"/>
    </row>
    <row r="229" spans="2:17" x14ac:dyDescent="0.25">
      <c r="D229" s="56"/>
    </row>
    <row r="230" spans="2:17" x14ac:dyDescent="0.25">
      <c r="D230" s="56"/>
    </row>
    <row r="231" spans="2:17" x14ac:dyDescent="0.25">
      <c r="D231" s="56"/>
    </row>
    <row r="232" spans="2:17" x14ac:dyDescent="0.25">
      <c r="D232" s="56"/>
    </row>
    <row r="233" spans="2:17" ht="14.4" thickBot="1" x14ac:dyDescent="0.3">
      <c r="D233" s="56"/>
      <c r="J233" s="58"/>
      <c r="K233" s="58"/>
    </row>
    <row r="234" spans="2:17" ht="14.4" thickTop="1" x14ac:dyDescent="0.25">
      <c r="D234" s="56"/>
    </row>
    <row r="235" spans="2:17" x14ac:dyDescent="0.25">
      <c r="D235" s="56"/>
    </row>
    <row r="236" spans="2:17" x14ac:dyDescent="0.25">
      <c r="E236" s="56"/>
    </row>
    <row r="237" spans="2:17" x14ac:dyDescent="0.25">
      <c r="E237" s="56"/>
    </row>
    <row r="238" spans="2:17" x14ac:dyDescent="0.25">
      <c r="E238" s="56"/>
    </row>
    <row r="239" spans="2:17" x14ac:dyDescent="0.25">
      <c r="E239" s="56"/>
    </row>
    <row r="240" spans="2:17" x14ac:dyDescent="0.25">
      <c r="E240" s="56"/>
    </row>
  </sheetData>
  <conditionalFormatting sqref="D5">
    <cfRule type="expression" dxfId="16" priority="2">
      <formula>AuditCheck &lt;&gt;"OK"</formula>
    </cfRule>
  </conditionalFormatting>
  <conditionalFormatting sqref="J7:Q8">
    <cfRule type="cellIs" dxfId="15" priority="1" operator="equal">
      <formula>0</formula>
    </cfRule>
  </conditionalFormatting>
  <pageMargins left="0.5" right="0.45" top="0.5" bottom="0.5" header="0.3" footer="0.3"/>
  <pageSetup scale="78" fitToHeight="0" orientation="landscape" horizontalDpi="1200" verticalDpi="1200" r:id="rId1"/>
  <headerFooter>
    <oddFooter>&amp;LNestle Financial Model&amp;CPrinted&amp;D&amp;T&amp;RPage &amp;P of&amp;N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7</xdr:col>
                    <xdr:colOff>175260</xdr:colOff>
                    <xdr:row>11</xdr:row>
                    <xdr:rowOff>0</xdr:rowOff>
                  </from>
                  <to>
                    <xdr:col>9</xdr:col>
                    <xdr:colOff>45720</xdr:colOff>
                    <xdr:row>12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EDD7B-2D9C-44F1-8636-475773172AE2}">
  <sheetPr codeName="Sheet6">
    <tabColor rgb="FF00B050"/>
    <pageSetUpPr fitToPage="1"/>
  </sheetPr>
  <dimension ref="A1:R112"/>
  <sheetViews>
    <sheetView showGridLines="0" topLeftCell="A86" zoomScale="63" zoomScaleNormal="94" workbookViewId="0">
      <selection activeCell="E48" sqref="E48"/>
    </sheetView>
  </sheetViews>
  <sheetFormatPr defaultColWidth="0" defaultRowHeight="13.8" x14ac:dyDescent="0.25"/>
  <cols>
    <col min="1" max="3" width="2.19921875" customWidth="1"/>
    <col min="4" max="4" width="23.296875" bestFit="1" customWidth="1"/>
    <col min="5" max="5" width="27.296875" bestFit="1" customWidth="1"/>
    <col min="6" max="6" width="16.796875" bestFit="1" customWidth="1"/>
    <col min="7" max="7" width="12.296875" bestFit="1" customWidth="1"/>
    <col min="8" max="8" width="11.796875" bestFit="1" customWidth="1"/>
    <col min="9" max="9" width="13.5" customWidth="1"/>
    <col min="10" max="10" width="15.5" bestFit="1" customWidth="1"/>
    <col min="11" max="12" width="12.69921875" customWidth="1"/>
    <col min="13" max="13" width="15.5" bestFit="1" customWidth="1"/>
    <col min="14" max="18" width="12.69921875" customWidth="1"/>
    <col min="19" max="16384" width="8.69921875" hidden="1"/>
  </cols>
  <sheetData>
    <row r="1" spans="2:17" ht="6.45" customHeight="1" x14ac:dyDescent="0.25"/>
    <row r="2" spans="2:17" ht="33" x14ac:dyDescent="0.6">
      <c r="B2" s="8" t="str">
        <f>Company</f>
        <v>UACN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</row>
    <row r="3" spans="2:17" ht="24.6" x14ac:dyDescent="0.4">
      <c r="C3" s="9" t="s">
        <v>113</v>
      </c>
    </row>
    <row r="4" spans="2:17" x14ac:dyDescent="0.25">
      <c r="D4" t="str" cm="1">
        <f t="array" ref="D4">"Live Scenarios :"&amp;INDEX(Scenarios!G20:G22,Scenarios!G12)</f>
        <v>Live Scenarios :Base Case</v>
      </c>
    </row>
    <row r="5" spans="2:17" ht="14.4" thickBot="1" x14ac:dyDescent="0.3">
      <c r="D5" t="str">
        <f>"Audit Check : "  &amp; AuditCheck</f>
        <v>Audit Check : OK</v>
      </c>
      <c r="G5" t="s">
        <v>108</v>
      </c>
      <c r="J5" s="1">
        <f t="shared" ref="J5:L5" si="0">I6+1</f>
        <v>43466</v>
      </c>
      <c r="K5" s="1">
        <f t="shared" si="0"/>
        <v>43831</v>
      </c>
      <c r="L5" s="1">
        <f t="shared" si="0"/>
        <v>44197</v>
      </c>
      <c r="M5" s="1">
        <f>L6+1</f>
        <v>44562</v>
      </c>
      <c r="N5" s="1">
        <f t="shared" ref="N5:Q5" si="1">M6+1</f>
        <v>44927</v>
      </c>
      <c r="O5" s="1">
        <f t="shared" si="1"/>
        <v>45292</v>
      </c>
      <c r="P5" s="1">
        <f t="shared" si="1"/>
        <v>45658</v>
      </c>
      <c r="Q5" s="1">
        <f t="shared" si="1"/>
        <v>46023</v>
      </c>
    </row>
    <row r="6" spans="2:17" ht="15" thickTop="1" thickBot="1" x14ac:dyDescent="0.3">
      <c r="G6" t="s">
        <v>109</v>
      </c>
      <c r="I6" s="24">
        <f>EOMONTH(J6,-MonthsInPeriod)</f>
        <v>43465</v>
      </c>
      <c r="J6" s="1">
        <f>EOMONTH(K6,-MonthsInPeriod)</f>
        <v>43830</v>
      </c>
      <c r="K6" s="1">
        <f>EOMONTH(L6,-MonthsInPeriod)</f>
        <v>44196</v>
      </c>
      <c r="L6" s="23">
        <f>Date_LatestFinancials</f>
        <v>44561</v>
      </c>
      <c r="M6" s="1">
        <f>EOMONTH(L6,MonthsInPeriod)</f>
        <v>44926</v>
      </c>
      <c r="N6" s="1">
        <f>EOMONTH(M6,MonthsInPeriod)</f>
        <v>45291</v>
      </c>
      <c r="O6" s="1">
        <f>EOMONTH(N6,MonthsInPeriod)</f>
        <v>45657</v>
      </c>
      <c r="P6" s="1">
        <f>EOMONTH(O6,MonthsInPeriod)</f>
        <v>46022</v>
      </c>
      <c r="Q6" s="1">
        <f>EOMONTH(P6,MonthsInPeriod)</f>
        <v>46387</v>
      </c>
    </row>
    <row r="7" spans="2:17" ht="14.4" thickTop="1" x14ac:dyDescent="0.25">
      <c r="D7" t="s">
        <v>111</v>
      </c>
      <c r="J7" s="25">
        <f t="shared" ref="J7:Q7" si="2">(J6&lt;=Date_LatestFinancials)*1</f>
        <v>1</v>
      </c>
      <c r="K7" s="25">
        <f t="shared" si="2"/>
        <v>1</v>
      </c>
      <c r="L7" s="25">
        <f t="shared" si="2"/>
        <v>1</v>
      </c>
      <c r="M7" s="25">
        <f t="shared" si="2"/>
        <v>0</v>
      </c>
      <c r="N7" s="25">
        <f t="shared" si="2"/>
        <v>0</v>
      </c>
      <c r="O7" s="25">
        <f t="shared" si="2"/>
        <v>0</v>
      </c>
      <c r="P7" s="25">
        <f t="shared" si="2"/>
        <v>0</v>
      </c>
      <c r="Q7" s="25">
        <f t="shared" si="2"/>
        <v>0</v>
      </c>
    </row>
    <row r="8" spans="2:17" x14ac:dyDescent="0.25">
      <c r="D8" t="s">
        <v>112</v>
      </c>
      <c r="J8" s="25">
        <f t="shared" ref="J8:Q8" si="3">(J6&gt;Date_LatestFinancials)*1</f>
        <v>0</v>
      </c>
      <c r="K8" s="25">
        <f t="shared" si="3"/>
        <v>0</v>
      </c>
      <c r="L8" s="25">
        <f t="shared" si="3"/>
        <v>0</v>
      </c>
      <c r="M8" s="25">
        <f t="shared" si="3"/>
        <v>1</v>
      </c>
      <c r="N8" s="25">
        <f t="shared" si="3"/>
        <v>1</v>
      </c>
      <c r="O8" s="25">
        <f t="shared" si="3"/>
        <v>1</v>
      </c>
      <c r="P8" s="25">
        <f t="shared" si="3"/>
        <v>1</v>
      </c>
      <c r="Q8" s="25">
        <f t="shared" si="3"/>
        <v>1</v>
      </c>
    </row>
    <row r="9" spans="2:17" ht="14.4" x14ac:dyDescent="0.3">
      <c r="D9" s="22" t="s">
        <v>69</v>
      </c>
      <c r="E9" s="22" t="s">
        <v>103</v>
      </c>
      <c r="F9" s="27" t="s">
        <v>104</v>
      </c>
      <c r="G9" s="22"/>
      <c r="H9" s="22"/>
      <c r="I9" s="22" t="s">
        <v>105</v>
      </c>
      <c r="J9" s="26" t="s">
        <v>106</v>
      </c>
      <c r="K9" s="26" t="s">
        <v>106</v>
      </c>
      <c r="L9" s="26" t="s">
        <v>106</v>
      </c>
      <c r="M9" s="26" t="s">
        <v>107</v>
      </c>
      <c r="N9" s="26" t="s">
        <v>107</v>
      </c>
      <c r="O9" s="26" t="s">
        <v>107</v>
      </c>
      <c r="P9" s="26" t="s">
        <v>107</v>
      </c>
      <c r="Q9" s="26" t="s">
        <v>107</v>
      </c>
    </row>
    <row r="12" spans="2:17" ht="19.8" thickBot="1" x14ac:dyDescent="0.4">
      <c r="B12" s="85"/>
      <c r="C12" s="89" t="s">
        <v>233</v>
      </c>
      <c r="D12" s="90"/>
      <c r="E12" s="90"/>
      <c r="F12" s="90"/>
      <c r="G12" s="90"/>
      <c r="H12" s="90"/>
      <c r="I12" s="90"/>
      <c r="J12" s="91"/>
      <c r="K12" s="91"/>
      <c r="L12" s="91"/>
      <c r="M12" s="90"/>
      <c r="N12" s="90"/>
      <c r="O12" s="90"/>
      <c r="P12" s="90"/>
      <c r="Q12" s="90"/>
    </row>
    <row r="13" spans="2:17" x14ac:dyDescent="0.25">
      <c r="B13" s="85"/>
      <c r="C13" s="85"/>
      <c r="D13" s="85"/>
      <c r="E13" s="85"/>
      <c r="F13" s="85"/>
      <c r="G13" s="85"/>
      <c r="H13" s="85"/>
      <c r="I13" s="85"/>
      <c r="J13" s="92"/>
      <c r="K13" s="92"/>
      <c r="L13" s="92"/>
      <c r="M13" s="85"/>
      <c r="N13" s="85"/>
      <c r="O13" s="85"/>
      <c r="P13" s="85"/>
      <c r="Q13" s="85"/>
    </row>
    <row r="14" spans="2:17" x14ac:dyDescent="0.25">
      <c r="B14" s="85"/>
      <c r="C14" s="85"/>
      <c r="D14" s="85" t="s">
        <v>454</v>
      </c>
      <c r="F14" s="93" t="s">
        <v>234</v>
      </c>
      <c r="G14" s="85"/>
      <c r="H14" s="85"/>
      <c r="I14" s="87">
        <f>((PL!L12/PL!J12)^1/2)-1</f>
        <v>-0.36001199588798993</v>
      </c>
      <c r="J14" s="94"/>
      <c r="K14" s="94">
        <f>(PL!K12/PL!J12-1)</f>
        <v>2.7219214026287686E-2</v>
      </c>
      <c r="L14" s="94">
        <f>(PL!L12/PL!K12-1)</f>
        <v>0.24605925468141043</v>
      </c>
      <c r="M14" s="109">
        <f>Scenarios!I19</f>
        <v>0.25</v>
      </c>
      <c r="N14" s="109">
        <f>Scenarios!J19</f>
        <v>0.25</v>
      </c>
      <c r="O14" s="109">
        <f>Scenarios!K19</f>
        <v>0.25</v>
      </c>
      <c r="P14" s="109">
        <f>Scenarios!L19</f>
        <v>0.25</v>
      </c>
      <c r="Q14" s="109">
        <f>Scenarios!M19</f>
        <v>0.25</v>
      </c>
    </row>
    <row r="15" spans="2:17" x14ac:dyDescent="0.25">
      <c r="B15" s="85"/>
      <c r="C15" s="85"/>
      <c r="D15" s="88" t="s">
        <v>452</v>
      </c>
      <c r="F15" s="93" t="s">
        <v>235</v>
      </c>
      <c r="G15" s="85"/>
      <c r="H15" s="85"/>
      <c r="I15" s="87">
        <f>AVERAGE(J15:L15)</f>
        <v>0.75618430657006064</v>
      </c>
      <c r="J15" s="94">
        <f>PL!J13/PL!J12</f>
        <v>0.64823542646701215</v>
      </c>
      <c r="K15" s="94">
        <f>PL!K13/PL!K12</f>
        <v>0.79788157176015717</v>
      </c>
      <c r="L15" s="94">
        <f>PL!L13/PL!L12</f>
        <v>0.82243592148301248</v>
      </c>
      <c r="M15" s="109">
        <f>Scenarios!I25</f>
        <v>0.76</v>
      </c>
      <c r="N15" s="109">
        <f>Scenarios!J25</f>
        <v>0.76</v>
      </c>
      <c r="O15" s="109">
        <f>Scenarios!K25</f>
        <v>0.76</v>
      </c>
      <c r="P15" s="109">
        <f>Scenarios!L25</f>
        <v>0.76</v>
      </c>
      <c r="Q15" s="109">
        <f>Scenarios!M25</f>
        <v>0.76</v>
      </c>
    </row>
    <row r="16" spans="2:17" x14ac:dyDescent="0.25">
      <c r="B16" s="85"/>
      <c r="C16" s="85"/>
      <c r="D16" s="136" t="s">
        <v>404</v>
      </c>
      <c r="F16" s="93" t="s">
        <v>235</v>
      </c>
      <c r="G16" s="85"/>
      <c r="H16" s="85"/>
      <c r="I16" s="87">
        <f>AVERAGE(J16:L16)</f>
        <v>2.0232625359998844E-2</v>
      </c>
      <c r="J16" s="94">
        <f>PL!J15/PL!J12</f>
        <v>2.9746178575477886E-2</v>
      </c>
      <c r="K16" s="94">
        <f>PL!K15/PL!K12</f>
        <v>1.0472177522641915E-2</v>
      </c>
      <c r="L16" s="94">
        <f>PL!L15/PL!L12</f>
        <v>2.0479519981876727E-2</v>
      </c>
      <c r="M16" s="109">
        <v>2.0500000000000001E-2</v>
      </c>
      <c r="N16" s="109">
        <v>2.0500000000000001E-2</v>
      </c>
      <c r="O16" s="109">
        <v>2.0500000000000001E-2</v>
      </c>
      <c r="P16" s="109">
        <v>2.0500000000000001E-2</v>
      </c>
      <c r="Q16" s="109">
        <v>2.0500000000000001E-2</v>
      </c>
    </row>
    <row r="17" spans="2:17" x14ac:dyDescent="0.25">
      <c r="B17" s="85"/>
      <c r="C17" s="85"/>
      <c r="D17" s="136" t="s">
        <v>188</v>
      </c>
      <c r="F17" s="93" t="s">
        <v>235</v>
      </c>
      <c r="G17" s="85"/>
      <c r="H17" s="85"/>
      <c r="I17" s="85"/>
      <c r="J17" s="94">
        <f>PL!J16/PL!J12</f>
        <v>0.12626725742511502</v>
      </c>
      <c r="K17" s="94">
        <f>PL!K16/PL!K12</f>
        <v>0.15840883915968396</v>
      </c>
      <c r="L17" s="94">
        <f>PL!L16/PL!L12</f>
        <v>0.14485765333440709</v>
      </c>
      <c r="M17" s="109">
        <v>0.14499999999999999</v>
      </c>
      <c r="N17" s="109">
        <v>0.14499999999999999</v>
      </c>
      <c r="O17" s="109">
        <v>0.14499999999999999</v>
      </c>
      <c r="P17" s="109">
        <v>0.14499999999999999</v>
      </c>
      <c r="Q17" s="109">
        <v>0.14499999999999999</v>
      </c>
    </row>
    <row r="18" spans="2:17" x14ac:dyDescent="0.25">
      <c r="B18" s="85"/>
      <c r="C18" s="85"/>
      <c r="D18" s="136" t="s">
        <v>403</v>
      </c>
      <c r="F18" s="93" t="s">
        <v>235</v>
      </c>
      <c r="G18" s="85"/>
      <c r="H18" s="85"/>
      <c r="I18" s="85"/>
      <c r="J18" s="94">
        <f>PL!J17/PL!J12</f>
        <v>8.1323560196732054E-5</v>
      </c>
      <c r="K18" s="94">
        <f>PL!K17/PL!K12</f>
        <v>1.1891891094614466E-4</v>
      </c>
      <c r="L18" s="94">
        <f>PL!L17/PL!L12</f>
        <v>2.5656057395910719E-3</v>
      </c>
      <c r="M18" s="109">
        <v>2.5656057395910719E-3</v>
      </c>
      <c r="N18" s="109">
        <v>2.5656057395910719E-3</v>
      </c>
      <c r="O18" s="109">
        <v>2.5656057395910719E-3</v>
      </c>
      <c r="P18" s="109">
        <v>2.5656057395910719E-3</v>
      </c>
      <c r="Q18" s="109">
        <v>2.5656057395910719E-3</v>
      </c>
    </row>
    <row r="19" spans="2:17" x14ac:dyDescent="0.25">
      <c r="B19" s="85"/>
      <c r="C19" s="85"/>
      <c r="D19" s="137" t="s">
        <v>401</v>
      </c>
      <c r="F19" s="93" t="s">
        <v>237</v>
      </c>
      <c r="G19" s="85"/>
      <c r="H19" s="85"/>
      <c r="I19" s="85"/>
      <c r="J19" s="92">
        <f>PL!J18</f>
        <v>297223</v>
      </c>
      <c r="K19" s="92">
        <f>PL!K18</f>
        <v>120487</v>
      </c>
      <c r="L19" s="92">
        <f>PL!L18</f>
        <v>15950</v>
      </c>
      <c r="M19" s="140">
        <v>15950</v>
      </c>
      <c r="N19" s="140">
        <v>15950</v>
      </c>
      <c r="O19" s="140">
        <v>15950</v>
      </c>
      <c r="P19" s="140">
        <v>15950</v>
      </c>
      <c r="Q19" s="140">
        <v>15950</v>
      </c>
    </row>
    <row r="20" spans="2:17" x14ac:dyDescent="0.25">
      <c r="B20" s="85"/>
      <c r="C20" s="85"/>
      <c r="D20" s="88" t="s">
        <v>453</v>
      </c>
      <c r="F20" s="93" t="s">
        <v>236</v>
      </c>
      <c r="G20" s="85"/>
      <c r="H20" s="85"/>
      <c r="I20" s="85"/>
      <c r="J20" s="92"/>
      <c r="K20" s="94">
        <f>PL!K20/BS!J18</f>
        <v>5.1054267634538124E-2</v>
      </c>
      <c r="L20" s="94">
        <f>PL!L20/BS!K18</f>
        <v>3.3188263899368416E-2</v>
      </c>
      <c r="M20" s="109">
        <v>3.5000000000000003E-2</v>
      </c>
      <c r="N20" s="109">
        <v>3.5000000000000003E-2</v>
      </c>
      <c r="O20" s="109">
        <v>3.5000000000000003E-2</v>
      </c>
      <c r="P20" s="109">
        <v>3.5000000000000003E-2</v>
      </c>
      <c r="Q20" s="109">
        <v>3.5000000000000003E-2</v>
      </c>
    </row>
    <row r="21" spans="2:17" x14ac:dyDescent="0.25">
      <c r="B21" s="85"/>
      <c r="C21" s="85"/>
      <c r="D21" s="138" t="s">
        <v>405</v>
      </c>
      <c r="F21" s="93" t="s">
        <v>237</v>
      </c>
      <c r="G21" s="85"/>
      <c r="H21" s="85"/>
      <c r="I21" s="141">
        <f>AVERAGE(J21:L21)</f>
        <v>25960</v>
      </c>
      <c r="J21" s="92">
        <f>PL!J24</f>
        <v>0</v>
      </c>
      <c r="K21" s="92">
        <f>PL!K24</f>
        <v>973316</v>
      </c>
      <c r="L21" s="92">
        <f>PL!L24</f>
        <v>-895436</v>
      </c>
      <c r="M21" s="142">
        <v>25960</v>
      </c>
      <c r="N21" s="142">
        <v>25960</v>
      </c>
      <c r="O21" s="142">
        <v>25960</v>
      </c>
      <c r="P21" s="142">
        <v>25960</v>
      </c>
      <c r="Q21" s="142">
        <v>25960</v>
      </c>
    </row>
    <row r="22" spans="2:17" x14ac:dyDescent="0.25">
      <c r="B22" s="85"/>
      <c r="C22" s="85"/>
      <c r="D22" s="136" t="s">
        <v>399</v>
      </c>
      <c r="F22" s="93" t="s">
        <v>237</v>
      </c>
      <c r="G22" s="85"/>
      <c r="H22" s="85"/>
      <c r="I22" s="141">
        <f>AVERAGE(J22:L22)</f>
        <v>211196.66666666666</v>
      </c>
      <c r="J22" s="92">
        <f>PL!J25</f>
        <v>0</v>
      </c>
      <c r="K22" s="92">
        <f>PL!K25</f>
        <v>287062</v>
      </c>
      <c r="L22" s="92">
        <f>PL!L25</f>
        <v>346528</v>
      </c>
      <c r="M22" s="110">
        <v>211200</v>
      </c>
      <c r="N22" s="110">
        <v>211200</v>
      </c>
      <c r="O22" s="110">
        <v>211200</v>
      </c>
      <c r="P22" s="110">
        <v>211200</v>
      </c>
      <c r="Q22" s="110">
        <v>211200</v>
      </c>
    </row>
    <row r="23" spans="2:17" x14ac:dyDescent="0.25">
      <c r="B23" s="85"/>
      <c r="C23" s="85"/>
      <c r="D23" s="88" t="s">
        <v>447</v>
      </c>
      <c r="F23" s="93" t="s">
        <v>237</v>
      </c>
      <c r="G23" s="85"/>
      <c r="H23" s="85"/>
      <c r="I23" s="85"/>
      <c r="J23" s="92">
        <f>PL!J26</f>
        <v>6740</v>
      </c>
      <c r="K23" s="92">
        <f>PL!K26</f>
        <v>970</v>
      </c>
      <c r="L23" s="92">
        <f>PL!L26</f>
        <v>0</v>
      </c>
      <c r="M23" s="110">
        <v>0</v>
      </c>
      <c r="N23" s="110">
        <v>0</v>
      </c>
      <c r="O23" s="110">
        <v>0</v>
      </c>
      <c r="P23" s="110">
        <v>0</v>
      </c>
      <c r="Q23" s="110">
        <v>0</v>
      </c>
    </row>
    <row r="24" spans="2:17" x14ac:dyDescent="0.25">
      <c r="B24" s="85"/>
      <c r="C24" s="85"/>
      <c r="D24" s="85" t="s">
        <v>455</v>
      </c>
      <c r="F24" s="93" t="s">
        <v>238</v>
      </c>
      <c r="G24" s="85"/>
      <c r="H24" s="85"/>
      <c r="I24" s="85"/>
      <c r="J24" s="94">
        <f>PL!J30/PL!J27</f>
        <v>0.28311020311928542</v>
      </c>
      <c r="K24" s="94">
        <f>PL!K30/PL!K27</f>
        <v>0.3336458877624125</v>
      </c>
      <c r="L24" s="94">
        <f>PL!L30/PL!L27</f>
        <v>0.36978507063501781</v>
      </c>
      <c r="M24" s="109">
        <v>0.37</v>
      </c>
      <c r="N24" s="109">
        <v>0.37</v>
      </c>
      <c r="O24" s="109">
        <v>0.37</v>
      </c>
      <c r="P24" s="109">
        <v>0.37</v>
      </c>
      <c r="Q24" s="109">
        <v>0.37</v>
      </c>
    </row>
    <row r="25" spans="2:17" x14ac:dyDescent="0.25">
      <c r="B25" s="85"/>
      <c r="C25" s="85"/>
      <c r="D25" s="85" t="s">
        <v>471</v>
      </c>
      <c r="G25" s="85"/>
      <c r="H25" s="85"/>
      <c r="I25" s="85"/>
      <c r="J25" s="92"/>
      <c r="K25" s="92"/>
      <c r="L25" s="92"/>
      <c r="M25" s="109">
        <v>0.5</v>
      </c>
      <c r="N25" s="109">
        <v>0.5</v>
      </c>
      <c r="O25" s="109">
        <v>0.5</v>
      </c>
      <c r="P25" s="109">
        <v>0.5</v>
      </c>
      <c r="Q25" s="109">
        <v>0.5</v>
      </c>
    </row>
    <row r="26" spans="2:17" x14ac:dyDescent="0.25">
      <c r="B26" s="85"/>
      <c r="C26" s="85"/>
      <c r="D26" s="85"/>
      <c r="E26" s="85"/>
      <c r="F26" s="93"/>
      <c r="G26" s="85"/>
      <c r="H26" s="85"/>
      <c r="I26" s="85"/>
      <c r="J26" s="92"/>
      <c r="K26" s="92"/>
      <c r="L26" s="94"/>
      <c r="M26" s="96"/>
      <c r="N26" s="96"/>
      <c r="O26" s="96"/>
      <c r="P26" s="96"/>
      <c r="Q26" s="96"/>
    </row>
    <row r="27" spans="2:17" x14ac:dyDescent="0.25">
      <c r="B27" s="85"/>
      <c r="C27" s="85"/>
      <c r="D27" s="85"/>
      <c r="E27" s="85"/>
      <c r="F27" s="93"/>
      <c r="G27" s="85"/>
      <c r="H27" s="85"/>
      <c r="I27" s="85"/>
      <c r="J27" s="92"/>
      <c r="K27" s="92"/>
      <c r="L27" s="92"/>
      <c r="M27" s="96"/>
      <c r="N27" s="96"/>
      <c r="O27" s="96"/>
      <c r="P27" s="96"/>
      <c r="Q27" s="96"/>
    </row>
    <row r="28" spans="2:17" ht="19.8" thickBot="1" x14ac:dyDescent="0.4">
      <c r="B28" s="85"/>
      <c r="C28" s="89" t="s">
        <v>240</v>
      </c>
      <c r="D28" s="90"/>
      <c r="E28" s="90"/>
      <c r="F28" s="97"/>
      <c r="G28" s="90"/>
      <c r="H28" s="90"/>
      <c r="I28" s="90"/>
      <c r="J28" s="91"/>
      <c r="K28" s="91"/>
      <c r="L28" s="91"/>
      <c r="M28" s="98"/>
      <c r="N28" s="98"/>
      <c r="O28" s="98"/>
      <c r="P28" s="98"/>
      <c r="Q28" s="98"/>
    </row>
    <row r="29" spans="2:17" ht="16.8" x14ac:dyDescent="0.3">
      <c r="B29" s="85"/>
      <c r="C29" s="85"/>
      <c r="D29" s="99" t="s">
        <v>130</v>
      </c>
      <c r="E29" s="85"/>
      <c r="F29" s="93"/>
      <c r="G29" s="85"/>
      <c r="H29" s="85"/>
      <c r="I29" s="85"/>
      <c r="J29" s="92"/>
      <c r="K29" s="92"/>
      <c r="L29" s="92"/>
      <c r="M29" s="96"/>
      <c r="N29" s="96"/>
      <c r="O29" s="96"/>
      <c r="P29" s="96"/>
      <c r="Q29" s="96"/>
    </row>
    <row r="30" spans="2:17" x14ac:dyDescent="0.25">
      <c r="B30" s="85"/>
      <c r="C30" s="85"/>
      <c r="D30" s="85" t="s">
        <v>456</v>
      </c>
      <c r="G30" s="85"/>
      <c r="H30" s="85"/>
      <c r="I30" s="85"/>
      <c r="J30" s="92"/>
      <c r="K30" s="92"/>
      <c r="L30" s="92"/>
      <c r="M30" s="96"/>
      <c r="N30" s="96"/>
      <c r="O30" s="96"/>
      <c r="P30" s="96"/>
      <c r="Q30" s="96"/>
    </row>
    <row r="31" spans="2:17" x14ac:dyDescent="0.25">
      <c r="B31" s="85"/>
      <c r="C31" s="85"/>
      <c r="D31" s="85" t="s">
        <v>457</v>
      </c>
      <c r="F31" s="93" t="s">
        <v>241</v>
      </c>
      <c r="G31" s="88"/>
      <c r="H31" s="88"/>
      <c r="I31" s="85"/>
      <c r="J31" s="92"/>
      <c r="K31" s="92"/>
      <c r="L31" s="92"/>
      <c r="M31" s="111">
        <v>1.2</v>
      </c>
      <c r="N31" s="111">
        <v>1.2</v>
      </c>
      <c r="O31" s="111">
        <v>1.2</v>
      </c>
      <c r="P31" s="111">
        <v>1.2</v>
      </c>
      <c r="Q31" s="111">
        <v>1.2</v>
      </c>
    </row>
    <row r="32" spans="2:17" x14ac:dyDescent="0.25">
      <c r="B32" s="85"/>
      <c r="C32" s="85"/>
      <c r="D32" s="85" t="s">
        <v>458</v>
      </c>
      <c r="F32" s="93" t="s">
        <v>237</v>
      </c>
      <c r="G32" s="88"/>
      <c r="H32" s="88"/>
      <c r="I32" s="85"/>
      <c r="J32" s="92"/>
      <c r="K32" s="92"/>
      <c r="L32" s="92"/>
      <c r="M32" s="95">
        <v>0</v>
      </c>
      <c r="N32" s="95">
        <v>0</v>
      </c>
      <c r="O32" s="95">
        <v>0</v>
      </c>
      <c r="P32" s="95">
        <v>0</v>
      </c>
      <c r="Q32" s="95">
        <v>0</v>
      </c>
    </row>
    <row r="33" spans="2:17" x14ac:dyDescent="0.25">
      <c r="B33" s="85"/>
      <c r="C33" s="85"/>
      <c r="D33" s="71" t="s">
        <v>317</v>
      </c>
      <c r="F33" s="93" t="s">
        <v>234</v>
      </c>
      <c r="G33" s="88"/>
      <c r="H33" s="88"/>
      <c r="I33" s="85"/>
      <c r="J33" s="144" t="str">
        <f>IFERROR(BS!J19/BS!I19-1,"-")</f>
        <v>-</v>
      </c>
      <c r="K33" s="144">
        <f>IFERROR(BS!K19/BS!J19-1,"-")</f>
        <v>-3.1307050488006527E-2</v>
      </c>
      <c r="L33" s="144">
        <f>IFERROR(BS!L19/BS!K19-1,"-")</f>
        <v>0.10662944037494282</v>
      </c>
      <c r="M33" s="139">
        <v>0.107</v>
      </c>
      <c r="N33" s="139">
        <v>0.107</v>
      </c>
      <c r="O33" s="139">
        <v>0.107</v>
      </c>
      <c r="P33" s="139">
        <v>0.107</v>
      </c>
      <c r="Q33" s="139">
        <v>0.107</v>
      </c>
    </row>
    <row r="34" spans="2:17" x14ac:dyDescent="0.25">
      <c r="B34" s="85"/>
      <c r="C34" s="85"/>
      <c r="D34" s="71" t="s">
        <v>318</v>
      </c>
      <c r="F34" s="93" t="s">
        <v>234</v>
      </c>
      <c r="G34" s="88"/>
      <c r="H34" s="88"/>
      <c r="I34" s="85"/>
      <c r="J34" s="144" t="str">
        <f>IFERROR(BS!J20/BS!I20-1,"-")</f>
        <v>-</v>
      </c>
      <c r="K34" s="144">
        <f>IFERROR(BS!K20/BS!J20-1,"-")</f>
        <v>9.7762563241146294E-2</v>
      </c>
      <c r="L34" s="144">
        <f>IFERROR(BS!L20/BS!K20-1,"-")</f>
        <v>0.31714850745673906</v>
      </c>
      <c r="M34" s="139">
        <v>0.32</v>
      </c>
      <c r="N34" s="139">
        <v>0.32</v>
      </c>
      <c r="O34" s="139">
        <v>0.32</v>
      </c>
      <c r="P34" s="139">
        <v>0.32</v>
      </c>
      <c r="Q34" s="139">
        <v>0.32</v>
      </c>
    </row>
    <row r="35" spans="2:17" x14ac:dyDescent="0.25">
      <c r="B35" s="85"/>
      <c r="C35" s="85"/>
      <c r="D35" s="105" t="s">
        <v>319</v>
      </c>
      <c r="F35" s="93" t="s">
        <v>234</v>
      </c>
      <c r="G35" s="88"/>
      <c r="H35" s="88"/>
      <c r="I35" s="85"/>
      <c r="J35" s="144" t="str">
        <f>IFERROR(BS!J21/BS!I21-1,"-")</f>
        <v>-</v>
      </c>
      <c r="K35" s="144" t="str">
        <f>IFERROR(BS!K21/BS!J21-1,"-")</f>
        <v>-</v>
      </c>
      <c r="L35" s="144">
        <f>IFERROR(BS!L21/BS!K21-1,"-")</f>
        <v>-0.34774346917418264</v>
      </c>
      <c r="M35" s="139">
        <v>0.3</v>
      </c>
      <c r="N35" s="139">
        <v>0.3</v>
      </c>
      <c r="O35" s="139">
        <v>0.3</v>
      </c>
      <c r="P35" s="139">
        <v>0.3</v>
      </c>
      <c r="Q35" s="139">
        <v>0.3</v>
      </c>
    </row>
    <row r="36" spans="2:17" x14ac:dyDescent="0.25">
      <c r="B36" s="85"/>
      <c r="C36" s="85"/>
      <c r="D36" s="105" t="s">
        <v>320</v>
      </c>
      <c r="F36" s="93" t="s">
        <v>234</v>
      </c>
      <c r="G36" s="88"/>
      <c r="H36" s="88"/>
      <c r="I36" s="85"/>
      <c r="J36" s="144" t="str">
        <f>IFERROR(BS!J22/BS!I22-1,"-")</f>
        <v>-</v>
      </c>
      <c r="K36" s="144" t="str">
        <f>IFERROR(BS!K22/BS!J22-1,"-")</f>
        <v>-</v>
      </c>
      <c r="L36" s="144">
        <f>IFERROR(BS!L22/BS!K22-1,"-")</f>
        <v>0.18320784850558969</v>
      </c>
      <c r="M36" s="139">
        <v>0.185</v>
      </c>
      <c r="N36" s="139">
        <v>0.185</v>
      </c>
      <c r="O36" s="139">
        <v>0.185</v>
      </c>
      <c r="P36" s="139">
        <v>0.185</v>
      </c>
      <c r="Q36" s="139">
        <v>0.185</v>
      </c>
    </row>
    <row r="37" spans="2:17" x14ac:dyDescent="0.25">
      <c r="B37" s="85"/>
      <c r="C37" s="85"/>
      <c r="D37" s="105" t="s">
        <v>322</v>
      </c>
      <c r="F37" s="93" t="s">
        <v>234</v>
      </c>
      <c r="G37" s="88"/>
      <c r="H37" s="88"/>
      <c r="I37" s="85"/>
      <c r="J37" s="144" t="str">
        <f>IFERROR(BS!J23/BS!I23-1,"-")</f>
        <v>-</v>
      </c>
      <c r="K37" s="144">
        <f>IFERROR(BS!K23/BS!J23-1,"-")</f>
        <v>9.1569034096471436E-2</v>
      </c>
      <c r="L37" s="144">
        <f>IFERROR(BS!L23/BS!K23-1,"-")</f>
        <v>5.6423572784670473E-2</v>
      </c>
      <c r="M37" s="139">
        <v>5.6500000000000002E-2</v>
      </c>
      <c r="N37" s="139">
        <v>5.6500000000000002E-2</v>
      </c>
      <c r="O37" s="139">
        <v>5.6500000000000002E-2</v>
      </c>
      <c r="P37" s="139">
        <v>5.6500000000000002E-2</v>
      </c>
      <c r="Q37" s="139">
        <v>5.6500000000000002E-2</v>
      </c>
    </row>
    <row r="38" spans="2:17" x14ac:dyDescent="0.25">
      <c r="B38" s="85"/>
      <c r="C38" s="85"/>
      <c r="D38" s="105" t="s">
        <v>437</v>
      </c>
      <c r="F38" s="93" t="s">
        <v>234</v>
      </c>
      <c r="G38" s="88"/>
      <c r="H38" s="88"/>
      <c r="I38" s="85"/>
      <c r="J38" s="144" t="str">
        <f>IFERROR(BS!J24/BS!I24-1,"-")</f>
        <v>-</v>
      </c>
      <c r="K38" s="144">
        <f>IFERROR(BS!K24/BS!J24-1,"-")</f>
        <v>-1</v>
      </c>
      <c r="L38" s="144" t="str">
        <f>IFERROR(BS!L24/BS!K24-1,"-")</f>
        <v>-</v>
      </c>
      <c r="M38" s="139" t="s">
        <v>156</v>
      </c>
      <c r="N38" s="139" t="s">
        <v>156</v>
      </c>
      <c r="O38" s="139" t="s">
        <v>156</v>
      </c>
      <c r="P38" s="139" t="s">
        <v>156</v>
      </c>
      <c r="Q38" s="139" t="s">
        <v>156</v>
      </c>
    </row>
    <row r="39" spans="2:17" x14ac:dyDescent="0.25">
      <c r="B39" s="85"/>
      <c r="C39" s="85"/>
      <c r="D39" s="143" t="s">
        <v>341</v>
      </c>
      <c r="F39" s="93" t="s">
        <v>265</v>
      </c>
      <c r="G39" s="88"/>
      <c r="H39" s="88"/>
      <c r="I39" s="85"/>
      <c r="J39" s="169">
        <f>BS!J25</f>
        <v>28771</v>
      </c>
      <c r="K39" s="169">
        <f>BS!K25</f>
        <v>188125</v>
      </c>
      <c r="L39" s="169">
        <f>BS!L25</f>
        <v>449975</v>
      </c>
      <c r="M39" s="146">
        <v>449975</v>
      </c>
      <c r="N39" s="146">
        <v>449975</v>
      </c>
      <c r="O39" s="146">
        <v>449975</v>
      </c>
      <c r="P39" s="146">
        <v>449975</v>
      </c>
      <c r="Q39" s="146">
        <v>449975</v>
      </c>
    </row>
    <row r="40" spans="2:17" x14ac:dyDescent="0.25">
      <c r="B40" s="85"/>
      <c r="C40" s="85"/>
      <c r="D40" s="105" t="s">
        <v>323</v>
      </c>
      <c r="F40" s="93" t="s">
        <v>234</v>
      </c>
      <c r="G40" s="88"/>
      <c r="H40" s="88"/>
      <c r="I40" s="85"/>
      <c r="J40" s="144" t="str">
        <f>IFERROR(BS!J26/BS!I26-1,"-")</f>
        <v>-</v>
      </c>
      <c r="K40" s="144" t="str">
        <f>IFERROR(BS!K26/BS!J26-1,"-")</f>
        <v>-</v>
      </c>
      <c r="L40" s="144" t="str">
        <f>IFERROR(BS!L26/BS!K26-1,"-")</f>
        <v>-</v>
      </c>
      <c r="M40" s="139" t="s">
        <v>156</v>
      </c>
      <c r="N40" s="139" t="s">
        <v>156</v>
      </c>
      <c r="O40" s="139" t="s">
        <v>156</v>
      </c>
      <c r="P40" s="139" t="s">
        <v>156</v>
      </c>
      <c r="Q40" s="139" t="s">
        <v>156</v>
      </c>
    </row>
    <row r="41" spans="2:17" x14ac:dyDescent="0.25">
      <c r="B41" s="85"/>
      <c r="C41" s="85"/>
      <c r="D41" s="71" t="s">
        <v>324</v>
      </c>
      <c r="F41" s="93" t="s">
        <v>234</v>
      </c>
      <c r="G41" s="88"/>
      <c r="H41" s="88"/>
      <c r="I41" s="85"/>
      <c r="J41" s="144" t="str">
        <f>IFERROR(BS!J27/BS!I27-1,"-")</f>
        <v>-</v>
      </c>
      <c r="K41" s="144">
        <f>IFERROR(BS!K27/BS!J27-1,"-")</f>
        <v>2.3267062569928565</v>
      </c>
      <c r="L41" s="144">
        <f>IFERROR(BS!L27/BS!K27-1,"-")</f>
        <v>-1</v>
      </c>
      <c r="M41" s="139" t="s">
        <v>156</v>
      </c>
      <c r="N41" s="139" t="s">
        <v>156</v>
      </c>
      <c r="O41" s="139" t="s">
        <v>156</v>
      </c>
      <c r="P41" s="139" t="s">
        <v>156</v>
      </c>
      <c r="Q41" s="139" t="s">
        <v>156</v>
      </c>
    </row>
    <row r="42" spans="2:17" x14ac:dyDescent="0.25">
      <c r="B42" s="85"/>
      <c r="C42" s="85"/>
      <c r="D42" s="85"/>
      <c r="E42" s="85"/>
      <c r="F42" s="93"/>
      <c r="G42" s="88"/>
      <c r="H42" s="88"/>
      <c r="I42" s="85"/>
      <c r="J42" s="92"/>
      <c r="K42" s="92"/>
      <c r="L42" s="92"/>
      <c r="M42" s="95"/>
      <c r="N42" s="95"/>
      <c r="O42" s="95"/>
      <c r="P42" s="95"/>
      <c r="Q42" s="95"/>
    </row>
    <row r="43" spans="2:17" x14ac:dyDescent="0.25">
      <c r="B43" s="85"/>
      <c r="C43" s="85"/>
      <c r="E43" s="85"/>
      <c r="F43" s="93"/>
      <c r="G43" s="88"/>
      <c r="H43" s="88"/>
      <c r="I43" s="85"/>
      <c r="J43" s="92"/>
      <c r="K43" s="92"/>
      <c r="L43" s="92"/>
      <c r="M43" s="96"/>
      <c r="N43" s="96"/>
      <c r="O43" s="96"/>
      <c r="P43" s="96"/>
      <c r="Q43" s="96"/>
    </row>
    <row r="44" spans="2:17" ht="16.8" x14ac:dyDescent="0.3">
      <c r="B44" s="85"/>
      <c r="C44" s="85"/>
      <c r="D44" s="99" t="s">
        <v>242</v>
      </c>
      <c r="G44" s="88"/>
      <c r="H44" s="88"/>
      <c r="I44" s="85"/>
      <c r="J44" s="92"/>
      <c r="K44" s="94"/>
      <c r="L44" s="94"/>
      <c r="M44" s="109"/>
      <c r="N44" s="109"/>
      <c r="O44" s="109"/>
      <c r="P44" s="109"/>
      <c r="Q44" s="109"/>
    </row>
    <row r="45" spans="2:17" x14ac:dyDescent="0.25">
      <c r="B45" s="85"/>
      <c r="C45" s="85"/>
      <c r="D45" s="73" t="s">
        <v>204</v>
      </c>
      <c r="F45" s="93" t="s">
        <v>235</v>
      </c>
      <c r="G45" s="88"/>
      <c r="H45" s="88"/>
      <c r="I45" s="85"/>
      <c r="J45" s="94">
        <f>BS!J30/PL!J12</f>
        <v>2.3933507352200331E-2</v>
      </c>
      <c r="K45" s="94">
        <f>BS!K30/PL!K12</f>
        <v>3.3198927308403507E-2</v>
      </c>
      <c r="L45" s="94">
        <f>BS!L30/PL!L12</f>
        <v>1.0887052810948268E-2</v>
      </c>
      <c r="M45" s="109">
        <v>1.0999999999999999E-2</v>
      </c>
      <c r="N45" s="109">
        <v>1.0999999999999999E-2</v>
      </c>
      <c r="O45" s="109">
        <v>1.0999999999999999E-2</v>
      </c>
      <c r="P45" s="109">
        <v>1.0999999999999999E-2</v>
      </c>
      <c r="Q45" s="109">
        <v>1.0999999999999999E-2</v>
      </c>
    </row>
    <row r="46" spans="2:17" x14ac:dyDescent="0.25">
      <c r="B46" s="85"/>
      <c r="C46" s="85"/>
      <c r="D46" s="105" t="s">
        <v>411</v>
      </c>
      <c r="F46" s="93" t="s">
        <v>244</v>
      </c>
      <c r="G46" s="88"/>
      <c r="H46" s="88"/>
      <c r="I46" s="85"/>
      <c r="J46" s="92">
        <f>BS!J31</f>
        <v>2220347</v>
      </c>
      <c r="K46" s="92">
        <f>BS!K31</f>
        <v>2084931</v>
      </c>
      <c r="L46" s="92">
        <f>BS!L31</f>
        <v>3574699</v>
      </c>
      <c r="M46" s="146">
        <v>3574699</v>
      </c>
      <c r="N46" s="146">
        <v>3574699</v>
      </c>
      <c r="O46" s="146">
        <v>3574699</v>
      </c>
      <c r="P46" s="146">
        <v>3574699</v>
      </c>
      <c r="Q46" s="146">
        <v>3574699</v>
      </c>
    </row>
    <row r="47" spans="2:17" x14ac:dyDescent="0.25">
      <c r="B47" s="85"/>
      <c r="C47" s="85"/>
      <c r="D47" s="105" t="s">
        <v>438</v>
      </c>
      <c r="F47" s="93" t="s">
        <v>246</v>
      </c>
      <c r="G47" s="88"/>
      <c r="H47" s="88"/>
      <c r="I47" s="85"/>
      <c r="J47" s="94">
        <f>BS!J32/PL!J16</f>
        <v>8.9932971269730114E-2</v>
      </c>
      <c r="K47" s="94">
        <f>BS!K32/PL!K16</f>
        <v>9.9172629661183967E-2</v>
      </c>
      <c r="L47" s="94">
        <f>BS!L32/PL!L16</f>
        <v>0.43747188923604841</v>
      </c>
      <c r="M47" s="139">
        <v>0.4</v>
      </c>
      <c r="N47" s="139">
        <v>0.4</v>
      </c>
      <c r="O47" s="139">
        <v>0.4</v>
      </c>
      <c r="P47" s="139">
        <v>0.4</v>
      </c>
      <c r="Q47" s="139">
        <v>0.4</v>
      </c>
    </row>
    <row r="48" spans="2:17" x14ac:dyDescent="0.25">
      <c r="B48" s="85"/>
      <c r="C48" s="85"/>
      <c r="D48" s="105" t="s">
        <v>133</v>
      </c>
      <c r="F48" s="93" t="s">
        <v>243</v>
      </c>
      <c r="G48" s="88"/>
      <c r="H48" s="88"/>
      <c r="I48" s="85"/>
      <c r="J48" s="94">
        <f>BS!J33/PL!J13</f>
        <v>0.31729049210413701</v>
      </c>
      <c r="K48" s="94">
        <f>BS!K33/PL!K13</f>
        <v>0.30999577487247476</v>
      </c>
      <c r="L48" s="94">
        <f>BS!L33/PL!L13</f>
        <v>0.4343401336073468</v>
      </c>
      <c r="M48" s="139">
        <v>0.4</v>
      </c>
      <c r="N48" s="139">
        <v>0.4</v>
      </c>
      <c r="O48" s="139">
        <v>0.4</v>
      </c>
      <c r="P48" s="139">
        <v>0.4</v>
      </c>
      <c r="Q48" s="139">
        <v>0.4</v>
      </c>
    </row>
    <row r="49" spans="2:17" x14ac:dyDescent="0.25">
      <c r="B49" s="85"/>
      <c r="C49" s="85"/>
      <c r="D49" s="71" t="s">
        <v>320</v>
      </c>
      <c r="F49" s="93" t="s">
        <v>235</v>
      </c>
      <c r="G49" s="88"/>
      <c r="H49" s="88"/>
      <c r="I49" s="85"/>
      <c r="J49" s="145">
        <f>BS!J35/PL!J12</f>
        <v>0</v>
      </c>
      <c r="K49" s="145">
        <f>BS!K35/PL!K12</f>
        <v>1.9739924649044789E-5</v>
      </c>
      <c r="L49" s="145">
        <f>BS!L35/PL!L12</f>
        <v>3.255181393059612E-5</v>
      </c>
      <c r="M49" s="109">
        <v>3.255181393059612E-5</v>
      </c>
      <c r="N49" s="109">
        <v>3.255181393059612E-5</v>
      </c>
      <c r="O49" s="109">
        <v>3.255181393059612E-5</v>
      </c>
      <c r="P49" s="109">
        <v>3.255181393059612E-5</v>
      </c>
      <c r="Q49" s="109">
        <v>3.255181393059612E-5</v>
      </c>
    </row>
    <row r="50" spans="2:17" x14ac:dyDescent="0.25">
      <c r="B50" s="85"/>
      <c r="C50" s="85"/>
      <c r="D50" s="105" t="s">
        <v>325</v>
      </c>
      <c r="F50" s="93" t="s">
        <v>235</v>
      </c>
      <c r="G50" s="88"/>
      <c r="H50" s="88"/>
      <c r="I50" s="85"/>
      <c r="J50" s="94">
        <f>BS!J36/PL!J12</f>
        <v>9.3229804144180956E-5</v>
      </c>
      <c r="K50" s="94">
        <f>BS!K36/PL!K12</f>
        <v>1.7613519316364372E-4</v>
      </c>
      <c r="L50" s="94">
        <f>BS!L36/PL!L12</f>
        <v>3.2828011139704208E-5</v>
      </c>
      <c r="M50" s="139">
        <v>3.2828011139704208E-5</v>
      </c>
      <c r="N50" s="139">
        <v>3.2828011139704208E-5</v>
      </c>
      <c r="O50" s="139">
        <v>3.2828011139704208E-5</v>
      </c>
      <c r="P50" s="139">
        <v>3.2828011139704208E-5</v>
      </c>
      <c r="Q50" s="139">
        <v>3.2828011139704208E-5</v>
      </c>
    </row>
    <row r="51" spans="2:17" x14ac:dyDescent="0.25">
      <c r="B51" s="85"/>
      <c r="C51" s="85"/>
      <c r="D51" s="105" t="s">
        <v>326</v>
      </c>
      <c r="F51" s="93" t="s">
        <v>235</v>
      </c>
      <c r="G51" s="88"/>
      <c r="H51" s="88"/>
      <c r="I51" s="85"/>
      <c r="J51" s="94">
        <f>BS!J37/PL!J12</f>
        <v>0</v>
      </c>
      <c r="K51" s="94">
        <f>BS!K37/PL!K12</f>
        <v>3.2633069954064726E-3</v>
      </c>
      <c r="L51" s="94">
        <f>BS!L37/PL!L12</f>
        <v>5.3857765283054446E-3</v>
      </c>
      <c r="M51" s="109">
        <v>5.3857765283054446E-3</v>
      </c>
      <c r="N51" s="109">
        <v>5.3857765283054446E-3</v>
      </c>
      <c r="O51" s="109">
        <v>5.3857765283054446E-3</v>
      </c>
      <c r="P51" s="109">
        <v>5.3857765283054446E-3</v>
      </c>
      <c r="Q51" s="109">
        <v>5.3857765283054446E-3</v>
      </c>
    </row>
    <row r="52" spans="2:17" x14ac:dyDescent="0.25">
      <c r="B52" s="85"/>
      <c r="C52" s="85"/>
      <c r="D52" s="71" t="s">
        <v>406</v>
      </c>
      <c r="F52" s="93" t="s">
        <v>235</v>
      </c>
      <c r="G52" s="88"/>
      <c r="H52" s="88"/>
      <c r="I52" s="85"/>
      <c r="J52" s="94">
        <f>BS!J38/PL!J12</f>
        <v>0.45923029352489719</v>
      </c>
      <c r="K52" s="94">
        <f>BS!K38/PL!K12</f>
        <v>4.7506107576935311E-5</v>
      </c>
      <c r="L52" s="94">
        <f>BS!L38/PL!L12</f>
        <v>3.8125079042955759E-5</v>
      </c>
      <c r="M52" s="109">
        <v>3.8125079042955759E-5</v>
      </c>
      <c r="N52" s="109">
        <v>3.8125079042955759E-5</v>
      </c>
      <c r="O52" s="109">
        <v>3.8125079042955759E-5</v>
      </c>
      <c r="P52" s="109">
        <v>3.8125079042955759E-5</v>
      </c>
      <c r="Q52" s="109">
        <v>3.8125079042955759E-5</v>
      </c>
    </row>
    <row r="53" spans="2:17" x14ac:dyDescent="0.25">
      <c r="B53" s="85"/>
      <c r="C53" s="85"/>
      <c r="D53" s="85"/>
      <c r="E53" s="85"/>
      <c r="F53" s="93"/>
      <c r="G53" s="88"/>
      <c r="H53" s="88"/>
      <c r="I53" s="85"/>
      <c r="J53" s="92"/>
      <c r="K53" s="94"/>
      <c r="L53" s="94"/>
      <c r="M53" s="109"/>
      <c r="N53" s="109"/>
      <c r="O53" s="109"/>
      <c r="P53" s="109"/>
      <c r="Q53" s="109"/>
    </row>
    <row r="54" spans="2:17" x14ac:dyDescent="0.25">
      <c r="B54" s="85"/>
      <c r="C54" s="85"/>
      <c r="D54" s="85"/>
      <c r="E54" s="85"/>
      <c r="F54" s="93"/>
      <c r="G54" s="88"/>
      <c r="H54" s="88"/>
      <c r="I54" s="85"/>
      <c r="J54" s="92"/>
      <c r="K54" s="94"/>
      <c r="L54" s="94"/>
      <c r="M54" s="109"/>
      <c r="N54" s="109"/>
      <c r="O54" s="109"/>
      <c r="P54" s="109"/>
      <c r="Q54" s="109"/>
    </row>
    <row r="55" spans="2:17" ht="16.8" x14ac:dyDescent="0.3">
      <c r="B55" s="85"/>
      <c r="C55" s="85"/>
      <c r="D55" s="99" t="s">
        <v>139</v>
      </c>
      <c r="E55" s="85"/>
      <c r="F55" s="93"/>
      <c r="G55" s="88"/>
      <c r="H55" s="88"/>
      <c r="I55" s="85"/>
      <c r="J55" s="92"/>
      <c r="K55" s="92"/>
      <c r="L55" s="92"/>
      <c r="M55" s="96"/>
      <c r="N55" s="96"/>
      <c r="O55" s="96"/>
      <c r="P55" s="96"/>
      <c r="Q55" s="96"/>
    </row>
    <row r="56" spans="2:17" x14ac:dyDescent="0.25">
      <c r="B56" s="85"/>
      <c r="C56" s="85"/>
      <c r="D56" s="71" t="s">
        <v>328</v>
      </c>
      <c r="F56" s="93" t="s">
        <v>244</v>
      </c>
      <c r="G56" s="88"/>
      <c r="H56" s="88"/>
      <c r="I56" s="85"/>
      <c r="J56" s="92">
        <f>BS!J44</f>
        <v>1440648</v>
      </c>
      <c r="K56" s="92">
        <f>BS!K44</f>
        <v>1440648</v>
      </c>
      <c r="L56" s="92">
        <f>BS!L44</f>
        <v>1440648</v>
      </c>
      <c r="M56" s="95">
        <v>1440648</v>
      </c>
      <c r="N56" s="95">
        <v>1440648</v>
      </c>
      <c r="O56" s="95">
        <v>1440648</v>
      </c>
      <c r="P56" s="95">
        <v>1440648</v>
      </c>
      <c r="Q56" s="95">
        <v>1440648</v>
      </c>
    </row>
    <row r="57" spans="2:17" x14ac:dyDescent="0.25">
      <c r="B57" s="85"/>
      <c r="C57" s="85"/>
      <c r="D57" s="73" t="s">
        <v>140</v>
      </c>
      <c r="F57" s="93" t="s">
        <v>244</v>
      </c>
      <c r="G57" s="88"/>
      <c r="H57" s="88"/>
      <c r="I57" s="85"/>
      <c r="J57" s="92">
        <f>BS!J45</f>
        <v>18451844</v>
      </c>
      <c r="K57" s="92">
        <f>BS!K45</f>
        <v>18071545</v>
      </c>
      <c r="L57" s="92">
        <f>BS!L45</f>
        <v>14174606</v>
      </c>
      <c r="M57" s="95">
        <v>14174606</v>
      </c>
      <c r="N57" s="95">
        <v>14174606</v>
      </c>
      <c r="O57" s="95">
        <v>14174606</v>
      </c>
      <c r="P57" s="95">
        <v>14174606</v>
      </c>
      <c r="Q57" s="95">
        <v>14174606</v>
      </c>
    </row>
    <row r="58" spans="2:17" x14ac:dyDescent="0.25">
      <c r="B58" s="85"/>
      <c r="C58" s="85"/>
      <c r="D58" s="71" t="s">
        <v>329</v>
      </c>
      <c r="F58" s="93" t="s">
        <v>244</v>
      </c>
      <c r="G58" s="88"/>
      <c r="H58" s="88"/>
      <c r="I58" s="85"/>
      <c r="J58" s="92">
        <f>BS!J46</f>
        <v>69571</v>
      </c>
      <c r="K58" s="92">
        <f>BS!K46</f>
        <v>69571</v>
      </c>
      <c r="L58" s="92">
        <f>BS!L46</f>
        <v>69571</v>
      </c>
      <c r="M58" s="95">
        <v>69571</v>
      </c>
      <c r="N58" s="95">
        <v>69571</v>
      </c>
      <c r="O58" s="95">
        <v>69571</v>
      </c>
      <c r="P58" s="95">
        <v>69571</v>
      </c>
      <c r="Q58" s="95">
        <v>69571</v>
      </c>
    </row>
    <row r="59" spans="2:17" x14ac:dyDescent="0.25">
      <c r="B59" s="85"/>
      <c r="C59" s="85"/>
      <c r="D59" s="71" t="s">
        <v>330</v>
      </c>
      <c r="F59" s="93" t="s">
        <v>244</v>
      </c>
      <c r="G59" s="88"/>
      <c r="H59" s="88"/>
      <c r="I59" s="85"/>
      <c r="J59" s="92">
        <f>BS!J47</f>
        <v>27770</v>
      </c>
      <c r="K59" s="92">
        <f>BS!K47</f>
        <v>239872</v>
      </c>
      <c r="L59" s="92">
        <f>BS!L47</f>
        <v>215845</v>
      </c>
      <c r="M59" s="95">
        <v>215845</v>
      </c>
      <c r="N59" s="95">
        <v>215845</v>
      </c>
      <c r="O59" s="95">
        <v>215845</v>
      </c>
      <c r="P59" s="95">
        <v>215845</v>
      </c>
      <c r="Q59" s="95">
        <v>215845</v>
      </c>
    </row>
    <row r="60" spans="2:17" x14ac:dyDescent="0.25">
      <c r="B60" s="85"/>
      <c r="C60" s="85"/>
      <c r="D60" s="71" t="s">
        <v>331</v>
      </c>
      <c r="F60" s="93" t="s">
        <v>244</v>
      </c>
      <c r="G60" s="88"/>
      <c r="H60" s="88"/>
      <c r="I60" s="85"/>
      <c r="J60" s="92">
        <f>BS!J48</f>
        <v>0</v>
      </c>
      <c r="K60" s="92">
        <f>BS!K48</f>
        <v>0</v>
      </c>
      <c r="L60" s="92">
        <f>BS!L48</f>
        <v>98931</v>
      </c>
      <c r="M60" s="95">
        <v>98931</v>
      </c>
      <c r="N60" s="95">
        <v>98931</v>
      </c>
      <c r="O60" s="95">
        <v>98931</v>
      </c>
      <c r="P60" s="95">
        <v>98931</v>
      </c>
      <c r="Q60" s="95">
        <v>98931</v>
      </c>
    </row>
    <row r="61" spans="2:17" x14ac:dyDescent="0.25">
      <c r="B61" s="85"/>
      <c r="C61" s="85"/>
      <c r="D61" s="71" t="s">
        <v>332</v>
      </c>
      <c r="F61" s="93" t="s">
        <v>244</v>
      </c>
      <c r="G61" s="88"/>
      <c r="H61" s="88"/>
      <c r="I61" s="85"/>
      <c r="J61" s="92">
        <f>BS!J49</f>
        <v>91923</v>
      </c>
      <c r="K61" s="92">
        <f>BS!K49</f>
        <v>91923</v>
      </c>
      <c r="L61" s="92">
        <f>BS!L49</f>
        <v>91923</v>
      </c>
      <c r="M61" s="95">
        <v>91923</v>
      </c>
      <c r="N61" s="95">
        <v>91923</v>
      </c>
      <c r="O61" s="95">
        <v>91923</v>
      </c>
      <c r="P61" s="95">
        <v>91923</v>
      </c>
      <c r="Q61" s="95">
        <v>91923</v>
      </c>
    </row>
    <row r="62" spans="2:17" x14ac:dyDescent="0.25">
      <c r="B62" s="85"/>
      <c r="C62" s="85"/>
      <c r="D62" s="71" t="s">
        <v>142</v>
      </c>
      <c r="F62" s="93" t="s">
        <v>244</v>
      </c>
      <c r="G62" s="88"/>
      <c r="H62" s="88"/>
      <c r="I62" s="85"/>
      <c r="J62" s="92">
        <f>BS!J50</f>
        <v>29997024</v>
      </c>
      <c r="K62" s="92">
        <f>BS!K50</f>
        <v>32092148</v>
      </c>
      <c r="L62" s="92">
        <f>BS!L50</f>
        <v>29889951</v>
      </c>
      <c r="M62" s="95">
        <v>29889951</v>
      </c>
      <c r="N62" s="95">
        <v>29889951</v>
      </c>
      <c r="O62" s="95">
        <v>29889951</v>
      </c>
      <c r="P62" s="95">
        <v>29889951</v>
      </c>
      <c r="Q62" s="95">
        <v>29889951</v>
      </c>
    </row>
    <row r="63" spans="2:17" x14ac:dyDescent="0.25">
      <c r="B63" s="85"/>
      <c r="C63" s="85"/>
      <c r="D63" s="71" t="s">
        <v>343</v>
      </c>
      <c r="F63" s="93" t="s">
        <v>244</v>
      </c>
      <c r="G63" s="88"/>
      <c r="H63" s="88"/>
      <c r="I63" s="85"/>
      <c r="J63" s="92">
        <f>BS!J52</f>
        <v>10462632</v>
      </c>
      <c r="K63" s="92">
        <f>BS!K52</f>
        <v>8669797</v>
      </c>
      <c r="L63" s="92">
        <f>BS!L52</f>
        <v>4856831</v>
      </c>
      <c r="M63" s="95">
        <v>4856831</v>
      </c>
      <c r="N63" s="95">
        <v>4856831</v>
      </c>
      <c r="O63" s="95">
        <v>4856831</v>
      </c>
      <c r="P63" s="95">
        <v>4856831</v>
      </c>
      <c r="Q63" s="95">
        <v>4856831</v>
      </c>
    </row>
    <row r="64" spans="2:17" x14ac:dyDescent="0.25">
      <c r="B64" s="85"/>
      <c r="C64" s="85"/>
      <c r="D64" s="85"/>
      <c r="F64" s="93"/>
      <c r="G64" s="88"/>
      <c r="H64" s="88"/>
      <c r="I64" s="85"/>
      <c r="J64" s="92"/>
      <c r="K64" s="92"/>
      <c r="L64" s="92"/>
      <c r="M64" s="95"/>
      <c r="N64" s="95"/>
      <c r="O64" s="95"/>
      <c r="P64" s="95"/>
      <c r="Q64" s="95"/>
    </row>
    <row r="65" spans="2:17" ht="16.8" x14ac:dyDescent="0.3">
      <c r="B65" s="85"/>
      <c r="C65" s="85"/>
      <c r="D65" s="99" t="s">
        <v>144</v>
      </c>
      <c r="E65" s="85"/>
      <c r="F65" s="93"/>
      <c r="G65" s="88"/>
      <c r="H65" s="88"/>
      <c r="I65" s="85"/>
      <c r="J65" s="92"/>
      <c r="K65" s="92"/>
      <c r="L65" s="92"/>
      <c r="M65" s="96"/>
      <c r="N65" s="96"/>
      <c r="O65" s="96"/>
      <c r="P65" s="96"/>
      <c r="Q65" s="96"/>
    </row>
    <row r="66" spans="2:17" ht="15.6" x14ac:dyDescent="0.3">
      <c r="B66" s="85"/>
      <c r="C66" s="85"/>
      <c r="D66" s="147" t="s">
        <v>459</v>
      </c>
      <c r="E66" s="85"/>
      <c r="F66" s="93"/>
      <c r="G66" s="88"/>
      <c r="H66" s="88"/>
      <c r="I66" s="85"/>
      <c r="J66" s="92"/>
      <c r="K66" s="92"/>
      <c r="L66" s="92"/>
      <c r="M66" s="96"/>
      <c r="N66" s="96"/>
      <c r="O66" s="96"/>
      <c r="P66" s="96"/>
      <c r="Q66" s="96"/>
    </row>
    <row r="67" spans="2:17" x14ac:dyDescent="0.25">
      <c r="B67" s="85"/>
      <c r="C67" s="85"/>
      <c r="D67" s="88" t="s">
        <v>335</v>
      </c>
      <c r="E67" s="85"/>
      <c r="F67" s="93" t="s">
        <v>244</v>
      </c>
      <c r="G67" s="88"/>
      <c r="J67" s="92" t="str">
        <f>BS!J56</f>
        <v>-</v>
      </c>
      <c r="K67" s="92">
        <f>BS!K56</f>
        <v>209040</v>
      </c>
      <c r="L67" s="92" t="str">
        <f>BS!L56</f>
        <v>-</v>
      </c>
      <c r="M67" s="109" t="s">
        <v>156</v>
      </c>
      <c r="N67" s="109" t="s">
        <v>156</v>
      </c>
      <c r="O67" s="109" t="s">
        <v>156</v>
      </c>
      <c r="P67" s="109" t="s">
        <v>156</v>
      </c>
      <c r="Q67" s="109" t="s">
        <v>156</v>
      </c>
    </row>
    <row r="68" spans="2:17" x14ac:dyDescent="0.25">
      <c r="B68" s="85"/>
      <c r="C68" s="85"/>
      <c r="D68" s="88" t="s">
        <v>146</v>
      </c>
      <c r="E68" s="85"/>
      <c r="F68" s="93" t="s">
        <v>238</v>
      </c>
      <c r="G68" s="88"/>
      <c r="J68" s="94">
        <f>BS!J58/PL!J27</f>
        <v>0.8048330939147903</v>
      </c>
      <c r="K68" s="94">
        <f>BS!K58/PL!K27</f>
        <v>0.88595217956566608</v>
      </c>
      <c r="L68" s="94">
        <f>BS!L58/PL!L27</f>
        <v>1.1315968632838351</v>
      </c>
      <c r="M68" s="109">
        <v>0.8</v>
      </c>
      <c r="N68" s="109">
        <v>0.8</v>
      </c>
      <c r="O68" s="109">
        <v>0.8</v>
      </c>
      <c r="P68" s="109">
        <v>0.8</v>
      </c>
      <c r="Q68" s="109">
        <v>0.8</v>
      </c>
    </row>
    <row r="69" spans="2:17" x14ac:dyDescent="0.25">
      <c r="B69" s="85"/>
      <c r="C69" s="85"/>
      <c r="D69" s="88" t="s">
        <v>145</v>
      </c>
      <c r="E69" s="85"/>
      <c r="F69" s="93" t="s">
        <v>246</v>
      </c>
      <c r="G69" s="88"/>
      <c r="J69" s="94" t="str">
        <f>IFERROR(BS!J59/PL!J16,"-")</f>
        <v>-</v>
      </c>
      <c r="K69" s="94">
        <f>IFERROR(BS!K59/PL!K16,"-")</f>
        <v>7.3249781576713519E-3</v>
      </c>
      <c r="L69" s="94">
        <f>IFERROR(BS!L59/PL!L16,"-")</f>
        <v>4.9230480923971743E-3</v>
      </c>
      <c r="M69" s="109">
        <v>5.0000000000000001E-3</v>
      </c>
      <c r="N69" s="109">
        <v>5.0000000000000001E-3</v>
      </c>
      <c r="O69" s="109">
        <v>5.0000000000000001E-3</v>
      </c>
      <c r="P69" s="109">
        <v>5.0000000000000001E-3</v>
      </c>
      <c r="Q69" s="109">
        <v>5.0000000000000001E-3</v>
      </c>
    </row>
    <row r="70" spans="2:17" x14ac:dyDescent="0.25">
      <c r="B70" s="85"/>
      <c r="C70" s="85"/>
      <c r="D70" s="88" t="s">
        <v>336</v>
      </c>
      <c r="E70" s="85"/>
      <c r="F70" s="93" t="s">
        <v>235</v>
      </c>
      <c r="G70" s="88"/>
      <c r="J70" s="94">
        <f>BS!J60/PL!J12</f>
        <v>5.7510314746545988E-3</v>
      </c>
      <c r="K70" s="94">
        <f>BS!K60/PL!K12</f>
        <v>2.7580706300895448E-3</v>
      </c>
      <c r="L70" s="94">
        <f>BS!L60/PL!L12</f>
        <v>2.6732831943990678E-3</v>
      </c>
      <c r="M70" s="139">
        <v>2.6732831943990678E-3</v>
      </c>
      <c r="N70" s="139">
        <v>2.6732831943990678E-3</v>
      </c>
      <c r="O70" s="139">
        <v>2.6732831943990678E-3</v>
      </c>
      <c r="P70" s="139">
        <v>2.6732831943990678E-3</v>
      </c>
      <c r="Q70" s="139">
        <v>2.6732831943990678E-3</v>
      </c>
    </row>
    <row r="71" spans="2:17" x14ac:dyDescent="0.25">
      <c r="B71" s="85"/>
      <c r="C71" s="85"/>
      <c r="D71" s="88" t="s">
        <v>150</v>
      </c>
      <c r="E71" s="85"/>
      <c r="F71" s="93" t="s">
        <v>244</v>
      </c>
      <c r="G71" s="88"/>
      <c r="J71" s="92">
        <f>BS!J61</f>
        <v>7387</v>
      </c>
      <c r="K71" s="92">
        <f>BS!K61</f>
        <v>6357</v>
      </c>
      <c r="L71" s="92">
        <f>BS!L61</f>
        <v>16643</v>
      </c>
      <c r="M71" s="146">
        <v>16643</v>
      </c>
      <c r="N71" s="146">
        <v>16643</v>
      </c>
      <c r="O71" s="146">
        <v>16643</v>
      </c>
      <c r="P71" s="146">
        <v>16643</v>
      </c>
      <c r="Q71" s="146">
        <v>16643</v>
      </c>
    </row>
    <row r="72" spans="2:17" ht="15.6" x14ac:dyDescent="0.3">
      <c r="B72" s="85"/>
      <c r="C72" s="85"/>
      <c r="D72" s="148" t="s">
        <v>165</v>
      </c>
      <c r="E72" s="85"/>
      <c r="G72" s="88"/>
      <c r="J72" s="92"/>
      <c r="K72" s="92"/>
      <c r="L72" s="92"/>
      <c r="M72" s="109"/>
      <c r="N72" s="109"/>
      <c r="O72" s="109"/>
      <c r="P72" s="109"/>
      <c r="Q72" s="109"/>
    </row>
    <row r="73" spans="2:17" x14ac:dyDescent="0.25">
      <c r="B73" s="85"/>
      <c r="C73" s="85"/>
      <c r="D73" s="88" t="s">
        <v>210</v>
      </c>
      <c r="E73" s="85"/>
      <c r="F73" s="93" t="s">
        <v>243</v>
      </c>
      <c r="G73" s="88"/>
      <c r="J73" s="94">
        <f>BS!J64/PL!J13</f>
        <v>9.7446257698893216E-2</v>
      </c>
      <c r="K73" s="94">
        <f>BS!K64/PL!K13</f>
        <v>6.2879316188366521E-2</v>
      </c>
      <c r="L73" s="94">
        <f>BS!L64/PL!L13</f>
        <v>6.9818847290191124E-2</v>
      </c>
      <c r="M73" s="109">
        <v>7.0000000000000007E-2</v>
      </c>
      <c r="N73" s="109">
        <v>7.0000000000000007E-2</v>
      </c>
      <c r="O73" s="109">
        <v>7.0000000000000007E-2</v>
      </c>
      <c r="P73" s="109">
        <v>7.0000000000000007E-2</v>
      </c>
      <c r="Q73" s="109">
        <v>7.0000000000000007E-2</v>
      </c>
    </row>
    <row r="74" spans="2:17" x14ac:dyDescent="0.25">
      <c r="B74" s="85"/>
      <c r="C74" s="85"/>
      <c r="D74" s="88" t="s">
        <v>211</v>
      </c>
      <c r="E74" s="85"/>
      <c r="F74" s="93" t="s">
        <v>244</v>
      </c>
      <c r="G74" s="88"/>
      <c r="J74" s="92">
        <f>BS!J65</f>
        <v>4757294</v>
      </c>
      <c r="K74" s="92">
        <f>BS!K65</f>
        <v>5863069</v>
      </c>
      <c r="L74" s="92">
        <f>BS!L65</f>
        <v>5057902</v>
      </c>
      <c r="M74" s="146">
        <v>5057902</v>
      </c>
      <c r="N74" s="146">
        <v>5057902</v>
      </c>
      <c r="O74" s="146">
        <v>5057902</v>
      </c>
      <c r="P74" s="146">
        <v>5057902</v>
      </c>
      <c r="Q74" s="146">
        <v>5057902</v>
      </c>
    </row>
    <row r="75" spans="2:17" x14ac:dyDescent="0.25">
      <c r="B75" s="85"/>
      <c r="C75" s="85"/>
      <c r="D75" s="88" t="s">
        <v>148</v>
      </c>
      <c r="E75" s="85"/>
      <c r="F75" s="93" t="s">
        <v>235</v>
      </c>
      <c r="G75" s="88"/>
      <c r="J75" s="94">
        <f>BS!J66/PL!J12</f>
        <v>1.0975195872232744E-2</v>
      </c>
      <c r="K75" s="94">
        <f>BS!K66/PL!K12</f>
        <v>1.647812949095577E-2</v>
      </c>
      <c r="L75" s="94">
        <f>BS!L66/PL!L12</f>
        <v>2.3923551216663997E-2</v>
      </c>
      <c r="M75" s="109">
        <v>2.3923551216663997E-2</v>
      </c>
      <c r="N75" s="109">
        <v>2.3923551216663997E-2</v>
      </c>
      <c r="O75" s="109">
        <v>2.3923551216663997E-2</v>
      </c>
      <c r="P75" s="109">
        <v>2.3923551216663997E-2</v>
      </c>
      <c r="Q75" s="109">
        <v>2.3923551216663997E-2</v>
      </c>
    </row>
    <row r="76" spans="2:17" x14ac:dyDescent="0.25">
      <c r="B76" s="85"/>
      <c r="C76" s="85"/>
      <c r="D76" s="88" t="s">
        <v>339</v>
      </c>
      <c r="E76" s="85"/>
      <c r="F76" s="93" t="s">
        <v>238</v>
      </c>
      <c r="G76" s="88"/>
      <c r="J76" s="94">
        <f>BS!J67/PL!J27</f>
        <v>0.60498649523842984</v>
      </c>
      <c r="K76" s="94">
        <f>BS!K67/PL!K27</f>
        <v>0.75008343197349214</v>
      </c>
      <c r="L76" s="94">
        <f>BS!L67/PL!L27</f>
        <v>0.9070975298494075</v>
      </c>
      <c r="M76" s="139">
        <v>0.7</v>
      </c>
      <c r="N76" s="139">
        <v>0.7</v>
      </c>
      <c r="O76" s="139">
        <v>0.7</v>
      </c>
      <c r="P76" s="139">
        <v>0.7</v>
      </c>
      <c r="Q76" s="139">
        <v>0.7</v>
      </c>
    </row>
    <row r="77" spans="2:17" x14ac:dyDescent="0.25">
      <c r="B77" s="85"/>
      <c r="C77" s="85"/>
      <c r="D77" s="88" t="s">
        <v>340</v>
      </c>
      <c r="E77" s="85"/>
      <c r="F77" s="93" t="s">
        <v>245</v>
      </c>
      <c r="G77" s="88"/>
      <c r="J77" s="168">
        <f>BS!J68/PL!J31</f>
        <v>1.0322688125454136</v>
      </c>
      <c r="K77" s="168">
        <f>BS!K68/PL!K31</f>
        <v>1.7956293800197025</v>
      </c>
      <c r="L77" s="168">
        <f>BS!L68/PL!L31</f>
        <v>2.0056852459370962</v>
      </c>
      <c r="M77" s="139">
        <v>0.15</v>
      </c>
      <c r="N77" s="139">
        <v>0.15</v>
      </c>
      <c r="O77" s="139">
        <v>0.15</v>
      </c>
      <c r="P77" s="139">
        <v>0.15</v>
      </c>
      <c r="Q77" s="139">
        <v>0.15</v>
      </c>
    </row>
    <row r="78" spans="2:17" x14ac:dyDescent="0.25">
      <c r="B78" s="85"/>
      <c r="C78" s="85"/>
      <c r="D78" s="88" t="s">
        <v>335</v>
      </c>
      <c r="E78" s="85"/>
      <c r="F78" s="93" t="s">
        <v>244</v>
      </c>
      <c r="G78" s="88"/>
      <c r="J78" s="92">
        <f>BS!J69</f>
        <v>50107</v>
      </c>
      <c r="K78" s="92">
        <f>BS!K69</f>
        <v>58343</v>
      </c>
      <c r="L78" s="92" t="str">
        <f>BS!L69</f>
        <v>-</v>
      </c>
      <c r="M78" s="95" t="s">
        <v>156</v>
      </c>
      <c r="N78" s="95" t="s">
        <v>156</v>
      </c>
      <c r="O78" s="95" t="s">
        <v>156</v>
      </c>
      <c r="P78" s="95" t="s">
        <v>156</v>
      </c>
      <c r="Q78" s="95" t="s">
        <v>156</v>
      </c>
    </row>
    <row r="79" spans="2:17" x14ac:dyDescent="0.25">
      <c r="B79" s="85"/>
      <c r="C79" s="85"/>
      <c r="D79" s="88" t="s">
        <v>336</v>
      </c>
      <c r="E79" s="85"/>
      <c r="F79" s="93" t="s">
        <v>235</v>
      </c>
      <c r="G79" s="88"/>
      <c r="J79" s="150">
        <f>BS!J70/PL!J12</f>
        <v>6.6491006429876768E-3</v>
      </c>
      <c r="K79" s="150">
        <f>BS!K70/PL!K12</f>
        <v>3.0842218757697465E-3</v>
      </c>
      <c r="L79" s="150">
        <f>BS!L70/PL!L12</f>
        <v>3.3698722841417456E-3</v>
      </c>
      <c r="M79" s="139">
        <v>3.3698722841417456E-3</v>
      </c>
      <c r="N79" s="139">
        <v>3.3698722841417456E-3</v>
      </c>
      <c r="O79" s="139">
        <v>3.3698722841417456E-3</v>
      </c>
      <c r="P79" s="139">
        <v>3.3698722841417456E-3</v>
      </c>
      <c r="Q79" s="139">
        <v>3.3698722841417456E-3</v>
      </c>
    </row>
    <row r="80" spans="2:17" x14ac:dyDescent="0.25">
      <c r="B80" s="85"/>
      <c r="C80" s="85"/>
      <c r="D80" s="88" t="s">
        <v>150</v>
      </c>
      <c r="E80" s="85"/>
      <c r="F80" s="93" t="s">
        <v>244</v>
      </c>
      <c r="G80" s="88"/>
      <c r="J80" s="92">
        <f>BS!J71</f>
        <v>95948</v>
      </c>
      <c r="K80" s="92">
        <f>BS!K71</f>
        <v>192018</v>
      </c>
      <c r="L80" s="92">
        <f>BS!L71</f>
        <v>92948</v>
      </c>
      <c r="M80" s="95">
        <v>92948</v>
      </c>
      <c r="N80" s="95">
        <v>92948</v>
      </c>
      <c r="O80" s="95">
        <v>92948</v>
      </c>
      <c r="P80" s="95">
        <v>92948</v>
      </c>
      <c r="Q80" s="95">
        <v>92948</v>
      </c>
    </row>
    <row r="81" spans="2:18" x14ac:dyDescent="0.25">
      <c r="B81" s="85"/>
      <c r="C81" s="85"/>
      <c r="D81" s="88" t="s">
        <v>149</v>
      </c>
      <c r="E81" s="85"/>
      <c r="F81" s="93" t="s">
        <v>235</v>
      </c>
      <c r="G81" s="88"/>
      <c r="J81" s="94">
        <f>BS!J72/PL!J12</f>
        <v>1.0218158246734243E-4</v>
      </c>
      <c r="K81" s="94">
        <f>BS!K72/PL!K12</f>
        <v>2.1134994043606797E-4</v>
      </c>
      <c r="L81" s="94">
        <f>BS!L72/PL!L12</f>
        <v>3.6398846486030209E-5</v>
      </c>
      <c r="M81" s="139">
        <v>3.6398846486030209E-5</v>
      </c>
      <c r="N81" s="139">
        <v>3.6398846486030209E-5</v>
      </c>
      <c r="O81" s="139">
        <v>3.6398846486030209E-5</v>
      </c>
      <c r="P81" s="139">
        <v>3.6398846486030209E-5</v>
      </c>
      <c r="Q81" s="139">
        <v>3.6398846486030209E-5</v>
      </c>
    </row>
    <row r="82" spans="2:18" x14ac:dyDescent="0.25">
      <c r="B82" s="85"/>
      <c r="C82" s="85"/>
      <c r="D82" s="88" t="s">
        <v>344</v>
      </c>
      <c r="E82" s="85"/>
      <c r="F82" s="93" t="s">
        <v>235</v>
      </c>
      <c r="G82" s="88"/>
      <c r="J82" s="94">
        <f>BS!J73/PL!J12</f>
        <v>0.185031313547841</v>
      </c>
      <c r="K82" s="94">
        <f>BS!K73/PL!K12</f>
        <v>5.1739252065808922E-4</v>
      </c>
      <c r="L82" s="94">
        <f>BS!L73/PL!L12</f>
        <v>4.1522304714985243E-4</v>
      </c>
      <c r="M82" s="139">
        <v>4.1522304714985243E-4</v>
      </c>
      <c r="N82" s="139">
        <v>4.1522304714985243E-4</v>
      </c>
      <c r="O82" s="139">
        <v>4.1522304714985243E-4</v>
      </c>
      <c r="P82" s="139">
        <v>4.1522304714985243E-4</v>
      </c>
      <c r="Q82" s="139">
        <v>4.1522304714985243E-4</v>
      </c>
    </row>
    <row r="83" spans="2:18" x14ac:dyDescent="0.25">
      <c r="B83" s="85"/>
      <c r="C83" s="85"/>
      <c r="D83" s="85"/>
      <c r="E83" s="85"/>
      <c r="F83" s="93"/>
      <c r="G83" s="88"/>
      <c r="J83" s="92"/>
      <c r="K83" s="92"/>
      <c r="L83" s="92"/>
      <c r="M83" s="95"/>
      <c r="N83" s="95"/>
      <c r="O83" s="95"/>
      <c r="P83" s="95"/>
      <c r="Q83" s="95"/>
    </row>
    <row r="84" spans="2:18" x14ac:dyDescent="0.25">
      <c r="B84" s="85"/>
      <c r="C84" s="85"/>
      <c r="D84" s="85"/>
      <c r="F84" s="93"/>
      <c r="G84" s="88"/>
      <c r="H84" s="88"/>
      <c r="I84" s="85"/>
      <c r="J84" s="92"/>
      <c r="K84" s="92"/>
      <c r="L84" s="92"/>
      <c r="M84" s="95"/>
      <c r="N84" s="95"/>
      <c r="O84" s="95"/>
      <c r="P84" s="95"/>
      <c r="Q84" s="95"/>
    </row>
    <row r="85" spans="2:18" x14ac:dyDescent="0.25">
      <c r="B85" s="85"/>
      <c r="C85" s="85"/>
      <c r="D85" s="85"/>
      <c r="E85" s="85"/>
      <c r="F85" s="93"/>
      <c r="G85" s="88"/>
      <c r="H85" s="88"/>
      <c r="I85" s="85"/>
      <c r="J85" s="92"/>
      <c r="K85" s="92"/>
      <c r="L85" s="92"/>
      <c r="M85" s="96"/>
      <c r="N85" s="96"/>
      <c r="O85" s="96"/>
      <c r="P85" s="96"/>
      <c r="Q85" s="96"/>
    </row>
    <row r="86" spans="2:18" x14ac:dyDescent="0.25">
      <c r="B86" s="85"/>
      <c r="C86" s="85"/>
      <c r="D86" s="85"/>
      <c r="E86" s="85"/>
      <c r="F86" s="93"/>
      <c r="G86" s="88"/>
      <c r="H86" s="88"/>
      <c r="I86" s="85"/>
      <c r="J86" s="92"/>
      <c r="K86" s="92"/>
      <c r="L86" s="92"/>
      <c r="M86" s="96"/>
      <c r="N86" s="96"/>
      <c r="O86" s="96"/>
      <c r="P86" s="96"/>
      <c r="Q86" s="96"/>
    </row>
    <row r="87" spans="2:18" x14ac:dyDescent="0.25">
      <c r="B87" s="85"/>
      <c r="C87" s="85"/>
      <c r="D87" s="101"/>
      <c r="E87" s="85"/>
      <c r="F87" s="93"/>
      <c r="G87" s="88"/>
      <c r="H87" s="88"/>
      <c r="I87" s="85"/>
      <c r="J87" s="92"/>
      <c r="K87" s="92"/>
      <c r="L87" s="92"/>
      <c r="M87" s="96"/>
      <c r="N87" s="96"/>
      <c r="O87" s="96"/>
      <c r="P87" s="96"/>
      <c r="Q87" s="96"/>
    </row>
    <row r="88" spans="2:18" ht="19.8" x14ac:dyDescent="0.4">
      <c r="B88" s="85"/>
      <c r="C88" s="112" t="s">
        <v>247</v>
      </c>
      <c r="D88" s="133"/>
      <c r="E88" s="133"/>
      <c r="F88" s="149"/>
      <c r="G88" s="133"/>
      <c r="H88" s="133"/>
      <c r="I88" s="133"/>
      <c r="J88" s="112"/>
      <c r="K88" s="112"/>
      <c r="L88" s="112"/>
      <c r="M88" s="133"/>
      <c r="N88" s="133"/>
      <c r="O88" s="133"/>
      <c r="P88" s="133"/>
      <c r="Q88" s="133"/>
      <c r="R88" s="133"/>
    </row>
    <row r="89" spans="2:18" ht="19.2" x14ac:dyDescent="0.35">
      <c r="B89" s="85"/>
      <c r="C89" s="100"/>
      <c r="E89" s="101"/>
      <c r="F89" s="102"/>
      <c r="G89" s="101"/>
      <c r="H89" s="101"/>
      <c r="I89" s="101"/>
      <c r="J89" s="103"/>
      <c r="K89" s="103"/>
      <c r="L89" s="103"/>
      <c r="M89" s="104"/>
      <c r="N89" s="104"/>
      <c r="O89" s="104"/>
      <c r="P89" s="104"/>
      <c r="Q89" s="104"/>
    </row>
    <row r="90" spans="2:18" ht="19.2" x14ac:dyDescent="0.35">
      <c r="B90" s="85"/>
      <c r="C90" s="100"/>
      <c r="D90" s="99" t="s">
        <v>248</v>
      </c>
      <c r="E90" s="101"/>
      <c r="F90" s="102"/>
      <c r="G90" s="101"/>
      <c r="H90" s="101"/>
      <c r="I90" s="101"/>
      <c r="J90" s="103"/>
      <c r="K90" s="103"/>
      <c r="L90" s="103"/>
      <c r="M90" s="104"/>
      <c r="N90" s="104"/>
      <c r="O90" s="104"/>
      <c r="P90" s="104"/>
      <c r="Q90" s="104"/>
    </row>
    <row r="91" spans="2:18" ht="19.2" x14ac:dyDescent="0.35">
      <c r="B91" s="85"/>
      <c r="C91" s="100"/>
      <c r="D91" s="85"/>
      <c r="E91" s="101"/>
      <c r="F91" s="102"/>
      <c r="G91" s="101"/>
      <c r="H91" s="101"/>
      <c r="I91" s="101"/>
      <c r="J91" s="103"/>
      <c r="K91" s="103"/>
      <c r="L91" s="103"/>
      <c r="M91" s="104"/>
      <c r="N91" s="104"/>
      <c r="O91" s="104"/>
      <c r="P91" s="104"/>
      <c r="Q91" s="104"/>
    </row>
    <row r="92" spans="2:18" x14ac:dyDescent="0.25">
      <c r="B92" s="85"/>
      <c r="C92" s="85"/>
      <c r="D92" s="85"/>
      <c r="E92" s="85" t="s">
        <v>249</v>
      </c>
      <c r="F92" s="93" t="s">
        <v>250</v>
      </c>
      <c r="G92" s="88"/>
      <c r="H92" s="88"/>
      <c r="I92" s="85"/>
      <c r="J92" s="92"/>
      <c r="K92" s="92"/>
      <c r="L92" s="92"/>
      <c r="M92" s="109">
        <v>0.05</v>
      </c>
      <c r="N92" s="109">
        <v>0.06</v>
      </c>
      <c r="O92" s="109">
        <v>7.0000000000000007E-2</v>
      </c>
      <c r="P92" s="109">
        <v>0.08</v>
      </c>
      <c r="Q92" s="109">
        <v>0.09</v>
      </c>
    </row>
    <row r="93" spans="2:18" x14ac:dyDescent="0.25">
      <c r="B93" s="85"/>
      <c r="C93" s="85"/>
      <c r="D93" s="85"/>
      <c r="E93" s="85" t="s">
        <v>251</v>
      </c>
      <c r="F93" s="93" t="s">
        <v>250</v>
      </c>
      <c r="G93" s="88"/>
      <c r="H93" s="88"/>
      <c r="I93" s="85"/>
      <c r="J93" s="92"/>
      <c r="K93" s="92"/>
      <c r="L93" s="92"/>
      <c r="M93" s="109">
        <v>0.08</v>
      </c>
      <c r="N93" s="109">
        <v>7.0000000000000007E-2</v>
      </c>
      <c r="O93" s="109">
        <v>0.06</v>
      </c>
      <c r="P93" s="109">
        <v>0.05</v>
      </c>
      <c r="Q93" s="109">
        <v>0.04</v>
      </c>
    </row>
    <row r="94" spans="2:18" x14ac:dyDescent="0.25">
      <c r="B94" s="85"/>
      <c r="C94" s="85"/>
      <c r="D94" s="85"/>
      <c r="E94" s="85" t="s">
        <v>217</v>
      </c>
      <c r="F94" s="93" t="s">
        <v>250</v>
      </c>
      <c r="G94" s="88"/>
      <c r="H94" s="88"/>
      <c r="I94" s="85"/>
      <c r="J94" s="92"/>
      <c r="K94" s="92"/>
      <c r="L94" s="92"/>
      <c r="M94" s="109">
        <v>0.02</v>
      </c>
      <c r="N94" s="109">
        <v>0.02</v>
      </c>
      <c r="O94" s="109">
        <v>0.02</v>
      </c>
      <c r="P94" s="109">
        <v>0.02</v>
      </c>
      <c r="Q94" s="109">
        <v>0.02</v>
      </c>
    </row>
    <row r="95" spans="2:18" x14ac:dyDescent="0.25">
      <c r="B95" s="85"/>
      <c r="C95" s="85"/>
      <c r="D95" s="85"/>
      <c r="E95" s="85" t="s">
        <v>252</v>
      </c>
      <c r="F95" s="93" t="s">
        <v>250</v>
      </c>
      <c r="G95" s="88"/>
      <c r="H95" s="88"/>
      <c r="I95" s="85"/>
      <c r="J95" s="92"/>
      <c r="K95" s="92"/>
      <c r="L95" s="92"/>
      <c r="M95" s="109">
        <v>0.01</v>
      </c>
      <c r="N95" s="109">
        <v>0.01</v>
      </c>
      <c r="O95" s="109">
        <v>0.01</v>
      </c>
      <c r="P95" s="109">
        <v>0.01</v>
      </c>
      <c r="Q95" s="109">
        <v>0.01</v>
      </c>
    </row>
    <row r="96" spans="2:18" x14ac:dyDescent="0.25">
      <c r="B96" s="85"/>
      <c r="C96" s="85"/>
      <c r="D96" s="85"/>
      <c r="E96" s="85" t="s">
        <v>253</v>
      </c>
      <c r="F96" s="93" t="s">
        <v>250</v>
      </c>
      <c r="G96" s="88"/>
      <c r="H96" s="88"/>
      <c r="I96" s="85"/>
      <c r="J96" s="92"/>
      <c r="K96" s="92"/>
      <c r="L96" s="92"/>
      <c r="M96" s="109">
        <v>0.06</v>
      </c>
      <c r="N96" s="109">
        <v>0.06</v>
      </c>
      <c r="O96" s="109">
        <v>0.06</v>
      </c>
      <c r="P96" s="109">
        <v>0.06</v>
      </c>
      <c r="Q96" s="109">
        <v>0.06</v>
      </c>
    </row>
    <row r="97" spans="2:18" ht="16.8" x14ac:dyDescent="0.3">
      <c r="B97" s="85"/>
      <c r="C97" s="85"/>
      <c r="D97" s="99" t="s">
        <v>254</v>
      </c>
      <c r="E97" s="85"/>
      <c r="F97" s="93"/>
      <c r="G97" s="88"/>
      <c r="H97" s="88"/>
      <c r="I97" s="85"/>
      <c r="J97" s="92"/>
      <c r="K97" s="92"/>
      <c r="L97" s="92"/>
      <c r="M97" s="85"/>
      <c r="N97" s="85"/>
      <c r="O97" s="85"/>
      <c r="P97" s="85"/>
      <c r="Q97" s="85"/>
    </row>
    <row r="98" spans="2:18" x14ac:dyDescent="0.25"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O98" s="85"/>
      <c r="P98" s="85"/>
      <c r="Q98" s="85"/>
    </row>
    <row r="99" spans="2:18" x14ac:dyDescent="0.25">
      <c r="B99" s="85"/>
      <c r="D99" s="161" t="s">
        <v>255</v>
      </c>
      <c r="E99" s="12" t="s">
        <v>256</v>
      </c>
      <c r="F99" s="12" t="s">
        <v>460</v>
      </c>
      <c r="G99" s="12" t="s">
        <v>214</v>
      </c>
      <c r="H99" s="12" t="s">
        <v>215</v>
      </c>
      <c r="I99" s="12" t="s">
        <v>216</v>
      </c>
      <c r="K99" s="85"/>
      <c r="L99" s="85"/>
      <c r="M99" s="85"/>
      <c r="N99" s="85"/>
      <c r="P99" s="85"/>
      <c r="Q99" s="85"/>
      <c r="R99" s="85"/>
    </row>
    <row r="100" spans="2:18" x14ac:dyDescent="0.25">
      <c r="B100" s="85"/>
      <c r="D100" s="80">
        <v>1</v>
      </c>
      <c r="E100" t="s">
        <v>429</v>
      </c>
      <c r="G100" s="2">
        <v>2022</v>
      </c>
      <c r="H100" s="3">
        <v>0.08</v>
      </c>
      <c r="I100">
        <v>1528097</v>
      </c>
      <c r="K100" s="85"/>
      <c r="L100" s="85"/>
      <c r="M100" s="85"/>
      <c r="N100" s="85"/>
      <c r="Q100" s="85"/>
      <c r="R100" s="85"/>
    </row>
    <row r="101" spans="2:18" x14ac:dyDescent="0.25">
      <c r="B101" s="85"/>
      <c r="D101" s="80">
        <v>2</v>
      </c>
      <c r="E101" t="s">
        <v>430</v>
      </c>
      <c r="G101" s="2">
        <v>2022</v>
      </c>
      <c r="H101" s="3">
        <v>0.08</v>
      </c>
      <c r="I101">
        <v>10308518</v>
      </c>
      <c r="K101" s="85"/>
      <c r="L101" s="85"/>
      <c r="M101" s="85"/>
      <c r="N101" s="85"/>
      <c r="Q101" s="85"/>
      <c r="R101" s="85"/>
    </row>
    <row r="102" spans="2:18" x14ac:dyDescent="0.25">
      <c r="B102" s="85"/>
      <c r="D102" s="80">
        <v>3</v>
      </c>
      <c r="E102" t="s">
        <v>431</v>
      </c>
      <c r="G102" s="2">
        <v>2022</v>
      </c>
      <c r="H102" s="3">
        <v>0.115</v>
      </c>
      <c r="I102">
        <v>5652074</v>
      </c>
      <c r="K102" s="85"/>
      <c r="L102" s="85"/>
      <c r="M102" s="85"/>
      <c r="N102" s="85"/>
      <c r="Q102" s="85"/>
      <c r="R102" s="85"/>
    </row>
    <row r="103" spans="2:18" x14ac:dyDescent="0.25">
      <c r="B103" s="85"/>
      <c r="D103" s="80">
        <v>4</v>
      </c>
      <c r="E103" t="s">
        <v>432</v>
      </c>
      <c r="G103" s="2">
        <v>2022</v>
      </c>
      <c r="H103" s="3">
        <v>0.125</v>
      </c>
      <c r="I103">
        <v>2077030</v>
      </c>
      <c r="K103" s="85"/>
      <c r="L103" s="85"/>
      <c r="M103" s="85"/>
      <c r="N103" s="85"/>
      <c r="Q103" s="85"/>
      <c r="R103" s="85"/>
    </row>
    <row r="104" spans="2:18" x14ac:dyDescent="0.25">
      <c r="B104" s="85"/>
      <c r="D104" s="80">
        <v>5</v>
      </c>
      <c r="E104" t="s">
        <v>433</v>
      </c>
      <c r="G104" s="2">
        <v>2022</v>
      </c>
      <c r="H104" s="3">
        <v>0</v>
      </c>
      <c r="I104">
        <v>6170</v>
      </c>
      <c r="K104" s="85"/>
      <c r="L104" s="85"/>
      <c r="M104" s="85"/>
      <c r="N104" s="85"/>
      <c r="Q104" s="85"/>
      <c r="R104" s="85"/>
    </row>
    <row r="105" spans="2:18" x14ac:dyDescent="0.25">
      <c r="B105" s="85"/>
      <c r="D105" s="80">
        <v>6</v>
      </c>
      <c r="E105" t="s">
        <v>434</v>
      </c>
      <c r="G105" s="2">
        <v>2026</v>
      </c>
      <c r="H105" s="3">
        <v>0.12</v>
      </c>
      <c r="I105">
        <v>339723</v>
      </c>
      <c r="J105" s="28">
        <f>SUM(I100:I105)</f>
        <v>19911612</v>
      </c>
      <c r="K105" s="85"/>
      <c r="L105" s="85"/>
      <c r="M105" s="85"/>
      <c r="N105" s="85"/>
      <c r="Q105" s="85"/>
      <c r="R105" s="85"/>
    </row>
    <row r="106" spans="2:18" x14ac:dyDescent="0.25">
      <c r="B106" s="85"/>
      <c r="D106" s="80">
        <v>7</v>
      </c>
      <c r="E106" s="85" t="s">
        <v>260</v>
      </c>
      <c r="F106" s="124">
        <v>2022</v>
      </c>
      <c r="G106" s="151">
        <v>2023</v>
      </c>
      <c r="H106" s="152">
        <v>0.08</v>
      </c>
      <c r="I106" s="153">
        <v>3000000</v>
      </c>
      <c r="J106" s="85"/>
      <c r="K106" s="85"/>
      <c r="L106" s="85"/>
      <c r="M106" s="85"/>
      <c r="P106" s="85"/>
      <c r="Q106" s="85"/>
    </row>
    <row r="107" spans="2:18" x14ac:dyDescent="0.25">
      <c r="B107" s="85"/>
      <c r="D107" s="80">
        <v>8</v>
      </c>
      <c r="E107" s="85" t="s">
        <v>261</v>
      </c>
      <c r="F107" s="124">
        <v>2023</v>
      </c>
      <c r="G107" s="151">
        <v>2024</v>
      </c>
      <c r="H107" s="152">
        <v>0.08</v>
      </c>
      <c r="I107" s="153">
        <v>4500000</v>
      </c>
      <c r="K107" s="85"/>
      <c r="L107" s="85"/>
      <c r="M107" s="85"/>
      <c r="P107" s="85"/>
      <c r="Q107" s="85"/>
    </row>
    <row r="108" spans="2:18" x14ac:dyDescent="0.25">
      <c r="B108" s="85"/>
      <c r="D108" s="80">
        <v>9</v>
      </c>
      <c r="E108" s="85" t="s">
        <v>262</v>
      </c>
      <c r="F108" s="124">
        <v>2024</v>
      </c>
      <c r="G108" s="151">
        <v>2025</v>
      </c>
      <c r="H108" s="152">
        <v>0.115</v>
      </c>
      <c r="I108" s="153">
        <v>5000000</v>
      </c>
      <c r="K108" s="85"/>
      <c r="L108" s="85"/>
      <c r="M108" s="85"/>
      <c r="P108" s="85"/>
      <c r="Q108" s="85"/>
    </row>
    <row r="109" spans="2:18" x14ac:dyDescent="0.25">
      <c r="B109" s="85"/>
      <c r="D109" s="80">
        <v>10</v>
      </c>
      <c r="E109" s="85" t="s">
        <v>263</v>
      </c>
      <c r="F109" s="124">
        <v>2025</v>
      </c>
      <c r="G109" s="151">
        <v>2026</v>
      </c>
      <c r="H109" s="152">
        <v>0.125</v>
      </c>
      <c r="I109" s="153">
        <v>12000000</v>
      </c>
      <c r="K109" s="85"/>
      <c r="L109" s="85"/>
      <c r="M109" s="85"/>
      <c r="P109" s="85"/>
      <c r="Q109" s="85"/>
    </row>
    <row r="110" spans="2:18" x14ac:dyDescent="0.25">
      <c r="B110" s="85"/>
      <c r="D110" s="80">
        <v>11</v>
      </c>
      <c r="E110" s="85" t="s">
        <v>264</v>
      </c>
      <c r="F110" s="124">
        <v>2026</v>
      </c>
      <c r="G110" s="151">
        <v>2027</v>
      </c>
      <c r="H110" s="152">
        <v>0.125</v>
      </c>
      <c r="I110" s="153">
        <v>2100000</v>
      </c>
      <c r="K110" s="85"/>
      <c r="L110" s="85"/>
      <c r="M110" s="85"/>
      <c r="P110" s="85"/>
      <c r="Q110" s="85"/>
    </row>
    <row r="111" spans="2:18" x14ac:dyDescent="0.25">
      <c r="B111" s="85"/>
      <c r="K111" s="85"/>
      <c r="L111" s="85"/>
      <c r="M111" s="85"/>
      <c r="P111" s="85"/>
      <c r="Q111" s="85"/>
    </row>
    <row r="112" spans="2:18" x14ac:dyDescent="0.25">
      <c r="B112" s="85"/>
      <c r="C112" s="85"/>
      <c r="P112" s="85"/>
      <c r="Q112" s="85"/>
    </row>
  </sheetData>
  <conditionalFormatting sqref="D5">
    <cfRule type="expression" dxfId="14" priority="2">
      <formula>AuditCheck &lt;&gt;"OK"</formula>
    </cfRule>
  </conditionalFormatting>
  <conditionalFormatting sqref="J7:Q8">
    <cfRule type="cellIs" dxfId="13" priority="1" operator="equal">
      <formula>0</formula>
    </cfRule>
  </conditionalFormatting>
  <pageMargins left="0.5" right="0.45" top="0.5" bottom="0.5" header="0.3" footer="0.3"/>
  <pageSetup scale="53" fitToHeight="0" orientation="landscape" horizontalDpi="1200" verticalDpi="1200" r:id="rId1"/>
  <headerFooter>
    <oddFooter>&amp;LNestle Financial Model&amp;CPrinted&amp;D&amp;T&amp;RPage &amp;P of&amp;N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22635-69B8-4105-868E-2E68122C7D7A}">
  <sheetPr codeName="Sheet7">
    <tabColor theme="1"/>
    <pageSetUpPr fitToPage="1"/>
  </sheetPr>
  <dimension ref="A1:R337"/>
  <sheetViews>
    <sheetView showGridLines="0" topLeftCell="A272" zoomScale="58" zoomScaleNormal="75" workbookViewId="0">
      <selection activeCell="D327" sqref="D327"/>
    </sheetView>
  </sheetViews>
  <sheetFormatPr defaultColWidth="0" defaultRowHeight="13.8" x14ac:dyDescent="0.25"/>
  <cols>
    <col min="1" max="3" width="2.19921875" customWidth="1"/>
    <col min="4" max="4" width="27.69921875" bestFit="1" customWidth="1"/>
    <col min="5" max="5" width="19.3984375" customWidth="1"/>
    <col min="6" max="6" width="26.5" bestFit="1" customWidth="1"/>
    <col min="7" max="8" width="3.296875" customWidth="1"/>
    <col min="9" max="9" width="9.8984375" bestFit="1" customWidth="1"/>
    <col min="10" max="10" width="15.09765625" bestFit="1" customWidth="1"/>
    <col min="11" max="11" width="12.19921875" bestFit="1" customWidth="1"/>
    <col min="12" max="12" width="16.296875" bestFit="1" customWidth="1"/>
    <col min="13" max="13" width="19.69921875" bestFit="1" customWidth="1"/>
    <col min="14" max="14" width="16" bestFit="1" customWidth="1"/>
    <col min="15" max="17" width="15.09765625" bestFit="1" customWidth="1"/>
    <col min="18" max="18" width="8.69921875" customWidth="1"/>
    <col min="19" max="16384" width="8.69921875" hidden="1"/>
  </cols>
  <sheetData>
    <row r="1" spans="2:17" ht="21" customHeight="1" x14ac:dyDescent="0.25"/>
    <row r="2" spans="2:17" ht="33" x14ac:dyDescent="0.6">
      <c r="B2" s="8" t="str">
        <f>Company</f>
        <v>UACN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</row>
    <row r="3" spans="2:17" ht="24.6" x14ac:dyDescent="0.4">
      <c r="C3" s="9" t="s">
        <v>117</v>
      </c>
    </row>
    <row r="4" spans="2:17" x14ac:dyDescent="0.25">
      <c r="D4" t="str" cm="1">
        <f t="array" ref="D4">"Live Scenarios :"&amp;INDEX(Scenarios!G20:G22,Scenarios!G12)</f>
        <v>Live Scenarios :Base Case</v>
      </c>
    </row>
    <row r="5" spans="2:17" ht="14.4" thickBot="1" x14ac:dyDescent="0.3">
      <c r="D5" t="str">
        <f>"Audit Check : "  &amp; AuditCheck</f>
        <v>Audit Check : OK</v>
      </c>
      <c r="G5" t="s">
        <v>108</v>
      </c>
      <c r="J5" s="122">
        <f t="shared" ref="J5:L5" si="0">I6+1</f>
        <v>43466</v>
      </c>
      <c r="K5" s="122">
        <f t="shared" si="0"/>
        <v>43831</v>
      </c>
      <c r="L5" s="122">
        <f t="shared" si="0"/>
        <v>44197</v>
      </c>
      <c r="M5" s="122">
        <f>L6+1</f>
        <v>44562</v>
      </c>
      <c r="N5" s="122">
        <f t="shared" ref="N5:Q5" si="1">M6+1</f>
        <v>44927</v>
      </c>
      <c r="O5" s="122">
        <f t="shared" si="1"/>
        <v>45292</v>
      </c>
      <c r="P5" s="122">
        <f t="shared" si="1"/>
        <v>45658</v>
      </c>
      <c r="Q5" s="122">
        <f t="shared" si="1"/>
        <v>46023</v>
      </c>
    </row>
    <row r="6" spans="2:17" ht="15" thickTop="1" thickBot="1" x14ac:dyDescent="0.3">
      <c r="G6" t="s">
        <v>109</v>
      </c>
      <c r="I6" s="24">
        <f>EOMONTH(J6,-MonthsInPeriod)</f>
        <v>43465</v>
      </c>
      <c r="J6" s="122">
        <f>EOMONTH(K6,-MonthsInPeriod)</f>
        <v>43830</v>
      </c>
      <c r="K6" s="122">
        <f>EOMONTH(L6,-MonthsInPeriod)</f>
        <v>44196</v>
      </c>
      <c r="L6" s="123">
        <f>Date_LatestFinancials</f>
        <v>44561</v>
      </c>
      <c r="M6" s="122">
        <f>EOMONTH(L6,MonthsInPeriod)</f>
        <v>44926</v>
      </c>
      <c r="N6" s="122">
        <f>EOMONTH(M6,MonthsInPeriod)</f>
        <v>45291</v>
      </c>
      <c r="O6" s="122">
        <f>EOMONTH(N6,MonthsInPeriod)</f>
        <v>45657</v>
      </c>
      <c r="P6" s="122">
        <f>EOMONTH(O6,MonthsInPeriod)</f>
        <v>46022</v>
      </c>
      <c r="Q6" s="122">
        <f>EOMONTH(P6,MonthsInPeriod)</f>
        <v>46387</v>
      </c>
    </row>
    <row r="7" spans="2:17" ht="14.4" thickTop="1" x14ac:dyDescent="0.25">
      <c r="D7" t="s">
        <v>111</v>
      </c>
      <c r="J7" s="25">
        <f t="shared" ref="J7:M7" si="2">(J6&lt;=Date_LatestFinancials)*1</f>
        <v>1</v>
      </c>
      <c r="K7" s="25">
        <f t="shared" si="2"/>
        <v>1</v>
      </c>
      <c r="L7" s="25">
        <f t="shared" si="2"/>
        <v>1</v>
      </c>
      <c r="M7" s="25">
        <f t="shared" si="2"/>
        <v>0</v>
      </c>
      <c r="N7" s="25">
        <f t="shared" ref="N7" si="3">(N6&lt;=Date_LatestFinancials)*1</f>
        <v>0</v>
      </c>
      <c r="O7" s="25">
        <f t="shared" ref="O7" si="4">(O6&lt;=Date_LatestFinancials)*1</f>
        <v>0</v>
      </c>
      <c r="P7" s="25">
        <f t="shared" ref="P7" si="5">(P6&lt;=Date_LatestFinancials)*1</f>
        <v>0</v>
      </c>
      <c r="Q7" s="25">
        <f t="shared" ref="Q7" si="6">(Q6&lt;=Date_LatestFinancials)*1</f>
        <v>0</v>
      </c>
    </row>
    <row r="8" spans="2:17" x14ac:dyDescent="0.25">
      <c r="D8" t="s">
        <v>112</v>
      </c>
      <c r="J8" s="25">
        <f t="shared" ref="J8:M8" si="7">(J6&gt;Date_LatestFinancials)*1</f>
        <v>0</v>
      </c>
      <c r="K8" s="25">
        <f t="shared" si="7"/>
        <v>0</v>
      </c>
      <c r="L8" s="25">
        <f t="shared" si="7"/>
        <v>0</v>
      </c>
      <c r="M8" s="25">
        <f t="shared" si="7"/>
        <v>1</v>
      </c>
      <c r="N8" s="25">
        <f t="shared" ref="N8:Q8" si="8">(N6&gt;Date_LatestFinancials)*1</f>
        <v>1</v>
      </c>
      <c r="O8" s="25">
        <f t="shared" si="8"/>
        <v>1</v>
      </c>
      <c r="P8" s="25">
        <f t="shared" si="8"/>
        <v>1</v>
      </c>
      <c r="Q8" s="25">
        <f t="shared" si="8"/>
        <v>1</v>
      </c>
    </row>
    <row r="9" spans="2:17" ht="14.4" x14ac:dyDescent="0.3">
      <c r="D9" s="22" t="s">
        <v>69</v>
      </c>
      <c r="E9" s="22" t="s">
        <v>103</v>
      </c>
      <c r="F9" s="27" t="s">
        <v>104</v>
      </c>
      <c r="G9" s="22"/>
      <c r="H9" s="22"/>
      <c r="I9" s="22" t="s">
        <v>105</v>
      </c>
      <c r="J9" s="26" t="s">
        <v>106</v>
      </c>
      <c r="K9" s="26" t="s">
        <v>106</v>
      </c>
      <c r="L9" s="26" t="s">
        <v>106</v>
      </c>
      <c r="M9" s="26" t="s">
        <v>107</v>
      </c>
      <c r="N9" s="26" t="s">
        <v>107</v>
      </c>
      <c r="O9" s="26" t="s">
        <v>107</v>
      </c>
      <c r="P9" s="26" t="s">
        <v>107</v>
      </c>
      <c r="Q9" s="26" t="s">
        <v>107</v>
      </c>
    </row>
    <row r="10" spans="2:17" x14ac:dyDescent="0.25">
      <c r="E10" t="s">
        <v>47</v>
      </c>
      <c r="J10" s="2">
        <v>2019</v>
      </c>
      <c r="K10" s="2">
        <v>2020</v>
      </c>
      <c r="L10" s="2">
        <v>2021</v>
      </c>
      <c r="M10" s="2">
        <v>2022</v>
      </c>
      <c r="N10" s="2">
        <v>2023</v>
      </c>
      <c r="O10" s="2">
        <v>2024</v>
      </c>
      <c r="P10" s="2">
        <v>2025</v>
      </c>
      <c r="Q10" s="2">
        <v>2026</v>
      </c>
    </row>
    <row r="11" spans="2:17" x14ac:dyDescent="0.25">
      <c r="J11" s="2"/>
      <c r="K11" s="2"/>
      <c r="L11" s="2"/>
      <c r="M11" s="125"/>
      <c r="N11" s="125"/>
      <c r="O11" s="125"/>
      <c r="P11" s="125"/>
      <c r="Q11" s="125"/>
    </row>
    <row r="14" spans="2:17" ht="18" x14ac:dyDescent="0.35">
      <c r="C14" s="154" t="s">
        <v>469</v>
      </c>
      <c r="D14" s="154"/>
    </row>
    <row r="15" spans="2:17" x14ac:dyDescent="0.25">
      <c r="D15" s="85"/>
    </row>
    <row r="16" spans="2:17" x14ac:dyDescent="0.25">
      <c r="D16" s="85" t="s">
        <v>266</v>
      </c>
      <c r="M16">
        <f>L19</f>
        <v>22941558</v>
      </c>
      <c r="N16">
        <f t="shared" ref="N16:Q16" si="9">M19</f>
        <v>23102148.905999999</v>
      </c>
      <c r="O16">
        <f t="shared" si="9"/>
        <v>23263863.948341999</v>
      </c>
      <c r="P16">
        <f t="shared" si="9"/>
        <v>23426710.995980393</v>
      </c>
      <c r="Q16">
        <f t="shared" si="9"/>
        <v>23590697.972952258</v>
      </c>
    </row>
    <row r="17" spans="3:17" x14ac:dyDescent="0.25">
      <c r="D17" s="85" t="s">
        <v>461</v>
      </c>
      <c r="J17" s="72"/>
      <c r="M17">
        <f>M18*Inputs!M31+Inputs!M32</f>
        <v>963545.43599999999</v>
      </c>
      <c r="N17">
        <f>N18*Inputs!N31+Inputs!N32</f>
        <v>970290.254052</v>
      </c>
      <c r="O17">
        <f>O18*Inputs!O31+Inputs!O32</f>
        <v>977082.28583036398</v>
      </c>
      <c r="P17">
        <f>P18*Inputs!P31+Inputs!P32</f>
        <v>983921.86183117656</v>
      </c>
      <c r="Q17">
        <f>Q18*Inputs!Q31+Inputs!Q32</f>
        <v>990809.31486399483</v>
      </c>
    </row>
    <row r="18" spans="3:17" ht="14.4" thickBot="1" x14ac:dyDescent="0.3">
      <c r="D18" s="85" t="s">
        <v>179</v>
      </c>
      <c r="M18">
        <f>Inputs!M20*'Calc.'!L19</f>
        <v>802954.53</v>
      </c>
      <c r="N18">
        <f>Inputs!N20*'Calc.'!M19</f>
        <v>808575.21171000006</v>
      </c>
      <c r="O18">
        <f>Inputs!O20*'Calc.'!N19</f>
        <v>814235.23819197004</v>
      </c>
      <c r="P18">
        <f>Inputs!P20*'Calc.'!O19</f>
        <v>819934.88485931384</v>
      </c>
      <c r="Q18">
        <f>Inputs!Q20*'Calc.'!P19</f>
        <v>825674.42905332905</v>
      </c>
    </row>
    <row r="19" spans="3:17" ht="15" thickTop="1" thickBot="1" x14ac:dyDescent="0.3">
      <c r="D19" s="85" t="s">
        <v>265</v>
      </c>
      <c r="L19" s="126">
        <f>BS!L18</f>
        <v>22941558</v>
      </c>
      <c r="M19" s="79">
        <f>M16+M17-M18</f>
        <v>23102148.905999999</v>
      </c>
      <c r="N19" s="79">
        <f t="shared" ref="N19:Q19" si="10">N16+N17-N18</f>
        <v>23263863.948341999</v>
      </c>
      <c r="O19" s="79">
        <f t="shared" si="10"/>
        <v>23426710.995980393</v>
      </c>
      <c r="P19" s="79">
        <f t="shared" si="10"/>
        <v>23590697.972952258</v>
      </c>
      <c r="Q19" s="79">
        <f t="shared" si="10"/>
        <v>23755832.858762924</v>
      </c>
    </row>
    <row r="20" spans="3:17" ht="14.4" thickTop="1" x14ac:dyDescent="0.25">
      <c r="D20" s="85"/>
    </row>
    <row r="21" spans="3:17" ht="18" x14ac:dyDescent="0.35">
      <c r="C21" s="154" t="s">
        <v>163</v>
      </c>
      <c r="D21" s="154"/>
    </row>
    <row r="22" spans="3:17" x14ac:dyDescent="0.25">
      <c r="D22" s="85"/>
    </row>
    <row r="23" spans="3:17" x14ac:dyDescent="0.25">
      <c r="D23" s="85" t="s">
        <v>266</v>
      </c>
      <c r="M23">
        <f t="shared" ref="M23:Q23" si="11">L26</f>
        <v>29889951</v>
      </c>
      <c r="N23">
        <f t="shared" ca="1" si="11"/>
        <v>34509185.020702213</v>
      </c>
      <c r="O23">
        <f t="shared" ca="1" si="11"/>
        <v>40865896.621347114</v>
      </c>
      <c r="P23">
        <f t="shared" ca="1" si="11"/>
        <v>49032699.238687798</v>
      </c>
      <c r="Q23">
        <f t="shared" ca="1" si="11"/>
        <v>59316957.99636665</v>
      </c>
    </row>
    <row r="24" spans="3:17" x14ac:dyDescent="0.25">
      <c r="D24" s="85" t="s">
        <v>184</v>
      </c>
      <c r="J24" s="72"/>
      <c r="M24">
        <f ca="1">PL!M31</f>
        <v>9238468.0414044298</v>
      </c>
      <c r="N24">
        <f ca="1">PL!N31</f>
        <v>12713423.201289795</v>
      </c>
      <c r="O24">
        <f ca="1">PL!O31</f>
        <v>16333605.234681364</v>
      </c>
      <c r="P24">
        <f ca="1">PL!P31</f>
        <v>20568517.515357681</v>
      </c>
      <c r="Q24">
        <f ca="1">PL!Q31</f>
        <v>26856623.467110582</v>
      </c>
    </row>
    <row r="25" spans="3:17" ht="14.4" thickBot="1" x14ac:dyDescent="0.3">
      <c r="D25" s="85" t="s">
        <v>239</v>
      </c>
      <c r="M25">
        <f ca="1">Inputs!M25*PL!M31</f>
        <v>4619234.0207022149</v>
      </c>
      <c r="N25">
        <f ca="1">Inputs!N25*PL!N31</f>
        <v>6356711.6006448977</v>
      </c>
      <c r="O25">
        <f ca="1">Inputs!O25*PL!O31</f>
        <v>8166802.6173406821</v>
      </c>
      <c r="P25">
        <f ca="1">Inputs!P25*PL!P31</f>
        <v>10284258.75767884</v>
      </c>
      <c r="Q25">
        <f ca="1">Inputs!Q25*PL!Q31</f>
        <v>13428311.733555291</v>
      </c>
    </row>
    <row r="26" spans="3:17" ht="15" thickTop="1" thickBot="1" x14ac:dyDescent="0.3">
      <c r="D26" s="85" t="s">
        <v>265</v>
      </c>
      <c r="L26" s="126">
        <f>BS!L50</f>
        <v>29889951</v>
      </c>
      <c r="M26" s="79">
        <f ca="1">M23+M24-M25</f>
        <v>34509185.020702213</v>
      </c>
      <c r="N26" s="79">
        <f t="shared" ref="N26:Q26" ca="1" si="12">N23+N24-N25</f>
        <v>40865896.621347114</v>
      </c>
      <c r="O26" s="79">
        <f t="shared" ca="1" si="12"/>
        <v>49032699.238687798</v>
      </c>
      <c r="P26" s="79">
        <f t="shared" ca="1" si="12"/>
        <v>59316957.99636665</v>
      </c>
      <c r="Q26" s="79">
        <f t="shared" ca="1" si="12"/>
        <v>72745269.729921937</v>
      </c>
    </row>
    <row r="27" spans="3:17" ht="14.4" thickTop="1" x14ac:dyDescent="0.25">
      <c r="D27" s="85"/>
    </row>
    <row r="28" spans="3:17" ht="18" x14ac:dyDescent="0.35">
      <c r="C28" s="154" t="s">
        <v>468</v>
      </c>
      <c r="D28" s="154"/>
    </row>
    <row r="29" spans="3:17" x14ac:dyDescent="0.25">
      <c r="D29" s="85"/>
    </row>
    <row r="30" spans="3:17" x14ac:dyDescent="0.25">
      <c r="D30" s="85" t="s">
        <v>266</v>
      </c>
      <c r="M30">
        <f>L32</f>
        <v>1519649</v>
      </c>
      <c r="N30">
        <f t="shared" ref="N30:Q30" si="13">M32</f>
        <v>1682251.443</v>
      </c>
      <c r="O30">
        <f t="shared" si="13"/>
        <v>1862252.3474009999</v>
      </c>
      <c r="P30">
        <f t="shared" si="13"/>
        <v>2061513.3485729068</v>
      </c>
      <c r="Q30">
        <f t="shared" si="13"/>
        <v>2282095.2768702079</v>
      </c>
    </row>
    <row r="31" spans="3:17" ht="14.4" thickBot="1" x14ac:dyDescent="0.3">
      <c r="D31" s="85" t="s">
        <v>267</v>
      </c>
      <c r="M31">
        <f>(M30*(1+Inputs!M33))-'Calc.'!M30</f>
        <v>162602.44299999997</v>
      </c>
      <c r="N31">
        <f>(N30*(1+Inputs!N33))-'Calc.'!N30</f>
        <v>180000.90440099989</v>
      </c>
      <c r="O31">
        <f>(O30*(1+Inputs!O33))-'Calc.'!O30</f>
        <v>199261.00117190694</v>
      </c>
      <c r="P31">
        <f>(P30*(1+Inputs!P33))-'Calc.'!P30</f>
        <v>220581.92829730106</v>
      </c>
      <c r="Q31">
        <f>(Q30*(1+Inputs!Q33))-'Calc.'!Q30</f>
        <v>244184.19462511223</v>
      </c>
    </row>
    <row r="32" spans="3:17" ht="15" thickTop="1" thickBot="1" x14ac:dyDescent="0.3">
      <c r="D32" s="85" t="s">
        <v>265</v>
      </c>
      <c r="J32" s="72"/>
      <c r="L32" s="126">
        <f>BS!L19</f>
        <v>1519649</v>
      </c>
      <c r="M32" s="79">
        <f>SUM(M30:M31)</f>
        <v>1682251.443</v>
      </c>
      <c r="N32" s="79">
        <f t="shared" ref="N32:Q32" si="14">SUM(N30:N31)</f>
        <v>1862252.3474009999</v>
      </c>
      <c r="O32" s="79">
        <f t="shared" si="14"/>
        <v>2061513.3485729068</v>
      </c>
      <c r="P32" s="79">
        <f t="shared" si="14"/>
        <v>2282095.2768702079</v>
      </c>
      <c r="Q32" s="79">
        <f t="shared" si="14"/>
        <v>2526279.4714953201</v>
      </c>
    </row>
    <row r="33" spans="2:17" ht="14.4" thickTop="1" x14ac:dyDescent="0.25">
      <c r="D33" s="85"/>
    </row>
    <row r="34" spans="2:17" ht="18" x14ac:dyDescent="0.35">
      <c r="C34" s="154" t="s">
        <v>318</v>
      </c>
      <c r="D34" s="154"/>
    </row>
    <row r="35" spans="2:17" x14ac:dyDescent="0.25">
      <c r="D35" s="85"/>
    </row>
    <row r="36" spans="2:17" x14ac:dyDescent="0.25">
      <c r="D36" s="85" t="s">
        <v>266</v>
      </c>
      <c r="M36">
        <f t="shared" ref="M36:Q36" si="15">L38</f>
        <v>3470685</v>
      </c>
      <c r="N36">
        <f t="shared" si="15"/>
        <v>4581304.2</v>
      </c>
      <c r="O36">
        <f t="shared" si="15"/>
        <v>6047321.5440000007</v>
      </c>
      <c r="P36">
        <f t="shared" si="15"/>
        <v>7982464.4380800016</v>
      </c>
      <c r="Q36">
        <f t="shared" si="15"/>
        <v>10536853.058265602</v>
      </c>
    </row>
    <row r="37" spans="2:17" ht="14.4" thickBot="1" x14ac:dyDescent="0.3">
      <c r="D37" s="85" t="s">
        <v>267</v>
      </c>
      <c r="M37">
        <f>(M36*(1+Inputs!M34))-'Calc.'!M36</f>
        <v>1110619.2000000002</v>
      </c>
      <c r="N37">
        <f>(N36*(1+Inputs!N34))-'Calc.'!N36</f>
        <v>1466017.3440000005</v>
      </c>
      <c r="O37">
        <f>(O36*(1+Inputs!O34))-'Calc.'!O36</f>
        <v>1935142.8940800009</v>
      </c>
      <c r="P37">
        <f>(P36*(1+Inputs!P34))-'Calc.'!P36</f>
        <v>2554388.6201856006</v>
      </c>
      <c r="Q37">
        <f>(Q36*(1+Inputs!Q34))-'Calc.'!Q36</f>
        <v>3371792.9786449932</v>
      </c>
    </row>
    <row r="38" spans="2:17" ht="15" thickTop="1" thickBot="1" x14ac:dyDescent="0.3">
      <c r="D38" s="85" t="s">
        <v>265</v>
      </c>
      <c r="J38" s="72"/>
      <c r="L38" s="126">
        <f>BS!L20</f>
        <v>3470685</v>
      </c>
      <c r="M38" s="79">
        <f t="shared" ref="M38" si="16">SUM(M36:M37)</f>
        <v>4581304.2</v>
      </c>
      <c r="N38" s="79">
        <f t="shared" ref="N38" si="17">SUM(N36:N37)</f>
        <v>6047321.5440000007</v>
      </c>
      <c r="O38" s="79">
        <f t="shared" ref="O38" si="18">SUM(O36:O37)</f>
        <v>7982464.4380800016</v>
      </c>
      <c r="P38" s="79">
        <f t="shared" ref="P38" si="19">SUM(P36:P37)</f>
        <v>10536853.058265602</v>
      </c>
      <c r="Q38" s="79">
        <f t="shared" ref="Q38" si="20">SUM(Q36:Q37)</f>
        <v>13908646.036910595</v>
      </c>
    </row>
    <row r="39" spans="2:17" ht="14.4" thickTop="1" x14ac:dyDescent="0.25">
      <c r="D39" s="85"/>
    </row>
    <row r="40" spans="2:17" ht="18" x14ac:dyDescent="0.35">
      <c r="C40" s="154" t="s">
        <v>467</v>
      </c>
      <c r="D40" s="154"/>
    </row>
    <row r="41" spans="2:17" x14ac:dyDescent="0.25">
      <c r="D41" s="85"/>
    </row>
    <row r="42" spans="2:17" x14ac:dyDescent="0.25">
      <c r="D42" s="85" t="s">
        <v>266</v>
      </c>
      <c r="M42">
        <f t="shared" ref="M42:Q42" si="21">L44</f>
        <v>8491446</v>
      </c>
      <c r="N42">
        <f t="shared" si="21"/>
        <v>11038879.800000001</v>
      </c>
      <c r="O42">
        <f t="shared" si="21"/>
        <v>14350543.740000002</v>
      </c>
      <c r="P42">
        <f t="shared" si="21"/>
        <v>18655706.862000003</v>
      </c>
      <c r="Q42">
        <f t="shared" si="21"/>
        <v>24252418.920600004</v>
      </c>
    </row>
    <row r="43" spans="2:17" ht="14.4" thickBot="1" x14ac:dyDescent="0.3">
      <c r="D43" s="85" t="s">
        <v>267</v>
      </c>
      <c r="M43">
        <f>(M42*(1+Inputs!M35))-'Calc.'!M42</f>
        <v>2547433.8000000007</v>
      </c>
      <c r="N43">
        <f>(N42*(1+Inputs!N35))-'Calc.'!N42</f>
        <v>3311663.9400000013</v>
      </c>
      <c r="O43">
        <f>(O42*(1+Inputs!O35))-'Calc.'!O42</f>
        <v>4305163.1220000014</v>
      </c>
      <c r="P43">
        <f>(P42*(1+Inputs!P35))-'Calc.'!P42</f>
        <v>5596712.058600001</v>
      </c>
      <c r="Q43">
        <f>(Q42*(1+Inputs!Q35))-'Calc.'!Q42</f>
        <v>7275725.6761800013</v>
      </c>
    </row>
    <row r="44" spans="2:17" ht="15" thickTop="1" thickBot="1" x14ac:dyDescent="0.3">
      <c r="D44" s="85" t="s">
        <v>265</v>
      </c>
      <c r="J44" s="72"/>
      <c r="L44" s="126">
        <f>BS!L21</f>
        <v>8491446</v>
      </c>
      <c r="M44" s="79">
        <f t="shared" ref="M44" si="22">SUM(M42:M43)</f>
        <v>11038879.800000001</v>
      </c>
      <c r="N44" s="79">
        <f t="shared" ref="N44" si="23">SUM(N42:N43)</f>
        <v>14350543.740000002</v>
      </c>
      <c r="O44" s="79">
        <f t="shared" ref="O44" si="24">SUM(O42:O43)</f>
        <v>18655706.862000003</v>
      </c>
      <c r="P44" s="79">
        <f t="shared" ref="P44" si="25">SUM(P42:P43)</f>
        <v>24252418.920600004</v>
      </c>
      <c r="Q44" s="79">
        <f t="shared" ref="Q44" si="26">SUM(Q42:Q43)</f>
        <v>31528144.596780006</v>
      </c>
    </row>
    <row r="45" spans="2:17" ht="14.4" thickTop="1" x14ac:dyDescent="0.25">
      <c r="D45" s="85"/>
    </row>
    <row r="46" spans="2:17" ht="19.8" x14ac:dyDescent="0.4">
      <c r="B46" s="10"/>
      <c r="C46" s="154" t="s">
        <v>466</v>
      </c>
      <c r="D46" s="154"/>
    </row>
    <row r="47" spans="2:17" x14ac:dyDescent="0.25">
      <c r="B47" s="85"/>
      <c r="D47" s="85"/>
    </row>
    <row r="48" spans="2:17" x14ac:dyDescent="0.25">
      <c r="B48" s="85"/>
      <c r="D48" s="85" t="s">
        <v>266</v>
      </c>
      <c r="M48">
        <f t="shared" ref="M48:Q48" si="27">L50</f>
        <v>1440648</v>
      </c>
      <c r="N48">
        <f t="shared" si="27"/>
        <v>1440648</v>
      </c>
      <c r="O48">
        <f t="shared" si="27"/>
        <v>1440648</v>
      </c>
      <c r="P48">
        <f t="shared" si="27"/>
        <v>1440648</v>
      </c>
      <c r="Q48">
        <f t="shared" si="27"/>
        <v>1440648</v>
      </c>
    </row>
    <row r="49" spans="2:17" ht="14.4" thickBot="1" x14ac:dyDescent="0.3">
      <c r="B49" s="85"/>
      <c r="D49" s="85" t="s">
        <v>267</v>
      </c>
    </row>
    <row r="50" spans="2:17" ht="15" thickTop="1" thickBot="1" x14ac:dyDescent="0.3">
      <c r="B50" s="85"/>
      <c r="D50" s="85" t="s">
        <v>265</v>
      </c>
      <c r="J50" s="72"/>
      <c r="L50" s="126">
        <f>BS!L44</f>
        <v>1440648</v>
      </c>
      <c r="M50" s="79">
        <f t="shared" ref="M50" si="28">SUM(M48:M49)</f>
        <v>1440648</v>
      </c>
      <c r="N50" s="79">
        <f t="shared" ref="N50" si="29">SUM(N48:N49)</f>
        <v>1440648</v>
      </c>
      <c r="O50" s="79">
        <f t="shared" ref="O50" si="30">SUM(O48:O49)</f>
        <v>1440648</v>
      </c>
      <c r="P50" s="79">
        <f t="shared" ref="P50" si="31">SUM(P48:P49)</f>
        <v>1440648</v>
      </c>
      <c r="Q50" s="79">
        <f t="shared" ref="Q50" si="32">SUM(Q48:Q49)</f>
        <v>1440648</v>
      </c>
    </row>
    <row r="51" spans="2:17" ht="14.4" thickTop="1" x14ac:dyDescent="0.25">
      <c r="B51" s="85"/>
      <c r="D51" s="85"/>
    </row>
    <row r="52" spans="2:17" ht="18" x14ac:dyDescent="0.35">
      <c r="B52" s="85"/>
      <c r="C52" s="154" t="s">
        <v>140</v>
      </c>
      <c r="D52" s="154"/>
    </row>
    <row r="53" spans="2:17" x14ac:dyDescent="0.25">
      <c r="B53" s="85"/>
      <c r="D53" s="85"/>
    </row>
    <row r="54" spans="2:17" x14ac:dyDescent="0.25">
      <c r="B54" s="85"/>
      <c r="D54" s="85" t="s">
        <v>266</v>
      </c>
      <c r="M54">
        <f t="shared" ref="M54:Q54" si="33">L56</f>
        <v>14174606</v>
      </c>
      <c r="N54">
        <f t="shared" si="33"/>
        <v>14174606</v>
      </c>
      <c r="O54">
        <f t="shared" si="33"/>
        <v>14174606</v>
      </c>
      <c r="P54">
        <f t="shared" si="33"/>
        <v>14174606</v>
      </c>
      <c r="Q54">
        <f t="shared" si="33"/>
        <v>14174606</v>
      </c>
    </row>
    <row r="55" spans="2:17" ht="14.4" thickBot="1" x14ac:dyDescent="0.3">
      <c r="B55" s="85"/>
      <c r="D55" s="85" t="s">
        <v>267</v>
      </c>
    </row>
    <row r="56" spans="2:17" ht="15" thickTop="1" thickBot="1" x14ac:dyDescent="0.3">
      <c r="B56" s="85"/>
      <c r="D56" s="85" t="s">
        <v>265</v>
      </c>
      <c r="J56" s="72"/>
      <c r="L56" s="126">
        <f>BS!L45</f>
        <v>14174606</v>
      </c>
      <c r="M56" s="79">
        <f t="shared" ref="M56" si="34">SUM(M54:M55)</f>
        <v>14174606</v>
      </c>
      <c r="N56" s="79">
        <f t="shared" ref="N56" si="35">SUM(N54:N55)</f>
        <v>14174606</v>
      </c>
      <c r="O56" s="79">
        <f t="shared" ref="O56" si="36">SUM(O54:O55)</f>
        <v>14174606</v>
      </c>
      <c r="P56" s="79">
        <f t="shared" ref="P56" si="37">SUM(P54:P55)</f>
        <v>14174606</v>
      </c>
      <c r="Q56" s="79">
        <f t="shared" ref="Q56" si="38">SUM(Q54:Q55)</f>
        <v>14174606</v>
      </c>
    </row>
    <row r="57" spans="2:17" ht="14.4" thickTop="1" x14ac:dyDescent="0.25">
      <c r="B57" s="85"/>
      <c r="D57" s="85"/>
    </row>
    <row r="58" spans="2:17" ht="18" x14ac:dyDescent="0.35">
      <c r="B58" s="85"/>
      <c r="C58" s="154" t="s">
        <v>465</v>
      </c>
      <c r="D58" s="154"/>
    </row>
    <row r="59" spans="2:17" x14ac:dyDescent="0.25">
      <c r="B59" s="85"/>
      <c r="D59" s="85"/>
    </row>
    <row r="60" spans="2:17" x14ac:dyDescent="0.25">
      <c r="B60" s="85"/>
      <c r="D60" s="85" t="s">
        <v>266</v>
      </c>
      <c r="M60">
        <f t="shared" ref="M60:Q60" si="39">L62</f>
        <v>69571</v>
      </c>
      <c r="N60">
        <f t="shared" si="39"/>
        <v>69571</v>
      </c>
      <c r="O60">
        <f t="shared" si="39"/>
        <v>69571</v>
      </c>
      <c r="P60">
        <f t="shared" si="39"/>
        <v>69571</v>
      </c>
      <c r="Q60">
        <f t="shared" si="39"/>
        <v>69571</v>
      </c>
    </row>
    <row r="61" spans="2:17" ht="14.4" thickBot="1" x14ac:dyDescent="0.3">
      <c r="B61" s="85"/>
      <c r="D61" s="85" t="s">
        <v>267</v>
      </c>
    </row>
    <row r="62" spans="2:17" ht="15" thickTop="1" thickBot="1" x14ac:dyDescent="0.3">
      <c r="B62" s="85"/>
      <c r="D62" s="85" t="s">
        <v>265</v>
      </c>
      <c r="J62" s="72"/>
      <c r="L62" s="126">
        <f>BS!L46</f>
        <v>69571</v>
      </c>
      <c r="M62" s="79">
        <f t="shared" ref="M62" si="40">SUM(M60:M61)</f>
        <v>69571</v>
      </c>
      <c r="N62" s="79">
        <f t="shared" ref="N62" si="41">SUM(N60:N61)</f>
        <v>69571</v>
      </c>
      <c r="O62" s="79">
        <f t="shared" ref="O62" si="42">SUM(O60:O61)</f>
        <v>69571</v>
      </c>
      <c r="P62" s="79">
        <f t="shared" ref="P62" si="43">SUM(P60:P61)</f>
        <v>69571</v>
      </c>
      <c r="Q62" s="79">
        <f t="shared" ref="Q62" si="44">SUM(Q60:Q61)</f>
        <v>69571</v>
      </c>
    </row>
    <row r="63" spans="2:17" ht="14.4" thickTop="1" x14ac:dyDescent="0.25">
      <c r="B63" s="85"/>
      <c r="D63" s="85"/>
    </row>
    <row r="64" spans="2:17" ht="18" x14ac:dyDescent="0.35">
      <c r="B64" s="85"/>
      <c r="C64" s="154" t="s">
        <v>464</v>
      </c>
      <c r="D64" s="154"/>
    </row>
    <row r="65" spans="2:17" x14ac:dyDescent="0.25">
      <c r="B65" s="85"/>
      <c r="D65" s="85"/>
    </row>
    <row r="66" spans="2:17" x14ac:dyDescent="0.25">
      <c r="B66" s="85"/>
      <c r="D66" s="85" t="s">
        <v>266</v>
      </c>
      <c r="M66">
        <f t="shared" ref="M66:Q66" si="45">L68</f>
        <v>215845</v>
      </c>
      <c r="N66">
        <f t="shared" si="45"/>
        <v>215845</v>
      </c>
      <c r="O66">
        <f t="shared" si="45"/>
        <v>215845</v>
      </c>
      <c r="P66">
        <f t="shared" si="45"/>
        <v>215845</v>
      </c>
      <c r="Q66">
        <f t="shared" si="45"/>
        <v>215845</v>
      </c>
    </row>
    <row r="67" spans="2:17" ht="14.4" thickBot="1" x14ac:dyDescent="0.3">
      <c r="B67" s="85"/>
      <c r="D67" s="85" t="s">
        <v>267</v>
      </c>
    </row>
    <row r="68" spans="2:17" ht="15" thickTop="1" thickBot="1" x14ac:dyDescent="0.3">
      <c r="B68" s="85"/>
      <c r="D68" s="85" t="s">
        <v>265</v>
      </c>
      <c r="J68" s="72"/>
      <c r="L68" s="126">
        <f>BS!L47</f>
        <v>215845</v>
      </c>
      <c r="M68" s="79">
        <f t="shared" ref="M68" si="46">SUM(M66:M67)</f>
        <v>215845</v>
      </c>
      <c r="N68" s="79">
        <f t="shared" ref="N68" si="47">SUM(N66:N67)</f>
        <v>215845</v>
      </c>
      <c r="O68" s="79">
        <f t="shared" ref="O68" si="48">SUM(O66:O67)</f>
        <v>215845</v>
      </c>
      <c r="P68" s="79">
        <f t="shared" ref="P68" si="49">SUM(P66:P67)</f>
        <v>215845</v>
      </c>
      <c r="Q68" s="79">
        <f t="shared" ref="Q68" si="50">SUM(Q66:Q67)</f>
        <v>215845</v>
      </c>
    </row>
    <row r="69" spans="2:17" ht="14.4" thickTop="1" x14ac:dyDescent="0.25">
      <c r="B69" s="85"/>
      <c r="D69" s="85"/>
    </row>
    <row r="70" spans="2:17" ht="18" x14ac:dyDescent="0.35">
      <c r="B70" s="85"/>
      <c r="C70" s="154" t="s">
        <v>463</v>
      </c>
      <c r="D70" s="154"/>
    </row>
    <row r="71" spans="2:17" ht="19.8" x14ac:dyDescent="0.4">
      <c r="B71" s="112"/>
      <c r="D71" s="85"/>
    </row>
    <row r="72" spans="2:17" x14ac:dyDescent="0.25">
      <c r="D72" s="85" t="s">
        <v>266</v>
      </c>
      <c r="M72">
        <f t="shared" ref="M72:Q72" si="51">L74</f>
        <v>98931</v>
      </c>
      <c r="N72">
        <f t="shared" si="51"/>
        <v>98931</v>
      </c>
      <c r="O72">
        <f t="shared" si="51"/>
        <v>98931</v>
      </c>
      <c r="P72">
        <f t="shared" si="51"/>
        <v>98931</v>
      </c>
      <c r="Q72">
        <f t="shared" si="51"/>
        <v>98931</v>
      </c>
    </row>
    <row r="73" spans="2:17" ht="14.4" thickBot="1" x14ac:dyDescent="0.3">
      <c r="D73" s="85" t="s">
        <v>267</v>
      </c>
    </row>
    <row r="74" spans="2:17" ht="15" thickTop="1" thickBot="1" x14ac:dyDescent="0.3">
      <c r="D74" s="85" t="s">
        <v>265</v>
      </c>
      <c r="J74" s="72"/>
      <c r="L74" s="126">
        <f>BS!L48</f>
        <v>98931</v>
      </c>
      <c r="M74" s="79">
        <f t="shared" ref="M74" si="52">SUM(M72:M73)</f>
        <v>98931</v>
      </c>
      <c r="N74" s="79">
        <f t="shared" ref="N74" si="53">SUM(N72:N73)</f>
        <v>98931</v>
      </c>
      <c r="O74" s="79">
        <f t="shared" ref="O74" si="54">SUM(O72:O73)</f>
        <v>98931</v>
      </c>
      <c r="P74" s="79">
        <f t="shared" ref="P74" si="55">SUM(P72:P73)</f>
        <v>98931</v>
      </c>
      <c r="Q74" s="79">
        <f t="shared" ref="Q74" si="56">SUM(Q72:Q73)</f>
        <v>98931</v>
      </c>
    </row>
    <row r="75" spans="2:17" ht="14.4" thickTop="1" x14ac:dyDescent="0.25">
      <c r="D75" s="85"/>
    </row>
    <row r="76" spans="2:17" ht="18" x14ac:dyDescent="0.35">
      <c r="C76" s="154" t="s">
        <v>332</v>
      </c>
      <c r="D76" s="154"/>
    </row>
    <row r="77" spans="2:17" x14ac:dyDescent="0.25">
      <c r="D77" s="85"/>
    </row>
    <row r="78" spans="2:17" x14ac:dyDescent="0.25">
      <c r="D78" s="85" t="s">
        <v>266</v>
      </c>
      <c r="M78">
        <f t="shared" ref="M78:Q78" si="57">L80</f>
        <v>91923</v>
      </c>
      <c r="N78">
        <f t="shared" si="57"/>
        <v>91923</v>
      </c>
      <c r="O78">
        <f t="shared" si="57"/>
        <v>91923</v>
      </c>
      <c r="P78">
        <f t="shared" si="57"/>
        <v>91923</v>
      </c>
      <c r="Q78">
        <f t="shared" si="57"/>
        <v>91923</v>
      </c>
    </row>
    <row r="79" spans="2:17" ht="14.4" thickBot="1" x14ac:dyDescent="0.3">
      <c r="D79" s="85" t="s">
        <v>267</v>
      </c>
    </row>
    <row r="80" spans="2:17" ht="15" thickTop="1" thickBot="1" x14ac:dyDescent="0.3">
      <c r="D80" s="85" t="s">
        <v>265</v>
      </c>
      <c r="J80" s="72"/>
      <c r="L80" s="126">
        <f>BS!L49</f>
        <v>91923</v>
      </c>
      <c r="M80" s="79">
        <f t="shared" ref="M80" si="58">SUM(M78:M79)</f>
        <v>91923</v>
      </c>
      <c r="N80" s="79">
        <f t="shared" ref="N80" si="59">SUM(N78:N79)</f>
        <v>91923</v>
      </c>
      <c r="O80" s="79">
        <f t="shared" ref="O80" si="60">SUM(O78:O79)</f>
        <v>91923</v>
      </c>
      <c r="P80" s="79">
        <f t="shared" ref="P80" si="61">SUM(P78:P79)</f>
        <v>91923</v>
      </c>
      <c r="Q80" s="79">
        <f t="shared" ref="Q80" si="62">SUM(Q78:Q79)</f>
        <v>91923</v>
      </c>
    </row>
    <row r="81" spans="3:17" ht="14.4" thickTop="1" x14ac:dyDescent="0.25">
      <c r="D81" s="85"/>
      <c r="J81" s="72"/>
    </row>
    <row r="82" spans="3:17" ht="14.4" thickBot="1" x14ac:dyDescent="0.3">
      <c r="D82" s="85"/>
      <c r="J82" s="72"/>
    </row>
    <row r="83" spans="3:17" ht="19.2" thickTop="1" thickBot="1" x14ac:dyDescent="0.4">
      <c r="C83" s="154" t="s">
        <v>343</v>
      </c>
      <c r="D83" s="154"/>
      <c r="J83" s="72"/>
      <c r="L83" s="114">
        <f>BS!L52</f>
        <v>4856831</v>
      </c>
      <c r="M83" s="79">
        <f>Inputs!M63</f>
        <v>4856831</v>
      </c>
      <c r="N83" s="79">
        <f>Inputs!N63</f>
        <v>4856831</v>
      </c>
      <c r="O83" s="79">
        <f>Inputs!O63</f>
        <v>4856831</v>
      </c>
      <c r="P83" s="79">
        <f>Inputs!P63</f>
        <v>4856831</v>
      </c>
      <c r="Q83" s="79">
        <f>Inputs!Q63</f>
        <v>4856831</v>
      </c>
    </row>
    <row r="84" spans="3:17" ht="14.4" thickTop="1" x14ac:dyDescent="0.25">
      <c r="D84" s="85"/>
    </row>
    <row r="85" spans="3:17" ht="18" x14ac:dyDescent="0.35">
      <c r="C85" s="154" t="s">
        <v>462</v>
      </c>
      <c r="D85" s="154"/>
    </row>
    <row r="86" spans="3:17" x14ac:dyDescent="0.25">
      <c r="D86" s="85"/>
    </row>
    <row r="87" spans="3:17" x14ac:dyDescent="0.25">
      <c r="D87" s="85" t="s">
        <v>266</v>
      </c>
      <c r="M87">
        <f t="shared" ref="M87:Q87" si="63">L89</f>
        <v>5193036</v>
      </c>
      <c r="N87">
        <f t="shared" ca="1" si="63"/>
        <v>1385770.2062106645</v>
      </c>
      <c r="O87">
        <f t="shared" ca="1" si="63"/>
        <v>3292783.6864041337</v>
      </c>
      <c r="P87">
        <f t="shared" ca="1" si="63"/>
        <v>5742824.4716063384</v>
      </c>
      <c r="Q87">
        <f t="shared" ca="1" si="63"/>
        <v>8828102.0989099909</v>
      </c>
    </row>
    <row r="88" spans="3:17" ht="14.4" thickBot="1" x14ac:dyDescent="0.3">
      <c r="D88" s="85" t="s">
        <v>267</v>
      </c>
      <c r="M88">
        <f ca="1">(Inputs!M77*PL!M31)-M87</f>
        <v>-3807265.7937893355</v>
      </c>
      <c r="N88">
        <f ca="1">Inputs!N77*PL!N31</f>
        <v>1907013.4801934692</v>
      </c>
      <c r="O88">
        <f ca="1">Inputs!O77*PL!O31</f>
        <v>2450040.7852022047</v>
      </c>
      <c r="P88">
        <f ca="1">Inputs!P77*PL!P31</f>
        <v>3085277.627303652</v>
      </c>
      <c r="Q88">
        <f ca="1">Inputs!Q77*PL!Q31</f>
        <v>4028493.5200665873</v>
      </c>
    </row>
    <row r="89" spans="3:17" ht="15" thickTop="1" thickBot="1" x14ac:dyDescent="0.3">
      <c r="D89" s="85" t="s">
        <v>265</v>
      </c>
      <c r="J89" s="72"/>
      <c r="L89" s="126">
        <f>BS!L68</f>
        <v>5193036</v>
      </c>
      <c r="M89" s="79">
        <f t="shared" ref="M89" ca="1" si="64">SUM(M87:M88)</f>
        <v>1385770.2062106645</v>
      </c>
      <c r="N89" s="79">
        <f t="shared" ref="N89" ca="1" si="65">SUM(N87:N88)</f>
        <v>3292783.6864041337</v>
      </c>
      <c r="O89" s="79">
        <f t="shared" ref="O89" ca="1" si="66">SUM(O87:O88)</f>
        <v>5742824.4716063384</v>
      </c>
      <c r="P89" s="79">
        <f t="shared" ref="P89" ca="1" si="67">SUM(P87:P88)</f>
        <v>8828102.0989099909</v>
      </c>
      <c r="Q89" s="79">
        <f t="shared" ref="Q89" ca="1" si="68">SUM(Q87:Q88)</f>
        <v>12856595.618976578</v>
      </c>
    </row>
    <row r="90" spans="3:17" ht="14.4" thickTop="1" x14ac:dyDescent="0.25">
      <c r="D90" s="85"/>
    </row>
    <row r="91" spans="3:17" x14ac:dyDescent="0.25">
      <c r="D91" s="85"/>
    </row>
    <row r="92" spans="3:17" ht="19.8" x14ac:dyDescent="0.4">
      <c r="C92" s="112" t="s">
        <v>470</v>
      </c>
      <c r="D92" s="85"/>
    </row>
    <row r="93" spans="3:17" ht="18.600000000000001" thickBot="1" x14ac:dyDescent="0.4">
      <c r="C93" s="154" t="s">
        <v>130</v>
      </c>
      <c r="D93" s="154"/>
    </row>
    <row r="94" spans="3:17" ht="15" thickTop="1" thickBot="1" x14ac:dyDescent="0.3">
      <c r="D94" s="105" t="s">
        <v>320</v>
      </c>
      <c r="L94" s="114">
        <f>BS!L22</f>
        <v>10372</v>
      </c>
      <c r="M94">
        <f>'Calc.'!L94*(1+Inputs!M36)</f>
        <v>12290.82</v>
      </c>
      <c r="N94">
        <f>'Calc.'!M94*(1+Inputs!N36)</f>
        <v>14564.6217</v>
      </c>
      <c r="O94">
        <f>'Calc.'!N94*(1+Inputs!O36)</f>
        <v>17259.076714499999</v>
      </c>
      <c r="P94">
        <f>'Calc.'!O94*(1+Inputs!P36)</f>
        <v>20452.005906682502</v>
      </c>
      <c r="Q94">
        <f>'Calc.'!P94*(1+Inputs!Q36)</f>
        <v>24235.626999418764</v>
      </c>
    </row>
    <row r="95" spans="3:17" ht="15" thickTop="1" thickBot="1" x14ac:dyDescent="0.3">
      <c r="D95" s="105" t="s">
        <v>322</v>
      </c>
      <c r="L95" s="114">
        <f>BS!L23</f>
        <v>2296986</v>
      </c>
      <c r="M95">
        <f>L95*(1+Inputs!M37)</f>
        <v>2426765.7089999998</v>
      </c>
      <c r="N95">
        <f>M95*(1+Inputs!N37)</f>
        <v>2563877.9715584996</v>
      </c>
      <c r="O95">
        <f>N95*(1+Inputs!O37)</f>
        <v>2708737.076951555</v>
      </c>
      <c r="P95">
        <f>O95*(1+Inputs!P37)</f>
        <v>2861780.7217993177</v>
      </c>
      <c r="Q95">
        <f>P95*(1+Inputs!Q37)</f>
        <v>3023471.332580979</v>
      </c>
    </row>
    <row r="96" spans="3:17" ht="15" thickTop="1" thickBot="1" x14ac:dyDescent="0.3">
      <c r="D96" s="105" t="s">
        <v>437</v>
      </c>
      <c r="L96" s="114">
        <f>BS!L24</f>
        <v>0</v>
      </c>
      <c r="M96" t="str">
        <f>IFERROR(L96*(1+Inputs!M38),"-")</f>
        <v>-</v>
      </c>
      <c r="N96" t="str">
        <f>IFERROR(M96*(1+Inputs!N38),"-")</f>
        <v>-</v>
      </c>
      <c r="O96" t="str">
        <f>IFERROR(N96*(1+Inputs!O38),"-")</f>
        <v>-</v>
      </c>
      <c r="P96" t="str">
        <f>IFERROR(O96*(1+Inputs!P38),"-")</f>
        <v>-</v>
      </c>
      <c r="Q96" t="str">
        <f>IFERROR(P96*(1+Inputs!Q38),"-")</f>
        <v>-</v>
      </c>
    </row>
    <row r="97" spans="2:17" ht="15" thickTop="1" thickBot="1" x14ac:dyDescent="0.3">
      <c r="D97" s="71" t="s">
        <v>341</v>
      </c>
      <c r="L97" s="114">
        <f>BS!L25</f>
        <v>449975</v>
      </c>
      <c r="M97">
        <f>Inputs!M39</f>
        <v>449975</v>
      </c>
      <c r="N97">
        <f>Inputs!N39</f>
        <v>449975</v>
      </c>
      <c r="O97">
        <f>Inputs!O39</f>
        <v>449975</v>
      </c>
      <c r="P97">
        <f>Inputs!P39</f>
        <v>449975</v>
      </c>
      <c r="Q97">
        <f>Inputs!Q39</f>
        <v>449975</v>
      </c>
    </row>
    <row r="98" spans="2:17" ht="15" thickTop="1" thickBot="1" x14ac:dyDescent="0.3">
      <c r="D98" s="105" t="s">
        <v>323</v>
      </c>
      <c r="L98" s="114">
        <f>BS!L26</f>
        <v>0</v>
      </c>
      <c r="M98" t="str">
        <f>IFERROR(L98*(1+Inputs!M40),"-")</f>
        <v>-</v>
      </c>
      <c r="N98" t="str">
        <f>IFERROR(M98*(1+Inputs!N40),"-")</f>
        <v>-</v>
      </c>
      <c r="O98" t="str">
        <f>IFERROR(N98*(1+Inputs!O40),"-")</f>
        <v>-</v>
      </c>
      <c r="P98" t="str">
        <f>IFERROR(O98*(1+Inputs!P40),"-")</f>
        <v>-</v>
      </c>
      <c r="Q98" t="str">
        <f>IFERROR(P98*(1+Inputs!Q40),"-")</f>
        <v>-</v>
      </c>
    </row>
    <row r="99" spans="2:17" ht="15" thickTop="1" thickBot="1" x14ac:dyDescent="0.3">
      <c r="D99" s="71" t="s">
        <v>324</v>
      </c>
      <c r="L99" s="114">
        <f>BS!L27</f>
        <v>0</v>
      </c>
      <c r="M99" t="str">
        <f>IFERROR(L99*(1+Inputs!M41),"-")</f>
        <v>-</v>
      </c>
      <c r="N99" t="str">
        <f>IFERROR(M99*(1+Inputs!N41),"-")</f>
        <v>-</v>
      </c>
      <c r="O99" t="str">
        <f>IFERROR(N99*(1+Inputs!O41),"-")</f>
        <v>-</v>
      </c>
      <c r="P99" t="str">
        <f>IFERROR(O99*(1+Inputs!P41),"-")</f>
        <v>-</v>
      </c>
      <c r="Q99" t="str">
        <f>IFERROR(P99*(1+Inputs!Q41),"-")</f>
        <v>-</v>
      </c>
    </row>
    <row r="100" spans="2:17" ht="15" thickTop="1" thickBot="1" x14ac:dyDescent="0.3">
      <c r="D100" s="73" t="s">
        <v>204</v>
      </c>
      <c r="L100" s="114">
        <f>BS!L30</f>
        <v>1103695</v>
      </c>
      <c r="M100">
        <f>Inputs!M45*PL!M12</f>
        <v>1393931.5362499999</v>
      </c>
      <c r="N100">
        <f>Inputs!N45*PL!N12</f>
        <v>1742414.4203124999</v>
      </c>
      <c r="O100">
        <f>Inputs!O45*PL!O12</f>
        <v>2178018.025390625</v>
      </c>
      <c r="P100">
        <f>Inputs!P45*PL!P12</f>
        <v>2722522.5317382813</v>
      </c>
      <c r="Q100">
        <f>Inputs!Q45*PL!Q12</f>
        <v>3403153.1646728516</v>
      </c>
    </row>
    <row r="101" spans="2:17" ht="15" thickTop="1" thickBot="1" x14ac:dyDescent="0.3">
      <c r="D101" s="105" t="s">
        <v>411</v>
      </c>
      <c r="L101" s="114">
        <f>BS!L31</f>
        <v>3574699</v>
      </c>
      <c r="M101">
        <f>Inputs!M46</f>
        <v>3574699</v>
      </c>
      <c r="N101">
        <f>Inputs!N46</f>
        <v>3574699</v>
      </c>
      <c r="O101">
        <f>Inputs!O46</f>
        <v>3574699</v>
      </c>
      <c r="P101">
        <f>Inputs!P46</f>
        <v>3574699</v>
      </c>
      <c r="Q101">
        <f>Inputs!Q46</f>
        <v>3574699</v>
      </c>
    </row>
    <row r="102" spans="2:17" ht="15" thickTop="1" thickBot="1" x14ac:dyDescent="0.3">
      <c r="D102" s="105" t="s">
        <v>438</v>
      </c>
      <c r="L102" s="114">
        <f>BS!L32</f>
        <v>6424367</v>
      </c>
      <c r="M102">
        <f>Inputs!M47*PL!M16</f>
        <v>7349820.8274999997</v>
      </c>
      <c r="N102">
        <f>Inputs!N47*PL!N16</f>
        <v>9187276.0343750007</v>
      </c>
      <c r="O102">
        <f>Inputs!O47*PL!O16</f>
        <v>11484095.04296875</v>
      </c>
      <c r="P102">
        <f>Inputs!P47*PL!P16</f>
        <v>14355118.803710938</v>
      </c>
      <c r="Q102">
        <f>Inputs!Q47*PL!Q16</f>
        <v>17943898.504638672</v>
      </c>
    </row>
    <row r="103" spans="2:17" ht="15" thickTop="1" thickBot="1" x14ac:dyDescent="0.3">
      <c r="D103" s="105" t="s">
        <v>133</v>
      </c>
      <c r="L103" s="114">
        <f>BS!L33</f>
        <v>36213523</v>
      </c>
      <c r="M103">
        <f>Inputs!M48*PL!M16</f>
        <v>7349820.8274999997</v>
      </c>
      <c r="N103">
        <f>Inputs!N48*PL!N16</f>
        <v>9187276.0343750007</v>
      </c>
      <c r="O103">
        <f>Inputs!O48*PL!O16</f>
        <v>11484095.04296875</v>
      </c>
      <c r="P103">
        <f>Inputs!P48*PL!P16</f>
        <v>14355118.803710938</v>
      </c>
      <c r="Q103">
        <f>Inputs!Q48*PL!Q16</f>
        <v>17943898.504638672</v>
      </c>
    </row>
    <row r="104" spans="2:17" ht="15" thickTop="1" thickBot="1" x14ac:dyDescent="0.3">
      <c r="D104" s="71" t="s">
        <v>320</v>
      </c>
      <c r="L104" s="114">
        <f>BS!L35</f>
        <v>3300</v>
      </c>
      <c r="M104">
        <f>Inputs!M49*PL!M12</f>
        <v>4125</v>
      </c>
      <c r="N104">
        <f>Inputs!N49*PL!N12</f>
        <v>5156.25</v>
      </c>
      <c r="O104">
        <f>Inputs!O49*PL!O12</f>
        <v>6445.3125</v>
      </c>
      <c r="P104">
        <f>Inputs!P49*PL!P12</f>
        <v>8056.640625</v>
      </c>
      <c r="Q104">
        <f>Inputs!Q49*PL!Q12</f>
        <v>10070.80078125</v>
      </c>
    </row>
    <row r="105" spans="2:17" ht="15" thickTop="1" thickBot="1" x14ac:dyDescent="0.3">
      <c r="D105" s="105" t="s">
        <v>325</v>
      </c>
      <c r="L105" s="114">
        <f>BS!L36</f>
        <v>3328</v>
      </c>
      <c r="M105">
        <f>Inputs!M50*PL!M12</f>
        <v>4160</v>
      </c>
      <c r="N105">
        <f>Inputs!N50*PL!N12</f>
        <v>5200</v>
      </c>
      <c r="O105">
        <f>Inputs!O50*PL!O12</f>
        <v>6500</v>
      </c>
      <c r="P105">
        <f>Inputs!P50*PL!P12</f>
        <v>8125</v>
      </c>
      <c r="Q105">
        <f>Inputs!Q50*PL!Q12</f>
        <v>10156.25</v>
      </c>
    </row>
    <row r="106" spans="2:17" ht="15" thickTop="1" thickBot="1" x14ac:dyDescent="0.3">
      <c r="D106" s="105" t="s">
        <v>326</v>
      </c>
      <c r="L106" s="114">
        <f>BS!L37</f>
        <v>545993</v>
      </c>
      <c r="M106">
        <f>Inputs!M51*PL!M12</f>
        <v>682491.25</v>
      </c>
      <c r="N106">
        <f>Inputs!N51*PL!N12</f>
        <v>853114.0625</v>
      </c>
      <c r="O106">
        <f>Inputs!O51*PL!O12</f>
        <v>1066392.578125</v>
      </c>
      <c r="P106">
        <f>Inputs!P51*PL!P12</f>
        <v>1332990.72265625</v>
      </c>
      <c r="Q106">
        <f>Inputs!Q51*PL!Q12</f>
        <v>1666238.4033203125</v>
      </c>
    </row>
    <row r="107" spans="2:17" ht="15" thickTop="1" thickBot="1" x14ac:dyDescent="0.3">
      <c r="D107" s="71" t="s">
        <v>406</v>
      </c>
      <c r="L107" s="114">
        <f>BS!L38</f>
        <v>3865</v>
      </c>
      <c r="M107">
        <f>Inputs!M52*PL!M12</f>
        <v>4831.25</v>
      </c>
      <c r="N107">
        <f>Inputs!N52*PL!N12</f>
        <v>6039.0625</v>
      </c>
      <c r="O107">
        <f>Inputs!O52*PL!O12</f>
        <v>7548.828125</v>
      </c>
      <c r="P107">
        <f>Inputs!P52*PL!P12</f>
        <v>9436.03515625</v>
      </c>
      <c r="Q107">
        <f>Inputs!Q52*PL!Q12</f>
        <v>11795.0439453125</v>
      </c>
    </row>
    <row r="108" spans="2:17" s="28" customFormat="1" ht="15" thickTop="1" thickBot="1" x14ac:dyDescent="0.3">
      <c r="B108"/>
      <c r="C108"/>
      <c r="D108" s="86" t="s">
        <v>225</v>
      </c>
      <c r="L108" s="79">
        <f>SUM(L94:L107)</f>
        <v>50630103</v>
      </c>
      <c r="M108" s="79">
        <f t="shared" ref="M108:Q108" si="69">SUM(M94:M107)</f>
        <v>23252911.220249999</v>
      </c>
      <c r="N108" s="79">
        <f t="shared" si="69"/>
        <v>27589592.457320999</v>
      </c>
      <c r="O108" s="79">
        <f t="shared" si="69"/>
        <v>32983764.983744182</v>
      </c>
      <c r="P108" s="79">
        <f t="shared" si="69"/>
        <v>39698275.265303656</v>
      </c>
      <c r="Q108" s="79">
        <f t="shared" si="69"/>
        <v>48061591.631577469</v>
      </c>
    </row>
    <row r="109" spans="2:17" ht="14.4" thickTop="1" x14ac:dyDescent="0.25">
      <c r="D109" s="85"/>
    </row>
    <row r="110" spans="2:17" ht="18.600000000000001" thickBot="1" x14ac:dyDescent="0.4">
      <c r="C110" s="154" t="s">
        <v>144</v>
      </c>
      <c r="D110" s="154"/>
    </row>
    <row r="111" spans="2:17" ht="15" thickTop="1" thickBot="1" x14ac:dyDescent="0.3">
      <c r="D111" t="s">
        <v>335</v>
      </c>
      <c r="L111" s="114" t="str">
        <f>BS!L56</f>
        <v>-</v>
      </c>
      <c r="M111" t="str">
        <f>Inputs!M67</f>
        <v>-</v>
      </c>
      <c r="N111" t="str">
        <f>Inputs!N67</f>
        <v>-</v>
      </c>
      <c r="O111" t="str">
        <f>Inputs!O67</f>
        <v>-</v>
      </c>
      <c r="P111" t="str">
        <f>Inputs!P67</f>
        <v>-</v>
      </c>
      <c r="Q111" t="str">
        <f>Inputs!Q67</f>
        <v>-</v>
      </c>
    </row>
    <row r="112" spans="2:17" ht="15" thickTop="1" thickBot="1" x14ac:dyDescent="0.3">
      <c r="D112" t="s">
        <v>146</v>
      </c>
      <c r="L112" s="114">
        <f>BS!L58</f>
        <v>4649022</v>
      </c>
      <c r="M112">
        <f ca="1">Inputs!M68*PL!M27</f>
        <v>11731387.989084989</v>
      </c>
      <c r="N112">
        <f ca="1">Inputs!N68*PL!N27</f>
        <v>16144029.461955294</v>
      </c>
      <c r="O112">
        <f ca="1">Inputs!O68*PL!O27</f>
        <v>20741086.012293797</v>
      </c>
      <c r="P112">
        <f ca="1">Inputs!P68*PL!P27</f>
        <v>26118752.400454197</v>
      </c>
      <c r="Q112">
        <f ca="1">Inputs!Q68*PL!Q27</f>
        <v>34103648.847124547</v>
      </c>
    </row>
    <row r="113" spans="3:17" ht="15" thickTop="1" thickBot="1" x14ac:dyDescent="0.3">
      <c r="D113" t="s">
        <v>145</v>
      </c>
      <c r="L113" s="114">
        <f>BS!L59</f>
        <v>72296</v>
      </c>
      <c r="M113">
        <f>Inputs!M69*PL!M16</f>
        <v>91872.760343749993</v>
      </c>
      <c r="N113">
        <f>Inputs!N69*PL!N16</f>
        <v>114840.95042968751</v>
      </c>
      <c r="O113">
        <f>Inputs!O69*PL!O16</f>
        <v>143551.18803710936</v>
      </c>
      <c r="P113">
        <f>Inputs!P69*PL!P16</f>
        <v>179438.98504638672</v>
      </c>
      <c r="Q113">
        <f>Inputs!Q69*PL!Q16</f>
        <v>224298.7313079834</v>
      </c>
    </row>
    <row r="114" spans="3:17" ht="15" thickTop="1" thickBot="1" x14ac:dyDescent="0.3">
      <c r="D114" t="s">
        <v>336</v>
      </c>
      <c r="L114" s="114">
        <f>BS!L60</f>
        <v>271009</v>
      </c>
      <c r="M114">
        <f>Inputs!M70*PL!M12</f>
        <v>338761.25</v>
      </c>
      <c r="N114">
        <f>Inputs!N70*PL!N12</f>
        <v>423451.5625</v>
      </c>
      <c r="O114">
        <f>Inputs!O70*PL!O12</f>
        <v>529314.453125</v>
      </c>
      <c r="P114">
        <f>Inputs!P70*PL!P12</f>
        <v>661643.06640625</v>
      </c>
      <c r="Q114">
        <f>Inputs!Q70*PL!Q12</f>
        <v>827053.8330078125</v>
      </c>
    </row>
    <row r="115" spans="3:17" ht="15" thickTop="1" thickBot="1" x14ac:dyDescent="0.3">
      <c r="D115" t="s">
        <v>150</v>
      </c>
      <c r="L115" s="114">
        <f>BS!L61</f>
        <v>16643</v>
      </c>
      <c r="M115">
        <f>Inputs!M71</f>
        <v>16643</v>
      </c>
      <c r="N115">
        <f>Inputs!N71</f>
        <v>16643</v>
      </c>
      <c r="O115">
        <f>Inputs!O71</f>
        <v>16643</v>
      </c>
      <c r="P115">
        <f>Inputs!P71</f>
        <v>16643</v>
      </c>
      <c r="Q115">
        <f>Inputs!Q71</f>
        <v>16643</v>
      </c>
    </row>
    <row r="116" spans="3:17" ht="15" thickTop="1" thickBot="1" x14ac:dyDescent="0.3">
      <c r="D116" t="s">
        <v>210</v>
      </c>
      <c r="L116" s="114">
        <f>BS!L64</f>
        <v>5821213</v>
      </c>
      <c r="M116">
        <f>Inputs!M73*PL!M13</f>
        <v>6741559.7935000006</v>
      </c>
      <c r="N116">
        <f>Inputs!N73*PL!N13</f>
        <v>8426949.7418750003</v>
      </c>
      <c r="O116">
        <f>Inputs!O73*PL!O13</f>
        <v>10533687.17734375</v>
      </c>
      <c r="P116">
        <f>Inputs!P73*PL!P13</f>
        <v>13167108.971679689</v>
      </c>
      <c r="Q116">
        <f>Inputs!Q73*PL!Q13</f>
        <v>16458886.214599611</v>
      </c>
    </row>
    <row r="117" spans="3:17" ht="15" thickTop="1" thickBot="1" x14ac:dyDescent="0.3">
      <c r="D117" t="s">
        <v>211</v>
      </c>
      <c r="L117" s="114">
        <f>BS!L65</f>
        <v>5057902</v>
      </c>
      <c r="M117">
        <f>Inputs!M74</f>
        <v>5057902</v>
      </c>
      <c r="N117">
        <f>Inputs!N74</f>
        <v>5057902</v>
      </c>
      <c r="O117">
        <f>Inputs!O74</f>
        <v>5057902</v>
      </c>
      <c r="P117">
        <f>Inputs!P74</f>
        <v>5057902</v>
      </c>
      <c r="Q117">
        <f>Inputs!Q74</f>
        <v>5057902</v>
      </c>
    </row>
    <row r="118" spans="3:17" ht="15" thickTop="1" thickBot="1" x14ac:dyDescent="0.3">
      <c r="D118" t="s">
        <v>148</v>
      </c>
      <c r="L118" s="114">
        <f>BS!L66</f>
        <v>2425294</v>
      </c>
      <c r="M118">
        <f>Inputs!M75*PL!M12</f>
        <v>3031617.5</v>
      </c>
      <c r="N118">
        <f>Inputs!N75*PL!N12</f>
        <v>3789521.875</v>
      </c>
      <c r="O118">
        <f>Inputs!O75*PL!O12</f>
        <v>4736902.34375</v>
      </c>
      <c r="P118">
        <f>Inputs!P75*PL!P12</f>
        <v>5921127.9296875</v>
      </c>
      <c r="Q118">
        <f>Inputs!Q75*PL!Q12</f>
        <v>7401409.912109375</v>
      </c>
    </row>
    <row r="119" spans="3:17" ht="15" thickTop="1" thickBot="1" x14ac:dyDescent="0.3">
      <c r="D119" t="s">
        <v>339</v>
      </c>
      <c r="L119" s="114">
        <f>BS!L67</f>
        <v>3726695</v>
      </c>
      <c r="M119">
        <f ca="1">Inputs!M76*PL!M27</f>
        <v>10264964.490449365</v>
      </c>
      <c r="N119">
        <f ca="1">Inputs!N76*PL!N27</f>
        <v>14126025.779210882</v>
      </c>
      <c r="O119">
        <f ca="1">Inputs!O76*PL!O27</f>
        <v>18148450.26075707</v>
      </c>
      <c r="P119">
        <f ca="1">Inputs!P76*PL!P27</f>
        <v>22853908.350397419</v>
      </c>
      <c r="Q119">
        <f ca="1">Inputs!Q76*PL!Q27</f>
        <v>29840692.741233975</v>
      </c>
    </row>
    <row r="120" spans="3:17" ht="15" thickTop="1" thickBot="1" x14ac:dyDescent="0.3">
      <c r="D120" t="s">
        <v>335</v>
      </c>
      <c r="L120" s="114" t="str">
        <f>BS!L69</f>
        <v>-</v>
      </c>
      <c r="M120" t="str">
        <f>Inputs!M78</f>
        <v>-</v>
      </c>
      <c r="N120" t="str">
        <f>Inputs!N78</f>
        <v>-</v>
      </c>
      <c r="O120" t="str">
        <f>Inputs!O78</f>
        <v>-</v>
      </c>
      <c r="P120" t="str">
        <f>Inputs!P78</f>
        <v>-</v>
      </c>
      <c r="Q120" t="str">
        <f>Inputs!Q78</f>
        <v>-</v>
      </c>
    </row>
    <row r="121" spans="3:17" ht="15" thickTop="1" thickBot="1" x14ac:dyDescent="0.3">
      <c r="D121" t="s">
        <v>336</v>
      </c>
      <c r="L121" s="114">
        <f>BS!L70</f>
        <v>341627</v>
      </c>
      <c r="M121">
        <f>Inputs!M79*PL!M12</f>
        <v>427033.75</v>
      </c>
      <c r="N121">
        <f>Inputs!N79*PL!N12</f>
        <v>533792.1875</v>
      </c>
      <c r="O121">
        <f>Inputs!O79*PL!O12</f>
        <v>667240.234375</v>
      </c>
      <c r="P121">
        <f>Inputs!P79*PL!P12</f>
        <v>834050.29296875</v>
      </c>
      <c r="Q121">
        <f>Inputs!Q79*PL!Q12</f>
        <v>1042562.8662109375</v>
      </c>
    </row>
    <row r="122" spans="3:17" ht="15" thickTop="1" thickBot="1" x14ac:dyDescent="0.3">
      <c r="D122" t="s">
        <v>150</v>
      </c>
      <c r="L122" s="114">
        <f>BS!L71</f>
        <v>92948</v>
      </c>
      <c r="M122">
        <f>Inputs!M80</f>
        <v>92948</v>
      </c>
      <c r="N122">
        <f>Inputs!N80</f>
        <v>92948</v>
      </c>
      <c r="O122">
        <f>Inputs!O80</f>
        <v>92948</v>
      </c>
      <c r="P122">
        <f>Inputs!P80</f>
        <v>92948</v>
      </c>
      <c r="Q122">
        <f>Inputs!Q80</f>
        <v>92948</v>
      </c>
    </row>
    <row r="123" spans="3:17" ht="15" thickTop="1" thickBot="1" x14ac:dyDescent="0.3">
      <c r="D123" t="s">
        <v>149</v>
      </c>
      <c r="L123" s="114">
        <f>BS!L72</f>
        <v>3690</v>
      </c>
      <c r="M123">
        <f>Inputs!M81*PL!M12</f>
        <v>4612.5</v>
      </c>
      <c r="N123">
        <f>Inputs!N81*PL!N12</f>
        <v>5765.625</v>
      </c>
      <c r="O123">
        <f>Inputs!O81*PL!O12</f>
        <v>7207.0312500000009</v>
      </c>
      <c r="P123">
        <f>Inputs!P81*PL!P12</f>
        <v>9008.7890625</v>
      </c>
      <c r="Q123">
        <f>Inputs!Q81*PL!Q12</f>
        <v>11260.986328125</v>
      </c>
    </row>
    <row r="124" spans="3:17" ht="15" thickTop="1" thickBot="1" x14ac:dyDescent="0.3">
      <c r="D124" t="s">
        <v>344</v>
      </c>
      <c r="L124" s="114">
        <f>BS!L73</f>
        <v>42094</v>
      </c>
      <c r="M124">
        <f>Inputs!M82*PL!M12</f>
        <v>52617.5</v>
      </c>
      <c r="N124">
        <f>Inputs!N82*PL!N12</f>
        <v>65771.875</v>
      </c>
      <c r="O124">
        <f>Inputs!O82*PL!O12</f>
        <v>82214.84375</v>
      </c>
      <c r="P124">
        <f>Inputs!P82*PL!P12</f>
        <v>102768.5546875</v>
      </c>
      <c r="Q124">
        <f>Inputs!Q82*PL!Q12</f>
        <v>128460.693359375</v>
      </c>
    </row>
    <row r="125" spans="3:17" s="28" customFormat="1" ht="15" thickTop="1" thickBot="1" x14ac:dyDescent="0.3">
      <c r="C125" s="86"/>
      <c r="D125" s="86" t="s">
        <v>229</v>
      </c>
      <c r="L125" s="79">
        <f>SUM(L111:L124)</f>
        <v>22520433</v>
      </c>
      <c r="M125" s="79">
        <f t="shared" ref="M125:Q125" ca="1" si="70">SUM(M111:M124)</f>
        <v>37851920.533378109</v>
      </c>
      <c r="N125" s="79">
        <f t="shared" ca="1" si="70"/>
        <v>48797642.05847086</v>
      </c>
      <c r="O125" s="79">
        <f t="shared" ca="1" si="70"/>
        <v>60757146.544681728</v>
      </c>
      <c r="P125" s="79">
        <f t="shared" ca="1" si="70"/>
        <v>75015300.34039019</v>
      </c>
      <c r="Q125" s="79">
        <f t="shared" ca="1" si="70"/>
        <v>95205767.825281739</v>
      </c>
    </row>
    <row r="126" spans="3:17" ht="14.4" thickTop="1" x14ac:dyDescent="0.25">
      <c r="C126" s="85"/>
      <c r="D126" s="85"/>
    </row>
    <row r="127" spans="3:17" s="28" customFormat="1" x14ac:dyDescent="0.25">
      <c r="C127" s="86"/>
      <c r="D127" s="86" t="s">
        <v>268</v>
      </c>
      <c r="L127" s="28">
        <f>L108-L125</f>
        <v>28109670</v>
      </c>
      <c r="M127" s="28">
        <f t="shared" ref="M127:Q127" ca="1" si="71">M108-M125</f>
        <v>-14599009.31312811</v>
      </c>
      <c r="N127" s="28">
        <f t="shared" ca="1" si="71"/>
        <v>-21208049.601149861</v>
      </c>
      <c r="O127" s="28">
        <f t="shared" ca="1" si="71"/>
        <v>-27773381.560937546</v>
      </c>
      <c r="P127" s="28">
        <f t="shared" ca="1" si="71"/>
        <v>-35317025.075086534</v>
      </c>
      <c r="Q127" s="28">
        <f t="shared" ca="1" si="71"/>
        <v>-47144176.19370427</v>
      </c>
    </row>
    <row r="128" spans="3:17" x14ac:dyDescent="0.25">
      <c r="C128" s="85"/>
      <c r="D128" s="85"/>
    </row>
    <row r="129" spans="2:18" x14ac:dyDescent="0.25">
      <c r="C129" s="85"/>
      <c r="D129" s="85"/>
    </row>
    <row r="130" spans="2:18" ht="19.8" x14ac:dyDescent="0.4">
      <c r="B130" s="112" t="s">
        <v>472</v>
      </c>
      <c r="D130" s="86"/>
    </row>
    <row r="131" spans="2:18" x14ac:dyDescent="0.25">
      <c r="C131" s="85"/>
      <c r="D131" s="85"/>
    </row>
    <row r="132" spans="2:18" ht="18" x14ac:dyDescent="0.35">
      <c r="C132" s="154" t="s">
        <v>473</v>
      </c>
      <c r="D132" s="154"/>
    </row>
    <row r="134" spans="2:18" x14ac:dyDescent="0.25">
      <c r="D134" t="s">
        <v>266</v>
      </c>
      <c r="M134">
        <f>L137</f>
        <v>19911612</v>
      </c>
      <c r="N134">
        <f t="shared" ref="N134:Q134" si="72">M137</f>
        <v>3339723</v>
      </c>
      <c r="O134">
        <f t="shared" si="72"/>
        <v>4839723</v>
      </c>
      <c r="P134">
        <f t="shared" si="72"/>
        <v>5339723</v>
      </c>
      <c r="Q134">
        <f t="shared" si="72"/>
        <v>12339723</v>
      </c>
    </row>
    <row r="135" spans="2:18" x14ac:dyDescent="0.25">
      <c r="D135" s="85" t="s">
        <v>474</v>
      </c>
      <c r="E135" s="85"/>
      <c r="F135" s="85"/>
      <c r="G135" s="85"/>
      <c r="H135" s="85"/>
      <c r="I135" s="85"/>
      <c r="J135" s="85"/>
      <c r="K135" s="85"/>
      <c r="L135" s="85"/>
      <c r="M135" s="85">
        <f>M145+M160+M175+M190+M205+M220+M235+M250+M265+M280+M295</f>
        <v>3000000</v>
      </c>
      <c r="N135" s="85">
        <f t="shared" ref="N135:Q135" si="73">N145+N160+N175+N190+N205+N220+N235+N250+N265+N280+N295</f>
        <v>4500000</v>
      </c>
      <c r="O135" s="85">
        <f t="shared" si="73"/>
        <v>5000000</v>
      </c>
      <c r="P135" s="85">
        <f t="shared" si="73"/>
        <v>12000000</v>
      </c>
      <c r="Q135" s="85">
        <f t="shared" si="73"/>
        <v>2100000</v>
      </c>
      <c r="R135" s="85"/>
    </row>
    <row r="136" spans="2:18" ht="14.4" thickBot="1" x14ac:dyDescent="0.3">
      <c r="D136" s="85" t="s">
        <v>269</v>
      </c>
      <c r="E136" s="85"/>
      <c r="F136" s="85"/>
      <c r="G136" s="85"/>
      <c r="H136" s="85"/>
      <c r="I136" s="85"/>
      <c r="J136" s="85"/>
      <c r="K136" s="85"/>
      <c r="L136" s="85"/>
      <c r="M136" s="85">
        <f>M146+M161+M176+M191+M206+M221+M236+M251+M266+M281+M296</f>
        <v>19571889</v>
      </c>
      <c r="N136" s="85">
        <f t="shared" ref="N136:Q136" si="74">N146+N161+N176+N191+N206+N221+N236+N251+N266+N281+N296</f>
        <v>3000000</v>
      </c>
      <c r="O136" s="85">
        <f t="shared" si="74"/>
        <v>4500000</v>
      </c>
      <c r="P136" s="85">
        <f t="shared" si="74"/>
        <v>5000000</v>
      </c>
      <c r="Q136" s="85">
        <f t="shared" si="74"/>
        <v>12339723</v>
      </c>
      <c r="R136" s="85"/>
    </row>
    <row r="137" spans="2:18" ht="15" thickTop="1" thickBot="1" x14ac:dyDescent="0.3">
      <c r="D137" s="85" t="s">
        <v>265</v>
      </c>
      <c r="E137" s="85"/>
      <c r="F137" s="85"/>
      <c r="G137" s="85"/>
      <c r="H137" s="85"/>
      <c r="I137" s="85"/>
      <c r="J137" s="85"/>
      <c r="K137" s="85"/>
      <c r="L137" s="155">
        <f>L147+L162+L177+L192+L207+L222+L237+L252+L267+L282+L297</f>
        <v>19911612</v>
      </c>
      <c r="M137" s="79">
        <f>M134+M135-M136</f>
        <v>3339723</v>
      </c>
      <c r="N137" s="79">
        <f t="shared" ref="N137:Q137" si="75">N134+N135-N136</f>
        <v>4839723</v>
      </c>
      <c r="O137" s="79">
        <f t="shared" si="75"/>
        <v>5339723</v>
      </c>
      <c r="P137" s="79">
        <f t="shared" si="75"/>
        <v>12339723</v>
      </c>
      <c r="Q137" s="79">
        <f t="shared" si="75"/>
        <v>2100000</v>
      </c>
      <c r="R137" s="85"/>
    </row>
    <row r="138" spans="2:18" ht="14.4" thickTop="1" x14ac:dyDescent="0.25"/>
    <row r="139" spans="2:18" x14ac:dyDescent="0.25">
      <c r="D139" s="85" t="s">
        <v>480</v>
      </c>
      <c r="M139" s="85">
        <f>M154+M169+M184+M199+M214+M229+M244+M259+M274+M289+M304</f>
        <v>1089039.99</v>
      </c>
      <c r="N139" s="85">
        <f t="shared" ref="N139:Q139" si="76">N154+N169+N184+N199+N214+N229+N244+N259+N274+N289+N304</f>
        <v>340766.76</v>
      </c>
      <c r="O139" s="85">
        <f t="shared" si="76"/>
        <v>508266.76</v>
      </c>
      <c r="P139" s="85">
        <f t="shared" si="76"/>
        <v>1078266.76</v>
      </c>
      <c r="Q139" s="85">
        <f t="shared" si="76"/>
        <v>901633.38</v>
      </c>
    </row>
    <row r="141" spans="2:18" ht="15.45" customHeight="1" x14ac:dyDescent="0.25"/>
    <row r="142" spans="2:18" ht="18" x14ac:dyDescent="0.35">
      <c r="C142" s="154" t="s">
        <v>257</v>
      </c>
      <c r="D142" s="154"/>
    </row>
    <row r="143" spans="2:18" x14ac:dyDescent="0.25">
      <c r="E143" s="156" t="s">
        <v>255</v>
      </c>
      <c r="F143" s="162">
        <v>1</v>
      </c>
    </row>
    <row r="144" spans="2:18" x14ac:dyDescent="0.25">
      <c r="D144" t="s">
        <v>266</v>
      </c>
      <c r="E144" s="157" t="s">
        <v>256</v>
      </c>
      <c r="F144" s="165" t="str">
        <f>VLOOKUP(F143,UACLoanTable,MATCH(E144,UACLoanHeading,0),0)</f>
        <v>Eco Bank</v>
      </c>
      <c r="G144" s="113"/>
      <c r="H144" s="113"/>
      <c r="I144" s="113"/>
      <c r="J144" s="113"/>
      <c r="K144" s="113"/>
      <c r="M144">
        <f>L147</f>
        <v>1528097</v>
      </c>
      <c r="N144">
        <f t="shared" ref="N144:Q144" si="77">M147</f>
        <v>0</v>
      </c>
      <c r="O144">
        <f t="shared" si="77"/>
        <v>0</v>
      </c>
      <c r="P144">
        <f t="shared" si="77"/>
        <v>0</v>
      </c>
      <c r="Q144">
        <f t="shared" si="77"/>
        <v>0</v>
      </c>
      <c r="R144" s="113"/>
    </row>
    <row r="145" spans="3:18" x14ac:dyDescent="0.25">
      <c r="D145" s="85" t="s">
        <v>474</v>
      </c>
      <c r="E145" s="157" t="s">
        <v>460</v>
      </c>
      <c r="F145" s="164">
        <f>VLOOKUP(F143,UACLoanTable,MATCH(E145,UACLoanHeading,0),0)</f>
        <v>0</v>
      </c>
      <c r="G145" s="113"/>
      <c r="H145" s="113"/>
      <c r="I145" s="113"/>
      <c r="J145" s="113"/>
      <c r="K145" s="113"/>
      <c r="L145" s="85"/>
      <c r="M145" s="85">
        <f>$F148*M150</f>
        <v>0</v>
      </c>
      <c r="N145" s="85">
        <f t="shared" ref="N145:Q145" si="78">$F148*N150</f>
        <v>0</v>
      </c>
      <c r="O145" s="85">
        <f t="shared" si="78"/>
        <v>0</v>
      </c>
      <c r="P145" s="85">
        <f t="shared" si="78"/>
        <v>0</v>
      </c>
      <c r="Q145" s="85">
        <f t="shared" si="78"/>
        <v>0</v>
      </c>
      <c r="R145" s="113"/>
    </row>
    <row r="146" spans="3:18" ht="14.4" thickBot="1" x14ac:dyDescent="0.3">
      <c r="D146" s="85" t="s">
        <v>269</v>
      </c>
      <c r="E146" s="158" t="s">
        <v>214</v>
      </c>
      <c r="F146" s="164">
        <f>VLOOKUP(F143,UACLoanTable,MATCH(E146,UACLoanHeading,0),0)</f>
        <v>2022</v>
      </c>
      <c r="G146" s="113"/>
      <c r="H146" s="113"/>
      <c r="I146" s="113"/>
      <c r="J146" s="113"/>
      <c r="K146" s="113"/>
      <c r="L146" s="85"/>
      <c r="M146" s="85">
        <f>$F148*M151</f>
        <v>1528097</v>
      </c>
      <c r="N146" s="85">
        <f t="shared" ref="N146:Q146" si="79">$F148*N151</f>
        <v>0</v>
      </c>
      <c r="O146" s="85">
        <f t="shared" si="79"/>
        <v>0</v>
      </c>
      <c r="P146" s="85">
        <f t="shared" si="79"/>
        <v>0</v>
      </c>
      <c r="Q146" s="85">
        <f t="shared" si="79"/>
        <v>0</v>
      </c>
      <c r="R146" s="113"/>
    </row>
    <row r="147" spans="3:18" ht="15" thickTop="1" thickBot="1" x14ac:dyDescent="0.3">
      <c r="D147" s="85" t="s">
        <v>265</v>
      </c>
      <c r="E147" s="158" t="s">
        <v>215</v>
      </c>
      <c r="F147" s="163">
        <f>VLOOKUP(F143,UACLoanTable,MATCH(E147,UACLoanHeading,0),0)</f>
        <v>0.08</v>
      </c>
      <c r="G147" s="113"/>
      <c r="H147" s="113"/>
      <c r="I147" s="113"/>
      <c r="J147" s="113"/>
      <c r="K147" s="113"/>
      <c r="L147" s="155">
        <f>($F145&lt;=L$10)*F148</f>
        <v>1528097</v>
      </c>
      <c r="M147" s="79">
        <f>M144+M145-M146</f>
        <v>0</v>
      </c>
      <c r="N147" s="79">
        <f t="shared" ref="N147" si="80">N144+N145-N146</f>
        <v>0</v>
      </c>
      <c r="O147" s="79">
        <f t="shared" ref="O147" si="81">O144+O145-O146</f>
        <v>0</v>
      </c>
      <c r="P147" s="79">
        <f t="shared" ref="P147" si="82">P144+P145-P146</f>
        <v>0</v>
      </c>
      <c r="Q147" s="79">
        <f t="shared" ref="Q147" si="83">Q144+Q145-Q146</f>
        <v>0</v>
      </c>
      <c r="R147" s="113"/>
    </row>
    <row r="148" spans="3:18" ht="14.4" thickTop="1" x14ac:dyDescent="0.25">
      <c r="D148" s="113"/>
      <c r="E148" s="159" t="s">
        <v>216</v>
      </c>
      <c r="F148" s="160">
        <f>VLOOKUP(F143,UACLoanTable,MATCH(E148,UACLoanHeading,0),0)</f>
        <v>1528097</v>
      </c>
      <c r="G148" s="113"/>
      <c r="H148" s="113"/>
      <c r="I148" s="113"/>
      <c r="J148" s="113"/>
      <c r="K148" s="113"/>
      <c r="L148" s="85"/>
      <c r="M148" s="85"/>
      <c r="N148" s="85"/>
      <c r="O148" s="85"/>
      <c r="P148" s="85"/>
      <c r="Q148" s="85"/>
      <c r="R148" s="113"/>
    </row>
    <row r="149" spans="3:18" x14ac:dyDescent="0.25"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</row>
    <row r="150" spans="3:18" x14ac:dyDescent="0.25">
      <c r="L150" t="s">
        <v>475</v>
      </c>
      <c r="M150" s="166" t="b">
        <f>$F145=M$10</f>
        <v>0</v>
      </c>
      <c r="N150" s="166" t="b">
        <f t="shared" ref="N150:Q150" si="84">$F145=N$10</f>
        <v>0</v>
      </c>
      <c r="O150" s="166" t="b">
        <f t="shared" si="84"/>
        <v>0</v>
      </c>
      <c r="P150" s="166" t="b">
        <f t="shared" si="84"/>
        <v>0</v>
      </c>
      <c r="Q150" s="166" t="b">
        <f t="shared" si="84"/>
        <v>0</v>
      </c>
    </row>
    <row r="151" spans="3:18" x14ac:dyDescent="0.25">
      <c r="L151" t="s">
        <v>476</v>
      </c>
      <c r="M151" s="166" t="b">
        <f>$F146=M$10</f>
        <v>1</v>
      </c>
      <c r="N151" s="166" t="b">
        <f t="shared" ref="N151:Q151" si="85">$F146=N$10</f>
        <v>0</v>
      </c>
      <c r="O151" s="166" t="b">
        <f t="shared" si="85"/>
        <v>0</v>
      </c>
      <c r="P151" s="166" t="b">
        <f t="shared" si="85"/>
        <v>0</v>
      </c>
      <c r="Q151" s="166" t="b">
        <f t="shared" si="85"/>
        <v>0</v>
      </c>
    </row>
    <row r="153" spans="3:18" x14ac:dyDescent="0.25">
      <c r="D153" s="85"/>
      <c r="E153" s="85"/>
      <c r="F153" s="85"/>
      <c r="G153" s="85"/>
      <c r="H153" s="85"/>
      <c r="I153" s="85"/>
      <c r="J153" s="85"/>
      <c r="K153" s="85"/>
      <c r="L153" s="85" t="s">
        <v>289</v>
      </c>
      <c r="M153" s="87">
        <f>$F147</f>
        <v>0.08</v>
      </c>
      <c r="N153" s="87">
        <f t="shared" ref="N153:Q153" si="86">$F147</f>
        <v>0.08</v>
      </c>
      <c r="O153" s="87">
        <f t="shared" si="86"/>
        <v>0.08</v>
      </c>
      <c r="P153" s="87">
        <f t="shared" si="86"/>
        <v>0.08</v>
      </c>
      <c r="Q153" s="87">
        <f t="shared" si="86"/>
        <v>0.08</v>
      </c>
      <c r="R153" s="85"/>
    </row>
    <row r="154" spans="3:18" x14ac:dyDescent="0.25">
      <c r="D154" s="85"/>
      <c r="E154" s="85"/>
      <c r="F154" s="85"/>
      <c r="G154" s="85"/>
      <c r="H154" s="85"/>
      <c r="I154" s="85"/>
      <c r="J154" s="85"/>
      <c r="K154" s="85"/>
      <c r="L154" s="85" t="s">
        <v>180</v>
      </c>
      <c r="M154" s="85">
        <f>AVERAGE(L147:M147)*M153</f>
        <v>61123.880000000005</v>
      </c>
      <c r="N154" s="85">
        <f t="shared" ref="N154:Q154" si="87">AVERAGE(M147:N147)*N153</f>
        <v>0</v>
      </c>
      <c r="O154" s="85">
        <f t="shared" si="87"/>
        <v>0</v>
      </c>
      <c r="P154" s="85">
        <f t="shared" si="87"/>
        <v>0</v>
      </c>
      <c r="Q154" s="85">
        <f t="shared" si="87"/>
        <v>0</v>
      </c>
      <c r="R154" s="85"/>
    </row>
    <row r="155" spans="3:18" x14ac:dyDescent="0.25"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</row>
    <row r="156" spans="3:18" x14ac:dyDescent="0.25">
      <c r="R156" s="85"/>
    </row>
    <row r="157" spans="3:18" ht="18" x14ac:dyDescent="0.35">
      <c r="C157" s="154" t="s">
        <v>258</v>
      </c>
      <c r="D157" s="154"/>
    </row>
    <row r="158" spans="3:18" x14ac:dyDescent="0.25">
      <c r="E158" s="156" t="s">
        <v>255</v>
      </c>
      <c r="F158" s="162">
        <v>2</v>
      </c>
    </row>
    <row r="159" spans="3:18" x14ac:dyDescent="0.25">
      <c r="D159" t="s">
        <v>266</v>
      </c>
      <c r="E159" s="157" t="s">
        <v>256</v>
      </c>
      <c r="F159" s="165" t="str">
        <f>VLOOKUP(F158,UACLoanTable,MATCH(E159,UACLoanHeading,0),0)</f>
        <v>FBN</v>
      </c>
      <c r="G159" s="113"/>
      <c r="H159" s="113"/>
      <c r="I159" s="113"/>
      <c r="J159" s="113"/>
      <c r="K159" s="113"/>
      <c r="M159">
        <f t="shared" ref="M159:Q159" si="88">L162</f>
        <v>10308518</v>
      </c>
      <c r="N159">
        <f t="shared" si="88"/>
        <v>0</v>
      </c>
      <c r="O159">
        <f t="shared" si="88"/>
        <v>0</v>
      </c>
      <c r="P159">
        <f t="shared" si="88"/>
        <v>0</v>
      </c>
      <c r="Q159">
        <f t="shared" si="88"/>
        <v>0</v>
      </c>
    </row>
    <row r="160" spans="3:18" x14ac:dyDescent="0.25">
      <c r="D160" s="85" t="s">
        <v>474</v>
      </c>
      <c r="E160" s="157" t="s">
        <v>460</v>
      </c>
      <c r="F160" s="164">
        <f>VLOOKUP(F158,UACLoanTable,MATCH(E160,UACLoanHeading,0),0)</f>
        <v>0</v>
      </c>
      <c r="G160" s="113"/>
      <c r="H160" s="113"/>
      <c r="I160" s="113"/>
      <c r="J160" s="113"/>
      <c r="K160" s="113"/>
      <c r="L160" s="85"/>
      <c r="M160" s="85">
        <f t="shared" ref="M160:Q160" si="89">$F163*M165</f>
        <v>0</v>
      </c>
      <c r="N160" s="85">
        <f t="shared" si="89"/>
        <v>0</v>
      </c>
      <c r="O160" s="85">
        <f t="shared" si="89"/>
        <v>0</v>
      </c>
      <c r="P160" s="85">
        <f t="shared" si="89"/>
        <v>0</v>
      </c>
      <c r="Q160" s="85">
        <f t="shared" si="89"/>
        <v>0</v>
      </c>
    </row>
    <row r="161" spans="3:18" ht="14.4" thickBot="1" x14ac:dyDescent="0.3">
      <c r="D161" s="85" t="s">
        <v>269</v>
      </c>
      <c r="E161" s="158" t="s">
        <v>214</v>
      </c>
      <c r="F161" s="164">
        <f>VLOOKUP(F158,UACLoanTable,MATCH(E161,UACLoanHeading,0),0)</f>
        <v>2022</v>
      </c>
      <c r="G161" s="113"/>
      <c r="H161" s="113"/>
      <c r="I161" s="113"/>
      <c r="J161" s="113"/>
      <c r="K161" s="113"/>
      <c r="L161" s="85"/>
      <c r="M161" s="85">
        <f t="shared" ref="M161:Q161" si="90">$F163*M166</f>
        <v>10308518</v>
      </c>
      <c r="N161" s="85">
        <f t="shared" si="90"/>
        <v>0</v>
      </c>
      <c r="O161" s="85">
        <f t="shared" si="90"/>
        <v>0</v>
      </c>
      <c r="P161" s="85">
        <f t="shared" si="90"/>
        <v>0</v>
      </c>
      <c r="Q161" s="85">
        <f t="shared" si="90"/>
        <v>0</v>
      </c>
    </row>
    <row r="162" spans="3:18" ht="15" thickTop="1" thickBot="1" x14ac:dyDescent="0.3">
      <c r="D162" s="85" t="s">
        <v>265</v>
      </c>
      <c r="E162" s="158" t="s">
        <v>215</v>
      </c>
      <c r="F162" s="163">
        <f>VLOOKUP(F158,UACLoanTable,MATCH(E162,UACLoanHeading,0),0)</f>
        <v>0.08</v>
      </c>
      <c r="G162" s="113"/>
      <c r="H162" s="113"/>
      <c r="I162" s="113"/>
      <c r="J162" s="113"/>
      <c r="K162" s="113"/>
      <c r="L162" s="155">
        <f>($F160&lt;=L$10)*F163</f>
        <v>10308518</v>
      </c>
      <c r="M162" s="79">
        <f t="shared" ref="M162" si="91">M159+M160-M161</f>
        <v>0</v>
      </c>
      <c r="N162" s="79">
        <f t="shared" ref="N162" si="92">N159+N160-N161</f>
        <v>0</v>
      </c>
      <c r="O162" s="79">
        <f t="shared" ref="O162" si="93">O159+O160-O161</f>
        <v>0</v>
      </c>
      <c r="P162" s="79">
        <f t="shared" ref="P162" si="94">P159+P160-P161</f>
        <v>0</v>
      </c>
      <c r="Q162" s="79">
        <f t="shared" ref="Q162" si="95">Q159+Q160-Q161</f>
        <v>0</v>
      </c>
      <c r="R162" s="113"/>
    </row>
    <row r="163" spans="3:18" ht="14.4" thickTop="1" x14ac:dyDescent="0.25">
      <c r="D163" s="113"/>
      <c r="E163" s="159" t="s">
        <v>216</v>
      </c>
      <c r="F163" s="160">
        <f>VLOOKUP(F158,UACLoanTable,MATCH(E163,UACLoanHeading,0),0)</f>
        <v>10308518</v>
      </c>
      <c r="G163" s="113"/>
      <c r="H163" s="113"/>
      <c r="I163" s="113"/>
      <c r="J163" s="113"/>
      <c r="K163" s="113"/>
      <c r="L163" s="85"/>
      <c r="M163" s="85"/>
      <c r="N163" s="85"/>
      <c r="O163" s="85"/>
      <c r="P163" s="85"/>
      <c r="Q163" s="85"/>
      <c r="R163" s="113"/>
    </row>
    <row r="164" spans="3:18" x14ac:dyDescent="0.25"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</row>
    <row r="165" spans="3:18" x14ac:dyDescent="0.25">
      <c r="L165" t="s">
        <v>475</v>
      </c>
      <c r="M165" s="166" t="b">
        <f t="shared" ref="M165:Q165" si="96">$F160=M$10</f>
        <v>0</v>
      </c>
      <c r="N165" s="166" t="b">
        <f t="shared" si="96"/>
        <v>0</v>
      </c>
      <c r="O165" s="166" t="b">
        <f t="shared" si="96"/>
        <v>0</v>
      </c>
      <c r="P165" s="166" t="b">
        <f t="shared" si="96"/>
        <v>0</v>
      </c>
      <c r="Q165" s="166" t="b">
        <f t="shared" si="96"/>
        <v>0</v>
      </c>
      <c r="R165" s="113"/>
    </row>
    <row r="166" spans="3:18" x14ac:dyDescent="0.25">
      <c r="L166" t="s">
        <v>476</v>
      </c>
      <c r="M166" s="166" t="b">
        <f t="shared" ref="M166:Q166" si="97">$F161=M$10</f>
        <v>1</v>
      </c>
      <c r="N166" s="166" t="b">
        <f t="shared" si="97"/>
        <v>0</v>
      </c>
      <c r="O166" s="166" t="b">
        <f t="shared" si="97"/>
        <v>0</v>
      </c>
      <c r="P166" s="166" t="b">
        <f t="shared" si="97"/>
        <v>0</v>
      </c>
      <c r="Q166" s="166" t="b">
        <f t="shared" si="97"/>
        <v>0</v>
      </c>
      <c r="R166" s="113"/>
    </row>
    <row r="167" spans="3:18" x14ac:dyDescent="0.25">
      <c r="R167" s="113"/>
    </row>
    <row r="168" spans="3:18" x14ac:dyDescent="0.25">
      <c r="D168" s="85"/>
      <c r="E168" s="85"/>
      <c r="F168" s="85"/>
      <c r="G168" s="85"/>
      <c r="H168" s="85"/>
      <c r="I168" s="85"/>
      <c r="J168" s="85"/>
      <c r="K168" s="85"/>
      <c r="L168" s="85" t="s">
        <v>289</v>
      </c>
      <c r="M168" s="87">
        <f t="shared" ref="M168:Q168" si="98">$F162</f>
        <v>0.08</v>
      </c>
      <c r="N168" s="87">
        <f t="shared" si="98"/>
        <v>0.08</v>
      </c>
      <c r="O168" s="87">
        <f t="shared" si="98"/>
        <v>0.08</v>
      </c>
      <c r="P168" s="87">
        <f t="shared" si="98"/>
        <v>0.08</v>
      </c>
      <c r="Q168" s="87">
        <f t="shared" si="98"/>
        <v>0.08</v>
      </c>
    </row>
    <row r="169" spans="3:18" x14ac:dyDescent="0.25">
      <c r="D169" s="85"/>
      <c r="E169" s="85"/>
      <c r="F169" s="85"/>
      <c r="G169" s="85"/>
      <c r="H169" s="85"/>
      <c r="I169" s="85"/>
      <c r="J169" s="85"/>
      <c r="K169" s="85"/>
      <c r="L169" s="85" t="s">
        <v>180</v>
      </c>
      <c r="M169" s="85">
        <f t="shared" ref="M169" si="99">AVERAGE(L162:M162)*M168</f>
        <v>412340.72000000003</v>
      </c>
      <c r="N169" s="85">
        <f t="shared" ref="N169" si="100">AVERAGE(M162:N162)*N168</f>
        <v>0</v>
      </c>
      <c r="O169" s="85">
        <f t="shared" ref="O169" si="101">AVERAGE(N162:O162)*O168</f>
        <v>0</v>
      </c>
      <c r="P169" s="85">
        <f t="shared" ref="P169" si="102">AVERAGE(O162:P162)*P168</f>
        <v>0</v>
      </c>
      <c r="Q169" s="85">
        <f t="shared" ref="Q169" si="103">AVERAGE(P162:Q162)*Q168</f>
        <v>0</v>
      </c>
    </row>
    <row r="170" spans="3:18" x14ac:dyDescent="0.25"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</row>
    <row r="171" spans="3:18" x14ac:dyDescent="0.25">
      <c r="R171" s="85"/>
    </row>
    <row r="172" spans="3:18" ht="18" x14ac:dyDescent="0.35">
      <c r="C172" s="154" t="s">
        <v>259</v>
      </c>
      <c r="D172" s="154"/>
      <c r="R172" s="85"/>
    </row>
    <row r="173" spans="3:18" x14ac:dyDescent="0.25">
      <c r="E173" s="156" t="s">
        <v>255</v>
      </c>
      <c r="F173" s="162">
        <v>3</v>
      </c>
      <c r="R173" s="85"/>
    </row>
    <row r="174" spans="3:18" x14ac:dyDescent="0.25">
      <c r="D174" t="s">
        <v>266</v>
      </c>
      <c r="E174" s="157" t="s">
        <v>256</v>
      </c>
      <c r="F174" s="165" t="str">
        <f>VLOOKUP(F173,UACLoanTable,MATCH(E174,UACLoanHeading,0),0)</f>
        <v>FBN Commercial Loan</v>
      </c>
      <c r="G174" s="113"/>
      <c r="H174" s="113"/>
      <c r="I174" s="113"/>
      <c r="J174" s="113"/>
      <c r="K174" s="113"/>
      <c r="M174">
        <f t="shared" ref="M174:Q174" si="104">L177</f>
        <v>5652074</v>
      </c>
      <c r="N174">
        <f t="shared" si="104"/>
        <v>0</v>
      </c>
      <c r="O174">
        <f t="shared" si="104"/>
        <v>0</v>
      </c>
      <c r="P174">
        <f t="shared" si="104"/>
        <v>0</v>
      </c>
      <c r="Q174">
        <f t="shared" si="104"/>
        <v>0</v>
      </c>
      <c r="R174" s="85"/>
    </row>
    <row r="175" spans="3:18" x14ac:dyDescent="0.25">
      <c r="D175" s="85" t="s">
        <v>474</v>
      </c>
      <c r="E175" s="157" t="s">
        <v>460</v>
      </c>
      <c r="F175" s="164">
        <f>VLOOKUP(F173,UACLoanTable,MATCH(E175,UACLoanHeading,0),0)</f>
        <v>0</v>
      </c>
      <c r="G175" s="113"/>
      <c r="H175" s="113"/>
      <c r="I175" s="113"/>
      <c r="J175" s="113"/>
      <c r="K175" s="113"/>
      <c r="L175" s="85"/>
      <c r="M175" s="85">
        <f t="shared" ref="M175:Q175" si="105">$F178*M180</f>
        <v>0</v>
      </c>
      <c r="N175" s="85">
        <f t="shared" si="105"/>
        <v>0</v>
      </c>
      <c r="O175" s="85">
        <f t="shared" si="105"/>
        <v>0</v>
      </c>
      <c r="P175" s="85">
        <f t="shared" si="105"/>
        <v>0</v>
      </c>
      <c r="Q175" s="85">
        <f t="shared" si="105"/>
        <v>0</v>
      </c>
    </row>
    <row r="176" spans="3:18" ht="14.4" thickBot="1" x14ac:dyDescent="0.3">
      <c r="D176" s="85" t="s">
        <v>269</v>
      </c>
      <c r="E176" s="158" t="s">
        <v>214</v>
      </c>
      <c r="F176" s="164">
        <f>VLOOKUP(F173,UACLoanTable,MATCH(E176,UACLoanHeading,0),0)</f>
        <v>2022</v>
      </c>
      <c r="G176" s="113"/>
      <c r="H176" s="113"/>
      <c r="I176" s="113"/>
      <c r="J176" s="113"/>
      <c r="K176" s="113"/>
      <c r="L176" s="85"/>
      <c r="M176" s="85">
        <f t="shared" ref="M176:Q176" si="106">$F178*M181</f>
        <v>5652074</v>
      </c>
      <c r="N176" s="85">
        <f t="shared" si="106"/>
        <v>0</v>
      </c>
      <c r="O176" s="85">
        <f t="shared" si="106"/>
        <v>0</v>
      </c>
      <c r="P176" s="85">
        <f t="shared" si="106"/>
        <v>0</v>
      </c>
      <c r="Q176" s="85">
        <f t="shared" si="106"/>
        <v>0</v>
      </c>
    </row>
    <row r="177" spans="3:18" ht="15" thickTop="1" thickBot="1" x14ac:dyDescent="0.3">
      <c r="D177" s="85" t="s">
        <v>265</v>
      </c>
      <c r="E177" s="158" t="s">
        <v>215</v>
      </c>
      <c r="F177" s="163">
        <f>VLOOKUP(F173,UACLoanTable,MATCH(E177,UACLoanHeading,0),0)</f>
        <v>0.115</v>
      </c>
      <c r="G177" s="113"/>
      <c r="H177" s="113"/>
      <c r="I177" s="113"/>
      <c r="J177" s="113"/>
      <c r="K177" s="113"/>
      <c r="L177" s="155">
        <f>($F175&lt;=L$10)*F178</f>
        <v>5652074</v>
      </c>
      <c r="M177" s="79">
        <f t="shared" ref="M177" si="107">M174+M175-M176</f>
        <v>0</v>
      </c>
      <c r="N177" s="79">
        <f t="shared" ref="N177" si="108">N174+N175-N176</f>
        <v>0</v>
      </c>
      <c r="O177" s="79">
        <f t="shared" ref="O177" si="109">O174+O175-O176</f>
        <v>0</v>
      </c>
      <c r="P177" s="79">
        <f t="shared" ref="P177" si="110">P174+P175-P176</f>
        <v>0</v>
      </c>
      <c r="Q177" s="79">
        <f t="shared" ref="Q177" si="111">Q174+Q175-Q176</f>
        <v>0</v>
      </c>
    </row>
    <row r="178" spans="3:18" ht="14.4" thickTop="1" x14ac:dyDescent="0.25">
      <c r="D178" s="113"/>
      <c r="E178" s="159" t="s">
        <v>216</v>
      </c>
      <c r="F178" s="160">
        <f>VLOOKUP(F173,UACLoanTable,MATCH(E178,UACLoanHeading,0),0)</f>
        <v>5652074</v>
      </c>
      <c r="G178" s="113"/>
      <c r="H178" s="113"/>
      <c r="I178" s="113"/>
      <c r="J178" s="113"/>
      <c r="K178" s="113"/>
      <c r="L178" s="85"/>
      <c r="M178" s="85"/>
      <c r="N178" s="85"/>
      <c r="O178" s="85"/>
      <c r="P178" s="85"/>
      <c r="Q178" s="85"/>
    </row>
    <row r="179" spans="3:18" x14ac:dyDescent="0.25"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</row>
    <row r="180" spans="3:18" x14ac:dyDescent="0.25">
      <c r="L180" t="s">
        <v>475</v>
      </c>
      <c r="M180" s="166" t="b">
        <f t="shared" ref="M180:Q180" si="112">$F175=M$10</f>
        <v>0</v>
      </c>
      <c r="N180" s="166" t="b">
        <f t="shared" si="112"/>
        <v>0</v>
      </c>
      <c r="O180" s="166" t="b">
        <f t="shared" si="112"/>
        <v>0</v>
      </c>
      <c r="P180" s="166" t="b">
        <f t="shared" si="112"/>
        <v>0</v>
      </c>
      <c r="Q180" s="166" t="b">
        <f t="shared" si="112"/>
        <v>0</v>
      </c>
      <c r="R180" s="113"/>
    </row>
    <row r="181" spans="3:18" x14ac:dyDescent="0.25">
      <c r="L181" t="s">
        <v>476</v>
      </c>
      <c r="M181" s="166" t="b">
        <f t="shared" ref="M181:Q181" si="113">$F176=M$10</f>
        <v>1</v>
      </c>
      <c r="N181" s="166" t="b">
        <f t="shared" si="113"/>
        <v>0</v>
      </c>
      <c r="O181" s="166" t="b">
        <f t="shared" si="113"/>
        <v>0</v>
      </c>
      <c r="P181" s="166" t="b">
        <f t="shared" si="113"/>
        <v>0</v>
      </c>
      <c r="Q181" s="166" t="b">
        <f t="shared" si="113"/>
        <v>0</v>
      </c>
      <c r="R181" s="113"/>
    </row>
    <row r="182" spans="3:18" x14ac:dyDescent="0.25">
      <c r="R182" s="113"/>
    </row>
    <row r="183" spans="3:18" x14ac:dyDescent="0.25">
      <c r="D183" s="85"/>
      <c r="E183" s="85"/>
      <c r="F183" s="85"/>
      <c r="G183" s="85"/>
      <c r="H183" s="85"/>
      <c r="I183" s="85"/>
      <c r="J183" s="85"/>
      <c r="K183" s="85"/>
      <c r="L183" s="85" t="s">
        <v>289</v>
      </c>
      <c r="M183" s="87">
        <f t="shared" ref="M183:Q183" si="114">$F177</f>
        <v>0.115</v>
      </c>
      <c r="N183" s="87">
        <f t="shared" si="114"/>
        <v>0.115</v>
      </c>
      <c r="O183" s="87">
        <f t="shared" si="114"/>
        <v>0.115</v>
      </c>
      <c r="P183" s="87">
        <f t="shared" si="114"/>
        <v>0.115</v>
      </c>
      <c r="Q183" s="87">
        <f t="shared" si="114"/>
        <v>0.115</v>
      </c>
      <c r="R183" s="113"/>
    </row>
    <row r="184" spans="3:18" x14ac:dyDescent="0.25">
      <c r="D184" s="85"/>
      <c r="E184" s="85"/>
      <c r="F184" s="85"/>
      <c r="G184" s="85"/>
      <c r="H184" s="85"/>
      <c r="I184" s="85"/>
      <c r="J184" s="85"/>
      <c r="K184" s="85"/>
      <c r="L184" s="85" t="s">
        <v>180</v>
      </c>
      <c r="M184" s="85">
        <f t="shared" ref="M184" si="115">AVERAGE(L177:M177)*M183</f>
        <v>324994.255</v>
      </c>
      <c r="N184" s="85">
        <f t="shared" ref="N184" si="116">AVERAGE(M177:N177)*N183</f>
        <v>0</v>
      </c>
      <c r="O184" s="85">
        <f t="shared" ref="O184" si="117">AVERAGE(N177:O177)*O183</f>
        <v>0</v>
      </c>
      <c r="P184" s="85">
        <f t="shared" ref="P184" si="118">AVERAGE(O177:P177)*P183</f>
        <v>0</v>
      </c>
      <c r="Q184" s="85">
        <f t="shared" ref="Q184" si="119">AVERAGE(P177:Q177)*Q183</f>
        <v>0</v>
      </c>
      <c r="R184" s="113"/>
    </row>
    <row r="185" spans="3:18" x14ac:dyDescent="0.25"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113"/>
    </row>
    <row r="187" spans="3:18" ht="18" x14ac:dyDescent="0.35">
      <c r="C187" s="154" t="s">
        <v>290</v>
      </c>
      <c r="D187" s="154"/>
    </row>
    <row r="188" spans="3:18" x14ac:dyDescent="0.25">
      <c r="E188" s="156" t="s">
        <v>255</v>
      </c>
      <c r="F188" s="162">
        <v>4</v>
      </c>
    </row>
    <row r="189" spans="3:18" x14ac:dyDescent="0.25">
      <c r="D189" t="s">
        <v>266</v>
      </c>
      <c r="E189" s="157" t="s">
        <v>256</v>
      </c>
      <c r="F189" s="165" t="str">
        <f>VLOOKUP(F188,UACLoanTable,MATCH(E189,UACLoanHeading,0),0)</f>
        <v>Zenith Bank Commercial Loan</v>
      </c>
      <c r="G189" s="113"/>
      <c r="H189" s="113"/>
      <c r="I189" s="113"/>
      <c r="J189" s="113"/>
      <c r="K189" s="113"/>
      <c r="M189">
        <f t="shared" ref="M189:Q189" si="120">L192</f>
        <v>2077030</v>
      </c>
      <c r="N189">
        <f t="shared" si="120"/>
        <v>0</v>
      </c>
      <c r="O189">
        <f t="shared" si="120"/>
        <v>0</v>
      </c>
      <c r="P189">
        <f t="shared" si="120"/>
        <v>0</v>
      </c>
      <c r="Q189">
        <f t="shared" si="120"/>
        <v>0</v>
      </c>
      <c r="R189" s="85"/>
    </row>
    <row r="190" spans="3:18" x14ac:dyDescent="0.25">
      <c r="D190" s="85" t="s">
        <v>474</v>
      </c>
      <c r="E190" s="157" t="s">
        <v>460</v>
      </c>
      <c r="F190" s="164">
        <f>VLOOKUP(F188,UACLoanTable,MATCH(E190,UACLoanHeading,0),0)</f>
        <v>0</v>
      </c>
      <c r="G190" s="113"/>
      <c r="H190" s="113"/>
      <c r="I190" s="113"/>
      <c r="J190" s="113"/>
      <c r="K190" s="113"/>
      <c r="L190" s="85"/>
      <c r="M190" s="85">
        <f t="shared" ref="M190:Q190" si="121">$F193*M195</f>
        <v>0</v>
      </c>
      <c r="N190" s="85">
        <f t="shared" si="121"/>
        <v>0</v>
      </c>
      <c r="O190" s="85">
        <f t="shared" si="121"/>
        <v>0</v>
      </c>
      <c r="P190" s="85">
        <f t="shared" si="121"/>
        <v>0</v>
      </c>
      <c r="Q190" s="85">
        <f t="shared" si="121"/>
        <v>0</v>
      </c>
      <c r="R190" s="85"/>
    </row>
    <row r="191" spans="3:18" ht="14.4" thickBot="1" x14ac:dyDescent="0.3">
      <c r="D191" s="85" t="s">
        <v>269</v>
      </c>
      <c r="E191" s="158" t="s">
        <v>214</v>
      </c>
      <c r="F191" s="164">
        <f>VLOOKUP(F188,UACLoanTable,MATCH(E191,UACLoanHeading,0),0)</f>
        <v>2022</v>
      </c>
      <c r="G191" s="113"/>
      <c r="H191" s="113"/>
      <c r="I191" s="113"/>
      <c r="J191" s="113"/>
      <c r="K191" s="113"/>
      <c r="L191" s="85"/>
      <c r="M191" s="85">
        <f t="shared" ref="M191:Q191" si="122">$F193*M196</f>
        <v>2077030</v>
      </c>
      <c r="N191" s="85">
        <f t="shared" si="122"/>
        <v>0</v>
      </c>
      <c r="O191" s="85">
        <f t="shared" si="122"/>
        <v>0</v>
      </c>
      <c r="P191" s="85">
        <f t="shared" si="122"/>
        <v>0</v>
      </c>
      <c r="Q191" s="85">
        <f t="shared" si="122"/>
        <v>0</v>
      </c>
      <c r="R191" s="85"/>
    </row>
    <row r="192" spans="3:18" ht="15" thickTop="1" thickBot="1" x14ac:dyDescent="0.3">
      <c r="D192" s="85" t="s">
        <v>265</v>
      </c>
      <c r="E192" s="158" t="s">
        <v>215</v>
      </c>
      <c r="F192" s="163">
        <f>VLOOKUP(F188,UACLoanTable,MATCH(E192,UACLoanHeading,0),0)</f>
        <v>0.125</v>
      </c>
      <c r="G192" s="113"/>
      <c r="H192" s="113"/>
      <c r="I192" s="113"/>
      <c r="J192" s="113"/>
      <c r="K192" s="113"/>
      <c r="L192" s="155">
        <f>($F190&lt;=L$10)*F193</f>
        <v>2077030</v>
      </c>
      <c r="M192" s="79">
        <f t="shared" ref="M192" si="123">M189+M190-M191</f>
        <v>0</v>
      </c>
      <c r="N192" s="79">
        <f t="shared" ref="N192" si="124">N189+N190-N191</f>
        <v>0</v>
      </c>
      <c r="O192" s="79">
        <f t="shared" ref="O192" si="125">O189+O190-O191</f>
        <v>0</v>
      </c>
      <c r="P192" s="79">
        <f t="shared" ref="P192" si="126">P189+P190-P191</f>
        <v>0</v>
      </c>
      <c r="Q192" s="79">
        <f t="shared" ref="Q192" si="127">Q189+Q190-Q191</f>
        <v>0</v>
      </c>
      <c r="R192" s="85"/>
    </row>
    <row r="193" spans="1:18" ht="14.4" thickTop="1" x14ac:dyDescent="0.25">
      <c r="D193" s="113"/>
      <c r="E193" s="159" t="s">
        <v>216</v>
      </c>
      <c r="F193" s="160">
        <f>VLOOKUP(F188,UACLoanTable,MATCH(E193,UACLoanHeading,0),0)</f>
        <v>2077030</v>
      </c>
      <c r="G193" s="113"/>
      <c r="H193" s="113"/>
      <c r="I193" s="113"/>
      <c r="J193" s="113"/>
      <c r="K193" s="113"/>
      <c r="L193" s="85"/>
      <c r="M193" s="85"/>
      <c r="N193" s="85"/>
      <c r="O193" s="85"/>
      <c r="P193" s="85"/>
      <c r="Q193" s="85"/>
    </row>
    <row r="194" spans="1:18" x14ac:dyDescent="0.25"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</row>
    <row r="195" spans="1:18" x14ac:dyDescent="0.25">
      <c r="L195" t="s">
        <v>475</v>
      </c>
      <c r="M195" s="166" t="b">
        <f t="shared" ref="M195:Q195" si="128">$F190=M$10</f>
        <v>0</v>
      </c>
      <c r="N195" s="166" t="b">
        <f t="shared" si="128"/>
        <v>0</v>
      </c>
      <c r="O195" s="166" t="b">
        <f t="shared" si="128"/>
        <v>0</v>
      </c>
      <c r="P195" s="166" t="b">
        <f t="shared" si="128"/>
        <v>0</v>
      </c>
      <c r="Q195" s="166" t="b">
        <f t="shared" si="128"/>
        <v>0</v>
      </c>
    </row>
    <row r="196" spans="1:18" x14ac:dyDescent="0.25">
      <c r="L196" t="s">
        <v>476</v>
      </c>
      <c r="M196" s="166" t="b">
        <f t="shared" ref="M196:Q196" si="129">$F191=M$10</f>
        <v>1</v>
      </c>
      <c r="N196" s="166" t="b">
        <f t="shared" si="129"/>
        <v>0</v>
      </c>
      <c r="O196" s="166" t="b">
        <f t="shared" si="129"/>
        <v>0</v>
      </c>
      <c r="P196" s="166" t="b">
        <f t="shared" si="129"/>
        <v>0</v>
      </c>
      <c r="Q196" s="166" t="b">
        <f t="shared" si="129"/>
        <v>0</v>
      </c>
    </row>
    <row r="198" spans="1:18" x14ac:dyDescent="0.25">
      <c r="D198" s="85"/>
      <c r="E198" s="85"/>
      <c r="F198" s="85"/>
      <c r="G198" s="85"/>
      <c r="H198" s="85"/>
      <c r="I198" s="85"/>
      <c r="J198" s="85"/>
      <c r="K198" s="85"/>
      <c r="L198" s="85" t="s">
        <v>289</v>
      </c>
      <c r="M198" s="87">
        <f t="shared" ref="M198:Q198" si="130">$F192</f>
        <v>0.125</v>
      </c>
      <c r="N198" s="87">
        <f t="shared" si="130"/>
        <v>0.125</v>
      </c>
      <c r="O198" s="87">
        <f t="shared" si="130"/>
        <v>0.125</v>
      </c>
      <c r="P198" s="87">
        <f t="shared" si="130"/>
        <v>0.125</v>
      </c>
      <c r="Q198" s="87">
        <f t="shared" si="130"/>
        <v>0.125</v>
      </c>
      <c r="R198" s="113"/>
    </row>
    <row r="199" spans="1:18" x14ac:dyDescent="0.25">
      <c r="D199" s="85"/>
      <c r="E199" s="85"/>
      <c r="F199" s="85"/>
      <c r="G199" s="85"/>
      <c r="H199" s="85"/>
      <c r="I199" s="85"/>
      <c r="J199" s="85"/>
      <c r="K199" s="85"/>
      <c r="L199" s="85" t="s">
        <v>180</v>
      </c>
      <c r="M199" s="85">
        <f t="shared" ref="M199" si="131">AVERAGE(L192:M192)*M198</f>
        <v>129814.375</v>
      </c>
      <c r="N199" s="85">
        <f t="shared" ref="N199" si="132">AVERAGE(M192:N192)*N198</f>
        <v>0</v>
      </c>
      <c r="O199" s="85">
        <f t="shared" ref="O199" si="133">AVERAGE(N192:O192)*O198</f>
        <v>0</v>
      </c>
      <c r="P199" s="85">
        <f t="shared" ref="P199" si="134">AVERAGE(O192:P192)*P198</f>
        <v>0</v>
      </c>
      <c r="Q199" s="85">
        <f t="shared" ref="Q199" si="135">AVERAGE(P192:Q192)*Q198</f>
        <v>0</v>
      </c>
      <c r="R199" s="113"/>
    </row>
    <row r="200" spans="1:18" x14ac:dyDescent="0.25"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</row>
    <row r="202" spans="1:18" ht="18" x14ac:dyDescent="0.35">
      <c r="C202" s="154" t="s">
        <v>291</v>
      </c>
      <c r="D202" s="154"/>
    </row>
    <row r="203" spans="1:18" s="113" customFormat="1" x14ac:dyDescent="0.25">
      <c r="A203"/>
      <c r="B203"/>
      <c r="C203"/>
      <c r="D203"/>
      <c r="E203" s="156" t="s">
        <v>255</v>
      </c>
      <c r="F203" s="162">
        <v>5</v>
      </c>
      <c r="G203"/>
      <c r="H203"/>
      <c r="I203"/>
      <c r="J203"/>
      <c r="K203"/>
      <c r="L203"/>
      <c r="M203"/>
      <c r="N203"/>
      <c r="O203"/>
      <c r="P203"/>
      <c r="Q203"/>
    </row>
    <row r="204" spans="1:18" x14ac:dyDescent="0.25">
      <c r="D204" t="s">
        <v>266</v>
      </c>
      <c r="E204" s="157" t="s">
        <v>256</v>
      </c>
      <c r="F204" s="165" t="str">
        <f>VLOOKUP(F203,UACLoanTable,MATCH(E204,UACLoanHeading,0),0)</f>
        <v>FSDH</v>
      </c>
      <c r="G204" s="113"/>
      <c r="H204" s="113"/>
      <c r="I204" s="113"/>
      <c r="J204" s="113"/>
      <c r="K204" s="113"/>
      <c r="M204">
        <f t="shared" ref="M204:Q204" si="136">L207</f>
        <v>6170</v>
      </c>
      <c r="N204">
        <f t="shared" si="136"/>
        <v>0</v>
      </c>
      <c r="O204">
        <f t="shared" si="136"/>
        <v>0</v>
      </c>
      <c r="P204">
        <f t="shared" si="136"/>
        <v>0</v>
      </c>
      <c r="Q204">
        <f t="shared" si="136"/>
        <v>0</v>
      </c>
    </row>
    <row r="205" spans="1:18" x14ac:dyDescent="0.25">
      <c r="D205" s="85" t="s">
        <v>474</v>
      </c>
      <c r="E205" s="157" t="s">
        <v>460</v>
      </c>
      <c r="F205" s="164">
        <f>VLOOKUP(F203,UACLoanTable,MATCH(E205,UACLoanHeading,0),0)</f>
        <v>0</v>
      </c>
      <c r="G205" s="113"/>
      <c r="H205" s="113"/>
      <c r="I205" s="113"/>
      <c r="J205" s="113"/>
      <c r="K205" s="113"/>
      <c r="L205" s="85"/>
      <c r="M205" s="85">
        <f t="shared" ref="M205:Q205" si="137">$F208*M210</f>
        <v>0</v>
      </c>
      <c r="N205" s="85">
        <f t="shared" si="137"/>
        <v>0</v>
      </c>
      <c r="O205" s="85">
        <f t="shared" si="137"/>
        <v>0</v>
      </c>
      <c r="P205" s="85">
        <f t="shared" si="137"/>
        <v>0</v>
      </c>
      <c r="Q205" s="85">
        <f t="shared" si="137"/>
        <v>0</v>
      </c>
    </row>
    <row r="206" spans="1:18" ht="14.4" thickBot="1" x14ac:dyDescent="0.3">
      <c r="D206" s="85" t="s">
        <v>269</v>
      </c>
      <c r="E206" s="158" t="s">
        <v>214</v>
      </c>
      <c r="F206" s="164">
        <f>VLOOKUP(F203,UACLoanTable,MATCH(E206,UACLoanHeading,0),0)</f>
        <v>2022</v>
      </c>
      <c r="G206" s="113"/>
      <c r="H206" s="113"/>
      <c r="I206" s="113"/>
      <c r="J206" s="113"/>
      <c r="K206" s="113"/>
      <c r="L206" s="85"/>
      <c r="M206" s="85">
        <f t="shared" ref="M206:Q206" si="138">$F208*M211</f>
        <v>6170</v>
      </c>
      <c r="N206" s="85">
        <f t="shared" si="138"/>
        <v>0</v>
      </c>
      <c r="O206" s="85">
        <f t="shared" si="138"/>
        <v>0</v>
      </c>
      <c r="P206" s="85">
        <f t="shared" si="138"/>
        <v>0</v>
      </c>
      <c r="Q206" s="85">
        <f t="shared" si="138"/>
        <v>0</v>
      </c>
    </row>
    <row r="207" spans="1:18" s="85" customFormat="1" ht="15" thickTop="1" thickBot="1" x14ac:dyDescent="0.3">
      <c r="A207"/>
      <c r="B207"/>
      <c r="C207"/>
      <c r="D207" s="85" t="s">
        <v>265</v>
      </c>
      <c r="E207" s="158" t="s">
        <v>215</v>
      </c>
      <c r="F207" s="163">
        <f>VLOOKUP(F203,UACLoanTable,MATCH(E207,UACLoanHeading,0),0)</f>
        <v>0</v>
      </c>
      <c r="G207" s="113"/>
      <c r="H207" s="113"/>
      <c r="I207" s="113"/>
      <c r="J207" s="113"/>
      <c r="K207" s="113"/>
      <c r="L207" s="155">
        <f>($F205&lt;=L$10)*F208</f>
        <v>6170</v>
      </c>
      <c r="M207" s="79">
        <f t="shared" ref="M207" si="139">M204+M205-M206</f>
        <v>0</v>
      </c>
      <c r="N207" s="79">
        <f t="shared" ref="N207" si="140">N204+N205-N206</f>
        <v>0</v>
      </c>
      <c r="O207" s="79">
        <f t="shared" ref="O207" si="141">O204+O205-O206</f>
        <v>0</v>
      </c>
      <c r="P207" s="79">
        <f t="shared" ref="P207" si="142">P204+P205-P206</f>
        <v>0</v>
      </c>
      <c r="Q207" s="79">
        <f t="shared" ref="Q207" si="143">Q204+Q205-Q206</f>
        <v>0</v>
      </c>
    </row>
    <row r="208" spans="1:18" s="85" customFormat="1" ht="14.4" thickTop="1" x14ac:dyDescent="0.25">
      <c r="A208"/>
      <c r="B208"/>
      <c r="C208"/>
      <c r="D208" s="113"/>
      <c r="E208" s="159" t="s">
        <v>216</v>
      </c>
      <c r="F208" s="160">
        <f>VLOOKUP(F203,UACLoanTable,MATCH(E208,UACLoanHeading,0),0)</f>
        <v>6170</v>
      </c>
      <c r="G208" s="113"/>
      <c r="H208" s="113"/>
      <c r="I208" s="113"/>
      <c r="J208" s="113"/>
      <c r="K208" s="113"/>
    </row>
    <row r="209" spans="1:17" s="85" customFormat="1" x14ac:dyDescent="0.25">
      <c r="A209"/>
      <c r="B209"/>
      <c r="C209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</row>
    <row r="210" spans="1:17" s="85" customFormat="1" x14ac:dyDescent="0.25">
      <c r="A210"/>
      <c r="B210"/>
      <c r="C210"/>
      <c r="D210"/>
      <c r="E210"/>
      <c r="F210"/>
      <c r="G210"/>
      <c r="H210"/>
      <c r="I210"/>
      <c r="J210"/>
      <c r="K210"/>
      <c r="L210" t="s">
        <v>475</v>
      </c>
      <c r="M210" s="166" t="b">
        <f t="shared" ref="M210:Q210" si="144">$F205=M$10</f>
        <v>0</v>
      </c>
      <c r="N210" s="166" t="b">
        <f t="shared" si="144"/>
        <v>0</v>
      </c>
      <c r="O210" s="166" t="b">
        <f t="shared" si="144"/>
        <v>0</v>
      </c>
      <c r="P210" s="166" t="b">
        <f t="shared" si="144"/>
        <v>0</v>
      </c>
      <c r="Q210" s="166" t="b">
        <f t="shared" si="144"/>
        <v>0</v>
      </c>
    </row>
    <row r="211" spans="1:17" x14ac:dyDescent="0.25">
      <c r="L211" t="s">
        <v>476</v>
      </c>
      <c r="M211" s="166" t="b">
        <f t="shared" ref="M211:Q211" si="145">$F206=M$10</f>
        <v>1</v>
      </c>
      <c r="N211" s="166" t="b">
        <f t="shared" si="145"/>
        <v>0</v>
      </c>
      <c r="O211" s="166" t="b">
        <f t="shared" si="145"/>
        <v>0</v>
      </c>
      <c r="P211" s="166" t="b">
        <f t="shared" si="145"/>
        <v>0</v>
      </c>
      <c r="Q211" s="166" t="b">
        <f t="shared" si="145"/>
        <v>0</v>
      </c>
    </row>
    <row r="213" spans="1:17" x14ac:dyDescent="0.25">
      <c r="D213" s="85"/>
      <c r="E213" s="85"/>
      <c r="F213" s="85"/>
      <c r="G213" s="85"/>
      <c r="H213" s="85"/>
      <c r="I213" s="85"/>
      <c r="J213" s="85"/>
      <c r="K213" s="85"/>
      <c r="L213" s="85" t="s">
        <v>289</v>
      </c>
      <c r="M213" s="87">
        <f t="shared" ref="M213:Q213" si="146">$F207</f>
        <v>0</v>
      </c>
      <c r="N213" s="87">
        <f t="shared" si="146"/>
        <v>0</v>
      </c>
      <c r="O213" s="87">
        <f t="shared" si="146"/>
        <v>0</v>
      </c>
      <c r="P213" s="87">
        <f t="shared" si="146"/>
        <v>0</v>
      </c>
      <c r="Q213" s="87">
        <f t="shared" si="146"/>
        <v>0</v>
      </c>
    </row>
    <row r="214" spans="1:17" x14ac:dyDescent="0.25">
      <c r="D214" s="85"/>
      <c r="E214" s="85"/>
      <c r="F214" s="85"/>
      <c r="G214" s="85"/>
      <c r="H214" s="85"/>
      <c r="I214" s="85"/>
      <c r="J214" s="85"/>
      <c r="K214" s="85"/>
      <c r="L214" s="85" t="s">
        <v>180</v>
      </c>
      <c r="M214" s="85">
        <f t="shared" ref="M214" si="147">AVERAGE(L207:M207)*M213</f>
        <v>0</v>
      </c>
      <c r="N214" s="85">
        <f t="shared" ref="N214" si="148">AVERAGE(M207:N207)*N213</f>
        <v>0</v>
      </c>
      <c r="O214" s="85">
        <f t="shared" ref="O214" si="149">AVERAGE(N207:O207)*O213</f>
        <v>0</v>
      </c>
      <c r="P214" s="85">
        <f t="shared" ref="P214" si="150">AVERAGE(O207:P207)*P213</f>
        <v>0</v>
      </c>
      <c r="Q214" s="85">
        <f t="shared" ref="Q214" si="151">AVERAGE(P207:Q207)*Q213</f>
        <v>0</v>
      </c>
    </row>
    <row r="215" spans="1:17" x14ac:dyDescent="0.25"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</row>
    <row r="216" spans="1:17" s="113" customFormat="1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</row>
    <row r="217" spans="1:17" s="113" customFormat="1" ht="18" x14ac:dyDescent="0.35">
      <c r="A217"/>
      <c r="B217"/>
      <c r="C217" s="154" t="s">
        <v>292</v>
      </c>
      <c r="D217" s="154"/>
      <c r="E217"/>
      <c r="F217"/>
      <c r="G217"/>
      <c r="H217"/>
      <c r="I217"/>
      <c r="J217"/>
      <c r="K217"/>
      <c r="L217"/>
      <c r="M217"/>
      <c r="N217"/>
      <c r="O217"/>
      <c r="P217"/>
      <c r="Q217"/>
    </row>
    <row r="218" spans="1:17" s="113" customFormat="1" x14ac:dyDescent="0.25">
      <c r="A218"/>
      <c r="B218"/>
      <c r="C218"/>
      <c r="D218"/>
      <c r="E218" s="156" t="s">
        <v>255</v>
      </c>
      <c r="F218" s="162">
        <v>6</v>
      </c>
      <c r="G218"/>
      <c r="H218"/>
      <c r="I218"/>
      <c r="J218"/>
      <c r="K218"/>
      <c r="L218"/>
      <c r="M218"/>
      <c r="N218"/>
      <c r="O218"/>
      <c r="P218"/>
      <c r="Q218"/>
    </row>
    <row r="219" spans="1:17" s="113" customFormat="1" x14ac:dyDescent="0.25">
      <c r="A219"/>
      <c r="B219"/>
      <c r="C219"/>
      <c r="D219" t="s">
        <v>266</v>
      </c>
      <c r="E219" s="157" t="s">
        <v>256</v>
      </c>
      <c r="F219" s="165" t="str">
        <f>VLOOKUP(F218,UACLoanTable,MATCH(E219,UACLoanHeading,0),0)</f>
        <v>Famous Brands LTD</v>
      </c>
      <c r="L219"/>
      <c r="M219">
        <f t="shared" ref="M219:Q219" si="152">L222</f>
        <v>339723</v>
      </c>
      <c r="N219">
        <f t="shared" si="152"/>
        <v>339723</v>
      </c>
      <c r="O219">
        <f t="shared" si="152"/>
        <v>339723</v>
      </c>
      <c r="P219">
        <f t="shared" si="152"/>
        <v>339723</v>
      </c>
      <c r="Q219">
        <f t="shared" si="152"/>
        <v>339723</v>
      </c>
    </row>
    <row r="220" spans="1:17" s="113" customFormat="1" x14ac:dyDescent="0.25">
      <c r="A220"/>
      <c r="B220"/>
      <c r="C220"/>
      <c r="D220" s="85" t="s">
        <v>474</v>
      </c>
      <c r="E220" s="157" t="s">
        <v>460</v>
      </c>
      <c r="F220" s="164">
        <f>VLOOKUP(F218,UACLoanTable,MATCH(E220,UACLoanHeading,0),0)</f>
        <v>0</v>
      </c>
      <c r="L220" s="85"/>
      <c r="M220" s="85">
        <f t="shared" ref="M220:Q220" si="153">$F223*M225</f>
        <v>0</v>
      </c>
      <c r="N220" s="85">
        <f t="shared" si="153"/>
        <v>0</v>
      </c>
      <c r="O220" s="85">
        <f t="shared" si="153"/>
        <v>0</v>
      </c>
      <c r="P220" s="85">
        <f t="shared" si="153"/>
        <v>0</v>
      </c>
      <c r="Q220" s="85">
        <f t="shared" si="153"/>
        <v>0</v>
      </c>
    </row>
    <row r="221" spans="1:17" s="113" customFormat="1" ht="14.4" thickBot="1" x14ac:dyDescent="0.3">
      <c r="A221"/>
      <c r="B221"/>
      <c r="C221"/>
      <c r="D221" s="85" t="s">
        <v>269</v>
      </c>
      <c r="E221" s="158" t="s">
        <v>214</v>
      </c>
      <c r="F221" s="164">
        <f>VLOOKUP(F218,UACLoanTable,MATCH(E221,UACLoanHeading,0),0)</f>
        <v>2026</v>
      </c>
      <c r="L221" s="85"/>
      <c r="M221" s="85">
        <f t="shared" ref="M221:Q221" si="154">$F223*M226</f>
        <v>0</v>
      </c>
      <c r="N221" s="85">
        <f t="shared" si="154"/>
        <v>0</v>
      </c>
      <c r="O221" s="85">
        <f t="shared" si="154"/>
        <v>0</v>
      </c>
      <c r="P221" s="85">
        <f t="shared" si="154"/>
        <v>0</v>
      </c>
      <c r="Q221" s="85">
        <f t="shared" si="154"/>
        <v>339723</v>
      </c>
    </row>
    <row r="222" spans="1:17" ht="15" thickTop="1" thickBot="1" x14ac:dyDescent="0.3">
      <c r="D222" s="85" t="s">
        <v>265</v>
      </c>
      <c r="E222" s="158" t="s">
        <v>215</v>
      </c>
      <c r="F222" s="163">
        <f>VLOOKUP(F218,UACLoanTable,MATCH(E222,UACLoanHeading,0),0)</f>
        <v>0.12</v>
      </c>
      <c r="G222" s="113"/>
      <c r="H222" s="113"/>
      <c r="I222" s="113"/>
      <c r="J222" s="113"/>
      <c r="K222" s="113"/>
      <c r="L222" s="155">
        <f>($F220&lt;=L$10)*F223</f>
        <v>339723</v>
      </c>
      <c r="M222" s="79">
        <f t="shared" ref="M222" si="155">M219+M220-M221</f>
        <v>339723</v>
      </c>
      <c r="N222" s="79">
        <f t="shared" ref="N222" si="156">N219+N220-N221</f>
        <v>339723</v>
      </c>
      <c r="O222" s="79">
        <f t="shared" ref="O222" si="157">O219+O220-O221</f>
        <v>339723</v>
      </c>
      <c r="P222" s="79">
        <f t="shared" ref="P222" si="158">P219+P220-P221</f>
        <v>339723</v>
      </c>
      <c r="Q222" s="79">
        <f t="shared" ref="Q222" si="159">Q219+Q220-Q221</f>
        <v>0</v>
      </c>
    </row>
    <row r="223" spans="1:17" ht="14.4" thickTop="1" x14ac:dyDescent="0.25">
      <c r="D223" s="113"/>
      <c r="E223" s="159" t="s">
        <v>216</v>
      </c>
      <c r="F223" s="160">
        <f>VLOOKUP(F218,UACLoanTable,MATCH(E223,UACLoanHeading,0),0)</f>
        <v>339723</v>
      </c>
      <c r="G223" s="113"/>
      <c r="H223" s="113"/>
      <c r="I223" s="113"/>
      <c r="J223" s="113"/>
      <c r="K223" s="113"/>
      <c r="L223" s="85"/>
      <c r="M223" s="85"/>
      <c r="N223" s="85"/>
      <c r="O223" s="85"/>
      <c r="P223" s="85"/>
      <c r="Q223" s="85"/>
    </row>
    <row r="224" spans="1:17" x14ac:dyDescent="0.25"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</row>
    <row r="225" spans="1:17" s="85" customFormat="1" x14ac:dyDescent="0.25">
      <c r="A225"/>
      <c r="B225"/>
      <c r="C225"/>
      <c r="D225"/>
      <c r="E225"/>
      <c r="F225"/>
      <c r="G225"/>
      <c r="H225"/>
      <c r="I225"/>
      <c r="J225"/>
      <c r="K225"/>
      <c r="L225" t="s">
        <v>475</v>
      </c>
      <c r="M225" s="166" t="b">
        <f t="shared" ref="M225:Q225" si="160">$F220=M$10</f>
        <v>0</v>
      </c>
      <c r="N225" s="166" t="b">
        <f t="shared" si="160"/>
        <v>0</v>
      </c>
      <c r="O225" s="166" t="b">
        <f t="shared" si="160"/>
        <v>0</v>
      </c>
      <c r="P225" s="166" t="b">
        <f t="shared" si="160"/>
        <v>0</v>
      </c>
      <c r="Q225" s="166" t="b">
        <f t="shared" si="160"/>
        <v>0</v>
      </c>
    </row>
    <row r="226" spans="1:17" s="85" customFormat="1" x14ac:dyDescent="0.25">
      <c r="A226"/>
      <c r="B226"/>
      <c r="C226"/>
      <c r="D226"/>
      <c r="E226"/>
      <c r="F226"/>
      <c r="G226"/>
      <c r="H226"/>
      <c r="I226"/>
      <c r="J226"/>
      <c r="K226"/>
      <c r="L226" t="s">
        <v>476</v>
      </c>
      <c r="M226" s="166" t="b">
        <f t="shared" ref="M226:Q226" si="161">$F221=M$10</f>
        <v>0</v>
      </c>
      <c r="N226" s="166" t="b">
        <f t="shared" si="161"/>
        <v>0</v>
      </c>
      <c r="O226" s="166" t="b">
        <f t="shared" si="161"/>
        <v>0</v>
      </c>
      <c r="P226" s="166" t="b">
        <f t="shared" si="161"/>
        <v>0</v>
      </c>
      <c r="Q226" s="166" t="b">
        <f t="shared" si="161"/>
        <v>1</v>
      </c>
    </row>
    <row r="227" spans="1:17" s="85" customFormat="1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</row>
    <row r="228" spans="1:17" s="85" customFormat="1" x14ac:dyDescent="0.25">
      <c r="A228"/>
      <c r="B228"/>
      <c r="C228"/>
      <c r="L228" s="85" t="s">
        <v>289</v>
      </c>
      <c r="M228" s="87">
        <f t="shared" ref="M228:Q228" si="162">$F222</f>
        <v>0.12</v>
      </c>
      <c r="N228" s="87">
        <f t="shared" si="162"/>
        <v>0.12</v>
      </c>
      <c r="O228" s="87">
        <f t="shared" si="162"/>
        <v>0.12</v>
      </c>
      <c r="P228" s="87">
        <f t="shared" si="162"/>
        <v>0.12</v>
      </c>
      <c r="Q228" s="87">
        <f t="shared" si="162"/>
        <v>0.12</v>
      </c>
    </row>
    <row r="229" spans="1:17" x14ac:dyDescent="0.25">
      <c r="D229" s="85"/>
      <c r="E229" s="85"/>
      <c r="F229" s="85"/>
      <c r="G229" s="85"/>
      <c r="H229" s="85"/>
      <c r="I229" s="85"/>
      <c r="J229" s="85"/>
      <c r="K229" s="85"/>
      <c r="L229" s="85" t="s">
        <v>180</v>
      </c>
      <c r="M229" s="85">
        <f t="shared" ref="M229" si="163">AVERAGE(L222:M222)*M228</f>
        <v>40766.76</v>
      </c>
      <c r="N229" s="85">
        <f t="shared" ref="N229" si="164">AVERAGE(M222:N222)*N228</f>
        <v>40766.76</v>
      </c>
      <c r="O229" s="85">
        <f t="shared" ref="O229" si="165">AVERAGE(N222:O222)*O228</f>
        <v>40766.76</v>
      </c>
      <c r="P229" s="85">
        <f t="shared" ref="P229" si="166">AVERAGE(O222:P222)*P228</f>
        <v>40766.76</v>
      </c>
      <c r="Q229" s="85">
        <f t="shared" ref="Q229" si="167">AVERAGE(P222:Q222)*Q228</f>
        <v>20383.38</v>
      </c>
    </row>
    <row r="230" spans="1:17" x14ac:dyDescent="0.25"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</row>
    <row r="232" spans="1:17" ht="18" x14ac:dyDescent="0.35">
      <c r="C232" s="154" t="s">
        <v>293</v>
      </c>
      <c r="D232" s="154"/>
    </row>
    <row r="233" spans="1:17" x14ac:dyDescent="0.25">
      <c r="E233" s="156" t="s">
        <v>255</v>
      </c>
      <c r="F233" s="162">
        <v>7</v>
      </c>
    </row>
    <row r="234" spans="1:17" s="113" customFormat="1" x14ac:dyDescent="0.25">
      <c r="A234"/>
      <c r="B234"/>
      <c r="C234"/>
      <c r="D234" t="s">
        <v>266</v>
      </c>
      <c r="E234" s="157" t="s">
        <v>256</v>
      </c>
      <c r="F234" s="165" t="str">
        <f>VLOOKUP(F233,UACLoanTable,MATCH(E234,UACLoanHeading,0),0)</f>
        <v>New Debt 1</v>
      </c>
      <c r="L234"/>
      <c r="M234">
        <f t="shared" ref="M234:Q234" si="168">L237</f>
        <v>0</v>
      </c>
      <c r="N234">
        <f t="shared" si="168"/>
        <v>3000000</v>
      </c>
      <c r="O234">
        <f t="shared" si="168"/>
        <v>0</v>
      </c>
      <c r="P234">
        <f t="shared" si="168"/>
        <v>0</v>
      </c>
      <c r="Q234">
        <f t="shared" si="168"/>
        <v>0</v>
      </c>
    </row>
    <row r="235" spans="1:17" s="113" customFormat="1" x14ac:dyDescent="0.25">
      <c r="A235"/>
      <c r="B235"/>
      <c r="C235"/>
      <c r="D235" s="85" t="s">
        <v>474</v>
      </c>
      <c r="E235" s="157" t="s">
        <v>460</v>
      </c>
      <c r="F235" s="164">
        <f>VLOOKUP(F233,UACLoanTable,MATCH(E235,UACLoanHeading,0),0)</f>
        <v>2022</v>
      </c>
      <c r="L235" s="85"/>
      <c r="M235" s="85">
        <f t="shared" ref="M235:Q235" si="169">$F238*M240</f>
        <v>3000000</v>
      </c>
      <c r="N235" s="85">
        <f t="shared" si="169"/>
        <v>0</v>
      </c>
      <c r="O235" s="85">
        <f t="shared" si="169"/>
        <v>0</v>
      </c>
      <c r="P235" s="85">
        <f t="shared" si="169"/>
        <v>0</v>
      </c>
      <c r="Q235" s="85">
        <f t="shared" si="169"/>
        <v>0</v>
      </c>
    </row>
    <row r="236" spans="1:17" s="113" customFormat="1" ht="14.4" thickBot="1" x14ac:dyDescent="0.3">
      <c r="A236"/>
      <c r="B236"/>
      <c r="C236"/>
      <c r="D236" s="85" t="s">
        <v>269</v>
      </c>
      <c r="E236" s="158" t="s">
        <v>214</v>
      </c>
      <c r="F236" s="164">
        <f>VLOOKUP(F233,UACLoanTable,MATCH(E236,UACLoanHeading,0),0)</f>
        <v>2023</v>
      </c>
      <c r="L236" s="85"/>
      <c r="M236" s="85">
        <f t="shared" ref="M236:Q236" si="170">$F238*M241</f>
        <v>0</v>
      </c>
      <c r="N236" s="85">
        <f t="shared" si="170"/>
        <v>3000000</v>
      </c>
      <c r="O236" s="85">
        <f t="shared" si="170"/>
        <v>0</v>
      </c>
      <c r="P236" s="85">
        <f t="shared" si="170"/>
        <v>0</v>
      </c>
      <c r="Q236" s="85">
        <f t="shared" si="170"/>
        <v>0</v>
      </c>
    </row>
    <row r="237" spans="1:17" s="113" customFormat="1" ht="15" thickTop="1" thickBot="1" x14ac:dyDescent="0.3">
      <c r="A237"/>
      <c r="B237"/>
      <c r="C237"/>
      <c r="D237" s="85" t="s">
        <v>265</v>
      </c>
      <c r="E237" s="158" t="s">
        <v>215</v>
      </c>
      <c r="F237" s="163">
        <f>VLOOKUP(F233,UACLoanTable,MATCH(E237,UACLoanHeading,0),0)</f>
        <v>0.08</v>
      </c>
      <c r="L237" s="155">
        <f>($F235&lt;=L$10)*F238</f>
        <v>0</v>
      </c>
      <c r="M237" s="79">
        <f t="shared" ref="M237" si="171">M234+M235-M236</f>
        <v>3000000</v>
      </c>
      <c r="N237" s="79">
        <f t="shared" ref="N237" si="172">N234+N235-N236</f>
        <v>0</v>
      </c>
      <c r="O237" s="79">
        <f t="shared" ref="O237" si="173">O234+O235-O236</f>
        <v>0</v>
      </c>
      <c r="P237" s="79">
        <f t="shared" ref="P237" si="174">P234+P235-P236</f>
        <v>0</v>
      </c>
      <c r="Q237" s="79">
        <f t="shared" ref="Q237" si="175">Q234+Q235-Q236</f>
        <v>0</v>
      </c>
    </row>
    <row r="238" spans="1:17" s="113" customFormat="1" ht="14.4" thickTop="1" x14ac:dyDescent="0.25">
      <c r="A238"/>
      <c r="B238"/>
      <c r="C238"/>
      <c r="E238" s="159" t="s">
        <v>216</v>
      </c>
      <c r="F238" s="160">
        <f>VLOOKUP(F233,UACLoanTable,MATCH(E238,UACLoanHeading,0),0)</f>
        <v>3000000</v>
      </c>
      <c r="L238" s="85"/>
      <c r="M238" s="85"/>
      <c r="N238" s="85"/>
      <c r="O238" s="85"/>
      <c r="P238" s="85"/>
      <c r="Q238" s="85"/>
    </row>
    <row r="239" spans="1:17" s="113" customFormat="1" x14ac:dyDescent="0.25">
      <c r="A239"/>
      <c r="B239"/>
      <c r="C239"/>
    </row>
    <row r="240" spans="1:17" x14ac:dyDescent="0.25">
      <c r="L240" t="s">
        <v>475</v>
      </c>
      <c r="M240" s="166" t="b">
        <f t="shared" ref="M240:Q240" si="176">$F235=M$10</f>
        <v>1</v>
      </c>
      <c r="N240" s="166" t="b">
        <f t="shared" si="176"/>
        <v>0</v>
      </c>
      <c r="O240" s="166" t="b">
        <f t="shared" si="176"/>
        <v>0</v>
      </c>
      <c r="P240" s="166" t="b">
        <f t="shared" si="176"/>
        <v>0</v>
      </c>
      <c r="Q240" s="166" t="b">
        <f t="shared" si="176"/>
        <v>0</v>
      </c>
    </row>
    <row r="241" spans="1:17" x14ac:dyDescent="0.25">
      <c r="L241" t="s">
        <v>476</v>
      </c>
      <c r="M241" s="166" t="b">
        <f t="shared" ref="M241:Q241" si="177">$F236=M$10</f>
        <v>0</v>
      </c>
      <c r="N241" s="166" t="b">
        <f t="shared" si="177"/>
        <v>1</v>
      </c>
      <c r="O241" s="166" t="b">
        <f t="shared" si="177"/>
        <v>0</v>
      </c>
      <c r="P241" s="166" t="b">
        <f t="shared" si="177"/>
        <v>0</v>
      </c>
      <c r="Q241" s="166" t="b">
        <f t="shared" si="177"/>
        <v>0</v>
      </c>
    </row>
    <row r="243" spans="1:17" s="85" customFormat="1" x14ac:dyDescent="0.25">
      <c r="A243"/>
      <c r="B243"/>
      <c r="C243"/>
      <c r="L243" s="85" t="s">
        <v>289</v>
      </c>
      <c r="M243" s="87">
        <f t="shared" ref="M243:Q243" si="178">$F237</f>
        <v>0.08</v>
      </c>
      <c r="N243" s="87">
        <f t="shared" si="178"/>
        <v>0.08</v>
      </c>
      <c r="O243" s="87">
        <f t="shared" si="178"/>
        <v>0.08</v>
      </c>
      <c r="P243" s="87">
        <f t="shared" si="178"/>
        <v>0.08</v>
      </c>
      <c r="Q243" s="87">
        <f t="shared" si="178"/>
        <v>0.08</v>
      </c>
    </row>
    <row r="244" spans="1:17" s="85" customFormat="1" x14ac:dyDescent="0.25">
      <c r="A244"/>
      <c r="B244"/>
      <c r="C244"/>
      <c r="L244" s="85" t="s">
        <v>180</v>
      </c>
      <c r="M244" s="85">
        <f t="shared" ref="M244" si="179">AVERAGE(L237:M237)*M243</f>
        <v>120000</v>
      </c>
      <c r="N244" s="85">
        <f t="shared" ref="N244" si="180">AVERAGE(M237:N237)*N243</f>
        <v>120000</v>
      </c>
      <c r="O244" s="85">
        <f t="shared" ref="O244" si="181">AVERAGE(N237:O237)*O243</f>
        <v>0</v>
      </c>
      <c r="P244" s="85">
        <f t="shared" ref="P244" si="182">AVERAGE(O237:P237)*P243</f>
        <v>0</v>
      </c>
      <c r="Q244" s="85">
        <f t="shared" ref="Q244" si="183">AVERAGE(P237:Q237)*Q243</f>
        <v>0</v>
      </c>
    </row>
    <row r="245" spans="1:17" s="85" customFormat="1" x14ac:dyDescent="0.25">
      <c r="A245"/>
      <c r="B245"/>
      <c r="C245"/>
    </row>
    <row r="246" spans="1:17" s="85" customFormat="1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</row>
    <row r="247" spans="1:17" ht="18" x14ac:dyDescent="0.35">
      <c r="C247" s="154" t="s">
        <v>294</v>
      </c>
      <c r="D247" s="154"/>
    </row>
    <row r="248" spans="1:17" x14ac:dyDescent="0.25">
      <c r="E248" s="156" t="s">
        <v>255</v>
      </c>
      <c r="F248" s="162">
        <v>8</v>
      </c>
    </row>
    <row r="249" spans="1:17" x14ac:dyDescent="0.25">
      <c r="D249" t="s">
        <v>266</v>
      </c>
      <c r="E249" s="157" t="s">
        <v>256</v>
      </c>
      <c r="F249" s="165" t="str">
        <f>VLOOKUP(F248,UACLoanTable,MATCH(E249,UACLoanHeading,0),0)</f>
        <v>New Debt 2</v>
      </c>
      <c r="G249" s="113"/>
      <c r="H249" s="113"/>
      <c r="I249" s="113"/>
      <c r="J249" s="113"/>
      <c r="K249" s="113"/>
      <c r="M249">
        <f t="shared" ref="M249:Q249" si="184">L252</f>
        <v>0</v>
      </c>
      <c r="N249">
        <f t="shared" si="184"/>
        <v>0</v>
      </c>
      <c r="O249">
        <f t="shared" si="184"/>
        <v>4500000</v>
      </c>
      <c r="P249">
        <f t="shared" si="184"/>
        <v>0</v>
      </c>
      <c r="Q249">
        <f t="shared" si="184"/>
        <v>0</v>
      </c>
    </row>
    <row r="250" spans="1:17" x14ac:dyDescent="0.25">
      <c r="D250" s="85" t="s">
        <v>474</v>
      </c>
      <c r="E250" s="157" t="s">
        <v>460</v>
      </c>
      <c r="F250" s="164">
        <f>VLOOKUP(F248,UACLoanTable,MATCH(E250,UACLoanHeading,0),0)</f>
        <v>2023</v>
      </c>
      <c r="G250" s="113"/>
      <c r="H250" s="113"/>
      <c r="I250" s="113"/>
      <c r="J250" s="113"/>
      <c r="K250" s="113"/>
      <c r="L250" s="85"/>
      <c r="M250" s="85">
        <f t="shared" ref="M250:Q250" si="185">$F253*M255</f>
        <v>0</v>
      </c>
      <c r="N250" s="85">
        <f t="shared" si="185"/>
        <v>4500000</v>
      </c>
      <c r="O250" s="85">
        <f t="shared" si="185"/>
        <v>0</v>
      </c>
      <c r="P250" s="85">
        <f t="shared" si="185"/>
        <v>0</v>
      </c>
      <c r="Q250" s="85">
        <f t="shared" si="185"/>
        <v>0</v>
      </c>
    </row>
    <row r="251" spans="1:17" ht="14.4" thickBot="1" x14ac:dyDescent="0.3">
      <c r="D251" s="85" t="s">
        <v>269</v>
      </c>
      <c r="E251" s="158" t="s">
        <v>214</v>
      </c>
      <c r="F251" s="164">
        <f>VLOOKUP(F248,UACLoanTable,MATCH(E251,UACLoanHeading,0),0)</f>
        <v>2024</v>
      </c>
      <c r="G251" s="113"/>
      <c r="H251" s="113"/>
      <c r="I251" s="113"/>
      <c r="J251" s="113"/>
      <c r="K251" s="113"/>
      <c r="L251" s="85"/>
      <c r="M251" s="85">
        <f t="shared" ref="M251:Q251" si="186">$F253*M256</f>
        <v>0</v>
      </c>
      <c r="N251" s="85">
        <f t="shared" si="186"/>
        <v>0</v>
      </c>
      <c r="O251" s="85">
        <f t="shared" si="186"/>
        <v>4500000</v>
      </c>
      <c r="P251" s="85">
        <f t="shared" si="186"/>
        <v>0</v>
      </c>
      <c r="Q251" s="85">
        <f t="shared" si="186"/>
        <v>0</v>
      </c>
    </row>
    <row r="252" spans="1:17" s="113" customFormat="1" ht="15" thickTop="1" thickBot="1" x14ac:dyDescent="0.3">
      <c r="A252"/>
      <c r="B252"/>
      <c r="C252"/>
      <c r="D252" s="85" t="s">
        <v>265</v>
      </c>
      <c r="E252" s="158" t="s">
        <v>215</v>
      </c>
      <c r="F252" s="163">
        <f>VLOOKUP(F248,UACLoanTable,MATCH(E252,UACLoanHeading,0),0)</f>
        <v>0.08</v>
      </c>
      <c r="L252" s="155">
        <f>($F250&lt;=L$10)*F253</f>
        <v>0</v>
      </c>
      <c r="M252" s="79">
        <f t="shared" ref="M252" si="187">M249+M250-M251</f>
        <v>0</v>
      </c>
      <c r="N252" s="79">
        <f t="shared" ref="N252" si="188">N249+N250-N251</f>
        <v>4500000</v>
      </c>
      <c r="O252" s="79">
        <f t="shared" ref="O252" si="189">O249+O250-O251</f>
        <v>0</v>
      </c>
      <c r="P252" s="79">
        <f t="shared" ref="P252" si="190">P249+P250-P251</f>
        <v>0</v>
      </c>
      <c r="Q252" s="79">
        <f t="shared" ref="Q252" si="191">Q249+Q250-Q251</f>
        <v>0</v>
      </c>
    </row>
    <row r="253" spans="1:17" s="113" customFormat="1" ht="14.4" thickTop="1" x14ac:dyDescent="0.25">
      <c r="A253"/>
      <c r="B253"/>
      <c r="C253"/>
      <c r="E253" s="159" t="s">
        <v>216</v>
      </c>
      <c r="F253" s="160">
        <f>VLOOKUP(F248,UACLoanTable,MATCH(E253,UACLoanHeading,0),0)</f>
        <v>4500000</v>
      </c>
      <c r="L253" s="85"/>
      <c r="M253" s="85"/>
      <c r="N253" s="85"/>
      <c r="O253" s="85"/>
      <c r="P253" s="85"/>
      <c r="Q253" s="85"/>
    </row>
    <row r="254" spans="1:17" s="113" customFormat="1" x14ac:dyDescent="0.25">
      <c r="A254"/>
      <c r="B254"/>
      <c r="C254"/>
    </row>
    <row r="255" spans="1:17" s="113" customFormat="1" x14ac:dyDescent="0.25">
      <c r="A255"/>
      <c r="B255"/>
      <c r="C255"/>
      <c r="D255"/>
      <c r="E255"/>
      <c r="F255"/>
      <c r="G255"/>
      <c r="H255"/>
      <c r="I255"/>
      <c r="J255"/>
      <c r="K255"/>
      <c r="L255" t="s">
        <v>475</v>
      </c>
      <c r="M255" s="166" t="b">
        <f t="shared" ref="M255:Q255" si="192">$F250=M$10</f>
        <v>0</v>
      </c>
      <c r="N255" s="166" t="b">
        <f t="shared" si="192"/>
        <v>1</v>
      </c>
      <c r="O255" s="166" t="b">
        <f t="shared" si="192"/>
        <v>0</v>
      </c>
      <c r="P255" s="166" t="b">
        <f t="shared" si="192"/>
        <v>0</v>
      </c>
      <c r="Q255" s="166" t="b">
        <f t="shared" si="192"/>
        <v>0</v>
      </c>
    </row>
    <row r="256" spans="1:17" s="113" customFormat="1" x14ac:dyDescent="0.25">
      <c r="A256"/>
      <c r="B256"/>
      <c r="C256"/>
      <c r="D256"/>
      <c r="E256"/>
      <c r="F256"/>
      <c r="G256"/>
      <c r="H256"/>
      <c r="I256"/>
      <c r="J256"/>
      <c r="K256"/>
      <c r="L256" t="s">
        <v>476</v>
      </c>
      <c r="M256" s="166" t="b">
        <f t="shared" ref="M256:Q256" si="193">$F251=M$10</f>
        <v>0</v>
      </c>
      <c r="N256" s="166" t="b">
        <f t="shared" si="193"/>
        <v>0</v>
      </c>
      <c r="O256" s="166" t="b">
        <f t="shared" si="193"/>
        <v>1</v>
      </c>
      <c r="P256" s="166" t="b">
        <f t="shared" si="193"/>
        <v>0</v>
      </c>
      <c r="Q256" s="166" t="b">
        <f t="shared" si="193"/>
        <v>0</v>
      </c>
    </row>
    <row r="257" spans="1:17" s="113" customFormat="1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</row>
    <row r="258" spans="1:17" x14ac:dyDescent="0.25">
      <c r="D258" s="85"/>
      <c r="E258" s="85"/>
      <c r="F258" s="85"/>
      <c r="G258" s="85"/>
      <c r="H258" s="85"/>
      <c r="I258" s="85"/>
      <c r="J258" s="85"/>
      <c r="K258" s="85"/>
      <c r="L258" s="85" t="s">
        <v>289</v>
      </c>
      <c r="M258" s="87">
        <f t="shared" ref="M258:Q258" si="194">$F252</f>
        <v>0.08</v>
      </c>
      <c r="N258" s="87">
        <f t="shared" si="194"/>
        <v>0.08</v>
      </c>
      <c r="O258" s="87">
        <f t="shared" si="194"/>
        <v>0.08</v>
      </c>
      <c r="P258" s="87">
        <f t="shared" si="194"/>
        <v>0.08</v>
      </c>
      <c r="Q258" s="87">
        <f t="shared" si="194"/>
        <v>0.08</v>
      </c>
    </row>
    <row r="259" spans="1:17" x14ac:dyDescent="0.25">
      <c r="D259" s="85"/>
      <c r="E259" s="85"/>
      <c r="F259" s="85"/>
      <c r="G259" s="85"/>
      <c r="H259" s="85"/>
      <c r="I259" s="85"/>
      <c r="J259" s="85"/>
      <c r="K259" s="85"/>
      <c r="L259" s="85" t="s">
        <v>180</v>
      </c>
      <c r="M259" s="85">
        <f t="shared" ref="M259" si="195">AVERAGE(L252:M252)*M258</f>
        <v>0</v>
      </c>
      <c r="N259" s="85">
        <f t="shared" ref="N259" si="196">AVERAGE(M252:N252)*N258</f>
        <v>180000</v>
      </c>
      <c r="O259" s="85">
        <f t="shared" ref="O259" si="197">AVERAGE(N252:O252)*O258</f>
        <v>180000</v>
      </c>
      <c r="P259" s="85">
        <f t="shared" ref="P259" si="198">AVERAGE(O252:P252)*P258</f>
        <v>0</v>
      </c>
      <c r="Q259" s="85">
        <f t="shared" ref="Q259" si="199">AVERAGE(P252:Q252)*Q258</f>
        <v>0</v>
      </c>
    </row>
    <row r="260" spans="1:17" x14ac:dyDescent="0.25"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</row>
    <row r="261" spans="1:17" s="85" customFormat="1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</row>
    <row r="262" spans="1:17" s="85" customFormat="1" ht="18" x14ac:dyDescent="0.35">
      <c r="A262"/>
      <c r="B262"/>
      <c r="C262" s="154" t="s">
        <v>477</v>
      </c>
      <c r="D262" s="154"/>
      <c r="E262"/>
      <c r="F262"/>
      <c r="G262"/>
      <c r="H262"/>
      <c r="I262"/>
      <c r="J262"/>
      <c r="K262"/>
      <c r="L262"/>
      <c r="M262"/>
      <c r="N262"/>
      <c r="O262"/>
      <c r="P262"/>
      <c r="Q262"/>
    </row>
    <row r="263" spans="1:17" s="85" customFormat="1" x14ac:dyDescent="0.25">
      <c r="A263"/>
      <c r="B263"/>
      <c r="C263"/>
      <c r="D263"/>
      <c r="E263" s="156" t="s">
        <v>255</v>
      </c>
      <c r="F263" s="162">
        <v>9</v>
      </c>
      <c r="G263"/>
      <c r="H263"/>
      <c r="I263"/>
      <c r="J263"/>
      <c r="K263"/>
      <c r="L263"/>
      <c r="M263"/>
      <c r="N263"/>
      <c r="O263"/>
      <c r="P263"/>
      <c r="Q263"/>
    </row>
    <row r="264" spans="1:17" s="85" customFormat="1" x14ac:dyDescent="0.25">
      <c r="A264"/>
      <c r="B264"/>
      <c r="C264"/>
      <c r="D264" t="s">
        <v>266</v>
      </c>
      <c r="E264" s="157" t="s">
        <v>256</v>
      </c>
      <c r="F264" s="165" t="str">
        <f>VLOOKUP(F263,UACLoanTable,MATCH(E264,UACLoanHeading,0),0)</f>
        <v>New Debt 3</v>
      </c>
      <c r="G264" s="113"/>
      <c r="H264" s="113"/>
      <c r="I264" s="113"/>
      <c r="J264" s="113"/>
      <c r="K264" s="113"/>
      <c r="L264"/>
      <c r="M264">
        <f t="shared" ref="M264:Q264" si="200">L267</f>
        <v>0</v>
      </c>
      <c r="N264">
        <f t="shared" si="200"/>
        <v>0</v>
      </c>
      <c r="O264">
        <f t="shared" si="200"/>
        <v>0</v>
      </c>
      <c r="P264">
        <f t="shared" si="200"/>
        <v>5000000</v>
      </c>
      <c r="Q264">
        <f t="shared" si="200"/>
        <v>0</v>
      </c>
    </row>
    <row r="265" spans="1:17" x14ac:dyDescent="0.25">
      <c r="D265" s="85" t="s">
        <v>474</v>
      </c>
      <c r="E265" s="157" t="s">
        <v>460</v>
      </c>
      <c r="F265" s="164">
        <f>VLOOKUP(F263,UACLoanTable,MATCH(E265,UACLoanHeading,0),0)</f>
        <v>2024</v>
      </c>
      <c r="G265" s="113"/>
      <c r="H265" s="113"/>
      <c r="I265" s="113"/>
      <c r="J265" s="113"/>
      <c r="K265" s="113"/>
      <c r="L265" s="85"/>
      <c r="M265" s="85">
        <f t="shared" ref="M265:Q265" si="201">$F268*M270</f>
        <v>0</v>
      </c>
      <c r="N265" s="85">
        <f t="shared" si="201"/>
        <v>0</v>
      </c>
      <c r="O265" s="85">
        <f t="shared" si="201"/>
        <v>5000000</v>
      </c>
      <c r="P265" s="85">
        <f t="shared" si="201"/>
        <v>0</v>
      </c>
      <c r="Q265" s="85">
        <f t="shared" si="201"/>
        <v>0</v>
      </c>
    </row>
    <row r="266" spans="1:17" ht="14.4" thickBot="1" x14ac:dyDescent="0.3">
      <c r="D266" s="85" t="s">
        <v>269</v>
      </c>
      <c r="E266" s="158" t="s">
        <v>214</v>
      </c>
      <c r="F266" s="164">
        <f>VLOOKUP(F263,UACLoanTable,MATCH(E266,UACLoanHeading,0),0)</f>
        <v>2025</v>
      </c>
      <c r="G266" s="113"/>
      <c r="H266" s="113"/>
      <c r="I266" s="113"/>
      <c r="J266" s="113"/>
      <c r="K266" s="113"/>
      <c r="L266" s="85"/>
      <c r="M266" s="85">
        <f t="shared" ref="M266:Q266" si="202">$F268*M271</f>
        <v>0</v>
      </c>
      <c r="N266" s="85">
        <f t="shared" si="202"/>
        <v>0</v>
      </c>
      <c r="O266" s="85">
        <f t="shared" si="202"/>
        <v>0</v>
      </c>
      <c r="P266" s="85">
        <f t="shared" si="202"/>
        <v>5000000</v>
      </c>
      <c r="Q266" s="85">
        <f t="shared" si="202"/>
        <v>0</v>
      </c>
    </row>
    <row r="267" spans="1:17" ht="15" thickTop="1" thickBot="1" x14ac:dyDescent="0.3">
      <c r="D267" s="85" t="s">
        <v>265</v>
      </c>
      <c r="E267" s="158" t="s">
        <v>215</v>
      </c>
      <c r="F267" s="163">
        <f>VLOOKUP(F263,UACLoanTable,MATCH(E267,UACLoanHeading,0),0)</f>
        <v>0.115</v>
      </c>
      <c r="G267" s="113"/>
      <c r="H267" s="113"/>
      <c r="I267" s="113"/>
      <c r="J267" s="113"/>
      <c r="K267" s="113"/>
      <c r="L267" s="155">
        <f>($F265&lt;=L$10)*F268</f>
        <v>0</v>
      </c>
      <c r="M267" s="79">
        <f t="shared" ref="M267" si="203">M264+M265-M266</f>
        <v>0</v>
      </c>
      <c r="N267" s="79">
        <f t="shared" ref="N267" si="204">N264+N265-N266</f>
        <v>0</v>
      </c>
      <c r="O267" s="79">
        <f t="shared" ref="O267" si="205">O264+O265-O266</f>
        <v>5000000</v>
      </c>
      <c r="P267" s="79">
        <f t="shared" ref="P267" si="206">P264+P265-P266</f>
        <v>0</v>
      </c>
      <c r="Q267" s="79">
        <f t="shared" ref="Q267" si="207">Q264+Q265-Q266</f>
        <v>0</v>
      </c>
    </row>
    <row r="268" spans="1:17" ht="14.4" thickTop="1" x14ac:dyDescent="0.25">
      <c r="D268" s="113"/>
      <c r="E268" s="159" t="s">
        <v>216</v>
      </c>
      <c r="F268" s="160">
        <f>VLOOKUP(F263,UACLoanTable,MATCH(E268,UACLoanHeading,0),0)</f>
        <v>5000000</v>
      </c>
      <c r="G268" s="113"/>
      <c r="H268" s="113"/>
      <c r="I268" s="113"/>
      <c r="J268" s="113"/>
      <c r="K268" s="113"/>
      <c r="L268" s="85"/>
      <c r="M268" s="85"/>
      <c r="N268" s="85"/>
      <c r="O268" s="85"/>
      <c r="P268" s="85"/>
      <c r="Q268" s="85"/>
    </row>
    <row r="269" spans="1:17" x14ac:dyDescent="0.25"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</row>
    <row r="270" spans="1:17" s="113" customFormat="1" x14ac:dyDescent="0.25">
      <c r="A270"/>
      <c r="B270"/>
      <c r="C270"/>
      <c r="D270"/>
      <c r="E270"/>
      <c r="F270"/>
      <c r="G270"/>
      <c r="H270"/>
      <c r="I270"/>
      <c r="J270"/>
      <c r="K270"/>
      <c r="L270" t="s">
        <v>475</v>
      </c>
      <c r="M270" s="166" t="b">
        <f t="shared" ref="M270:Q270" si="208">$F265=M$10</f>
        <v>0</v>
      </c>
      <c r="N270" s="166" t="b">
        <f t="shared" si="208"/>
        <v>0</v>
      </c>
      <c r="O270" s="166" t="b">
        <f t="shared" si="208"/>
        <v>1</v>
      </c>
      <c r="P270" s="166" t="b">
        <f t="shared" si="208"/>
        <v>0</v>
      </c>
      <c r="Q270" s="166" t="b">
        <f t="shared" si="208"/>
        <v>0</v>
      </c>
    </row>
    <row r="271" spans="1:17" s="113" customFormat="1" x14ac:dyDescent="0.25">
      <c r="A271"/>
      <c r="B271"/>
      <c r="C271"/>
      <c r="D271"/>
      <c r="E271"/>
      <c r="F271"/>
      <c r="G271"/>
      <c r="H271"/>
      <c r="I271"/>
      <c r="J271"/>
      <c r="K271"/>
      <c r="L271" t="s">
        <v>476</v>
      </c>
      <c r="M271" s="166" t="b">
        <f t="shared" ref="M271:Q271" si="209">$F266=M$10</f>
        <v>0</v>
      </c>
      <c r="N271" s="166" t="b">
        <f t="shared" si="209"/>
        <v>0</v>
      </c>
      <c r="O271" s="166" t="b">
        <f t="shared" si="209"/>
        <v>0</v>
      </c>
      <c r="P271" s="166" t="b">
        <f t="shared" si="209"/>
        <v>1</v>
      </c>
      <c r="Q271" s="166" t="b">
        <f t="shared" si="209"/>
        <v>0</v>
      </c>
    </row>
    <row r="272" spans="1:17" s="113" customFormat="1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</row>
    <row r="273" spans="1:17" s="113" customFormat="1" x14ac:dyDescent="0.25">
      <c r="A273"/>
      <c r="B273"/>
      <c r="C273"/>
      <c r="D273" s="85"/>
      <c r="E273" s="85"/>
      <c r="F273" s="85"/>
      <c r="G273" s="85"/>
      <c r="H273" s="85"/>
      <c r="I273" s="85"/>
      <c r="J273" s="85"/>
      <c r="K273" s="85"/>
      <c r="L273" s="85" t="s">
        <v>289</v>
      </c>
      <c r="M273" s="87">
        <f t="shared" ref="M273:Q273" si="210">$F267</f>
        <v>0.115</v>
      </c>
      <c r="N273" s="87">
        <f t="shared" si="210"/>
        <v>0.115</v>
      </c>
      <c r="O273" s="87">
        <f t="shared" si="210"/>
        <v>0.115</v>
      </c>
      <c r="P273" s="87">
        <f t="shared" si="210"/>
        <v>0.115</v>
      </c>
      <c r="Q273" s="87">
        <f t="shared" si="210"/>
        <v>0.115</v>
      </c>
    </row>
    <row r="274" spans="1:17" s="113" customFormat="1" x14ac:dyDescent="0.25">
      <c r="A274"/>
      <c r="B274"/>
      <c r="C274"/>
      <c r="D274" s="85"/>
      <c r="E274" s="85"/>
      <c r="F274" s="85"/>
      <c r="G274" s="85"/>
      <c r="H274" s="85"/>
      <c r="I274" s="85"/>
      <c r="J274" s="85"/>
      <c r="K274" s="85"/>
      <c r="L274" s="85" t="s">
        <v>180</v>
      </c>
      <c r="M274" s="85">
        <f t="shared" ref="M274" si="211">AVERAGE(L267:M267)*M273</f>
        <v>0</v>
      </c>
      <c r="N274" s="85">
        <f t="shared" ref="N274" si="212">AVERAGE(M267:N267)*N273</f>
        <v>0</v>
      </c>
      <c r="O274" s="85">
        <f t="shared" ref="O274" si="213">AVERAGE(N267:O267)*O273</f>
        <v>287500</v>
      </c>
      <c r="P274" s="85">
        <f t="shared" ref="P274" si="214">AVERAGE(O267:P267)*P273</f>
        <v>287500</v>
      </c>
      <c r="Q274" s="85">
        <f t="shared" ref="Q274" si="215">AVERAGE(P267:Q267)*Q273</f>
        <v>0</v>
      </c>
    </row>
    <row r="275" spans="1:17" s="113" customFormat="1" x14ac:dyDescent="0.25">
      <c r="A275"/>
      <c r="B275"/>
      <c r="C27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</row>
    <row r="277" spans="1:17" ht="18" x14ac:dyDescent="0.35">
      <c r="C277" s="154" t="s">
        <v>478</v>
      </c>
      <c r="D277" s="154"/>
    </row>
    <row r="278" spans="1:17" x14ac:dyDescent="0.25">
      <c r="E278" s="156" t="s">
        <v>255</v>
      </c>
      <c r="F278" s="162">
        <v>10</v>
      </c>
    </row>
    <row r="279" spans="1:17" x14ac:dyDescent="0.25">
      <c r="D279" t="s">
        <v>266</v>
      </c>
      <c r="E279" s="157" t="s">
        <v>256</v>
      </c>
      <c r="F279" s="165" t="str">
        <f>VLOOKUP(F278,UACLoanTable,MATCH(E279,UACLoanHeading,0),0)</f>
        <v>New Debt 4</v>
      </c>
      <c r="G279" s="113"/>
      <c r="H279" s="113"/>
      <c r="I279" s="113"/>
      <c r="J279" s="113"/>
      <c r="K279" s="113"/>
      <c r="M279">
        <f t="shared" ref="M279:Q279" si="216">L282</f>
        <v>0</v>
      </c>
      <c r="N279">
        <f t="shared" si="216"/>
        <v>0</v>
      </c>
      <c r="O279">
        <f t="shared" si="216"/>
        <v>0</v>
      </c>
      <c r="P279">
        <f t="shared" si="216"/>
        <v>0</v>
      </c>
      <c r="Q279">
        <f t="shared" si="216"/>
        <v>12000000</v>
      </c>
    </row>
    <row r="280" spans="1:17" s="85" customFormat="1" x14ac:dyDescent="0.25">
      <c r="A280"/>
      <c r="B280"/>
      <c r="C280"/>
      <c r="D280" s="85" t="s">
        <v>474</v>
      </c>
      <c r="E280" s="157" t="s">
        <v>460</v>
      </c>
      <c r="F280" s="164">
        <f>VLOOKUP(F278,UACLoanTable,MATCH(E280,UACLoanHeading,0),0)</f>
        <v>2025</v>
      </c>
      <c r="G280" s="113"/>
      <c r="H280" s="113"/>
      <c r="I280" s="113"/>
      <c r="J280" s="113"/>
      <c r="K280" s="113"/>
      <c r="M280" s="85">
        <f t="shared" ref="M280:Q280" si="217">$F283*M285</f>
        <v>0</v>
      </c>
      <c r="N280" s="85">
        <f t="shared" si="217"/>
        <v>0</v>
      </c>
      <c r="O280" s="85">
        <f t="shared" si="217"/>
        <v>0</v>
      </c>
      <c r="P280" s="85">
        <f t="shared" si="217"/>
        <v>12000000</v>
      </c>
      <c r="Q280" s="85">
        <f t="shared" si="217"/>
        <v>0</v>
      </c>
    </row>
    <row r="281" spans="1:17" s="85" customFormat="1" ht="14.4" thickBot="1" x14ac:dyDescent="0.3">
      <c r="A281"/>
      <c r="B281"/>
      <c r="C281"/>
      <c r="D281" s="85" t="s">
        <v>269</v>
      </c>
      <c r="E281" s="158" t="s">
        <v>214</v>
      </c>
      <c r="F281" s="164">
        <f>VLOOKUP(F278,UACLoanTable,MATCH(E281,UACLoanHeading,0),0)</f>
        <v>2026</v>
      </c>
      <c r="G281" s="113"/>
      <c r="H281" s="113"/>
      <c r="I281" s="113"/>
      <c r="J281" s="113"/>
      <c r="K281" s="113"/>
      <c r="M281" s="85">
        <f t="shared" ref="M281:Q281" si="218">$F283*M286</f>
        <v>0</v>
      </c>
      <c r="N281" s="85">
        <f t="shared" si="218"/>
        <v>0</v>
      </c>
      <c r="O281" s="85">
        <f t="shared" si="218"/>
        <v>0</v>
      </c>
      <c r="P281" s="85">
        <f t="shared" si="218"/>
        <v>0</v>
      </c>
      <c r="Q281" s="85">
        <f t="shared" si="218"/>
        <v>12000000</v>
      </c>
    </row>
    <row r="282" spans="1:17" s="85" customFormat="1" ht="15" thickTop="1" thickBot="1" x14ac:dyDescent="0.3">
      <c r="A282"/>
      <c r="B282"/>
      <c r="C282"/>
      <c r="D282" s="85" t="s">
        <v>265</v>
      </c>
      <c r="E282" s="158" t="s">
        <v>215</v>
      </c>
      <c r="F282" s="163">
        <f>VLOOKUP(F278,UACLoanTable,MATCH(E282,UACLoanHeading,0),0)</f>
        <v>0.125</v>
      </c>
      <c r="G282" s="113"/>
      <c r="H282" s="113"/>
      <c r="I282" s="113"/>
      <c r="J282" s="113"/>
      <c r="K282" s="113"/>
      <c r="L282" s="155">
        <f>($F280&lt;=L$10)*F283</f>
        <v>0</v>
      </c>
      <c r="M282" s="79">
        <f t="shared" ref="M282" si="219">M279+M280-M281</f>
        <v>0</v>
      </c>
      <c r="N282" s="79">
        <f t="shared" ref="N282" si="220">N279+N280-N281</f>
        <v>0</v>
      </c>
      <c r="O282" s="79">
        <f t="shared" ref="O282" si="221">O279+O280-O281</f>
        <v>0</v>
      </c>
      <c r="P282" s="79">
        <f t="shared" ref="P282" si="222">P279+P280-P281</f>
        <v>12000000</v>
      </c>
      <c r="Q282" s="79">
        <f t="shared" ref="Q282" si="223">Q279+Q280-Q281</f>
        <v>0</v>
      </c>
    </row>
    <row r="283" spans="1:17" s="85" customFormat="1" ht="14.4" thickTop="1" x14ac:dyDescent="0.25">
      <c r="A283"/>
      <c r="B283"/>
      <c r="C283"/>
      <c r="D283" s="113"/>
      <c r="E283" s="159" t="s">
        <v>216</v>
      </c>
      <c r="F283" s="160">
        <f>VLOOKUP(F278,UACLoanTable,MATCH(E283,UACLoanHeading,0),0)</f>
        <v>12000000</v>
      </c>
      <c r="G283" s="113"/>
      <c r="H283" s="113"/>
      <c r="I283" s="113"/>
      <c r="J283" s="113"/>
      <c r="K283" s="113"/>
    </row>
    <row r="284" spans="1:17" s="85" customFormat="1" x14ac:dyDescent="0.25">
      <c r="A284"/>
      <c r="B284"/>
      <c r="C284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</row>
    <row r="285" spans="1:17" s="86" customFormat="1" x14ac:dyDescent="0.25">
      <c r="A285"/>
      <c r="B285"/>
      <c r="C285"/>
      <c r="D285"/>
      <c r="E285"/>
      <c r="F285"/>
      <c r="G285"/>
      <c r="H285"/>
      <c r="I285"/>
      <c r="J285"/>
      <c r="K285"/>
      <c r="L285" t="s">
        <v>475</v>
      </c>
      <c r="M285" s="166" t="b">
        <f t="shared" ref="M285:Q285" si="224">$F280=M$10</f>
        <v>0</v>
      </c>
      <c r="N285" s="166" t="b">
        <f t="shared" si="224"/>
        <v>0</v>
      </c>
      <c r="O285" s="166" t="b">
        <f t="shared" si="224"/>
        <v>0</v>
      </c>
      <c r="P285" s="166" t="b">
        <f t="shared" si="224"/>
        <v>1</v>
      </c>
      <c r="Q285" s="166" t="b">
        <f t="shared" si="224"/>
        <v>0</v>
      </c>
    </row>
    <row r="286" spans="1:17" s="85" customFormat="1" x14ac:dyDescent="0.25">
      <c r="A286"/>
      <c r="B286"/>
      <c r="C286"/>
      <c r="D286"/>
      <c r="E286"/>
      <c r="F286"/>
      <c r="G286"/>
      <c r="H286"/>
      <c r="I286"/>
      <c r="J286"/>
      <c r="K286"/>
      <c r="L286" t="s">
        <v>476</v>
      </c>
      <c r="M286" s="166" t="b">
        <f t="shared" ref="M286:Q286" si="225">$F281=M$10</f>
        <v>0</v>
      </c>
      <c r="N286" s="166" t="b">
        <f t="shared" si="225"/>
        <v>0</v>
      </c>
      <c r="O286" s="166" t="b">
        <f t="shared" si="225"/>
        <v>0</v>
      </c>
      <c r="P286" s="166" t="b">
        <f t="shared" si="225"/>
        <v>0</v>
      </c>
      <c r="Q286" s="166" t="b">
        <f t="shared" si="225"/>
        <v>1</v>
      </c>
    </row>
    <row r="287" spans="1:17" s="85" customFormat="1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</row>
    <row r="288" spans="1:17" s="85" customFormat="1" x14ac:dyDescent="0.25">
      <c r="A288"/>
      <c r="B288"/>
      <c r="C288"/>
      <c r="L288" s="85" t="s">
        <v>289</v>
      </c>
      <c r="M288" s="87">
        <f t="shared" ref="M288:Q288" si="226">$F282</f>
        <v>0.125</v>
      </c>
      <c r="N288" s="87">
        <f t="shared" si="226"/>
        <v>0.125</v>
      </c>
      <c r="O288" s="87">
        <f t="shared" si="226"/>
        <v>0.125</v>
      </c>
      <c r="P288" s="87">
        <f t="shared" si="226"/>
        <v>0.125</v>
      </c>
      <c r="Q288" s="87">
        <f t="shared" si="226"/>
        <v>0.125</v>
      </c>
    </row>
    <row r="289" spans="1:17" s="85" customFormat="1" x14ac:dyDescent="0.25">
      <c r="A289"/>
      <c r="B289"/>
      <c r="C289"/>
      <c r="L289" s="85" t="s">
        <v>180</v>
      </c>
      <c r="M289" s="85">
        <f t="shared" ref="M289" si="227">AVERAGE(L282:M282)*M288</f>
        <v>0</v>
      </c>
      <c r="N289" s="85">
        <f t="shared" ref="N289" si="228">AVERAGE(M282:N282)*N288</f>
        <v>0</v>
      </c>
      <c r="O289" s="85">
        <f t="shared" ref="O289" si="229">AVERAGE(N282:O282)*O288</f>
        <v>0</v>
      </c>
      <c r="P289" s="85">
        <f t="shared" ref="P289" si="230">AVERAGE(O282:P282)*P288</f>
        <v>750000</v>
      </c>
      <c r="Q289" s="85">
        <f t="shared" ref="Q289" si="231">AVERAGE(P282:Q282)*Q288</f>
        <v>750000</v>
      </c>
    </row>
    <row r="290" spans="1:17" s="86" customFormat="1" x14ac:dyDescent="0.25">
      <c r="A290"/>
      <c r="B290"/>
      <c r="C290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</row>
    <row r="291" spans="1:17" s="85" customFormat="1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</row>
    <row r="292" spans="1:17" s="85" customFormat="1" ht="18" x14ac:dyDescent="0.35">
      <c r="A292"/>
      <c r="B292"/>
      <c r="C292" s="154" t="s">
        <v>479</v>
      </c>
      <c r="D292" s="154"/>
      <c r="E292"/>
      <c r="F292"/>
      <c r="G292"/>
      <c r="H292"/>
      <c r="I292"/>
      <c r="J292"/>
      <c r="K292"/>
      <c r="L292"/>
      <c r="M292"/>
      <c r="N292"/>
      <c r="O292"/>
      <c r="P292"/>
      <c r="Q292"/>
    </row>
    <row r="293" spans="1:17" s="85" customFormat="1" x14ac:dyDescent="0.25">
      <c r="A293"/>
      <c r="B293"/>
      <c r="C293"/>
      <c r="D293"/>
      <c r="E293" s="156" t="s">
        <v>255</v>
      </c>
      <c r="F293" s="162">
        <v>11</v>
      </c>
      <c r="G293"/>
      <c r="H293"/>
      <c r="I293"/>
      <c r="J293"/>
      <c r="K293"/>
      <c r="L293"/>
      <c r="M293"/>
      <c r="N293"/>
      <c r="O293"/>
      <c r="P293"/>
      <c r="Q293"/>
    </row>
    <row r="294" spans="1:17" s="85" customFormat="1" x14ac:dyDescent="0.25">
      <c r="A294"/>
      <c r="B294"/>
      <c r="C294"/>
      <c r="D294" t="s">
        <v>266</v>
      </c>
      <c r="E294" s="157" t="s">
        <v>256</v>
      </c>
      <c r="F294" s="165" t="str">
        <f>VLOOKUP(F293,UACLoanTable,MATCH(E294,UACLoanHeading,0),0)</f>
        <v>New Debt 5</v>
      </c>
      <c r="G294" s="113"/>
      <c r="H294" s="113"/>
      <c r="I294" s="113"/>
      <c r="J294" s="113"/>
      <c r="K294" s="113"/>
      <c r="L294"/>
      <c r="M294">
        <f t="shared" ref="M294:Q294" si="232">L297</f>
        <v>0</v>
      </c>
      <c r="N294">
        <f t="shared" si="232"/>
        <v>0</v>
      </c>
      <c r="O294">
        <f t="shared" si="232"/>
        <v>0</v>
      </c>
      <c r="P294">
        <f t="shared" si="232"/>
        <v>0</v>
      </c>
      <c r="Q294">
        <f t="shared" si="232"/>
        <v>0</v>
      </c>
    </row>
    <row r="295" spans="1:17" s="86" customFormat="1" x14ac:dyDescent="0.25">
      <c r="A295"/>
      <c r="B295"/>
      <c r="C295"/>
      <c r="D295" s="85" t="s">
        <v>474</v>
      </c>
      <c r="E295" s="157" t="s">
        <v>460</v>
      </c>
      <c r="F295" s="164">
        <f>VLOOKUP(F293,UACLoanTable,MATCH(E295,UACLoanHeading,0),0)</f>
        <v>2026</v>
      </c>
      <c r="G295" s="113"/>
      <c r="H295" s="113"/>
      <c r="I295" s="113"/>
      <c r="J295" s="113"/>
      <c r="K295" s="113"/>
      <c r="L295" s="85"/>
      <c r="M295" s="85">
        <f t="shared" ref="M295:Q295" si="233">$F298*M300</f>
        <v>0</v>
      </c>
      <c r="N295" s="85">
        <f t="shared" si="233"/>
        <v>0</v>
      </c>
      <c r="O295" s="85">
        <f t="shared" si="233"/>
        <v>0</v>
      </c>
      <c r="P295" s="85">
        <f t="shared" si="233"/>
        <v>0</v>
      </c>
      <c r="Q295" s="85">
        <f t="shared" si="233"/>
        <v>2100000</v>
      </c>
    </row>
    <row r="296" spans="1:17" s="85" customFormat="1" ht="14.4" thickBot="1" x14ac:dyDescent="0.3">
      <c r="A296"/>
      <c r="B296"/>
      <c r="C296"/>
      <c r="D296" s="85" t="s">
        <v>269</v>
      </c>
      <c r="E296" s="158" t="s">
        <v>214</v>
      </c>
      <c r="F296" s="164">
        <f>VLOOKUP(F293,UACLoanTable,MATCH(E296,UACLoanHeading,0),0)</f>
        <v>2027</v>
      </c>
      <c r="G296" s="113"/>
      <c r="H296" s="113"/>
      <c r="I296" s="113"/>
      <c r="J296" s="113"/>
      <c r="K296" s="113"/>
      <c r="M296" s="85">
        <f t="shared" ref="M296:Q296" si="234">$F298*M301</f>
        <v>0</v>
      </c>
      <c r="N296" s="85">
        <f t="shared" si="234"/>
        <v>0</v>
      </c>
      <c r="O296" s="85">
        <f t="shared" si="234"/>
        <v>0</v>
      </c>
      <c r="P296" s="85">
        <f t="shared" si="234"/>
        <v>0</v>
      </c>
      <c r="Q296" s="85">
        <f t="shared" si="234"/>
        <v>0</v>
      </c>
    </row>
    <row r="297" spans="1:17" s="85" customFormat="1" ht="15" thickTop="1" thickBot="1" x14ac:dyDescent="0.3">
      <c r="A297"/>
      <c r="B297"/>
      <c r="C297"/>
      <c r="D297" s="85" t="s">
        <v>265</v>
      </c>
      <c r="E297" s="158" t="s">
        <v>215</v>
      </c>
      <c r="F297" s="163">
        <f>VLOOKUP(F293,UACLoanTable,MATCH(E297,UACLoanHeading,0),0)</f>
        <v>0.125</v>
      </c>
      <c r="G297" s="113"/>
      <c r="H297" s="113"/>
      <c r="I297" s="113"/>
      <c r="J297" s="113"/>
      <c r="K297" s="113"/>
      <c r="L297" s="155">
        <f>($F295&lt;=L$10)*F298</f>
        <v>0</v>
      </c>
      <c r="M297" s="79">
        <f t="shared" ref="M297" si="235">M294+M295-M296</f>
        <v>0</v>
      </c>
      <c r="N297" s="79">
        <f t="shared" ref="N297" si="236">N294+N295-N296</f>
        <v>0</v>
      </c>
      <c r="O297" s="79">
        <f t="shared" ref="O297" si="237">O294+O295-O296</f>
        <v>0</v>
      </c>
      <c r="P297" s="79">
        <f t="shared" ref="P297" si="238">P294+P295-P296</f>
        <v>0</v>
      </c>
      <c r="Q297" s="79">
        <f t="shared" ref="Q297" si="239">Q294+Q295-Q296</f>
        <v>2100000</v>
      </c>
    </row>
    <row r="298" spans="1:17" s="85" customFormat="1" ht="14.4" thickTop="1" x14ac:dyDescent="0.25">
      <c r="A298"/>
      <c r="B298"/>
      <c r="C298"/>
      <c r="D298" s="113"/>
      <c r="E298" s="159" t="s">
        <v>216</v>
      </c>
      <c r="F298" s="160">
        <f>VLOOKUP(F293,UACLoanTable,MATCH(E298,UACLoanHeading,0),0)</f>
        <v>2100000</v>
      </c>
      <c r="G298" s="113"/>
      <c r="H298" s="113"/>
      <c r="I298" s="113"/>
      <c r="J298" s="113"/>
      <c r="K298" s="113"/>
    </row>
    <row r="299" spans="1:17" s="85" customFormat="1" x14ac:dyDescent="0.25">
      <c r="A299"/>
      <c r="B299"/>
      <c r="C299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</row>
    <row r="300" spans="1:17" x14ac:dyDescent="0.25">
      <c r="L300" t="s">
        <v>475</v>
      </c>
      <c r="M300" s="166" t="b">
        <f t="shared" ref="M300:Q300" si="240">$F295=M$10</f>
        <v>0</v>
      </c>
      <c r="N300" s="166" t="b">
        <f t="shared" si="240"/>
        <v>0</v>
      </c>
      <c r="O300" s="166" t="b">
        <f t="shared" si="240"/>
        <v>0</v>
      </c>
      <c r="P300" s="166" t="b">
        <f t="shared" si="240"/>
        <v>0</v>
      </c>
      <c r="Q300" s="166" t="b">
        <f t="shared" si="240"/>
        <v>1</v>
      </c>
    </row>
    <row r="301" spans="1:17" x14ac:dyDescent="0.25">
      <c r="L301" t="s">
        <v>476</v>
      </c>
      <c r="M301" s="166" t="b">
        <f t="shared" ref="M301:Q301" si="241">$F296=M$10</f>
        <v>0</v>
      </c>
      <c r="N301" s="166" t="b">
        <f t="shared" si="241"/>
        <v>0</v>
      </c>
      <c r="O301" s="166" t="b">
        <f t="shared" si="241"/>
        <v>0</v>
      </c>
      <c r="P301" s="166" t="b">
        <f t="shared" si="241"/>
        <v>0</v>
      </c>
      <c r="Q301" s="166" t="b">
        <f t="shared" si="241"/>
        <v>0</v>
      </c>
    </row>
    <row r="303" spans="1:17" x14ac:dyDescent="0.25">
      <c r="D303" s="85"/>
      <c r="E303" s="85"/>
      <c r="F303" s="85"/>
      <c r="G303" s="85"/>
      <c r="H303" s="85"/>
      <c r="I303" s="85"/>
      <c r="J303" s="85"/>
      <c r="K303" s="85"/>
      <c r="L303" s="85" t="s">
        <v>289</v>
      </c>
      <c r="M303" s="87">
        <f t="shared" ref="M303:Q303" si="242">$F297</f>
        <v>0.125</v>
      </c>
      <c r="N303" s="87">
        <f t="shared" si="242"/>
        <v>0.125</v>
      </c>
      <c r="O303" s="87">
        <f t="shared" si="242"/>
        <v>0.125</v>
      </c>
      <c r="P303" s="87">
        <f t="shared" si="242"/>
        <v>0.125</v>
      </c>
      <c r="Q303" s="87">
        <f t="shared" si="242"/>
        <v>0.125</v>
      </c>
    </row>
    <row r="304" spans="1:17" x14ac:dyDescent="0.25">
      <c r="D304" s="85"/>
      <c r="E304" s="85"/>
      <c r="F304" s="85"/>
      <c r="G304" s="85"/>
      <c r="H304" s="85"/>
      <c r="I304" s="85"/>
      <c r="J304" s="85"/>
      <c r="K304" s="85"/>
      <c r="L304" s="85" t="s">
        <v>180</v>
      </c>
      <c r="M304" s="85">
        <f t="shared" ref="M304" si="243">AVERAGE(L297:M297)*M303</f>
        <v>0</v>
      </c>
      <c r="N304" s="85">
        <f t="shared" ref="N304" si="244">AVERAGE(M297:N297)*N303</f>
        <v>0</v>
      </c>
      <c r="O304" s="85">
        <f t="shared" ref="O304" si="245">AVERAGE(N297:O297)*O303</f>
        <v>0</v>
      </c>
      <c r="P304" s="85">
        <f t="shared" ref="P304" si="246">AVERAGE(O297:P297)*P303</f>
        <v>0</v>
      </c>
      <c r="Q304" s="85">
        <f t="shared" ref="Q304" si="247">AVERAGE(P297:Q297)*Q303</f>
        <v>131250</v>
      </c>
    </row>
    <row r="305" spans="2:17" x14ac:dyDescent="0.25"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</row>
    <row r="314" spans="2:17" ht="19.8" x14ac:dyDescent="0.4">
      <c r="B314" s="112" t="s">
        <v>295</v>
      </c>
      <c r="C314" s="85"/>
      <c r="D314" s="85"/>
    </row>
    <row r="315" spans="2:17" x14ac:dyDescent="0.25">
      <c r="B315" s="85"/>
      <c r="C315" s="85"/>
      <c r="D315" s="85"/>
    </row>
    <row r="316" spans="2:17" ht="18" x14ac:dyDescent="0.35">
      <c r="B316" s="85"/>
      <c r="C316" s="154" t="s">
        <v>296</v>
      </c>
      <c r="D316" s="154"/>
    </row>
    <row r="317" spans="2:17" x14ac:dyDescent="0.25">
      <c r="B317" s="85"/>
      <c r="C317" s="85"/>
      <c r="D317" s="85" t="s">
        <v>297</v>
      </c>
      <c r="M317">
        <f>M139</f>
        <v>1089039.99</v>
      </c>
      <c r="N317">
        <f>N139</f>
        <v>340766.76</v>
      </c>
      <c r="O317">
        <f>O139</f>
        <v>508266.76</v>
      </c>
      <c r="P317">
        <f>P139</f>
        <v>1078266.76</v>
      </c>
      <c r="Q317">
        <f>Q139</f>
        <v>901633.38</v>
      </c>
    </row>
    <row r="318" spans="2:17" ht="14.4" thickBot="1" x14ac:dyDescent="0.3">
      <c r="B318" s="86"/>
      <c r="C318" s="86"/>
      <c r="D318" s="86" t="s">
        <v>270</v>
      </c>
      <c r="M318" s="79">
        <f>SUM(M317:M317)</f>
        <v>1089039.99</v>
      </c>
      <c r="N318" s="79">
        <f>SUM(N317:N317)</f>
        <v>340766.76</v>
      </c>
      <c r="O318" s="79">
        <f>SUM(O317:O317)</f>
        <v>508266.76</v>
      </c>
      <c r="P318" s="79">
        <f>SUM(P317:P317)</f>
        <v>1078266.76</v>
      </c>
      <c r="Q318" s="79">
        <f>SUM(Q317:Q317)</f>
        <v>901633.38</v>
      </c>
    </row>
    <row r="319" spans="2:17" ht="14.4" thickTop="1" x14ac:dyDescent="0.25">
      <c r="B319" s="85"/>
      <c r="C319" s="85"/>
      <c r="D319" s="85"/>
    </row>
    <row r="320" spans="2:17" ht="18" x14ac:dyDescent="0.35">
      <c r="B320" s="85"/>
      <c r="C320" s="154" t="s">
        <v>298</v>
      </c>
      <c r="D320" s="154"/>
    </row>
    <row r="321" spans="2:17" x14ac:dyDescent="0.25">
      <c r="B321" s="85"/>
      <c r="C321" s="85"/>
      <c r="D321" s="85" t="s">
        <v>299</v>
      </c>
      <c r="L321">
        <f>BS!L34</f>
        <v>11409946</v>
      </c>
      <c r="M321">
        <f ca="1">BS!M34</f>
        <v>34377458.191040993</v>
      </c>
      <c r="N321">
        <f ca="1">BS!N34</f>
        <v>45630826.329158112</v>
      </c>
      <c r="O321">
        <f ca="1">BS!O34</f>
        <v>56710587.626598388</v>
      </c>
      <c r="P321">
        <f ca="1">BS!P34</f>
        <v>76088097.941675097</v>
      </c>
      <c r="Q321">
        <f ca="1">BS!Q34</f>
        <v>84075493.578653932</v>
      </c>
    </row>
    <row r="322" spans="2:17" x14ac:dyDescent="0.25">
      <c r="B322" s="85"/>
      <c r="C322" s="85"/>
      <c r="D322" s="85" t="s">
        <v>300</v>
      </c>
      <c r="E322" t="s">
        <v>488</v>
      </c>
      <c r="F322" s="170">
        <v>1</v>
      </c>
      <c r="M322" s="3">
        <f>Inputs!M92+Inputs!M95</f>
        <v>6.0000000000000005E-2</v>
      </c>
      <c r="N322" s="3">
        <f>Inputs!N92+Inputs!N95</f>
        <v>6.9999999999999993E-2</v>
      </c>
      <c r="O322" s="3">
        <f>Inputs!O92+Inputs!O95</f>
        <v>0.08</v>
      </c>
      <c r="P322" s="3">
        <f>Inputs!P92+Inputs!P95</f>
        <v>0.09</v>
      </c>
      <c r="Q322" s="3">
        <f>Inputs!Q92+Inputs!Q95</f>
        <v>9.9999999999999992E-2</v>
      </c>
    </row>
    <row r="323" spans="2:17" ht="14.4" thickBot="1" x14ac:dyDescent="0.3">
      <c r="B323" s="86"/>
      <c r="C323" s="86"/>
      <c r="D323" s="86" t="s">
        <v>301</v>
      </c>
      <c r="M323" s="79" cm="1">
        <f t="array" aca="1" ref="M323" ca="1">IF(F322=1,AVERAGE(L321:M321*M322),L321*M322)</f>
        <v>1373622.1257312298</v>
      </c>
      <c r="N323" s="79" cm="1">
        <f t="array" aca="1" ref="N323" ca="1">IF(G322=1,AVERAGE(M321:N321*N322),M321*N322)</f>
        <v>2406422.0733728693</v>
      </c>
      <c r="O323" s="79" cm="1">
        <f t="array" aca="1" ref="O323" ca="1">IF(H322=1,AVERAGE(N321:O321*O322),N321*O322)</f>
        <v>3650466.106332649</v>
      </c>
      <c r="P323" s="79" cm="1">
        <f t="array" aca="1" ref="P323" ca="1">IF(I322=1,AVERAGE(O321:P321*P322),O321*P322)</f>
        <v>5103952.8863938544</v>
      </c>
      <c r="Q323" s="79" cm="1">
        <f t="array" aca="1" ref="Q323" ca="1">IF(J322=1,AVERAGE(P321:Q321*Q322),P321*Q322)</f>
        <v>7608809.7941675093</v>
      </c>
    </row>
    <row r="324" spans="2:17" ht="14.4" thickTop="1" x14ac:dyDescent="0.25">
      <c r="C324" s="85"/>
      <c r="D324" s="85"/>
      <c r="E324" s="85"/>
    </row>
    <row r="325" spans="2:17" x14ac:dyDescent="0.25">
      <c r="C325" s="85"/>
      <c r="D325" s="85"/>
      <c r="E325" s="85"/>
    </row>
    <row r="326" spans="2:17" x14ac:dyDescent="0.25">
      <c r="C326" s="85"/>
      <c r="D326" s="85"/>
      <c r="E326" s="85"/>
    </row>
    <row r="330" spans="2:17" x14ac:dyDescent="0.25">
      <c r="D330" t="s">
        <v>461</v>
      </c>
      <c r="M330">
        <f>-CF!M28</f>
        <v>963545.43599999999</v>
      </c>
      <c r="N330">
        <f>-CF!N28</f>
        <v>970290.254052</v>
      </c>
      <c r="O330">
        <f>-CF!O28</f>
        <v>977082.28583036398</v>
      </c>
      <c r="P330">
        <f>-CF!P28</f>
        <v>983921.86183117656</v>
      </c>
      <c r="Q330">
        <f>-CF!Q28</f>
        <v>990809.31486399483</v>
      </c>
    </row>
    <row r="331" spans="2:17" x14ac:dyDescent="0.25">
      <c r="D331" t="s">
        <v>556</v>
      </c>
      <c r="J331">
        <f>BS!J40-BS!J75</f>
        <v>60541412</v>
      </c>
      <c r="K331">
        <f>BS!K40-BS!K75</f>
        <v>60675504</v>
      </c>
      <c r="L331">
        <f>BS!L40-BS!L75</f>
        <v>50838306</v>
      </c>
      <c r="M331">
        <f ca="1">BS!M40-BS!M75</f>
        <v>55457540.020702213</v>
      </c>
      <c r="N331">
        <f ca="1">BS!N40-BS!N75</f>
        <v>61814251.621347114</v>
      </c>
      <c r="O331">
        <f ca="1">BS!O40-BS!O75</f>
        <v>69981054.238687828</v>
      </c>
      <c r="P331">
        <f ca="1">BS!P40-BS!P75</f>
        <v>80265312.99636665</v>
      </c>
      <c r="Q331">
        <f ca="1">BS!Q40-BS!Q75</f>
        <v>93693624.729921952</v>
      </c>
    </row>
    <row r="332" spans="2:17" x14ac:dyDescent="0.25">
      <c r="D332" t="s">
        <v>520</v>
      </c>
      <c r="J332">
        <f>BS!J81</f>
        <v>45582083</v>
      </c>
      <c r="K332">
        <f>BS!K81</f>
        <v>29000241</v>
      </c>
      <c r="L332">
        <f>BS!L81</f>
        <v>36578217</v>
      </c>
      <c r="M332">
        <f ca="1">BS!M81</f>
        <v>27682312.142130956</v>
      </c>
      <c r="N332">
        <f ca="1">BS!N81</f>
        <v>34800540.423230603</v>
      </c>
      <c r="O332">
        <f ca="1">BS!O81</f>
        <v>41449005.093844362</v>
      </c>
      <c r="P332">
        <f ca="1">BS!P81</f>
        <v>55587240.491879404</v>
      </c>
      <c r="Q332">
        <f ca="1">BS!Q81</f>
        <v>55748684.217833027</v>
      </c>
    </row>
    <row r="333" spans="2:17" x14ac:dyDescent="0.25">
      <c r="D333" t="s">
        <v>557</v>
      </c>
      <c r="J333">
        <f>PL!J16+PL!J18</f>
        <v>10297860</v>
      </c>
      <c r="K333">
        <f>PL!K16+PL!K18</f>
        <v>13008307</v>
      </c>
      <c r="L333">
        <f>PL!L16+PL!L18</f>
        <v>14701161</v>
      </c>
      <c r="M333">
        <f>PL!M16+PL!M18</f>
        <v>18390502.068749998</v>
      </c>
      <c r="N333">
        <f>PL!N16+PL!N18</f>
        <v>22984140.0859375</v>
      </c>
      <c r="O333">
        <f>PL!O16+PL!O18</f>
        <v>28726187.607421871</v>
      </c>
      <c r="P333">
        <f>PL!P16+PL!P18</f>
        <v>35903747.009277344</v>
      </c>
      <c r="Q333">
        <f>PL!Q16+PL!Q18</f>
        <v>44875696.26159668</v>
      </c>
    </row>
    <row r="334" spans="2:17" x14ac:dyDescent="0.25">
      <c r="D334" t="s">
        <v>139</v>
      </c>
      <c r="J334">
        <f>BS!J53</f>
        <v>60541412</v>
      </c>
      <c r="K334">
        <f>BS!K53</f>
        <v>60675504</v>
      </c>
      <c r="L334">
        <f>BS!L53</f>
        <v>50838306</v>
      </c>
      <c r="M334">
        <f ca="1">BS!M53</f>
        <v>55457540.020702213</v>
      </c>
      <c r="N334">
        <f ca="1">BS!N53</f>
        <v>61814251.621347114</v>
      </c>
      <c r="O334">
        <f ca="1">BS!O53</f>
        <v>69981054.238687798</v>
      </c>
      <c r="P334">
        <f ca="1">BS!P53</f>
        <v>80265312.99636665</v>
      </c>
      <c r="Q334">
        <f ca="1">BS!Q53</f>
        <v>93693624.729921937</v>
      </c>
    </row>
    <row r="335" spans="2:17" x14ac:dyDescent="0.25">
      <c r="D335" t="s">
        <v>558</v>
      </c>
      <c r="J335">
        <f>BS!J57</f>
        <v>4595937</v>
      </c>
      <c r="K335">
        <f>BS!K57</f>
        <v>4238957</v>
      </c>
      <c r="L335">
        <f>BS!L57</f>
        <v>19911612</v>
      </c>
      <c r="M335">
        <f>BS!M57</f>
        <v>3339723</v>
      </c>
      <c r="N335">
        <f>BS!N57</f>
        <v>4839723</v>
      </c>
      <c r="O335">
        <f>BS!O57</f>
        <v>5339723</v>
      </c>
      <c r="P335">
        <f>BS!P57</f>
        <v>12339723</v>
      </c>
      <c r="Q335">
        <f>BS!Q57</f>
        <v>2100000</v>
      </c>
    </row>
    <row r="336" spans="2:17" x14ac:dyDescent="0.25">
      <c r="D336" t="s">
        <v>559</v>
      </c>
      <c r="J336">
        <f>J334+J335</f>
        <v>65137349</v>
      </c>
      <c r="K336">
        <f t="shared" ref="K336:Q336" si="248">K334+K335</f>
        <v>64914461</v>
      </c>
      <c r="L336">
        <f t="shared" si="248"/>
        <v>70749918</v>
      </c>
      <c r="M336">
        <f t="shared" ca="1" si="248"/>
        <v>58797263.020702213</v>
      </c>
      <c r="N336">
        <f t="shared" ca="1" si="248"/>
        <v>66653974.621347114</v>
      </c>
      <c r="O336">
        <f t="shared" ca="1" si="248"/>
        <v>75320777.238687798</v>
      </c>
      <c r="P336">
        <f t="shared" ca="1" si="248"/>
        <v>92605035.99636665</v>
      </c>
      <c r="Q336">
        <f t="shared" ca="1" si="248"/>
        <v>95793624.729921937</v>
      </c>
    </row>
    <row r="337" spans="4:17" x14ac:dyDescent="0.25">
      <c r="D337" t="s">
        <v>560</v>
      </c>
      <c r="J337">
        <f>PL!J22-PL!J23</f>
        <v>1796586</v>
      </c>
      <c r="K337">
        <f>PL!K22-PL!K23</f>
        <v>551190</v>
      </c>
      <c r="L337">
        <f>PL!L22-PL!L23</f>
        <v>-264579</v>
      </c>
      <c r="M337">
        <f ca="1">PL!M22-PL!M23</f>
        <v>284582.13573122979</v>
      </c>
      <c r="N337">
        <f ca="1">PL!N22-PL!N23</f>
        <v>2065655.3133728693</v>
      </c>
      <c r="O337">
        <f ca="1">PL!O22-PL!O23</f>
        <v>3142199.3463326488</v>
      </c>
      <c r="P337">
        <f ca="1">PL!P22-PL!P23</f>
        <v>4025686.1263938546</v>
      </c>
      <c r="Q337">
        <f ca="1">PL!Q22-PL!Q23</f>
        <v>6707176.4141675094</v>
      </c>
    </row>
  </sheetData>
  <phoneticPr fontId="21" type="noConversion"/>
  <conditionalFormatting sqref="D5">
    <cfRule type="expression" dxfId="12" priority="6">
      <formula>AuditCheck &lt;&gt;"OK"</formula>
    </cfRule>
  </conditionalFormatting>
  <conditionalFormatting sqref="J7:Q8">
    <cfRule type="cellIs" dxfId="11" priority="5" operator="equal">
      <formula>0</formula>
    </cfRule>
  </conditionalFormatting>
  <conditionalFormatting sqref="M150:Q151 M165:Q166 M180:Q181 M195:Q196 M210:Q211 M225:Q226 M240:Q241 M255:Q256 M270:Q271 M285:Q286 M300:Q301">
    <cfRule type="cellIs" dxfId="10" priority="1" operator="equal">
      <formula>FALSE</formula>
    </cfRule>
  </conditionalFormatting>
  <dataValidations count="1">
    <dataValidation type="list" allowBlank="1" showInputMessage="1" showErrorMessage="1" sqref="F322" xr:uid="{5CF4568F-E1D1-4698-9E42-E5ED97DC7FD4}">
      <formula1>"1,2"</formula1>
    </dataValidation>
  </dataValidations>
  <pageMargins left="0.5" right="0.45" top="0.5" bottom="0.5" header="0.3" footer="0.3"/>
  <pageSetup scale="55" fitToHeight="0" orientation="landscape" horizontalDpi="1200" verticalDpi="1200" r:id="rId1"/>
  <headerFooter>
    <oddFooter>&amp;LNestle Financial Model&amp;CPrinted&amp;D&amp;T&amp;RPage &amp;P of&amp;N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7A672-BF6A-44EF-88AC-B97100CF31F7}">
  <sheetPr codeName="Sheet8">
    <tabColor rgb="FF0070C0"/>
    <pageSetUpPr fitToPage="1"/>
  </sheetPr>
  <dimension ref="A1:R35"/>
  <sheetViews>
    <sheetView showGridLines="0" zoomScale="56" workbookViewId="0">
      <selection activeCell="L26" sqref="L26"/>
    </sheetView>
  </sheetViews>
  <sheetFormatPr defaultColWidth="0" defaultRowHeight="13.8" x14ac:dyDescent="0.25"/>
  <cols>
    <col min="1" max="3" width="2.19921875" customWidth="1"/>
    <col min="4" max="4" width="23.296875" bestFit="1" customWidth="1"/>
    <col min="5" max="6" width="8.69921875" customWidth="1"/>
    <col min="7" max="8" width="3.296875" customWidth="1"/>
    <col min="9" max="9" width="13.69921875" bestFit="1" customWidth="1"/>
    <col min="10" max="10" width="18.19921875" bestFit="1" customWidth="1"/>
    <col min="11" max="12" width="15" bestFit="1" customWidth="1"/>
    <col min="13" max="13" width="14.8984375" bestFit="1" customWidth="1"/>
    <col min="14" max="14" width="14.8984375" customWidth="1"/>
    <col min="15" max="17" width="15.796875" bestFit="1" customWidth="1"/>
    <col min="18" max="18" width="8.69921875" customWidth="1"/>
    <col min="19" max="16384" width="8.69921875" hidden="1"/>
  </cols>
  <sheetData>
    <row r="1" spans="2:17" ht="6.45" customHeight="1" x14ac:dyDescent="0.25"/>
    <row r="2" spans="2:17" ht="33" x14ac:dyDescent="0.6">
      <c r="B2" s="8" t="str">
        <f>Company</f>
        <v>UACN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</row>
    <row r="3" spans="2:17" ht="24.6" x14ac:dyDescent="0.4">
      <c r="C3" s="9" t="s">
        <v>115</v>
      </c>
    </row>
    <row r="4" spans="2:17" x14ac:dyDescent="0.25">
      <c r="D4" t="str" cm="1">
        <f t="array" ref="D4">"Live Scenarios :"&amp;INDEX(Scenarios!G20:G22,Scenarios!G12)</f>
        <v>Live Scenarios :Base Case</v>
      </c>
    </row>
    <row r="5" spans="2:17" ht="14.4" thickBot="1" x14ac:dyDescent="0.3">
      <c r="D5" t="str">
        <f>"Audit Check : "  &amp; AuditCheck</f>
        <v>Audit Check : OK</v>
      </c>
      <c r="G5" t="s">
        <v>108</v>
      </c>
      <c r="J5" s="1">
        <f t="shared" ref="J5:L5" si="0">I6+1</f>
        <v>43466</v>
      </c>
      <c r="K5" s="1">
        <f t="shared" si="0"/>
        <v>43831</v>
      </c>
      <c r="L5" s="1">
        <f t="shared" si="0"/>
        <v>44197</v>
      </c>
      <c r="M5" s="1">
        <f>L6+1</f>
        <v>44562</v>
      </c>
      <c r="N5" s="1">
        <f t="shared" ref="N5:Q5" si="1">M6+1</f>
        <v>44927</v>
      </c>
      <c r="O5" s="1">
        <f t="shared" si="1"/>
        <v>45292</v>
      </c>
      <c r="P5" s="1">
        <f t="shared" si="1"/>
        <v>45658</v>
      </c>
      <c r="Q5" s="1">
        <f t="shared" si="1"/>
        <v>46023</v>
      </c>
    </row>
    <row r="6" spans="2:17" ht="15" thickTop="1" thickBot="1" x14ac:dyDescent="0.3">
      <c r="G6" t="s">
        <v>109</v>
      </c>
      <c r="I6" s="24">
        <f>EOMONTH(J6,-MonthsInPeriod)</f>
        <v>43465</v>
      </c>
      <c r="J6" s="1">
        <f>EOMONTH(K6,-MonthsInPeriod)</f>
        <v>43830</v>
      </c>
      <c r="K6" s="1">
        <f>EOMONTH(L6,-MonthsInPeriod)</f>
        <v>44196</v>
      </c>
      <c r="L6" s="23">
        <f>Date_LatestFinancials</f>
        <v>44561</v>
      </c>
      <c r="M6" s="1">
        <f>EOMONTH(L6,MonthsInPeriod)</f>
        <v>44926</v>
      </c>
      <c r="N6" s="1">
        <f>EOMONTH(M6,MonthsInPeriod)</f>
        <v>45291</v>
      </c>
      <c r="O6" s="1">
        <f>EOMONTH(N6,MonthsInPeriod)</f>
        <v>45657</v>
      </c>
      <c r="P6" s="1">
        <f>EOMONTH(O6,MonthsInPeriod)</f>
        <v>46022</v>
      </c>
      <c r="Q6" s="1">
        <f>EOMONTH(P6,MonthsInPeriod)</f>
        <v>46387</v>
      </c>
    </row>
    <row r="7" spans="2:17" ht="14.4" thickTop="1" x14ac:dyDescent="0.25">
      <c r="D7" t="s">
        <v>111</v>
      </c>
      <c r="J7" s="25">
        <f t="shared" ref="J7:M7" si="2">(J6&lt;=Date_LatestFinancials)*1</f>
        <v>1</v>
      </c>
      <c r="K7" s="25">
        <f t="shared" si="2"/>
        <v>1</v>
      </c>
      <c r="L7" s="25">
        <f t="shared" si="2"/>
        <v>1</v>
      </c>
      <c r="M7" s="25">
        <f t="shared" si="2"/>
        <v>0</v>
      </c>
      <c r="N7" s="25">
        <f t="shared" ref="N7:Q7" si="3">(N6&lt;=Date_LatestFinancials)*1</f>
        <v>0</v>
      </c>
      <c r="O7" s="25">
        <f t="shared" si="3"/>
        <v>0</v>
      </c>
      <c r="P7" s="25">
        <f t="shared" si="3"/>
        <v>0</v>
      </c>
      <c r="Q7" s="25">
        <f t="shared" si="3"/>
        <v>0</v>
      </c>
    </row>
    <row r="8" spans="2:17" x14ac:dyDescent="0.25">
      <c r="D8" t="s">
        <v>112</v>
      </c>
      <c r="J8" s="25">
        <f t="shared" ref="J8:M8" si="4">(J6&gt;Date_LatestFinancials)*1</f>
        <v>0</v>
      </c>
      <c r="K8" s="25">
        <f t="shared" si="4"/>
        <v>0</v>
      </c>
      <c r="L8" s="25">
        <f t="shared" si="4"/>
        <v>0</v>
      </c>
      <c r="M8" s="25">
        <f t="shared" si="4"/>
        <v>1</v>
      </c>
      <c r="N8" s="25">
        <f t="shared" ref="N8:Q8" si="5">(N6&gt;Date_LatestFinancials)*1</f>
        <v>1</v>
      </c>
      <c r="O8" s="25">
        <f t="shared" si="5"/>
        <v>1</v>
      </c>
      <c r="P8" s="25">
        <f t="shared" si="5"/>
        <v>1</v>
      </c>
      <c r="Q8" s="25">
        <f t="shared" si="5"/>
        <v>1</v>
      </c>
    </row>
    <row r="9" spans="2:17" ht="14.4" x14ac:dyDescent="0.3">
      <c r="D9" s="22" t="s">
        <v>69</v>
      </c>
      <c r="E9" s="22" t="s">
        <v>103</v>
      </c>
      <c r="F9" s="27" t="s">
        <v>104</v>
      </c>
      <c r="G9" s="22"/>
      <c r="H9" s="22"/>
      <c r="I9" s="22" t="s">
        <v>105</v>
      </c>
      <c r="J9" s="26" t="s">
        <v>106</v>
      </c>
      <c r="K9" s="26" t="s">
        <v>106</v>
      </c>
      <c r="L9" s="26" t="s">
        <v>106</v>
      </c>
      <c r="M9" s="26" t="s">
        <v>107</v>
      </c>
      <c r="N9" s="26" t="s">
        <v>107</v>
      </c>
      <c r="O9" s="26" t="s">
        <v>107</v>
      </c>
      <c r="P9" s="26" t="s">
        <v>107</v>
      </c>
      <c r="Q9" s="26" t="s">
        <v>107</v>
      </c>
    </row>
    <row r="11" spans="2:17" x14ac:dyDescent="0.25">
      <c r="M11" s="72"/>
      <c r="N11" s="72"/>
      <c r="O11" s="72"/>
      <c r="P11" s="72"/>
      <c r="Q11" s="72"/>
    </row>
    <row r="12" spans="2:17" x14ac:dyDescent="0.25">
      <c r="D12" s="71" t="s">
        <v>120</v>
      </c>
      <c r="E12" s="71"/>
      <c r="F12" s="71"/>
      <c r="G12" s="71"/>
      <c r="H12" s="71"/>
      <c r="I12" s="71"/>
      <c r="J12" s="107">
        <v>79202140</v>
      </c>
      <c r="K12" s="107">
        <v>81357960</v>
      </c>
      <c r="L12" s="107">
        <v>101376839</v>
      </c>
      <c r="M12" s="107">
        <f>L12*(1+Inputs!M14)</f>
        <v>126721048.75</v>
      </c>
      <c r="N12" s="107">
        <f>M12*(1+Inputs!N14)</f>
        <v>158401310.9375</v>
      </c>
      <c r="O12" s="107">
        <f>N12*(1+Inputs!O14)</f>
        <v>198001638.671875</v>
      </c>
      <c r="P12" s="107">
        <f>O12*(1+Inputs!P14)</f>
        <v>247502048.33984375</v>
      </c>
      <c r="Q12" s="107">
        <f>P12*(1+Inputs!Q14)</f>
        <v>309377560.42480469</v>
      </c>
    </row>
    <row r="13" spans="2:17" x14ac:dyDescent="0.25">
      <c r="B13" s="85"/>
      <c r="C13" s="85"/>
      <c r="D13" s="105" t="s">
        <v>178</v>
      </c>
      <c r="E13" s="105"/>
      <c r="F13" s="105"/>
      <c r="G13" s="105"/>
      <c r="H13" s="105"/>
      <c r="I13" s="105"/>
      <c r="J13" s="107">
        <v>51341633</v>
      </c>
      <c r="K13" s="107">
        <v>64914017</v>
      </c>
      <c r="L13" s="107">
        <v>83375954</v>
      </c>
      <c r="M13" s="107">
        <f>M12*Inputs!M15</f>
        <v>96307997.049999997</v>
      </c>
      <c r="N13" s="107">
        <f>N12*Inputs!N15</f>
        <v>120384996.3125</v>
      </c>
      <c r="O13" s="107">
        <f>O12*Inputs!O15</f>
        <v>150481245.390625</v>
      </c>
      <c r="P13" s="107">
        <f>P12*Inputs!P15</f>
        <v>188101556.73828125</v>
      </c>
      <c r="Q13" s="107">
        <f>Q12*Inputs!Q15</f>
        <v>235126945.92285156</v>
      </c>
    </row>
    <row r="14" spans="2:17" s="28" customFormat="1" x14ac:dyDescent="0.25">
      <c r="B14" s="86"/>
      <c r="C14" s="86"/>
      <c r="D14" s="106" t="s">
        <v>122</v>
      </c>
      <c r="E14" s="106"/>
      <c r="F14" s="106"/>
      <c r="G14" s="106"/>
      <c r="H14" s="106"/>
      <c r="I14" s="106"/>
      <c r="J14" s="108">
        <f>J12-J13</f>
        <v>27860507</v>
      </c>
      <c r="K14" s="108">
        <f t="shared" ref="K14:M14" si="6">K12-K13</f>
        <v>16443943</v>
      </c>
      <c r="L14" s="108">
        <f t="shared" si="6"/>
        <v>18000885</v>
      </c>
      <c r="M14" s="108">
        <f t="shared" si="6"/>
        <v>30413051.700000003</v>
      </c>
      <c r="N14" s="108">
        <f t="shared" ref="N14:Q14" si="7">N12-N13</f>
        <v>38016314.625</v>
      </c>
      <c r="O14" s="108">
        <f t="shared" si="7"/>
        <v>47520393.28125</v>
      </c>
      <c r="P14" s="108">
        <f t="shared" si="7"/>
        <v>59400491.6015625</v>
      </c>
      <c r="Q14" s="108">
        <f t="shared" si="7"/>
        <v>74250614.501953125</v>
      </c>
    </row>
    <row r="15" spans="2:17" x14ac:dyDescent="0.25">
      <c r="B15" s="85"/>
      <c r="C15" s="85"/>
      <c r="D15" s="105" t="s">
        <v>404</v>
      </c>
      <c r="E15" s="105"/>
      <c r="F15" s="105"/>
      <c r="G15" s="105"/>
      <c r="H15" s="105"/>
      <c r="I15" s="105"/>
      <c r="J15" s="107">
        <v>2355961</v>
      </c>
      <c r="K15" s="107">
        <v>851995</v>
      </c>
      <c r="L15" s="107">
        <v>2076149</v>
      </c>
      <c r="M15" s="107">
        <f>M12*Inputs!M16</f>
        <v>2597781.4993750001</v>
      </c>
      <c r="N15" s="107">
        <f>N12*Inputs!N16</f>
        <v>3247226.8742187503</v>
      </c>
      <c r="O15" s="107">
        <f>O12*Inputs!O16</f>
        <v>4059033.5927734375</v>
      </c>
      <c r="P15" s="107">
        <f>P12*Inputs!P16</f>
        <v>5073791.9909667969</v>
      </c>
      <c r="Q15" s="107">
        <f>Q12*Inputs!Q16</f>
        <v>6342239.9887084961</v>
      </c>
    </row>
    <row r="16" spans="2:17" x14ac:dyDescent="0.25">
      <c r="B16" s="85"/>
      <c r="C16" s="85"/>
      <c r="D16" s="105" t="s">
        <v>188</v>
      </c>
      <c r="E16" s="105"/>
      <c r="F16" s="105"/>
      <c r="G16" s="105"/>
      <c r="H16" s="105"/>
      <c r="I16" s="105"/>
      <c r="J16" s="107">
        <v>10000637</v>
      </c>
      <c r="K16" s="107">
        <v>12887820</v>
      </c>
      <c r="L16" s="107">
        <v>14685211</v>
      </c>
      <c r="M16" s="107">
        <f>M12*Inputs!M17</f>
        <v>18374552.068749998</v>
      </c>
      <c r="N16" s="107">
        <f>N12*Inputs!N17</f>
        <v>22968190.0859375</v>
      </c>
      <c r="O16" s="107">
        <f>O12*Inputs!O17</f>
        <v>28710237.607421871</v>
      </c>
      <c r="P16" s="107">
        <f>P12*Inputs!P17</f>
        <v>35887797.009277344</v>
      </c>
      <c r="Q16" s="107">
        <f>Q12*Inputs!Q17</f>
        <v>44859746.26159668</v>
      </c>
    </row>
    <row r="17" spans="2:17" x14ac:dyDescent="0.25">
      <c r="B17" s="85"/>
      <c r="C17" s="85"/>
      <c r="D17" s="105" t="s">
        <v>403</v>
      </c>
      <c r="E17" s="105"/>
      <c r="F17" s="105"/>
      <c r="G17" s="105"/>
      <c r="H17" s="105"/>
      <c r="I17" s="105"/>
      <c r="J17" s="107">
        <v>6441</v>
      </c>
      <c r="K17" s="107">
        <v>9675</v>
      </c>
      <c r="L17" s="107">
        <v>260093</v>
      </c>
      <c r="M17" s="107">
        <f>M12*Inputs!M18</f>
        <v>325116.25</v>
      </c>
      <c r="N17" s="107">
        <f>N12*Inputs!N18</f>
        <v>406395.3125</v>
      </c>
      <c r="O17" s="107">
        <f>O12*Inputs!O18</f>
        <v>507994.14062500006</v>
      </c>
      <c r="P17" s="107">
        <f>P12*Inputs!P18</f>
        <v>634992.67578125</v>
      </c>
      <c r="Q17" s="107">
        <f>Q12*Inputs!Q18</f>
        <v>793740.8447265625</v>
      </c>
    </row>
    <row r="18" spans="2:17" x14ac:dyDescent="0.25">
      <c r="D18" s="71" t="s">
        <v>401</v>
      </c>
      <c r="E18" s="71"/>
      <c r="F18" s="71"/>
      <c r="G18" s="71"/>
      <c r="H18" s="71"/>
      <c r="I18" s="71"/>
      <c r="J18" s="72">
        <v>297223</v>
      </c>
      <c r="K18" s="72">
        <v>120487</v>
      </c>
      <c r="L18" s="72">
        <v>15950</v>
      </c>
      <c r="M18" s="72">
        <f>Inputs!M19</f>
        <v>15950</v>
      </c>
      <c r="N18" s="72">
        <f>Inputs!N19</f>
        <v>15950</v>
      </c>
      <c r="O18" s="72">
        <f>Inputs!O19</f>
        <v>15950</v>
      </c>
      <c r="P18" s="72">
        <f>Inputs!P19</f>
        <v>15950</v>
      </c>
      <c r="Q18" s="72">
        <f>Inputs!Q19</f>
        <v>15950</v>
      </c>
    </row>
    <row r="19" spans="2:17" s="28" customFormat="1" x14ac:dyDescent="0.25">
      <c r="B19" s="86"/>
      <c r="C19" s="86"/>
      <c r="D19" s="106" t="s">
        <v>79</v>
      </c>
      <c r="E19" s="106"/>
      <c r="F19" s="106"/>
      <c r="G19" s="106"/>
      <c r="H19" s="106"/>
      <c r="I19" s="106"/>
      <c r="J19" s="108">
        <f>J14+J15-J16+J17-J18</f>
        <v>19925049</v>
      </c>
      <c r="K19" s="108">
        <f t="shared" ref="K19:M19" si="8">K14+K15-K16+K17-K18</f>
        <v>4297306</v>
      </c>
      <c r="L19" s="108">
        <f t="shared" si="8"/>
        <v>5635966</v>
      </c>
      <c r="M19" s="108">
        <f t="shared" si="8"/>
        <v>14945447.380625006</v>
      </c>
      <c r="N19" s="108">
        <f t="shared" ref="N19:Q19" si="9">N14+N15-N16+N17-N18</f>
        <v>18685796.725781247</v>
      </c>
      <c r="O19" s="108">
        <f t="shared" si="9"/>
        <v>23361233.407226566</v>
      </c>
      <c r="P19" s="108">
        <f t="shared" si="9"/>
        <v>29205529.259033203</v>
      </c>
      <c r="Q19" s="108">
        <f t="shared" si="9"/>
        <v>36510899.073791504</v>
      </c>
    </row>
    <row r="20" spans="2:17" x14ac:dyDescent="0.25">
      <c r="B20" s="85"/>
      <c r="C20" s="85"/>
      <c r="D20" s="105" t="s">
        <v>393</v>
      </c>
      <c r="E20" s="105"/>
      <c r="F20" s="105"/>
      <c r="G20" s="105"/>
      <c r="H20" s="105"/>
      <c r="I20" s="105"/>
      <c r="J20" s="107">
        <v>14258636</v>
      </c>
      <c r="K20" s="107">
        <v>1022923</v>
      </c>
      <c r="L20" s="107">
        <v>714106</v>
      </c>
      <c r="M20" s="107">
        <f>'Calc.'!M18</f>
        <v>802954.53</v>
      </c>
      <c r="N20" s="107">
        <f>'Calc.'!N18</f>
        <v>808575.21171000006</v>
      </c>
      <c r="O20" s="107">
        <f>'Calc.'!O18</f>
        <v>814235.23819197004</v>
      </c>
      <c r="P20" s="107">
        <f>'Calc.'!P18</f>
        <v>819934.88485931384</v>
      </c>
      <c r="Q20" s="107">
        <f>'Calc.'!Q18</f>
        <v>825674.42905332905</v>
      </c>
    </row>
    <row r="21" spans="2:17" s="28" customFormat="1" x14ac:dyDescent="0.25">
      <c r="B21" s="86"/>
      <c r="C21" s="86"/>
      <c r="D21" s="106" t="s">
        <v>78</v>
      </c>
      <c r="E21" s="106"/>
      <c r="F21" s="106"/>
      <c r="G21" s="106"/>
      <c r="H21" s="106"/>
      <c r="I21" s="106"/>
      <c r="J21" s="108">
        <f>J19-J20</f>
        <v>5666413</v>
      </c>
      <c r="K21" s="108">
        <f t="shared" ref="K21:M21" si="10">K19-K20</f>
        <v>3274383</v>
      </c>
      <c r="L21" s="108">
        <f t="shared" si="10"/>
        <v>4921860</v>
      </c>
      <c r="M21" s="108">
        <f t="shared" si="10"/>
        <v>14142492.850625006</v>
      </c>
      <c r="N21" s="108">
        <f t="shared" ref="N21:Q21" si="11">N19-N20</f>
        <v>17877221.514071248</v>
      </c>
      <c r="O21" s="108">
        <f t="shared" si="11"/>
        <v>22546998.169034597</v>
      </c>
      <c r="P21" s="108">
        <f t="shared" si="11"/>
        <v>28385594.374173891</v>
      </c>
      <c r="Q21" s="108">
        <f t="shared" si="11"/>
        <v>35685224.644738175</v>
      </c>
    </row>
    <row r="22" spans="2:17" x14ac:dyDescent="0.25">
      <c r="B22" s="85"/>
      <c r="C22" s="85"/>
      <c r="D22" s="105" t="s">
        <v>386</v>
      </c>
      <c r="E22" s="105"/>
      <c r="F22" s="105"/>
      <c r="G22" s="105"/>
      <c r="H22" s="105"/>
      <c r="I22" s="105"/>
      <c r="J22" s="107">
        <v>2781020</v>
      </c>
      <c r="K22" s="107">
        <v>1052050</v>
      </c>
      <c r="L22" s="107">
        <v>1211391</v>
      </c>
      <c r="M22" s="107">
        <f ca="1">'Calc.'!M323</f>
        <v>1373622.1257312298</v>
      </c>
      <c r="N22" s="107">
        <f ca="1">'Calc.'!N323</f>
        <v>2406422.0733728693</v>
      </c>
      <c r="O22" s="107">
        <f ca="1">'Calc.'!O323</f>
        <v>3650466.106332649</v>
      </c>
      <c r="P22" s="107">
        <f ca="1">'Calc.'!P323</f>
        <v>5103952.8863938544</v>
      </c>
      <c r="Q22" s="107">
        <f ca="1">'Calc.'!Q323</f>
        <v>7608809.7941675093</v>
      </c>
    </row>
    <row r="23" spans="2:17" x14ac:dyDescent="0.25">
      <c r="D23" s="73" t="s">
        <v>387</v>
      </c>
      <c r="E23" s="73"/>
      <c r="F23" s="73"/>
      <c r="G23" s="73"/>
      <c r="H23" s="73"/>
      <c r="I23" s="73"/>
      <c r="J23" s="134">
        <v>984434</v>
      </c>
      <c r="K23" s="134">
        <v>500860</v>
      </c>
      <c r="L23" s="134">
        <v>1475970</v>
      </c>
      <c r="M23" s="134">
        <f>'Calc.'!M318</f>
        <v>1089039.99</v>
      </c>
      <c r="N23" s="134">
        <f>'Calc.'!N318</f>
        <v>340766.76</v>
      </c>
      <c r="O23" s="134">
        <f>'Calc.'!O318</f>
        <v>508266.76</v>
      </c>
      <c r="P23" s="134">
        <f>'Calc.'!P318</f>
        <v>1078266.76</v>
      </c>
      <c r="Q23" s="134">
        <f>'Calc.'!Q318</f>
        <v>901633.38</v>
      </c>
    </row>
    <row r="24" spans="2:17" s="72" customFormat="1" x14ac:dyDescent="0.25">
      <c r="B24" s="107"/>
      <c r="C24" s="107"/>
      <c r="D24" s="107" t="s">
        <v>405</v>
      </c>
      <c r="E24" s="107"/>
      <c r="F24" s="107"/>
      <c r="G24" s="107"/>
      <c r="H24" s="107"/>
      <c r="I24" s="107"/>
      <c r="J24" s="107">
        <v>0</v>
      </c>
      <c r="K24" s="107">
        <v>973316</v>
      </c>
      <c r="L24" s="107">
        <v>-895436</v>
      </c>
      <c r="M24" s="107">
        <f>Inputs!M21</f>
        <v>25960</v>
      </c>
      <c r="N24" s="107">
        <f>Inputs!N21</f>
        <v>25960</v>
      </c>
      <c r="O24" s="107">
        <f>Inputs!O21</f>
        <v>25960</v>
      </c>
      <c r="P24" s="107">
        <f>Inputs!P21</f>
        <v>25960</v>
      </c>
      <c r="Q24" s="107">
        <f>Inputs!Q21</f>
        <v>25960</v>
      </c>
    </row>
    <row r="25" spans="2:17" x14ac:dyDescent="0.25">
      <c r="B25" s="85"/>
      <c r="C25" s="85"/>
      <c r="D25" s="105" t="s">
        <v>399</v>
      </c>
      <c r="E25" s="105"/>
      <c r="F25" s="105"/>
      <c r="G25" s="105"/>
      <c r="H25" s="105"/>
      <c r="I25" s="105"/>
      <c r="J25" s="107">
        <v>0</v>
      </c>
      <c r="K25" s="107">
        <v>287062</v>
      </c>
      <c r="L25" s="107">
        <v>346528</v>
      </c>
      <c r="M25" s="107">
        <f>Inputs!M22</f>
        <v>211200</v>
      </c>
      <c r="N25" s="107">
        <f>Inputs!N22</f>
        <v>211200</v>
      </c>
      <c r="O25" s="107">
        <f>Inputs!O22</f>
        <v>211200</v>
      </c>
      <c r="P25" s="107">
        <f>Inputs!P22</f>
        <v>211200</v>
      </c>
      <c r="Q25" s="107">
        <f>Inputs!Q22</f>
        <v>211200</v>
      </c>
    </row>
    <row r="26" spans="2:17" x14ac:dyDescent="0.25">
      <c r="B26" s="85"/>
      <c r="C26" s="85"/>
      <c r="D26" s="85" t="s">
        <v>447</v>
      </c>
      <c r="E26" s="85"/>
      <c r="F26" s="85"/>
      <c r="G26" s="85"/>
      <c r="H26" s="85"/>
      <c r="I26" s="85"/>
      <c r="J26" s="85">
        <v>6740</v>
      </c>
      <c r="K26" s="85">
        <v>970</v>
      </c>
      <c r="L26" s="85">
        <v>0</v>
      </c>
      <c r="M26" s="107">
        <f>Inputs!M23</f>
        <v>0</v>
      </c>
      <c r="N26" s="107">
        <f>Inputs!N23</f>
        <v>0</v>
      </c>
      <c r="O26" s="107">
        <f>Inputs!O23</f>
        <v>0</v>
      </c>
      <c r="P26" s="107">
        <f>Inputs!P23</f>
        <v>0</v>
      </c>
      <c r="Q26" s="107">
        <f>Inputs!Q23</f>
        <v>0</v>
      </c>
    </row>
    <row r="27" spans="2:17" s="28" customFormat="1" x14ac:dyDescent="0.25">
      <c r="D27" s="28" t="s">
        <v>448</v>
      </c>
      <c r="J27" s="28">
        <f>J21+J22-J23+J24+J25-J26</f>
        <v>7456259</v>
      </c>
      <c r="K27" s="28">
        <f>K21+K22-K23+K24+K25-K26</f>
        <v>5084981</v>
      </c>
      <c r="L27" s="28">
        <f t="shared" ref="L27:M27" si="12">L21+L22-L23+L24+L25-L26</f>
        <v>4108373</v>
      </c>
      <c r="M27" s="28">
        <f t="shared" ca="1" si="12"/>
        <v>14664234.986356236</v>
      </c>
      <c r="N27" s="28">
        <f t="shared" ref="N27:Q27" ca="1" si="13">N21+N22-N23+N24+N25-N26</f>
        <v>20180036.827444118</v>
      </c>
      <c r="O27" s="28">
        <f t="shared" ca="1" si="13"/>
        <v>25926357.515367243</v>
      </c>
      <c r="P27" s="28">
        <f t="shared" ca="1" si="13"/>
        <v>32648440.500567745</v>
      </c>
      <c r="Q27" s="28">
        <f t="shared" ca="1" si="13"/>
        <v>42629561.058905683</v>
      </c>
    </row>
    <row r="28" spans="2:17" x14ac:dyDescent="0.25">
      <c r="B28" s="85"/>
      <c r="C28" s="85"/>
      <c r="D28" s="85" t="s">
        <v>449</v>
      </c>
      <c r="E28" s="85"/>
      <c r="F28" s="85"/>
      <c r="G28" s="85"/>
      <c r="H28" s="85"/>
      <c r="I28" s="85"/>
      <c r="J28" s="85">
        <v>2012630</v>
      </c>
      <c r="K28">
        <v>1387740</v>
      </c>
      <c r="L28">
        <v>1340590</v>
      </c>
    </row>
    <row r="29" spans="2:17" x14ac:dyDescent="0.25">
      <c r="B29" s="85"/>
      <c r="C29" s="85"/>
      <c r="D29" s="85" t="s">
        <v>450</v>
      </c>
      <c r="E29" s="85"/>
      <c r="F29" s="85"/>
      <c r="G29" s="85"/>
      <c r="H29" s="85"/>
      <c r="I29" s="85"/>
      <c r="J29" s="85">
        <v>98313</v>
      </c>
      <c r="K29">
        <v>308843</v>
      </c>
      <c r="L29">
        <v>178625</v>
      </c>
    </row>
    <row r="30" spans="2:17" x14ac:dyDescent="0.25">
      <c r="B30" s="85"/>
      <c r="C30" s="85"/>
      <c r="D30" s="85" t="s">
        <v>183</v>
      </c>
      <c r="E30" s="85"/>
      <c r="F30" s="85"/>
      <c r="G30" s="85"/>
      <c r="H30" s="85"/>
      <c r="I30" s="85"/>
      <c r="J30" s="85">
        <f>J28+J29</f>
        <v>2110943</v>
      </c>
      <c r="K30" s="85">
        <f t="shared" ref="K30:L30" si="14">K28+K29</f>
        <v>1696583</v>
      </c>
      <c r="L30" s="85">
        <f t="shared" si="14"/>
        <v>1519215</v>
      </c>
      <c r="M30" s="85">
        <f ca="1">M27*Inputs!M24</f>
        <v>5425766.9449518071</v>
      </c>
      <c r="N30" s="85">
        <f ca="1">N27*Inputs!N24</f>
        <v>7466613.6261543231</v>
      </c>
      <c r="O30" s="85">
        <f ca="1">O27*Inputs!O24</f>
        <v>9592752.2806858793</v>
      </c>
      <c r="P30" s="85">
        <f ca="1">P27*Inputs!P24</f>
        <v>12079922.985210065</v>
      </c>
      <c r="Q30" s="85">
        <f ca="1">Q27*Inputs!Q24</f>
        <v>15772937.591795102</v>
      </c>
    </row>
    <row r="31" spans="2:17" s="28" customFormat="1" x14ac:dyDescent="0.25">
      <c r="B31" s="86"/>
      <c r="C31" s="86"/>
      <c r="D31" s="86" t="s">
        <v>451</v>
      </c>
      <c r="E31" s="86"/>
      <c r="F31" s="86"/>
      <c r="G31" s="86"/>
      <c r="H31" s="86"/>
      <c r="I31" s="86"/>
      <c r="J31" s="86">
        <f>J27-J28-J29</f>
        <v>5345316</v>
      </c>
      <c r="K31" s="86">
        <f t="shared" ref="K31:L31" si="15">K27-K28-K29</f>
        <v>3388398</v>
      </c>
      <c r="L31" s="86">
        <f t="shared" si="15"/>
        <v>2589158</v>
      </c>
      <c r="M31" s="86">
        <f ca="1">M27-M30</f>
        <v>9238468.0414044298</v>
      </c>
      <c r="N31" s="86">
        <f t="shared" ref="N31:Q31" ca="1" si="16">N27-N30</f>
        <v>12713423.201289795</v>
      </c>
      <c r="O31" s="86">
        <f t="shared" ca="1" si="16"/>
        <v>16333605.234681364</v>
      </c>
      <c r="P31" s="86">
        <f t="shared" ca="1" si="16"/>
        <v>20568517.515357681</v>
      </c>
      <c r="Q31" s="86">
        <f t="shared" ca="1" si="16"/>
        <v>26856623.467110582</v>
      </c>
    </row>
    <row r="32" spans="2:17" x14ac:dyDescent="0.25">
      <c r="B32" s="85"/>
      <c r="C32" s="85"/>
      <c r="D32" s="85"/>
      <c r="E32" s="85"/>
      <c r="F32" s="85"/>
      <c r="G32" s="85"/>
      <c r="H32" s="85"/>
      <c r="I32" s="85"/>
      <c r="J32" s="85"/>
    </row>
    <row r="34" spans="2:10" x14ac:dyDescent="0.25">
      <c r="B34" s="85"/>
      <c r="C34" s="85"/>
      <c r="D34" s="85"/>
      <c r="E34" s="85"/>
      <c r="F34" s="85"/>
      <c r="G34" s="85"/>
      <c r="H34" s="85"/>
      <c r="I34" s="85"/>
      <c r="J34" s="85"/>
    </row>
    <row r="35" spans="2:10" x14ac:dyDescent="0.25">
      <c r="B35" s="85"/>
      <c r="C35" s="85"/>
      <c r="D35" s="85"/>
      <c r="E35" s="85"/>
      <c r="F35" s="85"/>
      <c r="G35" s="85"/>
      <c r="H35" s="85"/>
      <c r="I35" s="85"/>
      <c r="J35" s="85"/>
    </row>
  </sheetData>
  <conditionalFormatting sqref="D5">
    <cfRule type="expression" dxfId="9" priority="2">
      <formula>AuditCheck &lt;&gt;"OK"</formula>
    </cfRule>
  </conditionalFormatting>
  <conditionalFormatting sqref="J7:Q8">
    <cfRule type="cellIs" dxfId="8" priority="1" operator="equal">
      <formula>0</formula>
    </cfRule>
  </conditionalFormatting>
  <pageMargins left="0.5" right="0.45" top="0.5" bottom="0.5" header="0.3" footer="0.3"/>
  <pageSetup scale="62" fitToHeight="0" orientation="landscape" horizontalDpi="1200" verticalDpi="1200" r:id="rId1"/>
  <headerFooter>
    <oddFooter>&amp;LNestle Financial Model&amp;CPrinted&amp;D&amp;T&amp;RPage &amp;P of&amp;N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394AB-2155-49B5-B8AB-27DC3A93F463}">
  <sheetPr codeName="Sheet9">
    <tabColor rgb="FF0070C0"/>
    <pageSetUpPr fitToPage="1"/>
  </sheetPr>
  <dimension ref="A1:R82"/>
  <sheetViews>
    <sheetView showGridLines="0" topLeftCell="A27" zoomScale="57" zoomScaleNormal="57" workbookViewId="0">
      <selection activeCell="K81" sqref="K81"/>
    </sheetView>
  </sheetViews>
  <sheetFormatPr defaultColWidth="0" defaultRowHeight="13.8" x14ac:dyDescent="0.25"/>
  <cols>
    <col min="1" max="3" width="2.19921875" customWidth="1"/>
    <col min="4" max="4" width="23.296875" bestFit="1" customWidth="1"/>
    <col min="5" max="6" width="8.69921875" customWidth="1"/>
    <col min="7" max="8" width="3.296875" customWidth="1"/>
    <col min="9" max="9" width="14.19921875" bestFit="1" customWidth="1"/>
    <col min="10" max="10" width="18.19921875" bestFit="1" customWidth="1"/>
    <col min="11" max="12" width="17.5" bestFit="1" customWidth="1"/>
    <col min="13" max="13" width="17.5" style="116" bestFit="1" customWidth="1"/>
    <col min="14" max="15" width="18" style="116" bestFit="1" customWidth="1"/>
    <col min="16" max="17" width="18.5" style="116" bestFit="1" customWidth="1"/>
    <col min="18" max="18" width="8.69921875" customWidth="1"/>
    <col min="19" max="16384" width="8.69921875" hidden="1"/>
  </cols>
  <sheetData>
    <row r="1" spans="2:17" ht="6.45" customHeight="1" x14ac:dyDescent="0.25"/>
    <row r="2" spans="2:17" ht="33" x14ac:dyDescent="0.6">
      <c r="B2" s="8" t="str">
        <f>Company</f>
        <v>UACN</v>
      </c>
      <c r="C2" s="8"/>
      <c r="D2" s="8"/>
      <c r="E2" s="8"/>
      <c r="F2" s="8"/>
      <c r="G2" s="8"/>
      <c r="H2" s="8"/>
      <c r="I2" s="8"/>
      <c r="J2" s="8"/>
      <c r="K2" s="8"/>
      <c r="L2" s="8"/>
      <c r="M2" s="118"/>
      <c r="N2" s="118"/>
      <c r="O2" s="118"/>
      <c r="P2" s="118"/>
      <c r="Q2" s="118"/>
    </row>
    <row r="3" spans="2:17" ht="24.6" x14ac:dyDescent="0.4">
      <c r="C3" s="9" t="s">
        <v>42</v>
      </c>
    </row>
    <row r="4" spans="2:17" x14ac:dyDescent="0.25">
      <c r="D4" t="str" cm="1">
        <f t="array" ref="D4">"Live Scenarios :"&amp;INDEX(Scenarios!G20:G22,Scenarios!G12)</f>
        <v>Live Scenarios :Base Case</v>
      </c>
    </row>
    <row r="5" spans="2:17" ht="14.4" thickBot="1" x14ac:dyDescent="0.3">
      <c r="D5" t="str">
        <f>"Audit Check : "  &amp; AuditCheck</f>
        <v>Audit Check : OK</v>
      </c>
      <c r="G5" t="s">
        <v>108</v>
      </c>
      <c r="J5" s="1">
        <f t="shared" ref="J5:L5" si="0">I6+1</f>
        <v>43466</v>
      </c>
      <c r="K5" s="1">
        <f t="shared" si="0"/>
        <v>43831</v>
      </c>
      <c r="L5" s="1">
        <f t="shared" si="0"/>
        <v>44197</v>
      </c>
      <c r="M5" s="116">
        <f>L6+1</f>
        <v>44562</v>
      </c>
      <c r="N5" s="116">
        <f t="shared" ref="N5:Q5" si="1">M6+1</f>
        <v>44927</v>
      </c>
      <c r="O5" s="116">
        <f t="shared" si="1"/>
        <v>45292</v>
      </c>
      <c r="P5" s="116">
        <f t="shared" si="1"/>
        <v>45658</v>
      </c>
      <c r="Q5" s="116">
        <f t="shared" si="1"/>
        <v>46023</v>
      </c>
    </row>
    <row r="6" spans="2:17" ht="15" thickTop="1" thickBot="1" x14ac:dyDescent="0.3">
      <c r="G6" t="s">
        <v>109</v>
      </c>
      <c r="I6" s="24">
        <f>EOMONTH(J6,-MonthsInPeriod)</f>
        <v>43465</v>
      </c>
      <c r="J6" s="1">
        <f>EOMONTH(K6,-MonthsInPeriod)</f>
        <v>43830</v>
      </c>
      <c r="K6" s="1">
        <f>EOMONTH(L6,-MonthsInPeriod)</f>
        <v>44196</v>
      </c>
      <c r="L6" s="23">
        <f>Date_LatestFinancials</f>
        <v>44561</v>
      </c>
      <c r="M6" s="116">
        <f>EOMONTH(L6,MonthsInPeriod)</f>
        <v>44926</v>
      </c>
      <c r="N6" s="116">
        <f>EOMONTH(M6,MonthsInPeriod)</f>
        <v>45291</v>
      </c>
      <c r="O6" s="116">
        <f>EOMONTH(N6,MonthsInPeriod)</f>
        <v>45657</v>
      </c>
      <c r="P6" s="116">
        <f>EOMONTH(O6,MonthsInPeriod)</f>
        <v>46022</v>
      </c>
      <c r="Q6" s="116">
        <f>EOMONTH(P6,MonthsInPeriod)</f>
        <v>46387</v>
      </c>
    </row>
    <row r="7" spans="2:17" ht="14.4" thickTop="1" x14ac:dyDescent="0.25">
      <c r="D7" t="s">
        <v>111</v>
      </c>
      <c r="J7" s="25">
        <f t="shared" ref="J7:M7" si="2">(J6&lt;=Date_LatestFinancials)*1</f>
        <v>1</v>
      </c>
      <c r="K7" s="25">
        <f t="shared" si="2"/>
        <v>1</v>
      </c>
      <c r="L7" s="25">
        <f t="shared" si="2"/>
        <v>1</v>
      </c>
      <c r="M7" s="119">
        <f t="shared" si="2"/>
        <v>0</v>
      </c>
      <c r="N7" s="119">
        <f t="shared" ref="N7:Q7" si="3">(N6&lt;=Date_LatestFinancials)*1</f>
        <v>0</v>
      </c>
      <c r="O7" s="119">
        <f t="shared" si="3"/>
        <v>0</v>
      </c>
      <c r="P7" s="119">
        <f t="shared" si="3"/>
        <v>0</v>
      </c>
      <c r="Q7" s="119">
        <f t="shared" si="3"/>
        <v>0</v>
      </c>
    </row>
    <row r="8" spans="2:17" x14ac:dyDescent="0.25">
      <c r="D8" t="s">
        <v>112</v>
      </c>
      <c r="J8" s="25">
        <f t="shared" ref="J8:M8" si="4">(J6&gt;Date_LatestFinancials)*1</f>
        <v>0</v>
      </c>
      <c r="K8" s="25">
        <f t="shared" si="4"/>
        <v>0</v>
      </c>
      <c r="L8" s="25">
        <f t="shared" si="4"/>
        <v>0</v>
      </c>
      <c r="M8" s="119">
        <f t="shared" si="4"/>
        <v>1</v>
      </c>
      <c r="N8" s="119">
        <f t="shared" ref="N8:Q8" si="5">(N6&gt;Date_LatestFinancials)*1</f>
        <v>1</v>
      </c>
      <c r="O8" s="119">
        <f t="shared" si="5"/>
        <v>1</v>
      </c>
      <c r="P8" s="119">
        <f t="shared" si="5"/>
        <v>1</v>
      </c>
      <c r="Q8" s="119">
        <f t="shared" si="5"/>
        <v>1</v>
      </c>
    </row>
    <row r="9" spans="2:17" ht="14.4" x14ac:dyDescent="0.3">
      <c r="D9" s="22" t="s">
        <v>69</v>
      </c>
      <c r="E9" s="22" t="s">
        <v>103</v>
      </c>
      <c r="F9" s="27" t="s">
        <v>104</v>
      </c>
      <c r="G9" s="22"/>
      <c r="H9" s="22"/>
      <c r="I9" s="22" t="s">
        <v>105</v>
      </c>
      <c r="J9" s="26" t="s">
        <v>106</v>
      </c>
      <c r="K9" s="26" t="s">
        <v>106</v>
      </c>
      <c r="L9" s="26" t="s">
        <v>106</v>
      </c>
      <c r="M9" s="120" t="s">
        <v>107</v>
      </c>
      <c r="N9" s="120" t="s">
        <v>107</v>
      </c>
      <c r="O9" s="120" t="s">
        <v>107</v>
      </c>
      <c r="P9" s="120" t="s">
        <v>107</v>
      </c>
      <c r="Q9" s="120" t="s">
        <v>107</v>
      </c>
    </row>
    <row r="11" spans="2:17" x14ac:dyDescent="0.25">
      <c r="D11" t="s">
        <v>271</v>
      </c>
      <c r="F11" t="str">
        <f ca="1">IF(I11=0,"OK","Error")</f>
        <v>OK</v>
      </c>
      <c r="I11">
        <f ca="1">ROUND(SUM(J11:Q11),4)</f>
        <v>0</v>
      </c>
      <c r="J11" s="75" t="str">
        <f t="shared" ref="J11:M11" si="6">IF(J40=J76,"OK",J40-J76)</f>
        <v>OK</v>
      </c>
      <c r="K11" s="75" t="str">
        <f t="shared" si="6"/>
        <v>OK</v>
      </c>
      <c r="L11" s="75" t="str">
        <f t="shared" si="6"/>
        <v>OK</v>
      </c>
      <c r="M11" s="75" t="str">
        <f t="shared" ca="1" si="6"/>
        <v>OK</v>
      </c>
      <c r="N11" s="75" t="str">
        <f t="shared" ref="N11:Q11" ca="1" si="7">IF(N40=N76,"OK",N40-N76)</f>
        <v>OK</v>
      </c>
      <c r="O11" s="75" t="str">
        <f t="shared" ca="1" si="7"/>
        <v>OK</v>
      </c>
      <c r="P11" s="75" t="str">
        <f t="shared" ca="1" si="7"/>
        <v>OK</v>
      </c>
      <c r="Q11" s="75" t="str">
        <f t="shared" ca="1" si="7"/>
        <v>OK</v>
      </c>
    </row>
    <row r="13" spans="2:17" x14ac:dyDescent="0.25">
      <c r="B13" s="71"/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</row>
    <row r="14" spans="2:17" x14ac:dyDescent="0.25">
      <c r="B14" s="71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</row>
    <row r="15" spans="2:17" x14ac:dyDescent="0.25">
      <c r="B15" s="71" t="s">
        <v>129</v>
      </c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</row>
    <row r="16" spans="2:17" x14ac:dyDescent="0.25">
      <c r="B16" s="71" t="s">
        <v>130</v>
      </c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</row>
    <row r="17" spans="2:17" s="28" customFormat="1" x14ac:dyDescent="0.25">
      <c r="B17" s="106"/>
      <c r="C17" s="106" t="s">
        <v>199</v>
      </c>
      <c r="D17" s="106"/>
      <c r="E17" s="106"/>
      <c r="F17" s="106"/>
      <c r="G17" s="106"/>
      <c r="H17" s="106"/>
      <c r="I17" s="106"/>
      <c r="J17" s="106"/>
      <c r="K17" s="106"/>
      <c r="L17" s="106"/>
      <c r="M17" s="106"/>
      <c r="N17" s="106"/>
      <c r="O17" s="106"/>
      <c r="P17" s="106"/>
      <c r="Q17" s="106"/>
    </row>
    <row r="18" spans="2:17" x14ac:dyDescent="0.25">
      <c r="B18" s="71"/>
      <c r="C18" s="71"/>
      <c r="D18" s="71" t="s">
        <v>220</v>
      </c>
      <c r="E18" s="71"/>
      <c r="F18" s="71"/>
      <c r="G18" s="71"/>
      <c r="H18" s="71"/>
      <c r="I18" s="71"/>
      <c r="J18" s="71">
        <v>20035994</v>
      </c>
      <c r="K18" s="71">
        <v>21516823</v>
      </c>
      <c r="L18" s="71">
        <v>22941558</v>
      </c>
      <c r="M18" s="71">
        <f>'Calc.'!M19</f>
        <v>23102148.905999999</v>
      </c>
      <c r="N18" s="71">
        <f>'Calc.'!N19</f>
        <v>23263863.948341999</v>
      </c>
      <c r="O18" s="71">
        <f>'Calc.'!O19</f>
        <v>23426710.995980393</v>
      </c>
      <c r="P18" s="71">
        <f>'Calc.'!P19</f>
        <v>23590697.972952258</v>
      </c>
      <c r="Q18" s="71">
        <f>'Calc.'!Q19</f>
        <v>23755832.858762924</v>
      </c>
    </row>
    <row r="19" spans="2:17" x14ac:dyDescent="0.25">
      <c r="B19" s="71"/>
      <c r="C19" s="71"/>
      <c r="D19" s="71" t="s">
        <v>317</v>
      </c>
      <c r="E19" s="71"/>
      <c r="F19" s="71"/>
      <c r="G19" s="71"/>
      <c r="H19" s="71"/>
      <c r="I19" s="71"/>
      <c r="J19" s="71">
        <v>1417604</v>
      </c>
      <c r="K19" s="71">
        <v>1373223</v>
      </c>
      <c r="L19" s="71">
        <v>1519649</v>
      </c>
      <c r="M19" s="71">
        <f>'Calc.'!M32</f>
        <v>1682251.443</v>
      </c>
      <c r="N19" s="71">
        <f>'Calc.'!N32</f>
        <v>1862252.3474009999</v>
      </c>
      <c r="O19" s="71">
        <f>'Calc.'!O32</f>
        <v>2061513.3485729068</v>
      </c>
      <c r="P19" s="71">
        <f>'Calc.'!P32</f>
        <v>2282095.2768702079</v>
      </c>
      <c r="Q19" s="71">
        <f>'Calc.'!Q32</f>
        <v>2526279.4714953201</v>
      </c>
    </row>
    <row r="20" spans="2:17" x14ac:dyDescent="0.25">
      <c r="B20" s="71"/>
      <c r="C20" s="71"/>
      <c r="D20" s="71" t="s">
        <v>318</v>
      </c>
      <c r="E20" s="71"/>
      <c r="F20" s="71"/>
      <c r="G20" s="71"/>
      <c r="H20" s="71"/>
      <c r="I20" s="71"/>
      <c r="J20" s="71">
        <v>2400336</v>
      </c>
      <c r="K20" s="71">
        <v>2634999</v>
      </c>
      <c r="L20" s="71">
        <v>3470685</v>
      </c>
      <c r="M20" s="71">
        <f>'Calc.'!M38</f>
        <v>4581304.2</v>
      </c>
      <c r="N20" s="71">
        <f>'Calc.'!N38</f>
        <v>6047321.5440000007</v>
      </c>
      <c r="O20" s="71">
        <f>'Calc.'!O38</f>
        <v>7982464.4380800016</v>
      </c>
      <c r="P20" s="71">
        <f>'Calc.'!P38</f>
        <v>10536853.058265602</v>
      </c>
      <c r="Q20" s="71">
        <f>'Calc.'!Q38</f>
        <v>13908646.036910595</v>
      </c>
    </row>
    <row r="21" spans="2:17" x14ac:dyDescent="0.25">
      <c r="B21" s="105"/>
      <c r="C21" s="105"/>
      <c r="D21" s="105" t="s">
        <v>319</v>
      </c>
      <c r="E21" s="105"/>
      <c r="F21" s="105"/>
      <c r="G21" s="105"/>
      <c r="H21" s="105"/>
      <c r="I21" s="105"/>
      <c r="J21" s="105">
        <v>0</v>
      </c>
      <c r="K21" s="105">
        <v>13018568</v>
      </c>
      <c r="L21" s="105">
        <v>8491446</v>
      </c>
      <c r="M21" s="105">
        <f>'Calc.'!M44</f>
        <v>11038879.800000001</v>
      </c>
      <c r="N21" s="105">
        <f>'Calc.'!N44</f>
        <v>14350543.740000002</v>
      </c>
      <c r="O21" s="105">
        <f>'Calc.'!O44</f>
        <v>18655706.862000003</v>
      </c>
      <c r="P21" s="105">
        <f>'Calc.'!P44</f>
        <v>24252418.920600004</v>
      </c>
      <c r="Q21" s="105">
        <f>'Calc.'!Q44</f>
        <v>31528144.596780006</v>
      </c>
    </row>
    <row r="22" spans="2:17" x14ac:dyDescent="0.25">
      <c r="B22" s="105"/>
      <c r="C22" s="105"/>
      <c r="D22" s="105" t="s">
        <v>320</v>
      </c>
      <c r="E22" s="105"/>
      <c r="F22" s="105"/>
      <c r="G22" s="105"/>
      <c r="H22" s="105"/>
      <c r="I22" s="105"/>
      <c r="J22" s="105">
        <v>0</v>
      </c>
      <c r="K22" s="105">
        <v>8766</v>
      </c>
      <c r="L22" s="105">
        <v>10372</v>
      </c>
      <c r="M22" s="105">
        <f>'Calc.'!M94</f>
        <v>12290.82</v>
      </c>
      <c r="N22" s="105">
        <f>'Calc.'!N94</f>
        <v>14564.6217</v>
      </c>
      <c r="O22" s="105">
        <f>'Calc.'!O94</f>
        <v>17259.076714499999</v>
      </c>
      <c r="P22" s="105">
        <f>'Calc.'!P94</f>
        <v>20452.005906682502</v>
      </c>
      <c r="Q22" s="105">
        <f>'Calc.'!Q94</f>
        <v>24235.626999418764</v>
      </c>
    </row>
    <row r="23" spans="2:17" x14ac:dyDescent="0.25">
      <c r="B23" s="105"/>
      <c r="C23" s="105"/>
      <c r="D23" s="105" t="s">
        <v>322</v>
      </c>
      <c r="E23" s="105"/>
      <c r="F23" s="105"/>
      <c r="G23" s="105"/>
      <c r="H23" s="105"/>
      <c r="I23" s="105"/>
      <c r="J23" s="105">
        <v>1991907</v>
      </c>
      <c r="K23" s="105">
        <v>2174304</v>
      </c>
      <c r="L23" s="105">
        <v>2296986</v>
      </c>
      <c r="M23" s="105">
        <f>'Calc.'!M95</f>
        <v>2426765.7089999998</v>
      </c>
      <c r="N23" s="105">
        <f>'Calc.'!N95</f>
        <v>2563877.9715584996</v>
      </c>
      <c r="O23" s="105">
        <f>'Calc.'!O95</f>
        <v>2708737.076951555</v>
      </c>
      <c r="P23" s="105">
        <f>'Calc.'!P95</f>
        <v>2861780.7217993177</v>
      </c>
      <c r="Q23" s="105">
        <f>'Calc.'!Q95</f>
        <v>3023471.332580979</v>
      </c>
    </row>
    <row r="24" spans="2:17" x14ac:dyDescent="0.25">
      <c r="B24" s="105"/>
      <c r="C24" s="105"/>
      <c r="D24" s="105" t="s">
        <v>437</v>
      </c>
      <c r="E24" s="105"/>
      <c r="F24" s="105"/>
      <c r="G24" s="105"/>
      <c r="H24" s="105"/>
      <c r="I24" s="105"/>
      <c r="J24" s="105">
        <v>132960</v>
      </c>
      <c r="K24" s="105">
        <v>0</v>
      </c>
      <c r="L24" s="105">
        <v>0</v>
      </c>
      <c r="M24" s="105" t="str">
        <f>'Calc.'!M96</f>
        <v>-</v>
      </c>
      <c r="N24" s="105" t="str">
        <f>'Calc.'!N96</f>
        <v>-</v>
      </c>
      <c r="O24" s="105" t="str">
        <f>'Calc.'!O96</f>
        <v>-</v>
      </c>
      <c r="P24" s="105" t="str">
        <f>'Calc.'!P96</f>
        <v>-</v>
      </c>
      <c r="Q24" s="105" t="str">
        <f>'Calc.'!Q96</f>
        <v>-</v>
      </c>
    </row>
    <row r="25" spans="2:17" x14ac:dyDescent="0.25">
      <c r="B25" s="71"/>
      <c r="C25" s="71"/>
      <c r="D25" s="71" t="s">
        <v>341</v>
      </c>
      <c r="E25" s="71"/>
      <c r="F25" s="71"/>
      <c r="G25" s="71"/>
      <c r="H25" s="71"/>
      <c r="I25" s="71"/>
      <c r="J25" s="71">
        <v>28771</v>
      </c>
      <c r="K25" s="71">
        <v>188125</v>
      </c>
      <c r="L25" s="71">
        <v>449975</v>
      </c>
      <c r="M25" s="71">
        <f>'Calc.'!M97</f>
        <v>449975</v>
      </c>
      <c r="N25" s="71">
        <f>'Calc.'!N97</f>
        <v>449975</v>
      </c>
      <c r="O25" s="71">
        <f>'Calc.'!O97</f>
        <v>449975</v>
      </c>
      <c r="P25" s="71">
        <f>'Calc.'!P97</f>
        <v>449975</v>
      </c>
      <c r="Q25" s="71">
        <f>'Calc.'!Q97</f>
        <v>449975</v>
      </c>
    </row>
    <row r="26" spans="2:17" x14ac:dyDescent="0.25">
      <c r="B26" s="105"/>
      <c r="C26" s="105"/>
      <c r="D26" s="105" t="s">
        <v>323</v>
      </c>
      <c r="E26" s="105"/>
      <c r="F26" s="105"/>
      <c r="G26" s="105"/>
      <c r="H26" s="105"/>
      <c r="I26" s="105"/>
      <c r="J26" s="105">
        <v>0</v>
      </c>
      <c r="K26" s="105">
        <v>0</v>
      </c>
      <c r="L26" s="105">
        <v>0</v>
      </c>
      <c r="M26" s="105" t="str">
        <f>'Calc.'!M98</f>
        <v>-</v>
      </c>
      <c r="N26" s="105" t="str">
        <f>'Calc.'!N98</f>
        <v>-</v>
      </c>
      <c r="O26" s="105" t="str">
        <f>'Calc.'!O98</f>
        <v>-</v>
      </c>
      <c r="P26" s="105" t="str">
        <f>'Calc.'!P98</f>
        <v>-</v>
      </c>
      <c r="Q26" s="105" t="str">
        <f>'Calc.'!Q98</f>
        <v>-</v>
      </c>
    </row>
    <row r="27" spans="2:17" x14ac:dyDescent="0.25">
      <c r="B27" s="71"/>
      <c r="C27" s="71"/>
      <c r="D27" s="71" t="s">
        <v>324</v>
      </c>
      <c r="E27" s="71"/>
      <c r="F27" s="71"/>
      <c r="G27" s="71"/>
      <c r="H27" s="71"/>
      <c r="I27" s="71"/>
      <c r="J27" s="71">
        <v>11619</v>
      </c>
      <c r="K27" s="71">
        <v>38653</v>
      </c>
      <c r="L27" s="71">
        <v>0</v>
      </c>
      <c r="M27" s="71" t="str">
        <f>'Calc.'!M99</f>
        <v>-</v>
      </c>
      <c r="N27" s="71" t="str">
        <f>'Calc.'!N99</f>
        <v>-</v>
      </c>
      <c r="O27" s="71" t="str">
        <f>'Calc.'!O99</f>
        <v>-</v>
      </c>
      <c r="P27" s="71" t="str">
        <f>'Calc.'!P99</f>
        <v>-</v>
      </c>
      <c r="Q27" s="71" t="str">
        <f>'Calc.'!Q99</f>
        <v>-</v>
      </c>
    </row>
    <row r="28" spans="2:17" s="28" customFormat="1" x14ac:dyDescent="0.25">
      <c r="B28" s="74"/>
      <c r="C28" s="74"/>
      <c r="D28" s="74" t="s">
        <v>221</v>
      </c>
      <c r="E28" s="74"/>
      <c r="F28" s="74"/>
      <c r="G28" s="74"/>
      <c r="H28" s="74"/>
      <c r="I28" s="74"/>
      <c r="J28" s="74">
        <f>SUM(J18:J27)</f>
        <v>26019191</v>
      </c>
      <c r="K28" s="74">
        <f t="shared" ref="K28:M28" si="8">SUM(K18:K27)</f>
        <v>40953461</v>
      </c>
      <c r="L28" s="74">
        <f t="shared" si="8"/>
        <v>39180671</v>
      </c>
      <c r="M28" s="74">
        <f t="shared" si="8"/>
        <v>43293615.877999999</v>
      </c>
      <c r="N28" s="74">
        <f t="shared" ref="N28:Q28" si="9">SUM(N18:N27)</f>
        <v>48552399.173001491</v>
      </c>
      <c r="O28" s="74">
        <f t="shared" si="9"/>
        <v>55302366.798299365</v>
      </c>
      <c r="P28" s="74">
        <f t="shared" si="9"/>
        <v>63994272.956394076</v>
      </c>
      <c r="Q28" s="74">
        <f t="shared" si="9"/>
        <v>75216584.923529252</v>
      </c>
    </row>
    <row r="29" spans="2:17" x14ac:dyDescent="0.25">
      <c r="B29" s="105"/>
      <c r="C29" s="105" t="s">
        <v>222</v>
      </c>
      <c r="D29" s="105"/>
      <c r="E29" s="105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</row>
    <row r="30" spans="2:17" x14ac:dyDescent="0.25">
      <c r="B30" s="73"/>
      <c r="C30" s="73"/>
      <c r="D30" s="73" t="s">
        <v>204</v>
      </c>
      <c r="E30" s="73"/>
      <c r="F30" s="73"/>
      <c r="G30" s="73"/>
      <c r="H30" s="73"/>
      <c r="I30" s="73"/>
      <c r="J30" s="73">
        <v>1895585</v>
      </c>
      <c r="K30" s="73">
        <v>2700997</v>
      </c>
      <c r="L30" s="73">
        <v>1103695</v>
      </c>
      <c r="M30" s="73">
        <f>'Calc.'!M100</f>
        <v>1393931.5362499999</v>
      </c>
      <c r="N30" s="73">
        <f>'Calc.'!N100</f>
        <v>1742414.4203124999</v>
      </c>
      <c r="O30" s="73">
        <f>'Calc.'!O100</f>
        <v>2178018.025390625</v>
      </c>
      <c r="P30" s="73">
        <f>'Calc.'!P100</f>
        <v>2722522.5317382813</v>
      </c>
      <c r="Q30" s="73">
        <f>'Calc.'!Q100</f>
        <v>3403153.1646728516</v>
      </c>
    </row>
    <row r="31" spans="2:17" x14ac:dyDescent="0.25">
      <c r="B31" s="105"/>
      <c r="C31" s="105"/>
      <c r="D31" s="105" t="s">
        <v>411</v>
      </c>
      <c r="E31" s="105"/>
      <c r="F31" s="105"/>
      <c r="G31" s="105"/>
      <c r="H31" s="105"/>
      <c r="I31" s="105"/>
      <c r="J31" s="105">
        <v>2220347</v>
      </c>
      <c r="K31" s="105">
        <v>2084931</v>
      </c>
      <c r="L31" s="105">
        <v>3574699</v>
      </c>
      <c r="M31" s="105">
        <f>'Calc.'!M101</f>
        <v>3574699</v>
      </c>
      <c r="N31" s="105">
        <f>'Calc.'!N101</f>
        <v>3574699</v>
      </c>
      <c r="O31" s="105">
        <f>'Calc.'!O101</f>
        <v>3574699</v>
      </c>
      <c r="P31" s="105">
        <f>'Calc.'!P101</f>
        <v>3574699</v>
      </c>
      <c r="Q31" s="105">
        <f>'Calc.'!Q101</f>
        <v>3574699</v>
      </c>
    </row>
    <row r="32" spans="2:17" x14ac:dyDescent="0.25">
      <c r="B32" s="105"/>
      <c r="C32" s="105"/>
      <c r="D32" s="105" t="s">
        <v>438</v>
      </c>
      <c r="E32" s="105"/>
      <c r="F32" s="105"/>
      <c r="G32" s="105"/>
      <c r="H32" s="105"/>
      <c r="I32" s="105"/>
      <c r="J32" s="105">
        <v>899387</v>
      </c>
      <c r="K32" s="105">
        <v>1278119</v>
      </c>
      <c r="L32" s="105">
        <v>6424367</v>
      </c>
      <c r="M32" s="105">
        <f>'Calc.'!M102</f>
        <v>7349820.8274999997</v>
      </c>
      <c r="N32" s="105">
        <f>'Calc.'!N102</f>
        <v>9187276.0343750007</v>
      </c>
      <c r="O32" s="105">
        <f>'Calc.'!O102</f>
        <v>11484095.04296875</v>
      </c>
      <c r="P32" s="105">
        <f>'Calc.'!P102</f>
        <v>14355118.803710938</v>
      </c>
      <c r="Q32" s="105">
        <f>'Calc.'!Q102</f>
        <v>17943898.504638672</v>
      </c>
    </row>
    <row r="33" spans="2:17" x14ac:dyDescent="0.25">
      <c r="B33" s="105"/>
      <c r="C33" s="105"/>
      <c r="D33" s="105" t="s">
        <v>133</v>
      </c>
      <c r="E33" s="105"/>
      <c r="F33" s="105"/>
      <c r="G33" s="105"/>
      <c r="H33" s="105"/>
      <c r="I33" s="105"/>
      <c r="J33" s="105">
        <v>16290212</v>
      </c>
      <c r="K33" s="105">
        <v>20123071</v>
      </c>
      <c r="L33" s="105">
        <v>36213523</v>
      </c>
      <c r="M33" s="105">
        <f>'Calc.'!M103</f>
        <v>7349820.8274999997</v>
      </c>
      <c r="N33" s="105">
        <f>'Calc.'!N103</f>
        <v>9187276.0343750007</v>
      </c>
      <c r="O33" s="105">
        <f>'Calc.'!O103</f>
        <v>11484095.04296875</v>
      </c>
      <c r="P33" s="105">
        <f>'Calc.'!P103</f>
        <v>14355118.803710938</v>
      </c>
      <c r="Q33" s="105">
        <f>'Calc.'!Q103</f>
        <v>17943898.504638672</v>
      </c>
    </row>
    <row r="34" spans="2:17" x14ac:dyDescent="0.25">
      <c r="B34" s="105"/>
      <c r="C34" s="105"/>
      <c r="D34" s="105" t="s">
        <v>436</v>
      </c>
      <c r="E34" s="105"/>
      <c r="F34" s="105"/>
      <c r="G34" s="105"/>
      <c r="H34" s="105"/>
      <c r="I34" s="105"/>
      <c r="J34" s="105">
        <v>23891135</v>
      </c>
      <c r="K34" s="105">
        <v>24272314</v>
      </c>
      <c r="L34" s="105">
        <v>11409946</v>
      </c>
      <c r="M34" s="105">
        <f ca="1">MAX(0,CF!M48)</f>
        <v>34377458.191040993</v>
      </c>
      <c r="N34" s="105">
        <f ca="1">MAX(0,CF!N48)</f>
        <v>45630826.329158112</v>
      </c>
      <c r="O34" s="105">
        <f ca="1">MAX(0,CF!O48)</f>
        <v>56710587.626598388</v>
      </c>
      <c r="P34" s="105">
        <f ca="1">MAX(0,CF!P48)</f>
        <v>76088097.941675097</v>
      </c>
      <c r="Q34" s="105">
        <f ca="1">MAX(0,CF!Q48)</f>
        <v>84075493.578653932</v>
      </c>
    </row>
    <row r="35" spans="2:17" x14ac:dyDescent="0.25">
      <c r="B35" s="71"/>
      <c r="C35" s="71"/>
      <c r="D35" s="71" t="s">
        <v>320</v>
      </c>
      <c r="E35" s="71"/>
      <c r="F35" s="71"/>
      <c r="G35" s="71"/>
      <c r="H35" s="71"/>
      <c r="I35" s="71"/>
      <c r="J35" s="71">
        <v>0</v>
      </c>
      <c r="K35" s="71">
        <v>1606</v>
      </c>
      <c r="L35" s="71">
        <v>3300</v>
      </c>
      <c r="M35" s="71">
        <f>'Calc.'!M104</f>
        <v>4125</v>
      </c>
      <c r="N35" s="71">
        <f>'Calc.'!N104</f>
        <v>5156.25</v>
      </c>
      <c r="O35" s="71">
        <f>'Calc.'!O104</f>
        <v>6445.3125</v>
      </c>
      <c r="P35" s="71">
        <f>'Calc.'!P104</f>
        <v>8056.640625</v>
      </c>
      <c r="Q35" s="71">
        <f>'Calc.'!Q104</f>
        <v>10070.80078125</v>
      </c>
    </row>
    <row r="36" spans="2:17" x14ac:dyDescent="0.25">
      <c r="B36" s="105"/>
      <c r="C36" s="105"/>
      <c r="D36" s="105" t="s">
        <v>325</v>
      </c>
      <c r="E36" s="105"/>
      <c r="F36" s="105"/>
      <c r="G36" s="105"/>
      <c r="H36" s="105"/>
      <c r="I36" s="105"/>
      <c r="J36" s="105">
        <v>7384</v>
      </c>
      <c r="K36" s="105">
        <v>14330</v>
      </c>
      <c r="L36" s="105">
        <v>3328</v>
      </c>
      <c r="M36" s="105">
        <f>'Calc.'!M105</f>
        <v>4160</v>
      </c>
      <c r="N36" s="105">
        <f>'Calc.'!N105</f>
        <v>5200</v>
      </c>
      <c r="O36" s="105">
        <f>'Calc.'!O105</f>
        <v>6500</v>
      </c>
      <c r="P36" s="105">
        <f>'Calc.'!P105</f>
        <v>8125</v>
      </c>
      <c r="Q36" s="105">
        <f>'Calc.'!Q105</f>
        <v>10156.25</v>
      </c>
    </row>
    <row r="37" spans="2:17" x14ac:dyDescent="0.25">
      <c r="B37" s="105"/>
      <c r="C37" s="105"/>
      <c r="D37" s="105" t="s">
        <v>326</v>
      </c>
      <c r="E37" s="105"/>
      <c r="F37" s="105"/>
      <c r="G37" s="105"/>
      <c r="H37" s="105"/>
      <c r="I37" s="105"/>
      <c r="J37" s="105">
        <v>0</v>
      </c>
      <c r="K37" s="105">
        <v>265496</v>
      </c>
      <c r="L37" s="105">
        <v>545993</v>
      </c>
      <c r="M37" s="105">
        <f>'Calc.'!M106</f>
        <v>682491.25</v>
      </c>
      <c r="N37" s="105">
        <f>'Calc.'!N106</f>
        <v>853114.0625</v>
      </c>
      <c r="O37" s="105">
        <f>'Calc.'!O106</f>
        <v>1066392.578125</v>
      </c>
      <c r="P37" s="105">
        <f>'Calc.'!P106</f>
        <v>1332990.72265625</v>
      </c>
      <c r="Q37" s="105">
        <f>'Calc.'!Q106</f>
        <v>1666238.4033203125</v>
      </c>
    </row>
    <row r="38" spans="2:17" x14ac:dyDescent="0.25">
      <c r="B38" s="71"/>
      <c r="C38" s="71"/>
      <c r="D38" s="71" t="s">
        <v>406</v>
      </c>
      <c r="E38" s="71"/>
      <c r="F38" s="71"/>
      <c r="G38" s="71"/>
      <c r="H38" s="71"/>
      <c r="I38" s="71"/>
      <c r="J38" s="71">
        <v>36372022</v>
      </c>
      <c r="K38" s="71">
        <v>3865</v>
      </c>
      <c r="L38" s="71">
        <v>3865</v>
      </c>
      <c r="M38" s="71">
        <f>'Calc.'!M107</f>
        <v>4831.25</v>
      </c>
      <c r="N38" s="71">
        <f>'Calc.'!N107</f>
        <v>6039.0625</v>
      </c>
      <c r="O38" s="71">
        <f>'Calc.'!O107</f>
        <v>7548.828125</v>
      </c>
      <c r="P38" s="71">
        <f>'Calc.'!P107</f>
        <v>9436.03515625</v>
      </c>
      <c r="Q38" s="71">
        <f>'Calc.'!Q107</f>
        <v>11795.0439453125</v>
      </c>
    </row>
    <row r="39" spans="2:17" s="28" customFormat="1" x14ac:dyDescent="0.25">
      <c r="B39" s="74"/>
      <c r="C39" s="74"/>
      <c r="D39" s="74" t="s">
        <v>224</v>
      </c>
      <c r="E39" s="74"/>
      <c r="F39" s="74"/>
      <c r="G39" s="74"/>
      <c r="H39" s="74"/>
      <c r="I39" s="74"/>
      <c r="J39" s="74">
        <f>SUM(J30:J38)</f>
        <v>81576072</v>
      </c>
      <c r="K39" s="74">
        <f t="shared" ref="K39:M39" si="10">SUM(K30:K38)</f>
        <v>50744729</v>
      </c>
      <c r="L39" s="74">
        <f t="shared" si="10"/>
        <v>59282716</v>
      </c>
      <c r="M39" s="74">
        <f t="shared" ca="1" si="10"/>
        <v>54741337.882290989</v>
      </c>
      <c r="N39" s="74">
        <f t="shared" ref="N39:Q39" ca="1" si="11">SUM(N30:N38)</f>
        <v>70192001.193220615</v>
      </c>
      <c r="O39" s="74">
        <f t="shared" ca="1" si="11"/>
        <v>86518381.456676513</v>
      </c>
      <c r="P39" s="74">
        <f t="shared" ca="1" si="11"/>
        <v>112454165.47927275</v>
      </c>
      <c r="Q39" s="74">
        <f t="shared" ca="1" si="11"/>
        <v>128639403.250651</v>
      </c>
    </row>
    <row r="40" spans="2:17" s="28" customFormat="1" x14ac:dyDescent="0.25">
      <c r="B40" s="74"/>
      <c r="C40" s="74"/>
      <c r="D40" s="74" t="s">
        <v>225</v>
      </c>
      <c r="E40" s="74"/>
      <c r="F40" s="74"/>
      <c r="G40" s="74"/>
      <c r="H40" s="74"/>
      <c r="I40" s="74"/>
      <c r="J40" s="74">
        <f>J39+J28</f>
        <v>107595263</v>
      </c>
      <c r="K40" s="74">
        <f t="shared" ref="K40:M40" si="12">K39+K28</f>
        <v>91698190</v>
      </c>
      <c r="L40" s="74">
        <f t="shared" si="12"/>
        <v>98463387</v>
      </c>
      <c r="M40" s="74">
        <f t="shared" ca="1" si="12"/>
        <v>98034953.76029098</v>
      </c>
      <c r="N40" s="74">
        <f t="shared" ref="N40:Q40" ca="1" si="13">N39+N28</f>
        <v>118744400.36622211</v>
      </c>
      <c r="O40" s="74">
        <f t="shared" ca="1" si="13"/>
        <v>141820748.25497589</v>
      </c>
      <c r="P40" s="74">
        <f t="shared" ca="1" si="13"/>
        <v>176448438.43566683</v>
      </c>
      <c r="Q40" s="74">
        <f t="shared" ca="1" si="13"/>
        <v>203855988.17418027</v>
      </c>
    </row>
    <row r="41" spans="2:17" x14ac:dyDescent="0.25">
      <c r="B41" s="71"/>
      <c r="C41" s="71"/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</row>
    <row r="42" spans="2:17" s="28" customFormat="1" x14ac:dyDescent="0.25">
      <c r="B42" s="74" t="s">
        <v>223</v>
      </c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</row>
    <row r="43" spans="2:17" x14ac:dyDescent="0.25">
      <c r="B43" s="71"/>
      <c r="C43" s="71" t="s">
        <v>139</v>
      </c>
      <c r="D43" s="71"/>
      <c r="E43" s="71"/>
      <c r="F43" s="71"/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</row>
    <row r="44" spans="2:17" x14ac:dyDescent="0.25">
      <c r="B44" s="71"/>
      <c r="C44" s="71"/>
      <c r="D44" s="71" t="s">
        <v>328</v>
      </c>
      <c r="E44" s="71"/>
      <c r="F44" s="71"/>
      <c r="G44" s="71"/>
      <c r="H44" s="71"/>
      <c r="I44" s="71"/>
      <c r="J44" s="71">
        <v>1440648</v>
      </c>
      <c r="K44" s="71">
        <v>1440648</v>
      </c>
      <c r="L44" s="71">
        <v>1440648</v>
      </c>
      <c r="M44" s="71">
        <f>'Calc.'!M50</f>
        <v>1440648</v>
      </c>
      <c r="N44" s="71">
        <f>'Calc.'!N50</f>
        <v>1440648</v>
      </c>
      <c r="O44" s="71">
        <f>'Calc.'!O50</f>
        <v>1440648</v>
      </c>
      <c r="P44" s="71">
        <f>'Calc.'!P50</f>
        <v>1440648</v>
      </c>
      <c r="Q44" s="71">
        <f>'Calc.'!Q50</f>
        <v>1440648</v>
      </c>
    </row>
    <row r="45" spans="2:17" x14ac:dyDescent="0.25">
      <c r="B45" s="73"/>
      <c r="C45" s="73"/>
      <c r="D45" s="73" t="s">
        <v>140</v>
      </c>
      <c r="E45" s="73"/>
      <c r="F45" s="73"/>
      <c r="G45" s="73"/>
      <c r="H45" s="73"/>
      <c r="I45" s="73"/>
      <c r="J45" s="73">
        <v>18451844</v>
      </c>
      <c r="K45" s="73">
        <v>18071545</v>
      </c>
      <c r="L45" s="73">
        <v>14174606</v>
      </c>
      <c r="M45" s="73">
        <f>'Calc.'!M56</f>
        <v>14174606</v>
      </c>
      <c r="N45" s="73">
        <f>'Calc.'!N56</f>
        <v>14174606</v>
      </c>
      <c r="O45" s="73">
        <f>'Calc.'!O56</f>
        <v>14174606</v>
      </c>
      <c r="P45" s="73">
        <f>'Calc.'!P56</f>
        <v>14174606</v>
      </c>
      <c r="Q45" s="73">
        <f>'Calc.'!Q56</f>
        <v>14174606</v>
      </c>
    </row>
    <row r="46" spans="2:17" x14ac:dyDescent="0.25">
      <c r="B46" s="71"/>
      <c r="C46" s="71"/>
      <c r="D46" s="71" t="s">
        <v>329</v>
      </c>
      <c r="E46" s="71"/>
      <c r="F46" s="71"/>
      <c r="G46" s="71"/>
      <c r="H46" s="71"/>
      <c r="I46" s="71"/>
      <c r="J46" s="71">
        <v>69571</v>
      </c>
      <c r="K46" s="71">
        <v>69571</v>
      </c>
      <c r="L46" s="71">
        <v>69571</v>
      </c>
      <c r="M46" s="71">
        <f>'Calc.'!M62</f>
        <v>69571</v>
      </c>
      <c r="N46" s="71">
        <f>'Calc.'!N62</f>
        <v>69571</v>
      </c>
      <c r="O46" s="71">
        <f>'Calc.'!O62</f>
        <v>69571</v>
      </c>
      <c r="P46" s="71">
        <f>'Calc.'!P62</f>
        <v>69571</v>
      </c>
      <c r="Q46" s="71">
        <f>'Calc.'!Q62</f>
        <v>69571</v>
      </c>
    </row>
    <row r="47" spans="2:17" x14ac:dyDescent="0.25">
      <c r="B47" s="71"/>
      <c r="C47" s="71"/>
      <c r="D47" s="71" t="s">
        <v>330</v>
      </c>
      <c r="E47" s="71"/>
      <c r="F47" s="71"/>
      <c r="G47" s="71"/>
      <c r="H47" s="71"/>
      <c r="I47" s="71"/>
      <c r="J47" s="71">
        <v>27770</v>
      </c>
      <c r="K47" s="71">
        <v>239872</v>
      </c>
      <c r="L47" s="71">
        <v>215845</v>
      </c>
      <c r="M47" s="71">
        <f>'Calc.'!M68</f>
        <v>215845</v>
      </c>
      <c r="N47" s="71">
        <f>'Calc.'!N68</f>
        <v>215845</v>
      </c>
      <c r="O47" s="71">
        <f>'Calc.'!O68</f>
        <v>215845</v>
      </c>
      <c r="P47" s="71">
        <f>'Calc.'!P68</f>
        <v>215845</v>
      </c>
      <c r="Q47" s="71">
        <f>'Calc.'!Q68</f>
        <v>215845</v>
      </c>
    </row>
    <row r="48" spans="2:17" x14ac:dyDescent="0.25">
      <c r="B48" s="71"/>
      <c r="C48" s="71"/>
      <c r="D48" s="71" t="s">
        <v>331</v>
      </c>
      <c r="E48" s="71"/>
      <c r="F48" s="71"/>
      <c r="G48" s="71"/>
      <c r="H48" s="71"/>
      <c r="I48" s="71"/>
      <c r="J48" s="71">
        <v>0</v>
      </c>
      <c r="K48" s="71">
        <v>0</v>
      </c>
      <c r="L48" s="71">
        <v>98931</v>
      </c>
      <c r="M48" s="71">
        <f>'Calc.'!M74</f>
        <v>98931</v>
      </c>
      <c r="N48" s="71">
        <f>'Calc.'!N74</f>
        <v>98931</v>
      </c>
      <c r="O48" s="71">
        <f>'Calc.'!O74</f>
        <v>98931</v>
      </c>
      <c r="P48" s="71">
        <f>'Calc.'!P74</f>
        <v>98931</v>
      </c>
      <c r="Q48" s="71">
        <f>'Calc.'!Q74</f>
        <v>98931</v>
      </c>
    </row>
    <row r="49" spans="2:17" x14ac:dyDescent="0.25">
      <c r="B49" s="71"/>
      <c r="C49" s="71"/>
      <c r="D49" s="71" t="s">
        <v>332</v>
      </c>
      <c r="E49" s="71"/>
      <c r="F49" s="71"/>
      <c r="G49" s="71"/>
      <c r="H49" s="71"/>
      <c r="I49" s="71"/>
      <c r="J49" s="71">
        <v>91923</v>
      </c>
      <c r="K49" s="71">
        <v>91923</v>
      </c>
      <c r="L49" s="71">
        <v>91923</v>
      </c>
      <c r="M49" s="71">
        <f>'Calc.'!M80</f>
        <v>91923</v>
      </c>
      <c r="N49" s="71">
        <f>'Calc.'!N80</f>
        <v>91923</v>
      </c>
      <c r="O49" s="71">
        <f>'Calc.'!O80</f>
        <v>91923</v>
      </c>
      <c r="P49" s="71">
        <f>'Calc.'!P80</f>
        <v>91923</v>
      </c>
      <c r="Q49" s="71">
        <f>'Calc.'!Q80</f>
        <v>91923</v>
      </c>
    </row>
    <row r="50" spans="2:17" x14ac:dyDescent="0.25">
      <c r="B50" s="71"/>
      <c r="C50" s="71"/>
      <c r="D50" s="71" t="s">
        <v>142</v>
      </c>
      <c r="E50" s="71"/>
      <c r="F50" s="71"/>
      <c r="G50" s="71"/>
      <c r="H50" s="71"/>
      <c r="I50" s="71"/>
      <c r="J50" s="71">
        <v>29997024</v>
      </c>
      <c r="K50" s="71">
        <v>32092148</v>
      </c>
      <c r="L50" s="71">
        <v>29889951</v>
      </c>
      <c r="M50" s="71">
        <f ca="1">'Calc.'!M26</f>
        <v>34509185.020702213</v>
      </c>
      <c r="N50" s="71">
        <f ca="1">'Calc.'!N26</f>
        <v>40865896.621347114</v>
      </c>
      <c r="O50" s="71">
        <f ca="1">'Calc.'!O26</f>
        <v>49032699.238687798</v>
      </c>
      <c r="P50" s="71">
        <f ca="1">'Calc.'!P26</f>
        <v>59316957.99636665</v>
      </c>
      <c r="Q50" s="71">
        <f ca="1">'Calc.'!Q26</f>
        <v>72745269.729921937</v>
      </c>
    </row>
    <row r="51" spans="2:17" s="28" customFormat="1" x14ac:dyDescent="0.25">
      <c r="B51" s="74"/>
      <c r="C51" s="74"/>
      <c r="D51" s="74" t="s">
        <v>342</v>
      </c>
      <c r="E51" s="74"/>
      <c r="F51" s="74"/>
      <c r="G51" s="74"/>
      <c r="H51" s="74"/>
      <c r="I51" s="74"/>
      <c r="J51" s="74">
        <f>SUM(J44:J50)</f>
        <v>50078780</v>
      </c>
      <c r="K51" s="74">
        <f t="shared" ref="K51:M51" si="14">SUM(K44:K50)</f>
        <v>52005707</v>
      </c>
      <c r="L51" s="74">
        <f t="shared" si="14"/>
        <v>45981475</v>
      </c>
      <c r="M51" s="74">
        <f t="shared" ca="1" si="14"/>
        <v>50600709.020702213</v>
      </c>
      <c r="N51" s="74">
        <f t="shared" ref="N51:Q51" ca="1" si="15">SUM(N44:N50)</f>
        <v>56957420.621347114</v>
      </c>
      <c r="O51" s="74">
        <f t="shared" ca="1" si="15"/>
        <v>65124223.238687798</v>
      </c>
      <c r="P51" s="74">
        <f t="shared" ca="1" si="15"/>
        <v>75408481.99636665</v>
      </c>
      <c r="Q51" s="74">
        <f t="shared" ca="1" si="15"/>
        <v>88836793.729921937</v>
      </c>
    </row>
    <row r="52" spans="2:17" x14ac:dyDescent="0.25">
      <c r="B52" s="71"/>
      <c r="C52" s="71"/>
      <c r="D52" s="71" t="s">
        <v>343</v>
      </c>
      <c r="E52" s="71"/>
      <c r="F52" s="71"/>
      <c r="G52" s="71"/>
      <c r="H52" s="71"/>
      <c r="I52" s="71"/>
      <c r="J52" s="71">
        <v>10462632</v>
      </c>
      <c r="K52" s="71">
        <v>8669797</v>
      </c>
      <c r="L52" s="71">
        <v>4856831</v>
      </c>
      <c r="M52" s="71">
        <f>'Calc.'!M83</f>
        <v>4856831</v>
      </c>
      <c r="N52" s="71">
        <f>'Calc.'!N83</f>
        <v>4856831</v>
      </c>
      <c r="O52" s="71">
        <f>'Calc.'!O83</f>
        <v>4856831</v>
      </c>
      <c r="P52" s="71">
        <f>'Calc.'!P83</f>
        <v>4856831</v>
      </c>
      <c r="Q52" s="71">
        <f>'Calc.'!Q83</f>
        <v>4856831</v>
      </c>
    </row>
    <row r="53" spans="2:17" s="28" customFormat="1" x14ac:dyDescent="0.25">
      <c r="B53" s="74"/>
      <c r="C53" s="74"/>
      <c r="D53" s="74" t="s">
        <v>143</v>
      </c>
      <c r="E53" s="74"/>
      <c r="F53" s="74"/>
      <c r="G53" s="74"/>
      <c r="H53" s="74"/>
      <c r="I53" s="74"/>
      <c r="J53" s="74">
        <f>J51+J52</f>
        <v>60541412</v>
      </c>
      <c r="K53" s="74">
        <f t="shared" ref="K53:M53" si="16">K51+K52</f>
        <v>60675504</v>
      </c>
      <c r="L53" s="74">
        <f t="shared" si="16"/>
        <v>50838306</v>
      </c>
      <c r="M53" s="74">
        <f t="shared" ca="1" si="16"/>
        <v>55457540.020702213</v>
      </c>
      <c r="N53" s="74">
        <f t="shared" ref="N53:Q53" ca="1" si="17">N51+N52</f>
        <v>61814251.621347114</v>
      </c>
      <c r="O53" s="74">
        <f t="shared" ca="1" si="17"/>
        <v>69981054.238687798</v>
      </c>
      <c r="P53" s="74">
        <f t="shared" ca="1" si="17"/>
        <v>80265312.99636665</v>
      </c>
      <c r="Q53" s="74">
        <f t="shared" ca="1" si="17"/>
        <v>93693624.729921937</v>
      </c>
    </row>
    <row r="54" spans="2:17" x14ac:dyDescent="0.25">
      <c r="B54" s="71"/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</row>
    <row r="55" spans="2:17" s="28" customFormat="1" x14ac:dyDescent="0.25">
      <c r="B55" s="74"/>
      <c r="C55" s="74" t="s">
        <v>226</v>
      </c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</row>
    <row r="56" spans="2:17" x14ac:dyDescent="0.25">
      <c r="B56" s="73"/>
      <c r="C56" s="73"/>
      <c r="D56" s="73" t="s">
        <v>335</v>
      </c>
      <c r="E56" s="73"/>
      <c r="F56" s="73"/>
      <c r="G56" s="73"/>
      <c r="H56" s="73"/>
      <c r="I56" s="73"/>
      <c r="J56" s="73" t="s">
        <v>156</v>
      </c>
      <c r="K56" s="73">
        <v>209040</v>
      </c>
      <c r="L56" s="73" t="s">
        <v>156</v>
      </c>
      <c r="M56" s="73" t="str">
        <f>'Calc.'!M111</f>
        <v>-</v>
      </c>
      <c r="N56" s="73" t="str">
        <f>'Calc.'!N111</f>
        <v>-</v>
      </c>
      <c r="O56" s="73" t="str">
        <f>'Calc.'!O111</f>
        <v>-</v>
      </c>
      <c r="P56" s="73" t="str">
        <f>'Calc.'!P111</f>
        <v>-</v>
      </c>
      <c r="Q56" s="73" t="str">
        <f>'Calc.'!Q111</f>
        <v>-</v>
      </c>
    </row>
    <row r="57" spans="2:17" x14ac:dyDescent="0.25">
      <c r="B57" s="73"/>
      <c r="C57" s="73"/>
      <c r="D57" s="73" t="s">
        <v>435</v>
      </c>
      <c r="E57" s="73"/>
      <c r="F57" s="73"/>
      <c r="G57" s="73"/>
      <c r="H57" s="73"/>
      <c r="I57" s="73"/>
      <c r="J57">
        <v>4595937</v>
      </c>
      <c r="K57">
        <f>2503673+1735284</f>
        <v>4238957</v>
      </c>
      <c r="L57">
        <f>19571889+339723</f>
        <v>19911612</v>
      </c>
      <c r="M57" s="73">
        <f>'Calc.'!M137</f>
        <v>3339723</v>
      </c>
      <c r="N57" s="73">
        <f>'Calc.'!N137</f>
        <v>4839723</v>
      </c>
      <c r="O57" s="73">
        <f>'Calc.'!O137</f>
        <v>5339723</v>
      </c>
      <c r="P57" s="73">
        <f>'Calc.'!P137</f>
        <v>12339723</v>
      </c>
      <c r="Q57" s="73">
        <f>'Calc.'!Q137</f>
        <v>2100000</v>
      </c>
    </row>
    <row r="58" spans="2:17" x14ac:dyDescent="0.25">
      <c r="B58" s="73"/>
      <c r="C58" s="73"/>
      <c r="D58" s="73" t="s">
        <v>146</v>
      </c>
      <c r="E58" s="73"/>
      <c r="F58" s="73"/>
      <c r="G58" s="73"/>
      <c r="H58" s="73"/>
      <c r="I58" s="73"/>
      <c r="J58" s="73">
        <f>4150461+1850583</f>
        <v>6001044</v>
      </c>
      <c r="K58" s="134">
        <v>4505050</v>
      </c>
      <c r="L58" s="134">
        <v>4649022</v>
      </c>
      <c r="M58" s="121">
        <f ca="1">'Calc.'!M112</f>
        <v>11731387.989084989</v>
      </c>
      <c r="N58" s="121">
        <f ca="1">'Calc.'!N112</f>
        <v>16144029.461955294</v>
      </c>
      <c r="O58" s="121">
        <f ca="1">'Calc.'!O112</f>
        <v>20741086.012293797</v>
      </c>
      <c r="P58" s="121">
        <f ca="1">'Calc.'!P112</f>
        <v>26118752.400454197</v>
      </c>
      <c r="Q58" s="121">
        <f ca="1">'Calc.'!Q112</f>
        <v>34103648.847124547</v>
      </c>
    </row>
    <row r="59" spans="2:17" x14ac:dyDescent="0.25">
      <c r="D59" t="s">
        <v>145</v>
      </c>
      <c r="J59" t="s">
        <v>156</v>
      </c>
      <c r="K59">
        <v>94403</v>
      </c>
      <c r="L59">
        <v>72296</v>
      </c>
      <c r="M59" s="116">
        <f>'Calc.'!M113</f>
        <v>91872.760343749993</v>
      </c>
      <c r="N59" s="116">
        <f>'Calc.'!N113</f>
        <v>114840.95042968751</v>
      </c>
      <c r="O59" s="116">
        <f>'Calc.'!O113</f>
        <v>143551.18803710936</v>
      </c>
      <c r="P59" s="116">
        <f>'Calc.'!P113</f>
        <v>179438.98504638672</v>
      </c>
      <c r="Q59" s="116">
        <f>'Calc.'!Q113</f>
        <v>224298.7313079834</v>
      </c>
    </row>
    <row r="60" spans="2:17" x14ac:dyDescent="0.25">
      <c r="D60" t="s">
        <v>336</v>
      </c>
      <c r="J60">
        <v>455494</v>
      </c>
      <c r="K60">
        <v>224391</v>
      </c>
      <c r="L60">
        <v>271009</v>
      </c>
      <c r="M60" s="116">
        <f>'Calc.'!M114</f>
        <v>338761.25</v>
      </c>
      <c r="N60" s="116">
        <f>'Calc.'!N114</f>
        <v>423451.5625</v>
      </c>
      <c r="O60" s="116">
        <f>'Calc.'!O114</f>
        <v>529314.453125</v>
      </c>
      <c r="P60" s="116">
        <f>'Calc.'!P114</f>
        <v>661643.06640625</v>
      </c>
      <c r="Q60" s="116">
        <f>'Calc.'!Q114</f>
        <v>827053.8330078125</v>
      </c>
    </row>
    <row r="61" spans="2:17" x14ac:dyDescent="0.25">
      <c r="D61" t="s">
        <v>150</v>
      </c>
      <c r="J61">
        <v>7387</v>
      </c>
      <c r="K61">
        <v>6357</v>
      </c>
      <c r="L61">
        <v>16643</v>
      </c>
      <c r="M61" s="116">
        <f>'Calc.'!M115</f>
        <v>16643</v>
      </c>
      <c r="N61" s="116">
        <f>'Calc.'!N115</f>
        <v>16643</v>
      </c>
      <c r="O61" s="116">
        <f>'Calc.'!O115</f>
        <v>16643</v>
      </c>
      <c r="P61" s="116">
        <f>'Calc.'!P115</f>
        <v>16643</v>
      </c>
      <c r="Q61" s="116">
        <f>'Calc.'!Q115</f>
        <v>16643</v>
      </c>
    </row>
    <row r="62" spans="2:17" s="28" customFormat="1" x14ac:dyDescent="0.25">
      <c r="D62" s="28" t="s">
        <v>227</v>
      </c>
      <c r="J62" s="28">
        <f>SUM(J56:J61)</f>
        <v>11059862</v>
      </c>
      <c r="K62" s="28">
        <f t="shared" ref="K62:M62" si="18">SUM(K56:K61)</f>
        <v>9278198</v>
      </c>
      <c r="L62" s="28">
        <f t="shared" si="18"/>
        <v>24920582</v>
      </c>
      <c r="M62" s="28">
        <f t="shared" ca="1" si="18"/>
        <v>15518387.999428738</v>
      </c>
      <c r="N62" s="28">
        <f t="shared" ref="N62:Q62" ca="1" si="19">SUM(N56:N61)</f>
        <v>21538687.974884983</v>
      </c>
      <c r="O62" s="28">
        <f t="shared" ca="1" si="19"/>
        <v>26770317.653455906</v>
      </c>
      <c r="P62" s="28">
        <f t="shared" ca="1" si="19"/>
        <v>39316200.45190683</v>
      </c>
      <c r="Q62" s="28">
        <f t="shared" ca="1" si="19"/>
        <v>37271644.411440343</v>
      </c>
    </row>
    <row r="63" spans="2:17" s="28" customFormat="1" x14ac:dyDescent="0.25">
      <c r="C63" s="28" t="s">
        <v>165</v>
      </c>
      <c r="M63" s="135"/>
      <c r="N63" s="135"/>
      <c r="O63" s="135"/>
      <c r="P63" s="135"/>
      <c r="Q63" s="135"/>
    </row>
    <row r="64" spans="2:17" x14ac:dyDescent="0.25">
      <c r="D64" t="s">
        <v>210</v>
      </c>
      <c r="J64">
        <v>5003050</v>
      </c>
      <c r="K64">
        <v>4081749</v>
      </c>
      <c r="L64">
        <v>5821213</v>
      </c>
      <c r="M64" s="116">
        <f>'Calc.'!M116</f>
        <v>6741559.7935000006</v>
      </c>
      <c r="N64" s="116">
        <f>'Calc.'!N116</f>
        <v>8426949.7418750003</v>
      </c>
      <c r="O64" s="116">
        <f>'Calc.'!O116</f>
        <v>10533687.17734375</v>
      </c>
      <c r="P64" s="116">
        <f>'Calc.'!P116</f>
        <v>13167108.971679689</v>
      </c>
      <c r="Q64" s="116">
        <f>'Calc.'!Q116</f>
        <v>16458886.214599611</v>
      </c>
    </row>
    <row r="65" spans="4:17" x14ac:dyDescent="0.25">
      <c r="D65" t="s">
        <v>211</v>
      </c>
      <c r="J65">
        <v>4757294</v>
      </c>
      <c r="K65">
        <v>5863069</v>
      </c>
      <c r="L65">
        <v>5057902</v>
      </c>
      <c r="M65" s="116">
        <f>'Calc.'!M117</f>
        <v>5057902</v>
      </c>
      <c r="N65" s="116">
        <f>'Calc.'!N117</f>
        <v>5057902</v>
      </c>
      <c r="O65" s="116">
        <f>'Calc.'!O117</f>
        <v>5057902</v>
      </c>
      <c r="P65" s="116">
        <f>'Calc.'!P117</f>
        <v>5057902</v>
      </c>
      <c r="Q65" s="116">
        <f>'Calc.'!Q117</f>
        <v>5057902</v>
      </c>
    </row>
    <row r="66" spans="4:17" x14ac:dyDescent="0.25">
      <c r="D66" t="s">
        <v>148</v>
      </c>
      <c r="J66">
        <v>869259</v>
      </c>
      <c r="K66">
        <v>1340627</v>
      </c>
      <c r="L66">
        <v>2425294</v>
      </c>
      <c r="M66" s="116">
        <f>'Calc.'!M118</f>
        <v>3031617.5</v>
      </c>
      <c r="N66" s="116">
        <f>'Calc.'!N118</f>
        <v>3789521.875</v>
      </c>
      <c r="O66" s="116">
        <f>'Calc.'!O118</f>
        <v>4736902.34375</v>
      </c>
      <c r="P66" s="116">
        <f>'Calc.'!P118</f>
        <v>5921127.9296875</v>
      </c>
      <c r="Q66" s="116">
        <f>'Calc.'!Q118</f>
        <v>7401409.912109375</v>
      </c>
    </row>
    <row r="67" spans="4:17" x14ac:dyDescent="0.25">
      <c r="D67" t="s">
        <v>339</v>
      </c>
      <c r="J67">
        <v>4510936</v>
      </c>
      <c r="K67">
        <v>3814160</v>
      </c>
      <c r="L67">
        <v>3726695</v>
      </c>
      <c r="M67" s="116">
        <f ca="1">'Calc.'!M119</f>
        <v>10264964.490449365</v>
      </c>
      <c r="N67" s="116">
        <f ca="1">'Calc.'!N119</f>
        <v>14126025.779210882</v>
      </c>
      <c r="O67" s="116">
        <f ca="1">'Calc.'!O119</f>
        <v>18148450.26075707</v>
      </c>
      <c r="P67" s="116">
        <f ca="1">'Calc.'!P119</f>
        <v>22853908.350397419</v>
      </c>
      <c r="Q67" s="116">
        <f ca="1">'Calc.'!Q119</f>
        <v>29840692.741233975</v>
      </c>
    </row>
    <row r="68" spans="4:17" x14ac:dyDescent="0.25">
      <c r="D68" t="s">
        <v>340</v>
      </c>
      <c r="J68">
        <v>5517803</v>
      </c>
      <c r="K68">
        <v>6084307</v>
      </c>
      <c r="L68">
        <v>5193036</v>
      </c>
      <c r="M68" s="116">
        <f ca="1">'Calc.'!M89</f>
        <v>1385770.2062106645</v>
      </c>
      <c r="N68" s="116">
        <f ca="1">'Calc.'!N89</f>
        <v>3292783.6864041337</v>
      </c>
      <c r="O68" s="116">
        <f ca="1">'Calc.'!O89</f>
        <v>5742824.4716063384</v>
      </c>
      <c r="P68" s="116">
        <f ca="1">'Calc.'!P89</f>
        <v>8828102.0989099909</v>
      </c>
      <c r="Q68" s="116">
        <f ca="1">'Calc.'!Q89</f>
        <v>12856595.618976578</v>
      </c>
    </row>
    <row r="69" spans="4:17" x14ac:dyDescent="0.25">
      <c r="D69" t="s">
        <v>335</v>
      </c>
      <c r="J69">
        <v>50107</v>
      </c>
      <c r="K69">
        <v>58343</v>
      </c>
      <c r="L69" t="s">
        <v>156</v>
      </c>
      <c r="M69" s="116" t="str">
        <f>'Calc.'!M120</f>
        <v>-</v>
      </c>
      <c r="N69" s="116" t="str">
        <f>'Calc.'!N120</f>
        <v>-</v>
      </c>
      <c r="O69" s="116" t="str">
        <f>'Calc.'!O120</f>
        <v>-</v>
      </c>
      <c r="P69" s="116" t="str">
        <f>'Calc.'!P120</f>
        <v>-</v>
      </c>
      <c r="Q69" s="116" t="str">
        <f>'Calc.'!Q120</f>
        <v>-</v>
      </c>
    </row>
    <row r="70" spans="4:17" x14ac:dyDescent="0.25">
      <c r="D70" t="s">
        <v>336</v>
      </c>
      <c r="J70">
        <v>526623</v>
      </c>
      <c r="K70">
        <v>250926</v>
      </c>
      <c r="L70">
        <v>341627</v>
      </c>
      <c r="M70" s="116">
        <f>'Calc.'!M121</f>
        <v>427033.75</v>
      </c>
      <c r="N70" s="116">
        <f>'Calc.'!N121</f>
        <v>533792.1875</v>
      </c>
      <c r="O70" s="116">
        <f>'Calc.'!O121</f>
        <v>667240.234375</v>
      </c>
      <c r="P70" s="116">
        <f>'Calc.'!P121</f>
        <v>834050.29296875</v>
      </c>
      <c r="Q70" s="116">
        <f>'Calc.'!Q121</f>
        <v>1042562.8662109375</v>
      </c>
    </row>
    <row r="71" spans="4:17" x14ac:dyDescent="0.25">
      <c r="D71" t="s">
        <v>150</v>
      </c>
      <c r="J71">
        <v>95948</v>
      </c>
      <c r="K71">
        <v>192018</v>
      </c>
      <c r="L71">
        <v>92948</v>
      </c>
      <c r="M71" s="116">
        <f>'Calc.'!M122</f>
        <v>92948</v>
      </c>
      <c r="N71" s="116">
        <f>'Calc.'!N122</f>
        <v>92948</v>
      </c>
      <c r="O71" s="116">
        <f>'Calc.'!O122</f>
        <v>92948</v>
      </c>
      <c r="P71" s="116">
        <f>'Calc.'!P122</f>
        <v>92948</v>
      </c>
      <c r="Q71" s="116">
        <f>'Calc.'!Q122</f>
        <v>92948</v>
      </c>
    </row>
    <row r="72" spans="4:17" x14ac:dyDescent="0.25">
      <c r="D72" t="s">
        <v>149</v>
      </c>
      <c r="J72">
        <v>8093</v>
      </c>
      <c r="K72">
        <v>17195</v>
      </c>
      <c r="L72">
        <v>3690</v>
      </c>
      <c r="M72" s="116">
        <f>'Calc.'!M123</f>
        <v>4612.5</v>
      </c>
      <c r="N72" s="116">
        <f>'Calc.'!N123</f>
        <v>5765.625</v>
      </c>
      <c r="O72" s="116">
        <f>'Calc.'!O123</f>
        <v>7207.0312500000009</v>
      </c>
      <c r="P72" s="116">
        <f>'Calc.'!P123</f>
        <v>9008.7890625</v>
      </c>
      <c r="Q72" s="116">
        <f>'Calc.'!Q123</f>
        <v>11260.986328125</v>
      </c>
    </row>
    <row r="73" spans="4:17" x14ac:dyDescent="0.25">
      <c r="D73" t="s">
        <v>344</v>
      </c>
      <c r="J73">
        <v>14654876</v>
      </c>
      <c r="K73">
        <v>42094</v>
      </c>
      <c r="L73">
        <v>42094</v>
      </c>
      <c r="M73" s="116">
        <f>'Calc.'!M124</f>
        <v>52617.5</v>
      </c>
      <c r="N73" s="116">
        <f>'Calc.'!N124</f>
        <v>65771.875</v>
      </c>
      <c r="O73" s="116">
        <f>'Calc.'!O124</f>
        <v>82214.84375</v>
      </c>
      <c r="P73" s="116">
        <f>'Calc.'!P124</f>
        <v>102768.5546875</v>
      </c>
      <c r="Q73" s="116">
        <f>'Calc.'!Q124</f>
        <v>128460.693359375</v>
      </c>
    </row>
    <row r="74" spans="4:17" s="28" customFormat="1" x14ac:dyDescent="0.25">
      <c r="D74" s="28" t="s">
        <v>228</v>
      </c>
      <c r="J74" s="28">
        <f>SUM(J64:J73)</f>
        <v>35993989</v>
      </c>
      <c r="K74" s="28">
        <f>SUM(K64:K73)</f>
        <v>21744488</v>
      </c>
      <c r="L74" s="28">
        <f>SUM(L64:L73)</f>
        <v>22704499</v>
      </c>
      <c r="M74" s="28">
        <f ca="1">SUM(M64:M73)</f>
        <v>27059025.740160033</v>
      </c>
      <c r="N74" s="28">
        <f t="shared" ref="N74:Q74" ca="1" si="20">SUM(N64:N73)</f>
        <v>35391460.769990012</v>
      </c>
      <c r="O74" s="28">
        <f t="shared" ca="1" si="20"/>
        <v>45069376.362832151</v>
      </c>
      <c r="P74" s="28">
        <f t="shared" ca="1" si="20"/>
        <v>56866924.987393349</v>
      </c>
      <c r="Q74" s="28">
        <f t="shared" ca="1" si="20"/>
        <v>72890719.032817975</v>
      </c>
    </row>
    <row r="75" spans="4:17" s="28" customFormat="1" x14ac:dyDescent="0.25">
      <c r="D75" s="28" t="s">
        <v>229</v>
      </c>
      <c r="J75" s="28">
        <f>J74+J62</f>
        <v>47053851</v>
      </c>
      <c r="K75" s="28">
        <f>K74+K62</f>
        <v>31022686</v>
      </c>
      <c r="L75" s="28">
        <f>L74+L62</f>
        <v>47625081</v>
      </c>
      <c r="M75" s="28">
        <f ca="1">M74+M62</f>
        <v>42577413.739588767</v>
      </c>
      <c r="N75" s="28">
        <f t="shared" ref="N75:Q75" ca="1" si="21">N74+N62</f>
        <v>56930148.744874999</v>
      </c>
      <c r="O75" s="28">
        <f t="shared" ca="1" si="21"/>
        <v>71839694.016288057</v>
      </c>
      <c r="P75" s="28">
        <f t="shared" ca="1" si="21"/>
        <v>96183125.439300179</v>
      </c>
      <c r="Q75" s="28">
        <f t="shared" ca="1" si="21"/>
        <v>110162363.44425832</v>
      </c>
    </row>
    <row r="76" spans="4:17" s="28" customFormat="1" x14ac:dyDescent="0.25">
      <c r="D76" s="28" t="s">
        <v>230</v>
      </c>
      <c r="J76" s="28">
        <f>J75+J53</f>
        <v>107595263</v>
      </c>
      <c r="K76" s="28">
        <f>K75+K53</f>
        <v>91698190</v>
      </c>
      <c r="L76" s="28">
        <f>L75+L53</f>
        <v>98463387</v>
      </c>
      <c r="M76" s="28">
        <f ca="1">M75+M53</f>
        <v>98034953.76029098</v>
      </c>
      <c r="N76" s="28">
        <f t="shared" ref="N76:Q76" ca="1" si="22">N75+N53</f>
        <v>118744400.36622211</v>
      </c>
      <c r="O76" s="28">
        <f t="shared" ca="1" si="22"/>
        <v>141820748.25497586</v>
      </c>
      <c r="P76" s="28">
        <f t="shared" ca="1" si="22"/>
        <v>176448438.43566683</v>
      </c>
      <c r="Q76" s="28">
        <f t="shared" ca="1" si="22"/>
        <v>203855988.17418027</v>
      </c>
    </row>
    <row r="81" spans="4:17" x14ac:dyDescent="0.25">
      <c r="D81" t="s">
        <v>520</v>
      </c>
      <c r="J81" s="116">
        <f t="shared" ref="J81:K81" si="23">J39-J74</f>
        <v>45582083</v>
      </c>
      <c r="K81" s="116">
        <f t="shared" si="23"/>
        <v>29000241</v>
      </c>
      <c r="L81" s="116">
        <f>L39-L74</f>
        <v>36578217</v>
      </c>
      <c r="M81" s="116">
        <f ca="1">M39-M74</f>
        <v>27682312.142130956</v>
      </c>
      <c r="N81" s="116">
        <f t="shared" ref="N81:Q81" ca="1" si="24">N39-N74</f>
        <v>34800540.423230603</v>
      </c>
      <c r="O81" s="116">
        <f t="shared" ca="1" si="24"/>
        <v>41449005.093844362</v>
      </c>
      <c r="P81" s="116">
        <f t="shared" ca="1" si="24"/>
        <v>55587240.491879404</v>
      </c>
      <c r="Q81" s="116">
        <f t="shared" ca="1" si="24"/>
        <v>55748684.217833027</v>
      </c>
    </row>
    <row r="82" spans="4:17" x14ac:dyDescent="0.25">
      <c r="D82" t="s">
        <v>497</v>
      </c>
      <c r="M82" s="116">
        <f t="shared" ref="M82" ca="1" si="25">M81-L81</f>
        <v>-8895904.8578690439</v>
      </c>
      <c r="N82" s="116">
        <f t="shared" ref="N82" ca="1" si="26">N81-M81</f>
        <v>7118228.2810996473</v>
      </c>
      <c r="O82" s="116">
        <f t="shared" ref="O82" ca="1" si="27">O81-N81</f>
        <v>6648464.6706137583</v>
      </c>
      <c r="P82" s="116">
        <f t="shared" ref="P82" ca="1" si="28">P81-O81</f>
        <v>14138235.398035042</v>
      </c>
      <c r="Q82" s="116">
        <f t="shared" ref="Q82" ca="1" si="29">Q81-P81</f>
        <v>161443.72595362365</v>
      </c>
    </row>
  </sheetData>
  <conditionalFormatting sqref="D5">
    <cfRule type="expression" dxfId="7" priority="2">
      <formula>AuditCheck &lt;&gt;"OK"</formula>
    </cfRule>
  </conditionalFormatting>
  <conditionalFormatting sqref="J7:Q8">
    <cfRule type="cellIs" dxfId="6" priority="1" operator="equal">
      <formula>0</formula>
    </cfRule>
  </conditionalFormatting>
  <pageMargins left="0.5" right="0.45" top="0.5" bottom="0.5" header="0.3" footer="0.3"/>
  <pageSetup scale="61" fitToHeight="0" orientation="landscape" horizontalDpi="1200" verticalDpi="1200" r:id="rId1"/>
  <headerFooter>
    <oddFooter>&amp;LNestle Financial Model&amp;CPrinted&amp;D&amp;T&amp;RPage &amp;P of&amp;N</oddFooter>
  </headerFooter>
  <cellWatches>
    <cellWatch r="M11"/>
    <cellWatch r="N11"/>
    <cellWatch r="O11"/>
    <cellWatch r="P11"/>
    <cellWatch r="Q11"/>
  </cellWatche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91856-2ACF-41E2-A53E-0220F4F785B7}">
  <sheetPr codeName="Sheet10">
    <tabColor rgb="FF0070C0"/>
    <pageSetUpPr fitToPage="1"/>
  </sheetPr>
  <dimension ref="A1:R59"/>
  <sheetViews>
    <sheetView showGridLines="0" zoomScale="54" workbookViewId="0">
      <selection activeCell="L57" sqref="L57"/>
    </sheetView>
  </sheetViews>
  <sheetFormatPr defaultColWidth="0" defaultRowHeight="13.8" x14ac:dyDescent="0.25"/>
  <cols>
    <col min="1" max="3" width="2.19921875" customWidth="1"/>
    <col min="4" max="4" width="23.296875" bestFit="1" customWidth="1"/>
    <col min="5" max="6" width="8.69921875" customWidth="1"/>
    <col min="7" max="8" width="3.296875" customWidth="1"/>
    <col min="9" max="9" width="12.296875" bestFit="1" customWidth="1"/>
    <col min="10" max="10" width="10" bestFit="1" customWidth="1"/>
    <col min="11" max="11" width="10.69921875" bestFit="1" customWidth="1"/>
    <col min="12" max="12" width="12.69921875" bestFit="1" customWidth="1"/>
    <col min="13" max="14" width="16.3984375" bestFit="1" customWidth="1"/>
    <col min="15" max="15" width="16" bestFit="1" customWidth="1"/>
    <col min="16" max="17" width="16.3984375" bestFit="1" customWidth="1"/>
    <col min="18" max="18" width="8.69921875" customWidth="1"/>
    <col min="19" max="16384" width="8.69921875" hidden="1"/>
  </cols>
  <sheetData>
    <row r="1" spans="2:17" ht="6.45" customHeight="1" x14ac:dyDescent="0.25"/>
    <row r="2" spans="2:17" ht="33" x14ac:dyDescent="0.6">
      <c r="B2" s="8" t="str">
        <f>Company</f>
        <v>UACN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</row>
    <row r="3" spans="2:17" ht="24.6" x14ac:dyDescent="0.4">
      <c r="C3" s="9" t="s">
        <v>41</v>
      </c>
    </row>
    <row r="4" spans="2:17" x14ac:dyDescent="0.25">
      <c r="D4" t="s">
        <v>110</v>
      </c>
    </row>
    <row r="5" spans="2:17" ht="14.4" thickBot="1" x14ac:dyDescent="0.3">
      <c r="D5" t="str">
        <f>"Audit Check : "  &amp; AuditCheck</f>
        <v>Audit Check : OK</v>
      </c>
      <c r="G5" t="s">
        <v>108</v>
      </c>
      <c r="J5" s="1">
        <f t="shared" ref="J5:L5" si="0">I6+1</f>
        <v>43466</v>
      </c>
      <c r="K5" s="1">
        <f t="shared" si="0"/>
        <v>43831</v>
      </c>
      <c r="L5" s="1">
        <f t="shared" si="0"/>
        <v>44197</v>
      </c>
      <c r="M5" s="1">
        <f>L6+1</f>
        <v>44562</v>
      </c>
      <c r="N5" s="1">
        <f t="shared" ref="N5:Q5" si="1">M6+1</f>
        <v>44927</v>
      </c>
      <c r="O5" s="1">
        <f t="shared" si="1"/>
        <v>45292</v>
      </c>
      <c r="P5" s="1">
        <f t="shared" si="1"/>
        <v>45658</v>
      </c>
      <c r="Q5" s="1">
        <f t="shared" si="1"/>
        <v>46023</v>
      </c>
    </row>
    <row r="6" spans="2:17" ht="15" thickTop="1" thickBot="1" x14ac:dyDescent="0.3">
      <c r="G6" t="s">
        <v>109</v>
      </c>
      <c r="I6" s="24">
        <f>EOMONTH(J6,-MonthsInPeriod)</f>
        <v>43465</v>
      </c>
      <c r="J6" s="1">
        <f>EOMONTH(K6,-MonthsInPeriod)</f>
        <v>43830</v>
      </c>
      <c r="K6" s="1">
        <f>EOMONTH(L6,-MonthsInPeriod)</f>
        <v>44196</v>
      </c>
      <c r="L6" s="23">
        <f>Date_LatestFinancials</f>
        <v>44561</v>
      </c>
      <c r="M6" s="1">
        <f>EOMONTH(L6,MonthsInPeriod)</f>
        <v>44926</v>
      </c>
      <c r="N6" s="1">
        <f>EOMONTH(M6,MonthsInPeriod)</f>
        <v>45291</v>
      </c>
      <c r="O6" s="1">
        <f>EOMONTH(N6,MonthsInPeriod)</f>
        <v>45657</v>
      </c>
      <c r="P6" s="1">
        <f>EOMONTH(O6,MonthsInPeriod)</f>
        <v>46022</v>
      </c>
      <c r="Q6" s="1">
        <f>EOMONTH(P6,MonthsInPeriod)</f>
        <v>46387</v>
      </c>
    </row>
    <row r="7" spans="2:17" ht="14.4" thickTop="1" x14ac:dyDescent="0.25">
      <c r="D7" t="s">
        <v>111</v>
      </c>
      <c r="J7" s="25">
        <f t="shared" ref="J7:M7" si="2">(J6&lt;=Date_LatestFinancials)*1</f>
        <v>1</v>
      </c>
      <c r="K7" s="25">
        <f t="shared" si="2"/>
        <v>1</v>
      </c>
      <c r="L7" s="25">
        <f t="shared" si="2"/>
        <v>1</v>
      </c>
      <c r="M7" s="25">
        <f t="shared" si="2"/>
        <v>0</v>
      </c>
      <c r="N7" s="25">
        <f t="shared" ref="N7:Q7" si="3">(N6&lt;=Date_LatestFinancials)*1</f>
        <v>0</v>
      </c>
      <c r="O7" s="25">
        <f t="shared" si="3"/>
        <v>0</v>
      </c>
      <c r="P7" s="25">
        <f t="shared" si="3"/>
        <v>0</v>
      </c>
      <c r="Q7" s="25">
        <f t="shared" si="3"/>
        <v>0</v>
      </c>
    </row>
    <row r="8" spans="2:17" x14ac:dyDescent="0.25">
      <c r="D8" t="s">
        <v>112</v>
      </c>
      <c r="J8" s="25">
        <f t="shared" ref="J8:M8" si="4">(J6&gt;Date_LatestFinancials)*1</f>
        <v>0</v>
      </c>
      <c r="K8" s="25">
        <f t="shared" si="4"/>
        <v>0</v>
      </c>
      <c r="L8" s="25">
        <f t="shared" si="4"/>
        <v>0</v>
      </c>
      <c r="M8" s="25">
        <f t="shared" si="4"/>
        <v>1</v>
      </c>
      <c r="N8" s="25">
        <f t="shared" ref="N8:Q8" si="5">(N6&gt;Date_LatestFinancials)*1</f>
        <v>1</v>
      </c>
      <c r="O8" s="25">
        <f t="shared" si="5"/>
        <v>1</v>
      </c>
      <c r="P8" s="25">
        <f t="shared" si="5"/>
        <v>1</v>
      </c>
      <c r="Q8" s="25">
        <f t="shared" si="5"/>
        <v>1</v>
      </c>
    </row>
    <row r="9" spans="2:17" ht="14.4" x14ac:dyDescent="0.3">
      <c r="D9" s="22" t="s">
        <v>69</v>
      </c>
      <c r="E9" s="22" t="s">
        <v>103</v>
      </c>
      <c r="F9" s="27" t="s">
        <v>104</v>
      </c>
      <c r="G9" s="22"/>
      <c r="H9" s="22"/>
      <c r="I9" s="22" t="s">
        <v>105</v>
      </c>
      <c r="J9" s="26" t="s">
        <v>106</v>
      </c>
      <c r="K9" s="26" t="s">
        <v>106</v>
      </c>
      <c r="L9" s="26" t="s">
        <v>106</v>
      </c>
      <c r="M9" s="26" t="s">
        <v>107</v>
      </c>
      <c r="N9" s="26" t="s">
        <v>107</v>
      </c>
      <c r="O9" s="26" t="s">
        <v>107</v>
      </c>
      <c r="P9" s="26" t="s">
        <v>107</v>
      </c>
      <c r="Q9" s="26" t="s">
        <v>107</v>
      </c>
    </row>
    <row r="14" spans="2:17" ht="17.399999999999999" x14ac:dyDescent="0.35">
      <c r="C14" s="115" t="s">
        <v>272</v>
      </c>
      <c r="D14" s="115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</row>
    <row r="15" spans="2:17" x14ac:dyDescent="0.25">
      <c r="D15" t="s">
        <v>78</v>
      </c>
      <c r="M15" s="116">
        <f>PL!M21</f>
        <v>14142492.850625006</v>
      </c>
      <c r="N15" s="116">
        <f>PL!N21</f>
        <v>17877221.514071248</v>
      </c>
      <c r="O15" s="116">
        <f>PL!O21</f>
        <v>22546998.169034597</v>
      </c>
      <c r="P15" s="116">
        <f>PL!P21</f>
        <v>28385594.374173891</v>
      </c>
      <c r="Q15" s="116">
        <f>PL!Q21</f>
        <v>35685224.644738175</v>
      </c>
    </row>
    <row r="16" spans="2:17" x14ac:dyDescent="0.25">
      <c r="D16" t="s">
        <v>481</v>
      </c>
      <c r="M16" s="116">
        <f>PL!M20</f>
        <v>802954.53</v>
      </c>
      <c r="N16" s="116">
        <f>PL!N20</f>
        <v>808575.21171000006</v>
      </c>
      <c r="O16" s="116">
        <f>PL!O20</f>
        <v>814235.23819197004</v>
      </c>
      <c r="P16" s="116">
        <f>PL!P20</f>
        <v>819934.88485931384</v>
      </c>
      <c r="Q16" s="116">
        <f>PL!Q20</f>
        <v>825674.42905332905</v>
      </c>
    </row>
    <row r="17" spans="3:17" x14ac:dyDescent="0.25">
      <c r="D17" t="s">
        <v>79</v>
      </c>
      <c r="M17" s="116">
        <f>SUM(M15:M16)</f>
        <v>14945447.380625006</v>
      </c>
      <c r="N17" s="116">
        <f t="shared" ref="N17:Q17" si="6">SUM(N15:N16)</f>
        <v>18685796.725781247</v>
      </c>
      <c r="O17" s="116">
        <f t="shared" si="6"/>
        <v>23361233.407226566</v>
      </c>
      <c r="P17" s="116">
        <f t="shared" si="6"/>
        <v>29205529.259033203</v>
      </c>
      <c r="Q17" s="116">
        <f t="shared" si="6"/>
        <v>36510899.073791504</v>
      </c>
    </row>
    <row r="18" spans="3:17" x14ac:dyDescent="0.25">
      <c r="D18" t="s">
        <v>279</v>
      </c>
      <c r="M18" s="116">
        <f ca="1">'Calc.'!L127-'Calc.'!M127</f>
        <v>42708679.313128114</v>
      </c>
      <c r="N18" s="116">
        <f ca="1">'Calc.'!M127-'Calc.'!N127</f>
        <v>6609040.2880217507</v>
      </c>
      <c r="O18" s="116">
        <f ca="1">'Calc.'!N127-'Calc.'!O127</f>
        <v>6565331.9597876854</v>
      </c>
      <c r="P18" s="116">
        <f ca="1">'Calc.'!O127-'Calc.'!P127</f>
        <v>7543643.5141489878</v>
      </c>
      <c r="Q18" s="116">
        <f ca="1">'Calc.'!P127-'Calc.'!Q127</f>
        <v>11827151.118617736</v>
      </c>
    </row>
    <row r="19" spans="3:17" x14ac:dyDescent="0.25">
      <c r="D19" t="s">
        <v>277</v>
      </c>
      <c r="M19" s="116">
        <f ca="1">PL!M22</f>
        <v>1373622.1257312298</v>
      </c>
      <c r="N19" s="116">
        <f ca="1">PL!N22</f>
        <v>2406422.0733728693</v>
      </c>
      <c r="O19" s="116">
        <f ca="1">PL!O22</f>
        <v>3650466.106332649</v>
      </c>
      <c r="P19" s="116">
        <f ca="1">PL!P22</f>
        <v>5103952.8863938544</v>
      </c>
      <c r="Q19" s="116">
        <f ca="1">PL!Q22</f>
        <v>7608809.7941675093</v>
      </c>
    </row>
    <row r="20" spans="3:17" x14ac:dyDescent="0.25">
      <c r="D20" t="s">
        <v>278</v>
      </c>
      <c r="M20" s="116">
        <f>-PL!M23</f>
        <v>-1089039.99</v>
      </c>
      <c r="N20" s="116">
        <f>-PL!N23</f>
        <v>-340766.76</v>
      </c>
      <c r="O20" s="116">
        <f>-PL!O23</f>
        <v>-508266.76</v>
      </c>
      <c r="P20" s="116">
        <f>-PL!P23</f>
        <v>-1078266.76</v>
      </c>
      <c r="Q20" s="116">
        <f>-PL!Q23</f>
        <v>-901633.38</v>
      </c>
    </row>
    <row r="21" spans="3:17" x14ac:dyDescent="0.25">
      <c r="D21" t="s">
        <v>482</v>
      </c>
      <c r="M21" s="116">
        <f>PL!M24</f>
        <v>25960</v>
      </c>
      <c r="N21" s="116">
        <f>PL!N24</f>
        <v>25960</v>
      </c>
      <c r="O21" s="116">
        <f>PL!O24</f>
        <v>25960</v>
      </c>
      <c r="P21" s="116">
        <f>PL!P24</f>
        <v>25960</v>
      </c>
      <c r="Q21" s="116">
        <f>PL!Q24</f>
        <v>25960</v>
      </c>
    </row>
    <row r="22" spans="3:17" x14ac:dyDescent="0.25">
      <c r="D22" t="s">
        <v>483</v>
      </c>
      <c r="M22" s="116">
        <f>-PL!M26</f>
        <v>0</v>
      </c>
      <c r="N22" s="116">
        <f>-PL!N26</f>
        <v>0</v>
      </c>
      <c r="O22" s="116">
        <f>-PL!O26</f>
        <v>0</v>
      </c>
      <c r="P22" s="116">
        <f>-PL!P26</f>
        <v>0</v>
      </c>
      <c r="Q22" s="116">
        <f>-PL!Q26</f>
        <v>0</v>
      </c>
    </row>
    <row r="23" spans="3:17" x14ac:dyDescent="0.25">
      <c r="D23" t="s">
        <v>484</v>
      </c>
      <c r="M23" s="116">
        <f>PL!M25</f>
        <v>211200</v>
      </c>
      <c r="N23" s="116">
        <f>PL!N25</f>
        <v>211200</v>
      </c>
      <c r="O23" s="116">
        <f>PL!O25</f>
        <v>211200</v>
      </c>
      <c r="P23" s="116">
        <f>PL!P25</f>
        <v>211200</v>
      </c>
      <c r="Q23" s="116">
        <f>PL!Q25</f>
        <v>211200</v>
      </c>
    </row>
    <row r="24" spans="3:17" x14ac:dyDescent="0.25">
      <c r="D24" t="s">
        <v>288</v>
      </c>
      <c r="M24" s="116">
        <f ca="1">-PL!M30</f>
        <v>-5425766.9449518071</v>
      </c>
      <c r="N24" s="116">
        <f ca="1">-PL!N30</f>
        <v>-7466613.6261543231</v>
      </c>
      <c r="O24" s="116">
        <f ca="1">-PL!O30</f>
        <v>-9592752.2806858793</v>
      </c>
      <c r="P24" s="116">
        <f ca="1">-PL!P30</f>
        <v>-12079922.985210065</v>
      </c>
      <c r="Q24" s="116">
        <f ca="1">-PL!Q30</f>
        <v>-15772937.591795102</v>
      </c>
    </row>
    <row r="25" spans="3:17" s="28" customFormat="1" x14ac:dyDescent="0.25">
      <c r="D25" s="28" t="s">
        <v>280</v>
      </c>
      <c r="M25" s="167">
        <f ca="1">SUM(M17:M24)</f>
        <v>52750101.884532541</v>
      </c>
      <c r="N25" s="167">
        <f t="shared" ref="N25:Q25" ca="1" si="7">SUM(N17:N24)</f>
        <v>20131038.701021545</v>
      </c>
      <c r="O25" s="167">
        <f t="shared" ca="1" si="7"/>
        <v>23713172.432661023</v>
      </c>
      <c r="P25" s="167">
        <f t="shared" ca="1" si="7"/>
        <v>28932095.914365981</v>
      </c>
      <c r="Q25" s="167">
        <f t="shared" ca="1" si="7"/>
        <v>39509449.014781646</v>
      </c>
    </row>
    <row r="26" spans="3:17" x14ac:dyDescent="0.25">
      <c r="M26" s="116"/>
      <c r="N26" s="116"/>
      <c r="O26" s="116"/>
      <c r="P26" s="116"/>
      <c r="Q26" s="116"/>
    </row>
    <row r="27" spans="3:17" ht="17.399999999999999" x14ac:dyDescent="0.35">
      <c r="C27" s="115" t="s">
        <v>274</v>
      </c>
      <c r="D27" s="115"/>
      <c r="E27" s="115"/>
      <c r="F27" s="115"/>
      <c r="G27" s="115"/>
      <c r="H27" s="115"/>
      <c r="I27" s="115"/>
      <c r="J27" s="115"/>
      <c r="K27" s="115"/>
      <c r="L27" s="115"/>
      <c r="M27" s="115"/>
      <c r="N27" s="115"/>
      <c r="O27" s="115"/>
      <c r="P27" s="115"/>
      <c r="Q27" s="115"/>
    </row>
    <row r="28" spans="3:17" x14ac:dyDescent="0.25">
      <c r="D28" t="s">
        <v>281</v>
      </c>
      <c r="M28" s="116">
        <f>-'Calc.'!M17</f>
        <v>-963545.43599999999</v>
      </c>
      <c r="N28" s="116">
        <f>-'Calc.'!N17</f>
        <v>-970290.254052</v>
      </c>
      <c r="O28" s="116">
        <f>-'Calc.'!O17</f>
        <v>-977082.28583036398</v>
      </c>
      <c r="P28" s="116">
        <f>-'Calc.'!P17</f>
        <v>-983921.86183117656</v>
      </c>
      <c r="Q28" s="116">
        <f>-'Calc.'!Q17</f>
        <v>-990809.31486399483</v>
      </c>
    </row>
    <row r="29" spans="3:17" x14ac:dyDescent="0.25">
      <c r="D29" t="s">
        <v>485</v>
      </c>
      <c r="M29" s="116">
        <f>-'Calc.'!M31</f>
        <v>-162602.44299999997</v>
      </c>
      <c r="N29" s="116">
        <f>-'Calc.'!N31</f>
        <v>-180000.90440099989</v>
      </c>
      <c r="O29" s="116">
        <f>-'Calc.'!O31</f>
        <v>-199261.00117190694</v>
      </c>
      <c r="P29" s="116">
        <f>-'Calc.'!P31</f>
        <v>-220581.92829730106</v>
      </c>
      <c r="Q29" s="116">
        <f>-'Calc.'!Q31</f>
        <v>-244184.19462511223</v>
      </c>
    </row>
    <row r="30" spans="3:17" x14ac:dyDescent="0.25">
      <c r="D30" t="s">
        <v>486</v>
      </c>
      <c r="M30" s="116">
        <f>-'Calc.'!M37</f>
        <v>-1110619.2000000002</v>
      </c>
      <c r="N30" s="116">
        <f>-'Calc.'!N37</f>
        <v>-1466017.3440000005</v>
      </c>
      <c r="O30" s="116">
        <f>-'Calc.'!O37</f>
        <v>-1935142.8940800009</v>
      </c>
      <c r="P30" s="116">
        <f>-'Calc.'!P37</f>
        <v>-2554388.6201856006</v>
      </c>
      <c r="Q30" s="116">
        <f>-'Calc.'!Q37</f>
        <v>-3371792.9786449932</v>
      </c>
    </row>
    <row r="31" spans="3:17" x14ac:dyDescent="0.25">
      <c r="D31" t="s">
        <v>487</v>
      </c>
      <c r="M31" s="116">
        <f>-'Calc.'!M43</f>
        <v>-2547433.8000000007</v>
      </c>
      <c r="N31" s="116">
        <f>-'Calc.'!N43</f>
        <v>-3311663.9400000013</v>
      </c>
      <c r="O31" s="116">
        <f>-'Calc.'!O43</f>
        <v>-4305163.1220000014</v>
      </c>
      <c r="P31" s="116">
        <f>-'Calc.'!P43</f>
        <v>-5596712.058600001</v>
      </c>
      <c r="Q31" s="116">
        <f>-'Calc.'!Q43</f>
        <v>-7275725.6761800013</v>
      </c>
    </row>
    <row r="32" spans="3:17" s="28" customFormat="1" x14ac:dyDescent="0.25">
      <c r="D32" s="28" t="s">
        <v>282</v>
      </c>
      <c r="M32" s="167">
        <f>SUM(M28:M31)</f>
        <v>-4784200.8790000007</v>
      </c>
      <c r="N32" s="167">
        <f t="shared" ref="N32:Q32" si="8">SUM(N28:N31)</f>
        <v>-5927972.4424530016</v>
      </c>
      <c r="O32" s="167">
        <f t="shared" si="8"/>
        <v>-7416649.3030822733</v>
      </c>
      <c r="P32" s="167">
        <f t="shared" si="8"/>
        <v>-9355604.4689140804</v>
      </c>
      <c r="Q32" s="167">
        <f t="shared" si="8"/>
        <v>-11882512.164314102</v>
      </c>
    </row>
    <row r="33" spans="3:17" x14ac:dyDescent="0.25">
      <c r="M33" s="116"/>
      <c r="N33" s="116"/>
      <c r="O33" s="116"/>
      <c r="P33" s="116"/>
      <c r="Q33" s="116"/>
    </row>
    <row r="34" spans="3:17" ht="17.399999999999999" x14ac:dyDescent="0.35">
      <c r="C34" s="115" t="s">
        <v>273</v>
      </c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</row>
    <row r="35" spans="3:17" x14ac:dyDescent="0.25">
      <c r="D35" t="s">
        <v>283</v>
      </c>
      <c r="M35" s="116">
        <f>'Calc.'!M49+'Calc.'!M55+'Calc.'!M61+'Calc.'!M67+'Calc.'!M73+'Calc.'!M79</f>
        <v>0</v>
      </c>
      <c r="N35" s="116">
        <f>'Calc.'!N49+'Calc.'!N55+'Calc.'!N61+'Calc.'!N67+'Calc.'!N73+'Calc.'!N79</f>
        <v>0</v>
      </c>
      <c r="O35" s="116">
        <f>'Calc.'!O49+'Calc.'!O55+'Calc.'!O61+'Calc.'!O67+'Calc.'!O73+'Calc.'!O79</f>
        <v>0</v>
      </c>
      <c r="P35" s="116">
        <f>'Calc.'!P49+'Calc.'!P55+'Calc.'!P61+'Calc.'!P67+'Calc.'!P73+'Calc.'!P79</f>
        <v>0</v>
      </c>
      <c r="Q35" s="116">
        <f>'Calc.'!Q49+'Calc.'!Q55+'Calc.'!Q61+'Calc.'!Q67+'Calc.'!Q73+'Calc.'!Q79</f>
        <v>0</v>
      </c>
    </row>
    <row r="36" spans="3:17" x14ac:dyDescent="0.25">
      <c r="D36" t="s">
        <v>284</v>
      </c>
      <c r="M36" s="116">
        <f ca="1">-('Calc.'!M25-'Calc.'!M88)</f>
        <v>-8426499.8144915514</v>
      </c>
      <c r="N36" s="116">
        <f ca="1">-('Calc.'!N25-'Calc.'!N88)</f>
        <v>-4449698.120451428</v>
      </c>
      <c r="O36" s="116">
        <f ca="1">-('Calc.'!O25-'Calc.'!O88)</f>
        <v>-5716761.8321384769</v>
      </c>
      <c r="P36" s="116">
        <f ca="1">-('Calc.'!P25-'Calc.'!P88)</f>
        <v>-7198981.1303751878</v>
      </c>
      <c r="Q36" s="116">
        <f ca="1">-('Calc.'!Q25-'Calc.'!Q88)</f>
        <v>-9399818.2134887036</v>
      </c>
    </row>
    <row r="37" spans="3:17" x14ac:dyDescent="0.25">
      <c r="D37" t="s">
        <v>285</v>
      </c>
      <c r="M37" s="116">
        <f>'Calc.'!M135</f>
        <v>3000000</v>
      </c>
      <c r="N37" s="116">
        <f>'Calc.'!N135</f>
        <v>4500000</v>
      </c>
      <c r="O37" s="116">
        <f>'Calc.'!O135</f>
        <v>5000000</v>
      </c>
      <c r="P37" s="116">
        <f>'Calc.'!P135</f>
        <v>12000000</v>
      </c>
      <c r="Q37" s="116">
        <f>'Calc.'!Q135</f>
        <v>2100000</v>
      </c>
    </row>
    <row r="38" spans="3:17" x14ac:dyDescent="0.25">
      <c r="D38" t="s">
        <v>286</v>
      </c>
      <c r="M38" s="116">
        <f>-'Calc.'!M136</f>
        <v>-19571889</v>
      </c>
      <c r="N38" s="116">
        <f>-'Calc.'!N136</f>
        <v>-3000000</v>
      </c>
      <c r="O38" s="116">
        <f>-'Calc.'!O136</f>
        <v>-4500000</v>
      </c>
      <c r="P38" s="116">
        <f>-'Calc.'!P136</f>
        <v>-5000000</v>
      </c>
      <c r="Q38" s="116">
        <f>-'Calc.'!Q136</f>
        <v>-12339723</v>
      </c>
    </row>
    <row r="39" spans="3:17" x14ac:dyDescent="0.25">
      <c r="D39" s="28" t="s">
        <v>287</v>
      </c>
      <c r="M39" s="117">
        <f ca="1">SUM(M35:M38)</f>
        <v>-24998388.814491551</v>
      </c>
      <c r="N39" s="117">
        <f t="shared" ref="N39:Q39" ca="1" si="9">SUM(N35:N38)</f>
        <v>-2949698.120451428</v>
      </c>
      <c r="O39" s="117">
        <f t="shared" ca="1" si="9"/>
        <v>-5216761.8321384769</v>
      </c>
      <c r="P39" s="117">
        <f t="shared" ca="1" si="9"/>
        <v>-198981.13037518784</v>
      </c>
      <c r="Q39" s="117">
        <f t="shared" ca="1" si="9"/>
        <v>-19639541.213488705</v>
      </c>
    </row>
    <row r="40" spans="3:17" x14ac:dyDescent="0.25">
      <c r="M40" s="116"/>
      <c r="N40" s="116"/>
      <c r="O40" s="116"/>
      <c r="P40" s="116"/>
      <c r="Q40" s="116"/>
    </row>
    <row r="41" spans="3:17" x14ac:dyDescent="0.25">
      <c r="D41" s="28" t="s">
        <v>275</v>
      </c>
      <c r="M41" s="117">
        <f ca="1">M25+M32+M39</f>
        <v>22967512.191040989</v>
      </c>
      <c r="N41" s="117">
        <f t="shared" ref="N41:Q41" ca="1" si="10">N25+N32+N39</f>
        <v>11253368.138117116</v>
      </c>
      <c r="O41" s="117">
        <f t="shared" ca="1" si="10"/>
        <v>11079761.297440274</v>
      </c>
      <c r="P41" s="117">
        <f t="shared" ca="1" si="10"/>
        <v>19377510.315076713</v>
      </c>
      <c r="Q41" s="117">
        <f t="shared" ca="1" si="10"/>
        <v>7987395.6369788386</v>
      </c>
    </row>
    <row r="42" spans="3:17" x14ac:dyDescent="0.25">
      <c r="M42" s="116"/>
      <c r="N42" s="116"/>
      <c r="O42" s="116"/>
      <c r="P42" s="116"/>
      <c r="Q42" s="116"/>
    </row>
    <row r="43" spans="3:17" x14ac:dyDescent="0.25">
      <c r="M43" s="116"/>
      <c r="N43" s="116"/>
      <c r="O43" s="116"/>
      <c r="P43" s="116"/>
      <c r="Q43" s="116"/>
    </row>
    <row r="44" spans="3:17" x14ac:dyDescent="0.25">
      <c r="M44" s="116"/>
      <c r="N44" s="116"/>
      <c r="O44" s="116"/>
      <c r="P44" s="116"/>
      <c r="Q44" s="116"/>
    </row>
    <row r="45" spans="3:17" ht="17.399999999999999" x14ac:dyDescent="0.35">
      <c r="C45" s="115" t="s">
        <v>276</v>
      </c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</row>
    <row r="46" spans="3:17" x14ac:dyDescent="0.25">
      <c r="D46" t="s">
        <v>266</v>
      </c>
      <c r="M46">
        <f>L48</f>
        <v>11409946</v>
      </c>
      <c r="N46">
        <f t="shared" ref="N46:Q46" ca="1" si="11">M48</f>
        <v>34377458.191040993</v>
      </c>
      <c r="O46">
        <f t="shared" ca="1" si="11"/>
        <v>45630826.329158112</v>
      </c>
      <c r="P46">
        <f t="shared" ca="1" si="11"/>
        <v>56710587.626598388</v>
      </c>
      <c r="Q46">
        <f t="shared" ca="1" si="11"/>
        <v>76088097.941675097</v>
      </c>
    </row>
    <row r="47" spans="3:17" ht="14.4" thickBot="1" x14ac:dyDescent="0.3">
      <c r="D47" t="str">
        <f>D41</f>
        <v>Total Cash generated in the Year</v>
      </c>
      <c r="M47">
        <f ca="1">M41</f>
        <v>22967512.191040989</v>
      </c>
      <c r="N47">
        <f t="shared" ref="N47:Q47" ca="1" si="12">N41</f>
        <v>11253368.138117116</v>
      </c>
      <c r="O47">
        <f t="shared" ca="1" si="12"/>
        <v>11079761.297440274</v>
      </c>
      <c r="P47">
        <f t="shared" ca="1" si="12"/>
        <v>19377510.315076713</v>
      </c>
      <c r="Q47">
        <f t="shared" ca="1" si="12"/>
        <v>7987395.6369788386</v>
      </c>
    </row>
    <row r="48" spans="3:17" ht="15" thickTop="1" thickBot="1" x14ac:dyDescent="0.3">
      <c r="D48" t="s">
        <v>265</v>
      </c>
      <c r="L48" s="114">
        <f>BS!L34</f>
        <v>11409946</v>
      </c>
      <c r="M48" s="79">
        <f ca="1">SUM(M46:M47)</f>
        <v>34377458.191040993</v>
      </c>
      <c r="N48" s="79">
        <f t="shared" ref="N48:Q48" ca="1" si="13">SUM(N46:N47)</f>
        <v>45630826.329158112</v>
      </c>
      <c r="O48" s="79">
        <f t="shared" ca="1" si="13"/>
        <v>56710587.626598388</v>
      </c>
      <c r="P48" s="79">
        <f t="shared" ca="1" si="13"/>
        <v>76088097.941675097</v>
      </c>
      <c r="Q48" s="79">
        <f t="shared" ca="1" si="13"/>
        <v>84075493.578653932</v>
      </c>
    </row>
    <row r="49" customFormat="1" ht="14.4" thickTop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</sheetData>
  <conditionalFormatting sqref="D5">
    <cfRule type="expression" dxfId="5" priority="2">
      <formula>AuditCheck &lt;&gt;"OK"</formula>
    </cfRule>
  </conditionalFormatting>
  <conditionalFormatting sqref="J7:Q8">
    <cfRule type="cellIs" dxfId="4" priority="1" operator="equal">
      <formula>0</formula>
    </cfRule>
  </conditionalFormatting>
  <pageMargins left="0.5" right="0.45" top="0.5" bottom="0.5" header="0.3" footer="0.3"/>
  <pageSetup scale="73" fitToHeight="0" orientation="landscape" horizontalDpi="1200" verticalDpi="1200" r:id="rId1"/>
  <headerFooter>
    <oddFooter>&amp;LNestle Financial Model&amp;CPrinted&amp;D&amp;T&amp;RPage &amp;P of&amp;N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A1805-281D-434C-9F07-1FF74B4D7EBB}">
  <sheetPr codeName="Sheet11">
    <tabColor rgb="FF0070C0"/>
    <pageSetUpPr fitToPage="1"/>
  </sheetPr>
  <dimension ref="A1:R50"/>
  <sheetViews>
    <sheetView showGridLines="0" zoomScale="70" workbookViewId="0">
      <selection activeCell="J45" sqref="J45:Q45"/>
    </sheetView>
  </sheetViews>
  <sheetFormatPr defaultColWidth="0" defaultRowHeight="13.8" x14ac:dyDescent="0.25"/>
  <cols>
    <col min="1" max="3" width="2.19921875" customWidth="1"/>
    <col min="4" max="4" width="23.296875" bestFit="1" customWidth="1"/>
    <col min="5" max="6" width="8.69921875" customWidth="1"/>
    <col min="7" max="8" width="3.296875" customWidth="1"/>
    <col min="9" max="9" width="9.8984375" bestFit="1" customWidth="1"/>
    <col min="10" max="17" width="12.19921875" bestFit="1" customWidth="1"/>
    <col min="18" max="18" width="8.69921875" customWidth="1"/>
    <col min="19" max="16384" width="8.69921875" hidden="1"/>
  </cols>
  <sheetData>
    <row r="1" spans="2:17" ht="6.45" customHeight="1" x14ac:dyDescent="0.25"/>
    <row r="2" spans="2:17" ht="33" x14ac:dyDescent="0.6">
      <c r="B2" s="8" t="str">
        <f>Company</f>
        <v>UACN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</row>
    <row r="3" spans="2:17" ht="24.6" x14ac:dyDescent="0.4">
      <c r="C3" s="9" t="s">
        <v>40</v>
      </c>
    </row>
    <row r="4" spans="2:17" x14ac:dyDescent="0.25">
      <c r="D4" t="s">
        <v>110</v>
      </c>
    </row>
    <row r="5" spans="2:17" ht="14.4" thickBot="1" x14ac:dyDescent="0.3">
      <c r="D5" t="str">
        <f>"Audit Check : "  &amp; AuditCheck</f>
        <v>Audit Check : OK</v>
      </c>
      <c r="G5" t="s">
        <v>108</v>
      </c>
      <c r="J5" s="1">
        <f t="shared" ref="J5:L5" si="0">I6+1</f>
        <v>43466</v>
      </c>
      <c r="K5" s="1">
        <f t="shared" si="0"/>
        <v>43831</v>
      </c>
      <c r="L5" s="1">
        <f t="shared" si="0"/>
        <v>44197</v>
      </c>
      <c r="M5" s="1">
        <f>L6+1</f>
        <v>44562</v>
      </c>
      <c r="N5" s="1">
        <f t="shared" ref="N5:Q5" si="1">M6+1</f>
        <v>44927</v>
      </c>
      <c r="O5" s="1">
        <f t="shared" si="1"/>
        <v>45292</v>
      </c>
      <c r="P5" s="1">
        <f t="shared" si="1"/>
        <v>45658</v>
      </c>
      <c r="Q5" s="1">
        <f t="shared" si="1"/>
        <v>46023</v>
      </c>
    </row>
    <row r="6" spans="2:17" ht="15" thickTop="1" thickBot="1" x14ac:dyDescent="0.3">
      <c r="G6" t="s">
        <v>109</v>
      </c>
      <c r="I6" s="24">
        <f>EOMONTH(J6,-MonthsInPeriod)</f>
        <v>43465</v>
      </c>
      <c r="J6" s="1">
        <f>EOMONTH(K6,-MonthsInPeriod)</f>
        <v>43830</v>
      </c>
      <c r="K6" s="1">
        <f>EOMONTH(L6,-MonthsInPeriod)</f>
        <v>44196</v>
      </c>
      <c r="L6" s="23">
        <f>Date_LatestFinancials</f>
        <v>44561</v>
      </c>
      <c r="M6" s="1">
        <f>EOMONTH(L6,MonthsInPeriod)</f>
        <v>44926</v>
      </c>
      <c r="N6" s="1">
        <f>EOMONTH(M6,MonthsInPeriod)</f>
        <v>45291</v>
      </c>
      <c r="O6" s="1">
        <f>EOMONTH(N6,MonthsInPeriod)</f>
        <v>45657</v>
      </c>
      <c r="P6" s="1">
        <f>EOMONTH(O6,MonthsInPeriod)</f>
        <v>46022</v>
      </c>
      <c r="Q6" s="1">
        <f>EOMONTH(P6,MonthsInPeriod)</f>
        <v>46387</v>
      </c>
    </row>
    <row r="7" spans="2:17" ht="14.4" thickTop="1" x14ac:dyDescent="0.25">
      <c r="D7" t="s">
        <v>111</v>
      </c>
      <c r="J7" s="25">
        <f t="shared" ref="J7:Q7" si="2">(J6&lt;=Date_LatestFinancials)*1</f>
        <v>1</v>
      </c>
      <c r="K7" s="25">
        <f t="shared" si="2"/>
        <v>1</v>
      </c>
      <c r="L7" s="25">
        <f t="shared" si="2"/>
        <v>1</v>
      </c>
      <c r="M7" s="25">
        <f t="shared" si="2"/>
        <v>0</v>
      </c>
      <c r="N7" s="25">
        <f t="shared" si="2"/>
        <v>0</v>
      </c>
      <c r="O7" s="25">
        <f t="shared" si="2"/>
        <v>0</v>
      </c>
      <c r="P7" s="25">
        <f t="shared" si="2"/>
        <v>0</v>
      </c>
      <c r="Q7" s="25">
        <f t="shared" si="2"/>
        <v>0</v>
      </c>
    </row>
    <row r="8" spans="2:17" x14ac:dyDescent="0.25">
      <c r="D8" t="s">
        <v>112</v>
      </c>
      <c r="J8" s="25">
        <f t="shared" ref="J8:Q8" si="3">(J6&gt;Date_LatestFinancials)*1</f>
        <v>0</v>
      </c>
      <c r="K8" s="25">
        <f t="shared" si="3"/>
        <v>0</v>
      </c>
      <c r="L8" s="25">
        <f t="shared" si="3"/>
        <v>0</v>
      </c>
      <c r="M8" s="25">
        <f t="shared" si="3"/>
        <v>1</v>
      </c>
      <c r="N8" s="25">
        <f t="shared" si="3"/>
        <v>1</v>
      </c>
      <c r="O8" s="25">
        <f t="shared" si="3"/>
        <v>1</v>
      </c>
      <c r="P8" s="25">
        <f t="shared" si="3"/>
        <v>1</v>
      </c>
      <c r="Q8" s="25">
        <f t="shared" si="3"/>
        <v>1</v>
      </c>
    </row>
    <row r="9" spans="2:17" ht="14.4" x14ac:dyDescent="0.3">
      <c r="D9" s="22" t="s">
        <v>69</v>
      </c>
      <c r="E9" s="22" t="s">
        <v>103</v>
      </c>
      <c r="F9" s="27" t="s">
        <v>104</v>
      </c>
      <c r="G9" s="22"/>
      <c r="H9" s="22"/>
      <c r="I9" s="22" t="s">
        <v>105</v>
      </c>
      <c r="J9" s="26" t="s">
        <v>106</v>
      </c>
      <c r="K9" s="26" t="s">
        <v>106</v>
      </c>
      <c r="L9" s="26" t="s">
        <v>106</v>
      </c>
      <c r="M9" s="26" t="s">
        <v>107</v>
      </c>
      <c r="N9" s="26" t="s">
        <v>107</v>
      </c>
      <c r="O9" s="26" t="s">
        <v>107</v>
      </c>
      <c r="P9" s="26" t="s">
        <v>107</v>
      </c>
      <c r="Q9" s="26" t="s">
        <v>107</v>
      </c>
    </row>
    <row r="14" spans="2:17" ht="17.399999999999999" x14ac:dyDescent="0.35">
      <c r="C14" s="115" t="s">
        <v>527</v>
      </c>
      <c r="D14" s="115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</row>
    <row r="15" spans="2:17" x14ac:dyDescent="0.25">
      <c r="D15" t="s">
        <v>528</v>
      </c>
      <c r="J15">
        <f>PL!J14</f>
        <v>27860507</v>
      </c>
      <c r="K15">
        <f>PL!K14</f>
        <v>16443943</v>
      </c>
      <c r="L15">
        <f>PL!L14</f>
        <v>18000885</v>
      </c>
      <c r="M15">
        <f>PL!M14</f>
        <v>30413051.700000003</v>
      </c>
      <c r="N15">
        <f>PL!N14</f>
        <v>38016314.625</v>
      </c>
      <c r="O15">
        <f>PL!O14</f>
        <v>47520393.28125</v>
      </c>
      <c r="P15">
        <f>PL!P14</f>
        <v>59400491.6015625</v>
      </c>
      <c r="Q15">
        <f>PL!Q14</f>
        <v>74250614.501953125</v>
      </c>
    </row>
    <row r="16" spans="2:17" x14ac:dyDescent="0.25">
      <c r="D16" t="s">
        <v>555</v>
      </c>
      <c r="J16">
        <f>PL!J31</f>
        <v>5345316</v>
      </c>
      <c r="K16">
        <f>PL!K31</f>
        <v>3388398</v>
      </c>
      <c r="L16">
        <f>PL!L31</f>
        <v>2589158</v>
      </c>
      <c r="M16">
        <f ca="1">PL!M31</f>
        <v>9238468.0414044298</v>
      </c>
      <c r="N16">
        <f ca="1">PL!N31</f>
        <v>12713423.201289795</v>
      </c>
      <c r="O16">
        <f ca="1">PL!O31</f>
        <v>16333605.234681364</v>
      </c>
      <c r="P16">
        <f ca="1">PL!P31</f>
        <v>20568517.515357681</v>
      </c>
      <c r="Q16">
        <f ca="1">PL!Q31</f>
        <v>26856623.467110582</v>
      </c>
    </row>
    <row r="17" spans="3:17" x14ac:dyDescent="0.25">
      <c r="D17" t="s">
        <v>529</v>
      </c>
      <c r="J17" s="3">
        <f>'Calc.'!J337/PL!J12</f>
        <v>2.2683553752461737E-2</v>
      </c>
      <c r="K17" s="3">
        <f>'Calc.'!K337/PL!K12</f>
        <v>6.7748748862434607E-3</v>
      </c>
      <c r="L17" s="3">
        <f>'Calc.'!L337/PL!L12</f>
        <v>-2.6098564781646032E-3</v>
      </c>
      <c r="M17" s="3">
        <f ca="1">'Calc.'!M337/PL!M12</f>
        <v>2.2457369043138524E-3</v>
      </c>
      <c r="N17" s="3">
        <f ca="1">'Calc.'!N337/PL!N12</f>
        <v>1.3040645315037257E-2</v>
      </c>
      <c r="O17" s="3">
        <f ca="1">'Calc.'!O337/PL!O12</f>
        <v>1.5869562329935305E-2</v>
      </c>
      <c r="P17" s="3">
        <f ca="1">'Calc.'!P337/PL!P12</f>
        <v>1.6265263877195093E-2</v>
      </c>
      <c r="Q17" s="3">
        <f ca="1">'Calc.'!Q337/PL!Q12</f>
        <v>2.1679582723963305E-2</v>
      </c>
    </row>
    <row r="18" spans="3:17" x14ac:dyDescent="0.25">
      <c r="D18" t="s">
        <v>530</v>
      </c>
      <c r="J18" s="3">
        <f>PL!J31/BS!J44</f>
        <v>3.7103553400969562</v>
      </c>
      <c r="K18" s="3">
        <f>PL!K31/BS!K44</f>
        <v>2.3519957685708097</v>
      </c>
      <c r="L18" s="3">
        <f>PL!L31/BS!L44</f>
        <v>1.7972176409504612</v>
      </c>
      <c r="M18" s="3">
        <f ca="1">PL!M31/BS!M44</f>
        <v>6.4127170838431242</v>
      </c>
      <c r="N18" s="3">
        <f ca="1">PL!N31/BS!N44</f>
        <v>8.8247949542773778</v>
      </c>
      <c r="O18" s="3">
        <f ca="1">PL!O31/BS!O44</f>
        <v>11.337679457217421</v>
      </c>
      <c r="P18" s="3">
        <f ca="1">PL!P31/BS!P44</f>
        <v>14.277267948421599</v>
      </c>
      <c r="Q18" s="3">
        <f ca="1">PL!Q31/BS!Q44</f>
        <v>18.642044043451683</v>
      </c>
    </row>
    <row r="19" spans="3:17" x14ac:dyDescent="0.25">
      <c r="D19" t="s">
        <v>531</v>
      </c>
      <c r="J19" s="3">
        <f>PL!J31/BS!J40</f>
        <v>4.9679845106192083E-2</v>
      </c>
      <c r="K19" s="3">
        <f>PL!K31/BS!K40</f>
        <v>3.695163448700569E-2</v>
      </c>
      <c r="L19" s="3">
        <f>PL!L31/BS!L40</f>
        <v>2.6295642257360089E-2</v>
      </c>
      <c r="M19" s="3">
        <f ca="1">PL!M31/BS!M40</f>
        <v>9.4236470636725772E-2</v>
      </c>
      <c r="N19" s="3">
        <f ca="1">PL!N31/BS!N40</f>
        <v>0.10706545455684696</v>
      </c>
      <c r="O19" s="3">
        <f ca="1">PL!O31/BS!O40</f>
        <v>0.11517077321659307</v>
      </c>
      <c r="P19" s="3">
        <f ca="1">PL!P31/BS!P40</f>
        <v>0.11656956387776121</v>
      </c>
      <c r="Q19" s="3">
        <f ca="1">PL!Q31/BS!Q40</f>
        <v>0.13174311781395173</v>
      </c>
    </row>
    <row r="22" spans="3:17" ht="17.399999999999999" x14ac:dyDescent="0.35">
      <c r="C22" s="115" t="s">
        <v>532</v>
      </c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</row>
    <row r="24" spans="3:17" x14ac:dyDescent="0.25">
      <c r="D24" t="s">
        <v>533</v>
      </c>
      <c r="J24" s="3">
        <f>PL!J27/'Calc.'!J331</f>
        <v>0.12315964814299343</v>
      </c>
      <c r="K24" s="3">
        <f>PL!K27/'Calc.'!K331</f>
        <v>8.3806160060903662E-2</v>
      </c>
      <c r="L24" s="3">
        <f>PL!L27/'Calc.'!L331</f>
        <v>8.0812547137192173E-2</v>
      </c>
      <c r="M24" s="3">
        <f ca="1">PL!M27/'Calc.'!M331</f>
        <v>0.26442274541716237</v>
      </c>
      <c r="N24" s="3">
        <f ca="1">PL!N27/'Calc.'!N331</f>
        <v>0.32646252762324285</v>
      </c>
      <c r="O24" s="3">
        <f ca="1">PL!O27/'Calc.'!O331</f>
        <v>0.37047680686459711</v>
      </c>
      <c r="P24" s="3">
        <f ca="1">PL!P27/'Calc.'!P331</f>
        <v>0.40675653382234533</v>
      </c>
      <c r="Q24" s="3">
        <f ca="1">PL!Q27/'Calc.'!Q331</f>
        <v>0.45498891927586538</v>
      </c>
    </row>
    <row r="25" spans="3:17" x14ac:dyDescent="0.25">
      <c r="D25" t="s">
        <v>534</v>
      </c>
      <c r="J25" s="3">
        <f>PL!J19/PL!J12</f>
        <v>0.25157210398607915</v>
      </c>
      <c r="K25" s="3">
        <f>PL!K19/PL!K12</f>
        <v>5.2819736384737276E-2</v>
      </c>
      <c r="L25" s="3">
        <f>PL!L19/PL!L12</f>
        <v>5.5594217136717E-2</v>
      </c>
      <c r="M25" s="3">
        <f>PL!M19/PL!M12</f>
        <v>0.11793973872572615</v>
      </c>
      <c r="N25" s="3">
        <f>PL!N19/PL!N12</f>
        <v>0.11796491212849908</v>
      </c>
      <c r="O25" s="3">
        <f>PL!O19/PL!O12</f>
        <v>0.1179850508507175</v>
      </c>
      <c r="P25" s="3">
        <f>PL!P19/PL!P12</f>
        <v>0.11800116182849221</v>
      </c>
      <c r="Q25" s="3">
        <f>PL!Q19/PL!Q12</f>
        <v>0.11801405061071198</v>
      </c>
    </row>
    <row r="26" spans="3:17" x14ac:dyDescent="0.25">
      <c r="D26" t="s">
        <v>535</v>
      </c>
      <c r="J26" s="186">
        <f>PL!J12/'Calc.'!J331</f>
        <v>1.308230802413396</v>
      </c>
      <c r="K26" s="186">
        <f>PL!K12/'Calc.'!K331</f>
        <v>1.3408699497576484</v>
      </c>
      <c r="L26" s="186">
        <f>PL!L12/'Calc.'!L331</f>
        <v>1.9941034030520215</v>
      </c>
      <c r="M26" s="186">
        <f ca="1">PL!M12/'Calc.'!M331</f>
        <v>2.2850102745757428</v>
      </c>
      <c r="N26" s="186">
        <f ca="1">PL!N12/'Calc.'!N331</f>
        <v>2.5625370652032164</v>
      </c>
      <c r="O26" s="186">
        <f ca="1">PL!O12/'Calc.'!O331</f>
        <v>2.829360615182233</v>
      </c>
      <c r="P26" s="186">
        <f ca="1">PL!P12/'Calc.'!P331</f>
        <v>3.0835492830015796</v>
      </c>
      <c r="Q26" s="186">
        <f ca="1">PL!Q12/'Calc.'!Q331</f>
        <v>3.302012931153063</v>
      </c>
    </row>
    <row r="27" spans="3:17" x14ac:dyDescent="0.25">
      <c r="D27" t="s">
        <v>536</v>
      </c>
      <c r="J27" s="3">
        <f>PL!J14/PL!J12</f>
        <v>0.35176457353298785</v>
      </c>
      <c r="K27" s="3">
        <f>PL!K14/PL!K12</f>
        <v>0.2021184282398428</v>
      </c>
      <c r="L27" s="3">
        <f>PL!L14/PL!L12</f>
        <v>0.17756407851698749</v>
      </c>
      <c r="M27" s="3">
        <f>PL!M14/PL!M12</f>
        <v>0.24000000000000002</v>
      </c>
      <c r="N27" s="3">
        <f>PL!N14/PL!N12</f>
        <v>0.24</v>
      </c>
      <c r="O27" s="3">
        <f>PL!O14/PL!O12</f>
        <v>0.24</v>
      </c>
      <c r="P27" s="3">
        <f>PL!P14/PL!P12</f>
        <v>0.24</v>
      </c>
      <c r="Q27" s="3">
        <f>PL!Q14/PL!Q12</f>
        <v>0.24</v>
      </c>
    </row>
    <row r="28" spans="3:17" x14ac:dyDescent="0.25">
      <c r="D28" t="s">
        <v>537</v>
      </c>
      <c r="J28" s="3">
        <f>'Calc.'!J333/PL!J12</f>
        <v>0.13001997168258334</v>
      </c>
      <c r="K28" s="3">
        <f>'Calc.'!K333/PL!K12</f>
        <v>0.15988978828869357</v>
      </c>
      <c r="L28" s="3">
        <f>'Calc.'!L333/PL!L12</f>
        <v>0.1450149871017383</v>
      </c>
      <c r="M28" s="3">
        <f>'Calc.'!M333/PL!M12</f>
        <v>0.14512586701386496</v>
      </c>
      <c r="N28" s="3">
        <f>'Calc.'!N333/PL!N12</f>
        <v>0.14510069361109199</v>
      </c>
      <c r="O28" s="3">
        <f>'Calc.'!O333/PL!O12</f>
        <v>0.14508055488887356</v>
      </c>
      <c r="P28" s="3">
        <f>'Calc.'!P333/PL!P12</f>
        <v>0.14506444391109888</v>
      </c>
      <c r="Q28" s="3">
        <f>'Calc.'!Q333/PL!Q12</f>
        <v>0.1450515551288791</v>
      </c>
    </row>
    <row r="29" spans="3:17" x14ac:dyDescent="0.25">
      <c r="D29" t="s">
        <v>538</v>
      </c>
      <c r="J29" s="3">
        <f>PL!J13/PL!J12</f>
        <v>0.64823542646701215</v>
      </c>
      <c r="K29" s="3">
        <f>PL!K13/PL!K12</f>
        <v>0.79788157176015717</v>
      </c>
      <c r="L29" s="3">
        <f>PL!L13/PL!L12</f>
        <v>0.82243592148301248</v>
      </c>
      <c r="M29" s="3">
        <f>PL!M13/PL!M12</f>
        <v>0.76</v>
      </c>
      <c r="N29" s="3">
        <f>PL!N13/PL!N12</f>
        <v>0.76</v>
      </c>
      <c r="O29" s="3">
        <f>PL!O13/PL!O12</f>
        <v>0.76</v>
      </c>
      <c r="P29" s="3">
        <f>PL!P13/PL!P12</f>
        <v>0.76</v>
      </c>
      <c r="Q29" s="3">
        <f>PL!Q13/PL!Q12</f>
        <v>0.76</v>
      </c>
    </row>
    <row r="30" spans="3:17" x14ac:dyDescent="0.25">
      <c r="D30" t="s">
        <v>539</v>
      </c>
      <c r="J30" s="3">
        <f>PL!J21/PL!J12</f>
        <v>7.1543685562031528E-2</v>
      </c>
      <c r="K30" s="3">
        <f>PL!K21/PL!K12</f>
        <v>4.0246621227965892E-2</v>
      </c>
      <c r="L30" s="3">
        <f>PL!L21/PL!L12</f>
        <v>4.8550142700740553E-2</v>
      </c>
      <c r="M30" s="3">
        <f>PL!M21/PL!M12</f>
        <v>0.11160334443353481</v>
      </c>
      <c r="N30" s="3">
        <f>PL!N21/PL!N12</f>
        <v>0.11286031288670974</v>
      </c>
      <c r="O30" s="3">
        <f>PL!O21/PL!O12</f>
        <v>0.11387278570153202</v>
      </c>
      <c r="P30" s="3">
        <f>PL!P21/PL!P12</f>
        <v>0.11468832102430838</v>
      </c>
      <c r="Q30" s="3">
        <f>PL!Q21/PL!Q12</f>
        <v>0.11534522605886148</v>
      </c>
    </row>
    <row r="31" spans="3:17" x14ac:dyDescent="0.25">
      <c r="D31" t="s">
        <v>540</v>
      </c>
      <c r="J31" s="3">
        <f>PL!J31/PL!J12</f>
        <v>6.7489540055357095E-2</v>
      </c>
      <c r="K31" s="3">
        <f>PL!K31/PL!K12</f>
        <v>4.1648020673084721E-2</v>
      </c>
      <c r="L31" s="3">
        <f>PL!L31/PL!L12</f>
        <v>2.5539936197852844E-2</v>
      </c>
      <c r="M31" s="3">
        <f ca="1">PL!M31/PL!M12</f>
        <v>7.2903973984862008E-2</v>
      </c>
      <c r="N31" s="3">
        <f ca="1">PL!N31/PL!N12</f>
        <v>8.0260845860714483E-2</v>
      </c>
      <c r="O31" s="3">
        <f ca="1">PL!O31/PL!O12</f>
        <v>8.2492273014715511E-2</v>
      </c>
      <c r="P31" s="3">
        <f ca="1">PL!P31/PL!P12</f>
        <v>8.3104433491860072E-2</v>
      </c>
      <c r="Q31" s="3">
        <f ca="1">PL!Q31/PL!Q12</f>
        <v>8.6808569536309915E-2</v>
      </c>
    </row>
    <row r="33" spans="3:17" x14ac:dyDescent="0.25">
      <c r="D33" t="s">
        <v>541</v>
      </c>
      <c r="J33" s="186">
        <f>PL!J12/BS!J40</f>
        <v>0.73611177473491562</v>
      </c>
      <c r="K33" s="186">
        <f>PL!K12/BS!K40</f>
        <v>0.88723626933094313</v>
      </c>
      <c r="L33" s="186">
        <f>PL!L12/BS!L40</f>
        <v>1.0295891913610487</v>
      </c>
      <c r="M33" s="186">
        <f ca="1">PL!M12/BS!M40</f>
        <v>1.2926108891717385</v>
      </c>
      <c r="N33" s="186">
        <f ca="1">PL!N12/BS!N40</f>
        <v>1.3339686793564258</v>
      </c>
      <c r="O33" s="186">
        <f ca="1">PL!O12/BS!O40</f>
        <v>1.3961401354045384</v>
      </c>
      <c r="P33" s="186">
        <f ca="1">PL!P12/BS!P40</f>
        <v>1.4026876663466936</v>
      </c>
      <c r="Q33" s="186">
        <f ca="1">PL!Q12/BS!Q40</f>
        <v>1.5176280235656547</v>
      </c>
    </row>
    <row r="34" spans="3:17" x14ac:dyDescent="0.25">
      <c r="D34" t="s">
        <v>542</v>
      </c>
      <c r="J34" s="186">
        <f>PL!J12/BS!J28</f>
        <v>3.0439893384848129</v>
      </c>
      <c r="K34" s="186">
        <f>PL!K12/BS!K28</f>
        <v>1.9865954674746538</v>
      </c>
      <c r="L34" s="186">
        <f>PL!L12/BS!L28</f>
        <v>2.587419674359329</v>
      </c>
      <c r="M34" s="186">
        <f>PL!M12/BS!M28</f>
        <v>2.9270146690240844</v>
      </c>
      <c r="N34" s="186">
        <f>PL!N12/BS!N28</f>
        <v>3.2624816411869948</v>
      </c>
      <c r="O34" s="186">
        <f>PL!O12/BS!O28</f>
        <v>3.5803465590185892</v>
      </c>
      <c r="P34" s="186">
        <f>PL!P12/BS!P28</f>
        <v>3.8675655946352032</v>
      </c>
      <c r="Q34" s="186">
        <f>PL!Q12/BS!Q28</f>
        <v>4.1131561708011715</v>
      </c>
    </row>
    <row r="35" spans="3:17" x14ac:dyDescent="0.25">
      <c r="D35" t="s">
        <v>543</v>
      </c>
      <c r="J35" s="186">
        <f>PL!J12/BS!J39</f>
        <v>0.97089916268584253</v>
      </c>
      <c r="K35" s="186">
        <f>PL!K12/BS!K39</f>
        <v>1.6032790321926835</v>
      </c>
      <c r="L35" s="186">
        <f>PL!L12/BS!L39</f>
        <v>1.7100572618838854</v>
      </c>
      <c r="M35" s="186">
        <f ca="1">PL!M12/BS!M39</f>
        <v>2.314905949549229</v>
      </c>
      <c r="N35" s="186">
        <f ca="1">PL!N12/BS!N39</f>
        <v>2.256686064576813</v>
      </c>
      <c r="O35" s="186">
        <f ca="1">PL!O12/BS!O39</f>
        <v>2.2885499628887875</v>
      </c>
      <c r="P35" s="186">
        <f ca="1">PL!P12/BS!P39</f>
        <v>2.2009148997283043</v>
      </c>
      <c r="Q35" s="186">
        <f ca="1">PL!Q12/BS!Q39</f>
        <v>2.4049984111166114</v>
      </c>
    </row>
    <row r="36" spans="3:17" x14ac:dyDescent="0.25">
      <c r="D36" t="s">
        <v>544</v>
      </c>
      <c r="J36" s="186">
        <f>PL!J12/BS!J18</f>
        <v>3.9529927988598916</v>
      </c>
      <c r="K36" s="186">
        <f>PL!K12/BS!K18</f>
        <v>3.781132558463673</v>
      </c>
      <c r="L36" s="186">
        <f>PL!L12/BS!L18</f>
        <v>4.418916927961039</v>
      </c>
      <c r="M36" s="186">
        <f>PL!M12/BS!M18</f>
        <v>5.4852494140529284</v>
      </c>
      <c r="N36" s="186">
        <f>PL!N12/BS!N18</f>
        <v>6.8088994712672894</v>
      </c>
      <c r="O36" s="186">
        <f>PL!O12/BS!O18</f>
        <v>8.4519606147806474</v>
      </c>
      <c r="P36" s="186">
        <f>PL!P12/BS!P18</f>
        <v>10.491510197096135</v>
      </c>
      <c r="Q36" s="186">
        <f>PL!Q12/BS!Q18</f>
        <v>13.023225170178916</v>
      </c>
    </row>
    <row r="38" spans="3:17" x14ac:dyDescent="0.25">
      <c r="D38" t="s">
        <v>545</v>
      </c>
      <c r="M38" s="3">
        <f ca="1">CF!M25/PL!M12</f>
        <v>0.41626945487643419</v>
      </c>
      <c r="N38" s="3">
        <f ca="1">CF!N25/PL!N12</f>
        <v>0.12708883898672149</v>
      </c>
      <c r="O38" s="3">
        <f ca="1">CF!O25/PL!O12</f>
        <v>0.1197625059657112</v>
      </c>
      <c r="P38" s="3">
        <f ca="1">CF!P25/PL!P12</f>
        <v>0.11689638978114425</v>
      </c>
      <c r="Q38" s="3">
        <f ca="1">CF!Q25/PL!Q12</f>
        <v>0.12770625303441993</v>
      </c>
    </row>
    <row r="41" spans="3:17" ht="17.399999999999999" x14ac:dyDescent="0.35">
      <c r="C41" s="115" t="s">
        <v>546</v>
      </c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</row>
    <row r="42" spans="3:17" x14ac:dyDescent="0.25">
      <c r="D42" t="s">
        <v>547</v>
      </c>
      <c r="J42">
        <f>BS!J39/BS!J74</f>
        <v>2.2663804225755584</v>
      </c>
      <c r="K42">
        <f>BS!K39/BS!K74</f>
        <v>2.3336824026392344</v>
      </c>
      <c r="L42">
        <f>BS!L39/BS!L74</f>
        <v>2.6110558968951483</v>
      </c>
      <c r="M42">
        <f ca="1">BS!M39/BS!M74</f>
        <v>2.0230343253284935</v>
      </c>
      <c r="N42">
        <f ca="1">BS!N39/BS!N74</f>
        <v>1.9833033072412631</v>
      </c>
      <c r="O42">
        <f ca="1">BS!O39/BS!O74</f>
        <v>1.9196711478800617</v>
      </c>
      <c r="P42">
        <f ca="1">BS!P39/BS!P74</f>
        <v>1.9774968578695324</v>
      </c>
      <c r="Q42">
        <f ca="1">BS!Q39/BS!Q74</f>
        <v>1.764825549227097</v>
      </c>
    </row>
    <row r="43" spans="3:17" x14ac:dyDescent="0.25">
      <c r="D43" t="s">
        <v>548</v>
      </c>
      <c r="J43">
        <f>(BS!J39-BS!J33)/BS!J74</f>
        <v>1.8137989651549875</v>
      </c>
      <c r="K43">
        <f>(BS!K39-BS!K33)/BS!K74</f>
        <v>1.4082492077992363</v>
      </c>
      <c r="L43">
        <f>(BS!L39-BS!L33)/BS!L74</f>
        <v>1.0160626314634822</v>
      </c>
      <c r="M43">
        <f ca="1">(BS!M39-BS!M33)/BS!M74</f>
        <v>1.7514125419694695</v>
      </c>
      <c r="N43">
        <f ca="1">(BS!N39-BS!N33)/BS!N74</f>
        <v>1.7237131169949964</v>
      </c>
      <c r="O43">
        <f ca="1">(BS!O39-BS!O33)/BS!O74</f>
        <v>1.6648618744941652</v>
      </c>
      <c r="P43">
        <f ca="1">(BS!P39-BS!P33)/BS!P74</f>
        <v>1.7250633245477769</v>
      </c>
      <c r="Q43">
        <f ca="1">(BS!Q39-BS!Q33)/BS!Q74</f>
        <v>1.5186501960033252</v>
      </c>
    </row>
    <row r="44" spans="3:17" x14ac:dyDescent="0.25">
      <c r="D44" t="s">
        <v>549</v>
      </c>
      <c r="M44">
        <f ca="1">CF!M25/BS!M74</f>
        <v>1.9494457188176859</v>
      </c>
      <c r="N44">
        <f ca="1">CF!N25/BS!N74</f>
        <v>0.56881061880586581</v>
      </c>
      <c r="O44">
        <f ca="1">CF!O25/BS!O74</f>
        <v>0.52614822627580937</v>
      </c>
      <c r="P44">
        <f ca="1">CF!P25/BS!P74</f>
        <v>0.5087684259484726</v>
      </c>
      <c r="Q44">
        <f ca="1">CF!Q25/BS!Q74</f>
        <v>0.54203675775228799</v>
      </c>
    </row>
    <row r="45" spans="3:17" x14ac:dyDescent="0.25">
      <c r="D45" t="s">
        <v>550</v>
      </c>
      <c r="J45">
        <f>BS!J34/BS!J74</f>
        <v>0.66375346728032836</v>
      </c>
      <c r="K45">
        <f>BS!K34/BS!K74</f>
        <v>1.1162513460882593</v>
      </c>
      <c r="L45">
        <f>BS!L34/BS!L74</f>
        <v>0.50254119238658379</v>
      </c>
      <c r="M45">
        <f ca="1">BS!M34/BS!M74</f>
        <v>1.2704617868048074</v>
      </c>
      <c r="N45">
        <f ca="1">BS!N34/BS!N74</f>
        <v>1.2893174041533351</v>
      </c>
      <c r="O45">
        <f ca="1">BS!O34/BS!O74</f>
        <v>1.2582953704539501</v>
      </c>
      <c r="P45">
        <f ca="1">BS!P34/BS!P74</f>
        <v>1.3380026783326657</v>
      </c>
      <c r="Q45">
        <f ca="1">BS!Q34/BS!Q74</f>
        <v>1.1534457979595478</v>
      </c>
    </row>
    <row r="47" spans="3:17" ht="17.399999999999999" x14ac:dyDescent="0.35">
      <c r="C47" s="115" t="s">
        <v>551</v>
      </c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</row>
    <row r="48" spans="3:17" x14ac:dyDescent="0.25">
      <c r="D48" t="s">
        <v>552</v>
      </c>
      <c r="J48">
        <f>'Calc.'!J335/'Calc.'!J336</f>
        <v>7.0557630461749371E-2</v>
      </c>
      <c r="K48">
        <f>'Calc.'!K335/'Calc.'!K336</f>
        <v>6.530065773788063E-2</v>
      </c>
      <c r="L48">
        <f>'Calc.'!L335/'Calc.'!L336</f>
        <v>0.28143653820206549</v>
      </c>
      <c r="M48">
        <f ca="1">'Calc.'!M335/'Calc.'!M336</f>
        <v>5.680065411929295E-2</v>
      </c>
      <c r="N48">
        <f ca="1">'Calc.'!N335/'Calc.'!N336</f>
        <v>7.2609668478044412E-2</v>
      </c>
      <c r="O48">
        <f ca="1">'Calc.'!O335/'Calc.'!O336</f>
        <v>7.0893094784174673E-2</v>
      </c>
      <c r="P48">
        <f ca="1">'Calc.'!P335/'Calc.'!P336</f>
        <v>0.13325110094967349</v>
      </c>
      <c r="Q48">
        <f ca="1">'Calc.'!Q335/'Calc.'!Q336</f>
        <v>2.1922126925676792E-2</v>
      </c>
    </row>
    <row r="49" spans="4:17" x14ac:dyDescent="0.25">
      <c r="D49" t="s">
        <v>553</v>
      </c>
      <c r="J49">
        <f>'Calc.'!J335/'Calc.'!J334</f>
        <v>7.5913938049545326E-2</v>
      </c>
      <c r="K49">
        <f>'Calc.'!K335/'Calc.'!K334</f>
        <v>6.9862740653954841E-2</v>
      </c>
      <c r="L49">
        <f>'Calc.'!L335/'Calc.'!L334</f>
        <v>0.39166552874519461</v>
      </c>
      <c r="M49">
        <f ca="1">'Calc.'!M335/'Calc.'!M334</f>
        <v>6.0221261144170597E-2</v>
      </c>
      <c r="N49">
        <f ca="1">'Calc.'!N335/'Calc.'!N334</f>
        <v>7.829461447897941E-2</v>
      </c>
      <c r="O49">
        <f ca="1">'Calc.'!O335/'Calc.'!O334</f>
        <v>7.6302408674604222E-2</v>
      </c>
      <c r="P49">
        <f ca="1">'Calc.'!P335/'Calc.'!P334</f>
        <v>0.1537366832489469</v>
      </c>
      <c r="Q49">
        <f ca="1">'Calc.'!Q335/'Calc.'!Q334</f>
        <v>2.2413478036028479E-2</v>
      </c>
    </row>
    <row r="50" spans="4:17" x14ac:dyDescent="0.25">
      <c r="D50" t="s">
        <v>554</v>
      </c>
      <c r="J50" s="186">
        <f>PL!J19/'Calc.'!J337</f>
        <v>11.090506660966968</v>
      </c>
      <c r="K50" s="186">
        <f>PL!K19/'Calc.'!K337</f>
        <v>7.796415029300241</v>
      </c>
      <c r="L50" s="186">
        <f>PL!L19/'Calc.'!L337</f>
        <v>-21.301637696113449</v>
      </c>
      <c r="M50" s="186">
        <f ca="1">PL!M19/'Calc.'!M337</f>
        <v>52.517166413917337</v>
      </c>
      <c r="N50" s="186">
        <f ca="1">PL!N19/'Calc.'!N337</f>
        <v>9.0459413072505637</v>
      </c>
      <c r="O50" s="186">
        <f ca="1">PL!O19/'Calc.'!O337</f>
        <v>7.4346757899024238</v>
      </c>
      <c r="P50" s="186">
        <f ca="1">PL!P19/'Calc.'!P337</f>
        <v>7.2547954167492561</v>
      </c>
      <c r="Q50" s="186">
        <f ca="1">PL!Q19/'Calc.'!Q337</f>
        <v>5.4435572913618095</v>
      </c>
    </row>
  </sheetData>
  <conditionalFormatting sqref="D5">
    <cfRule type="expression" dxfId="3" priority="2">
      <formula>AuditCheck &lt;&gt;"OK"</formula>
    </cfRule>
  </conditionalFormatting>
  <conditionalFormatting sqref="J7:Q8">
    <cfRule type="cellIs" dxfId="2" priority="1" operator="equal">
      <formula>0</formula>
    </cfRule>
  </conditionalFormatting>
  <pageMargins left="0.5" right="0.45" top="0.5" bottom="0.5" header="0.3" footer="0.3"/>
  <pageSetup scale="72" fitToHeight="0" orientation="landscape" horizontalDpi="1200" verticalDpi="1200" r:id="rId1"/>
  <headerFooter>
    <oddFooter>&amp;LNestle Financial Model&amp;CPrinted&amp;D&amp;T&amp;RPage &amp;P of&amp;N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BF41E-EEAA-4CD7-97C1-C25BE0A31BF5}">
  <sheetPr codeName="Sheet12">
    <tabColor rgb="FF0070C0"/>
    <pageSetUpPr fitToPage="1"/>
  </sheetPr>
  <dimension ref="A1:R70"/>
  <sheetViews>
    <sheetView showGridLines="0" tabSelected="1" topLeftCell="A26" zoomScale="69" workbookViewId="0">
      <selection activeCell="R42" sqref="R42"/>
    </sheetView>
  </sheetViews>
  <sheetFormatPr defaultColWidth="0" defaultRowHeight="13.8" x14ac:dyDescent="0.25"/>
  <cols>
    <col min="1" max="3" width="2.19921875" customWidth="1"/>
    <col min="4" max="4" width="23.296875" bestFit="1" customWidth="1"/>
    <col min="5" max="6" width="8.69921875" customWidth="1"/>
    <col min="7" max="8" width="3.296875" customWidth="1"/>
    <col min="9" max="9" width="19.796875" bestFit="1" customWidth="1"/>
    <col min="10" max="11" width="9.5" bestFit="1" customWidth="1"/>
    <col min="12" max="12" width="21" bestFit="1" customWidth="1"/>
    <col min="13" max="15" width="12.3984375" bestFit="1" customWidth="1"/>
    <col min="16" max="17" width="13.59765625" bestFit="1" customWidth="1"/>
    <col min="18" max="18" width="8.69921875" customWidth="1"/>
    <col min="19" max="16384" width="8.69921875" hidden="1"/>
  </cols>
  <sheetData>
    <row r="1" spans="1:17" ht="6.45" customHeight="1" x14ac:dyDescent="0.25"/>
    <row r="2" spans="1:17" ht="33" x14ac:dyDescent="0.6">
      <c r="B2" s="8" t="str">
        <f>Company</f>
        <v>UACN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</row>
    <row r="3" spans="1:17" ht="24.6" x14ac:dyDescent="0.4">
      <c r="C3" s="9" t="s">
        <v>39</v>
      </c>
    </row>
    <row r="4" spans="1:17" x14ac:dyDescent="0.25">
      <c r="D4" t="s">
        <v>110</v>
      </c>
    </row>
    <row r="5" spans="1:17" ht="14.4" thickBot="1" x14ac:dyDescent="0.3">
      <c r="D5" t="str">
        <f>"Audit Check : "  &amp; AuditCheck</f>
        <v>Audit Check : OK</v>
      </c>
      <c r="G5" t="s">
        <v>108</v>
      </c>
      <c r="J5" s="1">
        <f t="shared" ref="J5:L5" si="0">I6+1</f>
        <v>43466</v>
      </c>
      <c r="K5" s="1">
        <f t="shared" si="0"/>
        <v>43831</v>
      </c>
      <c r="L5" s="1">
        <f t="shared" si="0"/>
        <v>44197</v>
      </c>
      <c r="M5" s="1">
        <f>L6+1</f>
        <v>44562</v>
      </c>
      <c r="N5" s="1">
        <f t="shared" ref="N5:Q5" si="1">M6+1</f>
        <v>44927</v>
      </c>
      <c r="O5" s="1">
        <f t="shared" si="1"/>
        <v>45292</v>
      </c>
      <c r="P5" s="1">
        <f t="shared" si="1"/>
        <v>45658</v>
      </c>
      <c r="Q5" s="1">
        <f t="shared" si="1"/>
        <v>46023</v>
      </c>
    </row>
    <row r="6" spans="1:17" ht="15" thickTop="1" thickBot="1" x14ac:dyDescent="0.3">
      <c r="G6" t="s">
        <v>109</v>
      </c>
      <c r="I6" s="24">
        <f>EOMONTH(J6,-MonthsInPeriod)</f>
        <v>43465</v>
      </c>
      <c r="J6" s="1">
        <f>EOMONTH(K6,-MonthsInPeriod)</f>
        <v>43830</v>
      </c>
      <c r="K6" s="1">
        <f>EOMONTH(L6,-MonthsInPeriod)</f>
        <v>44196</v>
      </c>
      <c r="L6" s="23">
        <f>Date_LatestFinancials</f>
        <v>44561</v>
      </c>
      <c r="M6" s="1">
        <f>EOMONTH(L6,MonthsInPeriod)</f>
        <v>44926</v>
      </c>
      <c r="N6" s="1">
        <f>EOMONTH(M6,MonthsInPeriod)</f>
        <v>45291</v>
      </c>
      <c r="O6" s="1">
        <f>EOMONTH(N6,MonthsInPeriod)</f>
        <v>45657</v>
      </c>
      <c r="P6" s="1">
        <f>EOMONTH(O6,MonthsInPeriod)</f>
        <v>46022</v>
      </c>
      <c r="Q6" s="1">
        <f>EOMONTH(P6,MonthsInPeriod)</f>
        <v>46387</v>
      </c>
    </row>
    <row r="7" spans="1:17" ht="14.4" thickTop="1" x14ac:dyDescent="0.25">
      <c r="D7" t="s">
        <v>111</v>
      </c>
      <c r="J7" s="25">
        <f t="shared" ref="J7:Q7" si="2">(J6&lt;=Date_LatestFinancials)*1</f>
        <v>1</v>
      </c>
      <c r="K7" s="25">
        <f t="shared" si="2"/>
        <v>1</v>
      </c>
      <c r="L7" s="25">
        <f t="shared" si="2"/>
        <v>1</v>
      </c>
      <c r="M7" s="25">
        <f t="shared" si="2"/>
        <v>0</v>
      </c>
      <c r="N7" s="25">
        <f t="shared" si="2"/>
        <v>0</v>
      </c>
      <c r="O7" s="25">
        <f t="shared" si="2"/>
        <v>0</v>
      </c>
      <c r="P7" s="25">
        <f t="shared" si="2"/>
        <v>0</v>
      </c>
      <c r="Q7" s="25">
        <f t="shared" si="2"/>
        <v>0</v>
      </c>
    </row>
    <row r="8" spans="1:17" x14ac:dyDescent="0.25">
      <c r="D8" t="s">
        <v>112</v>
      </c>
      <c r="J8" s="25">
        <f t="shared" ref="J8:Q8" si="3">(J6&gt;Date_LatestFinancials)*1</f>
        <v>0</v>
      </c>
      <c r="K8" s="25">
        <f t="shared" si="3"/>
        <v>0</v>
      </c>
      <c r="L8" s="25">
        <f t="shared" si="3"/>
        <v>0</v>
      </c>
      <c r="M8" s="25">
        <f t="shared" si="3"/>
        <v>1</v>
      </c>
      <c r="N8" s="25">
        <f t="shared" si="3"/>
        <v>1</v>
      </c>
      <c r="O8" s="25">
        <f t="shared" si="3"/>
        <v>1</v>
      </c>
      <c r="P8" s="25">
        <f t="shared" si="3"/>
        <v>1</v>
      </c>
      <c r="Q8" s="25">
        <f t="shared" si="3"/>
        <v>1</v>
      </c>
    </row>
    <row r="9" spans="1:17" ht="14.4" x14ac:dyDescent="0.3">
      <c r="D9" s="22" t="s">
        <v>69</v>
      </c>
      <c r="E9" s="22" t="s">
        <v>103</v>
      </c>
      <c r="F9" s="27" t="s">
        <v>104</v>
      </c>
      <c r="G9" s="22"/>
      <c r="H9" s="22"/>
      <c r="I9" s="22" t="s">
        <v>105</v>
      </c>
      <c r="J9" s="26" t="s">
        <v>106</v>
      </c>
      <c r="K9" s="26" t="s">
        <v>106</v>
      </c>
      <c r="L9" s="26" t="s">
        <v>106</v>
      </c>
      <c r="M9" s="26" t="s">
        <v>107</v>
      </c>
      <c r="N9" s="26" t="s">
        <v>107</v>
      </c>
      <c r="O9" s="26" t="s">
        <v>107</v>
      </c>
      <c r="P9" s="26" t="s">
        <v>107</v>
      </c>
      <c r="Q9" s="26" t="s">
        <v>107</v>
      </c>
    </row>
    <row r="12" spans="1:17" ht="19.8" x14ac:dyDescent="0.4">
      <c r="A12" s="133" t="s">
        <v>489</v>
      </c>
    </row>
    <row r="13" spans="1:17" ht="17.399999999999999" x14ac:dyDescent="0.35">
      <c r="C13" s="115" t="s">
        <v>490</v>
      </c>
      <c r="D13" s="115"/>
      <c r="E13" s="115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</row>
    <row r="15" spans="1:17" x14ac:dyDescent="0.25">
      <c r="D15" t="s">
        <v>78</v>
      </c>
      <c r="M15">
        <f>CF!M15</f>
        <v>14142492.850625006</v>
      </c>
      <c r="N15">
        <f>CF!N15</f>
        <v>17877221.514071248</v>
      </c>
      <c r="O15">
        <f>CF!O15</f>
        <v>22546998.169034597</v>
      </c>
      <c r="P15">
        <f>CF!P15</f>
        <v>28385594.374173891</v>
      </c>
      <c r="Q15">
        <f>CF!Q15</f>
        <v>35685224.644738175</v>
      </c>
    </row>
    <row r="16" spans="1:17" x14ac:dyDescent="0.25">
      <c r="D16" t="s">
        <v>491</v>
      </c>
      <c r="M16">
        <f ca="1">-CF!M24</f>
        <v>5425766.9449518071</v>
      </c>
      <c r="N16">
        <f ca="1">-CF!N24</f>
        <v>7466613.6261543231</v>
      </c>
      <c r="O16">
        <f ca="1">-CF!O24</f>
        <v>9592752.2806858793</v>
      </c>
      <c r="P16">
        <f ca="1">-CF!P24</f>
        <v>12079922.985210065</v>
      </c>
      <c r="Q16">
        <f ca="1">-CF!Q24</f>
        <v>15772937.591795102</v>
      </c>
    </row>
    <row r="17" spans="3:17" x14ac:dyDescent="0.25">
      <c r="D17" t="s">
        <v>492</v>
      </c>
    </row>
    <row r="18" spans="3:17" x14ac:dyDescent="0.25">
      <c r="D18" s="171" t="s">
        <v>519</v>
      </c>
      <c r="E18" s="171"/>
      <c r="F18" s="171"/>
      <c r="G18" s="171"/>
      <c r="H18" s="171"/>
      <c r="I18" s="171"/>
      <c r="J18" s="171"/>
      <c r="K18" s="171"/>
      <c r="L18" s="171"/>
      <c r="M18" s="171">
        <f ca="1">M15-M16</f>
        <v>8716725.9056731984</v>
      </c>
      <c r="N18" s="171">
        <f t="shared" ref="N18:Q18" ca="1" si="4">N15-N16</f>
        <v>10410607.887916926</v>
      </c>
      <c r="O18" s="171">
        <f t="shared" ca="1" si="4"/>
        <v>12954245.888348717</v>
      </c>
      <c r="P18" s="171">
        <f t="shared" ca="1" si="4"/>
        <v>16305671.388963826</v>
      </c>
      <c r="Q18" s="171">
        <f t="shared" ca="1" si="4"/>
        <v>19912287.052943073</v>
      </c>
    </row>
    <row r="20" spans="3:17" x14ac:dyDescent="0.25">
      <c r="D20" t="s">
        <v>493</v>
      </c>
    </row>
    <row r="21" spans="3:17" x14ac:dyDescent="0.25">
      <c r="D21" t="s">
        <v>179</v>
      </c>
      <c r="M21">
        <f>CF!M16</f>
        <v>802954.53</v>
      </c>
      <c r="N21">
        <f>CF!N16</f>
        <v>808575.21171000006</v>
      </c>
      <c r="O21">
        <f>CF!O16</f>
        <v>814235.23819197004</v>
      </c>
      <c r="P21">
        <f>CF!P16</f>
        <v>819934.88485931384</v>
      </c>
      <c r="Q21">
        <f>CF!Q16</f>
        <v>825674.42905332905</v>
      </c>
    </row>
    <row r="22" spans="3:17" x14ac:dyDescent="0.25">
      <c r="D22" t="s">
        <v>494</v>
      </c>
    </row>
    <row r="23" spans="3:17" x14ac:dyDescent="0.25">
      <c r="M23" s="28">
        <f ca="1">M18+M21</f>
        <v>9519680.4356731977</v>
      </c>
      <c r="N23" s="28">
        <f t="shared" ref="N23:Q23" ca="1" si="5">N18+N21</f>
        <v>11219183.099626927</v>
      </c>
      <c r="O23" s="28">
        <f t="shared" ca="1" si="5"/>
        <v>13768481.126540687</v>
      </c>
      <c r="P23" s="28">
        <f t="shared" ca="1" si="5"/>
        <v>17125606.273823138</v>
      </c>
      <c r="Q23" s="28">
        <f t="shared" ca="1" si="5"/>
        <v>20737961.481996402</v>
      </c>
    </row>
    <row r="24" spans="3:17" x14ac:dyDescent="0.25">
      <c r="D24" t="s">
        <v>495</v>
      </c>
    </row>
    <row r="25" spans="3:17" x14ac:dyDescent="0.25">
      <c r="D25" t="s">
        <v>496</v>
      </c>
      <c r="M25">
        <f>-CF!M28</f>
        <v>963545.43599999999</v>
      </c>
      <c r="N25">
        <f>-CF!N28</f>
        <v>970290.254052</v>
      </c>
      <c r="O25">
        <f>-CF!O28</f>
        <v>977082.28583036398</v>
      </c>
      <c r="P25">
        <f>-CF!P28</f>
        <v>983921.86183117656</v>
      </c>
      <c r="Q25">
        <f>-CF!Q28</f>
        <v>990809.31486399483</v>
      </c>
    </row>
    <row r="26" spans="3:17" x14ac:dyDescent="0.25">
      <c r="D26" t="s">
        <v>497</v>
      </c>
      <c r="M26">
        <f ca="1">BS!M82</f>
        <v>-8895904.8578690439</v>
      </c>
      <c r="N26">
        <f ca="1">BS!N82</f>
        <v>7118228.2810996473</v>
      </c>
      <c r="O26">
        <f ca="1">BS!O82</f>
        <v>6648464.6706137583</v>
      </c>
      <c r="P26">
        <f ca="1">BS!P82</f>
        <v>14138235.398035042</v>
      </c>
      <c r="Q26">
        <f ca="1">BS!Q82</f>
        <v>161443.72595362365</v>
      </c>
    </row>
    <row r="28" spans="3:17" ht="14.4" thickBot="1" x14ac:dyDescent="0.3">
      <c r="D28" s="79" t="s">
        <v>498</v>
      </c>
      <c r="E28" s="79"/>
      <c r="F28" s="79"/>
      <c r="G28" s="79"/>
      <c r="H28" s="79"/>
      <c r="I28" s="79"/>
      <c r="J28" s="79"/>
      <c r="K28" s="79"/>
      <c r="L28" s="79"/>
      <c r="M28" s="79">
        <f ca="1">M23-M25-M26</f>
        <v>17452039.857542239</v>
      </c>
      <c r="N28" s="79">
        <f t="shared" ref="N28:Q28" ca="1" si="6">N23-N25-N26</f>
        <v>3130664.5644752793</v>
      </c>
      <c r="O28" s="79">
        <f t="shared" ca="1" si="6"/>
        <v>6142934.170096565</v>
      </c>
      <c r="P28" s="79">
        <f t="shared" ca="1" si="6"/>
        <v>2003449.0139569193</v>
      </c>
      <c r="Q28" s="79">
        <f t="shared" ca="1" si="6"/>
        <v>19585708.441178784</v>
      </c>
    </row>
    <row r="29" spans="3:17" ht="14.4" thickTop="1" x14ac:dyDescent="0.25"/>
    <row r="30" spans="3:17" ht="17.399999999999999" x14ac:dyDescent="0.35">
      <c r="C30" s="115" t="s">
        <v>499</v>
      </c>
      <c r="D30" s="115"/>
      <c r="E30" s="115"/>
      <c r="F30" s="115"/>
      <c r="G30" s="115"/>
      <c r="H30" s="115"/>
      <c r="I30" s="115"/>
      <c r="J30" s="115"/>
      <c r="K30" s="115"/>
      <c r="L30" s="115"/>
      <c r="M30" s="115"/>
      <c r="N30" s="115"/>
      <c r="O30" s="115"/>
      <c r="P30" s="115"/>
      <c r="Q30" s="115"/>
    </row>
    <row r="31" spans="3:17" ht="14.4" thickBot="1" x14ac:dyDescent="0.3"/>
    <row r="32" spans="3:17" ht="14.4" thickBot="1" x14ac:dyDescent="0.3">
      <c r="D32" t="s">
        <v>500</v>
      </c>
      <c r="E32" s="175">
        <f>E40*E41+K39*K41</f>
        <v>0.120365</v>
      </c>
    </row>
    <row r="34" spans="3:17" x14ac:dyDescent="0.25">
      <c r="D34" s="172" t="s">
        <v>501</v>
      </c>
      <c r="E34" s="172"/>
      <c r="I34" s="172" t="s">
        <v>502</v>
      </c>
      <c r="J34" s="172"/>
    </row>
    <row r="36" spans="3:17" x14ac:dyDescent="0.25">
      <c r="D36" t="s">
        <v>503</v>
      </c>
      <c r="E36" s="176">
        <v>0.13500000000000001</v>
      </c>
      <c r="I36" t="s">
        <v>502</v>
      </c>
      <c r="K36" s="177">
        <v>0.05</v>
      </c>
    </row>
    <row r="37" spans="3:17" x14ac:dyDescent="0.25">
      <c r="D37" t="s">
        <v>504</v>
      </c>
      <c r="E37" s="177">
        <v>0.17</v>
      </c>
      <c r="I37" t="s">
        <v>492</v>
      </c>
      <c r="K37" s="177">
        <v>0.37</v>
      </c>
    </row>
    <row r="39" spans="3:17" x14ac:dyDescent="0.25">
      <c r="D39" t="s">
        <v>505</v>
      </c>
      <c r="E39" s="174">
        <v>0.67</v>
      </c>
      <c r="I39" t="s">
        <v>507</v>
      </c>
      <c r="K39" s="178">
        <f>K36*(1-K37)</f>
        <v>3.15E-2</v>
      </c>
    </row>
    <row r="40" spans="3:17" x14ac:dyDescent="0.25">
      <c r="D40" t="s">
        <v>501</v>
      </c>
      <c r="E40" s="178">
        <f>E36+(E37-E36)*E39</f>
        <v>0.15845000000000001</v>
      </c>
    </row>
    <row r="41" spans="3:17" x14ac:dyDescent="0.25">
      <c r="D41" t="s">
        <v>506</v>
      </c>
      <c r="E41" s="178">
        <f>1-K41</f>
        <v>0.7</v>
      </c>
      <c r="I41" t="s">
        <v>508</v>
      </c>
      <c r="K41" s="177">
        <v>0.3</v>
      </c>
    </row>
    <row r="45" spans="3:17" ht="17.399999999999999" x14ac:dyDescent="0.35">
      <c r="C45" s="115" t="s">
        <v>510</v>
      </c>
      <c r="D45" s="115"/>
      <c r="E45" s="115"/>
      <c r="F45" s="115"/>
      <c r="G45" s="115"/>
      <c r="H45" s="187"/>
      <c r="I45" s="187"/>
      <c r="J45" s="187"/>
      <c r="K45" s="187"/>
      <c r="L45" s="187"/>
      <c r="M45" s="191">
        <f>M6</f>
        <v>44926</v>
      </c>
      <c r="N45" s="191">
        <f t="shared" ref="N45:Q45" si="7">N6</f>
        <v>45291</v>
      </c>
      <c r="O45" s="191">
        <f t="shared" si="7"/>
        <v>45657</v>
      </c>
      <c r="P45" s="191">
        <f t="shared" si="7"/>
        <v>46022</v>
      </c>
      <c r="Q45" s="191">
        <f t="shared" si="7"/>
        <v>46387</v>
      </c>
    </row>
    <row r="46" spans="3:17" x14ac:dyDescent="0.25">
      <c r="M46" s="179">
        <v>1</v>
      </c>
      <c r="N46" s="179">
        <f>M46+1</f>
        <v>2</v>
      </c>
      <c r="O46" s="179">
        <f t="shared" ref="O46:Q46" si="8">N46+1</f>
        <v>3</v>
      </c>
      <c r="P46" s="179">
        <f t="shared" si="8"/>
        <v>4</v>
      </c>
      <c r="Q46" s="179">
        <f t="shared" si="8"/>
        <v>5</v>
      </c>
    </row>
    <row r="47" spans="3:17" x14ac:dyDescent="0.25">
      <c r="D47" t="s">
        <v>511</v>
      </c>
      <c r="M47" s="178">
        <f>1/(1+$E$32)^M$46</f>
        <v>0.89256626188786681</v>
      </c>
      <c r="N47" s="178">
        <f t="shared" ref="N47:Q47" si="9">1/(1+$E$32)^N$46</f>
        <v>0.79667453186048021</v>
      </c>
      <c r="O47" s="178">
        <f t="shared" si="9"/>
        <v>0.71108480884397507</v>
      </c>
      <c r="P47" s="178">
        <f t="shared" si="9"/>
        <v>0.6346903097151152</v>
      </c>
      <c r="Q47" s="178">
        <f t="shared" si="9"/>
        <v>0.5665031571988729</v>
      </c>
    </row>
    <row r="49" spans="3:17" ht="14.4" thickBot="1" x14ac:dyDescent="0.3">
      <c r="D49" s="79" t="s">
        <v>509</v>
      </c>
      <c r="E49" s="79"/>
      <c r="F49" s="79"/>
      <c r="G49" s="79"/>
      <c r="H49" s="79"/>
      <c r="I49" s="79"/>
      <c r="J49" s="79"/>
      <c r="K49" s="79"/>
      <c r="L49" s="79"/>
      <c r="M49" s="79">
        <f ca="1">M28*M47</f>
        <v>15577101.977964535</v>
      </c>
      <c r="N49" s="79">
        <f t="shared" ref="N49:Q49" ca="1" si="10">N28*N47</f>
        <v>2494120.7263155375</v>
      </c>
      <c r="O49" s="79">
        <f t="shared" ca="1" si="10"/>
        <v>4368147.170084239</v>
      </c>
      <c r="P49" s="79">
        <f t="shared" ca="1" si="10"/>
        <v>1271569.6751667592</v>
      </c>
      <c r="Q49" s="79">
        <f t="shared" ca="1" si="10"/>
        <v>11095365.667904396</v>
      </c>
    </row>
    <row r="50" spans="3:17" ht="14.4" thickTop="1" x14ac:dyDescent="0.25"/>
    <row r="51" spans="3:17" ht="15.6" x14ac:dyDescent="0.3">
      <c r="C51" s="189" t="s">
        <v>521</v>
      </c>
      <c r="E51" s="81" t="s">
        <v>522</v>
      </c>
      <c r="Q51" s="28">
        <f ca="1">(Q28*(1+$E$55))/($E$56-$E$55)</f>
        <v>192702224.97633454</v>
      </c>
    </row>
    <row r="53" spans="3:17" ht="17.399999999999999" x14ac:dyDescent="0.35">
      <c r="C53" s="115" t="s">
        <v>512</v>
      </c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</row>
    <row r="54" spans="3:17" ht="14.4" thickBot="1" x14ac:dyDescent="0.3"/>
    <row r="55" spans="3:17" x14ac:dyDescent="0.25">
      <c r="D55" s="180" t="s">
        <v>513</v>
      </c>
      <c r="E55" s="181">
        <v>1.7000000000000001E-2</v>
      </c>
      <c r="I55" s="28" t="s">
        <v>514</v>
      </c>
      <c r="J55" s="28"/>
      <c r="K55" s="28"/>
      <c r="L55" s="28" t="s">
        <v>516</v>
      </c>
      <c r="M55" s="28"/>
      <c r="N55" s="28"/>
      <c r="O55" s="28"/>
      <c r="P55" s="28" t="s">
        <v>518</v>
      </c>
    </row>
    <row r="56" spans="3:17" ht="14.4" thickBot="1" x14ac:dyDescent="0.3">
      <c r="D56" s="182" t="s">
        <v>500</v>
      </c>
      <c r="E56" s="183">
        <f>E32</f>
        <v>0.120365</v>
      </c>
      <c r="K56" s="28"/>
      <c r="L56" s="28"/>
      <c r="M56" s="28"/>
      <c r="N56" s="28"/>
    </row>
    <row r="57" spans="3:17" x14ac:dyDescent="0.25">
      <c r="I57" s="28">
        <f ca="1">SUM(M49:Q49)</f>
        <v>34806305.217435464</v>
      </c>
      <c r="J57" s="173" t="s">
        <v>515</v>
      </c>
      <c r="L57" s="28">
        <f ca="1">Q51*Q47</f>
        <v>109166418.84834102</v>
      </c>
      <c r="O57" s="28" t="s">
        <v>517</v>
      </c>
      <c r="P57" s="28">
        <f ca="1">I57+L57</f>
        <v>143972724.06577647</v>
      </c>
    </row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</sheetData>
  <conditionalFormatting sqref="D5">
    <cfRule type="expression" dxfId="1" priority="2">
      <formula>AuditCheck &lt;&gt;"OK"</formula>
    </cfRule>
  </conditionalFormatting>
  <conditionalFormatting sqref="J7:Q8">
    <cfRule type="cellIs" dxfId="0" priority="1" operator="equal">
      <formula>0</formula>
    </cfRule>
  </conditionalFormatting>
  <pageMargins left="0.5" right="0" top="0.5" bottom="0.5" header="0.3" footer="0.3"/>
  <pageSetup scale="77" fitToHeight="0" orientation="landscape" horizontalDpi="1200" verticalDpi="1200" r:id="rId1"/>
  <headerFooter>
    <oddFooter>&amp;LNestle Financial Model&amp;CPrinted&amp;D&amp;T&amp;RPage &amp;P of&amp;N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D3A4F05D3E6E749AC2530FC2C03F8A4" ma:contentTypeVersion="12" ma:contentTypeDescription="Create a new document." ma:contentTypeScope="" ma:versionID="5976955cd9a8cc6780fc56de6f67dfc6">
  <xsd:schema xmlns:xsd="http://www.w3.org/2001/XMLSchema" xmlns:xs="http://www.w3.org/2001/XMLSchema" xmlns:p="http://schemas.microsoft.com/office/2006/metadata/properties" xmlns:ns3="2e8d1238-583f-4f9e-99d1-b9926e8b5f38" xmlns:ns4="6664c10b-e8ad-4491-b08c-6f702f1c3a4d" targetNamespace="http://schemas.microsoft.com/office/2006/metadata/properties" ma:root="true" ma:fieldsID="ebb0a075ee0bc31ce8ed141978263571" ns3:_="" ns4:_="">
    <xsd:import namespace="2e8d1238-583f-4f9e-99d1-b9926e8b5f38"/>
    <xsd:import namespace="6664c10b-e8ad-4491-b08c-6f702f1c3a4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MediaServiceOCR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8d1238-583f-4f9e-99d1-b9926e8b5f3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64c10b-e8ad-4491-b08c-6f702f1c3a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40B6901-3857-4385-ABF0-371F36269E64}">
  <ds:schemaRefs>
    <ds:schemaRef ds:uri="http://purl.org/dc/elements/1.1/"/>
    <ds:schemaRef ds:uri="http://purl.org/dc/dcmitype/"/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6664c10b-e8ad-4491-b08c-6f702f1c3a4d"/>
    <ds:schemaRef ds:uri="2e8d1238-583f-4f9e-99d1-b9926e8b5f38"/>
  </ds:schemaRefs>
</ds:datastoreItem>
</file>

<file path=customXml/itemProps2.xml><?xml version="1.0" encoding="utf-8"?>
<ds:datastoreItem xmlns:ds="http://schemas.openxmlformats.org/officeDocument/2006/customXml" ds:itemID="{5BCBD0C6-8414-4B15-8526-F89DFE895DF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90B4970-B799-49B1-A8F7-C5634ED548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e8d1238-583f-4f9e-99d1-b9926e8b5f38"/>
    <ds:schemaRef ds:uri="6664c10b-e8ad-4491-b08c-6f702f1c3a4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27</vt:i4>
      </vt:variant>
    </vt:vector>
  </HeadingPairs>
  <TitlesOfParts>
    <vt:vector size="39" baseType="lpstr">
      <vt:lpstr>Cover Page</vt:lpstr>
      <vt:lpstr>Guide</vt:lpstr>
      <vt:lpstr>Summary</vt:lpstr>
      <vt:lpstr>Hist.</vt:lpstr>
      <vt:lpstr>Scenarios</vt:lpstr>
      <vt:lpstr>Inputs</vt:lpstr>
      <vt:lpstr>Calc.</vt:lpstr>
      <vt:lpstr>PL</vt:lpstr>
      <vt:lpstr>BS</vt:lpstr>
      <vt:lpstr>CF</vt:lpstr>
      <vt:lpstr>Ratio</vt:lpstr>
      <vt:lpstr>Valuation</vt:lpstr>
      <vt:lpstr>AuditCheck</vt:lpstr>
      <vt:lpstr>Base_Year</vt:lpstr>
      <vt:lpstr>Company</vt:lpstr>
      <vt:lpstr>Date_LatestFinancials</vt:lpstr>
      <vt:lpstr>Forecast_Years</vt:lpstr>
      <vt:lpstr>hh</vt:lpstr>
      <vt:lpstr>LastUpated_Date</vt:lpstr>
      <vt:lpstr>LoanHeading</vt:lpstr>
      <vt:lpstr>LoanTable</vt:lpstr>
      <vt:lpstr>LoanTableHead</vt:lpstr>
      <vt:lpstr>Modeller</vt:lpstr>
      <vt:lpstr>MonthsInPeriod</vt:lpstr>
      <vt:lpstr>BS!Print_Titles</vt:lpstr>
      <vt:lpstr>Calc.!Print_Titles</vt:lpstr>
      <vt:lpstr>CF!Print_Titles</vt:lpstr>
      <vt:lpstr>Guide!Print_Titles</vt:lpstr>
      <vt:lpstr>Hist.!Print_Titles</vt:lpstr>
      <vt:lpstr>Inputs!Print_Titles</vt:lpstr>
      <vt:lpstr>PL!Print_Titles</vt:lpstr>
      <vt:lpstr>Ratio!Print_Titles</vt:lpstr>
      <vt:lpstr>Scenarios!Print_Titles</vt:lpstr>
      <vt:lpstr>Summary!Print_Titles</vt:lpstr>
      <vt:lpstr>Valuation!Print_Titles</vt:lpstr>
      <vt:lpstr>UACLoanHeading</vt:lpstr>
      <vt:lpstr>UACLoanTable</vt:lpstr>
      <vt:lpstr>UACLoanTableHead</vt:lpstr>
      <vt:lpstr>Version</vt:lpstr>
    </vt:vector>
  </TitlesOfParts>
  <Company>KPMG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Adedeji, Ayomide</dc:creator>
  <cp:lastModifiedBy>TOSIN Bello</cp:lastModifiedBy>
  <cp:lastPrinted>2022-12-30T00:58:30Z</cp:lastPrinted>
  <dcterms:created xsi:type="dcterms:W3CDTF">2022-11-21T10:39:38Z</dcterms:created>
  <dcterms:modified xsi:type="dcterms:W3CDTF">2025-07-03T19:44:36Z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0x010100FD3A4F05D3E6E749AC2530FC2C03F8A4</vt:lpwstr>
  </property>
</Properties>
</file>